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BS\New key families\Credit to private non-financial sector v2\XLSX\"/>
    </mc:Choice>
  </mc:AlternateContent>
  <xr:revisionPtr revIDLastSave="0" documentId="13_ncr:1_{2007359C-C4BB-47EC-87F4-F3DE07ACB1C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Content" sheetId="3" r:id="rId1"/>
    <sheet name="Summary Documentation" sheetId="1" r:id="rId2"/>
    <sheet name="Quarterly Series" sheetId="2" r:id="rId3"/>
  </sheets>
  <definedNames>
    <definedName name="_xlnm._FilterDatabase" localSheetId="0" hidden="1">Content!$A$1</definedName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129" i="1"/>
  <c r="B1123" i="1"/>
  <c r="B1117" i="1"/>
  <c r="B1111" i="1"/>
  <c r="B1105" i="1"/>
  <c r="B1099" i="1"/>
  <c r="B1093" i="1"/>
  <c r="B1087" i="1"/>
  <c r="B1081" i="1"/>
  <c r="B1075" i="1"/>
  <c r="B1069" i="1"/>
  <c r="B1063" i="1"/>
  <c r="B1057" i="1"/>
  <c r="B1051" i="1"/>
  <c r="B1045" i="1"/>
  <c r="B1039" i="1"/>
  <c r="B1033" i="1"/>
  <c r="B1027" i="1"/>
  <c r="B1021" i="1"/>
  <c r="B1015" i="1"/>
  <c r="B1009" i="1"/>
  <c r="B1003" i="1"/>
  <c r="B997" i="1"/>
  <c r="B991" i="1"/>
  <c r="B985" i="1"/>
  <c r="B979" i="1"/>
  <c r="B973" i="1"/>
  <c r="B967" i="1"/>
  <c r="B961" i="1"/>
  <c r="B955" i="1"/>
  <c r="B949" i="1"/>
  <c r="B943" i="1"/>
  <c r="B937" i="1"/>
  <c r="B931" i="1"/>
  <c r="B925" i="1"/>
  <c r="B919" i="1"/>
  <c r="B913" i="1"/>
  <c r="B907" i="1"/>
  <c r="B901" i="1"/>
  <c r="B895" i="1"/>
  <c r="B889" i="1"/>
  <c r="B883" i="1"/>
  <c r="B877" i="1"/>
  <c r="B871" i="1"/>
  <c r="B865" i="1"/>
  <c r="B859" i="1"/>
  <c r="B853" i="1"/>
  <c r="B847" i="1"/>
  <c r="B841" i="1"/>
  <c r="B835" i="1"/>
  <c r="B829" i="1"/>
  <c r="B823" i="1"/>
  <c r="B817" i="1"/>
  <c r="B811" i="1"/>
  <c r="B805" i="1"/>
  <c r="B799" i="1"/>
  <c r="B793" i="1"/>
  <c r="B787" i="1"/>
  <c r="B781" i="1"/>
  <c r="B775" i="1"/>
  <c r="B769" i="1"/>
  <c r="B763" i="1"/>
  <c r="B757" i="1"/>
  <c r="B751" i="1"/>
  <c r="B745" i="1"/>
  <c r="B739" i="1"/>
  <c r="B733" i="1"/>
  <c r="B727" i="1"/>
  <c r="B721" i="1"/>
  <c r="B715" i="1"/>
  <c r="B709" i="1"/>
  <c r="B703" i="1"/>
  <c r="B697" i="1"/>
  <c r="B691" i="1"/>
  <c r="B685" i="1"/>
  <c r="B679" i="1"/>
  <c r="B673" i="1"/>
  <c r="B667" i="1"/>
  <c r="B661" i="1"/>
  <c r="B655" i="1"/>
  <c r="B649" i="1"/>
  <c r="B643" i="1"/>
  <c r="B637" i="1"/>
  <c r="B631" i="1"/>
  <c r="B625" i="1"/>
  <c r="B619" i="1"/>
  <c r="B1134" i="1"/>
  <c r="B1128" i="1"/>
  <c r="B1122" i="1"/>
  <c r="B1116" i="1"/>
  <c r="B1110" i="1"/>
  <c r="B1104" i="1"/>
  <c r="B1098" i="1"/>
  <c r="B1092" i="1"/>
  <c r="B1086" i="1"/>
  <c r="B1080" i="1"/>
  <c r="B1074" i="1"/>
  <c r="B1068" i="1"/>
  <c r="B1062" i="1"/>
  <c r="B1056" i="1"/>
  <c r="B1050" i="1"/>
  <c r="B1044" i="1"/>
  <c r="B1038" i="1"/>
  <c r="B1032" i="1"/>
  <c r="B1026" i="1"/>
  <c r="B1020" i="1"/>
  <c r="B1014" i="1"/>
  <c r="B1008" i="1"/>
  <c r="B1002" i="1"/>
  <c r="B996" i="1"/>
  <c r="B990" i="1"/>
  <c r="B984" i="1"/>
  <c r="B978" i="1"/>
  <c r="B972" i="1"/>
  <c r="B966" i="1"/>
  <c r="B960" i="1"/>
  <c r="B954" i="1"/>
  <c r="B948" i="1"/>
  <c r="B942" i="1"/>
  <c r="B936" i="1"/>
  <c r="B930" i="1"/>
  <c r="B924" i="1"/>
  <c r="B918" i="1"/>
  <c r="B912" i="1"/>
  <c r="B906" i="1"/>
  <c r="B900" i="1"/>
  <c r="B894" i="1"/>
  <c r="B888" i="1"/>
  <c r="B882" i="1"/>
  <c r="B876" i="1"/>
  <c r="B870" i="1"/>
  <c r="B864" i="1"/>
  <c r="B858" i="1"/>
  <c r="B852" i="1"/>
  <c r="B846" i="1"/>
  <c r="B840" i="1"/>
  <c r="B834" i="1"/>
  <c r="B828" i="1"/>
  <c r="B822" i="1"/>
  <c r="B816" i="1"/>
  <c r="B810" i="1"/>
  <c r="B804" i="1"/>
  <c r="B798" i="1"/>
  <c r="B792" i="1"/>
  <c r="B786" i="1"/>
  <c r="B780" i="1"/>
  <c r="B774" i="1"/>
  <c r="B768" i="1"/>
  <c r="B762" i="1"/>
  <c r="B756" i="1"/>
  <c r="B750" i="1"/>
  <c r="B744" i="1"/>
  <c r="B738" i="1"/>
  <c r="B732" i="1"/>
  <c r="B726" i="1"/>
  <c r="B720" i="1"/>
  <c r="B714" i="1"/>
  <c r="B708" i="1"/>
  <c r="B702" i="1"/>
  <c r="B696" i="1"/>
  <c r="B690" i="1"/>
  <c r="B684" i="1"/>
  <c r="B678" i="1"/>
  <c r="B672" i="1"/>
  <c r="B666" i="1"/>
  <c r="B660" i="1"/>
  <c r="B654" i="1"/>
  <c r="B648" i="1"/>
  <c r="B642" i="1"/>
  <c r="B636" i="1"/>
  <c r="B630" i="1"/>
  <c r="B624" i="1"/>
  <c r="B618" i="1"/>
  <c r="B612" i="1"/>
  <c r="B606" i="1"/>
  <c r="B600" i="1"/>
  <c r="B594" i="1"/>
  <c r="B588" i="1"/>
  <c r="B582" i="1"/>
  <c r="B576" i="1"/>
  <c r="B570" i="1"/>
  <c r="B564" i="1"/>
  <c r="B558" i="1"/>
  <c r="B552" i="1"/>
  <c r="B546" i="1"/>
  <c r="B540" i="1"/>
  <c r="B534" i="1"/>
  <c r="B528" i="1"/>
  <c r="B522" i="1"/>
  <c r="B516" i="1"/>
  <c r="B510" i="1"/>
  <c r="B504" i="1"/>
  <c r="B498" i="1"/>
  <c r="B492" i="1"/>
  <c r="B486" i="1"/>
  <c r="B480" i="1"/>
  <c r="B474" i="1"/>
  <c r="B468" i="1"/>
  <c r="B462" i="1"/>
  <c r="B456" i="1"/>
  <c r="B450" i="1"/>
  <c r="B444" i="1"/>
  <c r="B438" i="1"/>
  <c r="B432" i="1"/>
  <c r="B426" i="1"/>
  <c r="B420" i="1"/>
  <c r="B414" i="1"/>
  <c r="B408" i="1"/>
  <c r="B402" i="1"/>
  <c r="B396" i="1"/>
  <c r="B390" i="1"/>
  <c r="B384" i="1"/>
  <c r="B378" i="1"/>
  <c r="B1133" i="1"/>
  <c r="B1132" i="1"/>
  <c r="B1131" i="1"/>
  <c r="B1130" i="1"/>
  <c r="B1127" i="1"/>
  <c r="B1119" i="1"/>
  <c r="B1109" i="1"/>
  <c r="B1101" i="1"/>
  <c r="B1091" i="1"/>
  <c r="B1083" i="1"/>
  <c r="B1073" i="1"/>
  <c r="B1065" i="1"/>
  <c r="B1055" i="1"/>
  <c r="B1047" i="1"/>
  <c r="B1037" i="1"/>
  <c r="B1029" i="1"/>
  <c r="B1019" i="1"/>
  <c r="B1011" i="1"/>
  <c r="B1001" i="1"/>
  <c r="B993" i="1"/>
  <c r="B983" i="1"/>
  <c r="B975" i="1"/>
  <c r="B965" i="1"/>
  <c r="B957" i="1"/>
  <c r="B947" i="1"/>
  <c r="B939" i="1"/>
  <c r="B929" i="1"/>
  <c r="B921" i="1"/>
  <c r="B911" i="1"/>
  <c r="B903" i="1"/>
  <c r="B893" i="1"/>
  <c r="B885" i="1"/>
  <c r="B875" i="1"/>
  <c r="B867" i="1"/>
  <c r="B857" i="1"/>
  <c r="B849" i="1"/>
  <c r="B839" i="1"/>
  <c r="B831" i="1"/>
  <c r="B821" i="1"/>
  <c r="B813" i="1"/>
  <c r="B803" i="1"/>
  <c r="B795" i="1"/>
  <c r="B785" i="1"/>
  <c r="B777" i="1"/>
  <c r="B767" i="1"/>
  <c r="B759" i="1"/>
  <c r="B749" i="1"/>
  <c r="B741" i="1"/>
  <c r="B731" i="1"/>
  <c r="B723" i="1"/>
  <c r="B713" i="1"/>
  <c r="B705" i="1"/>
  <c r="B695" i="1"/>
  <c r="B687" i="1"/>
  <c r="B677" i="1"/>
  <c r="B669" i="1"/>
  <c r="B659" i="1"/>
  <c r="B651" i="1"/>
  <c r="B641" i="1"/>
  <c r="B633" i="1"/>
  <c r="B623" i="1"/>
  <c r="B615" i="1"/>
  <c r="B608" i="1"/>
  <c r="B601" i="1"/>
  <c r="B593" i="1"/>
  <c r="B586" i="1"/>
  <c r="B579" i="1"/>
  <c r="B572" i="1"/>
  <c r="B565" i="1"/>
  <c r="B557" i="1"/>
  <c r="B550" i="1"/>
  <c r="B543" i="1"/>
  <c r="B536" i="1"/>
  <c r="B529" i="1"/>
  <c r="B521" i="1"/>
  <c r="B514" i="1"/>
  <c r="B507" i="1"/>
  <c r="B500" i="1"/>
  <c r="B493" i="1"/>
  <c r="B485" i="1"/>
  <c r="B478" i="1"/>
  <c r="B471" i="1"/>
  <c r="B464" i="1"/>
  <c r="B457" i="1"/>
  <c r="B449" i="1"/>
  <c r="B442" i="1"/>
  <c r="B435" i="1"/>
  <c r="B428" i="1"/>
  <c r="B421" i="1"/>
  <c r="B413" i="1"/>
  <c r="B406" i="1"/>
  <c r="B399" i="1"/>
  <c r="B392" i="1"/>
  <c r="B385" i="1"/>
  <c r="B377" i="1"/>
  <c r="B371" i="1"/>
  <c r="B365" i="1"/>
  <c r="B359" i="1"/>
  <c r="B353" i="1"/>
  <c r="B347" i="1"/>
  <c r="B341" i="1"/>
  <c r="B335" i="1"/>
  <c r="B329" i="1"/>
  <c r="B323" i="1"/>
  <c r="B317" i="1"/>
  <c r="B311" i="1"/>
  <c r="B305" i="1"/>
  <c r="B299" i="1"/>
  <c r="B293" i="1"/>
  <c r="B287" i="1"/>
  <c r="B281" i="1"/>
  <c r="B275" i="1"/>
  <c r="B269" i="1"/>
  <c r="B263" i="1"/>
  <c r="B257" i="1"/>
  <c r="B251" i="1"/>
  <c r="B245" i="1"/>
  <c r="B239" i="1"/>
  <c r="B233" i="1"/>
  <c r="B227" i="1"/>
  <c r="B221" i="1"/>
  <c r="B215" i="1"/>
  <c r="B209" i="1"/>
  <c r="B203" i="1"/>
  <c r="B197" i="1"/>
  <c r="B191" i="1"/>
  <c r="B185" i="1"/>
  <c r="B179" i="1"/>
  <c r="B173" i="1"/>
  <c r="B167" i="1"/>
  <c r="B161" i="1"/>
  <c r="B1126" i="1"/>
  <c r="B1118" i="1"/>
  <c r="B1108" i="1"/>
  <c r="B1100" i="1"/>
  <c r="B1090" i="1"/>
  <c r="B1082" i="1"/>
  <c r="B1072" i="1"/>
  <c r="B1064" i="1"/>
  <c r="B1054" i="1"/>
  <c r="B1046" i="1"/>
  <c r="B1036" i="1"/>
  <c r="B1028" i="1"/>
  <c r="B1018" i="1"/>
  <c r="B1010" i="1"/>
  <c r="B1000" i="1"/>
  <c r="B992" i="1"/>
  <c r="B982" i="1"/>
  <c r="B974" i="1"/>
  <c r="B964" i="1"/>
  <c r="B956" i="1"/>
  <c r="B946" i="1"/>
  <c r="B938" i="1"/>
  <c r="B928" i="1"/>
  <c r="B920" i="1"/>
  <c r="B910" i="1"/>
  <c r="B902" i="1"/>
  <c r="B892" i="1"/>
  <c r="B884" i="1"/>
  <c r="B874" i="1"/>
  <c r="B866" i="1"/>
  <c r="B856" i="1"/>
  <c r="B848" i="1"/>
  <c r="B838" i="1"/>
  <c r="B830" i="1"/>
  <c r="B820" i="1"/>
  <c r="B812" i="1"/>
  <c r="B802" i="1"/>
  <c r="B794" i="1"/>
  <c r="B784" i="1"/>
  <c r="B776" i="1"/>
  <c r="B766" i="1"/>
  <c r="B758" i="1"/>
  <c r="B748" i="1"/>
  <c r="B740" i="1"/>
  <c r="B730" i="1"/>
  <c r="B722" i="1"/>
  <c r="B712" i="1"/>
  <c r="B704" i="1"/>
  <c r="B694" i="1"/>
  <c r="B686" i="1"/>
  <c r="B676" i="1"/>
  <c r="B668" i="1"/>
  <c r="B658" i="1"/>
  <c r="B650" i="1"/>
  <c r="B640" i="1"/>
  <c r="B632" i="1"/>
  <c r="B622" i="1"/>
  <c r="B614" i="1"/>
  <c r="B607" i="1"/>
  <c r="B599" i="1"/>
  <c r="B592" i="1"/>
  <c r="B585" i="1"/>
  <c r="B578" i="1"/>
  <c r="B571" i="1"/>
  <c r="B563" i="1"/>
  <c r="B556" i="1"/>
  <c r="B549" i="1"/>
  <c r="B542" i="1"/>
  <c r="B535" i="1"/>
  <c r="B527" i="1"/>
  <c r="B520" i="1"/>
  <c r="B513" i="1"/>
  <c r="B506" i="1"/>
  <c r="B499" i="1"/>
  <c r="B491" i="1"/>
  <c r="B484" i="1"/>
  <c r="B477" i="1"/>
  <c r="B470" i="1"/>
  <c r="B463" i="1"/>
  <c r="B455" i="1"/>
  <c r="B448" i="1"/>
  <c r="B441" i="1"/>
  <c r="B434" i="1"/>
  <c r="B427" i="1"/>
  <c r="B419" i="1"/>
  <c r="B412" i="1"/>
  <c r="B405" i="1"/>
  <c r="B398" i="1"/>
  <c r="B391" i="1"/>
  <c r="B383" i="1"/>
  <c r="B376" i="1"/>
  <c r="B370" i="1"/>
  <c r="B364" i="1"/>
  <c r="B358" i="1"/>
  <c r="B352" i="1"/>
  <c r="B346" i="1"/>
  <c r="B340" i="1"/>
  <c r="B334" i="1"/>
  <c r="B328" i="1"/>
  <c r="B322" i="1"/>
  <c r="B316" i="1"/>
  <c r="B310" i="1"/>
  <c r="B304" i="1"/>
  <c r="B298" i="1"/>
  <c r="B292" i="1"/>
  <c r="B286" i="1"/>
  <c r="B280" i="1"/>
  <c r="B274" i="1"/>
  <c r="B268" i="1"/>
  <c r="B262" i="1"/>
  <c r="B256" i="1"/>
  <c r="B250" i="1"/>
  <c r="B244" i="1"/>
  <c r="B238" i="1"/>
  <c r="B232" i="1"/>
  <c r="B226" i="1"/>
  <c r="B220" i="1"/>
  <c r="B214" i="1"/>
  <c r="B208" i="1"/>
  <c r="B202" i="1"/>
  <c r="B196" i="1"/>
  <c r="B190" i="1"/>
  <c r="B184" i="1"/>
  <c r="B178" i="1"/>
  <c r="B172" i="1"/>
  <c r="B166" i="1"/>
  <c r="B160" i="1"/>
  <c r="B1125" i="1"/>
  <c r="B1113" i="1"/>
  <c r="B1097" i="1"/>
  <c r="B1085" i="1"/>
  <c r="B1071" i="1"/>
  <c r="B1059" i="1"/>
  <c r="B1043" i="1"/>
  <c r="B1031" i="1"/>
  <c r="B1017" i="1"/>
  <c r="B1005" i="1"/>
  <c r="B989" i="1"/>
  <c r="B977" i="1"/>
  <c r="B963" i="1"/>
  <c r="B951" i="1"/>
  <c r="B935" i="1"/>
  <c r="B923" i="1"/>
  <c r="B909" i="1"/>
  <c r="B897" i="1"/>
  <c r="B881" i="1"/>
  <c r="B869" i="1"/>
  <c r="B855" i="1"/>
  <c r="B843" i="1"/>
  <c r="B827" i="1"/>
  <c r="B815" i="1"/>
  <c r="B801" i="1"/>
  <c r="B789" i="1"/>
  <c r="B773" i="1"/>
  <c r="B761" i="1"/>
  <c r="B747" i="1"/>
  <c r="B735" i="1"/>
  <c r="B719" i="1"/>
  <c r="B707" i="1"/>
  <c r="B693" i="1"/>
  <c r="B681" i="1"/>
  <c r="B665" i="1"/>
  <c r="B653" i="1"/>
  <c r="B639" i="1"/>
  <c r="B627" i="1"/>
  <c r="B613" i="1"/>
  <c r="B603" i="1"/>
  <c r="B591" i="1"/>
  <c r="B581" i="1"/>
  <c r="B569" i="1"/>
  <c r="B560" i="1"/>
  <c r="B548" i="1"/>
  <c r="B538" i="1"/>
  <c r="B526" i="1"/>
  <c r="B517" i="1"/>
  <c r="B505" i="1"/>
  <c r="B495" i="1"/>
  <c r="B483" i="1"/>
  <c r="B473" i="1"/>
  <c r="B461" i="1"/>
  <c r="B452" i="1"/>
  <c r="B440" i="1"/>
  <c r="B430" i="1"/>
  <c r="B418" i="1"/>
  <c r="B409" i="1"/>
  <c r="B397" i="1"/>
  <c r="B387" i="1"/>
  <c r="B375" i="1"/>
  <c r="B367" i="1"/>
  <c r="B357" i="1"/>
  <c r="B349" i="1"/>
  <c r="B339" i="1"/>
  <c r="B331" i="1"/>
  <c r="B321" i="1"/>
  <c r="B313" i="1"/>
  <c r="B303" i="1"/>
  <c r="B295" i="1"/>
  <c r="B285" i="1"/>
  <c r="B277" i="1"/>
  <c r="B267" i="1"/>
  <c r="B259" i="1"/>
  <c r="B249" i="1"/>
  <c r="B241" i="1"/>
  <c r="B231" i="1"/>
  <c r="B223" i="1"/>
  <c r="B213" i="1"/>
  <c r="B205" i="1"/>
  <c r="B195" i="1"/>
  <c r="B187" i="1"/>
  <c r="B177" i="1"/>
  <c r="B169" i="1"/>
  <c r="B159" i="1"/>
  <c r="B153" i="1"/>
  <c r="B147" i="1"/>
  <c r="B141" i="1"/>
  <c r="B135" i="1"/>
  <c r="B129" i="1"/>
  <c r="B123" i="1"/>
  <c r="B117" i="1"/>
  <c r="B111" i="1"/>
  <c r="B105" i="1"/>
  <c r="B99" i="1"/>
  <c r="B93" i="1"/>
  <c r="B87" i="1"/>
  <c r="B81" i="1"/>
  <c r="B75" i="1"/>
  <c r="B69" i="1"/>
  <c r="B63" i="1"/>
  <c r="B57" i="1"/>
  <c r="B51" i="1"/>
  <c r="B45" i="1"/>
  <c r="B39" i="1"/>
  <c r="B33" i="1"/>
  <c r="B27" i="1"/>
  <c r="B21" i="1"/>
  <c r="B15" i="1"/>
  <c r="B9" i="1"/>
  <c r="B3" i="1"/>
  <c r="B32" i="1"/>
  <c r="B20" i="1"/>
  <c r="B8" i="1"/>
  <c r="B1121" i="1"/>
  <c r="B1041" i="1"/>
  <c r="B1013" i="1"/>
  <c r="B987" i="1"/>
  <c r="B959" i="1"/>
  <c r="B933" i="1"/>
  <c r="B905" i="1"/>
  <c r="B879" i="1"/>
  <c r="B851" i="1"/>
  <c r="B825" i="1"/>
  <c r="B797" i="1"/>
  <c r="B771" i="1"/>
  <c r="B743" i="1"/>
  <c r="B717" i="1"/>
  <c r="B689" i="1"/>
  <c r="B663" i="1"/>
  <c r="B635" i="1"/>
  <c r="B610" i="1"/>
  <c r="B589" i="1"/>
  <c r="B567" i="1"/>
  <c r="B545" i="1"/>
  <c r="B524" i="1"/>
  <c r="B502" i="1"/>
  <c r="B481" i="1"/>
  <c r="B459" i="1"/>
  <c r="B437" i="1"/>
  <c r="B416" i="1"/>
  <c r="B394" i="1"/>
  <c r="B373" i="1"/>
  <c r="B355" i="1"/>
  <c r="B337" i="1"/>
  <c r="B319" i="1"/>
  <c r="B301" i="1"/>
  <c r="B283" i="1"/>
  <c r="B265" i="1"/>
  <c r="B247" i="1"/>
  <c r="B229" i="1"/>
  <c r="B211" i="1"/>
  <c r="B193" i="1"/>
  <c r="B175" i="1"/>
  <c r="B157" i="1"/>
  <c r="B145" i="1"/>
  <c r="B133" i="1"/>
  <c r="B121" i="1"/>
  <c r="B109" i="1"/>
  <c r="B97" i="1"/>
  <c r="B85" i="1"/>
  <c r="B73" i="1"/>
  <c r="B61" i="1"/>
  <c r="B43" i="1"/>
  <c r="B31" i="1"/>
  <c r="B19" i="1"/>
  <c r="B7" i="1"/>
  <c r="B1106" i="1"/>
  <c r="B1078" i="1"/>
  <c r="B1052" i="1"/>
  <c r="B1024" i="1"/>
  <c r="B986" i="1"/>
  <c r="B958" i="1"/>
  <c r="B932" i="1"/>
  <c r="B904" i="1"/>
  <c r="B878" i="1"/>
  <c r="B850" i="1"/>
  <c r="B824" i="1"/>
  <c r="B796" i="1"/>
  <c r="B770" i="1"/>
  <c r="B742" i="1"/>
  <c r="B716" i="1"/>
  <c r="B688" i="1"/>
  <c r="B662" i="1"/>
  <c r="B634" i="1"/>
  <c r="B609" i="1"/>
  <c r="B587" i="1"/>
  <c r="B566" i="1"/>
  <c r="B544" i="1"/>
  <c r="B523" i="1"/>
  <c r="B501" i="1"/>
  <c r="B479" i="1"/>
  <c r="B458" i="1"/>
  <c r="B436" i="1"/>
  <c r="B415" i="1"/>
  <c r="B393" i="1"/>
  <c r="B362" i="1"/>
  <c r="B344" i="1"/>
  <c r="B326" i="1"/>
  <c r="B308" i="1"/>
  <c r="B290" i="1"/>
  <c r="B272" i="1"/>
  <c r="B254" i="1"/>
  <c r="B236" i="1"/>
  <c r="B218" i="1"/>
  <c r="B200" i="1"/>
  <c r="B182" i="1"/>
  <c r="B164" i="1"/>
  <c r="B150" i="1"/>
  <c r="B144" i="1"/>
  <c r="B132" i="1"/>
  <c r="B120" i="1"/>
  <c r="B108" i="1"/>
  <c r="B96" i="1"/>
  <c r="B84" i="1"/>
  <c r="B72" i="1"/>
  <c r="B60" i="1"/>
  <c r="B48" i="1"/>
  <c r="B36" i="1"/>
  <c r="B24" i="1"/>
  <c r="B12" i="1"/>
  <c r="B1115" i="1"/>
  <c r="B1089" i="1"/>
  <c r="B1077" i="1"/>
  <c r="B1061" i="1"/>
  <c r="B1035" i="1"/>
  <c r="B1007" i="1"/>
  <c r="B981" i="1"/>
  <c r="B953" i="1"/>
  <c r="B927" i="1"/>
  <c r="B899" i="1"/>
  <c r="B873" i="1"/>
  <c r="B845" i="1"/>
  <c r="B819" i="1"/>
  <c r="B791" i="1"/>
  <c r="B765" i="1"/>
  <c r="B737" i="1"/>
  <c r="B711" i="1"/>
  <c r="B683" i="1"/>
  <c r="B657" i="1"/>
  <c r="B629" i="1"/>
  <c r="B605" i="1"/>
  <c r="B584" i="1"/>
  <c r="B562" i="1"/>
  <c r="B541" i="1"/>
  <c r="B519" i="1"/>
  <c r="B497" i="1"/>
  <c r="B476" i="1"/>
  <c r="B454" i="1"/>
  <c r="B433" i="1"/>
  <c r="B423" i="1"/>
  <c r="B401" i="1"/>
  <c r="B380" i="1"/>
  <c r="B361" i="1"/>
  <c r="B343" i="1"/>
  <c r="B1124" i="1"/>
  <c r="B1112" i="1"/>
  <c r="B1096" i="1"/>
  <c r="B1084" i="1"/>
  <c r="B1070" i="1"/>
  <c r="B1058" i="1"/>
  <c r="B1042" i="1"/>
  <c r="B1030" i="1"/>
  <c r="B1016" i="1"/>
  <c r="B1004" i="1"/>
  <c r="B988" i="1"/>
  <c r="B976" i="1"/>
  <c r="B962" i="1"/>
  <c r="B950" i="1"/>
  <c r="B934" i="1"/>
  <c r="B922" i="1"/>
  <c r="B908" i="1"/>
  <c r="B896" i="1"/>
  <c r="B880" i="1"/>
  <c r="B868" i="1"/>
  <c r="B854" i="1"/>
  <c r="B842" i="1"/>
  <c r="B826" i="1"/>
  <c r="B814" i="1"/>
  <c r="B800" i="1"/>
  <c r="B788" i="1"/>
  <c r="B772" i="1"/>
  <c r="B760" i="1"/>
  <c r="B746" i="1"/>
  <c r="B734" i="1"/>
  <c r="B718" i="1"/>
  <c r="B706" i="1"/>
  <c r="B692" i="1"/>
  <c r="B680" i="1"/>
  <c r="B664" i="1"/>
  <c r="B652" i="1"/>
  <c r="B638" i="1"/>
  <c r="B626" i="1"/>
  <c r="B611" i="1"/>
  <c r="B602" i="1"/>
  <c r="B590" i="1"/>
  <c r="B580" i="1"/>
  <c r="B568" i="1"/>
  <c r="B559" i="1"/>
  <c r="B547" i="1"/>
  <c r="B537" i="1"/>
  <c r="B525" i="1"/>
  <c r="B515" i="1"/>
  <c r="B503" i="1"/>
  <c r="B494" i="1"/>
  <c r="B482" i="1"/>
  <c r="B472" i="1"/>
  <c r="B460" i="1"/>
  <c r="B451" i="1"/>
  <c r="B439" i="1"/>
  <c r="B429" i="1"/>
  <c r="B417" i="1"/>
  <c r="B407" i="1"/>
  <c r="B395" i="1"/>
  <c r="B386" i="1"/>
  <c r="B374" i="1"/>
  <c r="B366" i="1"/>
  <c r="B356" i="1"/>
  <c r="B348" i="1"/>
  <c r="B338" i="1"/>
  <c r="B330" i="1"/>
  <c r="B320" i="1"/>
  <c r="B312" i="1"/>
  <c r="B302" i="1"/>
  <c r="B294" i="1"/>
  <c r="B284" i="1"/>
  <c r="B276" i="1"/>
  <c r="B266" i="1"/>
  <c r="B258" i="1"/>
  <c r="B248" i="1"/>
  <c r="B240" i="1"/>
  <c r="B230" i="1"/>
  <c r="B222" i="1"/>
  <c r="B212" i="1"/>
  <c r="B204" i="1"/>
  <c r="B194" i="1"/>
  <c r="B186" i="1"/>
  <c r="B176" i="1"/>
  <c r="B168" i="1"/>
  <c r="B158" i="1"/>
  <c r="B152" i="1"/>
  <c r="B146" i="1"/>
  <c r="B140" i="1"/>
  <c r="B134" i="1"/>
  <c r="B128" i="1"/>
  <c r="B122" i="1"/>
  <c r="B116" i="1"/>
  <c r="B110" i="1"/>
  <c r="B104" i="1"/>
  <c r="B98" i="1"/>
  <c r="B92" i="1"/>
  <c r="B86" i="1"/>
  <c r="B80" i="1"/>
  <c r="B74" i="1"/>
  <c r="B68" i="1"/>
  <c r="B62" i="1"/>
  <c r="B56" i="1"/>
  <c r="B50" i="1"/>
  <c r="B44" i="1"/>
  <c r="B38" i="1"/>
  <c r="B26" i="1"/>
  <c r="B14" i="1"/>
  <c r="B2" i="1"/>
  <c r="B1107" i="1"/>
  <c r="B1095" i="1"/>
  <c r="B1079" i="1"/>
  <c r="B1067" i="1"/>
  <c r="B1053" i="1"/>
  <c r="B1025" i="1"/>
  <c r="B999" i="1"/>
  <c r="B971" i="1"/>
  <c r="B945" i="1"/>
  <c r="B917" i="1"/>
  <c r="B891" i="1"/>
  <c r="B863" i="1"/>
  <c r="B837" i="1"/>
  <c r="B809" i="1"/>
  <c r="B783" i="1"/>
  <c r="B755" i="1"/>
  <c r="B729" i="1"/>
  <c r="B701" i="1"/>
  <c r="B675" i="1"/>
  <c r="B647" i="1"/>
  <c r="B621" i="1"/>
  <c r="B598" i="1"/>
  <c r="B577" i="1"/>
  <c r="B555" i="1"/>
  <c r="B533" i="1"/>
  <c r="B512" i="1"/>
  <c r="B490" i="1"/>
  <c r="B469" i="1"/>
  <c r="B447" i="1"/>
  <c r="B425" i="1"/>
  <c r="B404" i="1"/>
  <c r="B382" i="1"/>
  <c r="B363" i="1"/>
  <c r="B345" i="1"/>
  <c r="B327" i="1"/>
  <c r="B309" i="1"/>
  <c r="B291" i="1"/>
  <c r="B273" i="1"/>
  <c r="B255" i="1"/>
  <c r="B237" i="1"/>
  <c r="B219" i="1"/>
  <c r="B201" i="1"/>
  <c r="B183" i="1"/>
  <c r="B165" i="1"/>
  <c r="B151" i="1"/>
  <c r="B139" i="1"/>
  <c r="B127" i="1"/>
  <c r="B115" i="1"/>
  <c r="B103" i="1"/>
  <c r="B91" i="1"/>
  <c r="B79" i="1"/>
  <c r="B67" i="1"/>
  <c r="B55" i="1"/>
  <c r="B49" i="1"/>
  <c r="B37" i="1"/>
  <c r="B25" i="1"/>
  <c r="B13" i="1"/>
  <c r="B1120" i="1"/>
  <c r="B1094" i="1"/>
  <c r="B1066" i="1"/>
  <c r="B1040" i="1"/>
  <c r="B1012" i="1"/>
  <c r="B998" i="1"/>
  <c r="B970" i="1"/>
  <c r="B944" i="1"/>
  <c r="B916" i="1"/>
  <c r="B890" i="1"/>
  <c r="B862" i="1"/>
  <c r="B836" i="1"/>
  <c r="B808" i="1"/>
  <c r="B782" i="1"/>
  <c r="B754" i="1"/>
  <c r="B728" i="1"/>
  <c r="B700" i="1"/>
  <c r="B674" i="1"/>
  <c r="B646" i="1"/>
  <c r="B620" i="1"/>
  <c r="B597" i="1"/>
  <c r="B575" i="1"/>
  <c r="B554" i="1"/>
  <c r="B532" i="1"/>
  <c r="B511" i="1"/>
  <c r="B489" i="1"/>
  <c r="B467" i="1"/>
  <c r="B446" i="1"/>
  <c r="B424" i="1"/>
  <c r="B403" i="1"/>
  <c r="B381" i="1"/>
  <c r="B372" i="1"/>
  <c r="B354" i="1"/>
  <c r="B336" i="1"/>
  <c r="B318" i="1"/>
  <c r="B300" i="1"/>
  <c r="B282" i="1"/>
  <c r="B264" i="1"/>
  <c r="B246" i="1"/>
  <c r="B228" i="1"/>
  <c r="B210" i="1"/>
  <c r="B192" i="1"/>
  <c r="B174" i="1"/>
  <c r="B156" i="1"/>
  <c r="B138" i="1"/>
  <c r="B126" i="1"/>
  <c r="B114" i="1"/>
  <c r="B102" i="1"/>
  <c r="B90" i="1"/>
  <c r="B78" i="1"/>
  <c r="B66" i="1"/>
  <c r="B54" i="1"/>
  <c r="B42" i="1"/>
  <c r="B30" i="1"/>
  <c r="B18" i="1"/>
  <c r="B6" i="1"/>
  <c r="B1103" i="1"/>
  <c r="B1049" i="1"/>
  <c r="B1023" i="1"/>
  <c r="B995" i="1"/>
  <c r="B969" i="1"/>
  <c r="B941" i="1"/>
  <c r="B915" i="1"/>
  <c r="B887" i="1"/>
  <c r="B861" i="1"/>
  <c r="B833" i="1"/>
  <c r="B807" i="1"/>
  <c r="B779" i="1"/>
  <c r="B753" i="1"/>
  <c r="B725" i="1"/>
  <c r="B699" i="1"/>
  <c r="B671" i="1"/>
  <c r="B645" i="1"/>
  <c r="B617" i="1"/>
  <c r="B596" i="1"/>
  <c r="B574" i="1"/>
  <c r="B553" i="1"/>
  <c r="B531" i="1"/>
  <c r="B509" i="1"/>
  <c r="B488" i="1"/>
  <c r="B466" i="1"/>
  <c r="B445" i="1"/>
  <c r="B411" i="1"/>
  <c r="B389" i="1"/>
  <c r="B369" i="1"/>
  <c r="B351" i="1"/>
  <c r="B333" i="1"/>
  <c r="B325" i="1"/>
  <c r="B1114" i="1"/>
  <c r="B1034" i="1"/>
  <c r="B952" i="1"/>
  <c r="B872" i="1"/>
  <c r="B790" i="1"/>
  <c r="B710" i="1"/>
  <c r="B628" i="1"/>
  <c r="B561" i="1"/>
  <c r="B496" i="1"/>
  <c r="B431" i="1"/>
  <c r="B368" i="1"/>
  <c r="B315" i="1"/>
  <c r="B289" i="1"/>
  <c r="B261" i="1"/>
  <c r="B235" i="1"/>
  <c r="B207" i="1"/>
  <c r="B181" i="1"/>
  <c r="B155" i="1"/>
  <c r="B137" i="1"/>
  <c r="B119" i="1"/>
  <c r="B101" i="1"/>
  <c r="B83" i="1"/>
  <c r="B65" i="1"/>
  <c r="B47" i="1"/>
  <c r="B29" i="1"/>
  <c r="B11" i="1"/>
  <c r="B64" i="1"/>
  <c r="B28" i="1"/>
  <c r="B1088" i="1"/>
  <c r="B844" i="1"/>
  <c r="B682" i="1"/>
  <c r="B539" i="1"/>
  <c r="B410" i="1"/>
  <c r="B307" i="1"/>
  <c r="B253" i="1"/>
  <c r="B199" i="1"/>
  <c r="B149" i="1"/>
  <c r="B113" i="1"/>
  <c r="B77" i="1"/>
  <c r="B41" i="1"/>
  <c r="B5" i="1"/>
  <c r="B994" i="1"/>
  <c r="B832" i="1"/>
  <c r="B670" i="1"/>
  <c r="B530" i="1"/>
  <c r="B400" i="1"/>
  <c r="B306" i="1"/>
  <c r="B252" i="1"/>
  <c r="B198" i="1"/>
  <c r="B148" i="1"/>
  <c r="B112" i="1"/>
  <c r="B76" i="1"/>
  <c r="B40" i="1"/>
  <c r="B4" i="1"/>
  <c r="B980" i="1"/>
  <c r="B818" i="1"/>
  <c r="B656" i="1"/>
  <c r="B518" i="1"/>
  <c r="B388" i="1"/>
  <c r="B297" i="1"/>
  <c r="B243" i="1"/>
  <c r="B189" i="1"/>
  <c r="B143" i="1"/>
  <c r="B89" i="1"/>
  <c r="B53" i="1"/>
  <c r="B17" i="1"/>
  <c r="B968" i="1"/>
  <c r="B806" i="1"/>
  <c r="B644" i="1"/>
  <c r="B508" i="1"/>
  <c r="B379" i="1"/>
  <c r="B296" i="1"/>
  <c r="B242" i="1"/>
  <c r="B188" i="1"/>
  <c r="B142" i="1"/>
  <c r="B106" i="1"/>
  <c r="B70" i="1"/>
  <c r="B34" i="1"/>
  <c r="B1102" i="1"/>
  <c r="B1022" i="1"/>
  <c r="B940" i="1"/>
  <c r="B860" i="1"/>
  <c r="B778" i="1"/>
  <c r="B698" i="1"/>
  <c r="B616" i="1"/>
  <c r="B551" i="1"/>
  <c r="B487" i="1"/>
  <c r="B422" i="1"/>
  <c r="B360" i="1"/>
  <c r="B314" i="1"/>
  <c r="B288" i="1"/>
  <c r="B260" i="1"/>
  <c r="B234" i="1"/>
  <c r="B206" i="1"/>
  <c r="B180" i="1"/>
  <c r="B154" i="1"/>
  <c r="B136" i="1"/>
  <c r="B118" i="1"/>
  <c r="B100" i="1"/>
  <c r="B82" i="1"/>
  <c r="B46" i="1"/>
  <c r="B10" i="1"/>
  <c r="B1006" i="1"/>
  <c r="B926" i="1"/>
  <c r="B764" i="1"/>
  <c r="B604" i="1"/>
  <c r="B475" i="1"/>
  <c r="B350" i="1"/>
  <c r="B279" i="1"/>
  <c r="B225" i="1"/>
  <c r="B171" i="1"/>
  <c r="B131" i="1"/>
  <c r="B95" i="1"/>
  <c r="B59" i="1"/>
  <c r="B23" i="1"/>
  <c r="B1076" i="1"/>
  <c r="B914" i="1"/>
  <c r="B752" i="1"/>
  <c r="B595" i="1"/>
  <c r="B465" i="1"/>
  <c r="B342" i="1"/>
  <c r="B278" i="1"/>
  <c r="B224" i="1"/>
  <c r="B170" i="1"/>
  <c r="B130" i="1"/>
  <c r="B94" i="1"/>
  <c r="B58" i="1"/>
  <c r="B22" i="1"/>
  <c r="B1060" i="1"/>
  <c r="B898" i="1"/>
  <c r="B736" i="1"/>
  <c r="B583" i="1"/>
  <c r="B453" i="1"/>
  <c r="B332" i="1"/>
  <c r="B271" i="1"/>
  <c r="B217" i="1"/>
  <c r="B163" i="1"/>
  <c r="B125" i="1"/>
  <c r="B107" i="1"/>
  <c r="B71" i="1"/>
  <c r="B35" i="1"/>
  <c r="B1048" i="1"/>
  <c r="B886" i="1"/>
  <c r="B724" i="1"/>
  <c r="B573" i="1"/>
  <c r="B443" i="1"/>
  <c r="B324" i="1"/>
  <c r="B270" i="1"/>
  <c r="B216" i="1"/>
  <c r="B162" i="1"/>
  <c r="B124" i="1"/>
  <c r="B88" i="1"/>
  <c r="B52" i="1"/>
  <c r="B16" i="1"/>
</calcChain>
</file>

<file path=xl/sharedStrings.xml><?xml version="1.0" encoding="utf-8"?>
<sst xmlns="http://schemas.openxmlformats.org/spreadsheetml/2006/main" count="19297" uniqueCount="2434">
  <si>
    <t>Data set</t>
  </si>
  <si>
    <t>Code</t>
  </si>
  <si>
    <t>Frequency</t>
  </si>
  <si>
    <t>Borrowers' country</t>
  </si>
  <si>
    <t>Borrowing sector</t>
  </si>
  <si>
    <t>Lending sector</t>
  </si>
  <si>
    <t>Valuation method</t>
  </si>
  <si>
    <t>Unit type</t>
  </si>
  <si>
    <t>Adjustment</t>
  </si>
  <si>
    <t>Unit</t>
  </si>
  <si>
    <t>Unit multiplier</t>
  </si>
  <si>
    <t>Collection Indicator</t>
  </si>
  <si>
    <t>Decimals</t>
  </si>
  <si>
    <t>Series title</t>
  </si>
  <si>
    <t>BIS_TC2</t>
  </si>
  <si>
    <t>Q:4T:C:A:M:770:A</t>
  </si>
  <si>
    <t>Quarterly</t>
  </si>
  <si>
    <t>Emerging market economies (aggregate)</t>
  </si>
  <si>
    <t>Non financial sector</t>
  </si>
  <si>
    <t>All sectors</t>
  </si>
  <si>
    <t>Market value</t>
  </si>
  <si>
    <t>Percentage of GDP</t>
  </si>
  <si>
    <t>Adjusted for breaks</t>
  </si>
  <si>
    <t>Per cent</t>
  </si>
  <si>
    <t>Units</t>
  </si>
  <si>
    <t>End of period</t>
  </si>
  <si>
    <t>One</t>
  </si>
  <si>
    <t>Emerging market economies (aggregate) - Credit to Non financial sector from All sectors at Market value - Percentage of GDP - Adjusted for breaks</t>
  </si>
  <si>
    <t>Q:4T:C:A:M:799:A</t>
  </si>
  <si>
    <t>Percentage of GDP (using PPP exchange rates)</t>
  </si>
  <si>
    <t>Emerging market economies (aggregate) - Credit to Non financial sector from All sectors at Market value - Percentage of GDP (using PPP exchange rates) - Adjusted for breaks</t>
  </si>
  <si>
    <t>Q:4T:C:A:M:USD:A</t>
  </si>
  <si>
    <t>US dollar</t>
  </si>
  <si>
    <t>Billions</t>
  </si>
  <si>
    <t>Three</t>
  </si>
  <si>
    <t>Emerging market economies (aggregate) - Credit to Non financial sector from All sectors at Market value - US dollar - Adjusted for breaks</t>
  </si>
  <si>
    <t>Q:4T:G:A:N:770:A</t>
  </si>
  <si>
    <t>General government</t>
  </si>
  <si>
    <t>Nominal value</t>
  </si>
  <si>
    <t>Emerging market economies (aggregate) - Credit to General government from All sectors at Nominal value - Percentage of GDP - Adjusted for breaks</t>
  </si>
  <si>
    <t>Q:4T:G:A:N:799:A</t>
  </si>
  <si>
    <t>Emerging market economies (aggregate) - Credit to General government from All sectors at Nominal value - Percentage of GDP (using PPP exchange rates) - Adjusted for breaks</t>
  </si>
  <si>
    <t>Q:4T:G:A:N:USD:A</t>
  </si>
  <si>
    <t>Emerging market economies (aggregate) - Credit to General government from All sectors at Nominal value - US dollar - Adjusted for breaks</t>
  </si>
  <si>
    <t>Q:4T:H:A:M:770:A</t>
  </si>
  <si>
    <t>Households and NPISHs</t>
  </si>
  <si>
    <t>Emerging market economies (aggregate) - Credit to Households and NPISHs from All sectors at Market value - Percentage of GDP - Adjusted for breaks</t>
  </si>
  <si>
    <t>Q:4T:H:A:M:799:A</t>
  </si>
  <si>
    <t>Emerging market economies (aggregate) - Credit to Households and NPISHs from All sectors at Market value - Percentage of GDP (using PPP exchange rates) - Adjusted for breaks</t>
  </si>
  <si>
    <t>Q:4T:H:A:M:USD:A</t>
  </si>
  <si>
    <t>Emerging market economies (aggregate) - Credit to Households and NPISHs from All sectors at Market value - US dollar - Adjusted for breaks</t>
  </si>
  <si>
    <t>Q:4T:N:A:M:770:A</t>
  </si>
  <si>
    <t>Non-financial corporations</t>
  </si>
  <si>
    <t>Emerging market economies (aggregate) - Credit to Non-financial corporations from All sectors at Market value - Percentage of GDP - Adjusted for breaks</t>
  </si>
  <si>
    <t>Q:4T:N:A:M:799:A</t>
  </si>
  <si>
    <t>Emerging market economies (aggregate) - Credit to Non-financial corporations from All sectors at Market value - Percentage of GDP (using PPP exchange rates) - Adjusted for breaks</t>
  </si>
  <si>
    <t>Q:4T:N:A:M:USD:A</t>
  </si>
  <si>
    <t>Emerging market economies (aggregate) - Credit to Non-financial corporations from All sectors at Market value - US dollar - Adjusted for breaks</t>
  </si>
  <si>
    <t>Q:4T:P:A:M:770:A</t>
  </si>
  <si>
    <t>Private non-financial sector</t>
  </si>
  <si>
    <t>Emerging market economies (aggregate) - Credit to Private non-financial sector from All sectors at Market value - Percentage of GDP - Adjusted for breaks</t>
  </si>
  <si>
    <t>Q:4T:P:A:M:799:A</t>
  </si>
  <si>
    <t>Emerging market economies (aggregate) - Credit to Private non-financial sector from All sectors at Market value - Percentage of GDP (using PPP exchange rates) - Adjusted for breaks</t>
  </si>
  <si>
    <t>Q:4T:P:A:M:USD:A</t>
  </si>
  <si>
    <t>Emerging market economies (aggregate) - Credit to Private non-financial sector from All sectors at Market value - US dollar - Adjusted for breaks</t>
  </si>
  <si>
    <t>Q:4T:P:B:M:770:A</t>
  </si>
  <si>
    <t>Banks, total</t>
  </si>
  <si>
    <t>Emerging market economies (aggregate) - Credit to Private non-financial sector from Banks, total at Market value - Percentage of GDP - Adjusted for breaks</t>
  </si>
  <si>
    <t>Q:4T:P:B:M:799:A</t>
  </si>
  <si>
    <t>Emerging market economies (aggregate) - Credit to Private non-financial sector from Banks, total at Market value - Percentage of GDP (using PPP exchange rates) - Adjusted for breaks</t>
  </si>
  <si>
    <t>Q:4T:P:B:M:USD:A</t>
  </si>
  <si>
    <t>Emerging market economies (aggregate) - Credit to Private non-financial sector from Banks, total at Market value - US dollar - Adjusted for breaks</t>
  </si>
  <si>
    <t>Q:5A:C:A:M:770:A</t>
  </si>
  <si>
    <t>All reporting countries (aggregate)</t>
  </si>
  <si>
    <t>All reporting countries (aggregate) - Credit to Non financial sector from All sectors at Market value - Percentage of GDP - Adjusted for breaks</t>
  </si>
  <si>
    <t>Q:5A:C:A:M:799:A</t>
  </si>
  <si>
    <t>All reporting countries (aggregate) - Credit to Non financial sector from All sectors at Market value - Percentage of GDP (using PPP exchange rates) - Adjusted for breaks</t>
  </si>
  <si>
    <t>Q:5A:C:A:M:USD:A</t>
  </si>
  <si>
    <t>All reporting countries (aggregate) - Credit to Non financial sector from All sectors at Market value - US dollar - Adjusted for breaks</t>
  </si>
  <si>
    <t>Q:5A:G:A:M:770:A</t>
  </si>
  <si>
    <t>All reporting countries (aggregate) - Credit to General government from All sectors at Market value - Percentage of GDP - Adjusted for breaks</t>
  </si>
  <si>
    <t>Q:5A:G:A:M:799:A</t>
  </si>
  <si>
    <t>All reporting countries (aggregate) - Credit to General government from All sectors at Market value - Percentage of GDP (using PPP exchange rates) - Adjusted for breaks</t>
  </si>
  <si>
    <t>Q:5A:G:A:M:USD:A</t>
  </si>
  <si>
    <t>All reporting countries (aggregate) - Credit to General government from All sectors at Market value - US dollar - Adjusted for breaks</t>
  </si>
  <si>
    <t>Q:5A:G:A:N:770:A</t>
  </si>
  <si>
    <t>All reporting countries (aggregate) - Credit to General government from All sectors at Nominal value - Percentage of GDP - Adjusted for breaks</t>
  </si>
  <si>
    <t>Q:5A:G:A:N:799:A</t>
  </si>
  <si>
    <t>All reporting countries (aggregate) - Credit to General government from All sectors at Nominal value - Percentage of GDP (using PPP exchange rates) - Adjusted for breaks</t>
  </si>
  <si>
    <t>Q:5A:G:A:N:USD:A</t>
  </si>
  <si>
    <t>All reporting countries (aggregate) - Credit to General government from All sectors at Nominal value - US dollar - Adjusted for breaks</t>
  </si>
  <si>
    <t>Q:5A:H:A:M:770:A</t>
  </si>
  <si>
    <t>All reporting countries (aggregate) - Credit to Households and NPISHs from All sectors at Market value - Percentage of GDP - Adjusted for breaks</t>
  </si>
  <si>
    <t>Q:5A:H:A:M:799:A</t>
  </si>
  <si>
    <t>All reporting countries (aggregate) - Credit to Households and NPISHs from All sectors at Market value - Percentage of GDP (using PPP exchange rates) - Adjusted for breaks</t>
  </si>
  <si>
    <t>Q:5A:H:A:M:USD:A</t>
  </si>
  <si>
    <t>All reporting countries (aggregate) - Credit to Households and NPISHs from All sectors at Market value - US dollar - Adjusted for breaks</t>
  </si>
  <si>
    <t>Q:5A:N:A:M:770:A</t>
  </si>
  <si>
    <t>All reporting countries (aggregate) - Credit to Non-financial corporations from All sectors at Market value - Percentage of GDP - Adjusted for breaks</t>
  </si>
  <si>
    <t>Q:5A:N:A:M:799:A</t>
  </si>
  <si>
    <t>All reporting countries (aggregate) - Credit to Non-financial corporations from All sectors at Market value - Percentage of GDP (using PPP exchange rates) - Adjusted for breaks</t>
  </si>
  <si>
    <t>Q:5A:N:A:M:USD:A</t>
  </si>
  <si>
    <t>All reporting countries (aggregate) - Credit to Non-financial corporations from All sectors at Market value - US dollar - Adjusted for breaks</t>
  </si>
  <si>
    <t>Q:5A:P:A:M:770:A</t>
  </si>
  <si>
    <t>All reporting countries (aggregate) - Credit to Private non-financial sector from All sectors at Market value - Percentage of GDP - Adjusted for breaks</t>
  </si>
  <si>
    <t>Q:5A:P:A:M:799:A</t>
  </si>
  <si>
    <t>All reporting countries (aggregate) - Credit to Private non-financial sector from All sectors at Market value - Percentage of GDP (using PPP exchange rates) - Adjusted for breaks</t>
  </si>
  <si>
    <t>Q:5A:P:A:M:USD:A</t>
  </si>
  <si>
    <t>All reporting countries (aggregate) - Credit to Private non-financial sector from All sectors at Market value - US dollar - Adjusted for breaks</t>
  </si>
  <si>
    <t>Q:5A:P:B:M:770:A</t>
  </si>
  <si>
    <t>All reporting countries (aggregate) - Credit to Private non-financial sector from Banks, total at Market value - Percentage of GDP - Adjusted for breaks</t>
  </si>
  <si>
    <t>Q:5A:P:B:M:799:A</t>
  </si>
  <si>
    <t>All reporting countries (aggregate) - Credit to Private non-financial sector from Banks, total at Market value - Percentage of GDP (using PPP exchange rates) - Adjusted for breaks</t>
  </si>
  <si>
    <t>Q:5A:P:B:M:USD:A</t>
  </si>
  <si>
    <t>All reporting countries (aggregate) - Credit to Private non-financial sector from Banks, total at Market value - US dollar - Adjusted for breaks</t>
  </si>
  <si>
    <t>Q:5R:C:A:M:770:A</t>
  </si>
  <si>
    <t>Advanced economies (aggregate)</t>
  </si>
  <si>
    <t>Advanced economies (aggregate) - Credit to Non financial sector from All sectors at Market value - Percentage of GDP - Adjusted for breaks</t>
  </si>
  <si>
    <t>Q:5R:C:A:M:799:A</t>
  </si>
  <si>
    <t>Advanced economies (aggregate) - Credit to Non financial sector from All sectors at Market value - Percentage of GDP (using PPP exchange rates) - Adjusted for breaks</t>
  </si>
  <si>
    <t>Q:5R:C:A:M:USD:A</t>
  </si>
  <si>
    <t>Advanced economies (aggregate) - Credit to Non financial sector from All sectors at Market value - US dollar - Adjusted for breaks</t>
  </si>
  <si>
    <t>Q:5R:G:A:M:770:A</t>
  </si>
  <si>
    <t>Advanced economies (aggregate) - Credit to General government from All sectors at Market value - Percentage of GDP - Adjusted for breaks</t>
  </si>
  <si>
    <t>Q:5R:G:A:M:799:A</t>
  </si>
  <si>
    <t>Advanced economies (aggregate) - Credit to General government from All sectors at Market value - Percentage of GDP (using PPP exchange rates) - Adjusted for breaks</t>
  </si>
  <si>
    <t>Q:5R:G:A:M:USD:A</t>
  </si>
  <si>
    <t>Advanced economies (aggregate) - Credit to General government from All sectors at Market value - US dollar - Adjusted for breaks</t>
  </si>
  <si>
    <t>Q:5R:G:A:N:770:A</t>
  </si>
  <si>
    <t>Advanced economies (aggregate) - Credit to General government from All sectors at Nominal value - Percentage of GDP - Adjusted for breaks</t>
  </si>
  <si>
    <t>Q:5R:G:A:N:799:A</t>
  </si>
  <si>
    <t>Advanced economies (aggregate) - Credit to General government from All sectors at Nominal value - Percentage of GDP (using PPP exchange rates) - Adjusted for breaks</t>
  </si>
  <si>
    <t>Q:5R:G:A:N:USD:A</t>
  </si>
  <si>
    <t>Advanced economies (aggregate) - Credit to General government from All sectors at Nominal value - US dollar - Adjusted for breaks</t>
  </si>
  <si>
    <t>Q:5R:H:A:M:770:A</t>
  </si>
  <si>
    <t>Advanced economies (aggregate) - Credit to Households and NPISHs from All sectors at Market value - Percentage of GDP - Adjusted for breaks</t>
  </si>
  <si>
    <t>Q:5R:H:A:M:799:A</t>
  </si>
  <si>
    <t>Advanced economies (aggregate) - Credit to Households and NPISHs from All sectors at Market value - Percentage of GDP (using PPP exchange rates) - Adjusted for breaks</t>
  </si>
  <si>
    <t>Q:5R:H:A:M:USD:A</t>
  </si>
  <si>
    <t>Advanced economies (aggregate) - Credit to Households and NPISHs from All sectors at Market value - US dollar - Adjusted for breaks</t>
  </si>
  <si>
    <t>Q:5R:N:A:M:770:A</t>
  </si>
  <si>
    <t>Advanced economies (aggregate) - Credit to Non-financial corporations from All sectors at Market value - Percentage of GDP - Adjusted for breaks</t>
  </si>
  <si>
    <t>Q:5R:N:A:M:799:A</t>
  </si>
  <si>
    <t>Advanced economies (aggregate) - Credit to Non-financial corporations from All sectors at Market value - Percentage of GDP (using PPP exchange rates) - Adjusted for breaks</t>
  </si>
  <si>
    <t>Q:5R:N:A:M:USD:A</t>
  </si>
  <si>
    <t>Advanced economies (aggregate) - Credit to Non-financial corporations from All sectors at Market value - US dollar - Adjusted for breaks</t>
  </si>
  <si>
    <t>Q:5R:P:A:M:770:A</t>
  </si>
  <si>
    <t>Advanced economies (aggregate) - Credit to Private non-financial sector from All sectors at Market value - Percentage of GDP - Adjusted for breaks</t>
  </si>
  <si>
    <t>Q:5R:P:A:M:799:A</t>
  </si>
  <si>
    <t>Advanced economies (aggregate) - Credit to Private non-financial sector from All sectors at Market value - Percentage of GDP (using PPP exchange rates) - Adjusted for breaks</t>
  </si>
  <si>
    <t>Q:5R:P:A:M:USD:A</t>
  </si>
  <si>
    <t>Advanced economies (aggregate) - Credit to Private non-financial sector from All sectors at Market value - US dollar - Adjusted for breaks</t>
  </si>
  <si>
    <t>Q:5R:P:B:M:770:A</t>
  </si>
  <si>
    <t>Advanced economies (aggregate) - Credit to Private non-financial sector from Banks, total at Market value - Percentage of GDP - Adjusted for breaks</t>
  </si>
  <si>
    <t>Q:5R:P:B:M:799:A</t>
  </si>
  <si>
    <t>Advanced economies (aggregate) - Credit to Private non-financial sector from Banks, total at Market value - Percentage of GDP (using PPP exchange rates) - Adjusted for breaks</t>
  </si>
  <si>
    <t>Q:5R:P:B:M:USD:A</t>
  </si>
  <si>
    <t>Advanced economies (aggregate) - Credit to Private non-financial sector from Banks, total at Market value - US dollar - Adjusted for breaks</t>
  </si>
  <si>
    <t>Q:AR:C:A:M:770:A</t>
  </si>
  <si>
    <t>Argentina</t>
  </si>
  <si>
    <t>Argentina - Credit to Non financial sector from All sectors at Market value - Percentage of GDP - Adjusted for breaks</t>
  </si>
  <si>
    <t>Q:AR:C:A:M:USD:A</t>
  </si>
  <si>
    <t>Fifteen</t>
  </si>
  <si>
    <t>Argentina - Credit to Non financial sector from All sectors at Market value - US dollar - Adjusted for breaks</t>
  </si>
  <si>
    <t>Q:AR:C:A:M:XDC:A</t>
  </si>
  <si>
    <t>Domestic currency (incl. conv. to current ccy made using a fix parity)</t>
  </si>
  <si>
    <t>Argentine peso</t>
  </si>
  <si>
    <t>Argentina - Credit to Non financial sector from All sectors at Market value - Domestic currency - Adjusted for breaks</t>
  </si>
  <si>
    <t>Q:AR:G:A:N:770:A</t>
  </si>
  <si>
    <t>Argentina - Credit to General government from All sectors at Nominal value - Percentage of GDP - Adjusted for breaks</t>
  </si>
  <si>
    <t>Q:AR:G:A:N:USD:A</t>
  </si>
  <si>
    <t>Argentina - Credit to General government from All sectors at Nominal value - US dollar - Adjusted for breaks</t>
  </si>
  <si>
    <t>Q:AR:G:A:N:XDC:A</t>
  </si>
  <si>
    <t>Argentina - Credit to General government from All sectors at Nominal value - Domestic currency - Adjusted for breaks</t>
  </si>
  <si>
    <t>Q:AR:H:A:M:770:A</t>
  </si>
  <si>
    <t>Argentina - Credit to Households and NPISHs from All sectors at Market value - Percentage of GDP - Adjusted for breaks</t>
  </si>
  <si>
    <t>Q:AR:H:A:M:USD:A</t>
  </si>
  <si>
    <t>Argentina - Credit to Households and NPISHs from All sectors at Market value - US dollar - Adjusted for breaks</t>
  </si>
  <si>
    <t>Q:AR:H:A:M:XDC:A</t>
  </si>
  <si>
    <t>Argentina - Credit to Households and NPISHs from All sectors at Market value - Domestic currency - Adjusted for breaks</t>
  </si>
  <si>
    <t>Q:AR:H:A:M:XDC:U</t>
  </si>
  <si>
    <t>Unadjusted</t>
  </si>
  <si>
    <t>Argentina - Credit to Households and NPISHs from All sectors at Market value - Domestic currency - Unadjusted</t>
  </si>
  <si>
    <t>Q:AR:N:A:M:770:A</t>
  </si>
  <si>
    <t>Argentina - Credit to Non-financial corporations from All sectors at Market value - Percentage of GDP - Adjusted for breaks</t>
  </si>
  <si>
    <t>Q:AR:N:A:M:USD:A</t>
  </si>
  <si>
    <t>Argentina - Credit to Non-financial corporations from All sectors at Market value - US dollar - Adjusted for breaks</t>
  </si>
  <si>
    <t>Q:AR:N:A:M:XDC:A</t>
  </si>
  <si>
    <t>Argentina - Credit to Non-financial corporations from All sectors at Market value - Domestic currency - Adjusted for breaks</t>
  </si>
  <si>
    <t>Q:AR:N:A:M:XDC:U</t>
  </si>
  <si>
    <t>Argentina - Credit to Non-financial corporations from All sectors at Market value - Domestic currency - Unadjusted</t>
  </si>
  <si>
    <t>Q:AR:P:A:M:770:A</t>
  </si>
  <si>
    <t>Argentina - Credit to Private non-financial sector from All sectors at Market value - Percentage of GDP - Adjusted for breaks</t>
  </si>
  <si>
    <t>Q:AR:P:A:M:USD:A</t>
  </si>
  <si>
    <t>Argentina - Credit to Private non-financial sector from All sectors at Market value - US dollar - Adjusted for breaks</t>
  </si>
  <si>
    <t>Q:AR:P:A:M:XDC:A</t>
  </si>
  <si>
    <t>Argentina - Credit to Private non-financial sector from All sectors at Market value - Domestic currency - Adjusted for breaks</t>
  </si>
  <si>
    <t>Q:AR:P:A:M:XDC:U</t>
  </si>
  <si>
    <t>Argentina - Credit to Private non-financial sector from All sectors at Market value - Domestic currency - Unadjusted</t>
  </si>
  <si>
    <t>Q:AR:P:B:M:770:A</t>
  </si>
  <si>
    <t>Argentina - Credit to Private non-financial sector from Banks, total at Market value - Percentage of GDP - Adjusted for breaks</t>
  </si>
  <si>
    <t>Q:AR:P:B:M:USD:A</t>
  </si>
  <si>
    <t>Argentina - Credit to Private non-financial sector from Banks, total at Market value - US dollar - Adjusted for breaks</t>
  </si>
  <si>
    <t>Q:AR:P:B:M:XDC:A</t>
  </si>
  <si>
    <t>Argentina - Credit to Private non-financial sector from Banks, total at Market value - Domestic currency - Adjusted for breaks</t>
  </si>
  <si>
    <t>Q:AR:P:B:M:XDC:U</t>
  </si>
  <si>
    <t>Argentina - Credit to Private non-financial sector from Banks, total at Market value - Domestic currency - Unadjusted</t>
  </si>
  <si>
    <t>Q:AT:C:A:M:770:A</t>
  </si>
  <si>
    <t>Austria</t>
  </si>
  <si>
    <t>Austria - Credit to Non financial sector from All sectors at Market value - Percentage of GDP - Adjusted for breaks</t>
  </si>
  <si>
    <t>Q:AT:C:A:M:USD:A</t>
  </si>
  <si>
    <t>Austria - Credit to Non financial sector from All sectors at Market value - US dollar - Adjusted for breaks</t>
  </si>
  <si>
    <t>Q:AT:C:A:M:XDC:A</t>
  </si>
  <si>
    <t>Euro</t>
  </si>
  <si>
    <t>Austria - Credit to Non financial sector from All sectors at Market value - Domestic currency - Adjusted for breaks</t>
  </si>
  <si>
    <t>Q:AT:G:A:M:770:A</t>
  </si>
  <si>
    <t>Austria - Credit to General government from All sectors at Market value - Percentage of GDP - Adjusted for breaks</t>
  </si>
  <si>
    <t>Q:AT:G:A:M:USD:A</t>
  </si>
  <si>
    <t>Austria - Credit to General government from All sectors at Market value - US dollar - Adjusted for breaks</t>
  </si>
  <si>
    <t>Q:AT:G:A:M:XDC:A</t>
  </si>
  <si>
    <t>Austria - Credit to General government from All sectors at Market value - Domestic currency - Adjusted for breaks</t>
  </si>
  <si>
    <t>Q:AT:G:A:N:770:A</t>
  </si>
  <si>
    <t>Austria - Credit to General government from All sectors at Nominal value - Percentage of GDP - Adjusted for breaks</t>
  </si>
  <si>
    <t>Q:AT:G:A:N:USD:A</t>
  </si>
  <si>
    <t>Austria - Credit to General government from All sectors at Nominal value - US dollar - Adjusted for breaks</t>
  </si>
  <si>
    <t>Q:AT:G:A:N:XDC:A</t>
  </si>
  <si>
    <t>Austria - Credit to General government from All sectors at Nominal value - Domestic currency - Adjusted for breaks</t>
  </si>
  <si>
    <t>Q:AT:H:A:M:770:A</t>
  </si>
  <si>
    <t>Austria - Credit to Households and NPISHs from All sectors at Market value - Percentage of GDP - Adjusted for breaks</t>
  </si>
  <si>
    <t>Q:AT:H:A:M:USD:A</t>
  </si>
  <si>
    <t>Austria - Credit to Households and NPISHs from All sectors at Market value - US dollar - Adjusted for breaks</t>
  </si>
  <si>
    <t>Q:AT:H:A:M:XDC:A</t>
  </si>
  <si>
    <t>Austria - Credit to Households and NPISHs from All sectors at Market value - Domestic currency - Adjusted for breaks</t>
  </si>
  <si>
    <t>Q:AT:H:A:M:XDC:U</t>
  </si>
  <si>
    <t>Austria - Credit to Households and NPISHs from All sectors at Market value - Domestic currency - Unadjusted</t>
  </si>
  <si>
    <t>Q:AT:N:A:M:770:A</t>
  </si>
  <si>
    <t>Austria - Credit to Non-financial corporations from All sectors at Market value - Percentage of GDP - Adjusted for breaks</t>
  </si>
  <si>
    <t>Q:AT:N:A:M:USD:A</t>
  </si>
  <si>
    <t>Austria - Credit to Non-financial corporations from All sectors at Market value - US dollar - Adjusted for breaks</t>
  </si>
  <si>
    <t>Q:AT:N:A:M:XDC:A</t>
  </si>
  <si>
    <t>Austria - Credit to Non-financial corporations from All sectors at Market value - Domestic currency - Adjusted for breaks</t>
  </si>
  <si>
    <t>Q:AT:N:A:M:XDC:U</t>
  </si>
  <si>
    <t>Austria - Credit to Non-financial corporations from All sectors at Market value - Domestic currency - Unadjusted</t>
  </si>
  <si>
    <t>Q:AT:P:A:M:770:A</t>
  </si>
  <si>
    <t>Austria - Credit to Private non-financial sector from All sectors at Market value - Percentage of GDP - Adjusted for breaks</t>
  </si>
  <si>
    <t>Q:AT:P:A:M:USD:A</t>
  </si>
  <si>
    <t>Austria - Credit to Private non-financial sector from All sectors at Market value - US dollar - Adjusted for breaks</t>
  </si>
  <si>
    <t>Q:AT:P:A:M:XDC:A</t>
  </si>
  <si>
    <t>Austria - Credit to Private non-financial sector from All sectors at Market value - Domestic currency - Adjusted for breaks</t>
  </si>
  <si>
    <t>Q:AT:P:A:M:XDC:U</t>
  </si>
  <si>
    <t>Austria - Credit to Private non-financial sector from All sectors at Market value - Domestic currency - Unadjusted</t>
  </si>
  <si>
    <t>Q:AT:P:B:M:770:A</t>
  </si>
  <si>
    <t>Austria - Credit to Private non-financial sector from Banks, total at Market value - Percentage of GDP - Adjusted for breaks</t>
  </si>
  <si>
    <t>Q:AT:P:B:M:USD:A</t>
  </si>
  <si>
    <t>Austria - Credit to Private non-financial sector from Banks, total at Market value - US dollar - Adjusted for breaks</t>
  </si>
  <si>
    <t>Q:AT:P:B:M:XDC:A</t>
  </si>
  <si>
    <t>Austria - Credit to Private non-financial sector from Banks, total at Market value - Domestic currency - Adjusted for breaks</t>
  </si>
  <si>
    <t>Q:AT:P:B:M:XDC:U</t>
  </si>
  <si>
    <t>Austria - Credit to Private non-financial sector from Banks, total at Market value - Domestic currency - Unadjusted</t>
  </si>
  <si>
    <t>Q:AU:C:A:M:770:A</t>
  </si>
  <si>
    <t>Australia</t>
  </si>
  <si>
    <t>Australia - Credit to Non financial sector from All sectors at Market value - Percentage of GDP - Adjusted for breaks</t>
  </si>
  <si>
    <t>Q:AU:C:A:M:USD:A</t>
  </si>
  <si>
    <t>Australia - Credit to Non financial sector from All sectors at Market value - US dollar - Adjusted for breaks</t>
  </si>
  <si>
    <t>Q:AU:C:A:M:XDC:A</t>
  </si>
  <si>
    <t>Australian dollar</t>
  </si>
  <si>
    <t>Australia - Credit to Non financial sector from All sectors at Market value - Domestic currency - Adjusted for breaks</t>
  </si>
  <si>
    <t>Q:AU:G:A:M:770:A</t>
  </si>
  <si>
    <t>Australia - Credit to General government from All sectors at Market value - Percentage of GDP - Adjusted for breaks</t>
  </si>
  <si>
    <t>Q:AU:G:A:M:USD:A</t>
  </si>
  <si>
    <t>Australia - Credit to General government from All sectors at Market value - US dollar - Adjusted for breaks</t>
  </si>
  <si>
    <t>Q:AU:G:A:M:XDC:A</t>
  </si>
  <si>
    <t>Australia - Credit to General government from All sectors at Market value - Domestic currency - Adjusted for breaks</t>
  </si>
  <si>
    <t>Q:AU:G:A:N:770:A</t>
  </si>
  <si>
    <t>Australia - Credit to General government from All sectors at Nominal value - Percentage of GDP - Adjusted for breaks</t>
  </si>
  <si>
    <t>Q:AU:G:A:N:USD:A</t>
  </si>
  <si>
    <t>Australia - Credit to General government from All sectors at Nominal value - US dollar - Adjusted for breaks</t>
  </si>
  <si>
    <t>Q:AU:G:A:N:XDC:A</t>
  </si>
  <si>
    <t>Australia - Credit to General government from All sectors at Nominal value - Domestic currency - Adjusted for breaks</t>
  </si>
  <si>
    <t>Q:AU:H:A:M:770:A</t>
  </si>
  <si>
    <t>Australia - Credit to Households and NPISHs from All sectors at Market value - Percentage of GDP - Adjusted for breaks</t>
  </si>
  <si>
    <t>Q:AU:H:A:M:USD:A</t>
  </si>
  <si>
    <t>Australia - Credit to Households and NPISHs from All sectors at Market value - US dollar - Adjusted for breaks</t>
  </si>
  <si>
    <t>Q:AU:H:A:M:XDC:A</t>
  </si>
  <si>
    <t>Australia - Credit to Households and NPISHs from All sectors at Market value - Domestic currency - Adjusted for breaks</t>
  </si>
  <si>
    <t>Q:AU:H:A:M:XDC:U</t>
  </si>
  <si>
    <t>Australia - Credit to Households and NPISHs from All sectors at Market value - Domestic currency - Unadjusted</t>
  </si>
  <si>
    <t>Q:AU:N:A:M:770:A</t>
  </si>
  <si>
    <t>Australia - Credit to Non-financial corporations from All sectors at Market value - Percentage of GDP - Adjusted for breaks</t>
  </si>
  <si>
    <t>Q:AU:N:A:M:USD:A</t>
  </si>
  <si>
    <t>Australia - Credit to Non-financial corporations from All sectors at Market value - US dollar - Adjusted for breaks</t>
  </si>
  <si>
    <t>Q:AU:N:A:M:XDC:A</t>
  </si>
  <si>
    <t>Australia - Credit to Non-financial corporations from All sectors at Market value - Domestic currency - Adjusted for breaks</t>
  </si>
  <si>
    <t>Q:AU:N:A:M:XDC:U</t>
  </si>
  <si>
    <t>Australia - Credit to Non-financial corporations from All sectors at Market value - Domestic currency - Unadjusted</t>
  </si>
  <si>
    <t>Q:AU:P:A:M:770:A</t>
  </si>
  <si>
    <t>Australia - Credit to Private non-financial sector from All sectors at Market value - Percentage of GDP - Adjusted for breaks</t>
  </si>
  <si>
    <t>Q:AU:P:A:M:USD:A</t>
  </si>
  <si>
    <t>Australia - Credit to Private non-financial sector from All sectors at Market value - US dollar - Adjusted for breaks</t>
  </si>
  <si>
    <t>Q:AU:P:A:M:XDC:A</t>
  </si>
  <si>
    <t>Australia - Credit to Private non-financial sector from All sectors at Market value - Domestic currency - Adjusted for breaks</t>
  </si>
  <si>
    <t>Q:AU:P:A:M:XDC:U</t>
  </si>
  <si>
    <t>Australia - Credit to Private non-financial sector from All sectors at Market value - Domestic currency - Unadjusted</t>
  </si>
  <si>
    <t>Q:AU:P:B:M:770:A</t>
  </si>
  <si>
    <t>Australia - Credit to Private non-financial sector from Banks, total at Market value - Percentage of GDP - Adjusted for breaks</t>
  </si>
  <si>
    <t>Q:AU:P:B:M:USD:A</t>
  </si>
  <si>
    <t>Australia - Credit to Private non-financial sector from Banks, total at Market value - US dollar - Adjusted for breaks</t>
  </si>
  <si>
    <t>Q:AU:P:B:M:XDC:A</t>
  </si>
  <si>
    <t>Australia - Credit to Private non-financial sector from Banks, total at Market value - Domestic currency - Adjusted for breaks</t>
  </si>
  <si>
    <t>Q:AU:P:B:M:XDC:U</t>
  </si>
  <si>
    <t>Australia - Credit to Private non-financial sector from Banks, total at Market value - Domestic currency - Unadjusted</t>
  </si>
  <si>
    <t>Q:BE:C:A:M:770:A</t>
  </si>
  <si>
    <t>Belgium</t>
  </si>
  <si>
    <t>Belgium - Credit to Non financial sector from All sectors at Market value - Percentage of GDP - Adjusted for breaks</t>
  </si>
  <si>
    <t>Q:BE:C:A:M:USD:A</t>
  </si>
  <si>
    <t>Belgium - Credit to Non financial sector from All sectors at Market value - US dollar - Adjusted for breaks</t>
  </si>
  <si>
    <t>Q:BE:C:A:M:XDC:A</t>
  </si>
  <si>
    <t>Belgium - Credit to Non financial sector from All sectors at Market value - Domestic currency - Adjusted for breaks</t>
  </si>
  <si>
    <t>Q:BE:G:A:M:770:A</t>
  </si>
  <si>
    <t>Belgium - Credit to General government from All sectors at Market value - Percentage of GDP - Adjusted for breaks</t>
  </si>
  <si>
    <t>Q:BE:G:A:M:USD:A</t>
  </si>
  <si>
    <t>Belgium - Credit to General government from All sectors at Market value - US dollar - Adjusted for breaks</t>
  </si>
  <si>
    <t>Q:BE:G:A:M:XDC:A</t>
  </si>
  <si>
    <t>Belgium - Credit to General government from All sectors at Market value - Domestic currency - Adjusted for breaks</t>
  </si>
  <si>
    <t>Q:BE:G:A:N:770:A</t>
  </si>
  <si>
    <t>Belgium - Credit to General government from All sectors at Nominal value - Percentage of GDP - Adjusted for breaks</t>
  </si>
  <si>
    <t>Q:BE:G:A:N:USD:A</t>
  </si>
  <si>
    <t>Belgium - Credit to General government from All sectors at Nominal value - US dollar - Adjusted for breaks</t>
  </si>
  <si>
    <t>Q:BE:G:A:N:XDC:A</t>
  </si>
  <si>
    <t>Belgium - Credit to General government from All sectors at Nominal value - Domestic currency - Adjusted for breaks</t>
  </si>
  <si>
    <t>Q:BE:H:A:M:770:A</t>
  </si>
  <si>
    <t>Belgium - Credit to Households and NPISHs from All sectors at Market value - Percentage of GDP - Adjusted for breaks</t>
  </si>
  <si>
    <t>Q:BE:H:A:M:USD:A</t>
  </si>
  <si>
    <t>Belgium - Credit to Households and NPISHs from All sectors at Market value - US dollar - Adjusted for breaks</t>
  </si>
  <si>
    <t>Q:BE:H:A:M:XDC:A</t>
  </si>
  <si>
    <t>Belgium - Credit to Households and NPISHs from All sectors at Market value - Domestic currency - Adjusted for breaks</t>
  </si>
  <si>
    <t>Q:BE:H:A:M:XDC:U</t>
  </si>
  <si>
    <t>Belgium - Credit to Households and NPISHs from All sectors at Market value - Domestic currency - Unadjusted</t>
  </si>
  <si>
    <t>Q:BE:N:A:M:770:A</t>
  </si>
  <si>
    <t>Belgium - Credit to Non-financial corporations from All sectors at Market value - Percentage of GDP - Adjusted for breaks</t>
  </si>
  <si>
    <t>Q:BE:N:A:M:USD:A</t>
  </si>
  <si>
    <t>Belgium - Credit to Non-financial corporations from All sectors at Market value - US dollar - Adjusted for breaks</t>
  </si>
  <si>
    <t>Q:BE:N:A:M:XDC:A</t>
  </si>
  <si>
    <t>Belgium - Credit to Non-financial corporations from All sectors at Market value - Domestic currency - Adjusted for breaks</t>
  </si>
  <si>
    <t>Q:BE:N:A:M:XDC:U</t>
  </si>
  <si>
    <t>Belgium - Credit to Non-financial corporations from All sectors at Market value - Domestic currency - Unadjusted</t>
  </si>
  <si>
    <t>Q:BE:P:A:M:770:A</t>
  </si>
  <si>
    <t>Belgium - Credit to Private non-financial sector from All sectors at Market value - Percentage of GDP - Adjusted for breaks</t>
  </si>
  <si>
    <t>Q:BE:P:A:M:USD:A</t>
  </si>
  <si>
    <t>Belgium - Credit to Private non-financial sector from All sectors at Market value - US dollar - Adjusted for breaks</t>
  </si>
  <si>
    <t>Q:BE:P:A:M:XDC:A</t>
  </si>
  <si>
    <t>Belgium - Credit to Private non-financial sector from All sectors at Market value - Domestic currency - Adjusted for breaks</t>
  </si>
  <si>
    <t>Q:BE:P:A:M:XDC:U</t>
  </si>
  <si>
    <t>Belgium - Credit to Private non-financial sector from All sectors at Market value - Domestic currency - Unadjusted</t>
  </si>
  <si>
    <t>Q:BE:P:B:M:770:A</t>
  </si>
  <si>
    <t>Belgium - Credit to Private non-financial sector from Banks, total at Market value - Percentage of GDP - Adjusted for breaks</t>
  </si>
  <si>
    <t>Q:BE:P:B:M:USD:A</t>
  </si>
  <si>
    <t>Belgium - Credit to Private non-financial sector from Banks, total at Market value - US dollar - Adjusted for breaks</t>
  </si>
  <si>
    <t>Q:BE:P:B:M:XDC:A</t>
  </si>
  <si>
    <t>Belgium - Credit to Private non-financial sector from Banks, total at Market value - Domestic currency - Adjusted for breaks</t>
  </si>
  <si>
    <t>Q:BE:P:B:M:XDC:U</t>
  </si>
  <si>
    <t>Belgium - Credit to Private non-financial sector from Banks, total at Market value - Domestic currency - Unadjusted</t>
  </si>
  <si>
    <t>Q:BR:C:A:M:770:A</t>
  </si>
  <si>
    <t>Brazil</t>
  </si>
  <si>
    <t>Brazil - Credit to Non financial sector from All sectors at Market value - Percentage of GDP - Adjusted for breaks</t>
  </si>
  <si>
    <t>Q:BR:C:A:M:USD:A</t>
  </si>
  <si>
    <t>Brazil - Credit to Non financial sector from All sectors at Market value - US dollar - Adjusted for breaks</t>
  </si>
  <si>
    <t>Q:BR:C:A:M:XDC:A</t>
  </si>
  <si>
    <t>Brazilian real</t>
  </si>
  <si>
    <t>Brazil - Credit to Non financial sector from All sectors at Market value - Domestic currency - Adjusted for breaks</t>
  </si>
  <si>
    <t>Q:BR:G:A:N:770:A</t>
  </si>
  <si>
    <t>Brazil - Credit to General government from All sectors at Nominal value - Percentage of GDP - Adjusted for breaks</t>
  </si>
  <si>
    <t>Q:BR:G:A:N:USD:A</t>
  </si>
  <si>
    <t>Brazil - Credit to General government from All sectors at Nominal value - US dollar - Adjusted for breaks</t>
  </si>
  <si>
    <t>Q:BR:G:A:N:XDC:A</t>
  </si>
  <si>
    <t>Brazil - Credit to General government from All sectors at Nominal value - Domestic currency - Adjusted for breaks</t>
  </si>
  <si>
    <t>Q:BR:H:A:M:770:A</t>
  </si>
  <si>
    <t>Brazil - Credit to Households and NPISHs from All sectors at Market value - Percentage of GDP - Adjusted for breaks</t>
  </si>
  <si>
    <t>Q:BR:H:A:M:USD:A</t>
  </si>
  <si>
    <t>Brazil - Credit to Households and NPISHs from All sectors at Market value - US dollar - Adjusted for breaks</t>
  </si>
  <si>
    <t>Q:BR:H:A:M:XDC:A</t>
  </si>
  <si>
    <t>Brazil - Credit to Households and NPISHs from All sectors at Market value - Domestic currency - Adjusted for breaks</t>
  </si>
  <si>
    <t>Q:BR:H:A:M:XDC:U</t>
  </si>
  <si>
    <t>Brazil - Credit to Households and NPISHs from All sectors at Market value - Domestic currency - Unadjusted</t>
  </si>
  <si>
    <t>Q:BR:N:A:M:770:A</t>
  </si>
  <si>
    <t>Brazil - Credit to Non-financial corporations from All sectors at Market value - Percentage of GDP - Adjusted for breaks</t>
  </si>
  <si>
    <t>Q:BR:N:A:M:USD:A</t>
  </si>
  <si>
    <t>Brazil - Credit to Non-financial corporations from All sectors at Market value - US dollar - Adjusted for breaks</t>
  </si>
  <si>
    <t>Q:BR:N:A:M:XDC:A</t>
  </si>
  <si>
    <t>Brazil - Credit to Non-financial corporations from All sectors at Market value - Domestic currency - Adjusted for breaks</t>
  </si>
  <si>
    <t>Q:BR:N:A:M:XDC:U</t>
  </si>
  <si>
    <t>Brazil - Credit to Non-financial corporations from All sectors at Market value - Domestic currency - Unadjusted</t>
  </si>
  <si>
    <t>Q:BR:P:A:M:770:A</t>
  </si>
  <si>
    <t>Brazil - Credit to Private non-financial sector from All sectors at Market value - Percentage of GDP - Adjusted for breaks</t>
  </si>
  <si>
    <t>Q:BR:P:A:M:USD:A</t>
  </si>
  <si>
    <t>Brazil - Credit to Private non-financial sector from All sectors at Market value - US dollar - Adjusted for breaks</t>
  </si>
  <si>
    <t>Q:BR:P:A:M:XDC:A</t>
  </si>
  <si>
    <t>Brazil - Credit to Private non-financial sector from All sectors at Market value - Domestic currency - Adjusted for breaks</t>
  </si>
  <si>
    <t>Q:BR:P:A:M:XDC:U</t>
  </si>
  <si>
    <t>Brazil - Credit to Private non-financial sector from All sectors at Market value - Domestic currency - Unadjusted</t>
  </si>
  <si>
    <t>Q:BR:P:B:M:770:A</t>
  </si>
  <si>
    <t>Brazil - Credit to Private non-financial sector from Banks, total at Market value - Percentage of GDP - Adjusted for breaks</t>
  </si>
  <si>
    <t>Q:BR:P:B:M:USD:A</t>
  </si>
  <si>
    <t>Brazil - Credit to Private non-financial sector from Banks, total at Market value - US dollar - Adjusted for breaks</t>
  </si>
  <si>
    <t>Q:BR:P:B:M:XDC:A</t>
  </si>
  <si>
    <t>Brazil - Credit to Private non-financial sector from Banks, total at Market value - Domestic currency - Adjusted for breaks</t>
  </si>
  <si>
    <t>Q:BR:P:B:M:XDC:U</t>
  </si>
  <si>
    <t>Brazil - Credit to Private non-financial sector from Banks, total at Market value - Domestic currency - Unadjusted</t>
  </si>
  <si>
    <t>Q:CA:C:A:M:770:A</t>
  </si>
  <si>
    <t>Canada</t>
  </si>
  <si>
    <t>Canada - Credit to Non financial sector from All sectors at Market value - Percentage of GDP - Adjusted for breaks</t>
  </si>
  <si>
    <t>Q:CA:C:A:M:USD:A</t>
  </si>
  <si>
    <t>Canada - Credit to Non financial sector from All sectors at Market value - US dollar - Adjusted for breaks</t>
  </si>
  <si>
    <t>Q:CA:C:A:M:XDC:A</t>
  </si>
  <si>
    <t>Canadian dollar</t>
  </si>
  <si>
    <t>Canada - Credit to Non financial sector from All sectors at Market value - Domestic currency - Adjusted for breaks</t>
  </si>
  <si>
    <t>Q:CA:G:A:M:770:A</t>
  </si>
  <si>
    <t>Canada - Credit to General government from All sectors at Market value - Percentage of GDP - Adjusted for breaks</t>
  </si>
  <si>
    <t>Q:CA:G:A:M:USD:A</t>
  </si>
  <si>
    <t>Canada - Credit to General government from All sectors at Market value - US dollar - Adjusted for breaks</t>
  </si>
  <si>
    <t>Q:CA:G:A:M:XDC:A</t>
  </si>
  <si>
    <t>Canada - Credit to General government from All sectors at Market value - Domestic currency - Adjusted for breaks</t>
  </si>
  <si>
    <t>Q:CA:G:A:N:770:A</t>
  </si>
  <si>
    <t>Canada - Credit to General government from All sectors at Nominal value - Percentage of GDP - Adjusted for breaks</t>
  </si>
  <si>
    <t>Q:CA:G:A:N:USD:A</t>
  </si>
  <si>
    <t>Canada - Credit to General government from All sectors at Nominal value - US dollar - Adjusted for breaks</t>
  </si>
  <si>
    <t>Q:CA:G:A:N:XDC:A</t>
  </si>
  <si>
    <t>Canada - Credit to General government from All sectors at Nominal value - Domestic currency - Adjusted for breaks</t>
  </si>
  <si>
    <t>Q:CA:H:A:M:770:A</t>
  </si>
  <si>
    <t>Canada - Credit to Households and NPISHs from All sectors at Market value - Percentage of GDP - Adjusted for breaks</t>
  </si>
  <si>
    <t>Q:CA:H:A:M:USD:A</t>
  </si>
  <si>
    <t>Canada - Credit to Households and NPISHs from All sectors at Market value - US dollar - Adjusted for breaks</t>
  </si>
  <si>
    <t>Q:CA:H:A:M:XDC:A</t>
  </si>
  <si>
    <t>Canada - Credit to Households and NPISHs from All sectors at Market value - Domestic currency - Adjusted for breaks</t>
  </si>
  <si>
    <t>Q:CA:H:A:M:XDC:U</t>
  </si>
  <si>
    <t>Canada - Credit to Households and NPISHs from All sectors at Market value - Domestic currency - Unadjusted</t>
  </si>
  <si>
    <t>Q:CA:N:A:M:770:A</t>
  </si>
  <si>
    <t>Canada - Credit to Non-financial corporations from All sectors at Market value - Percentage of GDP - Adjusted for breaks</t>
  </si>
  <si>
    <t>Q:CA:N:A:M:USD:A</t>
  </si>
  <si>
    <t>Canada - Credit to Non-financial corporations from All sectors at Market value - US dollar - Adjusted for breaks</t>
  </si>
  <si>
    <t>Q:CA:N:A:M:XDC:A</t>
  </si>
  <si>
    <t>Canada - Credit to Non-financial corporations from All sectors at Market value - Domestic currency - Adjusted for breaks</t>
  </si>
  <si>
    <t>Q:CA:N:A:M:XDC:U</t>
  </si>
  <si>
    <t>Canada - Credit to Non-financial corporations from All sectors at Market value - Domestic currency - Unadjusted</t>
  </si>
  <si>
    <t>Q:CA:P:A:M:770:A</t>
  </si>
  <si>
    <t>Canada - Credit to Private non-financial sector from All sectors at Market value - Percentage of GDP - Adjusted for breaks</t>
  </si>
  <si>
    <t>Q:CA:P:A:M:USD:A</t>
  </si>
  <si>
    <t>Canada - Credit to Private non-financial sector from All sectors at Market value - US dollar - Adjusted for breaks</t>
  </si>
  <si>
    <t>Q:CA:P:A:M:XDC:A</t>
  </si>
  <si>
    <t>Canada - Credit to Private non-financial sector from All sectors at Market value - Domestic currency - Adjusted for breaks</t>
  </si>
  <si>
    <t>Q:CA:P:A:M:XDC:U</t>
  </si>
  <si>
    <t>Canada - Credit to Private non-financial sector from All sectors at Market value - Domestic currency - Unadjusted</t>
  </si>
  <si>
    <t>Q:CA:P:B:M:770:A</t>
  </si>
  <si>
    <t>Canada - Credit to Private non-financial sector from Banks, total at Market value - Percentage of GDP - Adjusted for breaks</t>
  </si>
  <si>
    <t>Q:CA:P:B:M:USD:A</t>
  </si>
  <si>
    <t>Canada - Credit to Private non-financial sector from Banks, total at Market value - US dollar - Adjusted for breaks</t>
  </si>
  <si>
    <t>Q:CA:P:B:M:XDC:A</t>
  </si>
  <si>
    <t>Canada - Credit to Private non-financial sector from Banks, total at Market value - Domestic currency - Adjusted for breaks</t>
  </si>
  <si>
    <t>Q:CA:P:B:M:XDC:U</t>
  </si>
  <si>
    <t>Canada - Credit to Private non-financial sector from Banks, total at Market value - Domestic currency - Unadjusted</t>
  </si>
  <si>
    <t>Q:CH:C:A:M:770:A</t>
  </si>
  <si>
    <t>Switzerland</t>
  </si>
  <si>
    <t>Switzerland - Credit to Non financial sector from All sectors at Market value - Percentage of GDP - Adjusted for breaks</t>
  </si>
  <si>
    <t>Q:CH:C:A:M:USD:A</t>
  </si>
  <si>
    <t>Switzerland - Credit to Non financial sector from All sectors at Market value - US dollar - Adjusted for breaks</t>
  </si>
  <si>
    <t>Q:CH:C:A:M:XDC:A</t>
  </si>
  <si>
    <t>Swiss franc</t>
  </si>
  <si>
    <t>Switzerland - Credit to Non financial sector from All sectors at Market value - Domestic currency - Adjusted for breaks</t>
  </si>
  <si>
    <t>Q:CH:G:A:M:770:A</t>
  </si>
  <si>
    <t>Switzerland - Credit to General government from All sectors at Market value - Percentage of GDP - Adjusted for breaks</t>
  </si>
  <si>
    <t>Q:CH:G:A:M:USD:A</t>
  </si>
  <si>
    <t>Switzerland - Credit to General government from All sectors at Market value - US dollar - Adjusted for breaks</t>
  </si>
  <si>
    <t>Q:CH:G:A:M:XDC:A</t>
  </si>
  <si>
    <t>Switzerland - Credit to General government from All sectors at Market value - Domestic currency - Adjusted for breaks</t>
  </si>
  <si>
    <t>Q:CH:G:A:N:770:A</t>
  </si>
  <si>
    <t>Switzerland - Credit to General government from All sectors at Nominal value - Percentage of GDP - Adjusted for breaks</t>
  </si>
  <si>
    <t>Q:CH:G:A:N:USD:A</t>
  </si>
  <si>
    <t>Switzerland - Credit to General government from All sectors at Nominal value - US dollar - Adjusted for breaks</t>
  </si>
  <si>
    <t>Q:CH:G:A:N:XDC:A</t>
  </si>
  <si>
    <t>Switzerland - Credit to General government from All sectors at Nominal value - Domestic currency - Adjusted for breaks</t>
  </si>
  <si>
    <t>Q:CH:H:A:M:770:A</t>
  </si>
  <si>
    <t>Switzerland - Credit to Households and NPISHs from All sectors at Market value - Percentage of GDP - Adjusted for breaks</t>
  </si>
  <si>
    <t>Q:CH:H:A:M:USD:A</t>
  </si>
  <si>
    <t>Switzerland - Credit to Households and NPISHs from All sectors at Market value - US dollar - Adjusted for breaks</t>
  </si>
  <si>
    <t>Q:CH:H:A:M:XDC:A</t>
  </si>
  <si>
    <t>Switzerland - Credit to Households and NPISHs from All sectors at Market value - Domestic currency - Adjusted for breaks</t>
  </si>
  <si>
    <t>Q:CH:H:A:M:XDC:U</t>
  </si>
  <si>
    <t>Switzerland - Credit to Households and NPISHs from All sectors at Market value - Domestic currency - Unadjusted</t>
  </si>
  <si>
    <t>Q:CH:N:A:M:770:A</t>
  </si>
  <si>
    <t>Switzerland - Credit to Non-financial corporations from All sectors at Market value - Percentage of GDP - Adjusted for breaks</t>
  </si>
  <si>
    <t>Q:CH:N:A:M:USD:A</t>
  </si>
  <si>
    <t>Switzerland - Credit to Non-financial corporations from All sectors at Market value - US dollar - Adjusted for breaks</t>
  </si>
  <si>
    <t>Q:CH:N:A:M:XDC:A</t>
  </si>
  <si>
    <t>Switzerland - Credit to Non-financial corporations from All sectors at Market value - Domestic currency - Adjusted for breaks</t>
  </si>
  <si>
    <t>Q:CH:N:A:M:XDC:U</t>
  </si>
  <si>
    <t>Switzerland - Credit to Non-financial corporations from All sectors at Market value - Domestic currency - Unadjusted</t>
  </si>
  <si>
    <t>Q:CH:P:A:M:770:A</t>
  </si>
  <si>
    <t>Switzerland - Credit to Private non-financial sector from All sectors at Market value - Percentage of GDP - Adjusted for breaks</t>
  </si>
  <si>
    <t>Q:CH:P:A:M:USD:A</t>
  </si>
  <si>
    <t>Switzerland - Credit to Private non-financial sector from All sectors at Market value - US dollar - Adjusted for breaks</t>
  </si>
  <si>
    <t>Q:CH:P:A:M:XDC:A</t>
  </si>
  <si>
    <t>Switzerland - Credit to Private non-financial sector from All sectors at Market value - Domestic currency - Adjusted for breaks</t>
  </si>
  <si>
    <t>Q:CH:P:A:M:XDC:U</t>
  </si>
  <si>
    <t>Switzerland - Credit to Private non-financial sector from All sectors at Market value - Domestic currency - Unadjusted</t>
  </si>
  <si>
    <t>Q:CH:P:B:M:770:A</t>
  </si>
  <si>
    <t>Switzerland - Credit to Private non-financial sector from Banks, total at Market value - Percentage of GDP - Adjusted for breaks</t>
  </si>
  <si>
    <t>Q:CH:P:B:M:USD:A</t>
  </si>
  <si>
    <t>Switzerland - Credit to Private non-financial sector from Banks, total at Market value - US dollar - Adjusted for breaks</t>
  </si>
  <si>
    <t>Q:CH:P:B:M:XDC:A</t>
  </si>
  <si>
    <t>Switzerland - Credit to Private non-financial sector from Banks, total at Market value - Domestic currency - Adjusted for breaks</t>
  </si>
  <si>
    <t>Q:CH:P:B:M:XDC:U</t>
  </si>
  <si>
    <t>Switzerland - Credit to Private non-financial sector from Banks, total at Market value - Domestic currency - Unadjusted</t>
  </si>
  <si>
    <t>Q:CL:C:A:M:770:A</t>
  </si>
  <si>
    <t>Chile</t>
  </si>
  <si>
    <t>Chile - Credit to Non financial sector from All sectors at Market value - Percentage of GDP - Adjusted for breaks</t>
  </si>
  <si>
    <t>Q:CL:C:A:M:USD:A</t>
  </si>
  <si>
    <t>Chile - Credit to Non financial sector from All sectors at Market value - US dollar - Adjusted for breaks</t>
  </si>
  <si>
    <t>Q:CL:C:A:M:XDC:A</t>
  </si>
  <si>
    <t>Chilean peso</t>
  </si>
  <si>
    <t>Chile - Credit to Non financial sector from All sectors at Market value - Domestic currency - Adjusted for breaks</t>
  </si>
  <si>
    <t>Q:CL:G:A:M:770:A</t>
  </si>
  <si>
    <t>Chile - Credit to General government from All sectors at Market value - Percentage of GDP - Adjusted for breaks</t>
  </si>
  <si>
    <t>Q:CL:G:A:M:USD:A</t>
  </si>
  <si>
    <t>Chile - Credit to General government from All sectors at Market value - US dollar - Adjusted for breaks</t>
  </si>
  <si>
    <t>Q:CL:G:A:M:XDC:A</t>
  </si>
  <si>
    <t>Chile - Credit to General government from All sectors at Market value - Domestic currency - Adjusted for breaks</t>
  </si>
  <si>
    <t>Q:CL:G:A:N:770:A</t>
  </si>
  <si>
    <t>Chile - Credit to General government from All sectors at Nominal value - Percentage of GDP - Adjusted for breaks</t>
  </si>
  <si>
    <t>Q:CL:G:A:N:USD:A</t>
  </si>
  <si>
    <t>Chile - Credit to General government from All sectors at Nominal value - US dollar - Adjusted for breaks</t>
  </si>
  <si>
    <t>Q:CL:G:A:N:XDC:A</t>
  </si>
  <si>
    <t>Chile - Credit to General government from All sectors at Nominal value - Domestic currency - Adjusted for breaks</t>
  </si>
  <si>
    <t>Q:CL:H:A:M:770:A</t>
  </si>
  <si>
    <t>Chile - Credit to Households and NPISHs from All sectors at Market value - Percentage of GDP - Adjusted for breaks</t>
  </si>
  <si>
    <t>Q:CL:H:A:M:USD:A</t>
  </si>
  <si>
    <t>Chile - Credit to Households and NPISHs from All sectors at Market value - US dollar - Adjusted for breaks</t>
  </si>
  <si>
    <t>Q:CL:H:A:M:XDC:A</t>
  </si>
  <si>
    <t>Chile - Credit to Households and NPISHs from All sectors at Market value - Domestic currency - Adjusted for breaks</t>
  </si>
  <si>
    <t>Q:CL:H:A:M:XDC:U</t>
  </si>
  <si>
    <t>Chile - Credit to Households and NPISHs from All sectors at Market value - Domestic currency - Unadjusted</t>
  </si>
  <si>
    <t>Q:CL:N:A:M:770:A</t>
  </si>
  <si>
    <t>Chile - Credit to Non-financial corporations from All sectors at Market value - Percentage of GDP - Adjusted for breaks</t>
  </si>
  <si>
    <t>Q:CL:N:A:M:USD:A</t>
  </si>
  <si>
    <t>Chile - Credit to Non-financial corporations from All sectors at Market value - US dollar - Adjusted for breaks</t>
  </si>
  <si>
    <t>Q:CL:N:A:M:XDC:A</t>
  </si>
  <si>
    <t>Chile - Credit to Non-financial corporations from All sectors at Market value - Domestic currency - Adjusted for breaks</t>
  </si>
  <si>
    <t>Q:CL:N:A:M:XDC:U</t>
  </si>
  <si>
    <t>Chile - Credit to Non-financial corporations from All sectors at Market value - Domestic currency - Unadjusted</t>
  </si>
  <si>
    <t>Q:CL:P:A:M:770:A</t>
  </si>
  <si>
    <t>Chile - Credit to Private non-financial sector from All sectors at Market value - Percentage of GDP - Adjusted for breaks</t>
  </si>
  <si>
    <t>Q:CL:P:A:M:USD:A</t>
  </si>
  <si>
    <t>Chile - Credit to Private non-financial sector from All sectors at Market value - US dollar - Adjusted for breaks</t>
  </si>
  <si>
    <t>Q:CL:P:A:M:XDC:A</t>
  </si>
  <si>
    <t>Chile - Credit to Private non-financial sector from All sectors at Market value - Domestic currency - Adjusted for breaks</t>
  </si>
  <si>
    <t>Q:CL:P:A:M:XDC:U</t>
  </si>
  <si>
    <t>Chile - Credit to Private non-financial sector from All sectors at Market value - Domestic currency - Unadjusted</t>
  </si>
  <si>
    <t>Q:CL:P:B:M:770:A</t>
  </si>
  <si>
    <t>Chile - Credit to Private non-financial sector from Banks, total at Market value - Percentage of GDP - Adjusted for breaks</t>
  </si>
  <si>
    <t>Q:CL:P:B:M:USD:A</t>
  </si>
  <si>
    <t>Chile - Credit to Private non-financial sector from Banks, total at Market value - US dollar - Adjusted for breaks</t>
  </si>
  <si>
    <t>Q:CL:P:B:M:XDC:A</t>
  </si>
  <si>
    <t>Two</t>
  </si>
  <si>
    <t>Chile - Credit to Private non-financial sector from Banks, total at Market value - Domestic currency - Adjusted for breaks</t>
  </si>
  <si>
    <t>Q:CL:P:B:M:XDC:U</t>
  </si>
  <si>
    <t>Chile - Credit to Private non-financial sector from Banks, total at Market value - Domestic currency - Unadjusted</t>
  </si>
  <si>
    <t>Q:CN:C:A:M:770:A</t>
  </si>
  <si>
    <t>China</t>
  </si>
  <si>
    <t>China - Credit to Non financial sector from All sectors at Market value - Percentage of GDP - Adjusted for breaks</t>
  </si>
  <si>
    <t>Q:CN:C:A:M:USD:A</t>
  </si>
  <si>
    <t>China - Credit to Non financial sector from All sectors at Market value - US dollar - Adjusted for breaks</t>
  </si>
  <si>
    <t>Q:CN:C:A:M:XDC:A</t>
  </si>
  <si>
    <t>Renminbi</t>
  </si>
  <si>
    <t>China - Credit to Non financial sector from All sectors at Market value - Domestic currency - Adjusted for breaks</t>
  </si>
  <si>
    <t>Q:CN:G:A:N:770:A</t>
  </si>
  <si>
    <t>China - Credit to General government from All sectors at Nominal value - Percentage of GDP - Adjusted for breaks</t>
  </si>
  <si>
    <t>Q:CN:G:A:N:USD:A</t>
  </si>
  <si>
    <t>China - Credit to General government from All sectors at Nominal value - US dollar - Adjusted for breaks</t>
  </si>
  <si>
    <t>Q:CN:G:A:N:XDC:A</t>
  </si>
  <si>
    <t>China - Credit to General government from All sectors at Nominal value - Domestic currency - Adjusted for breaks</t>
  </si>
  <si>
    <t>Q:CN:H:A:M:770:A</t>
  </si>
  <si>
    <t>China - Credit to Households and NPISHs from All sectors at Market value - Percentage of GDP - Adjusted for breaks</t>
  </si>
  <si>
    <t>Q:CN:H:A:M:USD:A</t>
  </si>
  <si>
    <t>China - Credit to Households and NPISHs from All sectors at Market value - US dollar - Adjusted for breaks</t>
  </si>
  <si>
    <t>Q:CN:H:A:M:XDC:A</t>
  </si>
  <si>
    <t>China - Credit to Households and NPISHs from All sectors at Market value - Domestic currency - Adjusted for breaks</t>
  </si>
  <si>
    <t>Q:CN:H:A:M:XDC:U</t>
  </si>
  <si>
    <t>China - Credit to Households and NPISHs from All sectors at Market value - Domestic currency - Unadjusted</t>
  </si>
  <si>
    <t>Q:CN:N:A:M:770:A</t>
  </si>
  <si>
    <t>China - Credit to Non-financial corporations from All sectors at Market value - Percentage of GDP - Adjusted for breaks</t>
  </si>
  <si>
    <t>Q:CN:N:A:M:USD:A</t>
  </si>
  <si>
    <t>China - Credit to Non-financial corporations from All sectors at Market value - US dollar - Adjusted for breaks</t>
  </si>
  <si>
    <t>Q:CN:N:A:M:XDC:A</t>
  </si>
  <si>
    <t>China - Credit to Non-financial corporations from All sectors at Market value - Domestic currency - Adjusted for breaks</t>
  </si>
  <si>
    <t>Q:CN:N:A:M:XDC:U</t>
  </si>
  <si>
    <t>China - Credit to Non-financial corporations from All sectors at Market value - Domestic currency - Unadjusted</t>
  </si>
  <si>
    <t>Q:CN:P:A:M:770:A</t>
  </si>
  <si>
    <t>China - Credit to Private non-financial sector from All sectors at Market value - Percentage of GDP - Adjusted for breaks</t>
  </si>
  <si>
    <t>Q:CN:P:A:M:USD:A</t>
  </si>
  <si>
    <t>China - Credit to Private non-financial sector from All sectors at Market value - US dollar - Adjusted for breaks</t>
  </si>
  <si>
    <t>Q:CN:P:A:M:XDC:A</t>
  </si>
  <si>
    <t>China - Credit to Private non-financial sector from All sectors at Market value - Domestic currency - Adjusted for breaks</t>
  </si>
  <si>
    <t>Q:CN:P:A:M:XDC:U</t>
  </si>
  <si>
    <t>China - Credit to Private non-financial sector from All sectors at Market value - Domestic currency - Unadjusted</t>
  </si>
  <si>
    <t>Q:CN:P:B:M:770:A</t>
  </si>
  <si>
    <t>China - Credit to Private non-financial sector from Banks, total at Market value - Percentage of GDP - Adjusted for breaks</t>
  </si>
  <si>
    <t>Q:CN:P:B:M:USD:A</t>
  </si>
  <si>
    <t>China - Credit to Private non-financial sector from Banks, total at Market value - US dollar - Adjusted for breaks</t>
  </si>
  <si>
    <t>Q:CN:P:B:M:XDC:A</t>
  </si>
  <si>
    <t>China - Credit to Private non-financial sector from Banks, total at Market value - Domestic currency - Adjusted for breaks</t>
  </si>
  <si>
    <t>Q:CN:P:B:M:XDC:U</t>
  </si>
  <si>
    <t>China - Credit to Private non-financial sector from Banks, total at Market value - Domestic currency - Unadjusted</t>
  </si>
  <si>
    <t>Q:CO:C:A:M:770:A</t>
  </si>
  <si>
    <t>Colombia</t>
  </si>
  <si>
    <t>Colombia - Credit to Non financial sector from All sectors at Market value - Percentage of GDP - Adjusted for breaks</t>
  </si>
  <si>
    <t>Q:CO:C:A:M:USD:A</t>
  </si>
  <si>
    <t>Colombia - Credit to Non financial sector from All sectors at Market value - US dollar - Adjusted for breaks</t>
  </si>
  <si>
    <t>Q:CO:C:A:M:XDC:A</t>
  </si>
  <si>
    <t>Colombian peso</t>
  </si>
  <si>
    <t>Colombia - Credit to Non financial sector from All sectors at Market value - Domestic currency - Adjusted for breaks</t>
  </si>
  <si>
    <t>Q:CO:G:A:N:770:A</t>
  </si>
  <si>
    <t>Colombia - Credit to General government from All sectors at Nominal value - Percentage of GDP - Adjusted for breaks</t>
  </si>
  <si>
    <t>Q:CO:G:A:N:USD:A</t>
  </si>
  <si>
    <t>Colombia - Credit to General government from All sectors at Nominal value - US dollar - Adjusted for breaks</t>
  </si>
  <si>
    <t>Q:CO:G:A:N:XDC:A</t>
  </si>
  <si>
    <t>Colombia - Credit to General government from All sectors at Nominal value - Domestic currency - Adjusted for breaks</t>
  </si>
  <si>
    <t>Q:CO:H:A:M:770:A</t>
  </si>
  <si>
    <t>Colombia - Credit to Households and NPISHs from All sectors at Market value - Percentage of GDP - Adjusted for breaks</t>
  </si>
  <si>
    <t>Q:CO:H:A:M:USD:A</t>
  </si>
  <si>
    <t>Colombia - Credit to Households and NPISHs from All sectors at Market value - US dollar - Adjusted for breaks</t>
  </si>
  <si>
    <t>Q:CO:H:A:M:XDC:A</t>
  </si>
  <si>
    <t>Colombia - Credit to Households and NPISHs from All sectors at Market value - Domestic currency - Adjusted for breaks</t>
  </si>
  <si>
    <t>Q:CO:H:A:M:XDC:U</t>
  </si>
  <si>
    <t>Colombia - Credit to Households and NPISHs from All sectors at Market value - Domestic currency - Unadjusted</t>
  </si>
  <si>
    <t>Q:CO:N:A:M:770:A</t>
  </si>
  <si>
    <t>Colombia - Credit to Non-financial corporations from All sectors at Market value - Percentage of GDP - Adjusted for breaks</t>
  </si>
  <si>
    <t>Q:CO:N:A:M:USD:A</t>
  </si>
  <si>
    <t>Colombia - Credit to Non-financial corporations from All sectors at Market value - US dollar - Adjusted for breaks</t>
  </si>
  <si>
    <t>Q:CO:N:A:M:XDC:A</t>
  </si>
  <si>
    <t>Colombia - Credit to Non-financial corporations from All sectors at Market value - Domestic currency - Adjusted for breaks</t>
  </si>
  <si>
    <t>Q:CO:N:A:M:XDC:U</t>
  </si>
  <si>
    <t>Colombia - Credit to Non-financial corporations from All sectors at Market value - Domestic currency - Unadjusted</t>
  </si>
  <si>
    <t>Q:CO:P:A:M:770:A</t>
  </si>
  <si>
    <t>Colombia - Credit to Private non-financial sector from All sectors at Market value - Percentage of GDP - Adjusted for breaks</t>
  </si>
  <si>
    <t>Q:CO:P:A:M:USD:A</t>
  </si>
  <si>
    <t>Colombia - Credit to Private non-financial sector from All sectors at Market value - US dollar - Adjusted for breaks</t>
  </si>
  <si>
    <t>Q:CO:P:A:M:XDC:A</t>
  </si>
  <si>
    <t>Colombia - Credit to Private non-financial sector from All sectors at Market value - Domestic currency - Adjusted for breaks</t>
  </si>
  <si>
    <t>Q:CO:P:A:M:XDC:U</t>
  </si>
  <si>
    <t>Colombia - Credit to Private non-financial sector from All sectors at Market value - Domestic currency - Unadjusted</t>
  </si>
  <si>
    <t>Q:CO:P:B:M:770:A</t>
  </si>
  <si>
    <t>Colombia - Credit to Private non-financial sector from Banks, total at Market value - Percentage of GDP - Adjusted for breaks</t>
  </si>
  <si>
    <t>Q:CO:P:B:M:USD:A</t>
  </si>
  <si>
    <t>Colombia - Credit to Private non-financial sector from Banks, total at Market value - US dollar - Adjusted for breaks</t>
  </si>
  <si>
    <t>Q:CO:P:B:M:XDC:A</t>
  </si>
  <si>
    <t>Colombia - Credit to Private non-financial sector from Banks, total at Market value - Domestic currency - Adjusted for breaks</t>
  </si>
  <si>
    <t>Q:CO:P:B:M:XDC:U</t>
  </si>
  <si>
    <t>Colombia - Credit to Private non-financial sector from Banks, total at Market value - Domestic currency - Unadjusted</t>
  </si>
  <si>
    <t>Q:CZ:C:A:M:770:A</t>
  </si>
  <si>
    <t>Czechia</t>
  </si>
  <si>
    <t>Czechia - Credit to Non financial sector from All sectors at Market value - Percentage of GDP - Adjusted for breaks</t>
  </si>
  <si>
    <t>Q:CZ:C:A:M:USD:A</t>
  </si>
  <si>
    <t>Czechia - Credit to Non financial sector from All sectors at Market value - US dollar - Adjusted for breaks</t>
  </si>
  <si>
    <t>Q:CZ:C:A:M:XDC:A</t>
  </si>
  <si>
    <t>Czech koruna</t>
  </si>
  <si>
    <t>Czechia - Credit to Non financial sector from All sectors at Market value - Domestic currency - Adjusted for breaks</t>
  </si>
  <si>
    <t>Q:CZ:G:A:M:770:A</t>
  </si>
  <si>
    <t>Czechia - Credit to General government from All sectors at Market value - Percentage of GDP - Adjusted for breaks</t>
  </si>
  <si>
    <t>Q:CZ:G:A:M:USD:A</t>
  </si>
  <si>
    <t>Czechia - Credit to General government from All sectors at Market value - US dollar - Adjusted for breaks</t>
  </si>
  <si>
    <t>Q:CZ:G:A:M:XDC:A</t>
  </si>
  <si>
    <t>Czechia - Credit to General government from All sectors at Market value - Domestic currency - Adjusted for breaks</t>
  </si>
  <si>
    <t>Q:CZ:G:A:N:770:A</t>
  </si>
  <si>
    <t>Czechia - Credit to General government from All sectors at Nominal value - Percentage of GDP - Adjusted for breaks</t>
  </si>
  <si>
    <t>Q:CZ:G:A:N:USD:A</t>
  </si>
  <si>
    <t>Czechia - Credit to General government from All sectors at Nominal value - US dollar - Adjusted for breaks</t>
  </si>
  <si>
    <t>Q:CZ:G:A:N:XDC:A</t>
  </si>
  <si>
    <t>Czechia - Credit to General government from All sectors at Nominal value - Domestic currency - Adjusted for breaks</t>
  </si>
  <si>
    <t>Q:CZ:H:A:M:770:A</t>
  </si>
  <si>
    <t>Czechia - Credit to Households and NPISHs from All sectors at Market value - Percentage of GDP - Adjusted for breaks</t>
  </si>
  <si>
    <t>Q:CZ:H:A:M:USD:A</t>
  </si>
  <si>
    <t>Czechia - Credit to Households and NPISHs from All sectors at Market value - US dollar - Adjusted for breaks</t>
  </si>
  <si>
    <t>Q:CZ:H:A:M:XDC:A</t>
  </si>
  <si>
    <t>Czechia - Credit to Households and NPISHs from All sectors at Market value - Domestic currency - Adjusted for breaks</t>
  </si>
  <si>
    <t>Q:CZ:H:A:M:XDC:U</t>
  </si>
  <si>
    <t>Czechia - Credit to Households and NPISHs from All sectors at Market value - Domestic currency - Unadjusted</t>
  </si>
  <si>
    <t>Q:CZ:N:A:M:770:A</t>
  </si>
  <si>
    <t>Czechia - Credit to Non-financial corporations from All sectors at Market value - Percentage of GDP - Adjusted for breaks</t>
  </si>
  <si>
    <t>Q:CZ:N:A:M:USD:A</t>
  </si>
  <si>
    <t>Czechia - Credit to Non-financial corporations from All sectors at Market value - US dollar - Adjusted for breaks</t>
  </si>
  <si>
    <t>Q:CZ:N:A:M:XDC:A</t>
  </si>
  <si>
    <t>Czechia - Credit to Non-financial corporations from All sectors at Market value - Domestic currency - Adjusted for breaks</t>
  </si>
  <si>
    <t>Q:CZ:N:A:M:XDC:U</t>
  </si>
  <si>
    <t>Czechia - Credit to Non-financial corporations from All sectors at Market value - Domestic currency - Unadjusted</t>
  </si>
  <si>
    <t>Q:CZ:P:A:M:770:A</t>
  </si>
  <si>
    <t>Czechia - Credit to Private non-financial sector from All sectors at Market value - Percentage of GDP - Adjusted for breaks</t>
  </si>
  <si>
    <t>Q:CZ:P:A:M:USD:A</t>
  </si>
  <si>
    <t>Czechia - Credit to Private non-financial sector from All sectors at Market value - US dollar - Adjusted for breaks</t>
  </si>
  <si>
    <t>Q:CZ:P:A:M:XDC:A</t>
  </si>
  <si>
    <t>Czechia - Credit to Private non-financial sector from All sectors at Market value - Domestic currency - Adjusted for breaks</t>
  </si>
  <si>
    <t>Q:CZ:P:A:M:XDC:U</t>
  </si>
  <si>
    <t>Czechia - Credit to Private non-financial sector from All sectors at Market value - Domestic currency - Unadjusted</t>
  </si>
  <si>
    <t>Q:CZ:P:B:M:770:A</t>
  </si>
  <si>
    <t>Czechia - Credit to Private non-financial sector from Banks, total at Market value - Percentage of GDP - Adjusted for breaks</t>
  </si>
  <si>
    <t>Q:CZ:P:B:M:USD:A</t>
  </si>
  <si>
    <t>Czechia - Credit to Private non-financial sector from Banks, total at Market value - US dollar - Adjusted for breaks</t>
  </si>
  <si>
    <t>Q:CZ:P:B:M:XDC:A</t>
  </si>
  <si>
    <t>Czechia - Credit to Private non-financial sector from Banks, total at Market value - Domestic currency - Adjusted for breaks</t>
  </si>
  <si>
    <t>Q:CZ:P:B:M:XDC:U</t>
  </si>
  <si>
    <t>Czechia - Credit to Private non-financial sector from Banks, total at Market value - Domestic currency - Unadjusted</t>
  </si>
  <si>
    <t>Q:DE:C:A:M:770:A</t>
  </si>
  <si>
    <t>Germany</t>
  </si>
  <si>
    <t>Germany - Credit to Non financial sector from All sectors at Market value - Percentage of GDP - Adjusted for breaks</t>
  </si>
  <si>
    <t>Q:DE:C:A:M:USD:A</t>
  </si>
  <si>
    <t>Germany - Credit to Non financial sector from All sectors at Market value - US dollar - Adjusted for breaks</t>
  </si>
  <si>
    <t>Q:DE:C:A:M:XDC:A</t>
  </si>
  <si>
    <t>Germany - Credit to Non financial sector from All sectors at Market value - Domestic currency - Adjusted for breaks</t>
  </si>
  <si>
    <t>Q:DE:G:A:M:770:A</t>
  </si>
  <si>
    <t>Germany - Credit to General government from All sectors at Market value - Percentage of GDP - Adjusted for breaks</t>
  </si>
  <si>
    <t>Q:DE:G:A:M:USD:A</t>
  </si>
  <si>
    <t>Germany - Credit to General government from All sectors at Market value - US dollar - Adjusted for breaks</t>
  </si>
  <si>
    <t>Q:DE:G:A:M:XDC:A</t>
  </si>
  <si>
    <t>Germany - Credit to General government from All sectors at Market value - Domestic currency - Adjusted for breaks</t>
  </si>
  <si>
    <t>Q:DE:G:A:N:770:A</t>
  </si>
  <si>
    <t>Germany - Credit to General government from All sectors at Nominal value - Percentage of GDP - Adjusted for breaks</t>
  </si>
  <si>
    <t>Q:DE:G:A:N:USD:A</t>
  </si>
  <si>
    <t>Germany - Credit to General government from All sectors at Nominal value - US dollar - Adjusted for breaks</t>
  </si>
  <si>
    <t>Q:DE:G:A:N:XDC:A</t>
  </si>
  <si>
    <t>Germany - Credit to General government from All sectors at Nominal value - Domestic currency - Adjusted for breaks</t>
  </si>
  <si>
    <t>Q:DE:H:A:M:770:A</t>
  </si>
  <si>
    <t>Germany - Credit to Households and NPISHs from All sectors at Market value - Percentage of GDP - Adjusted for breaks</t>
  </si>
  <si>
    <t>Q:DE:H:A:M:USD:A</t>
  </si>
  <si>
    <t>Germany - Credit to Households and NPISHs from All sectors at Market value - US dollar - Adjusted for breaks</t>
  </si>
  <si>
    <t>Q:DE:H:A:M:XDC:A</t>
  </si>
  <si>
    <t>Germany - Credit to Households and NPISHs from All sectors at Market value - Domestic currency - Adjusted for breaks</t>
  </si>
  <si>
    <t>Q:DE:H:A:M:XDC:U</t>
  </si>
  <si>
    <t>Germany - Credit to Households and NPISHs from All sectors at Market value - Domestic currency - Unadjusted</t>
  </si>
  <si>
    <t>Q:DE:N:A:M:770:A</t>
  </si>
  <si>
    <t>Germany - Credit to Non-financial corporations from All sectors at Market value - Percentage of GDP - Adjusted for breaks</t>
  </si>
  <si>
    <t>Q:DE:N:A:M:USD:A</t>
  </si>
  <si>
    <t>Germany - Credit to Non-financial corporations from All sectors at Market value - US dollar - Adjusted for breaks</t>
  </si>
  <si>
    <t>Q:DE:N:A:M:XDC:A</t>
  </si>
  <si>
    <t>Germany - Credit to Non-financial corporations from All sectors at Market value - Domestic currency - Adjusted for breaks</t>
  </si>
  <si>
    <t>Q:DE:N:A:M:XDC:U</t>
  </si>
  <si>
    <t>Germany - Credit to Non-financial corporations from All sectors at Market value - Domestic currency - Unadjusted</t>
  </si>
  <si>
    <t>Q:DE:P:A:M:770:A</t>
  </si>
  <si>
    <t>Germany - Credit to Private non-financial sector from All sectors at Market value - Percentage of GDP - Adjusted for breaks</t>
  </si>
  <si>
    <t>Q:DE:P:A:M:USD:A</t>
  </si>
  <si>
    <t>Germany - Credit to Private non-financial sector from All sectors at Market value - US dollar - Adjusted for breaks</t>
  </si>
  <si>
    <t>Q:DE:P:A:M:XDC:A</t>
  </si>
  <si>
    <t>Germany - Credit to Private non-financial sector from All sectors at Market value - Domestic currency - Adjusted for breaks</t>
  </si>
  <si>
    <t>Q:DE:P:A:M:XDC:U</t>
  </si>
  <si>
    <t>Germany - Credit to Private non-financial sector from All sectors at Market value - Domestic currency - Unadjusted</t>
  </si>
  <si>
    <t>Q:DE:P:B:M:770:A</t>
  </si>
  <si>
    <t>Germany - Credit to Private non-financial sector from Banks, total at Market value - Percentage of GDP - Adjusted for breaks</t>
  </si>
  <si>
    <t>Q:DE:P:B:M:USD:A</t>
  </si>
  <si>
    <t>Germany - Credit to Private non-financial sector from Banks, total at Market value - US dollar - Adjusted for breaks</t>
  </si>
  <si>
    <t>Q:DE:P:B:M:XDC:A</t>
  </si>
  <si>
    <t>Germany - Credit to Private non-financial sector from Banks, total at Market value - Domestic currency - Adjusted for breaks</t>
  </si>
  <si>
    <t>Q:DE:P:B:M:XDC:U</t>
  </si>
  <si>
    <t>Germany - Credit to Private non-financial sector from Banks, total at Market value - Domestic currency - Unadjusted</t>
  </si>
  <si>
    <t>Q:DK:C:A:M:770:A</t>
  </si>
  <si>
    <t>Denmark</t>
  </si>
  <si>
    <t>Denmark - Credit to Non financial sector from All sectors at Market value - Percentage of GDP - Adjusted for breaks</t>
  </si>
  <si>
    <t>Q:DK:C:A:M:USD:A</t>
  </si>
  <si>
    <t>Denmark - Credit to Non financial sector from All sectors at Market value - US dollar - Adjusted for breaks</t>
  </si>
  <si>
    <t>Q:DK:C:A:M:XDC:A</t>
  </si>
  <si>
    <t>Danish krone</t>
  </si>
  <si>
    <t>Denmark - Credit to Non financial sector from All sectors at Market value - Domestic currency - Adjusted for breaks</t>
  </si>
  <si>
    <t>Q:DK:G:A:M:770:A</t>
  </si>
  <si>
    <t>Denmark - Credit to General government from All sectors at Market value - Percentage of GDP - Adjusted for breaks</t>
  </si>
  <si>
    <t>Q:DK:G:A:M:USD:A</t>
  </si>
  <si>
    <t>Denmark - Credit to General government from All sectors at Market value - US dollar - Adjusted for breaks</t>
  </si>
  <si>
    <t>Q:DK:G:A:M:XDC:A</t>
  </si>
  <si>
    <t>Denmark - Credit to General government from All sectors at Market value - Domestic currency - Adjusted for breaks</t>
  </si>
  <si>
    <t>Q:DK:G:A:N:770:A</t>
  </si>
  <si>
    <t>Denmark - Credit to General government from All sectors at Nominal value - Percentage of GDP - Adjusted for breaks</t>
  </si>
  <si>
    <t>Q:DK:G:A:N:USD:A</t>
  </si>
  <si>
    <t>Denmark - Credit to General government from All sectors at Nominal value - US dollar - Adjusted for breaks</t>
  </si>
  <si>
    <t>Q:DK:G:A:N:XDC:A</t>
  </si>
  <si>
    <t>Denmark - Credit to General government from All sectors at Nominal value - Domestic currency - Adjusted for breaks</t>
  </si>
  <si>
    <t>Q:DK:H:A:M:770:A</t>
  </si>
  <si>
    <t>Denmark - Credit to Households and NPISHs from All sectors at Market value - Percentage of GDP - Adjusted for breaks</t>
  </si>
  <si>
    <t>Q:DK:H:A:M:USD:A</t>
  </si>
  <si>
    <t>Denmark - Credit to Households and NPISHs from All sectors at Market value - US dollar - Adjusted for breaks</t>
  </si>
  <si>
    <t>Q:DK:H:A:M:XDC:A</t>
  </si>
  <si>
    <t>Denmark - Credit to Households and NPISHs from All sectors at Market value - Domestic currency - Adjusted for breaks</t>
  </si>
  <si>
    <t>Q:DK:H:A:M:XDC:U</t>
  </si>
  <si>
    <t>Denmark - Credit to Households and NPISHs from All sectors at Market value - Domestic currency - Unadjusted</t>
  </si>
  <si>
    <t>Q:DK:N:A:M:770:A</t>
  </si>
  <si>
    <t>Denmark - Credit to Non-financial corporations from All sectors at Market value - Percentage of GDP - Adjusted for breaks</t>
  </si>
  <si>
    <t>Q:DK:N:A:M:USD:A</t>
  </si>
  <si>
    <t>Denmark - Credit to Non-financial corporations from All sectors at Market value - US dollar - Adjusted for breaks</t>
  </si>
  <si>
    <t>Q:DK:N:A:M:XDC:A</t>
  </si>
  <si>
    <t>Denmark - Credit to Non-financial corporations from All sectors at Market value - Domestic currency - Adjusted for breaks</t>
  </si>
  <si>
    <t>Q:DK:N:A:M:XDC:U</t>
  </si>
  <si>
    <t>Denmark - Credit to Non-financial corporations from All sectors at Market value - Domestic currency - Unadjusted</t>
  </si>
  <si>
    <t>Q:DK:P:A:M:770:A</t>
  </si>
  <si>
    <t>Denmark - Credit to Private non-financial sector from All sectors at Market value - Percentage of GDP - Adjusted for breaks</t>
  </si>
  <si>
    <t>Q:DK:P:A:M:USD:A</t>
  </si>
  <si>
    <t>Denmark - Credit to Private non-financial sector from All sectors at Market value - US dollar - Adjusted for breaks</t>
  </si>
  <si>
    <t>Q:DK:P:A:M:XDC:A</t>
  </si>
  <si>
    <t>Denmark - Credit to Private non-financial sector from All sectors at Market value - Domestic currency - Adjusted for breaks</t>
  </si>
  <si>
    <t>Q:DK:P:A:M:XDC:U</t>
  </si>
  <si>
    <t>Denmark - Credit to Private non-financial sector from All sectors at Market value - Domestic currency - Unadjusted</t>
  </si>
  <si>
    <t>Q:DK:P:B:M:770:A</t>
  </si>
  <si>
    <t>Denmark - Credit to Private non-financial sector from Banks, total at Market value - Percentage of GDP - Adjusted for breaks</t>
  </si>
  <si>
    <t>Q:DK:P:B:M:USD:A</t>
  </si>
  <si>
    <t>Denmark - Credit to Private non-financial sector from Banks, total at Market value - US dollar - Adjusted for breaks</t>
  </si>
  <si>
    <t>Q:DK:P:B:M:XDC:A</t>
  </si>
  <si>
    <t>Denmark - Credit to Private non-financial sector from Banks, total at Market value - Domestic currency - Adjusted for breaks</t>
  </si>
  <si>
    <t>Q:DK:P:B:M:XDC:U</t>
  </si>
  <si>
    <t>Denmark - Credit to Private non-financial sector from Banks, total at Market value - Domestic currency - Unadjusted</t>
  </si>
  <si>
    <t>Q:ES:C:A:M:770:A</t>
  </si>
  <si>
    <t>Spain</t>
  </si>
  <si>
    <t>Spain - Credit to Non financial sector from All sectors at Market value - Percentage of GDP - Adjusted for breaks</t>
  </si>
  <si>
    <t>Q:ES:C:A:M:USD:A</t>
  </si>
  <si>
    <t>Spain - Credit to Non financial sector from All sectors at Market value - US dollar - Adjusted for breaks</t>
  </si>
  <si>
    <t>Q:ES:C:A:M:XDC:A</t>
  </si>
  <si>
    <t>Spain - Credit to Non financial sector from All sectors at Market value - Domestic currency - Adjusted for breaks</t>
  </si>
  <si>
    <t>Q:ES:G:A:M:770:A</t>
  </si>
  <si>
    <t>Spain - Credit to General government from All sectors at Market value - Percentage of GDP - Adjusted for breaks</t>
  </si>
  <si>
    <t>Q:ES:G:A:M:USD:A</t>
  </si>
  <si>
    <t>Spain - Credit to General government from All sectors at Market value - US dollar - Adjusted for breaks</t>
  </si>
  <si>
    <t>Q:ES:G:A:M:XDC:A</t>
  </si>
  <si>
    <t>Spain - Credit to General government from All sectors at Market value - Domestic currency - Adjusted for breaks</t>
  </si>
  <si>
    <t>Q:ES:G:A:N:770:A</t>
  </si>
  <si>
    <t>Spain - Credit to General government from All sectors at Nominal value - Percentage of GDP - Adjusted for breaks</t>
  </si>
  <si>
    <t>Q:ES:G:A:N:USD:A</t>
  </si>
  <si>
    <t>Spain - Credit to General government from All sectors at Nominal value - US dollar - Adjusted for breaks</t>
  </si>
  <si>
    <t>Q:ES:G:A:N:XDC:A</t>
  </si>
  <si>
    <t>Spain - Credit to General government from All sectors at Nominal value - Domestic currency - Adjusted for breaks</t>
  </si>
  <si>
    <t>Q:ES:H:A:M:770:A</t>
  </si>
  <si>
    <t>Spain - Credit to Households and NPISHs from All sectors at Market value - Percentage of GDP - Adjusted for breaks</t>
  </si>
  <si>
    <t>Q:ES:H:A:M:USD:A</t>
  </si>
  <si>
    <t>Spain - Credit to Households and NPISHs from All sectors at Market value - US dollar - Adjusted for breaks</t>
  </si>
  <si>
    <t>Q:ES:H:A:M:XDC:A</t>
  </si>
  <si>
    <t>Spain - Credit to Households and NPISHs from All sectors at Market value - Domestic currency - Adjusted for breaks</t>
  </si>
  <si>
    <t>Q:ES:H:A:M:XDC:U</t>
  </si>
  <si>
    <t>Spain - Credit to Households and NPISHs from All sectors at Market value - Domestic currency - Unadjusted</t>
  </si>
  <si>
    <t>Q:ES:N:A:M:770:A</t>
  </si>
  <si>
    <t>Spain - Credit to Non-financial corporations from All sectors at Market value - Percentage of GDP - Adjusted for breaks</t>
  </si>
  <si>
    <t>Q:ES:N:A:M:USD:A</t>
  </si>
  <si>
    <t>Spain - Credit to Non-financial corporations from All sectors at Market value - US dollar - Adjusted for breaks</t>
  </si>
  <si>
    <t>Q:ES:N:A:M:XDC:A</t>
  </si>
  <si>
    <t>Spain - Credit to Non-financial corporations from All sectors at Market value - Domestic currency - Adjusted for breaks</t>
  </si>
  <si>
    <t>Q:ES:N:A:M:XDC:U</t>
  </si>
  <si>
    <t>Spain - Credit to Non-financial corporations from All sectors at Market value - Domestic currency - Unadjusted</t>
  </si>
  <si>
    <t>Q:ES:P:A:M:770:A</t>
  </si>
  <si>
    <t>Spain - Credit to Private non-financial sector from All sectors at Market value - Percentage of GDP - Adjusted for breaks</t>
  </si>
  <si>
    <t>Q:ES:P:A:M:USD:A</t>
  </si>
  <si>
    <t>Spain - Credit to Private non-financial sector from All sectors at Market value - US dollar - Adjusted for breaks</t>
  </si>
  <si>
    <t>Q:ES:P:A:M:XDC:A</t>
  </si>
  <si>
    <t>Spain - Credit to Private non-financial sector from All sectors at Market value - Domestic currency - Adjusted for breaks</t>
  </si>
  <si>
    <t>Q:ES:P:A:M:XDC:U</t>
  </si>
  <si>
    <t>Spain - Credit to Private non-financial sector from All sectors at Market value - Domestic currency - Unadjusted</t>
  </si>
  <si>
    <t>Q:ES:P:B:M:770:A</t>
  </si>
  <si>
    <t>Spain - Credit to Private non-financial sector from Banks, total at Market value - Percentage of GDP - Adjusted for breaks</t>
  </si>
  <si>
    <t>Q:ES:P:B:M:USD:A</t>
  </si>
  <si>
    <t>Spain - Credit to Private non-financial sector from Banks, total at Market value - US dollar - Adjusted for breaks</t>
  </si>
  <si>
    <t>Q:ES:P:B:M:XDC:A</t>
  </si>
  <si>
    <t>Spain - Credit to Private non-financial sector from Banks, total at Market value - Domestic currency - Adjusted for breaks</t>
  </si>
  <si>
    <t>Q:ES:P:B:M:XDC:U</t>
  </si>
  <si>
    <t>Spain - Credit to Private non-financial sector from Banks, total at Market value - Domestic currency - Unadjusted</t>
  </si>
  <si>
    <t>Q:FI:C:A:M:770:A</t>
  </si>
  <si>
    <t>Finland</t>
  </si>
  <si>
    <t>Finland - Credit to Non financial sector from All sectors at Market value - Percentage of GDP - Adjusted for breaks</t>
  </si>
  <si>
    <t>Q:FI:C:A:M:USD:A</t>
  </si>
  <si>
    <t>Finland - Credit to Non financial sector from All sectors at Market value - US dollar - Adjusted for breaks</t>
  </si>
  <si>
    <t>Q:FI:C:A:M:XDC:A</t>
  </si>
  <si>
    <t>Finland - Credit to Non financial sector from All sectors at Market value - Domestic currency - Adjusted for breaks</t>
  </si>
  <si>
    <t>Q:FI:G:A:M:770:A</t>
  </si>
  <si>
    <t>Finland - Credit to General government from All sectors at Market value - Percentage of GDP - Adjusted for breaks</t>
  </si>
  <si>
    <t>Q:FI:G:A:M:USD:A</t>
  </si>
  <si>
    <t>Finland - Credit to General government from All sectors at Market value - US dollar - Adjusted for breaks</t>
  </si>
  <si>
    <t>Q:FI:G:A:M:XDC:A</t>
  </si>
  <si>
    <t>Finland - Credit to General government from All sectors at Market value - Domestic currency - Adjusted for breaks</t>
  </si>
  <si>
    <t>Q:FI:G:A:N:770:A</t>
  </si>
  <si>
    <t>Finland - Credit to General government from All sectors at Nominal value - Percentage of GDP - Adjusted for breaks</t>
  </si>
  <si>
    <t>Q:FI:G:A:N:USD:A</t>
  </si>
  <si>
    <t>Finland - Credit to General government from All sectors at Nominal value - US dollar - Adjusted for breaks</t>
  </si>
  <si>
    <t>Q:FI:G:A:N:XDC:A</t>
  </si>
  <si>
    <t>Finland - Credit to General government from All sectors at Nominal value - Domestic currency - Adjusted for breaks</t>
  </si>
  <si>
    <t>Q:FI:H:A:M:770:A</t>
  </si>
  <si>
    <t>Finland - Credit to Households and NPISHs from All sectors at Market value - Percentage of GDP - Adjusted for breaks</t>
  </si>
  <si>
    <t>Q:FI:H:A:M:USD:A</t>
  </si>
  <si>
    <t>Finland - Credit to Households and NPISHs from All sectors at Market value - US dollar - Adjusted for breaks</t>
  </si>
  <si>
    <t>Q:FI:H:A:M:XDC:A</t>
  </si>
  <si>
    <t>Finland - Credit to Households and NPISHs from All sectors at Market value - Domestic currency - Adjusted for breaks</t>
  </si>
  <si>
    <t>Q:FI:H:A:M:XDC:U</t>
  </si>
  <si>
    <t>Finland - Credit to Households and NPISHs from All sectors at Market value - Domestic currency - Unadjusted</t>
  </si>
  <si>
    <t>Q:FI:N:A:M:770:A</t>
  </si>
  <si>
    <t>Finland - Credit to Non-financial corporations from All sectors at Market value - Percentage of GDP - Adjusted for breaks</t>
  </si>
  <si>
    <t>Q:FI:N:A:M:USD:A</t>
  </si>
  <si>
    <t>Finland - Credit to Non-financial corporations from All sectors at Market value - US dollar - Adjusted for breaks</t>
  </si>
  <si>
    <t>Q:FI:N:A:M:XDC:A</t>
  </si>
  <si>
    <t>Finland - Credit to Non-financial corporations from All sectors at Market value - Domestic currency - Adjusted for breaks</t>
  </si>
  <si>
    <t>Q:FI:N:A:M:XDC:U</t>
  </si>
  <si>
    <t>Finland - Credit to Non-financial corporations from All sectors at Market value - Domestic currency - Unadjusted</t>
  </si>
  <si>
    <t>Q:FI:P:A:M:770:A</t>
  </si>
  <si>
    <t>Finland - Credit to Private non-financial sector from All sectors at Market value - Percentage of GDP - Adjusted for breaks</t>
  </si>
  <si>
    <t>Q:FI:P:A:M:USD:A</t>
  </si>
  <si>
    <t>Finland - Credit to Private non-financial sector from All sectors at Market value - US dollar - Adjusted for breaks</t>
  </si>
  <si>
    <t>Q:FI:P:A:M:XDC:A</t>
  </si>
  <si>
    <t>Finland - Credit to Private non-financial sector from All sectors at Market value - Domestic currency - Adjusted for breaks</t>
  </si>
  <si>
    <t>Q:FI:P:A:M:XDC:U</t>
  </si>
  <si>
    <t>Finland - Credit to Private non-financial sector from All sectors at Market value - Domestic currency - Unadjusted</t>
  </si>
  <si>
    <t>Q:FI:P:B:M:770:A</t>
  </si>
  <si>
    <t>Finland - Credit to Private non-financial sector from Banks, total at Market value - Percentage of GDP - Adjusted for breaks</t>
  </si>
  <si>
    <t>Q:FI:P:B:M:USD:A</t>
  </si>
  <si>
    <t>Finland - Credit to Private non-financial sector from Banks, total at Market value - US dollar - Adjusted for breaks</t>
  </si>
  <si>
    <t>Q:FI:P:B:M:XDC:A</t>
  </si>
  <si>
    <t>Finland - Credit to Private non-financial sector from Banks, total at Market value - Domestic currency - Adjusted for breaks</t>
  </si>
  <si>
    <t>Q:FI:P:B:M:XDC:U</t>
  </si>
  <si>
    <t>Finland - Credit to Private non-financial sector from Banks, total at Market value - Domestic currency - Unadjusted</t>
  </si>
  <si>
    <t>Q:FR:C:A:M:770:A</t>
  </si>
  <si>
    <t>France</t>
  </si>
  <si>
    <t>France - Credit to Non financial sector from All sectors at Market value - Percentage of GDP - Adjusted for breaks</t>
  </si>
  <si>
    <t>Q:FR:C:A:M:USD:A</t>
  </si>
  <si>
    <t>France - Credit to Non financial sector from All sectors at Market value - US dollar - Adjusted for breaks</t>
  </si>
  <si>
    <t>Q:FR:C:A:M:XDC:A</t>
  </si>
  <si>
    <t>France - Credit to Non financial sector from All sectors at Market value - Domestic currency - Adjusted for breaks</t>
  </si>
  <si>
    <t>Q:FR:G:A:M:770:A</t>
  </si>
  <si>
    <t>France - Credit to General government from All sectors at Market value - Percentage of GDP - Adjusted for breaks</t>
  </si>
  <si>
    <t>Q:FR:G:A:M:USD:A</t>
  </si>
  <si>
    <t>France - Credit to General government from All sectors at Market value - US dollar - Adjusted for breaks</t>
  </si>
  <si>
    <t>Q:FR:G:A:M:XDC:A</t>
  </si>
  <si>
    <t>France - Credit to General government from All sectors at Market value - Domestic currency - Adjusted for breaks</t>
  </si>
  <si>
    <t>Q:FR:G:A:N:770:A</t>
  </si>
  <si>
    <t>France - Credit to General government from All sectors at Nominal value - Percentage of GDP - Adjusted for breaks</t>
  </si>
  <si>
    <t>Q:FR:G:A:N:USD:A</t>
  </si>
  <si>
    <t>France - Credit to General government from All sectors at Nominal value - US dollar - Adjusted for breaks</t>
  </si>
  <si>
    <t>Q:FR:G:A:N:XDC:A</t>
  </si>
  <si>
    <t>France - Credit to General government from All sectors at Nominal value - Domestic currency - Adjusted for breaks</t>
  </si>
  <si>
    <t>Q:FR:H:A:M:770:A</t>
  </si>
  <si>
    <t>France - Credit to Households and NPISHs from All sectors at Market value - Percentage of GDP - Adjusted for breaks</t>
  </si>
  <si>
    <t>Q:FR:H:A:M:USD:A</t>
  </si>
  <si>
    <t>France - Credit to Households and NPISHs from All sectors at Market value - US dollar - Adjusted for breaks</t>
  </si>
  <si>
    <t>Q:FR:H:A:M:XDC:A</t>
  </si>
  <si>
    <t>France - Credit to Households and NPISHs from All sectors at Market value - Domestic currency - Adjusted for breaks</t>
  </si>
  <si>
    <t>Q:FR:H:A:M:XDC:U</t>
  </si>
  <si>
    <t>France - Credit to Households and NPISHs from All sectors at Market value - Domestic currency - Unadjusted</t>
  </si>
  <si>
    <t>Q:FR:N:A:M:770:A</t>
  </si>
  <si>
    <t>France - Credit to Non-financial corporations from All sectors at Market value - Percentage of GDP - Adjusted for breaks</t>
  </si>
  <si>
    <t>Q:FR:N:A:M:USD:A</t>
  </si>
  <si>
    <t>France - Credit to Non-financial corporations from All sectors at Market value - US dollar - Adjusted for breaks</t>
  </si>
  <si>
    <t>Q:FR:N:A:M:XDC:A</t>
  </si>
  <si>
    <t>France - Credit to Non-financial corporations from All sectors at Market value - Domestic currency - Adjusted for breaks</t>
  </si>
  <si>
    <t>Q:FR:N:A:M:XDC:U</t>
  </si>
  <si>
    <t>France - Credit to Non-financial corporations from All sectors at Market value - Domestic currency - Unadjusted</t>
  </si>
  <si>
    <t>Q:FR:P:A:M:770:A</t>
  </si>
  <si>
    <t>France - Credit to Private non-financial sector from All sectors at Market value - Percentage of GDP - Adjusted for breaks</t>
  </si>
  <si>
    <t>Q:FR:P:A:M:USD:A</t>
  </si>
  <si>
    <t>France - Credit to Private non-financial sector from All sectors at Market value - US dollar - Adjusted for breaks</t>
  </si>
  <si>
    <t>Q:FR:P:A:M:XDC:A</t>
  </si>
  <si>
    <t>France - Credit to Private non-financial sector from All sectors at Market value - Domestic currency - Adjusted for breaks</t>
  </si>
  <si>
    <t>Q:FR:P:A:M:XDC:U</t>
  </si>
  <si>
    <t>France - Credit to Private non-financial sector from All sectors at Market value - Domestic currency - Unadjusted</t>
  </si>
  <si>
    <t>Q:FR:P:B:M:770:A</t>
  </si>
  <si>
    <t>France - Credit to Private non-financial sector from Banks, total at Market value - Percentage of GDP - Adjusted for breaks</t>
  </si>
  <si>
    <t>Q:FR:P:B:M:USD:A</t>
  </si>
  <si>
    <t>France - Credit to Private non-financial sector from Banks, total at Market value - US dollar - Adjusted for breaks</t>
  </si>
  <si>
    <t>Q:FR:P:B:M:XDC:A</t>
  </si>
  <si>
    <t>France - Credit to Private non-financial sector from Banks, total at Market value - Domestic currency - Adjusted for breaks</t>
  </si>
  <si>
    <t>Q:FR:P:B:M:XDC:U</t>
  </si>
  <si>
    <t>France - Credit to Private non-financial sector from Banks, total at Market value - Domestic currency - Unadjusted</t>
  </si>
  <si>
    <t>Q:G2:C:A:M:770:A</t>
  </si>
  <si>
    <t>G20 (aggregate)</t>
  </si>
  <si>
    <t>G20 (aggregate) - Credit to Non financial sector from All sectors at Market value - Percentage of GDP - Adjusted for breaks</t>
  </si>
  <si>
    <t>Q:G2:C:A:M:799:A</t>
  </si>
  <si>
    <t>G20 (aggregate) - Credit to Non financial sector from All sectors at Market value - Percentage of GDP (using PPP exchange rates) - Adjusted for breaks</t>
  </si>
  <si>
    <t>Q:G2:C:A:M:USD:A</t>
  </si>
  <si>
    <t>G20 (aggregate) - Credit to Non financial sector from All sectors at Market value - US dollar - Adjusted for breaks</t>
  </si>
  <si>
    <t>Q:G2:G:A:M:770:A</t>
  </si>
  <si>
    <t>G20 (aggregate) - Credit to General government from All sectors at Market value - Percentage of GDP - Adjusted for breaks</t>
  </si>
  <si>
    <t>Q:G2:G:A:M:799:A</t>
  </si>
  <si>
    <t>G20 (aggregate) - Credit to General government from All sectors at Market value - Percentage of GDP (using PPP exchange rates) - Adjusted for breaks</t>
  </si>
  <si>
    <t>Q:G2:G:A:M:USD:A</t>
  </si>
  <si>
    <t>G20 (aggregate) - Credit to General government from All sectors at Market value - US dollar - Adjusted for breaks</t>
  </si>
  <si>
    <t>Q:G2:G:A:N:770:A</t>
  </si>
  <si>
    <t>G20 (aggregate) - Credit to General government from All sectors at Nominal value - Percentage of GDP - Adjusted for breaks</t>
  </si>
  <si>
    <t>Q:G2:G:A:N:799:A</t>
  </si>
  <si>
    <t>G20 (aggregate) - Credit to General government from All sectors at Nominal value - Percentage of GDP (using PPP exchange rates) - Adjusted for breaks</t>
  </si>
  <si>
    <t>Q:G2:G:A:N:USD:A</t>
  </si>
  <si>
    <t>G20 (aggregate) - Credit to General government from All sectors at Nominal value - US dollar - Adjusted for breaks</t>
  </si>
  <si>
    <t>Q:G2:H:A:M:770:A</t>
  </si>
  <si>
    <t>G20 (aggregate) - Credit to Households and NPISHs from All sectors at Market value - Percentage of GDP - Adjusted for breaks</t>
  </si>
  <si>
    <t>Q:G2:H:A:M:799:A</t>
  </si>
  <si>
    <t>G20 (aggregate) - Credit to Households and NPISHs from All sectors at Market value - Percentage of GDP (using PPP exchange rates) - Adjusted for breaks</t>
  </si>
  <si>
    <t>Q:G2:H:A:M:USD:A</t>
  </si>
  <si>
    <t>G20 (aggregate) - Credit to Households and NPISHs from All sectors at Market value - US dollar - Adjusted for breaks</t>
  </si>
  <si>
    <t>Q:G2:N:A:M:770:A</t>
  </si>
  <si>
    <t>G20 (aggregate) - Credit to Non-financial corporations from All sectors at Market value - Percentage of GDP - Adjusted for breaks</t>
  </si>
  <si>
    <t>Q:G2:N:A:M:799:A</t>
  </si>
  <si>
    <t>G20 (aggregate) - Credit to Non-financial corporations from All sectors at Market value - Percentage of GDP (using PPP exchange rates) - Adjusted for breaks</t>
  </si>
  <si>
    <t>Q:G2:N:A:M:USD:A</t>
  </si>
  <si>
    <t>G20 (aggregate) - Credit to Non-financial corporations from All sectors at Market value - US dollar - Adjusted for breaks</t>
  </si>
  <si>
    <t>Q:G2:P:A:M:770:A</t>
  </si>
  <si>
    <t>G20 (aggregate) - Credit to Private non-financial sector from All sectors at Market value - Percentage of GDP - Adjusted for breaks</t>
  </si>
  <si>
    <t>Q:G2:P:A:M:799:A</t>
  </si>
  <si>
    <t>G20 (aggregate) - Credit to Private non-financial sector from All sectors at Market value - Percentage of GDP (using PPP exchange rates) - Adjusted for breaks</t>
  </si>
  <si>
    <t>Q:G2:P:A:M:USD:A</t>
  </si>
  <si>
    <t>G20 (aggregate) - Credit to Private non-financial sector from All sectors at Market value - US dollar - Adjusted for breaks</t>
  </si>
  <si>
    <t>Q:G2:P:B:M:770:A</t>
  </si>
  <si>
    <t>G20 (aggregate) - Credit to Private non-financial sector from Banks, total at Market value - Percentage of GDP - Adjusted for breaks</t>
  </si>
  <si>
    <t>Q:G2:P:B:M:799:A</t>
  </si>
  <si>
    <t>G20 (aggregate) - Credit to Private non-financial sector from Banks, total at Market value - Percentage of GDP (using PPP exchange rates) - Adjusted for breaks</t>
  </si>
  <si>
    <t>Q:G2:P:B:M:USD:A</t>
  </si>
  <si>
    <t>G20 (aggregate) - Credit to Private non-financial sector from Banks, total at Market value - US dollar - Adjusted for breaks</t>
  </si>
  <si>
    <t>Q:GB:C:A:M:770:A</t>
  </si>
  <si>
    <t>United Kingdom</t>
  </si>
  <si>
    <t>United Kingdom - Credit to Non financial sector from All sectors at Market value - Percentage of GDP - Adjusted for breaks</t>
  </si>
  <si>
    <t>Q:GB:C:A:M:USD:A</t>
  </si>
  <si>
    <t>United Kingdom - Credit to Non financial sector from All sectors at Market value - US dollar - Adjusted for breaks</t>
  </si>
  <si>
    <t>Q:GB:C:A:M:XDC:A</t>
  </si>
  <si>
    <t>Pound (sterling)</t>
  </si>
  <si>
    <t>United Kingdom - Credit to Non financial sector from All sectors at Market value - Domestic currency - Adjusted for breaks</t>
  </si>
  <si>
    <t>Q:GB:G:A:M:770:A</t>
  </si>
  <si>
    <t>United Kingdom - Credit to General government from All sectors at Market value - Percentage of GDP - Adjusted for breaks</t>
  </si>
  <si>
    <t>Q:GB:G:A:M:USD:A</t>
  </si>
  <si>
    <t>United Kingdom - Credit to General government from All sectors at Market value - US dollar - Adjusted for breaks</t>
  </si>
  <si>
    <t>Q:GB:G:A:M:XDC:A</t>
  </si>
  <si>
    <t>United Kingdom - Credit to General government from All sectors at Market value - Domestic currency - Adjusted for breaks</t>
  </si>
  <si>
    <t>Q:GB:G:A:N:770:A</t>
  </si>
  <si>
    <t>United Kingdom - Credit to General government from All sectors at Nominal value - Percentage of GDP - Adjusted for breaks</t>
  </si>
  <si>
    <t>Q:GB:G:A:N:USD:A</t>
  </si>
  <si>
    <t>United Kingdom - Credit to General government from All sectors at Nominal value - US dollar - Adjusted for breaks</t>
  </si>
  <si>
    <t>Q:GB:G:A:N:XDC:A</t>
  </si>
  <si>
    <t>United Kingdom - Credit to General government from All sectors at Nominal value - Domestic currency - Adjusted for breaks</t>
  </si>
  <si>
    <t>Q:GB:H:A:M:770:A</t>
  </si>
  <si>
    <t>United Kingdom - Credit to Households and NPISHs from All sectors at Market value - Percentage of GDP - Adjusted for breaks</t>
  </si>
  <si>
    <t>Q:GB:H:A:M:USD:A</t>
  </si>
  <si>
    <t>United Kingdom - Credit to Households and NPISHs from All sectors at Market value - US dollar - Adjusted for breaks</t>
  </si>
  <si>
    <t>Q:GB:H:A:M:XDC:A</t>
  </si>
  <si>
    <t>United Kingdom - Credit to Households and NPISHs from All sectors at Market value - Domestic currency - Adjusted for breaks</t>
  </si>
  <si>
    <t>Q:GB:H:A:M:XDC:U</t>
  </si>
  <si>
    <t>United Kingdom - Credit to Households and NPISHs from All sectors at Market value - Domestic currency - Unadjusted</t>
  </si>
  <si>
    <t>Q:GB:N:A:M:770:A</t>
  </si>
  <si>
    <t>United Kingdom - Credit to Non-financial corporations from All sectors at Market value - Percentage of GDP - Adjusted for breaks</t>
  </si>
  <si>
    <t>Q:GB:N:A:M:USD:A</t>
  </si>
  <si>
    <t>United Kingdom - Credit to Non-financial corporations from All sectors at Market value - US dollar - Adjusted for breaks</t>
  </si>
  <si>
    <t>Q:GB:N:A:M:XDC:A</t>
  </si>
  <si>
    <t>United Kingdom - Credit to Non-financial corporations from All sectors at Market value - Domestic currency - Adjusted for breaks</t>
  </si>
  <si>
    <t>Q:GB:N:A:M:XDC:U</t>
  </si>
  <si>
    <t>United Kingdom - Credit to Non-financial corporations from All sectors at Market value - Domestic currency - Unadjusted</t>
  </si>
  <si>
    <t>Q:GB:P:A:M:770:A</t>
  </si>
  <si>
    <t>United Kingdom - Credit to Private non-financial sector from All sectors at Market value - Percentage of GDP - Adjusted for breaks</t>
  </si>
  <si>
    <t>Q:GB:P:A:M:USD:A</t>
  </si>
  <si>
    <t>United Kingdom - Credit to Private non-financial sector from All sectors at Market value - US dollar - Adjusted for breaks</t>
  </si>
  <si>
    <t>Q:GB:P:A:M:XDC:A</t>
  </si>
  <si>
    <t>United Kingdom - Credit to Private non-financial sector from All sectors at Market value - Domestic currency - Adjusted for breaks</t>
  </si>
  <si>
    <t>Q:GB:P:A:M:XDC:U</t>
  </si>
  <si>
    <t>United Kingdom - Credit to Private non-financial sector from All sectors at Market value - Domestic currency - Unadjusted</t>
  </si>
  <si>
    <t>Q:GB:P:B:M:770:A</t>
  </si>
  <si>
    <t>United Kingdom - Credit to Private non-financial sector from Banks, total at Market value - Percentage of GDP - Adjusted for breaks</t>
  </si>
  <si>
    <t>Q:GB:P:B:M:USD:A</t>
  </si>
  <si>
    <t>United Kingdom - Credit to Private non-financial sector from Banks, total at Market value - US dollar - Adjusted for breaks</t>
  </si>
  <si>
    <t>Q:GB:P:B:M:XDC:A</t>
  </si>
  <si>
    <t>United Kingdom - Credit to Private non-financial sector from Banks, total at Market value - Domestic currency - Adjusted for breaks</t>
  </si>
  <si>
    <t>Q:GB:P:B:M:XDC:U</t>
  </si>
  <si>
    <t>United Kingdom - Credit to Private non-financial sector from Banks, total at Market value - Domestic currency - Unadjusted</t>
  </si>
  <si>
    <t>Q:GR:C:A:M:770:A</t>
  </si>
  <si>
    <t>Greece</t>
  </si>
  <si>
    <t>Greece - Credit to Non financial sector from All sectors at Market value - Percentage of GDP - Adjusted for breaks</t>
  </si>
  <si>
    <t>Q:GR:C:A:M:USD:A</t>
  </si>
  <si>
    <t>Greece - Credit to Non financial sector from All sectors at Market value - US dollar - Adjusted for breaks</t>
  </si>
  <si>
    <t>Q:GR:C:A:M:XDC:A</t>
  </si>
  <si>
    <t>Greece - Credit to Non financial sector from All sectors at Market value - Domestic currency - Adjusted for breaks</t>
  </si>
  <si>
    <t>Q:GR:G:A:M:770:A</t>
  </si>
  <si>
    <t>Greece - Credit to General government from All sectors at Market value - Percentage of GDP - Adjusted for breaks</t>
  </si>
  <si>
    <t>Q:GR:G:A:M:USD:A</t>
  </si>
  <si>
    <t>Greece - Credit to General government from All sectors at Market value - US dollar - Adjusted for breaks</t>
  </si>
  <si>
    <t>Q:GR:G:A:M:XDC:A</t>
  </si>
  <si>
    <t>Greece - Credit to General government from All sectors at Market value - Domestic currency - Adjusted for breaks</t>
  </si>
  <si>
    <t>Q:GR:G:A:N:770:A</t>
  </si>
  <si>
    <t>Greece - Credit to General government from All sectors at Nominal value - Percentage of GDP - Adjusted for breaks</t>
  </si>
  <si>
    <t>Q:GR:G:A:N:USD:A</t>
  </si>
  <si>
    <t>Greece - Credit to General government from All sectors at Nominal value - US dollar - Adjusted for breaks</t>
  </si>
  <si>
    <t>Q:GR:G:A:N:XDC:A</t>
  </si>
  <si>
    <t>Greece - Credit to General government from All sectors at Nominal value - Domestic currency - Adjusted for breaks</t>
  </si>
  <si>
    <t>Q:GR:H:A:M:770:A</t>
  </si>
  <si>
    <t>Greece - Credit to Households and NPISHs from All sectors at Market value - Percentage of GDP - Adjusted for breaks</t>
  </si>
  <si>
    <t>Q:GR:H:A:M:USD:A</t>
  </si>
  <si>
    <t>Greece - Credit to Households and NPISHs from All sectors at Market value - US dollar - Adjusted for breaks</t>
  </si>
  <si>
    <t>Q:GR:H:A:M:XDC:A</t>
  </si>
  <si>
    <t>Greece - Credit to Households and NPISHs from All sectors at Market value - Domestic currency - Adjusted for breaks</t>
  </si>
  <si>
    <t>Q:GR:H:A:M:XDC:U</t>
  </si>
  <si>
    <t>Greece - Credit to Households and NPISHs from All sectors at Market value - Domestic currency - Unadjusted</t>
  </si>
  <si>
    <t>Q:GR:N:A:M:770:A</t>
  </si>
  <si>
    <t>Greece - Credit to Non-financial corporations from All sectors at Market value - Percentage of GDP - Adjusted for breaks</t>
  </si>
  <si>
    <t>Q:GR:N:A:M:USD:A</t>
  </si>
  <si>
    <t>Greece - Credit to Non-financial corporations from All sectors at Market value - US dollar - Adjusted for breaks</t>
  </si>
  <si>
    <t>Q:GR:N:A:M:XDC:A</t>
  </si>
  <si>
    <t>Greece - Credit to Non-financial corporations from All sectors at Market value - Domestic currency - Adjusted for breaks</t>
  </si>
  <si>
    <t>Q:GR:N:A:M:XDC:U</t>
  </si>
  <si>
    <t>Greece - Credit to Non-financial corporations from All sectors at Market value - Domestic currency - Unadjusted</t>
  </si>
  <si>
    <t>Q:GR:P:A:M:770:A</t>
  </si>
  <si>
    <t>Greece - Credit to Private non-financial sector from All sectors at Market value - Percentage of GDP - Adjusted for breaks</t>
  </si>
  <si>
    <t>Q:GR:P:A:M:USD:A</t>
  </si>
  <si>
    <t>Greece - Credit to Private non-financial sector from All sectors at Market value - US dollar - Adjusted for breaks</t>
  </si>
  <si>
    <t>Q:GR:P:A:M:XDC:A</t>
  </si>
  <si>
    <t>Greece - Credit to Private non-financial sector from All sectors at Market value - Domestic currency - Adjusted for breaks</t>
  </si>
  <si>
    <t>Q:GR:P:A:M:XDC:U</t>
  </si>
  <si>
    <t>Greece - Credit to Private non-financial sector from All sectors at Market value - Domestic currency - Unadjusted</t>
  </si>
  <si>
    <t>Q:GR:P:B:M:770:A</t>
  </si>
  <si>
    <t>Greece - Credit to Private non-financial sector from Banks, total at Market value - Percentage of GDP - Adjusted for breaks</t>
  </si>
  <si>
    <t>Q:GR:P:B:M:USD:A</t>
  </si>
  <si>
    <t>Greece - Credit to Private non-financial sector from Banks, total at Market value - US dollar - Adjusted for breaks</t>
  </si>
  <si>
    <t>Q:GR:P:B:M:XDC:A</t>
  </si>
  <si>
    <t>Greece - Credit to Private non-financial sector from Banks, total at Market value - Domestic currency - Adjusted for breaks</t>
  </si>
  <si>
    <t>Q:GR:P:B:M:XDC:U</t>
  </si>
  <si>
    <t>Greece - Credit to Private non-financial sector from Banks, total at Market value - Domestic currency - Unadjusted</t>
  </si>
  <si>
    <t>Q:HK:C:A:M:770:A</t>
  </si>
  <si>
    <t>Hong Kong SAR</t>
  </si>
  <si>
    <t>Hong Kong SAR - Credit to Non financial sector from All sectors at Market value - Percentage of GDP - Adjusted for breaks</t>
  </si>
  <si>
    <t>Q:HK:C:A:M:USD:A</t>
  </si>
  <si>
    <t>Hong Kong SAR - Credit to Non financial sector from All sectors at Market value - US dollar - Adjusted for breaks</t>
  </si>
  <si>
    <t>Q:HK:C:A:M:XDC:A</t>
  </si>
  <si>
    <t>Hong Kong dollar</t>
  </si>
  <si>
    <t>Hong Kong SAR - Credit to Non financial sector from All sectors at Market value - Domestic currency - Adjusted for breaks</t>
  </si>
  <si>
    <t>Q:HK:G:A:N:770:A</t>
  </si>
  <si>
    <t>Hong Kong SAR - Credit to General government from All sectors at Nominal value - Percentage of GDP - Adjusted for breaks</t>
  </si>
  <si>
    <t>Q:HK:G:A:N:USD:A</t>
  </si>
  <si>
    <t>Hong Kong SAR - Credit to General government from All sectors at Nominal value - US dollar - Adjusted for breaks</t>
  </si>
  <si>
    <t>Q:HK:G:A:N:XDC:A</t>
  </si>
  <si>
    <t>Hong Kong SAR - Credit to General government from All sectors at Nominal value - Domestic currency - Adjusted for breaks</t>
  </si>
  <si>
    <t>Q:HK:H:A:M:770:A</t>
  </si>
  <si>
    <t>Hong Kong SAR - Credit to Households and NPISHs from All sectors at Market value - Percentage of GDP - Adjusted for breaks</t>
  </si>
  <si>
    <t>Q:HK:H:A:M:USD:A</t>
  </si>
  <si>
    <t>Hong Kong SAR - Credit to Households and NPISHs from All sectors at Market value - US dollar - Adjusted for breaks</t>
  </si>
  <si>
    <t>Q:HK:H:A:M:XDC:A</t>
  </si>
  <si>
    <t>Hong Kong SAR - Credit to Households and NPISHs from All sectors at Market value - Domestic currency - Adjusted for breaks</t>
  </si>
  <si>
    <t>Q:HK:H:A:M:XDC:U</t>
  </si>
  <si>
    <t>Hong Kong SAR - Credit to Households and NPISHs from All sectors at Market value - Domestic currency - Unadjusted</t>
  </si>
  <si>
    <t>Q:HK:N:A:M:770:A</t>
  </si>
  <si>
    <t>Hong Kong SAR - Credit to Non-financial corporations from All sectors at Market value - Percentage of GDP - Adjusted for breaks</t>
  </si>
  <si>
    <t>Q:HK:N:A:M:USD:A</t>
  </si>
  <si>
    <t>Hong Kong SAR - Credit to Non-financial corporations from All sectors at Market value - US dollar - Adjusted for breaks</t>
  </si>
  <si>
    <t>Q:HK:N:A:M:XDC:A</t>
  </si>
  <si>
    <t>Hong Kong SAR - Credit to Non-financial corporations from All sectors at Market value - Domestic currency - Adjusted for breaks</t>
  </si>
  <si>
    <t>Q:HK:N:A:M:XDC:U</t>
  </si>
  <si>
    <t>Hong Kong SAR - Credit to Non-financial corporations from All sectors at Market value - Domestic currency - Unadjusted</t>
  </si>
  <si>
    <t>Q:HK:P:A:M:770:A</t>
  </si>
  <si>
    <t>Hong Kong SAR - Credit to Private non-financial sector from All sectors at Market value - Percentage of GDP - Adjusted for breaks</t>
  </si>
  <si>
    <t>Q:HK:P:A:M:USD:A</t>
  </si>
  <si>
    <t>Hong Kong SAR - Credit to Private non-financial sector from All sectors at Market value - US dollar - Adjusted for breaks</t>
  </si>
  <si>
    <t>Q:HK:P:A:M:XDC:A</t>
  </si>
  <si>
    <t>Hong Kong SAR - Credit to Private non-financial sector from All sectors at Market value - Domestic currency - Adjusted for breaks</t>
  </si>
  <si>
    <t>Q:HK:P:A:M:XDC:U</t>
  </si>
  <si>
    <t>Hong Kong SAR - Credit to Private non-financial sector from All sectors at Market value - Domestic currency - Unadjusted</t>
  </si>
  <si>
    <t>Q:HK:P:B:M:770:A</t>
  </si>
  <si>
    <t>Hong Kong SAR - Credit to Private non-financial sector from Banks, total at Market value - Percentage of GDP - Adjusted for breaks</t>
  </si>
  <si>
    <t>Q:HK:P:B:M:USD:A</t>
  </si>
  <si>
    <t>Hong Kong SAR - Credit to Private non-financial sector from Banks, total at Market value - US dollar - Adjusted for breaks</t>
  </si>
  <si>
    <t>Q:HK:P:B:M:XDC:A</t>
  </si>
  <si>
    <t>Hong Kong SAR - Credit to Private non-financial sector from Banks, total at Market value - Domestic currency - Adjusted for breaks</t>
  </si>
  <si>
    <t>Q:HK:P:B:M:XDC:U</t>
  </si>
  <si>
    <t>Hong Kong SAR - Credit to Private non-financial sector from Banks, total at Market value - Domestic currency - Unadjusted</t>
  </si>
  <si>
    <t>Q:HU:C:A:M:770:A</t>
  </si>
  <si>
    <t>Hungary</t>
  </si>
  <si>
    <t>Hungary - Credit to Non financial sector from All sectors at Market value - Percentage of GDP - Adjusted for breaks</t>
  </si>
  <si>
    <t>Q:HU:C:A:M:USD:A</t>
  </si>
  <si>
    <t>Hungary - Credit to Non financial sector from All sectors at Market value - US dollar - Adjusted for breaks</t>
  </si>
  <si>
    <t>Q:HU:C:A:M:XDC:A</t>
  </si>
  <si>
    <t>Forint</t>
  </si>
  <si>
    <t>Hungary - Credit to Non financial sector from All sectors at Market value - Domestic currency - Adjusted for breaks</t>
  </si>
  <si>
    <t>Q:HU:G:A:M:770:A</t>
  </si>
  <si>
    <t>Hungary - Credit to General government from All sectors at Market value - Percentage of GDP - Adjusted for breaks</t>
  </si>
  <si>
    <t>Q:HU:G:A:M:USD:A</t>
  </si>
  <si>
    <t>Hungary - Credit to General government from All sectors at Market value - US dollar - Adjusted for breaks</t>
  </si>
  <si>
    <t>Q:HU:G:A:M:XDC:A</t>
  </si>
  <si>
    <t>Hungary - Credit to General government from All sectors at Market value - Domestic currency - Adjusted for breaks</t>
  </si>
  <si>
    <t>Q:HU:G:A:N:770:A</t>
  </si>
  <si>
    <t>Hungary - Credit to General government from All sectors at Nominal value - Percentage of GDP - Adjusted for breaks</t>
  </si>
  <si>
    <t>Q:HU:G:A:N:USD:A</t>
  </si>
  <si>
    <t>Hungary - Credit to General government from All sectors at Nominal value - US dollar - Adjusted for breaks</t>
  </si>
  <si>
    <t>Q:HU:G:A:N:XDC:A</t>
  </si>
  <si>
    <t>Hungary - Credit to General government from All sectors at Nominal value - Domestic currency - Adjusted for breaks</t>
  </si>
  <si>
    <t>Q:HU:H:A:M:770:A</t>
  </si>
  <si>
    <t>Hungary - Credit to Households and NPISHs from All sectors at Market value - Percentage of GDP - Adjusted for breaks</t>
  </si>
  <si>
    <t>Q:HU:H:A:M:USD:A</t>
  </si>
  <si>
    <t>Hungary - Credit to Households and NPISHs from All sectors at Market value - US dollar - Adjusted for breaks</t>
  </si>
  <si>
    <t>Q:HU:H:A:M:XDC:A</t>
  </si>
  <si>
    <t>Hungary - Credit to Households and NPISHs from All sectors at Market value - Domestic currency - Adjusted for breaks</t>
  </si>
  <si>
    <t>Q:HU:H:A:M:XDC:U</t>
  </si>
  <si>
    <t>Hungary - Credit to Households and NPISHs from All sectors at Market value - Domestic currency - Unadjusted</t>
  </si>
  <si>
    <t>Q:HU:N:A:M:770:A</t>
  </si>
  <si>
    <t>Hungary - Credit to Non-financial corporations from All sectors at Market value - Percentage of GDP - Adjusted for breaks</t>
  </si>
  <si>
    <t>Q:HU:N:A:M:USD:A</t>
  </si>
  <si>
    <t>Hungary - Credit to Non-financial corporations from All sectors at Market value - US dollar - Adjusted for breaks</t>
  </si>
  <si>
    <t>Q:HU:N:A:M:XDC:A</t>
  </si>
  <si>
    <t>Hungary - Credit to Non-financial corporations from All sectors at Market value - Domestic currency - Adjusted for breaks</t>
  </si>
  <si>
    <t>Q:HU:N:A:M:XDC:U</t>
  </si>
  <si>
    <t>Hungary - Credit to Non-financial corporations from All sectors at Market value - Domestic currency - Unadjusted</t>
  </si>
  <si>
    <t>Q:HU:P:A:M:770:A</t>
  </si>
  <si>
    <t>Hungary - Credit to Private non-financial sector from All sectors at Market value - Percentage of GDP - Adjusted for breaks</t>
  </si>
  <si>
    <t>Q:HU:P:A:M:USD:A</t>
  </si>
  <si>
    <t>Hungary - Credit to Private non-financial sector from All sectors at Market value - US dollar - Adjusted for breaks</t>
  </si>
  <si>
    <t>Q:HU:P:A:M:XDC:A</t>
  </si>
  <si>
    <t>Hungary - Credit to Private non-financial sector from All sectors at Market value - Domestic currency - Adjusted for breaks</t>
  </si>
  <si>
    <t>Q:HU:P:A:M:XDC:U</t>
  </si>
  <si>
    <t>Hungary - Credit to Private non-financial sector from All sectors at Market value - Domestic currency - Unadjusted</t>
  </si>
  <si>
    <t>Q:HU:P:B:M:770:A</t>
  </si>
  <si>
    <t>Hungary - Credit to Private non-financial sector from Banks, total at Market value - Percentage of GDP - Adjusted for breaks</t>
  </si>
  <si>
    <t>Q:HU:P:B:M:USD:A</t>
  </si>
  <si>
    <t>Hungary - Credit to Private non-financial sector from Banks, total at Market value - US dollar - Adjusted for breaks</t>
  </si>
  <si>
    <t>Q:HU:P:B:M:XDC:A</t>
  </si>
  <si>
    <t>Hungary - Credit to Private non-financial sector from Banks, total at Market value - Domestic currency - Adjusted for breaks</t>
  </si>
  <si>
    <t>Q:HU:P:B:M:XDC:U</t>
  </si>
  <si>
    <t>Hungary - Credit to Private non-financial sector from Banks, total at Market value - Domestic currency - Unadjusted</t>
  </si>
  <si>
    <t>Q:ID:C:A:M:770:A</t>
  </si>
  <si>
    <t>Indonesia</t>
  </si>
  <si>
    <t>Indonesia - Credit to Non financial sector from All sectors at Market value - Percentage of GDP - Adjusted for breaks</t>
  </si>
  <si>
    <t>Q:ID:C:A:M:USD:A</t>
  </si>
  <si>
    <t>Indonesia - Credit to Non financial sector from All sectors at Market value - US dollar - Adjusted for breaks</t>
  </si>
  <si>
    <t>Q:ID:C:A:M:XDC:A</t>
  </si>
  <si>
    <t>Rupiah</t>
  </si>
  <si>
    <t>Indonesia - Credit to Non financial sector from All sectors at Market value - Domestic currency - Adjusted for breaks</t>
  </si>
  <si>
    <t>Q:ID:G:A:N:770:A</t>
  </si>
  <si>
    <t>Indonesia - Credit to General government from All sectors at Nominal value - Percentage of GDP - Adjusted for breaks</t>
  </si>
  <si>
    <t>Q:ID:G:A:N:USD:A</t>
  </si>
  <si>
    <t>Indonesia - Credit to General government from All sectors at Nominal value - US dollar - Adjusted for breaks</t>
  </si>
  <si>
    <t>Q:ID:G:A:N:XDC:A</t>
  </si>
  <si>
    <t>Indonesia - Credit to General government from All sectors at Nominal value - Domestic currency - Adjusted for breaks</t>
  </si>
  <si>
    <t>Q:ID:H:A:M:770:A</t>
  </si>
  <si>
    <t>Indonesia - Credit to Households and NPISHs from All sectors at Market value - Percentage of GDP - Adjusted for breaks</t>
  </si>
  <si>
    <t>Q:ID:H:A:M:USD:A</t>
  </si>
  <si>
    <t>Indonesia - Credit to Households and NPISHs from All sectors at Market value - US dollar - Adjusted for breaks</t>
  </si>
  <si>
    <t>Q:ID:H:A:M:XDC:A</t>
  </si>
  <si>
    <t>Indonesia - Credit to Households and NPISHs from All sectors at Market value - Domestic currency - Adjusted for breaks</t>
  </si>
  <si>
    <t>Q:ID:H:A:M:XDC:U</t>
  </si>
  <si>
    <t>Indonesia - Credit to Households and NPISHs from All sectors at Market value - Domestic currency - Unadjusted</t>
  </si>
  <si>
    <t>Q:ID:N:A:M:770:A</t>
  </si>
  <si>
    <t>Indonesia - Credit to Non-financial corporations from All sectors at Market value - Percentage of GDP - Adjusted for breaks</t>
  </si>
  <si>
    <t>Q:ID:N:A:M:USD:A</t>
  </si>
  <si>
    <t>Indonesia - Credit to Non-financial corporations from All sectors at Market value - US dollar - Adjusted for breaks</t>
  </si>
  <si>
    <t>Q:ID:N:A:M:XDC:A</t>
  </si>
  <si>
    <t>Indonesia - Credit to Non-financial corporations from All sectors at Market value - Domestic currency - Adjusted for breaks</t>
  </si>
  <si>
    <t>Q:ID:N:A:M:XDC:U</t>
  </si>
  <si>
    <t>Indonesia - Credit to Non-financial corporations from All sectors at Market value - Domestic currency - Unadjusted</t>
  </si>
  <si>
    <t>Q:ID:P:A:M:770:A</t>
  </si>
  <si>
    <t>Indonesia - Credit to Private non-financial sector from All sectors at Market value - Percentage of GDP - Adjusted for breaks</t>
  </si>
  <si>
    <t>Q:ID:P:A:M:USD:A</t>
  </si>
  <si>
    <t>Indonesia - Credit to Private non-financial sector from All sectors at Market value - US dollar - Adjusted for breaks</t>
  </si>
  <si>
    <t>Q:ID:P:A:M:XDC:A</t>
  </si>
  <si>
    <t>Indonesia - Credit to Private non-financial sector from All sectors at Market value - Domestic currency - Adjusted for breaks</t>
  </si>
  <si>
    <t>Q:ID:P:A:M:XDC:U</t>
  </si>
  <si>
    <t>Indonesia - Credit to Private non-financial sector from All sectors at Market value - Domestic currency - Unadjusted</t>
  </si>
  <si>
    <t>Q:ID:P:B:M:770:A</t>
  </si>
  <si>
    <t>Indonesia - Credit to Private non-financial sector from Banks, total at Market value - Percentage of GDP - Adjusted for breaks</t>
  </si>
  <si>
    <t>Q:ID:P:B:M:USD:A</t>
  </si>
  <si>
    <t>Indonesia - Credit to Private non-financial sector from Banks, total at Market value - US dollar - Adjusted for breaks</t>
  </si>
  <si>
    <t>Q:ID:P:B:M:XDC:A</t>
  </si>
  <si>
    <t>Indonesia - Credit to Private non-financial sector from Banks, total at Market value - Domestic currency - Adjusted for breaks</t>
  </si>
  <si>
    <t>Q:ID:P:B:M:XDC:U</t>
  </si>
  <si>
    <t>Indonesia - Credit to Private non-financial sector from Banks, total at Market value - Domestic currency - Unadjusted</t>
  </si>
  <si>
    <t>Q:IE:C:A:M:770:A</t>
  </si>
  <si>
    <t>Ireland</t>
  </si>
  <si>
    <t>Ireland - Credit to Non financial sector from All sectors at Market value - Percentage of GDP - Adjusted for breaks</t>
  </si>
  <si>
    <t>Q:IE:C:A:M:USD:A</t>
  </si>
  <si>
    <t>Ireland - Credit to Non financial sector from All sectors at Market value - US dollar - Adjusted for breaks</t>
  </si>
  <si>
    <t>Q:IE:C:A:M:XDC:A</t>
  </si>
  <si>
    <t>Ireland - Credit to Non financial sector from All sectors at Market value - Domestic currency - Adjusted for breaks</t>
  </si>
  <si>
    <t>Q:IE:G:A:M:770:A</t>
  </si>
  <si>
    <t>Ireland - Credit to General government from All sectors at Market value - Percentage of GDP - Adjusted for breaks</t>
  </si>
  <si>
    <t>Q:IE:G:A:M:USD:A</t>
  </si>
  <si>
    <t>Ireland - Credit to General government from All sectors at Market value - US dollar - Adjusted for breaks</t>
  </si>
  <si>
    <t>Q:IE:G:A:M:XDC:A</t>
  </si>
  <si>
    <t>Ireland - Credit to General government from All sectors at Market value - Domestic currency - Adjusted for breaks</t>
  </si>
  <si>
    <t>Q:IE:G:A:N:770:A</t>
  </si>
  <si>
    <t>Ireland - Credit to General government from All sectors at Nominal value - Percentage of GDP - Adjusted for breaks</t>
  </si>
  <si>
    <t>Q:IE:G:A:N:USD:A</t>
  </si>
  <si>
    <t>Ireland - Credit to General government from All sectors at Nominal value - US dollar - Adjusted for breaks</t>
  </si>
  <si>
    <t>Q:IE:G:A:N:XDC:A</t>
  </si>
  <si>
    <t>Ireland - Credit to General government from All sectors at Nominal value - Domestic currency - Adjusted for breaks</t>
  </si>
  <si>
    <t>Q:IE:H:A:M:770:A</t>
  </si>
  <si>
    <t>Ireland - Credit to Households and NPISHs from All sectors at Market value - Percentage of GDP - Adjusted for breaks</t>
  </si>
  <si>
    <t>Q:IE:H:A:M:USD:A</t>
  </si>
  <si>
    <t>Ireland - Credit to Households and NPISHs from All sectors at Market value - US dollar - Adjusted for breaks</t>
  </si>
  <si>
    <t>Q:IE:H:A:M:XDC:A</t>
  </si>
  <si>
    <t>Ireland - Credit to Households and NPISHs from All sectors at Market value - Domestic currency - Adjusted for breaks</t>
  </si>
  <si>
    <t>Q:IE:H:A:M:XDC:U</t>
  </si>
  <si>
    <t>Ireland - Credit to Households and NPISHs from All sectors at Market value - Domestic currency - Unadjusted</t>
  </si>
  <si>
    <t>Q:IE:N:A:M:770:A</t>
  </si>
  <si>
    <t>Ireland - Credit to Non-financial corporations from All sectors at Market value - Percentage of GDP - Adjusted for breaks</t>
  </si>
  <si>
    <t>Q:IE:N:A:M:USD:A</t>
  </si>
  <si>
    <t>Ireland - Credit to Non-financial corporations from All sectors at Market value - US dollar - Adjusted for breaks</t>
  </si>
  <si>
    <t>Q:IE:N:A:M:XDC:A</t>
  </si>
  <si>
    <t>Ireland - Credit to Non-financial corporations from All sectors at Market value - Domestic currency - Adjusted for breaks</t>
  </si>
  <si>
    <t>Q:IE:N:A:M:XDC:U</t>
  </si>
  <si>
    <t>Ireland - Credit to Non-financial corporations from All sectors at Market value - Domestic currency - Unadjusted</t>
  </si>
  <si>
    <t>Q:IE:P:A:M:770:A</t>
  </si>
  <si>
    <t>Ireland - Credit to Private non-financial sector from All sectors at Market value - Percentage of GDP - Adjusted for breaks</t>
  </si>
  <si>
    <t>Q:IE:P:A:M:USD:A</t>
  </si>
  <si>
    <t>Ireland - Credit to Private non-financial sector from All sectors at Market value - US dollar - Adjusted for breaks</t>
  </si>
  <si>
    <t>Q:IE:P:A:M:XDC:A</t>
  </si>
  <si>
    <t>Ireland - Credit to Private non-financial sector from All sectors at Market value - Domestic currency - Adjusted for breaks</t>
  </si>
  <si>
    <t>Q:IE:P:A:M:XDC:U</t>
  </si>
  <si>
    <t>Ireland - Credit to Private non-financial sector from All sectors at Market value - Domestic currency - Unadjusted</t>
  </si>
  <si>
    <t>Q:IE:P:B:M:770:A</t>
  </si>
  <si>
    <t>Ireland - Credit to Private non-financial sector from Banks, total at Market value - Percentage of GDP - Adjusted for breaks</t>
  </si>
  <si>
    <t>Q:IE:P:B:M:USD:A</t>
  </si>
  <si>
    <t>Ireland - Credit to Private non-financial sector from Banks, total at Market value - US dollar - Adjusted for breaks</t>
  </si>
  <si>
    <t>Q:IE:P:B:M:XDC:A</t>
  </si>
  <si>
    <t>Ireland - Credit to Private non-financial sector from Banks, total at Market value - Domestic currency - Adjusted for breaks</t>
  </si>
  <si>
    <t>Q:IE:P:B:M:XDC:U</t>
  </si>
  <si>
    <t>Ireland - Credit to Private non-financial sector from Banks, total at Market value - Domestic currency - Unadjusted</t>
  </si>
  <si>
    <t>Q:IL:C:A:M:770:A</t>
  </si>
  <si>
    <t>Israel</t>
  </si>
  <si>
    <t>Israel - Credit to Non financial sector from All sectors at Market value - Percentage of GDP - Adjusted for breaks</t>
  </si>
  <si>
    <t>Q:IL:C:A:M:USD:A</t>
  </si>
  <si>
    <t>Israel - Credit to Non financial sector from All sectors at Market value - US dollar - Adjusted for breaks</t>
  </si>
  <si>
    <t>Q:IL:C:A:M:XDC:A</t>
  </si>
  <si>
    <t>New shekel</t>
  </si>
  <si>
    <t>Israel - Credit to Non financial sector from All sectors at Market value - Domestic currency - Adjusted for breaks</t>
  </si>
  <si>
    <t>Q:IL:G:A:M:770:A</t>
  </si>
  <si>
    <t>Israel - Credit to General government from All sectors at Market value - Percentage of GDP - Adjusted for breaks</t>
  </si>
  <si>
    <t>Q:IL:G:A:M:USD:A</t>
  </si>
  <si>
    <t>Israel - Credit to General government from All sectors at Market value - US dollar - Adjusted for breaks</t>
  </si>
  <si>
    <t>Q:IL:G:A:M:XDC:A</t>
  </si>
  <si>
    <t>Israel - Credit to General government from All sectors at Market value - Domestic currency - Adjusted for breaks</t>
  </si>
  <si>
    <t>Q:IL:G:A:N:770:A</t>
  </si>
  <si>
    <t>Israel - Credit to General government from All sectors at Nominal value - Percentage of GDP - Adjusted for breaks</t>
  </si>
  <si>
    <t>Q:IL:G:A:N:USD:A</t>
  </si>
  <si>
    <t>Israel - Credit to General government from All sectors at Nominal value - US dollar - Adjusted for breaks</t>
  </si>
  <si>
    <t>Q:IL:G:A:N:XDC:A</t>
  </si>
  <si>
    <t>Israel - Credit to General government from All sectors at Nominal value - Domestic currency - Adjusted for breaks</t>
  </si>
  <si>
    <t>Q:IL:H:A:M:770:A</t>
  </si>
  <si>
    <t>Israel - Credit to Households and NPISHs from All sectors at Market value - Percentage of GDP - Adjusted for breaks</t>
  </si>
  <si>
    <t>Q:IL:H:A:M:USD:A</t>
  </si>
  <si>
    <t>Israel - Credit to Households and NPISHs from All sectors at Market value - US dollar - Adjusted for breaks</t>
  </si>
  <si>
    <t>Q:IL:H:A:M:XDC:A</t>
  </si>
  <si>
    <t>Israel - Credit to Households and NPISHs from All sectors at Market value - Domestic currency - Adjusted for breaks</t>
  </si>
  <si>
    <t>Q:IL:H:A:M:XDC:U</t>
  </si>
  <si>
    <t>Israel - Credit to Households and NPISHs from All sectors at Market value - Domestic currency - Unadjusted</t>
  </si>
  <si>
    <t>Q:IL:N:A:M:770:A</t>
  </si>
  <si>
    <t>Israel - Credit to Non-financial corporations from All sectors at Market value - Percentage of GDP - Adjusted for breaks</t>
  </si>
  <si>
    <t>Q:IL:N:A:M:USD:A</t>
  </si>
  <si>
    <t>Israel - Credit to Non-financial corporations from All sectors at Market value - US dollar - Adjusted for breaks</t>
  </si>
  <si>
    <t>Q:IL:N:A:M:XDC:A</t>
  </si>
  <si>
    <t>Israel - Credit to Non-financial corporations from All sectors at Market value - Domestic currency - Adjusted for breaks</t>
  </si>
  <si>
    <t>Q:IL:N:A:M:XDC:U</t>
  </si>
  <si>
    <t>Israel - Credit to Non-financial corporations from All sectors at Market value - Domestic currency - Unadjusted</t>
  </si>
  <si>
    <t>Q:IL:P:A:M:770:A</t>
  </si>
  <si>
    <t>Israel - Credit to Private non-financial sector from All sectors at Market value - Percentage of GDP - Adjusted for breaks</t>
  </si>
  <si>
    <t>Q:IL:P:A:M:USD:A</t>
  </si>
  <si>
    <t>Israel - Credit to Private non-financial sector from All sectors at Market value - US dollar - Adjusted for breaks</t>
  </si>
  <si>
    <t>Q:IL:P:A:M:XDC:A</t>
  </si>
  <si>
    <t>Israel - Credit to Private non-financial sector from All sectors at Market value - Domestic currency - Adjusted for breaks</t>
  </si>
  <si>
    <t>Q:IL:P:A:M:XDC:U</t>
  </si>
  <si>
    <t>Israel - Credit to Private non-financial sector from All sectors at Market value - Domestic currency - Unadjusted</t>
  </si>
  <si>
    <t>Q:IL:P:B:M:770:A</t>
  </si>
  <si>
    <t>Israel - Credit to Private non-financial sector from Banks, total at Market value - Percentage of GDP - Adjusted for breaks</t>
  </si>
  <si>
    <t>Q:IL:P:B:M:USD:A</t>
  </si>
  <si>
    <t>Israel - Credit to Private non-financial sector from Banks, total at Market value - US dollar - Adjusted for breaks</t>
  </si>
  <si>
    <t>Q:IL:P:B:M:XDC:A</t>
  </si>
  <si>
    <t>Six</t>
  </si>
  <si>
    <t>Israel - Credit to Private non-financial sector from Banks, total at Market value - Domestic currency - Adjusted for breaks</t>
  </si>
  <si>
    <t>Q:IL:P:B:M:XDC:U</t>
  </si>
  <si>
    <t>Israel - Credit to Private non-financial sector from Banks, total at Market value - Domestic currency - Unadjusted</t>
  </si>
  <si>
    <t>Q:IN:C:A:M:770:A</t>
  </si>
  <si>
    <t>India</t>
  </si>
  <si>
    <t>India - Credit to Non financial sector from All sectors at Market value - Percentage of GDP - Adjusted for breaks</t>
  </si>
  <si>
    <t>Q:IN:C:A:M:USD:A</t>
  </si>
  <si>
    <t>India - Credit to Non financial sector from All sectors at Market value - US dollar - Adjusted for breaks</t>
  </si>
  <si>
    <t>Q:IN:C:A:M:XDC:A</t>
  </si>
  <si>
    <t>Indian rupee</t>
  </si>
  <si>
    <t>India - Credit to Non financial sector from All sectors at Market value - Domestic currency - Adjusted for breaks</t>
  </si>
  <si>
    <t>Q:IN:G:A:N:770:A</t>
  </si>
  <si>
    <t>India - Credit to General government from All sectors at Nominal value - Percentage of GDP - Adjusted for breaks</t>
  </si>
  <si>
    <t>Q:IN:G:A:N:USD:A</t>
  </si>
  <si>
    <t>India - Credit to General government from All sectors at Nominal value - US dollar - Adjusted for breaks</t>
  </si>
  <si>
    <t>Q:IN:G:A:N:XDC:A</t>
  </si>
  <si>
    <t>India - Credit to General government from All sectors at Nominal value - Domestic currency - Adjusted for breaks</t>
  </si>
  <si>
    <t>Q:IN:H:A:M:770:A</t>
  </si>
  <si>
    <t>India - Credit to Households and NPISHs from All sectors at Market value - Percentage of GDP - Adjusted for breaks</t>
  </si>
  <si>
    <t>Q:IN:H:A:M:USD:A</t>
  </si>
  <si>
    <t>India - Credit to Households and NPISHs from All sectors at Market value - US dollar - Adjusted for breaks</t>
  </si>
  <si>
    <t>Q:IN:H:A:M:XDC:A</t>
  </si>
  <si>
    <t>India - Credit to Households and NPISHs from All sectors at Market value - Domestic currency - Adjusted for breaks</t>
  </si>
  <si>
    <t>Q:IN:H:A:M:XDC:U</t>
  </si>
  <si>
    <t>India - Credit to Households and NPISHs from All sectors at Market value - Domestic currency - Unadjusted</t>
  </si>
  <si>
    <t>Q:IN:N:A:M:770:A</t>
  </si>
  <si>
    <t>India - Credit to Non-financial corporations from All sectors at Market value - Percentage of GDP - Adjusted for breaks</t>
  </si>
  <si>
    <t>Q:IN:N:A:M:USD:A</t>
  </si>
  <si>
    <t>India - Credit to Non-financial corporations from All sectors at Market value - US dollar - Adjusted for breaks</t>
  </si>
  <si>
    <t>Q:IN:N:A:M:XDC:A</t>
  </si>
  <si>
    <t>India - Credit to Non-financial corporations from All sectors at Market value - Domestic currency - Adjusted for breaks</t>
  </si>
  <si>
    <t>Q:IN:N:A:M:XDC:U</t>
  </si>
  <si>
    <t>India - Credit to Non-financial corporations from All sectors at Market value - Domestic currency - Unadjusted</t>
  </si>
  <si>
    <t>Q:IN:P:A:M:770:A</t>
  </si>
  <si>
    <t>India - Credit to Private non-financial sector from All sectors at Market value - Percentage of GDP - Adjusted for breaks</t>
  </si>
  <si>
    <t>Q:IN:P:A:M:USD:A</t>
  </si>
  <si>
    <t>India - Credit to Private non-financial sector from All sectors at Market value - US dollar - Adjusted for breaks</t>
  </si>
  <si>
    <t>Q:IN:P:A:M:XDC:A</t>
  </si>
  <si>
    <t>India - Credit to Private non-financial sector from All sectors at Market value - Domestic currency - Adjusted for breaks</t>
  </si>
  <si>
    <t>Q:IN:P:A:M:XDC:U</t>
  </si>
  <si>
    <t>India - Credit to Private non-financial sector from All sectors at Market value - Domestic currency - Unadjusted</t>
  </si>
  <si>
    <t>Q:IN:P:B:M:770:A</t>
  </si>
  <si>
    <t>India - Credit to Private non-financial sector from Banks, total at Market value - Percentage of GDP - Adjusted for breaks</t>
  </si>
  <si>
    <t>Q:IN:P:B:M:USD:A</t>
  </si>
  <si>
    <t>India - Credit to Private non-financial sector from Banks, total at Market value - US dollar - Adjusted for breaks</t>
  </si>
  <si>
    <t>Q:IN:P:B:M:XDC:A</t>
  </si>
  <si>
    <t>India - Credit to Private non-financial sector from Banks, total at Market value - Domestic currency - Adjusted for breaks</t>
  </si>
  <si>
    <t>Q:IN:P:B:M:XDC:U</t>
  </si>
  <si>
    <t>India - Credit to Private non-financial sector from Banks, total at Market value - Domestic currency - Unadjusted</t>
  </si>
  <si>
    <t>Q:IT:C:A:M:770:A</t>
  </si>
  <si>
    <t>Italy</t>
  </si>
  <si>
    <t>Italy - Credit to Non financial sector from All sectors at Market value - Percentage of GDP - Adjusted for breaks</t>
  </si>
  <si>
    <t>Q:IT:C:A:M:USD:A</t>
  </si>
  <si>
    <t>Italy - Credit to Non financial sector from All sectors at Market value - US dollar - Adjusted for breaks</t>
  </si>
  <si>
    <t>Q:IT:C:A:M:XDC:A</t>
  </si>
  <si>
    <t>Italy - Credit to Non financial sector from All sectors at Market value - Domestic currency - Adjusted for breaks</t>
  </si>
  <si>
    <t>Q:IT:G:A:M:770:A</t>
  </si>
  <si>
    <t>Italy - Credit to General government from All sectors at Market value - Percentage of GDP - Adjusted for breaks</t>
  </si>
  <si>
    <t>Q:IT:G:A:M:USD:A</t>
  </si>
  <si>
    <t>Italy - Credit to General government from All sectors at Market value - US dollar - Adjusted for breaks</t>
  </si>
  <si>
    <t>Q:IT:G:A:M:XDC:A</t>
  </si>
  <si>
    <t>Italy - Credit to General government from All sectors at Market value - Domestic currency - Adjusted for breaks</t>
  </si>
  <si>
    <t>Q:IT:G:A:N:770:A</t>
  </si>
  <si>
    <t>Italy - Credit to General government from All sectors at Nominal value - Percentage of GDP - Adjusted for breaks</t>
  </si>
  <si>
    <t>Q:IT:G:A:N:USD:A</t>
  </si>
  <si>
    <t>Italy - Credit to General government from All sectors at Nominal value - US dollar - Adjusted for breaks</t>
  </si>
  <si>
    <t>Q:IT:G:A:N:XDC:A</t>
  </si>
  <si>
    <t>Italy - Credit to General government from All sectors at Nominal value - Domestic currency - Adjusted for breaks</t>
  </si>
  <si>
    <t>Q:IT:H:A:M:770:A</t>
  </si>
  <si>
    <t>Italy - Credit to Households and NPISHs from All sectors at Market value - Percentage of GDP - Adjusted for breaks</t>
  </si>
  <si>
    <t>Q:IT:H:A:M:USD:A</t>
  </si>
  <si>
    <t>Italy - Credit to Households and NPISHs from All sectors at Market value - US dollar - Adjusted for breaks</t>
  </si>
  <si>
    <t>Q:IT:H:A:M:XDC:A</t>
  </si>
  <si>
    <t>Italy - Credit to Households and NPISHs from All sectors at Market value - Domestic currency - Adjusted for breaks</t>
  </si>
  <si>
    <t>Q:IT:H:A:M:XDC:U</t>
  </si>
  <si>
    <t>Italy - Credit to Households and NPISHs from All sectors at Market value - Domestic currency - Unadjusted</t>
  </si>
  <si>
    <t>Q:IT:N:A:M:770:A</t>
  </si>
  <si>
    <t>Italy - Credit to Non-financial corporations from All sectors at Market value - Percentage of GDP - Adjusted for breaks</t>
  </si>
  <si>
    <t>Q:IT:N:A:M:USD:A</t>
  </si>
  <si>
    <t>Italy - Credit to Non-financial corporations from All sectors at Market value - US dollar - Adjusted for breaks</t>
  </si>
  <si>
    <t>Q:IT:N:A:M:XDC:A</t>
  </si>
  <si>
    <t>Italy - Credit to Non-financial corporations from All sectors at Market value - Domestic currency - Adjusted for breaks</t>
  </si>
  <si>
    <t>Q:IT:N:A:M:XDC:U</t>
  </si>
  <si>
    <t>Italy - Credit to Non-financial corporations from All sectors at Market value - Domestic currency - Unadjusted</t>
  </si>
  <si>
    <t>Q:IT:P:A:M:770:A</t>
  </si>
  <si>
    <t>Italy - Credit to Private non-financial sector from All sectors at Market value - Percentage of GDP - Adjusted for breaks</t>
  </si>
  <si>
    <t>Q:IT:P:A:M:USD:A</t>
  </si>
  <si>
    <t>Italy - Credit to Private non-financial sector from All sectors at Market value - US dollar - Adjusted for breaks</t>
  </si>
  <si>
    <t>Q:IT:P:A:M:XDC:A</t>
  </si>
  <si>
    <t>Italy - Credit to Private non-financial sector from All sectors at Market value - Domestic currency - Adjusted for breaks</t>
  </si>
  <si>
    <t>Q:IT:P:A:M:XDC:U</t>
  </si>
  <si>
    <t>Italy - Credit to Private non-financial sector from All sectors at Market value - Domestic currency - Unadjusted</t>
  </si>
  <si>
    <t>Q:IT:P:B:M:770:A</t>
  </si>
  <si>
    <t>Italy - Credit to Private non-financial sector from Banks, total at Market value - Percentage of GDP - Adjusted for breaks</t>
  </si>
  <si>
    <t>Q:IT:P:B:M:USD:A</t>
  </si>
  <si>
    <t>Italy - Credit to Private non-financial sector from Banks, total at Market value - US dollar - Adjusted for breaks</t>
  </si>
  <si>
    <t>Q:IT:P:B:M:XDC:A</t>
  </si>
  <si>
    <t>Italy - Credit to Private non-financial sector from Banks, total at Market value - Domestic currency - Adjusted for breaks</t>
  </si>
  <si>
    <t>Q:IT:P:B:M:XDC:U</t>
  </si>
  <si>
    <t>Italy - Credit to Private non-financial sector from Banks, total at Market value - Domestic currency - Unadjusted</t>
  </si>
  <si>
    <t>Q:JP:C:A:M:770:A</t>
  </si>
  <si>
    <t>Japan</t>
  </si>
  <si>
    <t>Japan - Credit to Non financial sector from All sectors at Market value - Percentage of GDP - Adjusted for breaks</t>
  </si>
  <si>
    <t>Q:JP:C:A:M:USD:A</t>
  </si>
  <si>
    <t>Japan - Credit to Non financial sector from All sectors at Market value - US dollar - Adjusted for breaks</t>
  </si>
  <si>
    <t>Q:JP:C:A:M:XDC:A</t>
  </si>
  <si>
    <t>Yen</t>
  </si>
  <si>
    <t>Japan - Credit to Non financial sector from All sectors at Market value - Domestic currency - Adjusted for breaks</t>
  </si>
  <si>
    <t>Q:JP:G:A:M:770:A</t>
  </si>
  <si>
    <t>Japan - Credit to General government from All sectors at Market value - Percentage of GDP - Adjusted for breaks</t>
  </si>
  <si>
    <t>Q:JP:G:A:M:USD:A</t>
  </si>
  <si>
    <t>Japan - Credit to General government from All sectors at Market value - US dollar - Adjusted for breaks</t>
  </si>
  <si>
    <t>Q:JP:G:A:M:XDC:A</t>
  </si>
  <si>
    <t>Japan - Credit to General government from All sectors at Market value - Domestic currency - Adjusted for breaks</t>
  </si>
  <si>
    <t>Q:JP:G:A:N:770:A</t>
  </si>
  <si>
    <t>Japan - Credit to General government from All sectors at Nominal value - Percentage of GDP - Adjusted for breaks</t>
  </si>
  <si>
    <t>Q:JP:G:A:N:USD:A</t>
  </si>
  <si>
    <t>Japan - Credit to General government from All sectors at Nominal value - US dollar - Adjusted for breaks</t>
  </si>
  <si>
    <t>Q:JP:G:A:N:XDC:A</t>
  </si>
  <si>
    <t>Japan - Credit to General government from All sectors at Nominal value - Domestic currency - Adjusted for breaks</t>
  </si>
  <si>
    <t>Q:JP:H:A:M:770:A</t>
  </si>
  <si>
    <t>Japan - Credit to Households and NPISHs from All sectors at Market value - Percentage of GDP - Adjusted for breaks</t>
  </si>
  <si>
    <t>Q:JP:H:A:M:USD:A</t>
  </si>
  <si>
    <t>Japan - Credit to Households and NPISHs from All sectors at Market value - US dollar - Adjusted for breaks</t>
  </si>
  <si>
    <t>Q:JP:H:A:M:XDC:A</t>
  </si>
  <si>
    <t>Japan - Credit to Households and NPISHs from All sectors at Market value - Domestic currency - Adjusted for breaks</t>
  </si>
  <si>
    <t>Q:JP:H:A:M:XDC:U</t>
  </si>
  <si>
    <t>Japan - Credit to Households and NPISHs from All sectors at Market value - Domestic currency - Unadjusted</t>
  </si>
  <si>
    <t>Q:JP:N:A:M:770:A</t>
  </si>
  <si>
    <t>Japan - Credit to Non-financial corporations from All sectors at Market value - Percentage of GDP - Adjusted for breaks</t>
  </si>
  <si>
    <t>Q:JP:N:A:M:USD:A</t>
  </si>
  <si>
    <t>Japan - Credit to Non-financial corporations from All sectors at Market value - US dollar - Adjusted for breaks</t>
  </si>
  <si>
    <t>Q:JP:N:A:M:XDC:A</t>
  </si>
  <si>
    <t>Japan - Credit to Non-financial corporations from All sectors at Market value - Domestic currency - Adjusted for breaks</t>
  </si>
  <si>
    <t>Q:JP:N:A:M:XDC:U</t>
  </si>
  <si>
    <t>Japan - Credit to Non-financial corporations from All sectors at Market value - Domestic currency - Unadjusted</t>
  </si>
  <si>
    <t>Q:JP:P:A:M:770:A</t>
  </si>
  <si>
    <t>Japan - Credit to Private non-financial sector from All sectors at Market value - Percentage of GDP - Adjusted for breaks</t>
  </si>
  <si>
    <t>Q:JP:P:A:M:USD:A</t>
  </si>
  <si>
    <t>Japan - Credit to Private non-financial sector from All sectors at Market value - US dollar - Adjusted for breaks</t>
  </si>
  <si>
    <t>Q:JP:P:A:M:XDC:A</t>
  </si>
  <si>
    <t>Japan - Credit to Private non-financial sector from All sectors at Market value - Domestic currency - Adjusted for breaks</t>
  </si>
  <si>
    <t>Q:JP:P:A:M:XDC:U</t>
  </si>
  <si>
    <t>Japan - Credit to Private non-financial sector from All sectors at Market value - Domestic currency - Unadjusted</t>
  </si>
  <si>
    <t>Q:JP:P:B:M:770:A</t>
  </si>
  <si>
    <t>Japan - Credit to Private non-financial sector from Banks, total at Market value - Percentage of GDP - Adjusted for breaks</t>
  </si>
  <si>
    <t>Q:JP:P:B:M:USD:A</t>
  </si>
  <si>
    <t>Japan - Credit to Private non-financial sector from Banks, total at Market value - US dollar - Adjusted for breaks</t>
  </si>
  <si>
    <t>Q:JP:P:B:M:XDC:A</t>
  </si>
  <si>
    <t>Japan - Credit to Private non-financial sector from Banks, total at Market value - Domestic currency - Adjusted for breaks</t>
  </si>
  <si>
    <t>Q:JP:P:B:M:XDC:U</t>
  </si>
  <si>
    <t>Japan - Credit to Private non-financial sector from Banks, total at Market value - Domestic currency - Unadjusted</t>
  </si>
  <si>
    <t>Q:KR:C:A:M:770:A</t>
  </si>
  <si>
    <t>Korea</t>
  </si>
  <si>
    <t>Korea - Credit to Non financial sector from All sectors at Market value - Percentage of GDP - Adjusted for breaks</t>
  </si>
  <si>
    <t>Q:KR:C:A:M:USD:A</t>
  </si>
  <si>
    <t>Korea - Credit to Non financial sector from All sectors at Market value - US dollar - Adjusted for breaks</t>
  </si>
  <si>
    <t>Q:KR:C:A:M:XDC:A</t>
  </si>
  <si>
    <t>Won</t>
  </si>
  <si>
    <t>Korea - Credit to Non financial sector from All sectors at Market value - Domestic currency - Adjusted for breaks</t>
  </si>
  <si>
    <t>Q:KR:G:A:M:770:A</t>
  </si>
  <si>
    <t>Korea - Credit to General government from All sectors at Market value - Percentage of GDP - Adjusted for breaks</t>
  </si>
  <si>
    <t>Q:KR:G:A:M:USD:A</t>
  </si>
  <si>
    <t>Korea - Credit to General government from All sectors at Market value - US dollar - Adjusted for breaks</t>
  </si>
  <si>
    <t>Q:KR:G:A:M:XDC:A</t>
  </si>
  <si>
    <t>Korea - Credit to General government from All sectors at Market value - Domestic currency - Adjusted for breaks</t>
  </si>
  <si>
    <t>Q:KR:H:A:M:770:A</t>
  </si>
  <si>
    <t>Korea - Credit to Households and NPISHs from All sectors at Market value - Percentage of GDP - Adjusted for breaks</t>
  </si>
  <si>
    <t>Q:KR:H:A:M:USD:A</t>
  </si>
  <si>
    <t>Korea - Credit to Households and NPISHs from All sectors at Market value - US dollar - Adjusted for breaks</t>
  </si>
  <si>
    <t>Q:KR:H:A:M:XDC:A</t>
  </si>
  <si>
    <t>Korea - Credit to Households and NPISHs from All sectors at Market value - Domestic currency - Adjusted for breaks</t>
  </si>
  <si>
    <t>Q:KR:H:A:M:XDC:U</t>
  </si>
  <si>
    <t>Korea - Credit to Households and NPISHs from All sectors at Market value - Domestic currency - Unadjusted</t>
  </si>
  <si>
    <t>Q:KR:N:A:M:770:A</t>
  </si>
  <si>
    <t>Korea - Credit to Non-financial corporations from All sectors at Market value - Percentage of GDP - Adjusted for breaks</t>
  </si>
  <si>
    <t>Q:KR:N:A:M:USD:A</t>
  </si>
  <si>
    <t>Korea - Credit to Non-financial corporations from All sectors at Market value - US dollar - Adjusted for breaks</t>
  </si>
  <si>
    <t>Q:KR:N:A:M:XDC:A</t>
  </si>
  <si>
    <t>Korea - Credit to Non-financial corporations from All sectors at Market value - Domestic currency - Adjusted for breaks</t>
  </si>
  <si>
    <t>Q:KR:N:A:M:XDC:U</t>
  </si>
  <si>
    <t>Korea - Credit to Non-financial corporations from All sectors at Market value - Domestic currency - Unadjusted</t>
  </si>
  <si>
    <t>Q:KR:P:A:M:770:A</t>
  </si>
  <si>
    <t>Korea - Credit to Private non-financial sector from All sectors at Market value - Percentage of GDP - Adjusted for breaks</t>
  </si>
  <si>
    <t>Q:KR:P:A:M:USD:A</t>
  </si>
  <si>
    <t>Korea - Credit to Private non-financial sector from All sectors at Market value - US dollar - Adjusted for breaks</t>
  </si>
  <si>
    <t>Q:KR:P:A:M:XDC:A</t>
  </si>
  <si>
    <t>Korea - Credit to Private non-financial sector from All sectors at Market value - Domestic currency - Adjusted for breaks</t>
  </si>
  <si>
    <t>Q:KR:P:A:M:XDC:U</t>
  </si>
  <si>
    <t>Korea - Credit to Private non-financial sector from All sectors at Market value - Domestic currency - Unadjusted</t>
  </si>
  <si>
    <t>Q:KR:P:B:M:770:A</t>
  </si>
  <si>
    <t>Korea - Credit to Private non-financial sector from Banks, total at Market value - Percentage of GDP - Adjusted for breaks</t>
  </si>
  <si>
    <t>Q:KR:P:B:M:USD:A</t>
  </si>
  <si>
    <t>Korea - Credit to Private non-financial sector from Banks, total at Market value - US dollar - Adjusted for breaks</t>
  </si>
  <si>
    <t>Q:KR:P:B:M:XDC:A</t>
  </si>
  <si>
    <t>Korea - Credit to Private non-financial sector from Banks, total at Market value - Domestic currency - Adjusted for breaks</t>
  </si>
  <si>
    <t>Q:KR:P:B:M:XDC:U</t>
  </si>
  <si>
    <t>Korea - Credit to Private non-financial sector from Banks, total at Market value - Domestic currency - Unadjusted</t>
  </si>
  <si>
    <t>Q:LU:C:A:M:770:A</t>
  </si>
  <si>
    <t>Luxembourg</t>
  </si>
  <si>
    <t>Luxembourg - Credit to Non financial sector from All sectors at Market value - Percentage of GDP - Adjusted for breaks</t>
  </si>
  <si>
    <t>Q:LU:C:A:M:USD:A</t>
  </si>
  <si>
    <t>Luxembourg - Credit to Non financial sector from All sectors at Market value - US dollar - Adjusted for breaks</t>
  </si>
  <si>
    <t>Q:LU:C:A:M:XDC:A</t>
  </si>
  <si>
    <t>Luxembourg - Credit to Non financial sector from All sectors at Market value - Domestic currency - Adjusted for breaks</t>
  </si>
  <si>
    <t>Q:LU:G:A:M:770:A</t>
  </si>
  <si>
    <t>Luxembourg - Credit to General government from All sectors at Market value - Percentage of GDP - Adjusted for breaks</t>
  </si>
  <si>
    <t>Q:LU:G:A:M:USD:A</t>
  </si>
  <si>
    <t>Luxembourg - Credit to General government from All sectors at Market value - US dollar - Adjusted for breaks</t>
  </si>
  <si>
    <t>Q:LU:G:A:M:XDC:A</t>
  </si>
  <si>
    <t>Luxembourg - Credit to General government from All sectors at Market value - Domestic currency - Adjusted for breaks</t>
  </si>
  <si>
    <t>Q:LU:G:A:N:770:A</t>
  </si>
  <si>
    <t>Luxembourg - Credit to General government from All sectors at Nominal value - Percentage of GDP - Adjusted for breaks</t>
  </si>
  <si>
    <t>Q:LU:G:A:N:USD:A</t>
  </si>
  <si>
    <t>Luxembourg - Credit to General government from All sectors at Nominal value - US dollar - Adjusted for breaks</t>
  </si>
  <si>
    <t>Q:LU:G:A:N:XDC:A</t>
  </si>
  <si>
    <t>Luxembourg - Credit to General government from All sectors at Nominal value - Domestic currency - Adjusted for breaks</t>
  </si>
  <si>
    <t>Q:LU:H:A:M:770:A</t>
  </si>
  <si>
    <t>Luxembourg - Credit to Households and NPISHs from All sectors at Market value - Percentage of GDP - Adjusted for breaks</t>
  </si>
  <si>
    <t>Q:LU:H:A:M:USD:A</t>
  </si>
  <si>
    <t>Luxembourg - Credit to Households and NPISHs from All sectors at Market value - US dollar - Adjusted for breaks</t>
  </si>
  <si>
    <t>Q:LU:H:A:M:XDC:A</t>
  </si>
  <si>
    <t>Luxembourg - Credit to Households and NPISHs from All sectors at Market value - Domestic currency - Adjusted for breaks</t>
  </si>
  <si>
    <t>Q:LU:H:A:M:XDC:U</t>
  </si>
  <si>
    <t>Luxembourg - Credit to Households and NPISHs from All sectors at Market value - Domestic currency - Unadjusted</t>
  </si>
  <si>
    <t>Q:LU:N:A:M:770:A</t>
  </si>
  <si>
    <t>Luxembourg - Credit to Non-financial corporations from All sectors at Market value - Percentage of GDP - Adjusted for breaks</t>
  </si>
  <si>
    <t>Q:LU:N:A:M:USD:A</t>
  </si>
  <si>
    <t>Luxembourg - Credit to Non-financial corporations from All sectors at Market value - US dollar - Adjusted for breaks</t>
  </si>
  <si>
    <t>Q:LU:N:A:M:XDC:A</t>
  </si>
  <si>
    <t>Luxembourg - Credit to Non-financial corporations from All sectors at Market value - Domestic currency - Adjusted for breaks</t>
  </si>
  <si>
    <t>Q:LU:N:A:M:XDC:U</t>
  </si>
  <si>
    <t>Luxembourg - Credit to Non-financial corporations from All sectors at Market value - Domestic currency - Unadjusted</t>
  </si>
  <si>
    <t>Q:LU:P:A:M:770:A</t>
  </si>
  <si>
    <t>Luxembourg - Credit to Private non-financial sector from All sectors at Market value - Percentage of GDP - Adjusted for breaks</t>
  </si>
  <si>
    <t>Q:LU:P:A:M:USD:A</t>
  </si>
  <si>
    <t>Luxembourg - Credit to Private non-financial sector from All sectors at Market value - US dollar - Adjusted for breaks</t>
  </si>
  <si>
    <t>Q:LU:P:A:M:XDC:A</t>
  </si>
  <si>
    <t>Luxembourg - Credit to Private non-financial sector from All sectors at Market value - Domestic currency - Adjusted for breaks</t>
  </si>
  <si>
    <t>Q:LU:P:A:M:XDC:U</t>
  </si>
  <si>
    <t>Luxembourg - Credit to Private non-financial sector from All sectors at Market value - Domestic currency - Unadjusted</t>
  </si>
  <si>
    <t>Q:LU:P:B:M:770:A</t>
  </si>
  <si>
    <t>Luxembourg - Credit to Private non-financial sector from Banks, total at Market value - Percentage of GDP - Adjusted for breaks</t>
  </si>
  <si>
    <t>Q:LU:P:B:M:USD:A</t>
  </si>
  <si>
    <t>Luxembourg - Credit to Private non-financial sector from Banks, total at Market value - US dollar - Adjusted for breaks</t>
  </si>
  <si>
    <t>Q:LU:P:B:M:XDC:A</t>
  </si>
  <si>
    <t>Luxembourg - Credit to Private non-financial sector from Banks, total at Market value - Domestic currency - Adjusted for breaks</t>
  </si>
  <si>
    <t>Q:LU:P:B:M:XDC:U</t>
  </si>
  <si>
    <t>Luxembourg - Credit to Private non-financial sector from Banks, total at Market value - Domestic currency - Unadjusted</t>
  </si>
  <si>
    <t>Q:MX:C:A:M:770:A</t>
  </si>
  <si>
    <t>Mexico</t>
  </si>
  <si>
    <t>Mexico - Credit to Non financial sector from All sectors at Market value - Percentage of GDP - Adjusted for breaks</t>
  </si>
  <si>
    <t>Q:MX:C:A:M:USD:A</t>
  </si>
  <si>
    <t>Mexico - Credit to Non financial sector from All sectors at Market value - US dollar - Adjusted for breaks</t>
  </si>
  <si>
    <t>Q:MX:C:A:M:XDC:A</t>
  </si>
  <si>
    <t>Mexican peso</t>
  </si>
  <si>
    <t>Mexico - Credit to Non financial sector from All sectors at Market value - Domestic currency - Adjusted for breaks</t>
  </si>
  <si>
    <t>Q:MX:G:A:N:770:A</t>
  </si>
  <si>
    <t>Mexico - Credit to General government from All sectors at Nominal value - Percentage of GDP - Adjusted for breaks</t>
  </si>
  <si>
    <t>Q:MX:G:A:N:USD:A</t>
  </si>
  <si>
    <t>Mexico - Credit to General government from All sectors at Nominal value - US dollar - Adjusted for breaks</t>
  </si>
  <si>
    <t>Q:MX:G:A:N:XDC:A</t>
  </si>
  <si>
    <t>Mexico - Credit to General government from All sectors at Nominal value - Domestic currency - Adjusted for breaks</t>
  </si>
  <si>
    <t>Q:MX:H:A:M:770:A</t>
  </si>
  <si>
    <t>Mexico - Credit to Households and NPISHs from All sectors at Market value - Percentage of GDP - Adjusted for breaks</t>
  </si>
  <si>
    <t>Q:MX:H:A:M:USD:A</t>
  </si>
  <si>
    <t>Mexico - Credit to Households and NPISHs from All sectors at Market value - US dollar - Adjusted for breaks</t>
  </si>
  <si>
    <t>Q:MX:H:A:M:XDC:A</t>
  </si>
  <si>
    <t>Mexico - Credit to Households and NPISHs from All sectors at Market value - Domestic currency - Adjusted for breaks</t>
  </si>
  <si>
    <t>Q:MX:H:A:M:XDC:U</t>
  </si>
  <si>
    <t>Mexico - Credit to Households and NPISHs from All sectors at Market value - Domestic currency - Unadjusted</t>
  </si>
  <si>
    <t>Q:MX:N:A:M:770:A</t>
  </si>
  <si>
    <t>Mexico - Credit to Non-financial corporations from All sectors at Market value - Percentage of GDP - Adjusted for breaks</t>
  </si>
  <si>
    <t>Q:MX:N:A:M:USD:A</t>
  </si>
  <si>
    <t>Mexico - Credit to Non-financial corporations from All sectors at Market value - US dollar - Adjusted for breaks</t>
  </si>
  <si>
    <t>Q:MX:N:A:M:XDC:A</t>
  </si>
  <si>
    <t>Mexico - Credit to Non-financial corporations from All sectors at Market value - Domestic currency - Adjusted for breaks</t>
  </si>
  <si>
    <t>Q:MX:N:A:M:XDC:U</t>
  </si>
  <si>
    <t>Mexico - Credit to Non-financial corporations from All sectors at Market value - Domestic currency - Unadjusted</t>
  </si>
  <si>
    <t>Q:MX:P:A:M:770:A</t>
  </si>
  <si>
    <t>Mexico - Credit to Private non-financial sector from All sectors at Market value - Percentage of GDP - Adjusted for breaks</t>
  </si>
  <si>
    <t>Q:MX:P:A:M:USD:A</t>
  </si>
  <si>
    <t>Mexico - Credit to Private non-financial sector from All sectors at Market value - US dollar - Adjusted for breaks</t>
  </si>
  <si>
    <t>Q:MX:P:A:M:XDC:A</t>
  </si>
  <si>
    <t>Mexico - Credit to Private non-financial sector from All sectors at Market value - Domestic currency - Adjusted for breaks</t>
  </si>
  <si>
    <t>Q:MX:P:A:M:XDC:U</t>
  </si>
  <si>
    <t>Mexico - Credit to Private non-financial sector from All sectors at Market value - Domestic currency - Unadjusted</t>
  </si>
  <si>
    <t>Q:MX:P:B:M:770:A</t>
  </si>
  <si>
    <t>Mexico - Credit to Private non-financial sector from Banks, total at Market value - Percentage of GDP - Adjusted for breaks</t>
  </si>
  <si>
    <t>Q:MX:P:B:M:USD:A</t>
  </si>
  <si>
    <t>Mexico - Credit to Private non-financial sector from Banks, total at Market value - US dollar - Adjusted for breaks</t>
  </si>
  <si>
    <t>Q:MX:P:B:M:XDC:A</t>
  </si>
  <si>
    <t>Mexico - Credit to Private non-financial sector from Banks, total at Market value - Domestic currency - Adjusted for breaks</t>
  </si>
  <si>
    <t>Q:MX:P:B:M:XDC:U</t>
  </si>
  <si>
    <t>Mexico - Credit to Private non-financial sector from Banks, total at Market value - Domestic currency - Unadjusted</t>
  </si>
  <si>
    <t>Q:MY:C:A:M:770:A</t>
  </si>
  <si>
    <t>Malaysia</t>
  </si>
  <si>
    <t>Malaysia - Credit to Non financial sector from All sectors at Market value - Percentage of GDP - Adjusted for breaks</t>
  </si>
  <si>
    <t>Q:MY:C:A:M:USD:A</t>
  </si>
  <si>
    <t>Malaysia - Credit to Non financial sector from All sectors at Market value - US dollar - Adjusted for breaks</t>
  </si>
  <si>
    <t>Q:MY:C:A:M:XDC:A</t>
  </si>
  <si>
    <t>Malaysian ringgit</t>
  </si>
  <si>
    <t>Malaysia - Credit to Non financial sector from All sectors at Market value - Domestic currency - Adjusted for breaks</t>
  </si>
  <si>
    <t>Q:MY:G:A:N:770:A</t>
  </si>
  <si>
    <t>Malaysia - Credit to General government from All sectors at Nominal value - Percentage of GDP - Adjusted for breaks</t>
  </si>
  <si>
    <t>Q:MY:G:A:N:USD:A</t>
  </si>
  <si>
    <t>Malaysia - Credit to General government from All sectors at Nominal value - US dollar - Adjusted for breaks</t>
  </si>
  <si>
    <t>Q:MY:G:A:N:XDC:A</t>
  </si>
  <si>
    <t>Malaysia - Credit to General government from All sectors at Nominal value - Domestic currency - Adjusted for breaks</t>
  </si>
  <si>
    <t>Q:MY:H:A:M:770:A</t>
  </si>
  <si>
    <t>Malaysia - Credit to Households and NPISHs from All sectors at Market value - Percentage of GDP - Adjusted for breaks</t>
  </si>
  <si>
    <t>Q:MY:H:A:M:USD:A</t>
  </si>
  <si>
    <t>Malaysia - Credit to Households and NPISHs from All sectors at Market value - US dollar - Adjusted for breaks</t>
  </si>
  <si>
    <t>Q:MY:H:A:M:XDC:A</t>
  </si>
  <si>
    <t>Malaysia - Credit to Households and NPISHs from All sectors at Market value - Domestic currency - Adjusted for breaks</t>
  </si>
  <si>
    <t>Q:MY:H:A:M:XDC:U</t>
  </si>
  <si>
    <t>Malaysia - Credit to Households and NPISHs from All sectors at Market value - Domestic currency - Unadjusted</t>
  </si>
  <si>
    <t>Q:MY:N:A:M:770:A</t>
  </si>
  <si>
    <t>Malaysia - Credit to Non-financial corporations from All sectors at Market value - Percentage of GDP - Adjusted for breaks</t>
  </si>
  <si>
    <t>Q:MY:N:A:M:USD:A</t>
  </si>
  <si>
    <t>Malaysia - Credit to Non-financial corporations from All sectors at Market value - US dollar - Adjusted for breaks</t>
  </si>
  <si>
    <t>Q:MY:N:A:M:XDC:A</t>
  </si>
  <si>
    <t>Malaysia - Credit to Non-financial corporations from All sectors at Market value - Domestic currency - Adjusted for breaks</t>
  </si>
  <si>
    <t>Q:MY:N:A:M:XDC:U</t>
  </si>
  <si>
    <t>Malaysia - Credit to Non-financial corporations from All sectors at Market value - Domestic currency - Unadjusted</t>
  </si>
  <si>
    <t>Q:MY:P:A:M:770:A</t>
  </si>
  <si>
    <t>Malaysia - Credit to Private non-financial sector from All sectors at Market value - Percentage of GDP - Adjusted for breaks</t>
  </si>
  <si>
    <t>Q:MY:P:A:M:USD:A</t>
  </si>
  <si>
    <t>Malaysia - Credit to Private non-financial sector from All sectors at Market value - US dollar - Adjusted for breaks</t>
  </si>
  <si>
    <t>Q:MY:P:A:M:XDC:A</t>
  </si>
  <si>
    <t>Malaysia - Credit to Private non-financial sector from All sectors at Market value - Domestic currency - Adjusted for breaks</t>
  </si>
  <si>
    <t>Q:MY:P:A:M:XDC:U</t>
  </si>
  <si>
    <t>Malaysia - Credit to Private non-financial sector from All sectors at Market value - Domestic currency - Unadjusted</t>
  </si>
  <si>
    <t>Q:MY:P:B:M:770:A</t>
  </si>
  <si>
    <t>Malaysia - Credit to Private non-financial sector from Banks, total at Market value - Percentage of GDP - Adjusted for breaks</t>
  </si>
  <si>
    <t>Q:MY:P:B:M:USD:A</t>
  </si>
  <si>
    <t>Malaysia - Credit to Private non-financial sector from Banks, total at Market value - US dollar - Adjusted for breaks</t>
  </si>
  <si>
    <t>Q:MY:P:B:M:XDC:A</t>
  </si>
  <si>
    <t>Malaysia - Credit to Private non-financial sector from Banks, total at Market value - Domestic currency - Adjusted for breaks</t>
  </si>
  <si>
    <t>Q:MY:P:B:M:XDC:U</t>
  </si>
  <si>
    <t>Malaysia - Credit to Private non-financial sector from Banks, total at Market value - Domestic currency - Unadjusted</t>
  </si>
  <si>
    <t>Q:NL:C:A:M:770:A</t>
  </si>
  <si>
    <t>Netherlands</t>
  </si>
  <si>
    <t>Netherlands - Credit to Non financial sector from All sectors at Market value - Percentage of GDP - Adjusted for breaks</t>
  </si>
  <si>
    <t>Q:NL:C:A:M:USD:A</t>
  </si>
  <si>
    <t>Netherlands - Credit to Non financial sector from All sectors at Market value - US dollar - Adjusted for breaks</t>
  </si>
  <si>
    <t>Q:NL:C:A:M:XDC:A</t>
  </si>
  <si>
    <t>Netherlands - Credit to Non financial sector from All sectors at Market value - Domestic currency - Adjusted for breaks</t>
  </si>
  <si>
    <t>Q:NL:G:A:M:770:A</t>
  </si>
  <si>
    <t>Netherlands - Credit to General government from All sectors at Market value - Percentage of GDP - Adjusted for breaks</t>
  </si>
  <si>
    <t>Q:NL:G:A:M:USD:A</t>
  </si>
  <si>
    <t>Netherlands - Credit to General government from All sectors at Market value - US dollar - Adjusted for breaks</t>
  </si>
  <si>
    <t>Q:NL:G:A:M:XDC:A</t>
  </si>
  <si>
    <t>Netherlands - Credit to General government from All sectors at Market value - Domestic currency - Adjusted for breaks</t>
  </si>
  <si>
    <t>Q:NL:G:A:N:770:A</t>
  </si>
  <si>
    <t>Netherlands - Credit to General government from All sectors at Nominal value - Percentage of GDP - Adjusted for breaks</t>
  </si>
  <si>
    <t>Q:NL:G:A:N:USD:A</t>
  </si>
  <si>
    <t>Netherlands - Credit to General government from All sectors at Nominal value - US dollar - Adjusted for breaks</t>
  </si>
  <si>
    <t>Q:NL:G:A:N:XDC:A</t>
  </si>
  <si>
    <t>Netherlands - Credit to General government from All sectors at Nominal value - Domestic currency - Adjusted for breaks</t>
  </si>
  <si>
    <t>Q:NL:H:A:M:770:A</t>
  </si>
  <si>
    <t>Netherlands - Credit to Households and NPISHs from All sectors at Market value - Percentage of GDP - Adjusted for breaks</t>
  </si>
  <si>
    <t>Q:NL:H:A:M:USD:A</t>
  </si>
  <si>
    <t>Netherlands - Credit to Households and NPISHs from All sectors at Market value - US dollar - Adjusted for breaks</t>
  </si>
  <si>
    <t>Q:NL:H:A:M:XDC:A</t>
  </si>
  <si>
    <t>Netherlands - Credit to Households and NPISHs from All sectors at Market value - Domestic currency - Adjusted for breaks</t>
  </si>
  <si>
    <t>Q:NL:H:A:M:XDC:U</t>
  </si>
  <si>
    <t>Netherlands - Credit to Households and NPISHs from All sectors at Market value - Domestic currency - Unadjusted</t>
  </si>
  <si>
    <t>Q:NL:N:A:M:770:A</t>
  </si>
  <si>
    <t>Netherlands - Credit to Non-financial corporations from All sectors at Market value - Percentage of GDP - Adjusted for breaks</t>
  </si>
  <si>
    <t>Q:NL:N:A:M:USD:A</t>
  </si>
  <si>
    <t>Netherlands - Credit to Non-financial corporations from All sectors at Market value - US dollar - Adjusted for breaks</t>
  </si>
  <si>
    <t>Q:NL:N:A:M:XDC:A</t>
  </si>
  <si>
    <t>Netherlands - Credit to Non-financial corporations from All sectors at Market value - Domestic currency - Adjusted for breaks</t>
  </si>
  <si>
    <t>Q:NL:N:A:M:XDC:U</t>
  </si>
  <si>
    <t>Netherlands - Credit to Non-financial corporations from All sectors at Market value - Domestic currency - Unadjusted</t>
  </si>
  <si>
    <t>Q:NL:P:A:M:770:A</t>
  </si>
  <si>
    <t>Netherlands - Credit to Private non-financial sector from All sectors at Market value - Percentage of GDP - Adjusted for breaks</t>
  </si>
  <si>
    <t>Q:NL:P:A:M:USD:A</t>
  </si>
  <si>
    <t>Netherlands - Credit to Private non-financial sector from All sectors at Market value - US dollar - Adjusted for breaks</t>
  </si>
  <si>
    <t>Q:NL:P:A:M:XDC:A</t>
  </si>
  <si>
    <t>Netherlands - Credit to Private non-financial sector from All sectors at Market value - Domestic currency - Adjusted for breaks</t>
  </si>
  <si>
    <t>Q:NL:P:A:M:XDC:U</t>
  </si>
  <si>
    <t>Netherlands - Credit to Private non-financial sector from All sectors at Market value - Domestic currency - Unadjusted</t>
  </si>
  <si>
    <t>Q:NL:P:B:M:770:A</t>
  </si>
  <si>
    <t>Netherlands - Credit to Private non-financial sector from Banks, total at Market value - Percentage of GDP - Adjusted for breaks</t>
  </si>
  <si>
    <t>Q:NL:P:B:M:USD:A</t>
  </si>
  <si>
    <t>Netherlands - Credit to Private non-financial sector from Banks, total at Market value - US dollar - Adjusted for breaks</t>
  </si>
  <si>
    <t>Q:NL:P:B:M:XDC:A</t>
  </si>
  <si>
    <t>Netherlands - Credit to Private non-financial sector from Banks, total at Market value - Domestic currency - Adjusted for breaks</t>
  </si>
  <si>
    <t>Q:NL:P:B:M:XDC:U</t>
  </si>
  <si>
    <t>Netherlands - Credit to Private non-financial sector from Banks, total at Market value - Domestic currency - Unadjusted</t>
  </si>
  <si>
    <t>Q:NO:C:A:M:770:A</t>
  </si>
  <si>
    <t>Norway</t>
  </si>
  <si>
    <t>Norway - Credit to Non financial sector from All sectors at Market value - Percentage of GDP - Adjusted for breaks</t>
  </si>
  <si>
    <t>Q:NO:C:A:M:USD:A</t>
  </si>
  <si>
    <t>Norway - Credit to Non financial sector from All sectors at Market value - US dollar - Adjusted for breaks</t>
  </si>
  <si>
    <t>Q:NO:C:A:M:XDC:A</t>
  </si>
  <si>
    <t>Norwegian krone</t>
  </si>
  <si>
    <t>Norway - Credit to Non financial sector from All sectors at Market value - Domestic currency - Adjusted for breaks</t>
  </si>
  <si>
    <t>Q:NO:G:A:M:770:A</t>
  </si>
  <si>
    <t>Norway - Credit to General government from All sectors at Market value - Percentage of GDP - Adjusted for breaks</t>
  </si>
  <si>
    <t>Q:NO:G:A:M:USD:A</t>
  </si>
  <si>
    <t>Norway - Credit to General government from All sectors at Market value - US dollar - Adjusted for breaks</t>
  </si>
  <si>
    <t>Q:NO:G:A:M:XDC:A</t>
  </si>
  <si>
    <t>Norway - Credit to General government from All sectors at Market value - Domestic currency - Adjusted for breaks</t>
  </si>
  <si>
    <t>Q:NO:G:A:N:770:A</t>
  </si>
  <si>
    <t>Norway - Credit to General government from All sectors at Nominal value - Percentage of GDP - Adjusted for breaks</t>
  </si>
  <si>
    <t>Q:NO:G:A:N:USD:A</t>
  </si>
  <si>
    <t>Norway - Credit to General government from All sectors at Nominal value - US dollar - Adjusted for breaks</t>
  </si>
  <si>
    <t>Q:NO:G:A:N:XDC:A</t>
  </si>
  <si>
    <t>Norway - Credit to General government from All sectors at Nominal value - Domestic currency - Adjusted for breaks</t>
  </si>
  <si>
    <t>Q:NO:H:A:M:770:A</t>
  </si>
  <si>
    <t>Norway - Credit to Households and NPISHs from All sectors at Market value - Percentage of GDP - Adjusted for breaks</t>
  </si>
  <si>
    <t>Q:NO:H:A:M:USD:A</t>
  </si>
  <si>
    <t>Norway - Credit to Households and NPISHs from All sectors at Market value - US dollar - Adjusted for breaks</t>
  </si>
  <si>
    <t>Q:NO:H:A:M:XDC:A</t>
  </si>
  <si>
    <t>Norway - Credit to Households and NPISHs from All sectors at Market value - Domestic currency - Adjusted for breaks</t>
  </si>
  <si>
    <t>Q:NO:H:A:M:XDC:U</t>
  </si>
  <si>
    <t>Norway - Credit to Households and NPISHs from All sectors at Market value - Domestic currency - Unadjusted</t>
  </si>
  <si>
    <t>Q:NO:N:A:M:770:A</t>
  </si>
  <si>
    <t>Norway - Credit to Non-financial corporations from All sectors at Market value - Percentage of GDP - Adjusted for breaks</t>
  </si>
  <si>
    <t>Q:NO:N:A:M:USD:A</t>
  </si>
  <si>
    <t>Norway - Credit to Non-financial corporations from All sectors at Market value - US dollar - Adjusted for breaks</t>
  </si>
  <si>
    <t>Q:NO:N:A:M:XDC:A</t>
  </si>
  <si>
    <t>Norway - Credit to Non-financial corporations from All sectors at Market value - Domestic currency - Adjusted for breaks</t>
  </si>
  <si>
    <t>Q:NO:N:A:M:XDC:U</t>
  </si>
  <si>
    <t>Norway - Credit to Non-financial corporations from All sectors at Market value - Domestic currency - Unadjusted</t>
  </si>
  <si>
    <t>Q:NO:P:A:M:770:A</t>
  </si>
  <si>
    <t>Norway - Credit to Private non-financial sector from All sectors at Market value - Percentage of GDP - Adjusted for breaks</t>
  </si>
  <si>
    <t>Q:NO:P:A:M:USD:A</t>
  </si>
  <si>
    <t>Norway - Credit to Private non-financial sector from All sectors at Market value - US dollar - Adjusted for breaks</t>
  </si>
  <si>
    <t>Q:NO:P:A:M:XDC:A</t>
  </si>
  <si>
    <t>Norway - Credit to Private non-financial sector from All sectors at Market value - Domestic currency - Adjusted for breaks</t>
  </si>
  <si>
    <t>Q:NO:P:A:M:XDC:U</t>
  </si>
  <si>
    <t>Norway - Credit to Private non-financial sector from All sectors at Market value - Domestic currency - Unadjusted</t>
  </si>
  <si>
    <t>Q:NO:P:B:M:770:A</t>
  </si>
  <si>
    <t>Norway - Credit to Private non-financial sector from Banks, total at Market value - Percentage of GDP - Adjusted for breaks</t>
  </si>
  <si>
    <t>Q:NO:P:B:M:USD:A</t>
  </si>
  <si>
    <t>Norway - Credit to Private non-financial sector from Banks, total at Market value - US dollar - Adjusted for breaks</t>
  </si>
  <si>
    <t>Q:NO:P:B:M:XDC:A</t>
  </si>
  <si>
    <t>Norway - Credit to Private non-financial sector from Banks, total at Market value - Domestic currency - Adjusted for breaks</t>
  </si>
  <si>
    <t>Q:NO:P:B:M:XDC:U</t>
  </si>
  <si>
    <t>Norway - Credit to Private non-financial sector from Banks, total at Market value - Domestic currency - Unadjusted</t>
  </si>
  <si>
    <t>Q:NZ:C:A:M:770:A</t>
  </si>
  <si>
    <t>New Zealand</t>
  </si>
  <si>
    <t>New Zealand - Credit to Non financial sector from All sectors at Market value - Percentage of GDP - Adjusted for breaks</t>
  </si>
  <si>
    <t>Q:NZ:C:A:M:USD:A</t>
  </si>
  <si>
    <t>New Zealand - Credit to Non financial sector from All sectors at Market value - US dollar - Adjusted for breaks</t>
  </si>
  <si>
    <t>Q:NZ:C:A:M:XDC:A</t>
  </si>
  <si>
    <t>New Zealand dollar</t>
  </si>
  <si>
    <t>New Zealand - Credit to Non financial sector from All sectors at Market value - Domestic currency - Adjusted for breaks</t>
  </si>
  <si>
    <t>Q:NZ:G:A:N:770:A</t>
  </si>
  <si>
    <t>New Zealand - Credit to General government from All sectors at Nominal value - Percentage of GDP - Adjusted for breaks</t>
  </si>
  <si>
    <t>Q:NZ:G:A:N:USD:A</t>
  </si>
  <si>
    <t>New Zealand - Credit to General government from All sectors at Nominal value - US dollar - Adjusted for breaks</t>
  </si>
  <si>
    <t>Q:NZ:G:A:N:XDC:A</t>
  </si>
  <si>
    <t>New Zealand - Credit to General government from All sectors at Nominal value - Domestic currency - Adjusted for breaks</t>
  </si>
  <si>
    <t>Q:NZ:H:A:M:770:A</t>
  </si>
  <si>
    <t>New Zealand - Credit to Households and NPISHs from All sectors at Market value - Percentage of GDP - Adjusted for breaks</t>
  </si>
  <si>
    <t>Q:NZ:H:A:M:USD:A</t>
  </si>
  <si>
    <t>New Zealand - Credit to Households and NPISHs from All sectors at Market value - US dollar - Adjusted for breaks</t>
  </si>
  <si>
    <t>Q:NZ:H:A:M:XDC:A</t>
  </si>
  <si>
    <t>New Zealand - Credit to Households and NPISHs from All sectors at Market value - Domestic currency - Adjusted for breaks</t>
  </si>
  <si>
    <t>Q:NZ:H:A:M:XDC:U</t>
  </si>
  <si>
    <t>New Zealand - Credit to Households and NPISHs from All sectors at Market value - Domestic currency - Unadjusted</t>
  </si>
  <si>
    <t>Q:NZ:N:A:M:770:A</t>
  </si>
  <si>
    <t>New Zealand - Credit to Non-financial corporations from All sectors at Market value - Percentage of GDP - Adjusted for breaks</t>
  </si>
  <si>
    <t>Q:NZ:N:A:M:USD:A</t>
  </si>
  <si>
    <t>New Zealand - Credit to Non-financial corporations from All sectors at Market value - US dollar - Adjusted for breaks</t>
  </si>
  <si>
    <t>Q:NZ:N:A:M:XDC:A</t>
  </si>
  <si>
    <t>New Zealand - Credit to Non-financial corporations from All sectors at Market value - Domestic currency - Adjusted for breaks</t>
  </si>
  <si>
    <t>Q:NZ:N:A:M:XDC:U</t>
  </si>
  <si>
    <t>New Zealand - Credit to Non-financial corporations from All sectors at Market value - Domestic currency - Unadjusted</t>
  </si>
  <si>
    <t>Q:NZ:P:A:M:770:A</t>
  </si>
  <si>
    <t>New Zealand - Credit to Private non-financial sector from All sectors at Market value - Percentage of GDP - Adjusted for breaks</t>
  </si>
  <si>
    <t>Q:NZ:P:A:M:USD:A</t>
  </si>
  <si>
    <t>New Zealand - Credit to Private non-financial sector from All sectors at Market value - US dollar - Adjusted for breaks</t>
  </si>
  <si>
    <t>Q:NZ:P:A:M:XDC:A</t>
  </si>
  <si>
    <t>New Zealand - Credit to Private non-financial sector from All sectors at Market value - Domestic currency - Adjusted for breaks</t>
  </si>
  <si>
    <t>Q:NZ:P:A:M:XDC:U</t>
  </si>
  <si>
    <t>New Zealand - Credit to Private non-financial sector from All sectors at Market value - Domestic currency - Unadjusted</t>
  </si>
  <si>
    <t>Q:NZ:P:B:M:770:A</t>
  </si>
  <si>
    <t>New Zealand - Credit to Private non-financial sector from Banks, total at Market value - Percentage of GDP - Adjusted for breaks</t>
  </si>
  <si>
    <t>Q:NZ:P:B:M:USD:A</t>
  </si>
  <si>
    <t>New Zealand - Credit to Private non-financial sector from Banks, total at Market value - US dollar - Adjusted for breaks</t>
  </si>
  <si>
    <t>Q:NZ:P:B:M:XDC:A</t>
  </si>
  <si>
    <t>New Zealand - Credit to Private non-financial sector from Banks, total at Market value - Domestic currency - Adjusted for breaks</t>
  </si>
  <si>
    <t>Q:NZ:P:B:M:XDC:U</t>
  </si>
  <si>
    <t>New Zealand - Credit to Private non-financial sector from Banks, total at Market value - Domestic currency - Unadjusted</t>
  </si>
  <si>
    <t>Q:PL:C:A:M:770:A</t>
  </si>
  <si>
    <t>Poland</t>
  </si>
  <si>
    <t>Poland - Credit to Non financial sector from All sectors at Market value - Percentage of GDP - Adjusted for breaks</t>
  </si>
  <si>
    <t>Q:PL:C:A:M:USD:A</t>
  </si>
  <si>
    <t>Poland - Credit to Non financial sector from All sectors at Market value - US dollar - Adjusted for breaks</t>
  </si>
  <si>
    <t>Q:PL:C:A:M:XDC:A</t>
  </si>
  <si>
    <t>Zloty</t>
  </si>
  <si>
    <t>Poland - Credit to Non financial sector from All sectors at Market value - Domestic currency - Adjusted for breaks</t>
  </si>
  <si>
    <t>Q:PL:G:A:M:770:A</t>
  </si>
  <si>
    <t>Poland - Credit to General government from All sectors at Market value - Percentage of GDP - Adjusted for breaks</t>
  </si>
  <si>
    <t>Q:PL:G:A:M:USD:A</t>
  </si>
  <si>
    <t>Poland - Credit to General government from All sectors at Market value - US dollar - Adjusted for breaks</t>
  </si>
  <si>
    <t>Q:PL:G:A:M:XDC:A</t>
  </si>
  <si>
    <t>Poland - Credit to General government from All sectors at Market value - Domestic currency - Adjusted for breaks</t>
  </si>
  <si>
    <t>Q:PL:G:A:N:770:A</t>
  </si>
  <si>
    <t>Poland - Credit to General government from All sectors at Nominal value - Percentage of GDP - Adjusted for breaks</t>
  </si>
  <si>
    <t>Q:PL:G:A:N:USD:A</t>
  </si>
  <si>
    <t>Poland - Credit to General government from All sectors at Nominal value - US dollar - Adjusted for breaks</t>
  </si>
  <si>
    <t>Q:PL:G:A:N:XDC:A</t>
  </si>
  <si>
    <t>Poland - Credit to General government from All sectors at Nominal value - Domestic currency - Adjusted for breaks</t>
  </si>
  <si>
    <t>Q:PL:H:A:M:770:A</t>
  </si>
  <si>
    <t>Poland - Credit to Households and NPISHs from All sectors at Market value - Percentage of GDP - Adjusted for breaks</t>
  </si>
  <si>
    <t>Q:PL:H:A:M:USD:A</t>
  </si>
  <si>
    <t>Poland - Credit to Households and NPISHs from All sectors at Market value - US dollar - Adjusted for breaks</t>
  </si>
  <si>
    <t>Q:PL:H:A:M:XDC:A</t>
  </si>
  <si>
    <t>Poland - Credit to Households and NPISHs from All sectors at Market value - Domestic currency - Adjusted for breaks</t>
  </si>
  <si>
    <t>Q:PL:H:A:M:XDC:U</t>
  </si>
  <si>
    <t>Poland - Credit to Households and NPISHs from All sectors at Market value - Domestic currency - Unadjusted</t>
  </si>
  <si>
    <t>Q:PL:N:A:M:770:A</t>
  </si>
  <si>
    <t>Poland - Credit to Non-financial corporations from All sectors at Market value - Percentage of GDP - Adjusted for breaks</t>
  </si>
  <si>
    <t>Q:PL:N:A:M:USD:A</t>
  </si>
  <si>
    <t>Poland - Credit to Non-financial corporations from All sectors at Market value - US dollar - Adjusted for breaks</t>
  </si>
  <si>
    <t>Q:PL:N:A:M:XDC:A</t>
  </si>
  <si>
    <t>Poland - Credit to Non-financial corporations from All sectors at Market value - Domestic currency - Adjusted for breaks</t>
  </si>
  <si>
    <t>Q:PL:N:A:M:XDC:U</t>
  </si>
  <si>
    <t>Poland - Credit to Non-financial corporations from All sectors at Market value - Domestic currency - Unadjusted</t>
  </si>
  <si>
    <t>Q:PL:P:A:M:770:A</t>
  </si>
  <si>
    <t>Poland - Credit to Private non-financial sector from All sectors at Market value - Percentage of GDP - Adjusted for breaks</t>
  </si>
  <si>
    <t>Q:PL:P:A:M:USD:A</t>
  </si>
  <si>
    <t>Poland - Credit to Private non-financial sector from All sectors at Market value - US dollar - Adjusted for breaks</t>
  </si>
  <si>
    <t>Q:PL:P:A:M:XDC:A</t>
  </si>
  <si>
    <t>Poland - Credit to Private non-financial sector from All sectors at Market value - Domestic currency - Adjusted for breaks</t>
  </si>
  <si>
    <t>Q:PL:P:A:M:XDC:U</t>
  </si>
  <si>
    <t>Poland - Credit to Private non-financial sector from All sectors at Market value - Domestic currency - Unadjusted</t>
  </si>
  <si>
    <t>Q:PL:P:B:M:770:A</t>
  </si>
  <si>
    <t>Poland - Credit to Private non-financial sector from Banks, total at Market value - Percentage of GDP - Adjusted for breaks</t>
  </si>
  <si>
    <t>Q:PL:P:B:M:USD:A</t>
  </si>
  <si>
    <t>Poland - Credit to Private non-financial sector from Banks, total at Market value - US dollar - Adjusted for breaks</t>
  </si>
  <si>
    <t>Q:PL:P:B:M:XDC:A</t>
  </si>
  <si>
    <t>Poland - Credit to Private non-financial sector from Banks, total at Market value - Domestic currency - Adjusted for breaks</t>
  </si>
  <si>
    <t>Q:PL:P:B:M:XDC:U</t>
  </si>
  <si>
    <t>Poland - Credit to Private non-financial sector from Banks, total at Market value - Domestic currency - Unadjusted</t>
  </si>
  <si>
    <t>Q:PT:C:A:M:770:A</t>
  </si>
  <si>
    <t>Portugal</t>
  </si>
  <si>
    <t>Portugal - Credit to Non financial sector from All sectors at Market value - Percentage of GDP - Adjusted for breaks</t>
  </si>
  <si>
    <t>Q:PT:C:A:M:USD:A</t>
  </si>
  <si>
    <t>Portugal - Credit to Non financial sector from All sectors at Market value - US dollar - Adjusted for breaks</t>
  </si>
  <si>
    <t>Q:PT:C:A:M:XDC:A</t>
  </si>
  <si>
    <t>Portugal - Credit to Non financial sector from All sectors at Market value - Domestic currency - Adjusted for breaks</t>
  </si>
  <si>
    <t>Q:PT:G:A:M:770:A</t>
  </si>
  <si>
    <t>Portugal - Credit to General government from All sectors at Market value - Percentage of GDP - Adjusted for breaks</t>
  </si>
  <si>
    <t>Q:PT:G:A:M:USD:A</t>
  </si>
  <si>
    <t>Portugal - Credit to General government from All sectors at Market value - US dollar - Adjusted for breaks</t>
  </si>
  <si>
    <t>Q:PT:G:A:M:XDC:A</t>
  </si>
  <si>
    <t>Portugal - Credit to General government from All sectors at Market value - Domestic currency - Adjusted for breaks</t>
  </si>
  <si>
    <t>Q:PT:G:A:N:770:A</t>
  </si>
  <si>
    <t>Portugal - Credit to General government from All sectors at Nominal value - Percentage of GDP - Adjusted for breaks</t>
  </si>
  <si>
    <t>Q:PT:G:A:N:USD:A</t>
  </si>
  <si>
    <t>Portugal - Credit to General government from All sectors at Nominal value - US dollar - Adjusted for breaks</t>
  </si>
  <si>
    <t>Q:PT:G:A:N:XDC:A</t>
  </si>
  <si>
    <t>Portugal - Credit to General government from All sectors at Nominal value - Domestic currency - Adjusted for breaks</t>
  </si>
  <si>
    <t>Q:PT:H:A:M:770:A</t>
  </si>
  <si>
    <t>Portugal - Credit to Households and NPISHs from All sectors at Market value - Percentage of GDP - Adjusted for breaks</t>
  </si>
  <si>
    <t>Q:PT:H:A:M:USD:A</t>
  </si>
  <si>
    <t>Portugal - Credit to Households and NPISHs from All sectors at Market value - US dollar - Adjusted for breaks</t>
  </si>
  <si>
    <t>Q:PT:H:A:M:XDC:A</t>
  </si>
  <si>
    <t>Portugal - Credit to Households and NPISHs from All sectors at Market value - Domestic currency - Adjusted for breaks</t>
  </si>
  <si>
    <t>Q:PT:H:A:M:XDC:U</t>
  </si>
  <si>
    <t>Portugal - Credit to Households and NPISHs from All sectors at Market value - Domestic currency - Unadjusted</t>
  </si>
  <si>
    <t>Q:PT:N:A:M:770:A</t>
  </si>
  <si>
    <t>Portugal - Credit to Non-financial corporations from All sectors at Market value - Percentage of GDP - Adjusted for breaks</t>
  </si>
  <si>
    <t>Q:PT:N:A:M:USD:A</t>
  </si>
  <si>
    <t>Portugal - Credit to Non-financial corporations from All sectors at Market value - US dollar - Adjusted for breaks</t>
  </si>
  <si>
    <t>Q:PT:N:A:M:XDC:A</t>
  </si>
  <si>
    <t>Portugal - Credit to Non-financial corporations from All sectors at Market value - Domestic currency - Adjusted for breaks</t>
  </si>
  <si>
    <t>Q:PT:N:A:M:XDC:U</t>
  </si>
  <si>
    <t>Portugal - Credit to Non-financial corporations from All sectors at Market value - Domestic currency - Unadjusted</t>
  </si>
  <si>
    <t>Q:PT:P:A:M:770:A</t>
  </si>
  <si>
    <t>Portugal - Credit to Private non-financial sector from All sectors at Market value - Percentage of GDP - Adjusted for breaks</t>
  </si>
  <si>
    <t>Q:PT:P:A:M:USD:A</t>
  </si>
  <si>
    <t>Portugal - Credit to Private non-financial sector from All sectors at Market value - US dollar - Adjusted for breaks</t>
  </si>
  <si>
    <t>Q:PT:P:A:M:XDC:A</t>
  </si>
  <si>
    <t>Portugal - Credit to Private non-financial sector from All sectors at Market value - Domestic currency - Adjusted for breaks</t>
  </si>
  <si>
    <t>Q:PT:P:A:M:XDC:U</t>
  </si>
  <si>
    <t>Portugal - Credit to Private non-financial sector from All sectors at Market value - Domestic currency - Unadjusted</t>
  </si>
  <si>
    <t>Q:PT:P:B:M:770:A</t>
  </si>
  <si>
    <t>Portugal - Credit to Private non-financial sector from Banks, total at Market value - Percentage of GDP - Adjusted for breaks</t>
  </si>
  <si>
    <t>Q:PT:P:B:M:USD:A</t>
  </si>
  <si>
    <t>Portugal - Credit to Private non-financial sector from Banks, total at Market value - US dollar - Adjusted for breaks</t>
  </si>
  <si>
    <t>Q:PT:P:B:M:XDC:A</t>
  </si>
  <si>
    <t>Portugal - Credit to Private non-financial sector from Banks, total at Market value - Domestic currency - Adjusted for breaks</t>
  </si>
  <si>
    <t>Q:PT:P:B:M:XDC:U</t>
  </si>
  <si>
    <t>Portugal - Credit to Private non-financial sector from Banks, total at Market value - Domestic currency - Unadjusted</t>
  </si>
  <si>
    <t>Q:RU:C:A:M:770:A</t>
  </si>
  <si>
    <t>Russia</t>
  </si>
  <si>
    <t>Russia - Credit to Non financial sector from All sectors at Market value - Percentage of GDP - Adjusted for breaks</t>
  </si>
  <si>
    <t>Q:RU:C:A:M:USD:A</t>
  </si>
  <si>
    <t>Russia - Credit to Non financial sector from All sectors at Market value - US dollar - Adjusted for breaks</t>
  </si>
  <si>
    <t>Q:RU:C:A:M:XDC:A</t>
  </si>
  <si>
    <t>Russian rouble</t>
  </si>
  <si>
    <t>Russia - Credit to Non financial sector from All sectors at Market value - Domestic currency - Adjusted for breaks</t>
  </si>
  <si>
    <t>Q:RU:G:A:N:770:A</t>
  </si>
  <si>
    <t>Russia - Credit to General government from All sectors at Nominal value - Percentage of GDP - Adjusted for breaks</t>
  </si>
  <si>
    <t>Q:RU:G:A:N:USD:A</t>
  </si>
  <si>
    <t>Russia - Credit to General government from All sectors at Nominal value - US dollar - Adjusted for breaks</t>
  </si>
  <si>
    <t>Q:RU:G:A:N:XDC:A</t>
  </si>
  <si>
    <t>Russia - Credit to General government from All sectors at Nominal value - Domestic currency - Adjusted for breaks</t>
  </si>
  <si>
    <t>Q:RU:H:A:M:770:A</t>
  </si>
  <si>
    <t>Russia - Credit to Households and NPISHs from All sectors at Market value - Percentage of GDP - Adjusted for breaks</t>
  </si>
  <si>
    <t>Q:RU:H:A:M:USD:A</t>
  </si>
  <si>
    <t>Russia - Credit to Households and NPISHs from All sectors at Market value - US dollar - Adjusted for breaks</t>
  </si>
  <si>
    <t>Q:RU:H:A:M:XDC:A</t>
  </si>
  <si>
    <t>Russia - Credit to Households and NPISHs from All sectors at Market value - Domestic currency - Adjusted for breaks</t>
  </si>
  <si>
    <t>Q:RU:H:A:M:XDC:U</t>
  </si>
  <si>
    <t>Russia - Credit to Households and NPISHs from All sectors at Market value - Domestic currency - Unadjusted</t>
  </si>
  <si>
    <t>Q:RU:N:A:M:770:A</t>
  </si>
  <si>
    <t>Russia - Credit to Non-financial corporations from All sectors at Market value - Percentage of GDP - Adjusted for breaks</t>
  </si>
  <si>
    <t>Q:RU:N:A:M:USD:A</t>
  </si>
  <si>
    <t>Russia - Credit to Non-financial corporations from All sectors at Market value - US dollar - Adjusted for breaks</t>
  </si>
  <si>
    <t>Q:RU:N:A:M:XDC:A</t>
  </si>
  <si>
    <t>Russia - Credit to Non-financial corporations from All sectors at Market value - Domestic currency - Adjusted for breaks</t>
  </si>
  <si>
    <t>Q:RU:N:A:M:XDC:U</t>
  </si>
  <si>
    <t>Russia - Credit to Non-financial corporations from All sectors at Market value - Domestic currency - Unadjusted</t>
  </si>
  <si>
    <t>Q:RU:P:A:M:770:A</t>
  </si>
  <si>
    <t>Russia - Credit to Private non-financial sector from All sectors at Market value - Percentage of GDP - Adjusted for breaks</t>
  </si>
  <si>
    <t>Q:RU:P:A:M:USD:A</t>
  </si>
  <si>
    <t>Russia - Credit to Private non-financial sector from All sectors at Market value - US dollar - Adjusted for breaks</t>
  </si>
  <si>
    <t>Q:RU:P:A:M:XDC:A</t>
  </si>
  <si>
    <t>Russia - Credit to Private non-financial sector from All sectors at Market value - Domestic currency - Adjusted for breaks</t>
  </si>
  <si>
    <t>Q:RU:P:A:M:XDC:U</t>
  </si>
  <si>
    <t>Russia - Credit to Private non-financial sector from All sectors at Market value - Domestic currency - Unadjusted</t>
  </si>
  <si>
    <t>Q:RU:P:B:M:770:A</t>
  </si>
  <si>
    <t>Russia - Credit to Private non-financial sector from Banks, total at Market value - Percentage of GDP - Adjusted for breaks</t>
  </si>
  <si>
    <t>Q:RU:P:B:M:USD:A</t>
  </si>
  <si>
    <t>Russia - Credit to Private non-financial sector from Banks, total at Market value - US dollar - Adjusted for breaks</t>
  </si>
  <si>
    <t>Q:RU:P:B:M:XDC:A</t>
  </si>
  <si>
    <t>Russia - Credit to Private non-financial sector from Banks, total at Market value - Domestic currency - Adjusted for breaks</t>
  </si>
  <si>
    <t>Q:RU:P:B:M:XDC:U</t>
  </si>
  <si>
    <t>Russia - Credit to Private non-financial sector from Banks, total at Market value - Domestic currency - Unadjusted</t>
  </si>
  <si>
    <t>Q:SA:C:A:M:770:A</t>
  </si>
  <si>
    <t>Saudi Arabia</t>
  </si>
  <si>
    <t>Saudi Arabia - Credit to Non financial sector from All sectors at Market value - Percentage of GDP - Adjusted for breaks</t>
  </si>
  <si>
    <t>Q:SA:C:A:M:USD:A</t>
  </si>
  <si>
    <t>Saudi Arabia - Credit to Non financial sector from All sectors at Market value - US dollar - Adjusted for breaks</t>
  </si>
  <si>
    <t>Q:SA:C:A:M:XDC:A</t>
  </si>
  <si>
    <t>Saudi riyal</t>
  </si>
  <si>
    <t>Saudi Arabia - Credit to Non financial sector from All sectors at Market value - Domestic currency - Adjusted for breaks</t>
  </si>
  <si>
    <t>Q:SA:G:A:N:770:A</t>
  </si>
  <si>
    <t>Saudi Arabia - Credit to General government from All sectors at Nominal value - Percentage of GDP - Adjusted for breaks</t>
  </si>
  <si>
    <t>Q:SA:G:A:N:USD:A</t>
  </si>
  <si>
    <t>Saudi Arabia - Credit to General government from All sectors at Nominal value - US dollar - Adjusted for breaks</t>
  </si>
  <si>
    <t>Q:SA:G:A:N:XDC:A</t>
  </si>
  <si>
    <t>Saudi Arabia - Credit to General government from All sectors at Nominal value - Domestic currency - Adjusted for breaks</t>
  </si>
  <si>
    <t>Q:SA:H:A:M:770:A</t>
  </si>
  <si>
    <t>Saudi Arabia - Credit to Households and NPISHs from All sectors at Market value - Percentage of GDP - Adjusted for breaks</t>
  </si>
  <si>
    <t>Q:SA:H:A:M:USD:A</t>
  </si>
  <si>
    <t>Saudi Arabia - Credit to Households and NPISHs from All sectors at Market value - US dollar - Adjusted for breaks</t>
  </si>
  <si>
    <t>Q:SA:H:A:M:XDC:A</t>
  </si>
  <si>
    <t>Saudi Arabia - Credit to Households and NPISHs from All sectors at Market value - Domestic currency - Adjusted for breaks</t>
  </si>
  <si>
    <t>Q:SA:H:A:M:XDC:U</t>
  </si>
  <si>
    <t>Saudi Arabia - Credit to Households and NPISHs from All sectors at Market value - Domestic currency - Unadjusted</t>
  </si>
  <si>
    <t>Q:SA:N:A:M:770:A</t>
  </si>
  <si>
    <t>Saudi Arabia - Credit to Non-financial corporations from All sectors at Market value - Percentage of GDP - Adjusted for breaks</t>
  </si>
  <si>
    <t>Q:SA:N:A:M:USD:A</t>
  </si>
  <si>
    <t>Saudi Arabia - Credit to Non-financial corporations from All sectors at Market value - US dollar - Adjusted for breaks</t>
  </si>
  <si>
    <t>Q:SA:N:A:M:XDC:A</t>
  </si>
  <si>
    <t>Saudi Arabia - Credit to Non-financial corporations from All sectors at Market value - Domestic currency - Adjusted for breaks</t>
  </si>
  <si>
    <t>Q:SA:N:A:M:XDC:U</t>
  </si>
  <si>
    <t>Saudi Arabia - Credit to Non-financial corporations from All sectors at Market value - Domestic currency - Unadjusted</t>
  </si>
  <si>
    <t>Q:SA:P:A:M:770:A</t>
  </si>
  <si>
    <t>Saudi Arabia - Credit to Private non-financial sector from All sectors at Market value - Percentage of GDP - Adjusted for breaks</t>
  </si>
  <si>
    <t>Q:SA:P:A:M:USD:A</t>
  </si>
  <si>
    <t>Saudi Arabia - Credit to Private non-financial sector from All sectors at Market value - US dollar - Adjusted for breaks</t>
  </si>
  <si>
    <t>Q:SA:P:A:M:XDC:A</t>
  </si>
  <si>
    <t>Saudi Arabia - Credit to Private non-financial sector from All sectors at Market value - Domestic currency - Adjusted for breaks</t>
  </si>
  <si>
    <t>Q:SA:P:A:M:XDC:U</t>
  </si>
  <si>
    <t>Saudi Arabia - Credit to Private non-financial sector from All sectors at Market value - Domestic currency - Unadjusted</t>
  </si>
  <si>
    <t>Q:SA:P:B:M:770:A</t>
  </si>
  <si>
    <t>Saudi Arabia - Credit to Private non-financial sector from Banks, total at Market value - Percentage of GDP - Adjusted for breaks</t>
  </si>
  <si>
    <t>Q:SA:P:B:M:USD:A</t>
  </si>
  <si>
    <t>Saudi Arabia - Credit to Private non-financial sector from Banks, total at Market value - US dollar - Adjusted for breaks</t>
  </si>
  <si>
    <t>Q:SA:P:B:M:XDC:A</t>
  </si>
  <si>
    <t>Saudi Arabia - Credit to Private non-financial sector from Banks, total at Market value - Domestic currency - Adjusted for breaks</t>
  </si>
  <si>
    <t>Q:SA:P:B:M:XDC:U</t>
  </si>
  <si>
    <t>Saudi Arabia - Credit to Private non-financial sector from Banks, total at Market value - Domestic currency - Unadjusted</t>
  </si>
  <si>
    <t>Q:SE:C:A:M:770:A</t>
  </si>
  <si>
    <t>Sweden</t>
  </si>
  <si>
    <t>Sweden - Credit to Non financial sector from All sectors at Market value - Percentage of GDP - Adjusted for breaks</t>
  </si>
  <si>
    <t>Q:SE:C:A:M:USD:A</t>
  </si>
  <si>
    <t>Sweden - Credit to Non financial sector from All sectors at Market value - US dollar - Adjusted for breaks</t>
  </si>
  <si>
    <t>Q:SE:C:A:M:XDC:A</t>
  </si>
  <si>
    <t>Swedish krona</t>
  </si>
  <si>
    <t>Sweden - Credit to Non financial sector from All sectors at Market value - Domestic currency - Adjusted for breaks</t>
  </si>
  <si>
    <t>Q:SE:G:A:M:770:A</t>
  </si>
  <si>
    <t>Sweden - Credit to General government from All sectors at Market value - Percentage of GDP - Adjusted for breaks</t>
  </si>
  <si>
    <t>Q:SE:G:A:M:USD:A</t>
  </si>
  <si>
    <t>Sweden - Credit to General government from All sectors at Market value - US dollar - Adjusted for breaks</t>
  </si>
  <si>
    <t>Q:SE:G:A:M:XDC:A</t>
  </si>
  <si>
    <t>Sweden - Credit to General government from All sectors at Market value - Domestic currency - Adjusted for breaks</t>
  </si>
  <si>
    <t>Q:SE:G:A:N:770:A</t>
  </si>
  <si>
    <t>Sweden - Credit to General government from All sectors at Nominal value - Percentage of GDP - Adjusted for breaks</t>
  </si>
  <si>
    <t>Q:SE:G:A:N:USD:A</t>
  </si>
  <si>
    <t>Sweden - Credit to General government from All sectors at Nominal value - US dollar - Adjusted for breaks</t>
  </si>
  <si>
    <t>Q:SE:G:A:N:XDC:A</t>
  </si>
  <si>
    <t>Sweden - Credit to General government from All sectors at Nominal value - Domestic currency - Adjusted for breaks</t>
  </si>
  <si>
    <t>Q:SE:H:A:M:770:A</t>
  </si>
  <si>
    <t>Sweden - Credit to Households and NPISHs from All sectors at Market value - Percentage of GDP - Adjusted for breaks</t>
  </si>
  <si>
    <t>Q:SE:H:A:M:USD:A</t>
  </si>
  <si>
    <t>Sweden - Credit to Households and NPISHs from All sectors at Market value - US dollar - Adjusted for breaks</t>
  </si>
  <si>
    <t>Q:SE:H:A:M:XDC:A</t>
  </si>
  <si>
    <t>Sweden - Credit to Households and NPISHs from All sectors at Market value - Domestic currency - Adjusted for breaks</t>
  </si>
  <si>
    <t>Q:SE:H:A:M:XDC:U</t>
  </si>
  <si>
    <t>Sweden - Credit to Households and NPISHs from All sectors at Market value - Domestic currency - Unadjusted</t>
  </si>
  <si>
    <t>Q:SE:N:A:M:770:A</t>
  </si>
  <si>
    <t>Sweden - Credit to Non-financial corporations from All sectors at Market value - Percentage of GDP - Adjusted for breaks</t>
  </si>
  <si>
    <t>Q:SE:N:A:M:USD:A</t>
  </si>
  <si>
    <t>Sweden - Credit to Non-financial corporations from All sectors at Market value - US dollar - Adjusted for breaks</t>
  </si>
  <si>
    <t>Q:SE:N:A:M:XDC:A</t>
  </si>
  <si>
    <t>Sweden - Credit to Non-financial corporations from All sectors at Market value - Domestic currency - Adjusted for breaks</t>
  </si>
  <si>
    <t>Q:SE:N:A:M:XDC:U</t>
  </si>
  <si>
    <t>Sweden - Credit to Non-financial corporations from All sectors at Market value - Domestic currency - Unadjusted</t>
  </si>
  <si>
    <t>Q:SE:P:A:M:770:A</t>
  </si>
  <si>
    <t>Sweden - Credit to Private non-financial sector from All sectors at Market value - Percentage of GDP - Adjusted for breaks</t>
  </si>
  <si>
    <t>Q:SE:P:A:M:USD:A</t>
  </si>
  <si>
    <t>Sweden - Credit to Private non-financial sector from All sectors at Market value - US dollar - Adjusted for breaks</t>
  </si>
  <si>
    <t>Q:SE:P:A:M:XDC:A</t>
  </si>
  <si>
    <t>Sweden - Credit to Private non-financial sector from All sectors at Market value - Domestic currency - Adjusted for breaks</t>
  </si>
  <si>
    <t>Q:SE:P:A:M:XDC:U</t>
  </si>
  <si>
    <t>Sweden - Credit to Private non-financial sector from All sectors at Market value - Domestic currency - Unadjusted</t>
  </si>
  <si>
    <t>Q:SE:P:B:M:770:A</t>
  </si>
  <si>
    <t>Sweden - Credit to Private non-financial sector from Banks, total at Market value - Percentage of GDP - Adjusted for breaks</t>
  </si>
  <si>
    <t>Q:SE:P:B:M:USD:A</t>
  </si>
  <si>
    <t>Sweden - Credit to Private non-financial sector from Banks, total at Market value - US dollar - Adjusted for breaks</t>
  </si>
  <si>
    <t>Q:SE:P:B:M:XDC:A</t>
  </si>
  <si>
    <t>Sweden - Credit to Private non-financial sector from Banks, total at Market value - Domestic currency - Adjusted for breaks</t>
  </si>
  <si>
    <t>Q:SE:P:B:M:XDC:U</t>
  </si>
  <si>
    <t>Sweden - Credit to Private non-financial sector from Banks, total at Market value - Domestic currency - Unadjusted</t>
  </si>
  <si>
    <t>Q:SG:C:A:M:770:A</t>
  </si>
  <si>
    <t>Singapore</t>
  </si>
  <si>
    <t>Singapore - Credit to Non financial sector from All sectors at Market value - Percentage of GDP - Adjusted for breaks</t>
  </si>
  <si>
    <t>Q:SG:C:A:M:USD:A</t>
  </si>
  <si>
    <t>Singapore - Credit to Non financial sector from All sectors at Market value - US dollar - Adjusted for breaks</t>
  </si>
  <si>
    <t>Q:SG:C:A:M:XDC:A</t>
  </si>
  <si>
    <t>Singapore dollar</t>
  </si>
  <si>
    <t>Singapore - Credit to Non financial sector from All sectors at Market value - Domestic currency - Adjusted for breaks</t>
  </si>
  <si>
    <t>Q:SG:G:A:N:770:A</t>
  </si>
  <si>
    <t>Singapore - Credit to General government from All sectors at Nominal value - Percentage of GDP - Adjusted for breaks</t>
  </si>
  <si>
    <t>Q:SG:G:A:N:USD:A</t>
  </si>
  <si>
    <t>Singapore - Credit to General government from All sectors at Nominal value - US dollar - Adjusted for breaks</t>
  </si>
  <si>
    <t>Q:SG:G:A:N:XDC:A</t>
  </si>
  <si>
    <t>Singapore - Credit to General government from All sectors at Nominal value - Domestic currency - Adjusted for breaks</t>
  </si>
  <si>
    <t>Q:SG:H:A:M:770:A</t>
  </si>
  <si>
    <t>Singapore - Credit to Households and NPISHs from All sectors at Market value - Percentage of GDP - Adjusted for breaks</t>
  </si>
  <si>
    <t>Q:SG:H:A:M:USD:A</t>
  </si>
  <si>
    <t>Singapore - Credit to Households and NPISHs from All sectors at Market value - US dollar - Adjusted for breaks</t>
  </si>
  <si>
    <t>Q:SG:H:A:M:XDC:A</t>
  </si>
  <si>
    <t>Singapore - Credit to Households and NPISHs from All sectors at Market value - Domestic currency - Adjusted for breaks</t>
  </si>
  <si>
    <t>Q:SG:H:A:M:XDC:U</t>
  </si>
  <si>
    <t>Singapore - Credit to Households and NPISHs from All sectors at Market value - Domestic currency - Unadjusted</t>
  </si>
  <si>
    <t>Q:SG:N:A:M:770:A</t>
  </si>
  <si>
    <t>Singapore - Credit to Non-financial corporations from All sectors at Market value - Percentage of GDP - Adjusted for breaks</t>
  </si>
  <si>
    <t>Q:SG:N:A:M:USD:A</t>
  </si>
  <si>
    <t>Singapore - Credit to Non-financial corporations from All sectors at Market value - US dollar - Adjusted for breaks</t>
  </si>
  <si>
    <t>Q:SG:N:A:M:XDC:A</t>
  </si>
  <si>
    <t>Singapore - Credit to Non-financial corporations from All sectors at Market value - Domestic currency - Adjusted for breaks</t>
  </si>
  <si>
    <t>Q:SG:N:A:M:XDC:U</t>
  </si>
  <si>
    <t>Singapore - Credit to Non-financial corporations from All sectors at Market value - Domestic currency - Unadjusted</t>
  </si>
  <si>
    <t>Q:SG:P:A:M:770:A</t>
  </si>
  <si>
    <t>Singapore - Credit to Private non-financial sector from All sectors at Market value - Percentage of GDP - Adjusted for breaks</t>
  </si>
  <si>
    <t>Q:SG:P:A:M:USD:A</t>
  </si>
  <si>
    <t>Singapore - Credit to Private non-financial sector from All sectors at Market value - US dollar - Adjusted for breaks</t>
  </si>
  <si>
    <t>Q:SG:P:A:M:XDC:A</t>
  </si>
  <si>
    <t>Singapore - Credit to Private non-financial sector from All sectors at Market value - Domestic currency - Adjusted for breaks</t>
  </si>
  <si>
    <t>Q:SG:P:A:M:XDC:U</t>
  </si>
  <si>
    <t>Singapore - Credit to Private non-financial sector from All sectors at Market value - Domestic currency - Unadjusted</t>
  </si>
  <si>
    <t>Q:SG:P:B:M:770:A</t>
  </si>
  <si>
    <t>Singapore - Credit to Private non-financial sector from Banks, total at Market value - Percentage of GDP - Adjusted for breaks</t>
  </si>
  <si>
    <t>Q:SG:P:B:M:USD:A</t>
  </si>
  <si>
    <t>Singapore - Credit to Private non-financial sector from Banks, total at Market value - US dollar - Adjusted for breaks</t>
  </si>
  <si>
    <t>Q:SG:P:B:M:XDC:A</t>
  </si>
  <si>
    <t>Singapore - Credit to Private non-financial sector from Banks, total at Market value - Domestic currency - Adjusted for breaks</t>
  </si>
  <si>
    <t>Q:SG:P:B:M:XDC:U</t>
  </si>
  <si>
    <t>Singapore - Credit to Private non-financial sector from Banks, total at Market value - Domestic currency - Unadjusted</t>
  </si>
  <si>
    <t>Q:TH:C:A:M:770:A</t>
  </si>
  <si>
    <t>Thailand</t>
  </si>
  <si>
    <t>Thailand - Credit to Non financial sector from All sectors at Market value - Percentage of GDP - Adjusted for breaks</t>
  </si>
  <si>
    <t>Q:TH:C:A:M:USD:A</t>
  </si>
  <si>
    <t>Thailand - Credit to Non financial sector from All sectors at Market value - US dollar - Adjusted for breaks</t>
  </si>
  <si>
    <t>Q:TH:C:A:M:XDC:A</t>
  </si>
  <si>
    <t>Baht</t>
  </si>
  <si>
    <t>Thailand - Credit to Non financial sector from All sectors at Market value - Domestic currency - Adjusted for breaks</t>
  </si>
  <si>
    <t>Q:TH:G:A:N:770:A</t>
  </si>
  <si>
    <t>Thailand - Credit to General government from All sectors at Nominal value - Percentage of GDP - Adjusted for breaks</t>
  </si>
  <si>
    <t>Q:TH:G:A:N:USD:A</t>
  </si>
  <si>
    <t>Thailand - Credit to General government from All sectors at Nominal value - US dollar - Adjusted for breaks</t>
  </si>
  <si>
    <t>Q:TH:G:A:N:XDC:A</t>
  </si>
  <si>
    <t>Thailand - Credit to General government from All sectors at Nominal value - Domestic currency - Adjusted for breaks</t>
  </si>
  <si>
    <t>Q:TH:H:A:M:770:A</t>
  </si>
  <si>
    <t>Thailand - Credit to Households and NPISHs from All sectors at Market value - Percentage of GDP - Adjusted for breaks</t>
  </si>
  <si>
    <t>Q:TH:H:A:M:USD:A</t>
  </si>
  <si>
    <t>Thailand - Credit to Households and NPISHs from All sectors at Market value - US dollar - Adjusted for breaks</t>
  </si>
  <si>
    <t>Q:TH:H:A:M:XDC:A</t>
  </si>
  <si>
    <t>Thailand - Credit to Households and NPISHs from All sectors at Market value - Domestic currency - Adjusted for breaks</t>
  </si>
  <si>
    <t>Q:TH:H:A:M:XDC:U</t>
  </si>
  <si>
    <t>Thailand - Credit to Households and NPISHs from All sectors at Market value - Domestic currency - Unadjusted</t>
  </si>
  <si>
    <t>Q:TH:N:A:M:770:A</t>
  </si>
  <si>
    <t>Thailand - Credit to Non-financial corporations from All sectors at Market value - Percentage of GDP - Adjusted for breaks</t>
  </si>
  <si>
    <t>Q:TH:N:A:M:USD:A</t>
  </si>
  <si>
    <t>Thailand - Credit to Non-financial corporations from All sectors at Market value - US dollar - Adjusted for breaks</t>
  </si>
  <si>
    <t>Q:TH:N:A:M:XDC:A</t>
  </si>
  <si>
    <t>Thailand - Credit to Non-financial corporations from All sectors at Market value - Domestic currency - Adjusted for breaks</t>
  </si>
  <si>
    <t>Q:TH:N:A:M:XDC:U</t>
  </si>
  <si>
    <t>Thailand - Credit to Non-financial corporations from All sectors at Market value - Domestic currency - Unadjusted</t>
  </si>
  <si>
    <t>Q:TH:P:A:M:770:A</t>
  </si>
  <si>
    <t>Thailand - Credit to Private non-financial sector from All sectors at Market value - Percentage of GDP - Adjusted for breaks</t>
  </si>
  <si>
    <t>Q:TH:P:A:M:USD:A</t>
  </si>
  <si>
    <t>Thailand - Credit to Private non-financial sector from All sectors at Market value - US dollar - Adjusted for breaks</t>
  </si>
  <si>
    <t>Q:TH:P:A:M:XDC:A</t>
  </si>
  <si>
    <t>Thailand - Credit to Private non-financial sector from All sectors at Market value - Domestic currency - Adjusted for breaks</t>
  </si>
  <si>
    <t>Q:TH:P:A:M:XDC:U</t>
  </si>
  <si>
    <t>Thailand - Credit to Private non-financial sector from All sectors at Market value - Domestic currency - Unadjusted</t>
  </si>
  <si>
    <t>Q:TH:P:B:M:770:A</t>
  </si>
  <si>
    <t>Thailand - Credit to Private non-financial sector from Banks, total at Market value - Percentage of GDP - Adjusted for breaks</t>
  </si>
  <si>
    <t>Q:TH:P:B:M:USD:A</t>
  </si>
  <si>
    <t>Thailand - Credit to Private non-financial sector from Banks, total at Market value - US dollar - Adjusted for breaks</t>
  </si>
  <si>
    <t>Q:TH:P:B:M:XDC:A</t>
  </si>
  <si>
    <t>Thailand - Credit to Private non-financial sector from Banks, total at Market value - Domestic currency - Adjusted for breaks</t>
  </si>
  <si>
    <t>Q:TH:P:B:M:XDC:U</t>
  </si>
  <si>
    <t>Thailand - Credit to Private non-financial sector from Banks, total at Market value - Domestic currency - Unadjusted</t>
  </si>
  <si>
    <t>Q:TR:C:A:M:770:A</t>
  </si>
  <si>
    <t>Türkiye</t>
  </si>
  <si>
    <t>Türkiye - Credit to Non financial sector from All sectors at Market value - Percentage of GDP - Adjusted for breaks</t>
  </si>
  <si>
    <t>Q:TR:C:A:M:USD:A</t>
  </si>
  <si>
    <t>Türkiye - Credit to Non financial sector from All sectors at Market value - US dollar - Adjusted for breaks</t>
  </si>
  <si>
    <t>Q:TR:C:A:M:XDC:A</t>
  </si>
  <si>
    <t>Turkish lira</t>
  </si>
  <si>
    <t>Türkiye - Credit to Non financial sector from All sectors at Market value - Domestic currency - Adjusted for breaks</t>
  </si>
  <si>
    <t>Q:TR:G:A:M:770:A</t>
  </si>
  <si>
    <t>Türkiye - Credit to General government from All sectors at Market value - Percentage of GDP - Adjusted for breaks</t>
  </si>
  <si>
    <t>Q:TR:G:A:M:USD:A</t>
  </si>
  <si>
    <t>Türkiye - Credit to General government from All sectors at Market value - US dollar - Adjusted for breaks</t>
  </si>
  <si>
    <t>Q:TR:G:A:M:XDC:A</t>
  </si>
  <si>
    <t>Türkiye - Credit to General government from All sectors at Market value - Domestic currency - Adjusted for breaks</t>
  </si>
  <si>
    <t>Q:TR:G:A:N:770:A</t>
  </si>
  <si>
    <t>Türkiye - Credit to General government from All sectors at Nominal value - Percentage of GDP - Adjusted for breaks</t>
  </si>
  <si>
    <t>Q:TR:G:A:N:USD:A</t>
  </si>
  <si>
    <t>Türkiye - Credit to General government from All sectors at Nominal value - US dollar - Adjusted for breaks</t>
  </si>
  <si>
    <t>Q:TR:G:A:N:XDC:A</t>
  </si>
  <si>
    <t>Türkiye - Credit to General government from All sectors at Nominal value - Domestic currency - Adjusted for breaks</t>
  </si>
  <si>
    <t>Q:TR:H:A:M:770:A</t>
  </si>
  <si>
    <t>Türkiye - Credit to Households and NPISHs from All sectors at Market value - Percentage of GDP - Adjusted for breaks</t>
  </si>
  <si>
    <t>Q:TR:H:A:M:USD:A</t>
  </si>
  <si>
    <t>Türkiye - Credit to Households and NPISHs from All sectors at Market value - US dollar - Adjusted for breaks</t>
  </si>
  <si>
    <t>Q:TR:H:A:M:XDC:A</t>
  </si>
  <si>
    <t>Türkiye - Credit to Households and NPISHs from All sectors at Market value - Domestic currency - Adjusted for breaks</t>
  </si>
  <si>
    <t>Q:TR:H:A:M:XDC:U</t>
  </si>
  <si>
    <t>Türkiye - Credit to Households and NPISHs from All sectors at Market value - Domestic currency - Unadjusted</t>
  </si>
  <si>
    <t>Q:TR:N:A:M:770:A</t>
  </si>
  <si>
    <t>Türkiye - Credit to Non-financial corporations from All sectors at Market value - Percentage of GDP - Adjusted for breaks</t>
  </si>
  <si>
    <t>Q:TR:N:A:M:USD:A</t>
  </si>
  <si>
    <t>Türkiye - Credit to Non-financial corporations from All sectors at Market value - US dollar - Adjusted for breaks</t>
  </si>
  <si>
    <t>Q:TR:N:A:M:XDC:A</t>
  </si>
  <si>
    <t>Türkiye - Credit to Non-financial corporations from All sectors at Market value - Domestic currency - Adjusted for breaks</t>
  </si>
  <si>
    <t>Q:TR:N:A:M:XDC:U</t>
  </si>
  <si>
    <t>Türkiye - Credit to Non-financial corporations from All sectors at Market value - Domestic currency - Unadjusted</t>
  </si>
  <si>
    <t>Q:TR:P:A:M:770:A</t>
  </si>
  <si>
    <t>Türkiye - Credit to Private non-financial sector from All sectors at Market value - Percentage of GDP - Adjusted for breaks</t>
  </si>
  <si>
    <t>Q:TR:P:A:M:USD:A</t>
  </si>
  <si>
    <t>Türkiye - Credit to Private non-financial sector from All sectors at Market value - US dollar - Adjusted for breaks</t>
  </si>
  <si>
    <t>Q:TR:P:A:M:XDC:A</t>
  </si>
  <si>
    <t>Türkiye - Credit to Private non-financial sector from All sectors at Market value - Domestic currency - Adjusted for breaks</t>
  </si>
  <si>
    <t>Q:TR:P:A:M:XDC:U</t>
  </si>
  <si>
    <t>Türkiye - Credit to Private non-financial sector from All sectors at Market value - Domestic currency - Unadjusted</t>
  </si>
  <si>
    <t>Q:TR:P:B:M:770:A</t>
  </si>
  <si>
    <t>Türkiye - Credit to Private non-financial sector from Banks, total at Market value - Percentage of GDP - Adjusted for breaks</t>
  </si>
  <si>
    <t>Q:TR:P:B:M:USD:A</t>
  </si>
  <si>
    <t>Türkiye - Credit to Private non-financial sector from Banks, total at Market value - US dollar - Adjusted for breaks</t>
  </si>
  <si>
    <t>Q:TR:P:B:M:XDC:A</t>
  </si>
  <si>
    <t>Türkiye - Credit to Private non-financial sector from Banks, total at Market value - Domestic currency - Adjusted for breaks</t>
  </si>
  <si>
    <t>Q:TR:P:B:M:XDC:U</t>
  </si>
  <si>
    <t>Türkiye - Credit to Private non-financial sector from Banks, total at Market value - Domestic currency - Unadjusted</t>
  </si>
  <si>
    <t>Q:US:C:A:M:770:A</t>
  </si>
  <si>
    <t>United States</t>
  </si>
  <si>
    <t>United States - Credit to Non financial sector from All sectors at Market value - Percentage of GDP - Adjusted for breaks</t>
  </si>
  <si>
    <t>Q:US:C:A:M:USD:A</t>
  </si>
  <si>
    <t>United States - Credit to Non financial sector from All sectors at Market value - US dollar - Adjusted for breaks</t>
  </si>
  <si>
    <t>Q:US:C:A:M:XDC:A</t>
  </si>
  <si>
    <t>United States - Credit to Non financial sector from All sectors at Market value - Domestic currency - Adjusted for breaks</t>
  </si>
  <si>
    <t>Q:US:G:A:M:770:A</t>
  </si>
  <si>
    <t>United States - Credit to General government from All sectors at Market value - Percentage of GDP - Adjusted for breaks</t>
  </si>
  <si>
    <t>Q:US:G:A:M:USD:A</t>
  </si>
  <si>
    <t>United States - Credit to General government from All sectors at Market value - US dollar - Adjusted for breaks</t>
  </si>
  <si>
    <t>Q:US:G:A:M:XDC:A</t>
  </si>
  <si>
    <t>United States - Credit to General government from All sectors at Market value - Domestic currency - Adjusted for breaks</t>
  </si>
  <si>
    <t>Q:US:G:A:N:770:A</t>
  </si>
  <si>
    <t>United States - Credit to General government from All sectors at Nominal value - Percentage of GDP - Adjusted for breaks</t>
  </si>
  <si>
    <t>Q:US:G:A:N:USD:A</t>
  </si>
  <si>
    <t>United States - Credit to General government from All sectors at Nominal value - US dollar - Adjusted for breaks</t>
  </si>
  <si>
    <t>Q:US:G:A:N:XDC:A</t>
  </si>
  <si>
    <t>United States - Credit to General government from All sectors at Nominal value - Domestic currency - Adjusted for breaks</t>
  </si>
  <si>
    <t>Q:US:H:A:M:770:A</t>
  </si>
  <si>
    <t>United States - Credit to Households and NPISHs from All sectors at Market value - Percentage of GDP - Adjusted for breaks</t>
  </si>
  <si>
    <t>Q:US:H:A:M:USD:A</t>
  </si>
  <si>
    <t>United States - Credit to Households and NPISHs from All sectors at Market value - US dollar - Adjusted for breaks</t>
  </si>
  <si>
    <t>Q:US:H:A:M:XDC:A</t>
  </si>
  <si>
    <t>United States - Credit to Households and NPISHs from All sectors at Market value - Domestic currency - Adjusted for breaks</t>
  </si>
  <si>
    <t>Q:US:H:A:M:XDC:U</t>
  </si>
  <si>
    <t>United States - Credit to Households and NPISHs from All sectors at Market value - Domestic currency - Unadjusted</t>
  </si>
  <si>
    <t>Q:US:N:A:M:770:A</t>
  </si>
  <si>
    <t>United States - Credit to Non-financial corporations from All sectors at Market value - Percentage of GDP - Adjusted for breaks</t>
  </si>
  <si>
    <t>Q:US:N:A:M:USD:A</t>
  </si>
  <si>
    <t>United States - Credit to Non-financial corporations from All sectors at Market value - US dollar - Adjusted for breaks</t>
  </si>
  <si>
    <t>Q:US:N:A:M:XDC:A</t>
  </si>
  <si>
    <t>United States - Credit to Non-financial corporations from All sectors at Market value - Domestic currency - Adjusted for breaks</t>
  </si>
  <si>
    <t>Q:US:N:A:M:XDC:U</t>
  </si>
  <si>
    <t>United States - Credit to Non-financial corporations from All sectors at Market value - Domestic currency - Unadjusted</t>
  </si>
  <si>
    <t>Q:US:P:A:M:770:A</t>
  </si>
  <si>
    <t>United States - Credit to Private non-financial sector from All sectors at Market value - Percentage of GDP - Adjusted for breaks</t>
  </si>
  <si>
    <t>Q:US:P:A:M:USD:A</t>
  </si>
  <si>
    <t>United States - Credit to Private non-financial sector from All sectors at Market value - US dollar - Adjusted for breaks</t>
  </si>
  <si>
    <t>Q:US:P:A:M:XDC:A</t>
  </si>
  <si>
    <t>United States - Credit to Private non-financial sector from All sectors at Market value - Domestic currency - Adjusted for breaks</t>
  </si>
  <si>
    <t>Q:US:P:A:M:XDC:U</t>
  </si>
  <si>
    <t>United States - Credit to Private non-financial sector from All sectors at Market value - Domestic currency - Unadjusted</t>
  </si>
  <si>
    <t>Q:US:P:B:M:770:A</t>
  </si>
  <si>
    <t>United States - Credit to Private non-financial sector from Banks, total at Market value - Percentage of GDP - Adjusted for breaks</t>
  </si>
  <si>
    <t>Q:US:P:B:M:USD:A</t>
  </si>
  <si>
    <t>United States - Credit to Private non-financial sector from Banks, total at Market value - US dollar - Adjusted for breaks</t>
  </si>
  <si>
    <t>Q:US:P:B:M:XDC:A</t>
  </si>
  <si>
    <t>United States - Credit to Private non-financial sector from Banks, total at Market value - Domestic currency - Adjusted for breaks</t>
  </si>
  <si>
    <t>Q:US:P:B:M:XDC:U</t>
  </si>
  <si>
    <t>United States - Credit to Private non-financial sector from Banks, total at Market value - Domestic currency - Unadjusted</t>
  </si>
  <si>
    <t>Q:XM:C:A:M:770:A</t>
  </si>
  <si>
    <t>Euro area</t>
  </si>
  <si>
    <t>Euro area - Credit to Non financial sector from All sectors at Market value - Percentage of GDP - Adjusted for breaks</t>
  </si>
  <si>
    <t>Q:XM:C:A:M:USD:A</t>
  </si>
  <si>
    <t>Euro area - Credit to Non financial sector from All sectors at Market value - US dollar - Adjusted for breaks</t>
  </si>
  <si>
    <t>Q:XM:C:A:M:XDC:A</t>
  </si>
  <si>
    <t>Euro area - Credit to Non financial sector from All sectors at Market value - Domestic currency - Adjusted for breaks</t>
  </si>
  <si>
    <t>Q:XM:G:A:M:770:A</t>
  </si>
  <si>
    <t>Euro area - Credit to General government from All sectors at Market value - Percentage of GDP - Adjusted for breaks</t>
  </si>
  <si>
    <t>Q:XM:G:A:M:USD:A</t>
  </si>
  <si>
    <t>Euro area - Credit to General government from All sectors at Market value - US dollar - Adjusted for breaks</t>
  </si>
  <si>
    <t>Q:XM:G:A:M:XDC:A</t>
  </si>
  <si>
    <t>Euro area - Credit to General government from All sectors at Market value - Domestic currency - Adjusted for breaks</t>
  </si>
  <si>
    <t>Q:XM:G:A:N:770:A</t>
  </si>
  <si>
    <t>Euro area - Credit to General government from All sectors at Nominal value - Percentage of GDP - Adjusted for breaks</t>
  </si>
  <si>
    <t>Q:XM:G:A:N:USD:A</t>
  </si>
  <si>
    <t>Euro area - Credit to General government from All sectors at Nominal value - US dollar - Adjusted for breaks</t>
  </si>
  <si>
    <t>Q:XM:G:A:N:XDC:A</t>
  </si>
  <si>
    <t>Euro area - Credit to General government from All sectors at Nominal value - Domestic currency - Adjusted for breaks</t>
  </si>
  <si>
    <t>Q:XM:H:A:M:770:A</t>
  </si>
  <si>
    <t>Euro area - Credit to Households and NPISHs from All sectors at Market value - Percentage of GDP - Adjusted for breaks</t>
  </si>
  <si>
    <t>Q:XM:H:A:M:USD:A</t>
  </si>
  <si>
    <t>Euro area - Credit to Households and NPISHs from All sectors at Market value - US dollar - Adjusted for breaks</t>
  </si>
  <si>
    <t>Q:XM:H:A:M:XDC:A</t>
  </si>
  <si>
    <t>Euro area - Credit to Households and NPISHs from All sectors at Market value - Domestic currency - Adjusted for breaks</t>
  </si>
  <si>
    <t>Q:XM:H:A:M:XDC:U</t>
  </si>
  <si>
    <t>Euro area - Credit to Households and NPISHs from All sectors at Market value - Domestic currency - Unadjusted</t>
  </si>
  <si>
    <t>Q:XM:N:A:M:770:A</t>
  </si>
  <si>
    <t>Euro area - Credit to Non-financial corporations from All sectors at Market value - Percentage of GDP - Adjusted for breaks</t>
  </si>
  <si>
    <t>Q:XM:N:A:M:USD:A</t>
  </si>
  <si>
    <t>Euro area - Credit to Non-financial corporations from All sectors at Market value - US dollar - Adjusted for breaks</t>
  </si>
  <si>
    <t>Q:XM:N:A:M:XDC:A</t>
  </si>
  <si>
    <t>Euro area - Credit to Non-financial corporations from All sectors at Market value - Domestic currency - Adjusted for breaks</t>
  </si>
  <si>
    <t>Q:XM:N:A:M:XDC:U</t>
  </si>
  <si>
    <t>Euro area - Credit to Non-financial corporations from All sectors at Market value - Domestic currency - Unadjusted</t>
  </si>
  <si>
    <t>Q:XM:P:A:M:770:A</t>
  </si>
  <si>
    <t>Euro area - Credit to Private non-financial sector from All sectors at Market value - Percentage of GDP - Adjusted for breaks</t>
  </si>
  <si>
    <t>Q:XM:P:A:M:USD:A</t>
  </si>
  <si>
    <t>Euro area - Credit to Private non-financial sector from All sectors at Market value - US dollar - Adjusted for breaks</t>
  </si>
  <si>
    <t>Q:XM:P:A:M:XDC:A</t>
  </si>
  <si>
    <t>Euro area - Credit to Private non-financial sector from All sectors at Market value - Domestic currency - Adjusted for breaks</t>
  </si>
  <si>
    <t>Q:XM:P:A:M:XDC:U</t>
  </si>
  <si>
    <t>Euro area - Credit to Private non-financial sector from All sectors at Market value - Domestic currency - Unadjusted</t>
  </si>
  <si>
    <t>Q:XM:P:B:M:770:A</t>
  </si>
  <si>
    <t>Euro area - Credit to Private non-financial sector from Banks, total at Market value - Percentage of GDP - Adjusted for breaks</t>
  </si>
  <si>
    <t>Q:XM:P:B:M:USD:A</t>
  </si>
  <si>
    <t>Euro area - Credit to Private non-financial sector from Banks, total at Market value - US dollar - Adjusted for breaks</t>
  </si>
  <si>
    <t>Q:XM:P:B:M:XDC:A</t>
  </si>
  <si>
    <t>Euro area - Credit to Private non-financial sector from Banks, total at Market value - Domestic currency - Adjusted for breaks</t>
  </si>
  <si>
    <t>Q:XM:P:B:M:XDC:U</t>
  </si>
  <si>
    <t>Euro area - Credit to Private non-financial sector from Banks, total at Market value - Domestic currency - Unadjusted</t>
  </si>
  <si>
    <t>Q:ZA:C:A:M:770:A</t>
  </si>
  <si>
    <t>South Africa</t>
  </si>
  <si>
    <t>South Africa - Credit to Non financial sector from All sectors at Market value - Percentage of GDP - Adjusted for breaks</t>
  </si>
  <si>
    <t>Q:ZA:C:A:M:USD:A</t>
  </si>
  <si>
    <t>South Africa - Credit to Non financial sector from All sectors at Market value - US dollar - Adjusted for breaks</t>
  </si>
  <si>
    <t>Q:ZA:C:A:M:XDC:A</t>
  </si>
  <si>
    <t>Rand</t>
  </si>
  <si>
    <t>South Africa - Credit to Non financial sector from All sectors at Market value - Domestic currency - Adjusted for breaks</t>
  </si>
  <si>
    <t>Q:ZA:G:A:N:770:A</t>
  </si>
  <si>
    <t>South Africa - Credit to General government from All sectors at Nominal value - Percentage of GDP - Adjusted for breaks</t>
  </si>
  <si>
    <t>Q:ZA:G:A:N:USD:A</t>
  </si>
  <si>
    <t>South Africa - Credit to General government from All sectors at Nominal value - US dollar - Adjusted for breaks</t>
  </si>
  <si>
    <t>Q:ZA:G:A:N:XDC:A</t>
  </si>
  <si>
    <t>South Africa - Credit to General government from All sectors at Nominal value - Domestic currency - Adjusted for breaks</t>
  </si>
  <si>
    <t>Q:ZA:H:A:M:770:A</t>
  </si>
  <si>
    <t>South Africa - Credit to Households and NPISHs from All sectors at Market value - Percentage of GDP - Adjusted for breaks</t>
  </si>
  <si>
    <t>Q:ZA:H:A:M:USD:A</t>
  </si>
  <si>
    <t>South Africa - Credit to Households and NPISHs from All sectors at Market value - US dollar - Adjusted for breaks</t>
  </si>
  <si>
    <t>Q:ZA:H:A:M:XDC:A</t>
  </si>
  <si>
    <t>South Africa - Credit to Households and NPISHs from All sectors at Market value - Domestic currency - Adjusted for breaks</t>
  </si>
  <si>
    <t>Q:ZA:H:A:M:XDC:U</t>
  </si>
  <si>
    <t>South Africa - Credit to Households and NPISHs from All sectors at Market value - Domestic currency - Unadjusted</t>
  </si>
  <si>
    <t>Q:ZA:N:A:M:770:A</t>
  </si>
  <si>
    <t>South Africa - Credit to Non-financial corporations from All sectors at Market value - Percentage of GDP - Adjusted for breaks</t>
  </si>
  <si>
    <t>Q:ZA:N:A:M:USD:A</t>
  </si>
  <si>
    <t>South Africa - Credit to Non-financial corporations from All sectors at Market value - US dollar - Adjusted for breaks</t>
  </si>
  <si>
    <t>Q:ZA:N:A:M:XDC:A</t>
  </si>
  <si>
    <t>South Africa - Credit to Non-financial corporations from All sectors at Market value - Domestic currency - Adjusted for breaks</t>
  </si>
  <si>
    <t>Q:ZA:N:A:M:XDC:U</t>
  </si>
  <si>
    <t>South Africa - Credit to Non-financial corporations from All sectors at Market value - Domestic currency - Unadjusted</t>
  </si>
  <si>
    <t>Q:ZA:P:A:M:770:A</t>
  </si>
  <si>
    <t>South Africa - Credit to Private non-financial sector from All sectors at Market value - Percentage of GDP - Adjusted for breaks</t>
  </si>
  <si>
    <t>Q:ZA:P:A:M:USD:A</t>
  </si>
  <si>
    <t>South Africa - Credit to Private non-financial sector from All sectors at Market value - US dollar - Adjusted for breaks</t>
  </si>
  <si>
    <t>Q:ZA:P:A:M:XDC:A</t>
  </si>
  <si>
    <t>South Africa - Credit to Private non-financial sector from All sectors at Market value - Domestic currency - Adjusted for breaks</t>
  </si>
  <si>
    <t>Q:ZA:P:A:M:XDC:U</t>
  </si>
  <si>
    <t>South Africa - Credit to Private non-financial sector from All sectors at Market value - Domestic currency - Unadjusted</t>
  </si>
  <si>
    <t>Q:ZA:P:B:M:770:A</t>
  </si>
  <si>
    <t>South Africa - Credit to Private non-financial sector from Banks, total at Market value - Percentage of GDP - Adjusted for breaks</t>
  </si>
  <si>
    <t>Q:ZA:P:B:M:USD:A</t>
  </si>
  <si>
    <t>South Africa - Credit to Private non-financial sector from Banks, total at Market value - US dollar - Adjusted for breaks</t>
  </si>
  <si>
    <t>Q:ZA:P:B:M:XDC:A</t>
  </si>
  <si>
    <t>South Africa - Credit to Private non-financial sector from Banks, total at Market value - Domestic currency - Adjusted for breaks</t>
  </si>
  <si>
    <t>Q:ZA:P:B:M:XDC:U</t>
  </si>
  <si>
    <t>South Africa - Credit to Private non-financial sector from Banks, total at Market value - Domestic currency - Unadjusted</t>
  </si>
  <si>
    <t>Period</t>
  </si>
  <si>
    <t>Per cent (Units)</t>
  </si>
  <si>
    <t>US dollar (Billions)</t>
  </si>
  <si>
    <t>Argentine peso (Billions)</t>
  </si>
  <si>
    <t>Euro (Billions)</t>
  </si>
  <si>
    <t>Australian dollar (Billions)</t>
  </si>
  <si>
    <t>Brazilian real (Billions)</t>
  </si>
  <si>
    <t>Canadian dollar (Billions)</t>
  </si>
  <si>
    <t>Swiss franc (Billions)</t>
  </si>
  <si>
    <t>Chilean peso (Billions)</t>
  </si>
  <si>
    <t>Renminbi (Billions)</t>
  </si>
  <si>
    <t>Colombian peso (Billions)</t>
  </si>
  <si>
    <t>Czech koruna (Billions)</t>
  </si>
  <si>
    <t>Danish krone (Billions)</t>
  </si>
  <si>
    <t>Pound (sterling) (Billions)</t>
  </si>
  <si>
    <t>Hong Kong dollar (Billions)</t>
  </si>
  <si>
    <t>Forint (Billions)</t>
  </si>
  <si>
    <t>Rupiah (Billions)</t>
  </si>
  <si>
    <t>New shekel (Billions)</t>
  </si>
  <si>
    <t>Indian rupee (Billions)</t>
  </si>
  <si>
    <t>Yen (Billions)</t>
  </si>
  <si>
    <t>Won (Billions)</t>
  </si>
  <si>
    <t>Mexican peso (Billions)</t>
  </si>
  <si>
    <t>Malaysian ringgit (Billions)</t>
  </si>
  <si>
    <t>Norwegian krone (Billions)</t>
  </si>
  <si>
    <t>New Zealand dollar (Billions)</t>
  </si>
  <si>
    <t>Zloty (Billions)</t>
  </si>
  <si>
    <t>Russian rouble (Billions)</t>
  </si>
  <si>
    <t>Saudi riyal (Billions)</t>
  </si>
  <si>
    <t>Swedish krona (Billions)</t>
  </si>
  <si>
    <t>Singapore dollar (Billions)</t>
  </si>
  <si>
    <t>Baht (Billions)</t>
  </si>
  <si>
    <t>Turkish lira (Billions)</t>
  </si>
  <si>
    <t>Rand (Billions)</t>
  </si>
  <si>
    <t>BANK FOR INTERNATIONAL SETTLEMENTS</t>
  </si>
  <si>
    <t>Long series on credit to the non-financial sector</t>
  </si>
  <si>
    <t>Quick links</t>
  </si>
  <si>
    <t>Credit to the non-financial sector data page</t>
  </si>
  <si>
    <t>About credit statistics</t>
  </si>
  <si>
    <t>Detailed metadata including sources of data</t>
  </si>
  <si>
    <t>Long series on credit to the private non-financial sector</t>
  </si>
  <si>
    <t>Credit to the government sector</t>
  </si>
  <si>
    <t>Tips to retrieve series</t>
  </si>
  <si>
    <r>
      <t>1)</t>
    </r>
    <r>
      <rPr>
        <sz val="10"/>
        <color indexed="8"/>
        <rFont val="Arial"/>
        <family val="2"/>
      </rPr>
      <t xml:space="preserve"> In the spreadsheet "Documentation", select items in one or several of the following dimensions </t>
    </r>
    <r>
      <rPr>
        <i/>
        <sz val="10"/>
        <rFont val="Arial"/>
        <family val="2"/>
      </rPr>
      <t>(columns D to I)</t>
    </r>
    <r>
      <rPr>
        <sz val="10"/>
        <rFont val="Arial"/>
        <family val="2"/>
      </rPr>
      <t>:</t>
    </r>
  </si>
  <si>
    <r>
      <t>2)</t>
    </r>
    <r>
      <rPr>
        <sz val="10"/>
        <color indexed="8"/>
        <rFont val="Arial"/>
        <family val="2"/>
      </rPr>
      <t xml:space="preserve"> Among the obtained series, click on a code </t>
    </r>
    <r>
      <rPr>
        <i/>
        <sz val="10"/>
        <rFont val="Arial"/>
        <family val="2"/>
      </rPr>
      <t>(column B)</t>
    </r>
    <r>
      <rPr>
        <sz val="10"/>
        <color indexed="8"/>
        <rFont val="Arial"/>
        <family val="2"/>
      </rPr>
      <t xml:space="preserve"> and you will be directed to the data in the "Quarterly Series" spreadsheet.</t>
    </r>
  </si>
  <si>
    <r>
      <t>3)</t>
    </r>
    <r>
      <rPr>
        <sz val="10"/>
        <rFont val="Arial"/>
        <family val="2"/>
      </rPr>
      <t xml:space="preserve"> The spreadsheet "Documentation" provides additional metadata information on the series </t>
    </r>
    <r>
      <rPr>
        <i/>
        <sz val="10"/>
        <rFont val="Arial"/>
        <family val="2"/>
      </rPr>
      <t>(columns J to N)</t>
    </r>
    <r>
      <rPr>
        <sz val="10"/>
        <rFont val="Arial"/>
        <family val="2"/>
      </rPr>
      <t>:</t>
    </r>
  </si>
  <si>
    <t>Any use of the series shall be cited as follows "Source: BIS total credit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</si>
  <si>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</si>
  <si>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01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</si>
</sst>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7" formatCode="0.000000000000000"/>
    <numFmt numFmtId="168" formatCode="0.000"/>
    <numFmt numFmtId="169" formatCode="0.0"/>
    <numFmt numFmtId="170" formatCode="0.000000"/>
  </numFmts>
  <fonts count="1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color indexed="8"/>
      <name val="Calibri"/>
      <family val="2"/>
      <scheme val="minor"/>
    </font>
    <font>
      <sz val="9"/>
      <name val="Arial"/>
      <family val="2"/>
    </font>
    <font>
      <u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4" fillId="0" borderId="0" xfId="2" applyFont="1" applyAlignment="1">
      <alignment horizontal="left" vertical="center" indent="5"/>
    </xf>
    <xf numFmtId="0" fontId="3" fillId="0" borderId="0" xfId="2"/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1" applyFont="1" applyAlignment="1" applyProtection="1"/>
    <xf numFmtId="0" fontId="8" fillId="0" borderId="0" xfId="3" applyFont="1"/>
    <xf numFmtId="0" fontId="7" fillId="0" borderId="0" xfId="1" applyFont="1" applyAlignment="1">
      <alignment horizontal="left" indent="2"/>
    </xf>
    <xf numFmtId="0" fontId="3" fillId="0" borderId="0" xfId="2" applyAlignment="1">
      <alignment horizontal="left" indent="2"/>
    </xf>
    <xf numFmtId="0" fontId="3" fillId="0" borderId="0" xfId="4"/>
    <xf numFmtId="0" fontId="10" fillId="0" borderId="0" xfId="5" applyAlignment="1" applyProtection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1" fillId="0" borderId="0" xfId="0" applyFont="1" applyAlignment="1">
      <alignment horizontal="right"/>
    </xf>
    <xf numFmtId="164" fontId="13" fillId="0" borderId="0" xfId="0" applyNumberFormat="1" applyFont="1" applyAlignment="1">
      <alignment horizontal="left"/>
    </xf>
    <xf numFmtId="167" fontId="13" fillId="0" borderId="0" xfId="0" applyNumberFormat="1" applyFont="1"/>
    <xf numFmtId="168" fontId="13" fillId="0" borderId="0" xfId="0" applyNumberFormat="1" applyFont="1"/>
    <xf numFmtId="169" fontId="13" fillId="0" borderId="0" xfId="0" applyNumberFormat="1" applyFont="1"/>
    <xf numFmtId="170" fontId="13" fillId="0" borderId="0" xfId="0" applyNumberFormat="1" applyFont="1"/>
    <xf numFmtId="2" fontId="13" fillId="0" borderId="0" xfId="0" applyNumberFormat="1" applyFont="1"/>
  </cellXfs>
  <cellStyles count="6">
    <cellStyle name="Hyperlink" xfId="1" builtinId="8"/>
    <cellStyle name="Hyperlink 2 2" xfId="5" xr:uid="{DCF4D6DB-8B37-4CA4-A488-45CFEA4DC1E0}"/>
    <cellStyle name="Normal" xfId="0" builtinId="0"/>
    <cellStyle name="Normal 2" xfId="2" xr:uid="{F26B15DE-095A-48E2-A2A9-6B084586C46D}"/>
    <cellStyle name="Normal 2 2" xfId="4" xr:uid="{41AEA279-6380-4E2D-90D4-8BD2175B65A9}"/>
    <cellStyle name="Normal 3" xfId="3" xr:uid="{0997833A-3FF1-4D5D-A802-DED9CA49F6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514350" cy="333375"/>
    <xdr:pic>
      <xdr:nvPicPr>
        <xdr:cNvPr id="2" name="Picture 1" descr="bis_logo">
          <a:extLst>
            <a:ext uri="{FF2B5EF4-FFF2-40B4-BE49-F238E27FC236}">
              <a16:creationId xmlns:a16="http://schemas.microsoft.com/office/drawing/2014/main" id="{EF89421C-AC20-40F5-8E95-973FBF35A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totcredit/credpriv_doc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is.org/statistics/totcredit.htm" TargetMode="External"/><Relationship Id="rId1" Type="http://schemas.openxmlformats.org/officeDocument/2006/relationships/hyperlink" Target="mailto:statistics@bis.or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is.org/statistics/about_credit_stats.htm" TargetMode="External"/><Relationship Id="rId4" Type="http://schemas.openxmlformats.org/officeDocument/2006/relationships/hyperlink" Target="http://www.bis.org/statistics/totcredit/credgov_do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79F2-8698-407C-BE16-68ECE45D2995}">
  <sheetPr>
    <pageSetUpPr fitToPage="1"/>
  </sheetPr>
  <dimension ref="A1:A25"/>
  <sheetViews>
    <sheetView tabSelected="1" workbookViewId="0">
      <pane ySplit="2" topLeftCell="A6" activePane="bottomLeft" state="frozen"/>
      <selection pane="bottomLeft"/>
    </sheetView>
  </sheetViews>
  <sheetFormatPr defaultColWidth="9.140625" defaultRowHeight="12.75" x14ac:dyDescent="0.2"/>
  <cols>
    <col min="1" max="1" width="149.7109375" style="2" customWidth="1"/>
    <col min="2" max="19" width="9.140625" style="2"/>
    <col min="20" max="20" width="18.7109375" style="2" customWidth="1"/>
    <col min="21" max="21" width="29.7109375" style="2" customWidth="1"/>
    <col min="22" max="16384" width="9.140625" style="2"/>
  </cols>
  <sheetData>
    <row r="1" spans="1:1" ht="27.75" customHeight="1" x14ac:dyDescent="0.2">
      <c r="A1" s="1" t="s">
        <v>2419</v>
      </c>
    </row>
    <row r="2" spans="1:1" ht="20.25" x14ac:dyDescent="0.3">
      <c r="A2" s="3" t="s">
        <v>2420</v>
      </c>
    </row>
    <row r="4" spans="1:1" x14ac:dyDescent="0.2">
      <c r="A4" s="4" t="s">
        <v>2421</v>
      </c>
    </row>
    <row r="5" spans="1:1" x14ac:dyDescent="0.2">
      <c r="A5" s="5" t="s">
        <v>2422</v>
      </c>
    </row>
    <row r="6" spans="1:1" x14ac:dyDescent="0.2">
      <c r="A6" s="5" t="s">
        <v>2423</v>
      </c>
    </row>
    <row r="7" spans="1:1" x14ac:dyDescent="0.2">
      <c r="A7" s="6" t="s">
        <v>2424</v>
      </c>
    </row>
    <row r="8" spans="1:1" x14ac:dyDescent="0.2">
      <c r="A8" s="7" t="s">
        <v>2425</v>
      </c>
    </row>
    <row r="9" spans="1:1" x14ac:dyDescent="0.2">
      <c r="A9" s="7" t="s">
        <v>2426</v>
      </c>
    </row>
    <row r="10" spans="1:1" x14ac:dyDescent="0.2">
      <c r="A10" s="7"/>
    </row>
    <row r="11" spans="1:1" x14ac:dyDescent="0.2">
      <c r="A11" s="4" t="s">
        <v>2427</v>
      </c>
    </row>
    <row r="12" spans="1:1" x14ac:dyDescent="0.2">
      <c r="A12" s="4" t="s">
        <v>2428</v>
      </c>
    </row>
    <row r="13" spans="1:1" x14ac:dyDescent="0.2">
      <c r="A13" s="8" t="s">
        <v>3</v>
      </c>
    </row>
    <row r="14" spans="1:1" x14ac:dyDescent="0.2">
      <c r="A14" s="8" t="s">
        <v>4</v>
      </c>
    </row>
    <row r="15" spans="1:1" x14ac:dyDescent="0.2">
      <c r="A15" s="8" t="s">
        <v>5</v>
      </c>
    </row>
    <row r="16" spans="1:1" x14ac:dyDescent="0.2">
      <c r="A16" s="8" t="s">
        <v>6</v>
      </c>
    </row>
    <row r="17" spans="1:1" x14ac:dyDescent="0.2">
      <c r="A17" s="8" t="s">
        <v>7</v>
      </c>
    </row>
    <row r="18" spans="1:1" x14ac:dyDescent="0.2">
      <c r="A18" s="8" t="s">
        <v>8</v>
      </c>
    </row>
    <row r="19" spans="1:1" x14ac:dyDescent="0.2">
      <c r="A19" s="4" t="s">
        <v>2429</v>
      </c>
    </row>
    <row r="20" spans="1:1" x14ac:dyDescent="0.2">
      <c r="A20" s="4" t="s">
        <v>2430</v>
      </c>
    </row>
    <row r="21" spans="1:1" ht="15.75" customHeight="1" x14ac:dyDescent="0.2"/>
    <row r="22" spans="1:1" ht="14.25" customHeight="1" x14ac:dyDescent="0.2">
      <c r="A22" s="9" t="s">
        <v>2431</v>
      </c>
    </row>
    <row r="23" spans="1:1" x14ac:dyDescent="0.2">
      <c r="A23" s="10" t="s">
        <v>2432</v>
      </c>
    </row>
    <row r="24" spans="1:1" x14ac:dyDescent="0.2">
      <c r="A24" s="8"/>
    </row>
    <row r="25" spans="1:1" x14ac:dyDescent="0.2">
      <c r="A25" s="2" t="s">
        <v>2433</v>
      </c>
    </row>
  </sheetData>
  <hyperlinks>
    <hyperlink ref="A23" r:id="rId1" display="For any queries, please contact  statistics@bis.org" xr:uid="{10DA3A68-B44A-4AE2-B3B0-DCA0D064F2F7}"/>
    <hyperlink ref="A5" r:id="rId2" display="Total credit data page" xr:uid="{35C415F4-3D75-447B-8E92-BF2DF2F813A1}"/>
    <hyperlink ref="A8" r:id="rId3" display="Long series on credit to the private  non-financial sector" xr:uid="{0D30F820-1E20-4156-BF92-A224AE599E4D}"/>
    <hyperlink ref="A9" r:id="rId4" xr:uid="{B89D56A1-A895-4A15-9F27-70EBE45ADBD0}"/>
    <hyperlink ref="A6" r:id="rId5" xr:uid="{DF18EDAE-CBF6-4921-AB54-F84758682748}"/>
  </hyperlinks>
  <pageMargins left="0.35433070866141736" right="0.35433070866141736" top="0.59055118110236227" bottom="0.59055118110236227" header="0.31496062992125984" footer="0.31496062992125984"/>
  <pageSetup paperSize="9" orientation="landscape" r:id="rId6"/>
  <headerFooter alignWithMargins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4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11.85546875" style="12" bestFit="1" customWidth="1"/>
    <col min="2" max="2" width="22.28515625" style="12" bestFit="1" customWidth="1"/>
    <col min="3" max="3" width="14.42578125" style="12" bestFit="1" customWidth="1"/>
    <col min="4" max="4" width="46.85546875" style="12" bestFit="1" customWidth="1"/>
    <col min="5" max="5" width="31.42578125" style="12" bestFit="1" customWidth="1"/>
    <col min="6" max="6" width="19.85546875" style="12" bestFit="1" customWidth="1"/>
    <col min="7" max="7" width="23.5703125" style="12" bestFit="1" customWidth="1"/>
    <col min="8" max="8" width="77.7109375" style="12" bestFit="1" customWidth="1"/>
    <col min="9" max="9" width="22.7109375" style="12" bestFit="1" customWidth="1"/>
    <col min="10" max="10" width="22.5703125" style="12" bestFit="1" customWidth="1"/>
    <col min="11" max="11" width="19.42578125" style="12" bestFit="1" customWidth="1"/>
    <col min="12" max="12" width="25.7109375" style="12" bestFit="1" customWidth="1"/>
    <col min="13" max="13" width="12.5703125" style="12" bestFit="1" customWidth="1"/>
    <col min="14" max="14" width="204.42578125" style="12" bestFit="1" customWidth="1"/>
    <col min="15" max="16384" width="9.140625" style="12"/>
  </cols>
  <sheetData>
    <row r="1" spans="1:14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">
      <c r="A2" s="13" t="s">
        <v>14</v>
      </c>
      <c r="B2" s="14" t="str">
        <f ca="1">HYPERLINK("#"&amp;CELL("address",'Quarterly Series'!B4),"Q:4T:C:A:M:770:A")</f>
        <v>Q:4T:C:A:M:770:A</v>
      </c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3" t="s">
        <v>24</v>
      </c>
      <c r="L2" s="13" t="s">
        <v>25</v>
      </c>
      <c r="M2" s="13" t="s">
        <v>26</v>
      </c>
      <c r="N2" s="13" t="s">
        <v>27</v>
      </c>
    </row>
    <row r="3" spans="1:14" x14ac:dyDescent="0.2">
      <c r="A3" s="13" t="s">
        <v>14</v>
      </c>
      <c r="B3" s="14" t="str">
        <f ca="1">HYPERLINK("#"&amp;CELL("address",'Quarterly Series'!C4),"Q:4T:C:A:M:799:A")</f>
        <v>Q:4T:C:A:M:799:A</v>
      </c>
      <c r="C3" s="13" t="s">
        <v>16</v>
      </c>
      <c r="D3" s="13" t="s">
        <v>17</v>
      </c>
      <c r="E3" s="13" t="s">
        <v>18</v>
      </c>
      <c r="F3" s="13" t="s">
        <v>19</v>
      </c>
      <c r="G3" s="13" t="s">
        <v>20</v>
      </c>
      <c r="H3" s="13" t="s">
        <v>29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  <c r="N3" s="13" t="s">
        <v>30</v>
      </c>
    </row>
    <row r="4" spans="1:14" x14ac:dyDescent="0.2">
      <c r="A4" s="13" t="s">
        <v>14</v>
      </c>
      <c r="B4" s="14" t="str">
        <f ca="1">HYPERLINK("#"&amp;CELL("address",'Quarterly Series'!D4),"Q:4T:C:A:M:USD:A")</f>
        <v>Q:4T:C:A:M:USD:A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32</v>
      </c>
      <c r="I4" s="13" t="s">
        <v>22</v>
      </c>
      <c r="J4" s="13" t="s">
        <v>32</v>
      </c>
      <c r="K4" s="13" t="s">
        <v>33</v>
      </c>
      <c r="L4" s="13" t="s">
        <v>25</v>
      </c>
      <c r="M4" s="13" t="s">
        <v>34</v>
      </c>
      <c r="N4" s="13" t="s">
        <v>35</v>
      </c>
    </row>
    <row r="5" spans="1:14" x14ac:dyDescent="0.2">
      <c r="A5" s="13" t="s">
        <v>14</v>
      </c>
      <c r="B5" s="14" t="str">
        <f ca="1">HYPERLINK("#"&amp;CELL("address",'Quarterly Series'!E4),"Q:4T:G:A:N:770:A")</f>
        <v>Q:4T:G:A:N:770:A</v>
      </c>
      <c r="C5" s="13" t="s">
        <v>16</v>
      </c>
      <c r="D5" s="13" t="s">
        <v>17</v>
      </c>
      <c r="E5" s="13" t="s">
        <v>37</v>
      </c>
      <c r="F5" s="13" t="s">
        <v>19</v>
      </c>
      <c r="G5" s="13" t="s">
        <v>38</v>
      </c>
      <c r="H5" s="13" t="s">
        <v>21</v>
      </c>
      <c r="I5" s="13" t="s">
        <v>22</v>
      </c>
      <c r="J5" s="13" t="s">
        <v>23</v>
      </c>
      <c r="K5" s="13" t="s">
        <v>24</v>
      </c>
      <c r="L5" s="13" t="s">
        <v>25</v>
      </c>
      <c r="M5" s="13" t="s">
        <v>26</v>
      </c>
      <c r="N5" s="13" t="s">
        <v>39</v>
      </c>
    </row>
    <row r="6" spans="1:14" x14ac:dyDescent="0.2">
      <c r="A6" s="13" t="s">
        <v>14</v>
      </c>
      <c r="B6" s="14" t="str">
        <f ca="1">HYPERLINK("#"&amp;CELL("address",'Quarterly Series'!F4),"Q:4T:G:A:N:799:A")</f>
        <v>Q:4T:G:A:N:799:A</v>
      </c>
      <c r="C6" s="13" t="s">
        <v>16</v>
      </c>
      <c r="D6" s="13" t="s">
        <v>17</v>
      </c>
      <c r="E6" s="13" t="s">
        <v>37</v>
      </c>
      <c r="F6" s="13" t="s">
        <v>19</v>
      </c>
      <c r="G6" s="13" t="s">
        <v>38</v>
      </c>
      <c r="H6" s="13" t="s">
        <v>29</v>
      </c>
      <c r="I6" s="13" t="s">
        <v>22</v>
      </c>
      <c r="J6" s="13" t="s">
        <v>23</v>
      </c>
      <c r="K6" s="13" t="s">
        <v>24</v>
      </c>
      <c r="L6" s="13" t="s">
        <v>25</v>
      </c>
      <c r="M6" s="13" t="s">
        <v>26</v>
      </c>
      <c r="N6" s="13" t="s">
        <v>41</v>
      </c>
    </row>
    <row r="7" spans="1:14" x14ac:dyDescent="0.2">
      <c r="A7" s="13" t="s">
        <v>14</v>
      </c>
      <c r="B7" s="14" t="str">
        <f ca="1">HYPERLINK("#"&amp;CELL("address",'Quarterly Series'!G4),"Q:4T:G:A:N:USD:A")</f>
        <v>Q:4T:G:A:N:USD:A</v>
      </c>
      <c r="C7" s="13" t="s">
        <v>16</v>
      </c>
      <c r="D7" s="13" t="s">
        <v>17</v>
      </c>
      <c r="E7" s="13" t="s">
        <v>37</v>
      </c>
      <c r="F7" s="13" t="s">
        <v>19</v>
      </c>
      <c r="G7" s="13" t="s">
        <v>38</v>
      </c>
      <c r="H7" s="13" t="s">
        <v>32</v>
      </c>
      <c r="I7" s="13" t="s">
        <v>22</v>
      </c>
      <c r="J7" s="13" t="s">
        <v>32</v>
      </c>
      <c r="K7" s="13" t="s">
        <v>33</v>
      </c>
      <c r="L7" s="13" t="s">
        <v>25</v>
      </c>
      <c r="M7" s="13" t="s">
        <v>34</v>
      </c>
      <c r="N7" s="13" t="s">
        <v>43</v>
      </c>
    </row>
    <row r="8" spans="1:14" x14ac:dyDescent="0.2">
      <c r="A8" s="13" t="s">
        <v>14</v>
      </c>
      <c r="B8" s="14" t="str">
        <f ca="1">HYPERLINK("#"&amp;CELL("address",'Quarterly Series'!H4),"Q:4T:H:A:M:770:A")</f>
        <v>Q:4T:H:A:M:770:A</v>
      </c>
      <c r="C8" s="13" t="s">
        <v>16</v>
      </c>
      <c r="D8" s="13" t="s">
        <v>17</v>
      </c>
      <c r="E8" s="13" t="s">
        <v>45</v>
      </c>
      <c r="F8" s="13" t="s">
        <v>19</v>
      </c>
      <c r="G8" s="13" t="s">
        <v>20</v>
      </c>
      <c r="H8" s="13" t="s">
        <v>21</v>
      </c>
      <c r="I8" s="13" t="s">
        <v>22</v>
      </c>
      <c r="J8" s="13" t="s">
        <v>23</v>
      </c>
      <c r="K8" s="13" t="s">
        <v>24</v>
      </c>
      <c r="L8" s="13" t="s">
        <v>25</v>
      </c>
      <c r="M8" s="13" t="s">
        <v>26</v>
      </c>
      <c r="N8" s="13" t="s">
        <v>46</v>
      </c>
    </row>
    <row r="9" spans="1:14" x14ac:dyDescent="0.2">
      <c r="A9" s="13" t="s">
        <v>14</v>
      </c>
      <c r="B9" s="14" t="str">
        <f ca="1">HYPERLINK("#"&amp;CELL("address",'Quarterly Series'!I4),"Q:4T:H:A:M:799:A")</f>
        <v>Q:4T:H:A:M:799:A</v>
      </c>
      <c r="C9" s="13" t="s">
        <v>16</v>
      </c>
      <c r="D9" s="13" t="s">
        <v>17</v>
      </c>
      <c r="E9" s="13" t="s">
        <v>45</v>
      </c>
      <c r="F9" s="13" t="s">
        <v>19</v>
      </c>
      <c r="G9" s="13" t="s">
        <v>20</v>
      </c>
      <c r="H9" s="13" t="s">
        <v>29</v>
      </c>
      <c r="I9" s="13" t="s">
        <v>22</v>
      </c>
      <c r="J9" s="13" t="s">
        <v>23</v>
      </c>
      <c r="K9" s="13" t="s">
        <v>24</v>
      </c>
      <c r="L9" s="13" t="s">
        <v>25</v>
      </c>
      <c r="M9" s="13" t="s">
        <v>26</v>
      </c>
      <c r="N9" s="13" t="s">
        <v>48</v>
      </c>
    </row>
    <row r="10" spans="1:14" x14ac:dyDescent="0.2">
      <c r="A10" s="13" t="s">
        <v>14</v>
      </c>
      <c r="B10" s="14" t="str">
        <f ca="1">HYPERLINK("#"&amp;CELL("address",'Quarterly Series'!J4),"Q:4T:H:A:M:USD:A")</f>
        <v>Q:4T:H:A:M:USD:A</v>
      </c>
      <c r="C10" s="13" t="s">
        <v>16</v>
      </c>
      <c r="D10" s="13" t="s">
        <v>17</v>
      </c>
      <c r="E10" s="13" t="s">
        <v>45</v>
      </c>
      <c r="F10" s="13" t="s">
        <v>19</v>
      </c>
      <c r="G10" s="13" t="s">
        <v>20</v>
      </c>
      <c r="H10" s="13" t="s">
        <v>32</v>
      </c>
      <c r="I10" s="13" t="s">
        <v>22</v>
      </c>
      <c r="J10" s="13" t="s">
        <v>32</v>
      </c>
      <c r="K10" s="13" t="s">
        <v>33</v>
      </c>
      <c r="L10" s="13" t="s">
        <v>25</v>
      </c>
      <c r="M10" s="13" t="s">
        <v>34</v>
      </c>
      <c r="N10" s="13" t="s">
        <v>50</v>
      </c>
    </row>
    <row r="11" spans="1:14" x14ac:dyDescent="0.2">
      <c r="A11" s="13" t="s">
        <v>14</v>
      </c>
      <c r="B11" s="14" t="str">
        <f ca="1">HYPERLINK("#"&amp;CELL("address",'Quarterly Series'!K4),"Q:4T:N:A:M:770:A")</f>
        <v>Q:4T:N:A:M:770:A</v>
      </c>
      <c r="C11" s="13" t="s">
        <v>16</v>
      </c>
      <c r="D11" s="13" t="s">
        <v>17</v>
      </c>
      <c r="E11" s="13" t="s">
        <v>52</v>
      </c>
      <c r="F11" s="13" t="s">
        <v>19</v>
      </c>
      <c r="G11" s="13" t="s">
        <v>20</v>
      </c>
      <c r="H11" s="13" t="s">
        <v>21</v>
      </c>
      <c r="I11" s="13" t="s">
        <v>22</v>
      </c>
      <c r="J11" s="13" t="s">
        <v>23</v>
      </c>
      <c r="K11" s="13" t="s">
        <v>24</v>
      </c>
      <c r="L11" s="13" t="s">
        <v>25</v>
      </c>
      <c r="M11" s="13" t="s">
        <v>26</v>
      </c>
      <c r="N11" s="13" t="s">
        <v>53</v>
      </c>
    </row>
    <row r="12" spans="1:14" x14ac:dyDescent="0.2">
      <c r="A12" s="13" t="s">
        <v>14</v>
      </c>
      <c r="B12" s="14" t="str">
        <f ca="1">HYPERLINK("#"&amp;CELL("address",'Quarterly Series'!L4),"Q:4T:N:A:M:799:A")</f>
        <v>Q:4T:N:A:M:799:A</v>
      </c>
      <c r="C12" s="13" t="s">
        <v>16</v>
      </c>
      <c r="D12" s="13" t="s">
        <v>17</v>
      </c>
      <c r="E12" s="13" t="s">
        <v>52</v>
      </c>
      <c r="F12" s="13" t="s">
        <v>19</v>
      </c>
      <c r="G12" s="13" t="s">
        <v>20</v>
      </c>
      <c r="H12" s="13" t="s">
        <v>29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55</v>
      </c>
    </row>
    <row r="13" spans="1:14" x14ac:dyDescent="0.2">
      <c r="A13" s="13" t="s">
        <v>14</v>
      </c>
      <c r="B13" s="14" t="str">
        <f ca="1">HYPERLINK("#"&amp;CELL("address",'Quarterly Series'!M4),"Q:4T:N:A:M:USD:A")</f>
        <v>Q:4T:N:A:M:USD:A</v>
      </c>
      <c r="C13" s="13" t="s">
        <v>16</v>
      </c>
      <c r="D13" s="13" t="s">
        <v>17</v>
      </c>
      <c r="E13" s="13" t="s">
        <v>52</v>
      </c>
      <c r="F13" s="13" t="s">
        <v>19</v>
      </c>
      <c r="G13" s="13" t="s">
        <v>20</v>
      </c>
      <c r="H13" s="13" t="s">
        <v>32</v>
      </c>
      <c r="I13" s="13" t="s">
        <v>22</v>
      </c>
      <c r="J13" s="13" t="s">
        <v>32</v>
      </c>
      <c r="K13" s="13" t="s">
        <v>33</v>
      </c>
      <c r="L13" s="13" t="s">
        <v>25</v>
      </c>
      <c r="M13" s="13" t="s">
        <v>34</v>
      </c>
      <c r="N13" s="13" t="s">
        <v>57</v>
      </c>
    </row>
    <row r="14" spans="1:14" x14ac:dyDescent="0.2">
      <c r="A14" s="13" t="s">
        <v>14</v>
      </c>
      <c r="B14" s="14" t="str">
        <f ca="1">HYPERLINK("#"&amp;CELL("address",'Quarterly Series'!N4),"Q:4T:P:A:M:770:A")</f>
        <v>Q:4T:P:A:M:770:A</v>
      </c>
      <c r="C14" s="13" t="s">
        <v>16</v>
      </c>
      <c r="D14" s="13" t="s">
        <v>17</v>
      </c>
      <c r="E14" s="13" t="s">
        <v>59</v>
      </c>
      <c r="F14" s="13" t="s">
        <v>19</v>
      </c>
      <c r="G14" s="13" t="s">
        <v>20</v>
      </c>
      <c r="H14" s="13" t="s">
        <v>21</v>
      </c>
      <c r="I14" s="13" t="s">
        <v>22</v>
      </c>
      <c r="J14" s="13" t="s">
        <v>23</v>
      </c>
      <c r="K14" s="13" t="s">
        <v>24</v>
      </c>
      <c r="L14" s="13" t="s">
        <v>25</v>
      </c>
      <c r="M14" s="13" t="s">
        <v>26</v>
      </c>
      <c r="N14" s="13" t="s">
        <v>60</v>
      </c>
    </row>
    <row r="15" spans="1:14" x14ac:dyDescent="0.2">
      <c r="A15" s="13" t="s">
        <v>14</v>
      </c>
      <c r="B15" s="14" t="str">
        <f ca="1">HYPERLINK("#"&amp;CELL("address",'Quarterly Series'!O4),"Q:4T:P:A:M:799:A")</f>
        <v>Q:4T:P:A:M:799:A</v>
      </c>
      <c r="C15" s="13" t="s">
        <v>16</v>
      </c>
      <c r="D15" s="13" t="s">
        <v>17</v>
      </c>
      <c r="E15" s="13" t="s">
        <v>59</v>
      </c>
      <c r="F15" s="13" t="s">
        <v>19</v>
      </c>
      <c r="G15" s="13" t="s">
        <v>20</v>
      </c>
      <c r="H15" s="13" t="s">
        <v>29</v>
      </c>
      <c r="I15" s="13" t="s">
        <v>22</v>
      </c>
      <c r="J15" s="13" t="s">
        <v>23</v>
      </c>
      <c r="K15" s="13" t="s">
        <v>24</v>
      </c>
      <c r="L15" s="13" t="s">
        <v>25</v>
      </c>
      <c r="M15" s="13" t="s">
        <v>26</v>
      </c>
      <c r="N15" s="13" t="s">
        <v>62</v>
      </c>
    </row>
    <row r="16" spans="1:14" x14ac:dyDescent="0.2">
      <c r="A16" s="13" t="s">
        <v>14</v>
      </c>
      <c r="B16" s="14" t="str">
        <f ca="1">HYPERLINK("#"&amp;CELL("address",'Quarterly Series'!P4),"Q:4T:P:A:M:USD:A")</f>
        <v>Q:4T:P:A:M:USD:A</v>
      </c>
      <c r="C16" s="13" t="s">
        <v>16</v>
      </c>
      <c r="D16" s="13" t="s">
        <v>17</v>
      </c>
      <c r="E16" s="13" t="s">
        <v>59</v>
      </c>
      <c r="F16" s="13" t="s">
        <v>19</v>
      </c>
      <c r="G16" s="13" t="s">
        <v>20</v>
      </c>
      <c r="H16" s="13" t="s">
        <v>32</v>
      </c>
      <c r="I16" s="13" t="s">
        <v>22</v>
      </c>
      <c r="J16" s="13" t="s">
        <v>32</v>
      </c>
      <c r="K16" s="13" t="s">
        <v>33</v>
      </c>
      <c r="L16" s="13" t="s">
        <v>25</v>
      </c>
      <c r="M16" s="13" t="s">
        <v>34</v>
      </c>
      <c r="N16" s="13" t="s">
        <v>64</v>
      </c>
    </row>
    <row r="17" spans="1:14" x14ac:dyDescent="0.2">
      <c r="A17" s="13" t="s">
        <v>14</v>
      </c>
      <c r="B17" s="14" t="str">
        <f ca="1">HYPERLINK("#"&amp;CELL("address",'Quarterly Series'!Q4),"Q:4T:P:B:M:770:A")</f>
        <v>Q:4T:P:B:M:770:A</v>
      </c>
      <c r="C17" s="13" t="s">
        <v>16</v>
      </c>
      <c r="D17" s="13" t="s">
        <v>17</v>
      </c>
      <c r="E17" s="13" t="s">
        <v>59</v>
      </c>
      <c r="F17" s="13" t="s">
        <v>66</v>
      </c>
      <c r="G17" s="13" t="s">
        <v>20</v>
      </c>
      <c r="H17" s="13" t="s">
        <v>21</v>
      </c>
      <c r="I17" s="13" t="s">
        <v>22</v>
      </c>
      <c r="J17" s="13" t="s">
        <v>23</v>
      </c>
      <c r="K17" s="13" t="s">
        <v>24</v>
      </c>
      <c r="L17" s="13" t="s">
        <v>25</v>
      </c>
      <c r="M17" s="13" t="s">
        <v>26</v>
      </c>
      <c r="N17" s="13" t="s">
        <v>67</v>
      </c>
    </row>
    <row r="18" spans="1:14" x14ac:dyDescent="0.2">
      <c r="A18" s="13" t="s">
        <v>14</v>
      </c>
      <c r="B18" s="14" t="str">
        <f ca="1">HYPERLINK("#"&amp;CELL("address",'Quarterly Series'!R4),"Q:4T:P:B:M:799:A")</f>
        <v>Q:4T:P:B:M:799:A</v>
      </c>
      <c r="C18" s="13" t="s">
        <v>16</v>
      </c>
      <c r="D18" s="13" t="s">
        <v>17</v>
      </c>
      <c r="E18" s="13" t="s">
        <v>59</v>
      </c>
      <c r="F18" s="13" t="s">
        <v>66</v>
      </c>
      <c r="G18" s="13" t="s">
        <v>20</v>
      </c>
      <c r="H18" s="13" t="s">
        <v>29</v>
      </c>
      <c r="I18" s="13" t="s">
        <v>22</v>
      </c>
      <c r="J18" s="13" t="s">
        <v>23</v>
      </c>
      <c r="K18" s="13" t="s">
        <v>24</v>
      </c>
      <c r="L18" s="13" t="s">
        <v>25</v>
      </c>
      <c r="M18" s="13" t="s">
        <v>26</v>
      </c>
      <c r="N18" s="13" t="s">
        <v>69</v>
      </c>
    </row>
    <row r="19" spans="1:14" x14ac:dyDescent="0.2">
      <c r="A19" s="13" t="s">
        <v>14</v>
      </c>
      <c r="B19" s="14" t="str">
        <f ca="1">HYPERLINK("#"&amp;CELL("address",'Quarterly Series'!S4),"Q:4T:P:B:M:USD:A")</f>
        <v>Q:4T:P:B:M:USD:A</v>
      </c>
      <c r="C19" s="13" t="s">
        <v>16</v>
      </c>
      <c r="D19" s="13" t="s">
        <v>17</v>
      </c>
      <c r="E19" s="13" t="s">
        <v>59</v>
      </c>
      <c r="F19" s="13" t="s">
        <v>66</v>
      </c>
      <c r="G19" s="13" t="s">
        <v>20</v>
      </c>
      <c r="H19" s="13" t="s">
        <v>32</v>
      </c>
      <c r="I19" s="13" t="s">
        <v>22</v>
      </c>
      <c r="J19" s="13" t="s">
        <v>32</v>
      </c>
      <c r="K19" s="13" t="s">
        <v>33</v>
      </c>
      <c r="L19" s="13" t="s">
        <v>25</v>
      </c>
      <c r="M19" s="13" t="s">
        <v>34</v>
      </c>
      <c r="N19" s="13" t="s">
        <v>71</v>
      </c>
    </row>
    <row r="20" spans="1:14" x14ac:dyDescent="0.2">
      <c r="A20" s="13" t="s">
        <v>14</v>
      </c>
      <c r="B20" s="14" t="str">
        <f ca="1">HYPERLINK("#"&amp;CELL("address",'Quarterly Series'!T4),"Q:5A:C:A:M:770:A")</f>
        <v>Q:5A:C:A:M:770:A</v>
      </c>
      <c r="C20" s="13" t="s">
        <v>16</v>
      </c>
      <c r="D20" s="13" t="s">
        <v>73</v>
      </c>
      <c r="E20" s="13" t="s">
        <v>18</v>
      </c>
      <c r="F20" s="13" t="s">
        <v>19</v>
      </c>
      <c r="G20" s="13" t="s">
        <v>20</v>
      </c>
      <c r="H20" s="13" t="s">
        <v>21</v>
      </c>
      <c r="I20" s="13" t="s">
        <v>22</v>
      </c>
      <c r="J20" s="13" t="s">
        <v>23</v>
      </c>
      <c r="K20" s="13" t="s">
        <v>24</v>
      </c>
      <c r="L20" s="13" t="s">
        <v>25</v>
      </c>
      <c r="M20" s="13" t="s">
        <v>26</v>
      </c>
      <c r="N20" s="13" t="s">
        <v>74</v>
      </c>
    </row>
    <row r="21" spans="1:14" x14ac:dyDescent="0.2">
      <c r="A21" s="13" t="s">
        <v>14</v>
      </c>
      <c r="B21" s="14" t="str">
        <f ca="1">HYPERLINK("#"&amp;CELL("address",'Quarterly Series'!U4),"Q:5A:C:A:M:799:A")</f>
        <v>Q:5A:C:A:M:799:A</v>
      </c>
      <c r="C21" s="13" t="s">
        <v>16</v>
      </c>
      <c r="D21" s="13" t="s">
        <v>73</v>
      </c>
      <c r="E21" s="13" t="s">
        <v>18</v>
      </c>
      <c r="F21" s="13" t="s">
        <v>19</v>
      </c>
      <c r="G21" s="13" t="s">
        <v>20</v>
      </c>
      <c r="H21" s="13" t="s">
        <v>29</v>
      </c>
      <c r="I21" s="13" t="s">
        <v>22</v>
      </c>
      <c r="J21" s="13" t="s">
        <v>23</v>
      </c>
      <c r="K21" s="13" t="s">
        <v>24</v>
      </c>
      <c r="L21" s="13" t="s">
        <v>25</v>
      </c>
      <c r="M21" s="13" t="s">
        <v>26</v>
      </c>
      <c r="N21" s="13" t="s">
        <v>76</v>
      </c>
    </row>
    <row r="22" spans="1:14" x14ac:dyDescent="0.2">
      <c r="A22" s="13" t="s">
        <v>14</v>
      </c>
      <c r="B22" s="14" t="str">
        <f ca="1">HYPERLINK("#"&amp;CELL("address",'Quarterly Series'!V4),"Q:5A:C:A:M:USD:A")</f>
        <v>Q:5A:C:A:M:USD:A</v>
      </c>
      <c r="C22" s="13" t="s">
        <v>16</v>
      </c>
      <c r="D22" s="13" t="s">
        <v>73</v>
      </c>
      <c r="E22" s="13" t="s">
        <v>18</v>
      </c>
      <c r="F22" s="13" t="s">
        <v>19</v>
      </c>
      <c r="G22" s="13" t="s">
        <v>20</v>
      </c>
      <c r="H22" s="13" t="s">
        <v>32</v>
      </c>
      <c r="I22" s="13" t="s">
        <v>22</v>
      </c>
      <c r="J22" s="13" t="s">
        <v>32</v>
      </c>
      <c r="K22" s="13" t="s">
        <v>33</v>
      </c>
      <c r="L22" s="13" t="s">
        <v>25</v>
      </c>
      <c r="M22" s="13" t="s">
        <v>34</v>
      </c>
      <c r="N22" s="13" t="s">
        <v>78</v>
      </c>
    </row>
    <row r="23" spans="1:14" x14ac:dyDescent="0.2">
      <c r="A23" s="13" t="s">
        <v>14</v>
      </c>
      <c r="B23" s="14" t="str">
        <f ca="1">HYPERLINK("#"&amp;CELL("address",'Quarterly Series'!W4),"Q:5A:G:A:M:770:A")</f>
        <v>Q:5A:G:A:M:770:A</v>
      </c>
      <c r="C23" s="13" t="s">
        <v>16</v>
      </c>
      <c r="D23" s="13" t="s">
        <v>73</v>
      </c>
      <c r="E23" s="13" t="s">
        <v>37</v>
      </c>
      <c r="F23" s="13" t="s">
        <v>19</v>
      </c>
      <c r="G23" s="13" t="s">
        <v>20</v>
      </c>
      <c r="H23" s="13" t="s">
        <v>21</v>
      </c>
      <c r="I23" s="13" t="s">
        <v>22</v>
      </c>
      <c r="J23" s="13" t="s">
        <v>23</v>
      </c>
      <c r="K23" s="13" t="s">
        <v>24</v>
      </c>
      <c r="L23" s="13" t="s">
        <v>25</v>
      </c>
      <c r="M23" s="13" t="s">
        <v>26</v>
      </c>
      <c r="N23" s="13" t="s">
        <v>80</v>
      </c>
    </row>
    <row r="24" spans="1:14" x14ac:dyDescent="0.2">
      <c r="A24" s="13" t="s">
        <v>14</v>
      </c>
      <c r="B24" s="14" t="str">
        <f ca="1">HYPERLINK("#"&amp;CELL("address",'Quarterly Series'!X4),"Q:5A:G:A:M:799:A")</f>
        <v>Q:5A:G:A:M:799:A</v>
      </c>
      <c r="C24" s="13" t="s">
        <v>16</v>
      </c>
      <c r="D24" s="13" t="s">
        <v>73</v>
      </c>
      <c r="E24" s="13" t="s">
        <v>37</v>
      </c>
      <c r="F24" s="13" t="s">
        <v>19</v>
      </c>
      <c r="G24" s="13" t="s">
        <v>20</v>
      </c>
      <c r="H24" s="13" t="s">
        <v>29</v>
      </c>
      <c r="I24" s="13" t="s">
        <v>22</v>
      </c>
      <c r="J24" s="13" t="s">
        <v>23</v>
      </c>
      <c r="K24" s="13" t="s">
        <v>24</v>
      </c>
      <c r="L24" s="13" t="s">
        <v>25</v>
      </c>
      <c r="M24" s="13" t="s">
        <v>26</v>
      </c>
      <c r="N24" s="13" t="s">
        <v>82</v>
      </c>
    </row>
    <row r="25" spans="1:14" x14ac:dyDescent="0.2">
      <c r="A25" s="13" t="s">
        <v>14</v>
      </c>
      <c r="B25" s="14" t="str">
        <f ca="1">HYPERLINK("#"&amp;CELL("address",'Quarterly Series'!Y4),"Q:5A:G:A:M:USD:A")</f>
        <v>Q:5A:G:A:M:USD:A</v>
      </c>
      <c r="C25" s="13" t="s">
        <v>16</v>
      </c>
      <c r="D25" s="13" t="s">
        <v>73</v>
      </c>
      <c r="E25" s="13" t="s">
        <v>37</v>
      </c>
      <c r="F25" s="13" t="s">
        <v>19</v>
      </c>
      <c r="G25" s="13" t="s">
        <v>20</v>
      </c>
      <c r="H25" s="13" t="s">
        <v>32</v>
      </c>
      <c r="I25" s="13" t="s">
        <v>22</v>
      </c>
      <c r="J25" s="13" t="s">
        <v>32</v>
      </c>
      <c r="K25" s="13" t="s">
        <v>33</v>
      </c>
      <c r="L25" s="13" t="s">
        <v>25</v>
      </c>
      <c r="M25" s="13" t="s">
        <v>34</v>
      </c>
      <c r="N25" s="13" t="s">
        <v>84</v>
      </c>
    </row>
    <row r="26" spans="1:14" x14ac:dyDescent="0.2">
      <c r="A26" s="13" t="s">
        <v>14</v>
      </c>
      <c r="B26" s="14" t="str">
        <f ca="1">HYPERLINK("#"&amp;CELL("address",'Quarterly Series'!Z4),"Q:5A:G:A:N:770:A")</f>
        <v>Q:5A:G:A:N:770:A</v>
      </c>
      <c r="C26" s="13" t="s">
        <v>16</v>
      </c>
      <c r="D26" s="13" t="s">
        <v>73</v>
      </c>
      <c r="E26" s="13" t="s">
        <v>37</v>
      </c>
      <c r="F26" s="13" t="s">
        <v>19</v>
      </c>
      <c r="G26" s="13" t="s">
        <v>38</v>
      </c>
      <c r="H26" s="13" t="s">
        <v>21</v>
      </c>
      <c r="I26" s="13" t="s">
        <v>22</v>
      </c>
      <c r="J26" s="13" t="s">
        <v>23</v>
      </c>
      <c r="K26" s="13" t="s">
        <v>24</v>
      </c>
      <c r="L26" s="13" t="s">
        <v>25</v>
      </c>
      <c r="M26" s="13" t="s">
        <v>26</v>
      </c>
      <c r="N26" s="13" t="s">
        <v>86</v>
      </c>
    </row>
    <row r="27" spans="1:14" x14ac:dyDescent="0.2">
      <c r="A27" s="13" t="s">
        <v>14</v>
      </c>
      <c r="B27" s="14" t="str">
        <f ca="1">HYPERLINK("#"&amp;CELL("address",'Quarterly Series'!AA4),"Q:5A:G:A:N:799:A")</f>
        <v>Q:5A:G:A:N:799:A</v>
      </c>
      <c r="C27" s="13" t="s">
        <v>16</v>
      </c>
      <c r="D27" s="13" t="s">
        <v>73</v>
      </c>
      <c r="E27" s="13" t="s">
        <v>37</v>
      </c>
      <c r="F27" s="13" t="s">
        <v>19</v>
      </c>
      <c r="G27" s="13" t="s">
        <v>38</v>
      </c>
      <c r="H27" s="13" t="s">
        <v>29</v>
      </c>
      <c r="I27" s="13" t="s">
        <v>22</v>
      </c>
      <c r="J27" s="13" t="s">
        <v>23</v>
      </c>
      <c r="K27" s="13" t="s">
        <v>24</v>
      </c>
      <c r="L27" s="13" t="s">
        <v>25</v>
      </c>
      <c r="M27" s="13" t="s">
        <v>26</v>
      </c>
      <c r="N27" s="13" t="s">
        <v>88</v>
      </c>
    </row>
    <row r="28" spans="1:14" x14ac:dyDescent="0.2">
      <c r="A28" s="13" t="s">
        <v>14</v>
      </c>
      <c r="B28" s="14" t="str">
        <f ca="1">HYPERLINK("#"&amp;CELL("address",'Quarterly Series'!AB4),"Q:5A:G:A:N:USD:A")</f>
        <v>Q:5A:G:A:N:USD:A</v>
      </c>
      <c r="C28" s="13" t="s">
        <v>16</v>
      </c>
      <c r="D28" s="13" t="s">
        <v>73</v>
      </c>
      <c r="E28" s="13" t="s">
        <v>37</v>
      </c>
      <c r="F28" s="13" t="s">
        <v>19</v>
      </c>
      <c r="G28" s="13" t="s">
        <v>38</v>
      </c>
      <c r="H28" s="13" t="s">
        <v>32</v>
      </c>
      <c r="I28" s="13" t="s">
        <v>22</v>
      </c>
      <c r="J28" s="13" t="s">
        <v>32</v>
      </c>
      <c r="K28" s="13" t="s">
        <v>33</v>
      </c>
      <c r="L28" s="13" t="s">
        <v>25</v>
      </c>
      <c r="M28" s="13" t="s">
        <v>34</v>
      </c>
      <c r="N28" s="13" t="s">
        <v>90</v>
      </c>
    </row>
    <row r="29" spans="1:14" x14ac:dyDescent="0.2">
      <c r="A29" s="13" t="s">
        <v>14</v>
      </c>
      <c r="B29" s="14" t="str">
        <f ca="1">HYPERLINK("#"&amp;CELL("address",'Quarterly Series'!AC4),"Q:5A:H:A:M:770:A")</f>
        <v>Q:5A:H:A:M:770:A</v>
      </c>
      <c r="C29" s="13" t="s">
        <v>16</v>
      </c>
      <c r="D29" s="13" t="s">
        <v>73</v>
      </c>
      <c r="E29" s="13" t="s">
        <v>45</v>
      </c>
      <c r="F29" s="13" t="s">
        <v>19</v>
      </c>
      <c r="G29" s="13" t="s">
        <v>20</v>
      </c>
      <c r="H29" s="13" t="s">
        <v>21</v>
      </c>
      <c r="I29" s="13" t="s">
        <v>22</v>
      </c>
      <c r="J29" s="13" t="s">
        <v>23</v>
      </c>
      <c r="K29" s="13" t="s">
        <v>24</v>
      </c>
      <c r="L29" s="13" t="s">
        <v>25</v>
      </c>
      <c r="M29" s="13" t="s">
        <v>26</v>
      </c>
      <c r="N29" s="13" t="s">
        <v>92</v>
      </c>
    </row>
    <row r="30" spans="1:14" x14ac:dyDescent="0.2">
      <c r="A30" s="13" t="s">
        <v>14</v>
      </c>
      <c r="B30" s="14" t="str">
        <f ca="1">HYPERLINK("#"&amp;CELL("address",'Quarterly Series'!AD4),"Q:5A:H:A:M:799:A")</f>
        <v>Q:5A:H:A:M:799:A</v>
      </c>
      <c r="C30" s="13" t="s">
        <v>16</v>
      </c>
      <c r="D30" s="13" t="s">
        <v>73</v>
      </c>
      <c r="E30" s="13" t="s">
        <v>45</v>
      </c>
      <c r="F30" s="13" t="s">
        <v>19</v>
      </c>
      <c r="G30" s="13" t="s">
        <v>20</v>
      </c>
      <c r="H30" s="13" t="s">
        <v>29</v>
      </c>
      <c r="I30" s="13" t="s">
        <v>22</v>
      </c>
      <c r="J30" s="13" t="s">
        <v>23</v>
      </c>
      <c r="K30" s="13" t="s">
        <v>24</v>
      </c>
      <c r="L30" s="13" t="s">
        <v>25</v>
      </c>
      <c r="M30" s="13" t="s">
        <v>26</v>
      </c>
      <c r="N30" s="13" t="s">
        <v>94</v>
      </c>
    </row>
    <row r="31" spans="1:14" x14ac:dyDescent="0.2">
      <c r="A31" s="13" t="s">
        <v>14</v>
      </c>
      <c r="B31" s="14" t="str">
        <f ca="1">HYPERLINK("#"&amp;CELL("address",'Quarterly Series'!AE4),"Q:5A:H:A:M:USD:A")</f>
        <v>Q:5A:H:A:M:USD:A</v>
      </c>
      <c r="C31" s="13" t="s">
        <v>16</v>
      </c>
      <c r="D31" s="13" t="s">
        <v>73</v>
      </c>
      <c r="E31" s="13" t="s">
        <v>45</v>
      </c>
      <c r="F31" s="13" t="s">
        <v>19</v>
      </c>
      <c r="G31" s="13" t="s">
        <v>20</v>
      </c>
      <c r="H31" s="13" t="s">
        <v>32</v>
      </c>
      <c r="I31" s="13" t="s">
        <v>22</v>
      </c>
      <c r="J31" s="13" t="s">
        <v>32</v>
      </c>
      <c r="K31" s="13" t="s">
        <v>33</v>
      </c>
      <c r="L31" s="13" t="s">
        <v>25</v>
      </c>
      <c r="M31" s="13" t="s">
        <v>34</v>
      </c>
      <c r="N31" s="13" t="s">
        <v>96</v>
      </c>
    </row>
    <row r="32" spans="1:14" x14ac:dyDescent="0.2">
      <c r="A32" s="13" t="s">
        <v>14</v>
      </c>
      <c r="B32" s="14" t="str">
        <f ca="1">HYPERLINK("#"&amp;CELL("address",'Quarterly Series'!AF4),"Q:5A:N:A:M:770:A")</f>
        <v>Q:5A:N:A:M:770:A</v>
      </c>
      <c r="C32" s="13" t="s">
        <v>16</v>
      </c>
      <c r="D32" s="13" t="s">
        <v>73</v>
      </c>
      <c r="E32" s="13" t="s">
        <v>52</v>
      </c>
      <c r="F32" s="13" t="s">
        <v>19</v>
      </c>
      <c r="G32" s="13" t="s">
        <v>20</v>
      </c>
      <c r="H32" s="13" t="s">
        <v>21</v>
      </c>
      <c r="I32" s="13" t="s">
        <v>22</v>
      </c>
      <c r="J32" s="13" t="s">
        <v>23</v>
      </c>
      <c r="K32" s="13" t="s">
        <v>24</v>
      </c>
      <c r="L32" s="13" t="s">
        <v>25</v>
      </c>
      <c r="M32" s="13" t="s">
        <v>26</v>
      </c>
      <c r="N32" s="13" t="s">
        <v>98</v>
      </c>
    </row>
    <row r="33" spans="1:14" x14ac:dyDescent="0.2">
      <c r="A33" s="13" t="s">
        <v>14</v>
      </c>
      <c r="B33" s="14" t="str">
        <f ca="1">HYPERLINK("#"&amp;CELL("address",'Quarterly Series'!AG4),"Q:5A:N:A:M:799:A")</f>
        <v>Q:5A:N:A:M:799:A</v>
      </c>
      <c r="C33" s="13" t="s">
        <v>16</v>
      </c>
      <c r="D33" s="13" t="s">
        <v>73</v>
      </c>
      <c r="E33" s="13" t="s">
        <v>52</v>
      </c>
      <c r="F33" s="13" t="s">
        <v>19</v>
      </c>
      <c r="G33" s="13" t="s">
        <v>20</v>
      </c>
      <c r="H33" s="13" t="s">
        <v>29</v>
      </c>
      <c r="I33" s="13" t="s">
        <v>22</v>
      </c>
      <c r="J33" s="13" t="s">
        <v>23</v>
      </c>
      <c r="K33" s="13" t="s">
        <v>24</v>
      </c>
      <c r="L33" s="13" t="s">
        <v>25</v>
      </c>
      <c r="M33" s="13" t="s">
        <v>26</v>
      </c>
      <c r="N33" s="13" t="s">
        <v>100</v>
      </c>
    </row>
    <row r="34" spans="1:14" x14ac:dyDescent="0.2">
      <c r="A34" s="13" t="s">
        <v>14</v>
      </c>
      <c r="B34" s="14" t="str">
        <f ca="1">HYPERLINK("#"&amp;CELL("address",'Quarterly Series'!AH4),"Q:5A:N:A:M:USD:A")</f>
        <v>Q:5A:N:A:M:USD:A</v>
      </c>
      <c r="C34" s="13" t="s">
        <v>16</v>
      </c>
      <c r="D34" s="13" t="s">
        <v>73</v>
      </c>
      <c r="E34" s="13" t="s">
        <v>52</v>
      </c>
      <c r="F34" s="13" t="s">
        <v>19</v>
      </c>
      <c r="G34" s="13" t="s">
        <v>20</v>
      </c>
      <c r="H34" s="13" t="s">
        <v>32</v>
      </c>
      <c r="I34" s="13" t="s">
        <v>22</v>
      </c>
      <c r="J34" s="13" t="s">
        <v>32</v>
      </c>
      <c r="K34" s="13" t="s">
        <v>33</v>
      </c>
      <c r="L34" s="13" t="s">
        <v>25</v>
      </c>
      <c r="M34" s="13" t="s">
        <v>34</v>
      </c>
      <c r="N34" s="13" t="s">
        <v>102</v>
      </c>
    </row>
    <row r="35" spans="1:14" x14ac:dyDescent="0.2">
      <c r="A35" s="13" t="s">
        <v>14</v>
      </c>
      <c r="B35" s="14" t="str">
        <f ca="1">HYPERLINK("#"&amp;CELL("address",'Quarterly Series'!AI4),"Q:5A:P:A:M:770:A")</f>
        <v>Q:5A:P:A:M:770:A</v>
      </c>
      <c r="C35" s="13" t="s">
        <v>16</v>
      </c>
      <c r="D35" s="13" t="s">
        <v>73</v>
      </c>
      <c r="E35" s="13" t="s">
        <v>59</v>
      </c>
      <c r="F35" s="13" t="s">
        <v>19</v>
      </c>
      <c r="G35" s="13" t="s">
        <v>20</v>
      </c>
      <c r="H35" s="13" t="s">
        <v>21</v>
      </c>
      <c r="I35" s="13" t="s">
        <v>22</v>
      </c>
      <c r="J35" s="13" t="s">
        <v>23</v>
      </c>
      <c r="K35" s="13" t="s">
        <v>24</v>
      </c>
      <c r="L35" s="13" t="s">
        <v>25</v>
      </c>
      <c r="M35" s="13" t="s">
        <v>26</v>
      </c>
      <c r="N35" s="13" t="s">
        <v>104</v>
      </c>
    </row>
    <row r="36" spans="1:14" x14ac:dyDescent="0.2">
      <c r="A36" s="13" t="s">
        <v>14</v>
      </c>
      <c r="B36" s="14" t="str">
        <f ca="1">HYPERLINK("#"&amp;CELL("address",'Quarterly Series'!AJ4),"Q:5A:P:A:M:799:A")</f>
        <v>Q:5A:P:A:M:799:A</v>
      </c>
      <c r="C36" s="13" t="s">
        <v>16</v>
      </c>
      <c r="D36" s="13" t="s">
        <v>73</v>
      </c>
      <c r="E36" s="13" t="s">
        <v>59</v>
      </c>
      <c r="F36" s="13" t="s">
        <v>19</v>
      </c>
      <c r="G36" s="13" t="s">
        <v>20</v>
      </c>
      <c r="H36" s="13" t="s">
        <v>29</v>
      </c>
      <c r="I36" s="13" t="s">
        <v>22</v>
      </c>
      <c r="J36" s="13" t="s">
        <v>23</v>
      </c>
      <c r="K36" s="13" t="s">
        <v>24</v>
      </c>
      <c r="L36" s="13" t="s">
        <v>25</v>
      </c>
      <c r="M36" s="13" t="s">
        <v>26</v>
      </c>
      <c r="N36" s="13" t="s">
        <v>106</v>
      </c>
    </row>
    <row r="37" spans="1:14" x14ac:dyDescent="0.2">
      <c r="A37" s="13" t="s">
        <v>14</v>
      </c>
      <c r="B37" s="14" t="str">
        <f ca="1">HYPERLINK("#"&amp;CELL("address",'Quarterly Series'!AK4),"Q:5A:P:A:M:USD:A")</f>
        <v>Q:5A:P:A:M:USD:A</v>
      </c>
      <c r="C37" s="13" t="s">
        <v>16</v>
      </c>
      <c r="D37" s="13" t="s">
        <v>73</v>
      </c>
      <c r="E37" s="13" t="s">
        <v>59</v>
      </c>
      <c r="F37" s="13" t="s">
        <v>19</v>
      </c>
      <c r="G37" s="13" t="s">
        <v>20</v>
      </c>
      <c r="H37" s="13" t="s">
        <v>32</v>
      </c>
      <c r="I37" s="13" t="s">
        <v>22</v>
      </c>
      <c r="J37" s="13" t="s">
        <v>32</v>
      </c>
      <c r="K37" s="13" t="s">
        <v>33</v>
      </c>
      <c r="L37" s="13" t="s">
        <v>25</v>
      </c>
      <c r="M37" s="13" t="s">
        <v>34</v>
      </c>
      <c r="N37" s="13" t="s">
        <v>108</v>
      </c>
    </row>
    <row r="38" spans="1:14" x14ac:dyDescent="0.2">
      <c r="A38" s="13" t="s">
        <v>14</v>
      </c>
      <c r="B38" s="14" t="str">
        <f ca="1">HYPERLINK("#"&amp;CELL("address",'Quarterly Series'!AL4),"Q:5A:P:B:M:770:A")</f>
        <v>Q:5A:P:B:M:770:A</v>
      </c>
      <c r="C38" s="13" t="s">
        <v>16</v>
      </c>
      <c r="D38" s="13" t="s">
        <v>73</v>
      </c>
      <c r="E38" s="13" t="s">
        <v>59</v>
      </c>
      <c r="F38" s="13" t="s">
        <v>66</v>
      </c>
      <c r="G38" s="13" t="s">
        <v>20</v>
      </c>
      <c r="H38" s="13" t="s">
        <v>21</v>
      </c>
      <c r="I38" s="13" t="s">
        <v>22</v>
      </c>
      <c r="J38" s="13" t="s">
        <v>23</v>
      </c>
      <c r="K38" s="13" t="s">
        <v>24</v>
      </c>
      <c r="L38" s="13" t="s">
        <v>25</v>
      </c>
      <c r="M38" s="13" t="s">
        <v>26</v>
      </c>
      <c r="N38" s="13" t="s">
        <v>110</v>
      </c>
    </row>
    <row r="39" spans="1:14" x14ac:dyDescent="0.2">
      <c r="A39" s="13" t="s">
        <v>14</v>
      </c>
      <c r="B39" s="14" t="str">
        <f ca="1">HYPERLINK("#"&amp;CELL("address",'Quarterly Series'!AM4),"Q:5A:P:B:M:799:A")</f>
        <v>Q:5A:P:B:M:799:A</v>
      </c>
      <c r="C39" s="13" t="s">
        <v>16</v>
      </c>
      <c r="D39" s="13" t="s">
        <v>73</v>
      </c>
      <c r="E39" s="13" t="s">
        <v>59</v>
      </c>
      <c r="F39" s="13" t="s">
        <v>66</v>
      </c>
      <c r="G39" s="13" t="s">
        <v>20</v>
      </c>
      <c r="H39" s="13" t="s">
        <v>29</v>
      </c>
      <c r="I39" s="13" t="s">
        <v>22</v>
      </c>
      <c r="J39" s="13" t="s">
        <v>23</v>
      </c>
      <c r="K39" s="13" t="s">
        <v>24</v>
      </c>
      <c r="L39" s="13" t="s">
        <v>25</v>
      </c>
      <c r="M39" s="13" t="s">
        <v>26</v>
      </c>
      <c r="N39" s="13" t="s">
        <v>112</v>
      </c>
    </row>
    <row r="40" spans="1:14" x14ac:dyDescent="0.2">
      <c r="A40" s="13" t="s">
        <v>14</v>
      </c>
      <c r="B40" s="14" t="str">
        <f ca="1">HYPERLINK("#"&amp;CELL("address",'Quarterly Series'!AN4),"Q:5A:P:B:M:USD:A")</f>
        <v>Q:5A:P:B:M:USD:A</v>
      </c>
      <c r="C40" s="13" t="s">
        <v>16</v>
      </c>
      <c r="D40" s="13" t="s">
        <v>73</v>
      </c>
      <c r="E40" s="13" t="s">
        <v>59</v>
      </c>
      <c r="F40" s="13" t="s">
        <v>66</v>
      </c>
      <c r="G40" s="13" t="s">
        <v>20</v>
      </c>
      <c r="H40" s="13" t="s">
        <v>32</v>
      </c>
      <c r="I40" s="13" t="s">
        <v>22</v>
      </c>
      <c r="J40" s="13" t="s">
        <v>32</v>
      </c>
      <c r="K40" s="13" t="s">
        <v>33</v>
      </c>
      <c r="L40" s="13" t="s">
        <v>25</v>
      </c>
      <c r="M40" s="13" t="s">
        <v>34</v>
      </c>
      <c r="N40" s="13" t="s">
        <v>114</v>
      </c>
    </row>
    <row r="41" spans="1:14" x14ac:dyDescent="0.2">
      <c r="A41" s="13" t="s">
        <v>14</v>
      </c>
      <c r="B41" s="14" t="str">
        <f ca="1">HYPERLINK("#"&amp;CELL("address",'Quarterly Series'!AO4),"Q:5R:C:A:M:770:A")</f>
        <v>Q:5R:C:A:M:770:A</v>
      </c>
      <c r="C41" s="13" t="s">
        <v>16</v>
      </c>
      <c r="D41" s="13" t="s">
        <v>116</v>
      </c>
      <c r="E41" s="13" t="s">
        <v>18</v>
      </c>
      <c r="F41" s="13" t="s">
        <v>19</v>
      </c>
      <c r="G41" s="13" t="s">
        <v>20</v>
      </c>
      <c r="H41" s="13" t="s">
        <v>21</v>
      </c>
      <c r="I41" s="13" t="s">
        <v>22</v>
      </c>
      <c r="J41" s="13" t="s">
        <v>23</v>
      </c>
      <c r="K41" s="13" t="s">
        <v>24</v>
      </c>
      <c r="L41" s="13" t="s">
        <v>25</v>
      </c>
      <c r="M41" s="13" t="s">
        <v>26</v>
      </c>
      <c r="N41" s="13" t="s">
        <v>117</v>
      </c>
    </row>
    <row r="42" spans="1:14" x14ac:dyDescent="0.2">
      <c r="A42" s="13" t="s">
        <v>14</v>
      </c>
      <c r="B42" s="14" t="str">
        <f ca="1">HYPERLINK("#"&amp;CELL("address",'Quarterly Series'!AP4),"Q:5R:C:A:M:799:A")</f>
        <v>Q:5R:C:A:M:799:A</v>
      </c>
      <c r="C42" s="13" t="s">
        <v>16</v>
      </c>
      <c r="D42" s="13" t="s">
        <v>116</v>
      </c>
      <c r="E42" s="13" t="s">
        <v>18</v>
      </c>
      <c r="F42" s="13" t="s">
        <v>19</v>
      </c>
      <c r="G42" s="13" t="s">
        <v>20</v>
      </c>
      <c r="H42" s="13" t="s">
        <v>29</v>
      </c>
      <c r="I42" s="13" t="s">
        <v>22</v>
      </c>
      <c r="J42" s="13" t="s">
        <v>23</v>
      </c>
      <c r="K42" s="13" t="s">
        <v>24</v>
      </c>
      <c r="L42" s="13" t="s">
        <v>25</v>
      </c>
      <c r="M42" s="13" t="s">
        <v>26</v>
      </c>
      <c r="N42" s="13" t="s">
        <v>119</v>
      </c>
    </row>
    <row r="43" spans="1:14" x14ac:dyDescent="0.2">
      <c r="A43" s="13" t="s">
        <v>14</v>
      </c>
      <c r="B43" s="14" t="str">
        <f ca="1">HYPERLINK("#"&amp;CELL("address",'Quarterly Series'!AQ4),"Q:5R:C:A:M:USD:A")</f>
        <v>Q:5R:C:A:M:USD:A</v>
      </c>
      <c r="C43" s="13" t="s">
        <v>16</v>
      </c>
      <c r="D43" s="13" t="s">
        <v>116</v>
      </c>
      <c r="E43" s="13" t="s">
        <v>18</v>
      </c>
      <c r="F43" s="13" t="s">
        <v>19</v>
      </c>
      <c r="G43" s="13" t="s">
        <v>20</v>
      </c>
      <c r="H43" s="13" t="s">
        <v>32</v>
      </c>
      <c r="I43" s="13" t="s">
        <v>22</v>
      </c>
      <c r="J43" s="13" t="s">
        <v>32</v>
      </c>
      <c r="K43" s="13" t="s">
        <v>33</v>
      </c>
      <c r="L43" s="13" t="s">
        <v>25</v>
      </c>
      <c r="M43" s="13" t="s">
        <v>34</v>
      </c>
      <c r="N43" s="13" t="s">
        <v>121</v>
      </c>
    </row>
    <row r="44" spans="1:14" x14ac:dyDescent="0.2">
      <c r="A44" s="13" t="s">
        <v>14</v>
      </c>
      <c r="B44" s="14" t="str">
        <f ca="1">HYPERLINK("#"&amp;CELL("address",'Quarterly Series'!AR4),"Q:5R:G:A:M:770:A")</f>
        <v>Q:5R:G:A:M:770:A</v>
      </c>
      <c r="C44" s="13" t="s">
        <v>16</v>
      </c>
      <c r="D44" s="13" t="s">
        <v>116</v>
      </c>
      <c r="E44" s="13" t="s">
        <v>37</v>
      </c>
      <c r="F44" s="13" t="s">
        <v>19</v>
      </c>
      <c r="G44" s="13" t="s">
        <v>20</v>
      </c>
      <c r="H44" s="13" t="s">
        <v>21</v>
      </c>
      <c r="I44" s="13" t="s">
        <v>22</v>
      </c>
      <c r="J44" s="13" t="s">
        <v>23</v>
      </c>
      <c r="K44" s="13" t="s">
        <v>24</v>
      </c>
      <c r="L44" s="13" t="s">
        <v>25</v>
      </c>
      <c r="M44" s="13" t="s">
        <v>26</v>
      </c>
      <c r="N44" s="13" t="s">
        <v>123</v>
      </c>
    </row>
    <row r="45" spans="1:14" x14ac:dyDescent="0.2">
      <c r="A45" s="13" t="s">
        <v>14</v>
      </c>
      <c r="B45" s="14" t="str">
        <f ca="1">HYPERLINK("#"&amp;CELL("address",'Quarterly Series'!AS4),"Q:5R:G:A:M:799:A")</f>
        <v>Q:5R:G:A:M:799:A</v>
      </c>
      <c r="C45" s="13" t="s">
        <v>16</v>
      </c>
      <c r="D45" s="13" t="s">
        <v>116</v>
      </c>
      <c r="E45" s="13" t="s">
        <v>37</v>
      </c>
      <c r="F45" s="13" t="s">
        <v>19</v>
      </c>
      <c r="G45" s="13" t="s">
        <v>20</v>
      </c>
      <c r="H45" s="13" t="s">
        <v>29</v>
      </c>
      <c r="I45" s="13" t="s">
        <v>22</v>
      </c>
      <c r="J45" s="13" t="s">
        <v>23</v>
      </c>
      <c r="K45" s="13" t="s">
        <v>24</v>
      </c>
      <c r="L45" s="13" t="s">
        <v>25</v>
      </c>
      <c r="M45" s="13" t="s">
        <v>26</v>
      </c>
      <c r="N45" s="13" t="s">
        <v>125</v>
      </c>
    </row>
    <row r="46" spans="1:14" x14ac:dyDescent="0.2">
      <c r="A46" s="13" t="s">
        <v>14</v>
      </c>
      <c r="B46" s="14" t="str">
        <f ca="1">HYPERLINK("#"&amp;CELL("address",'Quarterly Series'!AT4),"Q:5R:G:A:M:USD:A")</f>
        <v>Q:5R:G:A:M:USD:A</v>
      </c>
      <c r="C46" s="13" t="s">
        <v>16</v>
      </c>
      <c r="D46" s="13" t="s">
        <v>116</v>
      </c>
      <c r="E46" s="13" t="s">
        <v>37</v>
      </c>
      <c r="F46" s="13" t="s">
        <v>19</v>
      </c>
      <c r="G46" s="13" t="s">
        <v>20</v>
      </c>
      <c r="H46" s="13" t="s">
        <v>32</v>
      </c>
      <c r="I46" s="13" t="s">
        <v>22</v>
      </c>
      <c r="J46" s="13" t="s">
        <v>32</v>
      </c>
      <c r="K46" s="13" t="s">
        <v>33</v>
      </c>
      <c r="L46" s="13" t="s">
        <v>25</v>
      </c>
      <c r="M46" s="13" t="s">
        <v>34</v>
      </c>
      <c r="N46" s="13" t="s">
        <v>127</v>
      </c>
    </row>
    <row r="47" spans="1:14" x14ac:dyDescent="0.2">
      <c r="A47" s="13" t="s">
        <v>14</v>
      </c>
      <c r="B47" s="14" t="str">
        <f ca="1">HYPERLINK("#"&amp;CELL("address",'Quarterly Series'!AU4),"Q:5R:G:A:N:770:A")</f>
        <v>Q:5R:G:A:N:770:A</v>
      </c>
      <c r="C47" s="13" t="s">
        <v>16</v>
      </c>
      <c r="D47" s="13" t="s">
        <v>116</v>
      </c>
      <c r="E47" s="13" t="s">
        <v>37</v>
      </c>
      <c r="F47" s="13" t="s">
        <v>19</v>
      </c>
      <c r="G47" s="13" t="s">
        <v>38</v>
      </c>
      <c r="H47" s="13" t="s">
        <v>21</v>
      </c>
      <c r="I47" s="13" t="s">
        <v>22</v>
      </c>
      <c r="J47" s="13" t="s">
        <v>23</v>
      </c>
      <c r="K47" s="13" t="s">
        <v>24</v>
      </c>
      <c r="L47" s="13" t="s">
        <v>25</v>
      </c>
      <c r="M47" s="13" t="s">
        <v>26</v>
      </c>
      <c r="N47" s="13" t="s">
        <v>129</v>
      </c>
    </row>
    <row r="48" spans="1:14" x14ac:dyDescent="0.2">
      <c r="A48" s="13" t="s">
        <v>14</v>
      </c>
      <c r="B48" s="14" t="str">
        <f ca="1">HYPERLINK("#"&amp;CELL("address",'Quarterly Series'!AV4),"Q:5R:G:A:N:799:A")</f>
        <v>Q:5R:G:A:N:799:A</v>
      </c>
      <c r="C48" s="13" t="s">
        <v>16</v>
      </c>
      <c r="D48" s="13" t="s">
        <v>116</v>
      </c>
      <c r="E48" s="13" t="s">
        <v>37</v>
      </c>
      <c r="F48" s="13" t="s">
        <v>19</v>
      </c>
      <c r="G48" s="13" t="s">
        <v>38</v>
      </c>
      <c r="H48" s="13" t="s">
        <v>29</v>
      </c>
      <c r="I48" s="13" t="s">
        <v>22</v>
      </c>
      <c r="J48" s="13" t="s">
        <v>23</v>
      </c>
      <c r="K48" s="13" t="s">
        <v>24</v>
      </c>
      <c r="L48" s="13" t="s">
        <v>25</v>
      </c>
      <c r="M48" s="13" t="s">
        <v>26</v>
      </c>
      <c r="N48" s="13" t="s">
        <v>131</v>
      </c>
    </row>
    <row r="49" spans="1:14" x14ac:dyDescent="0.2">
      <c r="A49" s="13" t="s">
        <v>14</v>
      </c>
      <c r="B49" s="14" t="str">
        <f ca="1">HYPERLINK("#"&amp;CELL("address",'Quarterly Series'!AW4),"Q:5R:G:A:N:USD:A")</f>
        <v>Q:5R:G:A:N:USD:A</v>
      </c>
      <c r="C49" s="13" t="s">
        <v>16</v>
      </c>
      <c r="D49" s="13" t="s">
        <v>116</v>
      </c>
      <c r="E49" s="13" t="s">
        <v>37</v>
      </c>
      <c r="F49" s="13" t="s">
        <v>19</v>
      </c>
      <c r="G49" s="13" t="s">
        <v>38</v>
      </c>
      <c r="H49" s="13" t="s">
        <v>32</v>
      </c>
      <c r="I49" s="13" t="s">
        <v>22</v>
      </c>
      <c r="J49" s="13" t="s">
        <v>32</v>
      </c>
      <c r="K49" s="13" t="s">
        <v>33</v>
      </c>
      <c r="L49" s="13" t="s">
        <v>25</v>
      </c>
      <c r="M49" s="13" t="s">
        <v>34</v>
      </c>
      <c r="N49" s="13" t="s">
        <v>133</v>
      </c>
    </row>
    <row r="50" spans="1:14" x14ac:dyDescent="0.2">
      <c r="A50" s="13" t="s">
        <v>14</v>
      </c>
      <c r="B50" s="14" t="str">
        <f ca="1">HYPERLINK("#"&amp;CELL("address",'Quarterly Series'!AX4),"Q:5R:H:A:M:770:A")</f>
        <v>Q:5R:H:A:M:770:A</v>
      </c>
      <c r="C50" s="13" t="s">
        <v>16</v>
      </c>
      <c r="D50" s="13" t="s">
        <v>116</v>
      </c>
      <c r="E50" s="13" t="s">
        <v>45</v>
      </c>
      <c r="F50" s="13" t="s">
        <v>19</v>
      </c>
      <c r="G50" s="13" t="s">
        <v>20</v>
      </c>
      <c r="H50" s="13" t="s">
        <v>21</v>
      </c>
      <c r="I50" s="13" t="s">
        <v>22</v>
      </c>
      <c r="J50" s="13" t="s">
        <v>23</v>
      </c>
      <c r="K50" s="13" t="s">
        <v>24</v>
      </c>
      <c r="L50" s="13" t="s">
        <v>25</v>
      </c>
      <c r="M50" s="13" t="s">
        <v>26</v>
      </c>
      <c r="N50" s="13" t="s">
        <v>135</v>
      </c>
    </row>
    <row r="51" spans="1:14" x14ac:dyDescent="0.2">
      <c r="A51" s="13" t="s">
        <v>14</v>
      </c>
      <c r="B51" s="14" t="str">
        <f ca="1">HYPERLINK("#"&amp;CELL("address",'Quarterly Series'!AY4),"Q:5R:H:A:M:799:A")</f>
        <v>Q:5R:H:A:M:799:A</v>
      </c>
      <c r="C51" s="13" t="s">
        <v>16</v>
      </c>
      <c r="D51" s="13" t="s">
        <v>116</v>
      </c>
      <c r="E51" s="13" t="s">
        <v>45</v>
      </c>
      <c r="F51" s="13" t="s">
        <v>19</v>
      </c>
      <c r="G51" s="13" t="s">
        <v>20</v>
      </c>
      <c r="H51" s="13" t="s">
        <v>29</v>
      </c>
      <c r="I51" s="13" t="s">
        <v>22</v>
      </c>
      <c r="J51" s="13" t="s">
        <v>23</v>
      </c>
      <c r="K51" s="13" t="s">
        <v>24</v>
      </c>
      <c r="L51" s="13" t="s">
        <v>25</v>
      </c>
      <c r="M51" s="13" t="s">
        <v>26</v>
      </c>
      <c r="N51" s="13" t="s">
        <v>137</v>
      </c>
    </row>
    <row r="52" spans="1:14" x14ac:dyDescent="0.2">
      <c r="A52" s="13" t="s">
        <v>14</v>
      </c>
      <c r="B52" s="14" t="str">
        <f ca="1">HYPERLINK("#"&amp;CELL("address",'Quarterly Series'!AZ4),"Q:5R:H:A:M:USD:A")</f>
        <v>Q:5R:H:A:M:USD:A</v>
      </c>
      <c r="C52" s="13" t="s">
        <v>16</v>
      </c>
      <c r="D52" s="13" t="s">
        <v>116</v>
      </c>
      <c r="E52" s="13" t="s">
        <v>45</v>
      </c>
      <c r="F52" s="13" t="s">
        <v>19</v>
      </c>
      <c r="G52" s="13" t="s">
        <v>20</v>
      </c>
      <c r="H52" s="13" t="s">
        <v>32</v>
      </c>
      <c r="I52" s="13" t="s">
        <v>22</v>
      </c>
      <c r="J52" s="13" t="s">
        <v>32</v>
      </c>
      <c r="K52" s="13" t="s">
        <v>33</v>
      </c>
      <c r="L52" s="13" t="s">
        <v>25</v>
      </c>
      <c r="M52" s="13" t="s">
        <v>34</v>
      </c>
      <c r="N52" s="13" t="s">
        <v>139</v>
      </c>
    </row>
    <row r="53" spans="1:14" x14ac:dyDescent="0.2">
      <c r="A53" s="13" t="s">
        <v>14</v>
      </c>
      <c r="B53" s="14" t="str">
        <f ca="1">HYPERLINK("#"&amp;CELL("address",'Quarterly Series'!BA4),"Q:5R:N:A:M:770:A")</f>
        <v>Q:5R:N:A:M:770:A</v>
      </c>
      <c r="C53" s="13" t="s">
        <v>16</v>
      </c>
      <c r="D53" s="13" t="s">
        <v>116</v>
      </c>
      <c r="E53" s="13" t="s">
        <v>52</v>
      </c>
      <c r="F53" s="13" t="s">
        <v>19</v>
      </c>
      <c r="G53" s="13" t="s">
        <v>20</v>
      </c>
      <c r="H53" s="13" t="s">
        <v>21</v>
      </c>
      <c r="I53" s="13" t="s">
        <v>22</v>
      </c>
      <c r="J53" s="13" t="s">
        <v>23</v>
      </c>
      <c r="K53" s="13" t="s">
        <v>24</v>
      </c>
      <c r="L53" s="13" t="s">
        <v>25</v>
      </c>
      <c r="M53" s="13" t="s">
        <v>26</v>
      </c>
      <c r="N53" s="13" t="s">
        <v>141</v>
      </c>
    </row>
    <row r="54" spans="1:14" x14ac:dyDescent="0.2">
      <c r="A54" s="13" t="s">
        <v>14</v>
      </c>
      <c r="B54" s="14" t="str">
        <f ca="1">HYPERLINK("#"&amp;CELL("address",'Quarterly Series'!BB4),"Q:5R:N:A:M:799:A")</f>
        <v>Q:5R:N:A:M:799:A</v>
      </c>
      <c r="C54" s="13" t="s">
        <v>16</v>
      </c>
      <c r="D54" s="13" t="s">
        <v>116</v>
      </c>
      <c r="E54" s="13" t="s">
        <v>52</v>
      </c>
      <c r="F54" s="13" t="s">
        <v>19</v>
      </c>
      <c r="G54" s="13" t="s">
        <v>20</v>
      </c>
      <c r="H54" s="13" t="s">
        <v>29</v>
      </c>
      <c r="I54" s="13" t="s">
        <v>22</v>
      </c>
      <c r="J54" s="13" t="s">
        <v>23</v>
      </c>
      <c r="K54" s="13" t="s">
        <v>24</v>
      </c>
      <c r="L54" s="13" t="s">
        <v>25</v>
      </c>
      <c r="M54" s="13" t="s">
        <v>26</v>
      </c>
      <c r="N54" s="13" t="s">
        <v>143</v>
      </c>
    </row>
    <row r="55" spans="1:14" x14ac:dyDescent="0.2">
      <c r="A55" s="13" t="s">
        <v>14</v>
      </c>
      <c r="B55" s="14" t="str">
        <f ca="1">HYPERLINK("#"&amp;CELL("address",'Quarterly Series'!BC4),"Q:5R:N:A:M:USD:A")</f>
        <v>Q:5R:N:A:M:USD:A</v>
      </c>
      <c r="C55" s="13" t="s">
        <v>16</v>
      </c>
      <c r="D55" s="13" t="s">
        <v>116</v>
      </c>
      <c r="E55" s="13" t="s">
        <v>52</v>
      </c>
      <c r="F55" s="13" t="s">
        <v>19</v>
      </c>
      <c r="G55" s="13" t="s">
        <v>20</v>
      </c>
      <c r="H55" s="13" t="s">
        <v>32</v>
      </c>
      <c r="I55" s="13" t="s">
        <v>22</v>
      </c>
      <c r="J55" s="13" t="s">
        <v>32</v>
      </c>
      <c r="K55" s="13" t="s">
        <v>33</v>
      </c>
      <c r="L55" s="13" t="s">
        <v>25</v>
      </c>
      <c r="M55" s="13" t="s">
        <v>34</v>
      </c>
      <c r="N55" s="13" t="s">
        <v>145</v>
      </c>
    </row>
    <row r="56" spans="1:14" x14ac:dyDescent="0.2">
      <c r="A56" s="13" t="s">
        <v>14</v>
      </c>
      <c r="B56" s="14" t="str">
        <f ca="1">HYPERLINK("#"&amp;CELL("address",'Quarterly Series'!BD4),"Q:5R:P:A:M:770:A")</f>
        <v>Q:5R:P:A:M:770:A</v>
      </c>
      <c r="C56" s="13" t="s">
        <v>16</v>
      </c>
      <c r="D56" s="13" t="s">
        <v>116</v>
      </c>
      <c r="E56" s="13" t="s">
        <v>59</v>
      </c>
      <c r="F56" s="13" t="s">
        <v>19</v>
      </c>
      <c r="G56" s="13" t="s">
        <v>20</v>
      </c>
      <c r="H56" s="13" t="s">
        <v>21</v>
      </c>
      <c r="I56" s="13" t="s">
        <v>22</v>
      </c>
      <c r="J56" s="13" t="s">
        <v>23</v>
      </c>
      <c r="K56" s="13" t="s">
        <v>24</v>
      </c>
      <c r="L56" s="13" t="s">
        <v>25</v>
      </c>
      <c r="M56" s="13" t="s">
        <v>26</v>
      </c>
      <c r="N56" s="13" t="s">
        <v>147</v>
      </c>
    </row>
    <row r="57" spans="1:14" x14ac:dyDescent="0.2">
      <c r="A57" s="13" t="s">
        <v>14</v>
      </c>
      <c r="B57" s="14" t="str">
        <f ca="1">HYPERLINK("#"&amp;CELL("address",'Quarterly Series'!BE4),"Q:5R:P:A:M:799:A")</f>
        <v>Q:5R:P:A:M:799:A</v>
      </c>
      <c r="C57" s="13" t="s">
        <v>16</v>
      </c>
      <c r="D57" s="13" t="s">
        <v>116</v>
      </c>
      <c r="E57" s="13" t="s">
        <v>59</v>
      </c>
      <c r="F57" s="13" t="s">
        <v>19</v>
      </c>
      <c r="G57" s="13" t="s">
        <v>20</v>
      </c>
      <c r="H57" s="13" t="s">
        <v>29</v>
      </c>
      <c r="I57" s="13" t="s">
        <v>22</v>
      </c>
      <c r="J57" s="13" t="s">
        <v>23</v>
      </c>
      <c r="K57" s="13" t="s">
        <v>24</v>
      </c>
      <c r="L57" s="13" t="s">
        <v>25</v>
      </c>
      <c r="M57" s="13" t="s">
        <v>26</v>
      </c>
      <c r="N57" s="13" t="s">
        <v>149</v>
      </c>
    </row>
    <row r="58" spans="1:14" x14ac:dyDescent="0.2">
      <c r="A58" s="13" t="s">
        <v>14</v>
      </c>
      <c r="B58" s="14" t="str">
        <f ca="1">HYPERLINK("#"&amp;CELL("address",'Quarterly Series'!BF4),"Q:5R:P:A:M:USD:A")</f>
        <v>Q:5R:P:A:M:USD:A</v>
      </c>
      <c r="C58" s="13" t="s">
        <v>16</v>
      </c>
      <c r="D58" s="13" t="s">
        <v>116</v>
      </c>
      <c r="E58" s="13" t="s">
        <v>59</v>
      </c>
      <c r="F58" s="13" t="s">
        <v>19</v>
      </c>
      <c r="G58" s="13" t="s">
        <v>20</v>
      </c>
      <c r="H58" s="13" t="s">
        <v>32</v>
      </c>
      <c r="I58" s="13" t="s">
        <v>22</v>
      </c>
      <c r="J58" s="13" t="s">
        <v>32</v>
      </c>
      <c r="K58" s="13" t="s">
        <v>33</v>
      </c>
      <c r="L58" s="13" t="s">
        <v>25</v>
      </c>
      <c r="M58" s="13" t="s">
        <v>34</v>
      </c>
      <c r="N58" s="13" t="s">
        <v>151</v>
      </c>
    </row>
    <row r="59" spans="1:14" x14ac:dyDescent="0.2">
      <c r="A59" s="13" t="s">
        <v>14</v>
      </c>
      <c r="B59" s="14" t="str">
        <f ca="1">HYPERLINK("#"&amp;CELL("address",'Quarterly Series'!BG4),"Q:5R:P:B:M:770:A")</f>
        <v>Q:5R:P:B:M:770:A</v>
      </c>
      <c r="C59" s="13" t="s">
        <v>16</v>
      </c>
      <c r="D59" s="13" t="s">
        <v>116</v>
      </c>
      <c r="E59" s="13" t="s">
        <v>59</v>
      </c>
      <c r="F59" s="13" t="s">
        <v>66</v>
      </c>
      <c r="G59" s="13" t="s">
        <v>20</v>
      </c>
      <c r="H59" s="13" t="s">
        <v>21</v>
      </c>
      <c r="I59" s="13" t="s">
        <v>22</v>
      </c>
      <c r="J59" s="13" t="s">
        <v>23</v>
      </c>
      <c r="K59" s="13" t="s">
        <v>24</v>
      </c>
      <c r="L59" s="13" t="s">
        <v>25</v>
      </c>
      <c r="M59" s="13" t="s">
        <v>26</v>
      </c>
      <c r="N59" s="13" t="s">
        <v>153</v>
      </c>
    </row>
    <row r="60" spans="1:14" x14ac:dyDescent="0.2">
      <c r="A60" s="13" t="s">
        <v>14</v>
      </c>
      <c r="B60" s="14" t="str">
        <f ca="1">HYPERLINK("#"&amp;CELL("address",'Quarterly Series'!BH4),"Q:5R:P:B:M:799:A")</f>
        <v>Q:5R:P:B:M:799:A</v>
      </c>
      <c r="C60" s="13" t="s">
        <v>16</v>
      </c>
      <c r="D60" s="13" t="s">
        <v>116</v>
      </c>
      <c r="E60" s="13" t="s">
        <v>59</v>
      </c>
      <c r="F60" s="13" t="s">
        <v>66</v>
      </c>
      <c r="G60" s="13" t="s">
        <v>20</v>
      </c>
      <c r="H60" s="13" t="s">
        <v>29</v>
      </c>
      <c r="I60" s="13" t="s">
        <v>22</v>
      </c>
      <c r="J60" s="13" t="s">
        <v>23</v>
      </c>
      <c r="K60" s="13" t="s">
        <v>24</v>
      </c>
      <c r="L60" s="13" t="s">
        <v>25</v>
      </c>
      <c r="M60" s="13" t="s">
        <v>26</v>
      </c>
      <c r="N60" s="13" t="s">
        <v>155</v>
      </c>
    </row>
    <row r="61" spans="1:14" x14ac:dyDescent="0.2">
      <c r="A61" s="13" t="s">
        <v>14</v>
      </c>
      <c r="B61" s="14" t="str">
        <f ca="1">HYPERLINK("#"&amp;CELL("address",'Quarterly Series'!BI4),"Q:5R:P:B:M:USD:A")</f>
        <v>Q:5R:P:B:M:USD:A</v>
      </c>
      <c r="C61" s="13" t="s">
        <v>16</v>
      </c>
      <c r="D61" s="13" t="s">
        <v>116</v>
      </c>
      <c r="E61" s="13" t="s">
        <v>59</v>
      </c>
      <c r="F61" s="13" t="s">
        <v>66</v>
      </c>
      <c r="G61" s="13" t="s">
        <v>20</v>
      </c>
      <c r="H61" s="13" t="s">
        <v>32</v>
      </c>
      <c r="I61" s="13" t="s">
        <v>22</v>
      </c>
      <c r="J61" s="13" t="s">
        <v>32</v>
      </c>
      <c r="K61" s="13" t="s">
        <v>33</v>
      </c>
      <c r="L61" s="13" t="s">
        <v>25</v>
      </c>
      <c r="M61" s="13" t="s">
        <v>34</v>
      </c>
      <c r="N61" s="13" t="s">
        <v>157</v>
      </c>
    </row>
    <row r="62" spans="1:14" x14ac:dyDescent="0.2">
      <c r="A62" s="13" t="s">
        <v>14</v>
      </c>
      <c r="B62" s="14" t="str">
        <f ca="1">HYPERLINK("#"&amp;CELL("address",'Quarterly Series'!BJ4),"Q:AR:C:A:M:770:A")</f>
        <v>Q:AR:C:A:M:770:A</v>
      </c>
      <c r="C62" s="13" t="s">
        <v>16</v>
      </c>
      <c r="D62" s="13" t="s">
        <v>159</v>
      </c>
      <c r="E62" s="13" t="s">
        <v>18</v>
      </c>
      <c r="F62" s="13" t="s">
        <v>19</v>
      </c>
      <c r="G62" s="13" t="s">
        <v>20</v>
      </c>
      <c r="H62" s="13" t="s">
        <v>21</v>
      </c>
      <c r="I62" s="13" t="s">
        <v>22</v>
      </c>
      <c r="J62" s="13" t="s">
        <v>23</v>
      </c>
      <c r="K62" s="13" t="s">
        <v>24</v>
      </c>
      <c r="L62" s="13" t="s">
        <v>25</v>
      </c>
      <c r="M62" s="13" t="s">
        <v>26</v>
      </c>
      <c r="N62" s="13" t="s">
        <v>160</v>
      </c>
    </row>
    <row r="63" spans="1:14" x14ac:dyDescent="0.2">
      <c r="A63" s="13" t="s">
        <v>14</v>
      </c>
      <c r="B63" s="14" t="str">
        <f ca="1">HYPERLINK("#"&amp;CELL("address",'Quarterly Series'!BK4),"Q:AR:C:A:M:USD:A")</f>
        <v>Q:AR:C:A:M:USD:A</v>
      </c>
      <c r="C63" s="13" t="s">
        <v>16</v>
      </c>
      <c r="D63" s="13" t="s">
        <v>159</v>
      </c>
      <c r="E63" s="13" t="s">
        <v>18</v>
      </c>
      <c r="F63" s="13" t="s">
        <v>19</v>
      </c>
      <c r="G63" s="13" t="s">
        <v>20</v>
      </c>
      <c r="H63" s="13" t="s">
        <v>32</v>
      </c>
      <c r="I63" s="13" t="s">
        <v>22</v>
      </c>
      <c r="J63" s="13" t="s">
        <v>32</v>
      </c>
      <c r="K63" s="13" t="s">
        <v>33</v>
      </c>
      <c r="L63" s="13" t="s">
        <v>25</v>
      </c>
      <c r="M63" s="13" t="s">
        <v>162</v>
      </c>
      <c r="N63" s="13" t="s">
        <v>163</v>
      </c>
    </row>
    <row r="64" spans="1:14" x14ac:dyDescent="0.2">
      <c r="A64" s="13" t="s">
        <v>14</v>
      </c>
      <c r="B64" s="14" t="str">
        <f ca="1">HYPERLINK("#"&amp;CELL("address",'Quarterly Series'!BL4),"Q:AR:C:A:M:XDC:A")</f>
        <v>Q:AR:C:A:M:XDC:A</v>
      </c>
      <c r="C64" s="13" t="s">
        <v>16</v>
      </c>
      <c r="D64" s="13" t="s">
        <v>159</v>
      </c>
      <c r="E64" s="13" t="s">
        <v>18</v>
      </c>
      <c r="F64" s="13" t="s">
        <v>19</v>
      </c>
      <c r="G64" s="13" t="s">
        <v>20</v>
      </c>
      <c r="H64" s="13" t="s">
        <v>165</v>
      </c>
      <c r="I64" s="13" t="s">
        <v>22</v>
      </c>
      <c r="J64" s="13" t="s">
        <v>166</v>
      </c>
      <c r="K64" s="13" t="s">
        <v>33</v>
      </c>
      <c r="L64" s="13" t="s">
        <v>25</v>
      </c>
      <c r="M64" s="13" t="s">
        <v>34</v>
      </c>
      <c r="N64" s="13" t="s">
        <v>167</v>
      </c>
    </row>
    <row r="65" spans="1:14" x14ac:dyDescent="0.2">
      <c r="A65" s="13" t="s">
        <v>14</v>
      </c>
      <c r="B65" s="14" t="str">
        <f ca="1">HYPERLINK("#"&amp;CELL("address",'Quarterly Series'!BM4),"Q:AR:G:A:N:770:A")</f>
        <v>Q:AR:G:A:N:770:A</v>
      </c>
      <c r="C65" s="13" t="s">
        <v>16</v>
      </c>
      <c r="D65" s="13" t="s">
        <v>159</v>
      </c>
      <c r="E65" s="13" t="s">
        <v>37</v>
      </c>
      <c r="F65" s="13" t="s">
        <v>19</v>
      </c>
      <c r="G65" s="13" t="s">
        <v>38</v>
      </c>
      <c r="H65" s="13" t="s">
        <v>21</v>
      </c>
      <c r="I65" s="13" t="s">
        <v>22</v>
      </c>
      <c r="J65" s="13" t="s">
        <v>23</v>
      </c>
      <c r="K65" s="13" t="s">
        <v>24</v>
      </c>
      <c r="L65" s="13" t="s">
        <v>25</v>
      </c>
      <c r="M65" s="13" t="s">
        <v>26</v>
      </c>
      <c r="N65" s="13" t="s">
        <v>169</v>
      </c>
    </row>
    <row r="66" spans="1:14" x14ac:dyDescent="0.2">
      <c r="A66" s="13" t="s">
        <v>14</v>
      </c>
      <c r="B66" s="14" t="str">
        <f ca="1">HYPERLINK("#"&amp;CELL("address",'Quarterly Series'!BN4),"Q:AR:G:A:N:USD:A")</f>
        <v>Q:AR:G:A:N:USD:A</v>
      </c>
      <c r="C66" s="13" t="s">
        <v>16</v>
      </c>
      <c r="D66" s="13" t="s">
        <v>159</v>
      </c>
      <c r="E66" s="13" t="s">
        <v>37</v>
      </c>
      <c r="F66" s="13" t="s">
        <v>19</v>
      </c>
      <c r="G66" s="13" t="s">
        <v>38</v>
      </c>
      <c r="H66" s="13" t="s">
        <v>32</v>
      </c>
      <c r="I66" s="13" t="s">
        <v>22</v>
      </c>
      <c r="J66" s="13" t="s">
        <v>32</v>
      </c>
      <c r="K66" s="13" t="s">
        <v>33</v>
      </c>
      <c r="L66" s="13" t="s">
        <v>25</v>
      </c>
      <c r="M66" s="13" t="s">
        <v>34</v>
      </c>
      <c r="N66" s="13" t="s">
        <v>171</v>
      </c>
    </row>
    <row r="67" spans="1:14" x14ac:dyDescent="0.2">
      <c r="A67" s="13" t="s">
        <v>14</v>
      </c>
      <c r="B67" s="14" t="str">
        <f ca="1">HYPERLINK("#"&amp;CELL("address",'Quarterly Series'!BO4),"Q:AR:G:A:N:XDC:A")</f>
        <v>Q:AR:G:A:N:XDC:A</v>
      </c>
      <c r="C67" s="13" t="s">
        <v>16</v>
      </c>
      <c r="D67" s="13" t="s">
        <v>159</v>
      </c>
      <c r="E67" s="13" t="s">
        <v>37</v>
      </c>
      <c r="F67" s="13" t="s">
        <v>19</v>
      </c>
      <c r="G67" s="13" t="s">
        <v>38</v>
      </c>
      <c r="H67" s="13" t="s">
        <v>165</v>
      </c>
      <c r="I67" s="13" t="s">
        <v>22</v>
      </c>
      <c r="J67" s="13" t="s">
        <v>166</v>
      </c>
      <c r="K67" s="13" t="s">
        <v>33</v>
      </c>
      <c r="L67" s="13" t="s">
        <v>25</v>
      </c>
      <c r="M67" s="13" t="s">
        <v>34</v>
      </c>
      <c r="N67" s="13" t="s">
        <v>173</v>
      </c>
    </row>
    <row r="68" spans="1:14" x14ac:dyDescent="0.2">
      <c r="A68" s="13" t="s">
        <v>14</v>
      </c>
      <c r="B68" s="14" t="str">
        <f ca="1">HYPERLINK("#"&amp;CELL("address",'Quarterly Series'!BP4),"Q:AR:H:A:M:770:A")</f>
        <v>Q:AR:H:A:M:770:A</v>
      </c>
      <c r="C68" s="13" t="s">
        <v>16</v>
      </c>
      <c r="D68" s="13" t="s">
        <v>159</v>
      </c>
      <c r="E68" s="13" t="s">
        <v>45</v>
      </c>
      <c r="F68" s="13" t="s">
        <v>19</v>
      </c>
      <c r="G68" s="13" t="s">
        <v>20</v>
      </c>
      <c r="H68" s="13" t="s">
        <v>21</v>
      </c>
      <c r="I68" s="13" t="s">
        <v>22</v>
      </c>
      <c r="J68" s="13" t="s">
        <v>23</v>
      </c>
      <c r="K68" s="13" t="s">
        <v>24</v>
      </c>
      <c r="L68" s="13" t="s">
        <v>25</v>
      </c>
      <c r="M68" s="13" t="s">
        <v>26</v>
      </c>
      <c r="N68" s="13" t="s">
        <v>175</v>
      </c>
    </row>
    <row r="69" spans="1:14" x14ac:dyDescent="0.2">
      <c r="A69" s="13" t="s">
        <v>14</v>
      </c>
      <c r="B69" s="14" t="str">
        <f ca="1">HYPERLINK("#"&amp;CELL("address",'Quarterly Series'!BQ4),"Q:AR:H:A:M:USD:A")</f>
        <v>Q:AR:H:A:M:USD:A</v>
      </c>
      <c r="C69" s="13" t="s">
        <v>16</v>
      </c>
      <c r="D69" s="13" t="s">
        <v>159</v>
      </c>
      <c r="E69" s="13" t="s">
        <v>45</v>
      </c>
      <c r="F69" s="13" t="s">
        <v>19</v>
      </c>
      <c r="G69" s="13" t="s">
        <v>20</v>
      </c>
      <c r="H69" s="13" t="s">
        <v>32</v>
      </c>
      <c r="I69" s="13" t="s">
        <v>22</v>
      </c>
      <c r="J69" s="13" t="s">
        <v>32</v>
      </c>
      <c r="K69" s="13" t="s">
        <v>33</v>
      </c>
      <c r="L69" s="13" t="s">
        <v>25</v>
      </c>
      <c r="M69" s="13" t="s">
        <v>34</v>
      </c>
      <c r="N69" s="13" t="s">
        <v>177</v>
      </c>
    </row>
    <row r="70" spans="1:14" x14ac:dyDescent="0.2">
      <c r="A70" s="13" t="s">
        <v>14</v>
      </c>
      <c r="B70" s="14" t="str">
        <f ca="1">HYPERLINK("#"&amp;CELL("address",'Quarterly Series'!BR4),"Q:AR:H:A:M:XDC:A")</f>
        <v>Q:AR:H:A:M:XDC:A</v>
      </c>
      <c r="C70" s="13" t="s">
        <v>16</v>
      </c>
      <c r="D70" s="13" t="s">
        <v>159</v>
      </c>
      <c r="E70" s="13" t="s">
        <v>45</v>
      </c>
      <c r="F70" s="13" t="s">
        <v>19</v>
      </c>
      <c r="G70" s="13" t="s">
        <v>20</v>
      </c>
      <c r="H70" s="13" t="s">
        <v>165</v>
      </c>
      <c r="I70" s="13" t="s">
        <v>22</v>
      </c>
      <c r="J70" s="13" t="s">
        <v>166</v>
      </c>
      <c r="K70" s="13" t="s">
        <v>33</v>
      </c>
      <c r="L70" s="13" t="s">
        <v>25</v>
      </c>
      <c r="M70" s="13" t="s">
        <v>162</v>
      </c>
      <c r="N70" s="13" t="s">
        <v>179</v>
      </c>
    </row>
    <row r="71" spans="1:14" x14ac:dyDescent="0.2">
      <c r="A71" s="13" t="s">
        <v>14</v>
      </c>
      <c r="B71" s="14" t="str">
        <f ca="1">HYPERLINK("#"&amp;CELL("address",'Quarterly Series'!BS4),"Q:AR:H:A:M:XDC:U")</f>
        <v>Q:AR:H:A:M:XDC:U</v>
      </c>
      <c r="C71" s="13" t="s">
        <v>16</v>
      </c>
      <c r="D71" s="13" t="s">
        <v>159</v>
      </c>
      <c r="E71" s="13" t="s">
        <v>45</v>
      </c>
      <c r="F71" s="13" t="s">
        <v>19</v>
      </c>
      <c r="G71" s="13" t="s">
        <v>20</v>
      </c>
      <c r="H71" s="13" t="s">
        <v>165</v>
      </c>
      <c r="I71" s="13" t="s">
        <v>181</v>
      </c>
      <c r="J71" s="13" t="s">
        <v>166</v>
      </c>
      <c r="K71" s="13" t="s">
        <v>33</v>
      </c>
      <c r="L71" s="13" t="s">
        <v>25</v>
      </c>
      <c r="M71" s="13" t="s">
        <v>162</v>
      </c>
      <c r="N71" s="13" t="s">
        <v>182</v>
      </c>
    </row>
    <row r="72" spans="1:14" x14ac:dyDescent="0.2">
      <c r="A72" s="13" t="s">
        <v>14</v>
      </c>
      <c r="B72" s="14" t="str">
        <f ca="1">HYPERLINK("#"&amp;CELL("address",'Quarterly Series'!BT4),"Q:AR:N:A:M:770:A")</f>
        <v>Q:AR:N:A:M:770:A</v>
      </c>
      <c r="C72" s="13" t="s">
        <v>16</v>
      </c>
      <c r="D72" s="13" t="s">
        <v>159</v>
      </c>
      <c r="E72" s="13" t="s">
        <v>52</v>
      </c>
      <c r="F72" s="13" t="s">
        <v>19</v>
      </c>
      <c r="G72" s="13" t="s">
        <v>20</v>
      </c>
      <c r="H72" s="13" t="s">
        <v>21</v>
      </c>
      <c r="I72" s="13" t="s">
        <v>22</v>
      </c>
      <c r="J72" s="13" t="s">
        <v>23</v>
      </c>
      <c r="K72" s="13" t="s">
        <v>24</v>
      </c>
      <c r="L72" s="13" t="s">
        <v>25</v>
      </c>
      <c r="M72" s="13" t="s">
        <v>26</v>
      </c>
      <c r="N72" s="13" t="s">
        <v>184</v>
      </c>
    </row>
    <row r="73" spans="1:14" x14ac:dyDescent="0.2">
      <c r="A73" s="13" t="s">
        <v>14</v>
      </c>
      <c r="B73" s="14" t="str">
        <f ca="1">HYPERLINK("#"&amp;CELL("address",'Quarterly Series'!BU4),"Q:AR:N:A:M:USD:A")</f>
        <v>Q:AR:N:A:M:USD:A</v>
      </c>
      <c r="C73" s="13" t="s">
        <v>16</v>
      </c>
      <c r="D73" s="13" t="s">
        <v>159</v>
      </c>
      <c r="E73" s="13" t="s">
        <v>52</v>
      </c>
      <c r="F73" s="13" t="s">
        <v>19</v>
      </c>
      <c r="G73" s="13" t="s">
        <v>20</v>
      </c>
      <c r="H73" s="13" t="s">
        <v>32</v>
      </c>
      <c r="I73" s="13" t="s">
        <v>22</v>
      </c>
      <c r="J73" s="13" t="s">
        <v>32</v>
      </c>
      <c r="K73" s="13" t="s">
        <v>33</v>
      </c>
      <c r="L73" s="13" t="s">
        <v>25</v>
      </c>
      <c r="M73" s="13" t="s">
        <v>34</v>
      </c>
      <c r="N73" s="13" t="s">
        <v>186</v>
      </c>
    </row>
    <row r="74" spans="1:14" x14ac:dyDescent="0.2">
      <c r="A74" s="13" t="s">
        <v>14</v>
      </c>
      <c r="B74" s="14" t="str">
        <f ca="1">HYPERLINK("#"&amp;CELL("address",'Quarterly Series'!BV4),"Q:AR:N:A:M:XDC:A")</f>
        <v>Q:AR:N:A:M:XDC:A</v>
      </c>
      <c r="C74" s="13" t="s">
        <v>16</v>
      </c>
      <c r="D74" s="13" t="s">
        <v>159</v>
      </c>
      <c r="E74" s="13" t="s">
        <v>52</v>
      </c>
      <c r="F74" s="13" t="s">
        <v>19</v>
      </c>
      <c r="G74" s="13" t="s">
        <v>20</v>
      </c>
      <c r="H74" s="13" t="s">
        <v>165</v>
      </c>
      <c r="I74" s="13" t="s">
        <v>22</v>
      </c>
      <c r="J74" s="13" t="s">
        <v>166</v>
      </c>
      <c r="K74" s="13" t="s">
        <v>33</v>
      </c>
      <c r="L74" s="13" t="s">
        <v>25</v>
      </c>
      <c r="M74" s="13" t="s">
        <v>162</v>
      </c>
      <c r="N74" s="13" t="s">
        <v>188</v>
      </c>
    </row>
    <row r="75" spans="1:14" x14ac:dyDescent="0.2">
      <c r="A75" s="13" t="s">
        <v>14</v>
      </c>
      <c r="B75" s="14" t="str">
        <f ca="1">HYPERLINK("#"&amp;CELL("address",'Quarterly Series'!BW4),"Q:AR:N:A:M:XDC:U")</f>
        <v>Q:AR:N:A:M:XDC:U</v>
      </c>
      <c r="C75" s="13" t="s">
        <v>16</v>
      </c>
      <c r="D75" s="13" t="s">
        <v>159</v>
      </c>
      <c r="E75" s="13" t="s">
        <v>52</v>
      </c>
      <c r="F75" s="13" t="s">
        <v>19</v>
      </c>
      <c r="G75" s="13" t="s">
        <v>20</v>
      </c>
      <c r="H75" s="13" t="s">
        <v>165</v>
      </c>
      <c r="I75" s="13" t="s">
        <v>181</v>
      </c>
      <c r="J75" s="13" t="s">
        <v>166</v>
      </c>
      <c r="K75" s="13" t="s">
        <v>33</v>
      </c>
      <c r="L75" s="13" t="s">
        <v>25</v>
      </c>
      <c r="M75" s="13" t="s">
        <v>162</v>
      </c>
      <c r="N75" s="13" t="s">
        <v>190</v>
      </c>
    </row>
    <row r="76" spans="1:14" x14ac:dyDescent="0.2">
      <c r="A76" s="13" t="s">
        <v>14</v>
      </c>
      <c r="B76" s="14" t="str">
        <f ca="1">HYPERLINK("#"&amp;CELL("address",'Quarterly Series'!BX4),"Q:AR:P:A:M:770:A")</f>
        <v>Q:AR:P:A:M:770:A</v>
      </c>
      <c r="C76" s="13" t="s">
        <v>16</v>
      </c>
      <c r="D76" s="13" t="s">
        <v>159</v>
      </c>
      <c r="E76" s="13" t="s">
        <v>59</v>
      </c>
      <c r="F76" s="13" t="s">
        <v>19</v>
      </c>
      <c r="G76" s="13" t="s">
        <v>20</v>
      </c>
      <c r="H76" s="13" t="s">
        <v>21</v>
      </c>
      <c r="I76" s="13" t="s">
        <v>22</v>
      </c>
      <c r="J76" s="13" t="s">
        <v>23</v>
      </c>
      <c r="K76" s="13" t="s">
        <v>24</v>
      </c>
      <c r="L76" s="13" t="s">
        <v>25</v>
      </c>
      <c r="M76" s="13" t="s">
        <v>26</v>
      </c>
      <c r="N76" s="13" t="s">
        <v>192</v>
      </c>
    </row>
    <row r="77" spans="1:14" x14ac:dyDescent="0.2">
      <c r="A77" s="13" t="s">
        <v>14</v>
      </c>
      <c r="B77" s="14" t="str">
        <f ca="1">HYPERLINK("#"&amp;CELL("address",'Quarterly Series'!BY4),"Q:AR:P:A:M:USD:A")</f>
        <v>Q:AR:P:A:M:USD:A</v>
      </c>
      <c r="C77" s="13" t="s">
        <v>16</v>
      </c>
      <c r="D77" s="13" t="s">
        <v>159</v>
      </c>
      <c r="E77" s="13" t="s">
        <v>59</v>
      </c>
      <c r="F77" s="13" t="s">
        <v>19</v>
      </c>
      <c r="G77" s="13" t="s">
        <v>20</v>
      </c>
      <c r="H77" s="13" t="s">
        <v>32</v>
      </c>
      <c r="I77" s="13" t="s">
        <v>22</v>
      </c>
      <c r="J77" s="13" t="s">
        <v>32</v>
      </c>
      <c r="K77" s="13" t="s">
        <v>33</v>
      </c>
      <c r="L77" s="13" t="s">
        <v>25</v>
      </c>
      <c r="M77" s="13" t="s">
        <v>162</v>
      </c>
      <c r="N77" s="13" t="s">
        <v>194</v>
      </c>
    </row>
    <row r="78" spans="1:14" x14ac:dyDescent="0.2">
      <c r="A78" s="13" t="s">
        <v>14</v>
      </c>
      <c r="B78" s="14" t="str">
        <f ca="1">HYPERLINK("#"&amp;CELL("address",'Quarterly Series'!BZ4),"Q:AR:P:A:M:XDC:A")</f>
        <v>Q:AR:P:A:M:XDC:A</v>
      </c>
      <c r="C78" s="13" t="s">
        <v>16</v>
      </c>
      <c r="D78" s="13" t="s">
        <v>159</v>
      </c>
      <c r="E78" s="13" t="s">
        <v>59</v>
      </c>
      <c r="F78" s="13" t="s">
        <v>19</v>
      </c>
      <c r="G78" s="13" t="s">
        <v>20</v>
      </c>
      <c r="H78" s="13" t="s">
        <v>165</v>
      </c>
      <c r="I78" s="13" t="s">
        <v>22</v>
      </c>
      <c r="J78" s="13" t="s">
        <v>166</v>
      </c>
      <c r="K78" s="13" t="s">
        <v>33</v>
      </c>
      <c r="L78" s="13" t="s">
        <v>25</v>
      </c>
      <c r="M78" s="13" t="s">
        <v>162</v>
      </c>
      <c r="N78" s="13" t="s">
        <v>196</v>
      </c>
    </row>
    <row r="79" spans="1:14" x14ac:dyDescent="0.2">
      <c r="A79" s="13" t="s">
        <v>14</v>
      </c>
      <c r="B79" s="14" t="str">
        <f ca="1">HYPERLINK("#"&amp;CELL("address",'Quarterly Series'!CA4),"Q:AR:P:A:M:XDC:U")</f>
        <v>Q:AR:P:A:M:XDC:U</v>
      </c>
      <c r="C79" s="13" t="s">
        <v>16</v>
      </c>
      <c r="D79" s="13" t="s">
        <v>159</v>
      </c>
      <c r="E79" s="13" t="s">
        <v>59</v>
      </c>
      <c r="F79" s="13" t="s">
        <v>19</v>
      </c>
      <c r="G79" s="13" t="s">
        <v>20</v>
      </c>
      <c r="H79" s="13" t="s">
        <v>165</v>
      </c>
      <c r="I79" s="13" t="s">
        <v>181</v>
      </c>
      <c r="J79" s="13" t="s">
        <v>166</v>
      </c>
      <c r="K79" s="13" t="s">
        <v>33</v>
      </c>
      <c r="L79" s="13" t="s">
        <v>25</v>
      </c>
      <c r="M79" s="13" t="s">
        <v>162</v>
      </c>
      <c r="N79" s="13" t="s">
        <v>198</v>
      </c>
    </row>
    <row r="80" spans="1:14" x14ac:dyDescent="0.2">
      <c r="A80" s="13" t="s">
        <v>14</v>
      </c>
      <c r="B80" s="14" t="str">
        <f ca="1">HYPERLINK("#"&amp;CELL("address",'Quarterly Series'!CB4),"Q:AR:P:B:M:770:A")</f>
        <v>Q:AR:P:B:M:770:A</v>
      </c>
      <c r="C80" s="13" t="s">
        <v>16</v>
      </c>
      <c r="D80" s="13" t="s">
        <v>159</v>
      </c>
      <c r="E80" s="13" t="s">
        <v>59</v>
      </c>
      <c r="F80" s="13" t="s">
        <v>66</v>
      </c>
      <c r="G80" s="13" t="s">
        <v>20</v>
      </c>
      <c r="H80" s="13" t="s">
        <v>21</v>
      </c>
      <c r="I80" s="13" t="s">
        <v>22</v>
      </c>
      <c r="J80" s="13" t="s">
        <v>23</v>
      </c>
      <c r="K80" s="13" t="s">
        <v>24</v>
      </c>
      <c r="L80" s="13" t="s">
        <v>25</v>
      </c>
      <c r="M80" s="13" t="s">
        <v>26</v>
      </c>
      <c r="N80" s="13" t="s">
        <v>200</v>
      </c>
    </row>
    <row r="81" spans="1:14" x14ac:dyDescent="0.2">
      <c r="A81" s="13" t="s">
        <v>14</v>
      </c>
      <c r="B81" s="14" t="str">
        <f ca="1">HYPERLINK("#"&amp;CELL("address",'Quarterly Series'!CC4),"Q:AR:P:B:M:USD:A")</f>
        <v>Q:AR:P:B:M:USD:A</v>
      </c>
      <c r="C81" s="13" t="s">
        <v>16</v>
      </c>
      <c r="D81" s="13" t="s">
        <v>159</v>
      </c>
      <c r="E81" s="13" t="s">
        <v>59</v>
      </c>
      <c r="F81" s="13" t="s">
        <v>66</v>
      </c>
      <c r="G81" s="13" t="s">
        <v>20</v>
      </c>
      <c r="H81" s="13" t="s">
        <v>32</v>
      </c>
      <c r="I81" s="13" t="s">
        <v>22</v>
      </c>
      <c r="J81" s="13" t="s">
        <v>32</v>
      </c>
      <c r="K81" s="13" t="s">
        <v>33</v>
      </c>
      <c r="L81" s="13" t="s">
        <v>25</v>
      </c>
      <c r="M81" s="13" t="s">
        <v>162</v>
      </c>
      <c r="N81" s="13" t="s">
        <v>202</v>
      </c>
    </row>
    <row r="82" spans="1:14" x14ac:dyDescent="0.2">
      <c r="A82" s="13" t="s">
        <v>14</v>
      </c>
      <c r="B82" s="14" t="str">
        <f ca="1">HYPERLINK("#"&amp;CELL("address",'Quarterly Series'!CD4),"Q:AR:P:B:M:XDC:A")</f>
        <v>Q:AR:P:B:M:XDC:A</v>
      </c>
      <c r="C82" s="13" t="s">
        <v>16</v>
      </c>
      <c r="D82" s="13" t="s">
        <v>159</v>
      </c>
      <c r="E82" s="13" t="s">
        <v>59</v>
      </c>
      <c r="F82" s="13" t="s">
        <v>66</v>
      </c>
      <c r="G82" s="13" t="s">
        <v>20</v>
      </c>
      <c r="H82" s="13" t="s">
        <v>165</v>
      </c>
      <c r="I82" s="13" t="s">
        <v>22</v>
      </c>
      <c r="J82" s="13" t="s">
        <v>166</v>
      </c>
      <c r="K82" s="13" t="s">
        <v>33</v>
      </c>
      <c r="L82" s="13" t="s">
        <v>25</v>
      </c>
      <c r="M82" s="13" t="s">
        <v>162</v>
      </c>
      <c r="N82" s="13" t="s">
        <v>204</v>
      </c>
    </row>
    <row r="83" spans="1:14" x14ac:dyDescent="0.2">
      <c r="A83" s="13" t="s">
        <v>14</v>
      </c>
      <c r="B83" s="14" t="str">
        <f ca="1">HYPERLINK("#"&amp;CELL("address",'Quarterly Series'!CE4),"Q:AR:P:B:M:XDC:U")</f>
        <v>Q:AR:P:B:M:XDC:U</v>
      </c>
      <c r="C83" s="13" t="s">
        <v>16</v>
      </c>
      <c r="D83" s="13" t="s">
        <v>159</v>
      </c>
      <c r="E83" s="13" t="s">
        <v>59</v>
      </c>
      <c r="F83" s="13" t="s">
        <v>66</v>
      </c>
      <c r="G83" s="13" t="s">
        <v>20</v>
      </c>
      <c r="H83" s="13" t="s">
        <v>165</v>
      </c>
      <c r="I83" s="13" t="s">
        <v>181</v>
      </c>
      <c r="J83" s="13" t="s">
        <v>166</v>
      </c>
      <c r="K83" s="13" t="s">
        <v>33</v>
      </c>
      <c r="L83" s="13" t="s">
        <v>25</v>
      </c>
      <c r="M83" s="13" t="s">
        <v>162</v>
      </c>
      <c r="N83" s="13" t="s">
        <v>206</v>
      </c>
    </row>
    <row r="84" spans="1:14" x14ac:dyDescent="0.2">
      <c r="A84" s="13" t="s">
        <v>14</v>
      </c>
      <c r="B84" s="14" t="str">
        <f ca="1">HYPERLINK("#"&amp;CELL("address",'Quarterly Series'!CF4),"Q:AT:C:A:M:770:A")</f>
        <v>Q:AT:C:A:M:770:A</v>
      </c>
      <c r="C84" s="13" t="s">
        <v>16</v>
      </c>
      <c r="D84" s="13" t="s">
        <v>208</v>
      </c>
      <c r="E84" s="13" t="s">
        <v>18</v>
      </c>
      <c r="F84" s="13" t="s">
        <v>19</v>
      </c>
      <c r="G84" s="13" t="s">
        <v>20</v>
      </c>
      <c r="H84" s="13" t="s">
        <v>21</v>
      </c>
      <c r="I84" s="13" t="s">
        <v>22</v>
      </c>
      <c r="J84" s="13" t="s">
        <v>23</v>
      </c>
      <c r="K84" s="13" t="s">
        <v>24</v>
      </c>
      <c r="L84" s="13" t="s">
        <v>25</v>
      </c>
      <c r="M84" s="13" t="s">
        <v>26</v>
      </c>
      <c r="N84" s="13" t="s">
        <v>209</v>
      </c>
    </row>
    <row r="85" spans="1:14" x14ac:dyDescent="0.2">
      <c r="A85" s="13" t="s">
        <v>14</v>
      </c>
      <c r="B85" s="14" t="str">
        <f ca="1">HYPERLINK("#"&amp;CELL("address",'Quarterly Series'!CG4),"Q:AT:C:A:M:USD:A")</f>
        <v>Q:AT:C:A:M:USD:A</v>
      </c>
      <c r="C85" s="13" t="s">
        <v>16</v>
      </c>
      <c r="D85" s="13" t="s">
        <v>208</v>
      </c>
      <c r="E85" s="13" t="s">
        <v>18</v>
      </c>
      <c r="F85" s="13" t="s">
        <v>19</v>
      </c>
      <c r="G85" s="13" t="s">
        <v>20</v>
      </c>
      <c r="H85" s="13" t="s">
        <v>32</v>
      </c>
      <c r="I85" s="13" t="s">
        <v>22</v>
      </c>
      <c r="J85" s="13" t="s">
        <v>32</v>
      </c>
      <c r="K85" s="13" t="s">
        <v>33</v>
      </c>
      <c r="L85" s="13" t="s">
        <v>25</v>
      </c>
      <c r="M85" s="13" t="s">
        <v>34</v>
      </c>
      <c r="N85" s="13" t="s">
        <v>211</v>
      </c>
    </row>
    <row r="86" spans="1:14" x14ac:dyDescent="0.2">
      <c r="A86" s="13" t="s">
        <v>14</v>
      </c>
      <c r="B86" s="14" t="str">
        <f ca="1">HYPERLINK("#"&amp;CELL("address",'Quarterly Series'!CH4),"Q:AT:C:A:M:XDC:A")</f>
        <v>Q:AT:C:A:M:XDC:A</v>
      </c>
      <c r="C86" s="13" t="s">
        <v>16</v>
      </c>
      <c r="D86" s="13" t="s">
        <v>208</v>
      </c>
      <c r="E86" s="13" t="s">
        <v>18</v>
      </c>
      <c r="F86" s="13" t="s">
        <v>19</v>
      </c>
      <c r="G86" s="13" t="s">
        <v>20</v>
      </c>
      <c r="H86" s="13" t="s">
        <v>165</v>
      </c>
      <c r="I86" s="13" t="s">
        <v>22</v>
      </c>
      <c r="J86" s="13" t="s">
        <v>213</v>
      </c>
      <c r="K86" s="13" t="s">
        <v>33</v>
      </c>
      <c r="L86" s="13" t="s">
        <v>25</v>
      </c>
      <c r="M86" s="13" t="s">
        <v>34</v>
      </c>
      <c r="N86" s="13" t="s">
        <v>214</v>
      </c>
    </row>
    <row r="87" spans="1:14" x14ac:dyDescent="0.2">
      <c r="A87" s="13" t="s">
        <v>14</v>
      </c>
      <c r="B87" s="14" t="str">
        <f ca="1">HYPERLINK("#"&amp;CELL("address",'Quarterly Series'!CI4),"Q:AT:G:A:M:770:A")</f>
        <v>Q:AT:G:A:M:770:A</v>
      </c>
      <c r="C87" s="13" t="s">
        <v>16</v>
      </c>
      <c r="D87" s="13" t="s">
        <v>208</v>
      </c>
      <c r="E87" s="13" t="s">
        <v>37</v>
      </c>
      <c r="F87" s="13" t="s">
        <v>19</v>
      </c>
      <c r="G87" s="13" t="s">
        <v>20</v>
      </c>
      <c r="H87" s="13" t="s">
        <v>21</v>
      </c>
      <c r="I87" s="13" t="s">
        <v>22</v>
      </c>
      <c r="J87" s="13" t="s">
        <v>23</v>
      </c>
      <c r="K87" s="13" t="s">
        <v>24</v>
      </c>
      <c r="L87" s="13" t="s">
        <v>25</v>
      </c>
      <c r="M87" s="13" t="s">
        <v>26</v>
      </c>
      <c r="N87" s="13" t="s">
        <v>216</v>
      </c>
    </row>
    <row r="88" spans="1:14" x14ac:dyDescent="0.2">
      <c r="A88" s="13" t="s">
        <v>14</v>
      </c>
      <c r="B88" s="14" t="str">
        <f ca="1">HYPERLINK("#"&amp;CELL("address",'Quarterly Series'!CJ4),"Q:AT:G:A:M:USD:A")</f>
        <v>Q:AT:G:A:M:USD:A</v>
      </c>
      <c r="C88" s="13" t="s">
        <v>16</v>
      </c>
      <c r="D88" s="13" t="s">
        <v>208</v>
      </c>
      <c r="E88" s="13" t="s">
        <v>37</v>
      </c>
      <c r="F88" s="13" t="s">
        <v>19</v>
      </c>
      <c r="G88" s="13" t="s">
        <v>20</v>
      </c>
      <c r="H88" s="13" t="s">
        <v>32</v>
      </c>
      <c r="I88" s="13" t="s">
        <v>22</v>
      </c>
      <c r="J88" s="13" t="s">
        <v>32</v>
      </c>
      <c r="K88" s="13" t="s">
        <v>33</v>
      </c>
      <c r="L88" s="13" t="s">
        <v>25</v>
      </c>
      <c r="M88" s="13" t="s">
        <v>34</v>
      </c>
      <c r="N88" s="13" t="s">
        <v>218</v>
      </c>
    </row>
    <row r="89" spans="1:14" x14ac:dyDescent="0.2">
      <c r="A89" s="13" t="s">
        <v>14</v>
      </c>
      <c r="B89" s="14" t="str">
        <f ca="1">HYPERLINK("#"&amp;CELL("address",'Quarterly Series'!CK4),"Q:AT:G:A:M:XDC:A")</f>
        <v>Q:AT:G:A:M:XDC:A</v>
      </c>
      <c r="C89" s="13" t="s">
        <v>16</v>
      </c>
      <c r="D89" s="13" t="s">
        <v>208</v>
      </c>
      <c r="E89" s="13" t="s">
        <v>37</v>
      </c>
      <c r="F89" s="13" t="s">
        <v>19</v>
      </c>
      <c r="G89" s="13" t="s">
        <v>20</v>
      </c>
      <c r="H89" s="13" t="s">
        <v>165</v>
      </c>
      <c r="I89" s="13" t="s">
        <v>22</v>
      </c>
      <c r="J89" s="13" t="s">
        <v>213</v>
      </c>
      <c r="K89" s="13" t="s">
        <v>33</v>
      </c>
      <c r="L89" s="13" t="s">
        <v>25</v>
      </c>
      <c r="M89" s="13" t="s">
        <v>34</v>
      </c>
      <c r="N89" s="13" t="s">
        <v>220</v>
      </c>
    </row>
    <row r="90" spans="1:14" x14ac:dyDescent="0.2">
      <c r="A90" s="13" t="s">
        <v>14</v>
      </c>
      <c r="B90" s="14" t="str">
        <f ca="1">HYPERLINK("#"&amp;CELL("address",'Quarterly Series'!CL4),"Q:AT:G:A:N:770:A")</f>
        <v>Q:AT:G:A:N:770:A</v>
      </c>
      <c r="C90" s="13" t="s">
        <v>16</v>
      </c>
      <c r="D90" s="13" t="s">
        <v>208</v>
      </c>
      <c r="E90" s="13" t="s">
        <v>37</v>
      </c>
      <c r="F90" s="13" t="s">
        <v>19</v>
      </c>
      <c r="G90" s="13" t="s">
        <v>38</v>
      </c>
      <c r="H90" s="13" t="s">
        <v>21</v>
      </c>
      <c r="I90" s="13" t="s">
        <v>22</v>
      </c>
      <c r="J90" s="13" t="s">
        <v>23</v>
      </c>
      <c r="K90" s="13" t="s">
        <v>24</v>
      </c>
      <c r="L90" s="13" t="s">
        <v>25</v>
      </c>
      <c r="M90" s="13" t="s">
        <v>26</v>
      </c>
      <c r="N90" s="13" t="s">
        <v>222</v>
      </c>
    </row>
    <row r="91" spans="1:14" x14ac:dyDescent="0.2">
      <c r="A91" s="13" t="s">
        <v>14</v>
      </c>
      <c r="B91" s="14" t="str">
        <f ca="1">HYPERLINK("#"&amp;CELL("address",'Quarterly Series'!CM4),"Q:AT:G:A:N:USD:A")</f>
        <v>Q:AT:G:A:N:USD:A</v>
      </c>
      <c r="C91" s="13" t="s">
        <v>16</v>
      </c>
      <c r="D91" s="13" t="s">
        <v>208</v>
      </c>
      <c r="E91" s="13" t="s">
        <v>37</v>
      </c>
      <c r="F91" s="13" t="s">
        <v>19</v>
      </c>
      <c r="G91" s="13" t="s">
        <v>38</v>
      </c>
      <c r="H91" s="13" t="s">
        <v>32</v>
      </c>
      <c r="I91" s="13" t="s">
        <v>22</v>
      </c>
      <c r="J91" s="13" t="s">
        <v>32</v>
      </c>
      <c r="K91" s="13" t="s">
        <v>33</v>
      </c>
      <c r="L91" s="13" t="s">
        <v>25</v>
      </c>
      <c r="M91" s="13" t="s">
        <v>34</v>
      </c>
      <c r="N91" s="13" t="s">
        <v>224</v>
      </c>
    </row>
    <row r="92" spans="1:14" x14ac:dyDescent="0.2">
      <c r="A92" s="13" t="s">
        <v>14</v>
      </c>
      <c r="B92" s="14" t="str">
        <f ca="1">HYPERLINK("#"&amp;CELL("address",'Quarterly Series'!CN4),"Q:AT:G:A:N:XDC:A")</f>
        <v>Q:AT:G:A:N:XDC:A</v>
      </c>
      <c r="C92" s="13" t="s">
        <v>16</v>
      </c>
      <c r="D92" s="13" t="s">
        <v>208</v>
      </c>
      <c r="E92" s="13" t="s">
        <v>37</v>
      </c>
      <c r="F92" s="13" t="s">
        <v>19</v>
      </c>
      <c r="G92" s="13" t="s">
        <v>38</v>
      </c>
      <c r="H92" s="13" t="s">
        <v>165</v>
      </c>
      <c r="I92" s="13" t="s">
        <v>22</v>
      </c>
      <c r="J92" s="13" t="s">
        <v>213</v>
      </c>
      <c r="K92" s="13" t="s">
        <v>33</v>
      </c>
      <c r="L92" s="13" t="s">
        <v>25</v>
      </c>
      <c r="M92" s="13" t="s">
        <v>34</v>
      </c>
      <c r="N92" s="13" t="s">
        <v>226</v>
      </c>
    </row>
    <row r="93" spans="1:14" x14ac:dyDescent="0.2">
      <c r="A93" s="13" t="s">
        <v>14</v>
      </c>
      <c r="B93" s="14" t="str">
        <f ca="1">HYPERLINK("#"&amp;CELL("address",'Quarterly Series'!CO4),"Q:AT:H:A:M:770:A")</f>
        <v>Q:AT:H:A:M:770:A</v>
      </c>
      <c r="C93" s="13" t="s">
        <v>16</v>
      </c>
      <c r="D93" s="13" t="s">
        <v>208</v>
      </c>
      <c r="E93" s="13" t="s">
        <v>45</v>
      </c>
      <c r="F93" s="13" t="s">
        <v>19</v>
      </c>
      <c r="G93" s="13" t="s">
        <v>20</v>
      </c>
      <c r="H93" s="13" t="s">
        <v>21</v>
      </c>
      <c r="I93" s="13" t="s">
        <v>22</v>
      </c>
      <c r="J93" s="13" t="s">
        <v>23</v>
      </c>
      <c r="K93" s="13" t="s">
        <v>24</v>
      </c>
      <c r="L93" s="13" t="s">
        <v>25</v>
      </c>
      <c r="M93" s="13" t="s">
        <v>26</v>
      </c>
      <c r="N93" s="13" t="s">
        <v>228</v>
      </c>
    </row>
    <row r="94" spans="1:14" x14ac:dyDescent="0.2">
      <c r="A94" s="13" t="s">
        <v>14</v>
      </c>
      <c r="B94" s="14" t="str">
        <f ca="1">HYPERLINK("#"&amp;CELL("address",'Quarterly Series'!CP4),"Q:AT:H:A:M:USD:A")</f>
        <v>Q:AT:H:A:M:USD:A</v>
      </c>
      <c r="C94" s="13" t="s">
        <v>16</v>
      </c>
      <c r="D94" s="13" t="s">
        <v>208</v>
      </c>
      <c r="E94" s="13" t="s">
        <v>45</v>
      </c>
      <c r="F94" s="13" t="s">
        <v>19</v>
      </c>
      <c r="G94" s="13" t="s">
        <v>20</v>
      </c>
      <c r="H94" s="13" t="s">
        <v>32</v>
      </c>
      <c r="I94" s="13" t="s">
        <v>22</v>
      </c>
      <c r="J94" s="13" t="s">
        <v>32</v>
      </c>
      <c r="K94" s="13" t="s">
        <v>33</v>
      </c>
      <c r="L94" s="13" t="s">
        <v>25</v>
      </c>
      <c r="M94" s="13" t="s">
        <v>34</v>
      </c>
      <c r="N94" s="13" t="s">
        <v>230</v>
      </c>
    </row>
    <row r="95" spans="1:14" x14ac:dyDescent="0.2">
      <c r="A95" s="13" t="s">
        <v>14</v>
      </c>
      <c r="B95" s="14" t="str">
        <f ca="1">HYPERLINK("#"&amp;CELL("address",'Quarterly Series'!CQ4),"Q:AT:H:A:M:XDC:A")</f>
        <v>Q:AT:H:A:M:XDC:A</v>
      </c>
      <c r="C95" s="13" t="s">
        <v>16</v>
      </c>
      <c r="D95" s="13" t="s">
        <v>208</v>
      </c>
      <c r="E95" s="13" t="s">
        <v>45</v>
      </c>
      <c r="F95" s="13" t="s">
        <v>19</v>
      </c>
      <c r="G95" s="13" t="s">
        <v>20</v>
      </c>
      <c r="H95" s="13" t="s">
        <v>165</v>
      </c>
      <c r="I95" s="13" t="s">
        <v>22</v>
      </c>
      <c r="J95" s="13" t="s">
        <v>213</v>
      </c>
      <c r="K95" s="13" t="s">
        <v>33</v>
      </c>
      <c r="L95" s="13" t="s">
        <v>25</v>
      </c>
      <c r="M95" s="13" t="s">
        <v>34</v>
      </c>
      <c r="N95" s="13" t="s">
        <v>232</v>
      </c>
    </row>
    <row r="96" spans="1:14" x14ac:dyDescent="0.2">
      <c r="A96" s="13" t="s">
        <v>14</v>
      </c>
      <c r="B96" s="14" t="str">
        <f ca="1">HYPERLINK("#"&amp;CELL("address",'Quarterly Series'!CR4),"Q:AT:H:A:M:XDC:U")</f>
        <v>Q:AT:H:A:M:XDC:U</v>
      </c>
      <c r="C96" s="13" t="s">
        <v>16</v>
      </c>
      <c r="D96" s="13" t="s">
        <v>208</v>
      </c>
      <c r="E96" s="13" t="s">
        <v>45</v>
      </c>
      <c r="F96" s="13" t="s">
        <v>19</v>
      </c>
      <c r="G96" s="13" t="s">
        <v>20</v>
      </c>
      <c r="H96" s="13" t="s">
        <v>165</v>
      </c>
      <c r="I96" s="13" t="s">
        <v>181</v>
      </c>
      <c r="J96" s="13" t="s">
        <v>213</v>
      </c>
      <c r="K96" s="13" t="s">
        <v>33</v>
      </c>
      <c r="L96" s="13" t="s">
        <v>25</v>
      </c>
      <c r="M96" s="13" t="s">
        <v>34</v>
      </c>
      <c r="N96" s="13" t="s">
        <v>234</v>
      </c>
    </row>
    <row r="97" spans="1:14" x14ac:dyDescent="0.2">
      <c r="A97" s="13" t="s">
        <v>14</v>
      </c>
      <c r="B97" s="14" t="str">
        <f ca="1">HYPERLINK("#"&amp;CELL("address",'Quarterly Series'!CS4),"Q:AT:N:A:M:770:A")</f>
        <v>Q:AT:N:A:M:770:A</v>
      </c>
      <c r="C97" s="13" t="s">
        <v>16</v>
      </c>
      <c r="D97" s="13" t="s">
        <v>208</v>
      </c>
      <c r="E97" s="13" t="s">
        <v>52</v>
      </c>
      <c r="F97" s="13" t="s">
        <v>19</v>
      </c>
      <c r="G97" s="13" t="s">
        <v>20</v>
      </c>
      <c r="H97" s="13" t="s">
        <v>21</v>
      </c>
      <c r="I97" s="13" t="s">
        <v>22</v>
      </c>
      <c r="J97" s="13" t="s">
        <v>23</v>
      </c>
      <c r="K97" s="13" t="s">
        <v>24</v>
      </c>
      <c r="L97" s="13" t="s">
        <v>25</v>
      </c>
      <c r="M97" s="13" t="s">
        <v>26</v>
      </c>
      <c r="N97" s="13" t="s">
        <v>236</v>
      </c>
    </row>
    <row r="98" spans="1:14" x14ac:dyDescent="0.2">
      <c r="A98" s="13" t="s">
        <v>14</v>
      </c>
      <c r="B98" s="14" t="str">
        <f ca="1">HYPERLINK("#"&amp;CELL("address",'Quarterly Series'!CT4),"Q:AT:N:A:M:USD:A")</f>
        <v>Q:AT:N:A:M:USD:A</v>
      </c>
      <c r="C98" s="13" t="s">
        <v>16</v>
      </c>
      <c r="D98" s="13" t="s">
        <v>208</v>
      </c>
      <c r="E98" s="13" t="s">
        <v>52</v>
      </c>
      <c r="F98" s="13" t="s">
        <v>19</v>
      </c>
      <c r="G98" s="13" t="s">
        <v>20</v>
      </c>
      <c r="H98" s="13" t="s">
        <v>32</v>
      </c>
      <c r="I98" s="13" t="s">
        <v>22</v>
      </c>
      <c r="J98" s="13" t="s">
        <v>32</v>
      </c>
      <c r="K98" s="13" t="s">
        <v>33</v>
      </c>
      <c r="L98" s="13" t="s">
        <v>25</v>
      </c>
      <c r="M98" s="13" t="s">
        <v>34</v>
      </c>
      <c r="N98" s="13" t="s">
        <v>238</v>
      </c>
    </row>
    <row r="99" spans="1:14" x14ac:dyDescent="0.2">
      <c r="A99" s="13" t="s">
        <v>14</v>
      </c>
      <c r="B99" s="14" t="str">
        <f ca="1">HYPERLINK("#"&amp;CELL("address",'Quarterly Series'!CU4),"Q:AT:N:A:M:XDC:A")</f>
        <v>Q:AT:N:A:M:XDC:A</v>
      </c>
      <c r="C99" s="13" t="s">
        <v>16</v>
      </c>
      <c r="D99" s="13" t="s">
        <v>208</v>
      </c>
      <c r="E99" s="13" t="s">
        <v>52</v>
      </c>
      <c r="F99" s="13" t="s">
        <v>19</v>
      </c>
      <c r="G99" s="13" t="s">
        <v>20</v>
      </c>
      <c r="H99" s="13" t="s">
        <v>165</v>
      </c>
      <c r="I99" s="13" t="s">
        <v>22</v>
      </c>
      <c r="J99" s="13" t="s">
        <v>213</v>
      </c>
      <c r="K99" s="13" t="s">
        <v>33</v>
      </c>
      <c r="L99" s="13" t="s">
        <v>25</v>
      </c>
      <c r="M99" s="13" t="s">
        <v>34</v>
      </c>
      <c r="N99" s="13" t="s">
        <v>240</v>
      </c>
    </row>
    <row r="100" spans="1:14" x14ac:dyDescent="0.2">
      <c r="A100" s="13" t="s">
        <v>14</v>
      </c>
      <c r="B100" s="14" t="str">
        <f ca="1">HYPERLINK("#"&amp;CELL("address",'Quarterly Series'!CV4),"Q:AT:N:A:M:XDC:U")</f>
        <v>Q:AT:N:A:M:XDC:U</v>
      </c>
      <c r="C100" s="13" t="s">
        <v>16</v>
      </c>
      <c r="D100" s="13" t="s">
        <v>208</v>
      </c>
      <c r="E100" s="13" t="s">
        <v>52</v>
      </c>
      <c r="F100" s="13" t="s">
        <v>19</v>
      </c>
      <c r="G100" s="13" t="s">
        <v>20</v>
      </c>
      <c r="H100" s="13" t="s">
        <v>165</v>
      </c>
      <c r="I100" s="13" t="s">
        <v>181</v>
      </c>
      <c r="J100" s="13" t="s">
        <v>213</v>
      </c>
      <c r="K100" s="13" t="s">
        <v>33</v>
      </c>
      <c r="L100" s="13" t="s">
        <v>25</v>
      </c>
      <c r="M100" s="13" t="s">
        <v>34</v>
      </c>
      <c r="N100" s="13" t="s">
        <v>242</v>
      </c>
    </row>
    <row r="101" spans="1:14" x14ac:dyDescent="0.2">
      <c r="A101" s="13" t="s">
        <v>14</v>
      </c>
      <c r="B101" s="14" t="str">
        <f ca="1">HYPERLINK("#"&amp;CELL("address",'Quarterly Series'!CW4),"Q:AT:P:A:M:770:A")</f>
        <v>Q:AT:P:A:M:770:A</v>
      </c>
      <c r="C101" s="13" t="s">
        <v>16</v>
      </c>
      <c r="D101" s="13" t="s">
        <v>208</v>
      </c>
      <c r="E101" s="13" t="s">
        <v>59</v>
      </c>
      <c r="F101" s="13" t="s">
        <v>19</v>
      </c>
      <c r="G101" s="13" t="s">
        <v>20</v>
      </c>
      <c r="H101" s="13" t="s">
        <v>21</v>
      </c>
      <c r="I101" s="13" t="s">
        <v>22</v>
      </c>
      <c r="J101" s="13" t="s">
        <v>23</v>
      </c>
      <c r="K101" s="13" t="s">
        <v>24</v>
      </c>
      <c r="L101" s="13" t="s">
        <v>25</v>
      </c>
      <c r="M101" s="13" t="s">
        <v>26</v>
      </c>
      <c r="N101" s="13" t="s">
        <v>244</v>
      </c>
    </row>
    <row r="102" spans="1:14" x14ac:dyDescent="0.2">
      <c r="A102" s="13" t="s">
        <v>14</v>
      </c>
      <c r="B102" s="14" t="str">
        <f ca="1">HYPERLINK("#"&amp;CELL("address",'Quarterly Series'!CX4),"Q:AT:P:A:M:USD:A")</f>
        <v>Q:AT:P:A:M:USD:A</v>
      </c>
      <c r="C102" s="13" t="s">
        <v>16</v>
      </c>
      <c r="D102" s="13" t="s">
        <v>208</v>
      </c>
      <c r="E102" s="13" t="s">
        <v>59</v>
      </c>
      <c r="F102" s="13" t="s">
        <v>19</v>
      </c>
      <c r="G102" s="13" t="s">
        <v>20</v>
      </c>
      <c r="H102" s="13" t="s">
        <v>32</v>
      </c>
      <c r="I102" s="13" t="s">
        <v>22</v>
      </c>
      <c r="J102" s="13" t="s">
        <v>32</v>
      </c>
      <c r="K102" s="13" t="s">
        <v>33</v>
      </c>
      <c r="L102" s="13" t="s">
        <v>25</v>
      </c>
      <c r="M102" s="13" t="s">
        <v>34</v>
      </c>
      <c r="N102" s="13" t="s">
        <v>246</v>
      </c>
    </row>
    <row r="103" spans="1:14" x14ac:dyDescent="0.2">
      <c r="A103" s="13" t="s">
        <v>14</v>
      </c>
      <c r="B103" s="14" t="str">
        <f ca="1">HYPERLINK("#"&amp;CELL("address",'Quarterly Series'!CY4),"Q:AT:P:A:M:XDC:A")</f>
        <v>Q:AT:P:A:M:XDC:A</v>
      </c>
      <c r="C103" s="13" t="s">
        <v>16</v>
      </c>
      <c r="D103" s="13" t="s">
        <v>208</v>
      </c>
      <c r="E103" s="13" t="s">
        <v>59</v>
      </c>
      <c r="F103" s="13" t="s">
        <v>19</v>
      </c>
      <c r="G103" s="13" t="s">
        <v>20</v>
      </c>
      <c r="H103" s="13" t="s">
        <v>165</v>
      </c>
      <c r="I103" s="13" t="s">
        <v>22</v>
      </c>
      <c r="J103" s="13" t="s">
        <v>213</v>
      </c>
      <c r="K103" s="13" t="s">
        <v>33</v>
      </c>
      <c r="L103" s="13" t="s">
        <v>25</v>
      </c>
      <c r="M103" s="13" t="s">
        <v>34</v>
      </c>
      <c r="N103" s="13" t="s">
        <v>248</v>
      </c>
    </row>
    <row r="104" spans="1:14" x14ac:dyDescent="0.2">
      <c r="A104" s="13" t="s">
        <v>14</v>
      </c>
      <c r="B104" s="14" t="str">
        <f ca="1">HYPERLINK("#"&amp;CELL("address",'Quarterly Series'!CZ4),"Q:AT:P:A:M:XDC:U")</f>
        <v>Q:AT:P:A:M:XDC:U</v>
      </c>
      <c r="C104" s="13" t="s">
        <v>16</v>
      </c>
      <c r="D104" s="13" t="s">
        <v>208</v>
      </c>
      <c r="E104" s="13" t="s">
        <v>59</v>
      </c>
      <c r="F104" s="13" t="s">
        <v>19</v>
      </c>
      <c r="G104" s="13" t="s">
        <v>20</v>
      </c>
      <c r="H104" s="13" t="s">
        <v>165</v>
      </c>
      <c r="I104" s="13" t="s">
        <v>181</v>
      </c>
      <c r="J104" s="13" t="s">
        <v>213</v>
      </c>
      <c r="K104" s="13" t="s">
        <v>33</v>
      </c>
      <c r="L104" s="13" t="s">
        <v>25</v>
      </c>
      <c r="M104" s="13" t="s">
        <v>34</v>
      </c>
      <c r="N104" s="13" t="s">
        <v>250</v>
      </c>
    </row>
    <row r="105" spans="1:14" x14ac:dyDescent="0.2">
      <c r="A105" s="13" t="s">
        <v>14</v>
      </c>
      <c r="B105" s="14" t="str">
        <f ca="1">HYPERLINK("#"&amp;CELL("address",'Quarterly Series'!DA4),"Q:AT:P:B:M:770:A")</f>
        <v>Q:AT:P:B:M:770:A</v>
      </c>
      <c r="C105" s="13" t="s">
        <v>16</v>
      </c>
      <c r="D105" s="13" t="s">
        <v>208</v>
      </c>
      <c r="E105" s="13" t="s">
        <v>59</v>
      </c>
      <c r="F105" s="13" t="s">
        <v>66</v>
      </c>
      <c r="G105" s="13" t="s">
        <v>20</v>
      </c>
      <c r="H105" s="13" t="s">
        <v>21</v>
      </c>
      <c r="I105" s="13" t="s">
        <v>22</v>
      </c>
      <c r="J105" s="13" t="s">
        <v>23</v>
      </c>
      <c r="K105" s="13" t="s">
        <v>24</v>
      </c>
      <c r="L105" s="13" t="s">
        <v>25</v>
      </c>
      <c r="M105" s="13" t="s">
        <v>26</v>
      </c>
      <c r="N105" s="13" t="s">
        <v>252</v>
      </c>
    </row>
    <row r="106" spans="1:14" x14ac:dyDescent="0.2">
      <c r="A106" s="13" t="s">
        <v>14</v>
      </c>
      <c r="B106" s="14" t="str">
        <f ca="1">HYPERLINK("#"&amp;CELL("address",'Quarterly Series'!DB4),"Q:AT:P:B:M:USD:A")</f>
        <v>Q:AT:P:B:M:USD:A</v>
      </c>
      <c r="C106" s="13" t="s">
        <v>16</v>
      </c>
      <c r="D106" s="13" t="s">
        <v>208</v>
      </c>
      <c r="E106" s="13" t="s">
        <v>59</v>
      </c>
      <c r="F106" s="13" t="s">
        <v>66</v>
      </c>
      <c r="G106" s="13" t="s">
        <v>20</v>
      </c>
      <c r="H106" s="13" t="s">
        <v>32</v>
      </c>
      <c r="I106" s="13" t="s">
        <v>22</v>
      </c>
      <c r="J106" s="13" t="s">
        <v>32</v>
      </c>
      <c r="K106" s="13" t="s">
        <v>33</v>
      </c>
      <c r="L106" s="13" t="s">
        <v>25</v>
      </c>
      <c r="M106" s="13" t="s">
        <v>34</v>
      </c>
      <c r="N106" s="13" t="s">
        <v>254</v>
      </c>
    </row>
    <row r="107" spans="1:14" x14ac:dyDescent="0.2">
      <c r="A107" s="13" t="s">
        <v>14</v>
      </c>
      <c r="B107" s="14" t="str">
        <f ca="1">HYPERLINK("#"&amp;CELL("address",'Quarterly Series'!DC4),"Q:AT:P:B:M:XDC:A")</f>
        <v>Q:AT:P:B:M:XDC:A</v>
      </c>
      <c r="C107" s="13" t="s">
        <v>16</v>
      </c>
      <c r="D107" s="13" t="s">
        <v>208</v>
      </c>
      <c r="E107" s="13" t="s">
        <v>59</v>
      </c>
      <c r="F107" s="13" t="s">
        <v>66</v>
      </c>
      <c r="G107" s="13" t="s">
        <v>20</v>
      </c>
      <c r="H107" s="13" t="s">
        <v>165</v>
      </c>
      <c r="I107" s="13" t="s">
        <v>22</v>
      </c>
      <c r="J107" s="13" t="s">
        <v>213</v>
      </c>
      <c r="K107" s="13" t="s">
        <v>33</v>
      </c>
      <c r="L107" s="13" t="s">
        <v>25</v>
      </c>
      <c r="M107" s="13" t="s">
        <v>34</v>
      </c>
      <c r="N107" s="13" t="s">
        <v>256</v>
      </c>
    </row>
    <row r="108" spans="1:14" x14ac:dyDescent="0.2">
      <c r="A108" s="13" t="s">
        <v>14</v>
      </c>
      <c r="B108" s="14" t="str">
        <f ca="1">HYPERLINK("#"&amp;CELL("address",'Quarterly Series'!DD4),"Q:AT:P:B:M:XDC:U")</f>
        <v>Q:AT:P:B:M:XDC:U</v>
      </c>
      <c r="C108" s="13" t="s">
        <v>16</v>
      </c>
      <c r="D108" s="13" t="s">
        <v>208</v>
      </c>
      <c r="E108" s="13" t="s">
        <v>59</v>
      </c>
      <c r="F108" s="13" t="s">
        <v>66</v>
      </c>
      <c r="G108" s="13" t="s">
        <v>20</v>
      </c>
      <c r="H108" s="13" t="s">
        <v>165</v>
      </c>
      <c r="I108" s="13" t="s">
        <v>181</v>
      </c>
      <c r="J108" s="13" t="s">
        <v>213</v>
      </c>
      <c r="K108" s="13" t="s">
        <v>33</v>
      </c>
      <c r="L108" s="13" t="s">
        <v>25</v>
      </c>
      <c r="M108" s="13" t="s">
        <v>34</v>
      </c>
      <c r="N108" s="13" t="s">
        <v>258</v>
      </c>
    </row>
    <row r="109" spans="1:14" x14ac:dyDescent="0.2">
      <c r="A109" s="13" t="s">
        <v>14</v>
      </c>
      <c r="B109" s="14" t="str">
        <f ca="1">HYPERLINK("#"&amp;CELL("address",'Quarterly Series'!DE4),"Q:AU:C:A:M:770:A")</f>
        <v>Q:AU:C:A:M:770:A</v>
      </c>
      <c r="C109" s="13" t="s">
        <v>16</v>
      </c>
      <c r="D109" s="13" t="s">
        <v>260</v>
      </c>
      <c r="E109" s="13" t="s">
        <v>18</v>
      </c>
      <c r="F109" s="13" t="s">
        <v>19</v>
      </c>
      <c r="G109" s="13" t="s">
        <v>20</v>
      </c>
      <c r="H109" s="13" t="s">
        <v>21</v>
      </c>
      <c r="I109" s="13" t="s">
        <v>22</v>
      </c>
      <c r="J109" s="13" t="s">
        <v>23</v>
      </c>
      <c r="K109" s="13" t="s">
        <v>24</v>
      </c>
      <c r="L109" s="13" t="s">
        <v>25</v>
      </c>
      <c r="M109" s="13" t="s">
        <v>26</v>
      </c>
      <c r="N109" s="13" t="s">
        <v>261</v>
      </c>
    </row>
    <row r="110" spans="1:14" x14ac:dyDescent="0.2">
      <c r="A110" s="13" t="s">
        <v>14</v>
      </c>
      <c r="B110" s="14" t="str">
        <f ca="1">HYPERLINK("#"&amp;CELL("address",'Quarterly Series'!DF4),"Q:AU:C:A:M:USD:A")</f>
        <v>Q:AU:C:A:M:USD:A</v>
      </c>
      <c r="C110" s="13" t="s">
        <v>16</v>
      </c>
      <c r="D110" s="13" t="s">
        <v>260</v>
      </c>
      <c r="E110" s="13" t="s">
        <v>18</v>
      </c>
      <c r="F110" s="13" t="s">
        <v>19</v>
      </c>
      <c r="G110" s="13" t="s">
        <v>20</v>
      </c>
      <c r="H110" s="13" t="s">
        <v>32</v>
      </c>
      <c r="I110" s="13" t="s">
        <v>22</v>
      </c>
      <c r="J110" s="13" t="s">
        <v>32</v>
      </c>
      <c r="K110" s="13" t="s">
        <v>33</v>
      </c>
      <c r="L110" s="13" t="s">
        <v>25</v>
      </c>
      <c r="M110" s="13" t="s">
        <v>34</v>
      </c>
      <c r="N110" s="13" t="s">
        <v>263</v>
      </c>
    </row>
    <row r="111" spans="1:14" x14ac:dyDescent="0.2">
      <c r="A111" s="13" t="s">
        <v>14</v>
      </c>
      <c r="B111" s="14" t="str">
        <f ca="1">HYPERLINK("#"&amp;CELL("address",'Quarterly Series'!DG4),"Q:AU:C:A:M:XDC:A")</f>
        <v>Q:AU:C:A:M:XDC:A</v>
      </c>
      <c r="C111" s="13" t="s">
        <v>16</v>
      </c>
      <c r="D111" s="13" t="s">
        <v>260</v>
      </c>
      <c r="E111" s="13" t="s">
        <v>18</v>
      </c>
      <c r="F111" s="13" t="s">
        <v>19</v>
      </c>
      <c r="G111" s="13" t="s">
        <v>20</v>
      </c>
      <c r="H111" s="13" t="s">
        <v>165</v>
      </c>
      <c r="I111" s="13" t="s">
        <v>22</v>
      </c>
      <c r="J111" s="13" t="s">
        <v>265</v>
      </c>
      <c r="K111" s="13" t="s">
        <v>33</v>
      </c>
      <c r="L111" s="13" t="s">
        <v>25</v>
      </c>
      <c r="M111" s="13" t="s">
        <v>34</v>
      </c>
      <c r="N111" s="13" t="s">
        <v>266</v>
      </c>
    </row>
    <row r="112" spans="1:14" x14ac:dyDescent="0.2">
      <c r="A112" s="13" t="s">
        <v>14</v>
      </c>
      <c r="B112" s="14" t="str">
        <f ca="1">HYPERLINK("#"&amp;CELL("address",'Quarterly Series'!DH4),"Q:AU:G:A:M:770:A")</f>
        <v>Q:AU:G:A:M:770:A</v>
      </c>
      <c r="C112" s="13" t="s">
        <v>16</v>
      </c>
      <c r="D112" s="13" t="s">
        <v>260</v>
      </c>
      <c r="E112" s="13" t="s">
        <v>37</v>
      </c>
      <c r="F112" s="13" t="s">
        <v>19</v>
      </c>
      <c r="G112" s="13" t="s">
        <v>20</v>
      </c>
      <c r="H112" s="13" t="s">
        <v>21</v>
      </c>
      <c r="I112" s="13" t="s">
        <v>22</v>
      </c>
      <c r="J112" s="13" t="s">
        <v>23</v>
      </c>
      <c r="K112" s="13" t="s">
        <v>24</v>
      </c>
      <c r="L112" s="13" t="s">
        <v>25</v>
      </c>
      <c r="M112" s="13" t="s">
        <v>26</v>
      </c>
      <c r="N112" s="13" t="s">
        <v>268</v>
      </c>
    </row>
    <row r="113" spans="1:14" x14ac:dyDescent="0.2">
      <c r="A113" s="13" t="s">
        <v>14</v>
      </c>
      <c r="B113" s="14" t="str">
        <f ca="1">HYPERLINK("#"&amp;CELL("address",'Quarterly Series'!DI4),"Q:AU:G:A:M:USD:A")</f>
        <v>Q:AU:G:A:M:USD:A</v>
      </c>
      <c r="C113" s="13" t="s">
        <v>16</v>
      </c>
      <c r="D113" s="13" t="s">
        <v>260</v>
      </c>
      <c r="E113" s="13" t="s">
        <v>37</v>
      </c>
      <c r="F113" s="13" t="s">
        <v>19</v>
      </c>
      <c r="G113" s="13" t="s">
        <v>20</v>
      </c>
      <c r="H113" s="13" t="s">
        <v>32</v>
      </c>
      <c r="I113" s="13" t="s">
        <v>22</v>
      </c>
      <c r="J113" s="13" t="s">
        <v>32</v>
      </c>
      <c r="K113" s="13" t="s">
        <v>33</v>
      </c>
      <c r="L113" s="13" t="s">
        <v>25</v>
      </c>
      <c r="M113" s="13" t="s">
        <v>34</v>
      </c>
      <c r="N113" s="13" t="s">
        <v>270</v>
      </c>
    </row>
    <row r="114" spans="1:14" x14ac:dyDescent="0.2">
      <c r="A114" s="13" t="s">
        <v>14</v>
      </c>
      <c r="B114" s="14" t="str">
        <f ca="1">HYPERLINK("#"&amp;CELL("address",'Quarterly Series'!DJ4),"Q:AU:G:A:M:XDC:A")</f>
        <v>Q:AU:G:A:M:XDC:A</v>
      </c>
      <c r="C114" s="13" t="s">
        <v>16</v>
      </c>
      <c r="D114" s="13" t="s">
        <v>260</v>
      </c>
      <c r="E114" s="13" t="s">
        <v>37</v>
      </c>
      <c r="F114" s="13" t="s">
        <v>19</v>
      </c>
      <c r="G114" s="13" t="s">
        <v>20</v>
      </c>
      <c r="H114" s="13" t="s">
        <v>165</v>
      </c>
      <c r="I114" s="13" t="s">
        <v>22</v>
      </c>
      <c r="J114" s="13" t="s">
        <v>265</v>
      </c>
      <c r="K114" s="13" t="s">
        <v>33</v>
      </c>
      <c r="L114" s="13" t="s">
        <v>25</v>
      </c>
      <c r="M114" s="13" t="s">
        <v>34</v>
      </c>
      <c r="N114" s="13" t="s">
        <v>272</v>
      </c>
    </row>
    <row r="115" spans="1:14" x14ac:dyDescent="0.2">
      <c r="A115" s="13" t="s">
        <v>14</v>
      </c>
      <c r="B115" s="14" t="str">
        <f ca="1">HYPERLINK("#"&amp;CELL("address",'Quarterly Series'!DK4),"Q:AU:G:A:N:770:A")</f>
        <v>Q:AU:G:A:N:770:A</v>
      </c>
      <c r="C115" s="13" t="s">
        <v>16</v>
      </c>
      <c r="D115" s="13" t="s">
        <v>260</v>
      </c>
      <c r="E115" s="13" t="s">
        <v>37</v>
      </c>
      <c r="F115" s="13" t="s">
        <v>19</v>
      </c>
      <c r="G115" s="13" t="s">
        <v>38</v>
      </c>
      <c r="H115" s="13" t="s">
        <v>21</v>
      </c>
      <c r="I115" s="13" t="s">
        <v>22</v>
      </c>
      <c r="J115" s="13" t="s">
        <v>23</v>
      </c>
      <c r="K115" s="13" t="s">
        <v>24</v>
      </c>
      <c r="L115" s="13" t="s">
        <v>25</v>
      </c>
      <c r="M115" s="13" t="s">
        <v>26</v>
      </c>
      <c r="N115" s="13" t="s">
        <v>274</v>
      </c>
    </row>
    <row r="116" spans="1:14" x14ac:dyDescent="0.2">
      <c r="A116" s="13" t="s">
        <v>14</v>
      </c>
      <c r="B116" s="14" t="str">
        <f ca="1">HYPERLINK("#"&amp;CELL("address",'Quarterly Series'!DL4),"Q:AU:G:A:N:USD:A")</f>
        <v>Q:AU:G:A:N:USD:A</v>
      </c>
      <c r="C116" s="13" t="s">
        <v>16</v>
      </c>
      <c r="D116" s="13" t="s">
        <v>260</v>
      </c>
      <c r="E116" s="13" t="s">
        <v>37</v>
      </c>
      <c r="F116" s="13" t="s">
        <v>19</v>
      </c>
      <c r="G116" s="13" t="s">
        <v>38</v>
      </c>
      <c r="H116" s="13" t="s">
        <v>32</v>
      </c>
      <c r="I116" s="13" t="s">
        <v>22</v>
      </c>
      <c r="J116" s="13" t="s">
        <v>32</v>
      </c>
      <c r="K116" s="13" t="s">
        <v>33</v>
      </c>
      <c r="L116" s="13" t="s">
        <v>25</v>
      </c>
      <c r="M116" s="13" t="s">
        <v>34</v>
      </c>
      <c r="N116" s="13" t="s">
        <v>276</v>
      </c>
    </row>
    <row r="117" spans="1:14" x14ac:dyDescent="0.2">
      <c r="A117" s="13" t="s">
        <v>14</v>
      </c>
      <c r="B117" s="14" t="str">
        <f ca="1">HYPERLINK("#"&amp;CELL("address",'Quarterly Series'!DM4),"Q:AU:G:A:N:XDC:A")</f>
        <v>Q:AU:G:A:N:XDC:A</v>
      </c>
      <c r="C117" s="13" t="s">
        <v>16</v>
      </c>
      <c r="D117" s="13" t="s">
        <v>260</v>
      </c>
      <c r="E117" s="13" t="s">
        <v>37</v>
      </c>
      <c r="F117" s="13" t="s">
        <v>19</v>
      </c>
      <c r="G117" s="13" t="s">
        <v>38</v>
      </c>
      <c r="H117" s="13" t="s">
        <v>165</v>
      </c>
      <c r="I117" s="13" t="s">
        <v>22</v>
      </c>
      <c r="J117" s="13" t="s">
        <v>265</v>
      </c>
      <c r="K117" s="13" t="s">
        <v>33</v>
      </c>
      <c r="L117" s="13" t="s">
        <v>25</v>
      </c>
      <c r="M117" s="13" t="s">
        <v>34</v>
      </c>
      <c r="N117" s="13" t="s">
        <v>278</v>
      </c>
    </row>
    <row r="118" spans="1:14" x14ac:dyDescent="0.2">
      <c r="A118" s="13" t="s">
        <v>14</v>
      </c>
      <c r="B118" s="14" t="str">
        <f ca="1">HYPERLINK("#"&amp;CELL("address",'Quarterly Series'!DN4),"Q:AU:H:A:M:770:A")</f>
        <v>Q:AU:H:A:M:770:A</v>
      </c>
      <c r="C118" s="13" t="s">
        <v>16</v>
      </c>
      <c r="D118" s="13" t="s">
        <v>260</v>
      </c>
      <c r="E118" s="13" t="s">
        <v>45</v>
      </c>
      <c r="F118" s="13" t="s">
        <v>19</v>
      </c>
      <c r="G118" s="13" t="s">
        <v>20</v>
      </c>
      <c r="H118" s="13" t="s">
        <v>21</v>
      </c>
      <c r="I118" s="13" t="s">
        <v>22</v>
      </c>
      <c r="J118" s="13" t="s">
        <v>23</v>
      </c>
      <c r="K118" s="13" t="s">
        <v>24</v>
      </c>
      <c r="L118" s="13" t="s">
        <v>25</v>
      </c>
      <c r="M118" s="13" t="s">
        <v>26</v>
      </c>
      <c r="N118" s="13" t="s">
        <v>280</v>
      </c>
    </row>
    <row r="119" spans="1:14" x14ac:dyDescent="0.2">
      <c r="A119" s="13" t="s">
        <v>14</v>
      </c>
      <c r="B119" s="14" t="str">
        <f ca="1">HYPERLINK("#"&amp;CELL("address",'Quarterly Series'!DO4),"Q:AU:H:A:M:USD:A")</f>
        <v>Q:AU:H:A:M:USD:A</v>
      </c>
      <c r="C119" s="13" t="s">
        <v>16</v>
      </c>
      <c r="D119" s="13" t="s">
        <v>260</v>
      </c>
      <c r="E119" s="13" t="s">
        <v>45</v>
      </c>
      <c r="F119" s="13" t="s">
        <v>19</v>
      </c>
      <c r="G119" s="13" t="s">
        <v>20</v>
      </c>
      <c r="H119" s="13" t="s">
        <v>32</v>
      </c>
      <c r="I119" s="13" t="s">
        <v>22</v>
      </c>
      <c r="J119" s="13" t="s">
        <v>32</v>
      </c>
      <c r="K119" s="13" t="s">
        <v>33</v>
      </c>
      <c r="L119" s="13" t="s">
        <v>25</v>
      </c>
      <c r="M119" s="13" t="s">
        <v>34</v>
      </c>
      <c r="N119" s="13" t="s">
        <v>282</v>
      </c>
    </row>
    <row r="120" spans="1:14" x14ac:dyDescent="0.2">
      <c r="A120" s="13" t="s">
        <v>14</v>
      </c>
      <c r="B120" s="14" t="str">
        <f ca="1">HYPERLINK("#"&amp;CELL("address",'Quarterly Series'!DP4),"Q:AU:H:A:M:XDC:A")</f>
        <v>Q:AU:H:A:M:XDC:A</v>
      </c>
      <c r="C120" s="13" t="s">
        <v>16</v>
      </c>
      <c r="D120" s="13" t="s">
        <v>260</v>
      </c>
      <c r="E120" s="13" t="s">
        <v>45</v>
      </c>
      <c r="F120" s="13" t="s">
        <v>19</v>
      </c>
      <c r="G120" s="13" t="s">
        <v>20</v>
      </c>
      <c r="H120" s="13" t="s">
        <v>165</v>
      </c>
      <c r="I120" s="13" t="s">
        <v>22</v>
      </c>
      <c r="J120" s="13" t="s">
        <v>265</v>
      </c>
      <c r="K120" s="13" t="s">
        <v>33</v>
      </c>
      <c r="L120" s="13" t="s">
        <v>25</v>
      </c>
      <c r="M120" s="13" t="s">
        <v>34</v>
      </c>
      <c r="N120" s="13" t="s">
        <v>284</v>
      </c>
    </row>
    <row r="121" spans="1:14" x14ac:dyDescent="0.2">
      <c r="A121" s="13" t="s">
        <v>14</v>
      </c>
      <c r="B121" s="14" t="str">
        <f ca="1">HYPERLINK("#"&amp;CELL("address",'Quarterly Series'!DQ4),"Q:AU:H:A:M:XDC:U")</f>
        <v>Q:AU:H:A:M:XDC:U</v>
      </c>
      <c r="C121" s="13" t="s">
        <v>16</v>
      </c>
      <c r="D121" s="13" t="s">
        <v>260</v>
      </c>
      <c r="E121" s="13" t="s">
        <v>45</v>
      </c>
      <c r="F121" s="13" t="s">
        <v>19</v>
      </c>
      <c r="G121" s="13" t="s">
        <v>20</v>
      </c>
      <c r="H121" s="13" t="s">
        <v>165</v>
      </c>
      <c r="I121" s="13" t="s">
        <v>181</v>
      </c>
      <c r="J121" s="13" t="s">
        <v>265</v>
      </c>
      <c r="K121" s="13" t="s">
        <v>33</v>
      </c>
      <c r="L121" s="13" t="s">
        <v>25</v>
      </c>
      <c r="M121" s="13" t="s">
        <v>34</v>
      </c>
      <c r="N121" s="13" t="s">
        <v>286</v>
      </c>
    </row>
    <row r="122" spans="1:14" x14ac:dyDescent="0.2">
      <c r="A122" s="13" t="s">
        <v>14</v>
      </c>
      <c r="B122" s="14" t="str">
        <f ca="1">HYPERLINK("#"&amp;CELL("address",'Quarterly Series'!DR4),"Q:AU:N:A:M:770:A")</f>
        <v>Q:AU:N:A:M:770:A</v>
      </c>
      <c r="C122" s="13" t="s">
        <v>16</v>
      </c>
      <c r="D122" s="13" t="s">
        <v>260</v>
      </c>
      <c r="E122" s="13" t="s">
        <v>52</v>
      </c>
      <c r="F122" s="13" t="s">
        <v>19</v>
      </c>
      <c r="G122" s="13" t="s">
        <v>20</v>
      </c>
      <c r="H122" s="13" t="s">
        <v>21</v>
      </c>
      <c r="I122" s="13" t="s">
        <v>22</v>
      </c>
      <c r="J122" s="13" t="s">
        <v>23</v>
      </c>
      <c r="K122" s="13" t="s">
        <v>24</v>
      </c>
      <c r="L122" s="13" t="s">
        <v>25</v>
      </c>
      <c r="M122" s="13" t="s">
        <v>26</v>
      </c>
      <c r="N122" s="13" t="s">
        <v>288</v>
      </c>
    </row>
    <row r="123" spans="1:14" x14ac:dyDescent="0.2">
      <c r="A123" s="13" t="s">
        <v>14</v>
      </c>
      <c r="B123" s="14" t="str">
        <f ca="1">HYPERLINK("#"&amp;CELL("address",'Quarterly Series'!DS4),"Q:AU:N:A:M:USD:A")</f>
        <v>Q:AU:N:A:M:USD:A</v>
      </c>
      <c r="C123" s="13" t="s">
        <v>16</v>
      </c>
      <c r="D123" s="13" t="s">
        <v>260</v>
      </c>
      <c r="E123" s="13" t="s">
        <v>52</v>
      </c>
      <c r="F123" s="13" t="s">
        <v>19</v>
      </c>
      <c r="G123" s="13" t="s">
        <v>20</v>
      </c>
      <c r="H123" s="13" t="s">
        <v>32</v>
      </c>
      <c r="I123" s="13" t="s">
        <v>22</v>
      </c>
      <c r="J123" s="13" t="s">
        <v>32</v>
      </c>
      <c r="K123" s="13" t="s">
        <v>33</v>
      </c>
      <c r="L123" s="13" t="s">
        <v>25</v>
      </c>
      <c r="M123" s="13" t="s">
        <v>34</v>
      </c>
      <c r="N123" s="13" t="s">
        <v>290</v>
      </c>
    </row>
    <row r="124" spans="1:14" x14ac:dyDescent="0.2">
      <c r="A124" s="13" t="s">
        <v>14</v>
      </c>
      <c r="B124" s="14" t="str">
        <f ca="1">HYPERLINK("#"&amp;CELL("address",'Quarterly Series'!DT4),"Q:AU:N:A:M:XDC:A")</f>
        <v>Q:AU:N:A:M:XDC:A</v>
      </c>
      <c r="C124" s="13" t="s">
        <v>16</v>
      </c>
      <c r="D124" s="13" t="s">
        <v>260</v>
      </c>
      <c r="E124" s="13" t="s">
        <v>52</v>
      </c>
      <c r="F124" s="13" t="s">
        <v>19</v>
      </c>
      <c r="G124" s="13" t="s">
        <v>20</v>
      </c>
      <c r="H124" s="13" t="s">
        <v>165</v>
      </c>
      <c r="I124" s="13" t="s">
        <v>22</v>
      </c>
      <c r="J124" s="13" t="s">
        <v>265</v>
      </c>
      <c r="K124" s="13" t="s">
        <v>33</v>
      </c>
      <c r="L124" s="13" t="s">
        <v>25</v>
      </c>
      <c r="M124" s="13" t="s">
        <v>34</v>
      </c>
      <c r="N124" s="13" t="s">
        <v>292</v>
      </c>
    </row>
    <row r="125" spans="1:14" x14ac:dyDescent="0.2">
      <c r="A125" s="13" t="s">
        <v>14</v>
      </c>
      <c r="B125" s="14" t="str">
        <f ca="1">HYPERLINK("#"&amp;CELL("address",'Quarterly Series'!DU4),"Q:AU:N:A:M:XDC:U")</f>
        <v>Q:AU:N:A:M:XDC:U</v>
      </c>
      <c r="C125" s="13" t="s">
        <v>16</v>
      </c>
      <c r="D125" s="13" t="s">
        <v>260</v>
      </c>
      <c r="E125" s="13" t="s">
        <v>52</v>
      </c>
      <c r="F125" s="13" t="s">
        <v>19</v>
      </c>
      <c r="G125" s="13" t="s">
        <v>20</v>
      </c>
      <c r="H125" s="13" t="s">
        <v>165</v>
      </c>
      <c r="I125" s="13" t="s">
        <v>181</v>
      </c>
      <c r="J125" s="13" t="s">
        <v>265</v>
      </c>
      <c r="K125" s="13" t="s">
        <v>33</v>
      </c>
      <c r="L125" s="13" t="s">
        <v>25</v>
      </c>
      <c r="M125" s="13" t="s">
        <v>34</v>
      </c>
      <c r="N125" s="13" t="s">
        <v>294</v>
      </c>
    </row>
    <row r="126" spans="1:14" x14ac:dyDescent="0.2">
      <c r="A126" s="13" t="s">
        <v>14</v>
      </c>
      <c r="B126" s="14" t="str">
        <f ca="1">HYPERLINK("#"&amp;CELL("address",'Quarterly Series'!DV4),"Q:AU:P:A:M:770:A")</f>
        <v>Q:AU:P:A:M:770:A</v>
      </c>
      <c r="C126" s="13" t="s">
        <v>16</v>
      </c>
      <c r="D126" s="13" t="s">
        <v>260</v>
      </c>
      <c r="E126" s="13" t="s">
        <v>59</v>
      </c>
      <c r="F126" s="13" t="s">
        <v>19</v>
      </c>
      <c r="G126" s="13" t="s">
        <v>20</v>
      </c>
      <c r="H126" s="13" t="s">
        <v>21</v>
      </c>
      <c r="I126" s="13" t="s">
        <v>22</v>
      </c>
      <c r="J126" s="13" t="s">
        <v>23</v>
      </c>
      <c r="K126" s="13" t="s">
        <v>24</v>
      </c>
      <c r="L126" s="13" t="s">
        <v>25</v>
      </c>
      <c r="M126" s="13" t="s">
        <v>26</v>
      </c>
      <c r="N126" s="13" t="s">
        <v>296</v>
      </c>
    </row>
    <row r="127" spans="1:14" x14ac:dyDescent="0.2">
      <c r="A127" s="13" t="s">
        <v>14</v>
      </c>
      <c r="B127" s="14" t="str">
        <f ca="1">HYPERLINK("#"&amp;CELL("address",'Quarterly Series'!DW4),"Q:AU:P:A:M:USD:A")</f>
        <v>Q:AU:P:A:M:USD:A</v>
      </c>
      <c r="C127" s="13" t="s">
        <v>16</v>
      </c>
      <c r="D127" s="13" t="s">
        <v>260</v>
      </c>
      <c r="E127" s="13" t="s">
        <v>59</v>
      </c>
      <c r="F127" s="13" t="s">
        <v>19</v>
      </c>
      <c r="G127" s="13" t="s">
        <v>20</v>
      </c>
      <c r="H127" s="13" t="s">
        <v>32</v>
      </c>
      <c r="I127" s="13" t="s">
        <v>22</v>
      </c>
      <c r="J127" s="13" t="s">
        <v>32</v>
      </c>
      <c r="K127" s="13" t="s">
        <v>33</v>
      </c>
      <c r="L127" s="13" t="s">
        <v>25</v>
      </c>
      <c r="M127" s="13" t="s">
        <v>34</v>
      </c>
      <c r="N127" s="13" t="s">
        <v>298</v>
      </c>
    </row>
    <row r="128" spans="1:14" x14ac:dyDescent="0.2">
      <c r="A128" s="13" t="s">
        <v>14</v>
      </c>
      <c r="B128" s="14" t="str">
        <f ca="1">HYPERLINK("#"&amp;CELL("address",'Quarterly Series'!DX4),"Q:AU:P:A:M:XDC:A")</f>
        <v>Q:AU:P:A:M:XDC:A</v>
      </c>
      <c r="C128" s="13" t="s">
        <v>16</v>
      </c>
      <c r="D128" s="13" t="s">
        <v>260</v>
      </c>
      <c r="E128" s="13" t="s">
        <v>59</v>
      </c>
      <c r="F128" s="13" t="s">
        <v>19</v>
      </c>
      <c r="G128" s="13" t="s">
        <v>20</v>
      </c>
      <c r="H128" s="13" t="s">
        <v>165</v>
      </c>
      <c r="I128" s="13" t="s">
        <v>22</v>
      </c>
      <c r="J128" s="13" t="s">
        <v>265</v>
      </c>
      <c r="K128" s="13" t="s">
        <v>33</v>
      </c>
      <c r="L128" s="13" t="s">
        <v>25</v>
      </c>
      <c r="M128" s="13" t="s">
        <v>34</v>
      </c>
      <c r="N128" s="13" t="s">
        <v>300</v>
      </c>
    </row>
    <row r="129" spans="1:14" x14ac:dyDescent="0.2">
      <c r="A129" s="13" t="s">
        <v>14</v>
      </c>
      <c r="B129" s="14" t="str">
        <f ca="1">HYPERLINK("#"&amp;CELL("address",'Quarterly Series'!DY4),"Q:AU:P:A:M:XDC:U")</f>
        <v>Q:AU:P:A:M:XDC:U</v>
      </c>
      <c r="C129" s="13" t="s">
        <v>16</v>
      </c>
      <c r="D129" s="13" t="s">
        <v>260</v>
      </c>
      <c r="E129" s="13" t="s">
        <v>59</v>
      </c>
      <c r="F129" s="13" t="s">
        <v>19</v>
      </c>
      <c r="G129" s="13" t="s">
        <v>20</v>
      </c>
      <c r="H129" s="13" t="s">
        <v>165</v>
      </c>
      <c r="I129" s="13" t="s">
        <v>181</v>
      </c>
      <c r="J129" s="13" t="s">
        <v>265</v>
      </c>
      <c r="K129" s="13" t="s">
        <v>33</v>
      </c>
      <c r="L129" s="13" t="s">
        <v>25</v>
      </c>
      <c r="M129" s="13" t="s">
        <v>34</v>
      </c>
      <c r="N129" s="13" t="s">
        <v>302</v>
      </c>
    </row>
    <row r="130" spans="1:14" x14ac:dyDescent="0.2">
      <c r="A130" s="13" t="s">
        <v>14</v>
      </c>
      <c r="B130" s="14" t="str">
        <f ca="1">HYPERLINK("#"&amp;CELL("address",'Quarterly Series'!DZ4),"Q:AU:P:B:M:770:A")</f>
        <v>Q:AU:P:B:M:770:A</v>
      </c>
      <c r="C130" s="13" t="s">
        <v>16</v>
      </c>
      <c r="D130" s="13" t="s">
        <v>260</v>
      </c>
      <c r="E130" s="13" t="s">
        <v>59</v>
      </c>
      <c r="F130" s="13" t="s">
        <v>66</v>
      </c>
      <c r="G130" s="13" t="s">
        <v>20</v>
      </c>
      <c r="H130" s="13" t="s">
        <v>21</v>
      </c>
      <c r="I130" s="13" t="s">
        <v>22</v>
      </c>
      <c r="J130" s="13" t="s">
        <v>23</v>
      </c>
      <c r="K130" s="13" t="s">
        <v>24</v>
      </c>
      <c r="L130" s="13" t="s">
        <v>25</v>
      </c>
      <c r="M130" s="13" t="s">
        <v>26</v>
      </c>
      <c r="N130" s="13" t="s">
        <v>304</v>
      </c>
    </row>
    <row r="131" spans="1:14" x14ac:dyDescent="0.2">
      <c r="A131" s="13" t="s">
        <v>14</v>
      </c>
      <c r="B131" s="14" t="str">
        <f ca="1">HYPERLINK("#"&amp;CELL("address",'Quarterly Series'!EA4),"Q:AU:P:B:M:USD:A")</f>
        <v>Q:AU:P:B:M:USD:A</v>
      </c>
      <c r="C131" s="13" t="s">
        <v>16</v>
      </c>
      <c r="D131" s="13" t="s">
        <v>260</v>
      </c>
      <c r="E131" s="13" t="s">
        <v>59</v>
      </c>
      <c r="F131" s="13" t="s">
        <v>66</v>
      </c>
      <c r="G131" s="13" t="s">
        <v>20</v>
      </c>
      <c r="H131" s="13" t="s">
        <v>32</v>
      </c>
      <c r="I131" s="13" t="s">
        <v>22</v>
      </c>
      <c r="J131" s="13" t="s">
        <v>32</v>
      </c>
      <c r="K131" s="13" t="s">
        <v>33</v>
      </c>
      <c r="L131" s="13" t="s">
        <v>25</v>
      </c>
      <c r="M131" s="13" t="s">
        <v>34</v>
      </c>
      <c r="N131" s="13" t="s">
        <v>306</v>
      </c>
    </row>
    <row r="132" spans="1:14" x14ac:dyDescent="0.2">
      <c r="A132" s="13" t="s">
        <v>14</v>
      </c>
      <c r="B132" s="14" t="str">
        <f ca="1">HYPERLINK("#"&amp;CELL("address",'Quarterly Series'!EB4),"Q:AU:P:B:M:XDC:A")</f>
        <v>Q:AU:P:B:M:XDC:A</v>
      </c>
      <c r="C132" s="13" t="s">
        <v>16</v>
      </c>
      <c r="D132" s="13" t="s">
        <v>260</v>
      </c>
      <c r="E132" s="13" t="s">
        <v>59</v>
      </c>
      <c r="F132" s="13" t="s">
        <v>66</v>
      </c>
      <c r="G132" s="13" t="s">
        <v>20</v>
      </c>
      <c r="H132" s="13" t="s">
        <v>165</v>
      </c>
      <c r="I132" s="13" t="s">
        <v>22</v>
      </c>
      <c r="J132" s="13" t="s">
        <v>265</v>
      </c>
      <c r="K132" s="13" t="s">
        <v>33</v>
      </c>
      <c r="L132" s="13" t="s">
        <v>25</v>
      </c>
      <c r="M132" s="13" t="s">
        <v>34</v>
      </c>
      <c r="N132" s="13" t="s">
        <v>308</v>
      </c>
    </row>
    <row r="133" spans="1:14" x14ac:dyDescent="0.2">
      <c r="A133" s="13" t="s">
        <v>14</v>
      </c>
      <c r="B133" s="14" t="str">
        <f ca="1">HYPERLINK("#"&amp;CELL("address",'Quarterly Series'!EC4),"Q:AU:P:B:M:XDC:U")</f>
        <v>Q:AU:P:B:M:XDC:U</v>
      </c>
      <c r="C133" s="13" t="s">
        <v>16</v>
      </c>
      <c r="D133" s="13" t="s">
        <v>260</v>
      </c>
      <c r="E133" s="13" t="s">
        <v>59</v>
      </c>
      <c r="F133" s="13" t="s">
        <v>66</v>
      </c>
      <c r="G133" s="13" t="s">
        <v>20</v>
      </c>
      <c r="H133" s="13" t="s">
        <v>165</v>
      </c>
      <c r="I133" s="13" t="s">
        <v>181</v>
      </c>
      <c r="J133" s="13" t="s">
        <v>265</v>
      </c>
      <c r="K133" s="13" t="s">
        <v>33</v>
      </c>
      <c r="L133" s="13" t="s">
        <v>25</v>
      </c>
      <c r="M133" s="13" t="s">
        <v>34</v>
      </c>
      <c r="N133" s="13" t="s">
        <v>310</v>
      </c>
    </row>
    <row r="134" spans="1:14" x14ac:dyDescent="0.2">
      <c r="A134" s="13" t="s">
        <v>14</v>
      </c>
      <c r="B134" s="14" t="str">
        <f ca="1">HYPERLINK("#"&amp;CELL("address",'Quarterly Series'!ED4),"Q:BE:C:A:M:770:A")</f>
        <v>Q:BE:C:A:M:770:A</v>
      </c>
      <c r="C134" s="13" t="s">
        <v>16</v>
      </c>
      <c r="D134" s="13" t="s">
        <v>312</v>
      </c>
      <c r="E134" s="13" t="s">
        <v>18</v>
      </c>
      <c r="F134" s="13" t="s">
        <v>19</v>
      </c>
      <c r="G134" s="13" t="s">
        <v>20</v>
      </c>
      <c r="H134" s="13" t="s">
        <v>21</v>
      </c>
      <c r="I134" s="13" t="s">
        <v>22</v>
      </c>
      <c r="J134" s="13" t="s">
        <v>23</v>
      </c>
      <c r="K134" s="13" t="s">
        <v>24</v>
      </c>
      <c r="L134" s="13" t="s">
        <v>25</v>
      </c>
      <c r="M134" s="13" t="s">
        <v>26</v>
      </c>
      <c r="N134" s="13" t="s">
        <v>313</v>
      </c>
    </row>
    <row r="135" spans="1:14" x14ac:dyDescent="0.2">
      <c r="A135" s="13" t="s">
        <v>14</v>
      </c>
      <c r="B135" s="14" t="str">
        <f ca="1">HYPERLINK("#"&amp;CELL("address",'Quarterly Series'!EE4),"Q:BE:C:A:M:USD:A")</f>
        <v>Q:BE:C:A:M:USD:A</v>
      </c>
      <c r="C135" s="13" t="s">
        <v>16</v>
      </c>
      <c r="D135" s="13" t="s">
        <v>312</v>
      </c>
      <c r="E135" s="13" t="s">
        <v>18</v>
      </c>
      <c r="F135" s="13" t="s">
        <v>19</v>
      </c>
      <c r="G135" s="13" t="s">
        <v>20</v>
      </c>
      <c r="H135" s="13" t="s">
        <v>32</v>
      </c>
      <c r="I135" s="13" t="s">
        <v>22</v>
      </c>
      <c r="J135" s="13" t="s">
        <v>32</v>
      </c>
      <c r="K135" s="13" t="s">
        <v>33</v>
      </c>
      <c r="L135" s="13" t="s">
        <v>25</v>
      </c>
      <c r="M135" s="13" t="s">
        <v>34</v>
      </c>
      <c r="N135" s="13" t="s">
        <v>315</v>
      </c>
    </row>
    <row r="136" spans="1:14" x14ac:dyDescent="0.2">
      <c r="A136" s="13" t="s">
        <v>14</v>
      </c>
      <c r="B136" s="14" t="str">
        <f ca="1">HYPERLINK("#"&amp;CELL("address",'Quarterly Series'!EF4),"Q:BE:C:A:M:XDC:A")</f>
        <v>Q:BE:C:A:M:XDC:A</v>
      </c>
      <c r="C136" s="13" t="s">
        <v>16</v>
      </c>
      <c r="D136" s="13" t="s">
        <v>312</v>
      </c>
      <c r="E136" s="13" t="s">
        <v>18</v>
      </c>
      <c r="F136" s="13" t="s">
        <v>19</v>
      </c>
      <c r="G136" s="13" t="s">
        <v>20</v>
      </c>
      <c r="H136" s="13" t="s">
        <v>165</v>
      </c>
      <c r="I136" s="13" t="s">
        <v>22</v>
      </c>
      <c r="J136" s="13" t="s">
        <v>213</v>
      </c>
      <c r="K136" s="13" t="s">
        <v>33</v>
      </c>
      <c r="L136" s="13" t="s">
        <v>25</v>
      </c>
      <c r="M136" s="13" t="s">
        <v>34</v>
      </c>
      <c r="N136" s="13" t="s">
        <v>317</v>
      </c>
    </row>
    <row r="137" spans="1:14" x14ac:dyDescent="0.2">
      <c r="A137" s="13" t="s">
        <v>14</v>
      </c>
      <c r="B137" s="14" t="str">
        <f ca="1">HYPERLINK("#"&amp;CELL("address",'Quarterly Series'!EG4),"Q:BE:G:A:M:770:A")</f>
        <v>Q:BE:G:A:M:770:A</v>
      </c>
      <c r="C137" s="13" t="s">
        <v>16</v>
      </c>
      <c r="D137" s="13" t="s">
        <v>312</v>
      </c>
      <c r="E137" s="13" t="s">
        <v>37</v>
      </c>
      <c r="F137" s="13" t="s">
        <v>19</v>
      </c>
      <c r="G137" s="13" t="s">
        <v>20</v>
      </c>
      <c r="H137" s="13" t="s">
        <v>21</v>
      </c>
      <c r="I137" s="13" t="s">
        <v>22</v>
      </c>
      <c r="J137" s="13" t="s">
        <v>23</v>
      </c>
      <c r="K137" s="13" t="s">
        <v>24</v>
      </c>
      <c r="L137" s="13" t="s">
        <v>25</v>
      </c>
      <c r="M137" s="13" t="s">
        <v>26</v>
      </c>
      <c r="N137" s="13" t="s">
        <v>319</v>
      </c>
    </row>
    <row r="138" spans="1:14" x14ac:dyDescent="0.2">
      <c r="A138" s="13" t="s">
        <v>14</v>
      </c>
      <c r="B138" s="14" t="str">
        <f ca="1">HYPERLINK("#"&amp;CELL("address",'Quarterly Series'!EH4),"Q:BE:G:A:M:USD:A")</f>
        <v>Q:BE:G:A:M:USD:A</v>
      </c>
      <c r="C138" s="13" t="s">
        <v>16</v>
      </c>
      <c r="D138" s="13" t="s">
        <v>312</v>
      </c>
      <c r="E138" s="13" t="s">
        <v>37</v>
      </c>
      <c r="F138" s="13" t="s">
        <v>19</v>
      </c>
      <c r="G138" s="13" t="s">
        <v>20</v>
      </c>
      <c r="H138" s="13" t="s">
        <v>32</v>
      </c>
      <c r="I138" s="13" t="s">
        <v>22</v>
      </c>
      <c r="J138" s="13" t="s">
        <v>32</v>
      </c>
      <c r="K138" s="13" t="s">
        <v>33</v>
      </c>
      <c r="L138" s="13" t="s">
        <v>25</v>
      </c>
      <c r="M138" s="13" t="s">
        <v>34</v>
      </c>
      <c r="N138" s="13" t="s">
        <v>321</v>
      </c>
    </row>
    <row r="139" spans="1:14" x14ac:dyDescent="0.2">
      <c r="A139" s="13" t="s">
        <v>14</v>
      </c>
      <c r="B139" s="14" t="str">
        <f ca="1">HYPERLINK("#"&amp;CELL("address",'Quarterly Series'!EI4),"Q:BE:G:A:M:XDC:A")</f>
        <v>Q:BE:G:A:M:XDC:A</v>
      </c>
      <c r="C139" s="13" t="s">
        <v>16</v>
      </c>
      <c r="D139" s="13" t="s">
        <v>312</v>
      </c>
      <c r="E139" s="13" t="s">
        <v>37</v>
      </c>
      <c r="F139" s="13" t="s">
        <v>19</v>
      </c>
      <c r="G139" s="13" t="s">
        <v>20</v>
      </c>
      <c r="H139" s="13" t="s">
        <v>165</v>
      </c>
      <c r="I139" s="13" t="s">
        <v>22</v>
      </c>
      <c r="J139" s="13" t="s">
        <v>213</v>
      </c>
      <c r="K139" s="13" t="s">
        <v>33</v>
      </c>
      <c r="L139" s="13" t="s">
        <v>25</v>
      </c>
      <c r="M139" s="13" t="s">
        <v>34</v>
      </c>
      <c r="N139" s="13" t="s">
        <v>323</v>
      </c>
    </row>
    <row r="140" spans="1:14" x14ac:dyDescent="0.2">
      <c r="A140" s="13" t="s">
        <v>14</v>
      </c>
      <c r="B140" s="14" t="str">
        <f ca="1">HYPERLINK("#"&amp;CELL("address",'Quarterly Series'!EJ4),"Q:BE:G:A:N:770:A")</f>
        <v>Q:BE:G:A:N:770:A</v>
      </c>
      <c r="C140" s="13" t="s">
        <v>16</v>
      </c>
      <c r="D140" s="13" t="s">
        <v>312</v>
      </c>
      <c r="E140" s="13" t="s">
        <v>37</v>
      </c>
      <c r="F140" s="13" t="s">
        <v>19</v>
      </c>
      <c r="G140" s="13" t="s">
        <v>38</v>
      </c>
      <c r="H140" s="13" t="s">
        <v>21</v>
      </c>
      <c r="I140" s="13" t="s">
        <v>22</v>
      </c>
      <c r="J140" s="13" t="s">
        <v>23</v>
      </c>
      <c r="K140" s="13" t="s">
        <v>24</v>
      </c>
      <c r="L140" s="13" t="s">
        <v>25</v>
      </c>
      <c r="M140" s="13" t="s">
        <v>26</v>
      </c>
      <c r="N140" s="13" t="s">
        <v>325</v>
      </c>
    </row>
    <row r="141" spans="1:14" x14ac:dyDescent="0.2">
      <c r="A141" s="13" t="s">
        <v>14</v>
      </c>
      <c r="B141" s="14" t="str">
        <f ca="1">HYPERLINK("#"&amp;CELL("address",'Quarterly Series'!EK4),"Q:BE:G:A:N:USD:A")</f>
        <v>Q:BE:G:A:N:USD:A</v>
      </c>
      <c r="C141" s="13" t="s">
        <v>16</v>
      </c>
      <c r="D141" s="13" t="s">
        <v>312</v>
      </c>
      <c r="E141" s="13" t="s">
        <v>37</v>
      </c>
      <c r="F141" s="13" t="s">
        <v>19</v>
      </c>
      <c r="G141" s="13" t="s">
        <v>38</v>
      </c>
      <c r="H141" s="13" t="s">
        <v>32</v>
      </c>
      <c r="I141" s="13" t="s">
        <v>22</v>
      </c>
      <c r="J141" s="13" t="s">
        <v>32</v>
      </c>
      <c r="K141" s="13" t="s">
        <v>33</v>
      </c>
      <c r="L141" s="13" t="s">
        <v>25</v>
      </c>
      <c r="M141" s="13" t="s">
        <v>34</v>
      </c>
      <c r="N141" s="13" t="s">
        <v>327</v>
      </c>
    </row>
    <row r="142" spans="1:14" x14ac:dyDescent="0.2">
      <c r="A142" s="13" t="s">
        <v>14</v>
      </c>
      <c r="B142" s="14" t="str">
        <f ca="1">HYPERLINK("#"&amp;CELL("address",'Quarterly Series'!EL4),"Q:BE:G:A:N:XDC:A")</f>
        <v>Q:BE:G:A:N:XDC:A</v>
      </c>
      <c r="C142" s="13" t="s">
        <v>16</v>
      </c>
      <c r="D142" s="13" t="s">
        <v>312</v>
      </c>
      <c r="E142" s="13" t="s">
        <v>37</v>
      </c>
      <c r="F142" s="13" t="s">
        <v>19</v>
      </c>
      <c r="G142" s="13" t="s">
        <v>38</v>
      </c>
      <c r="H142" s="13" t="s">
        <v>165</v>
      </c>
      <c r="I142" s="13" t="s">
        <v>22</v>
      </c>
      <c r="J142" s="13" t="s">
        <v>213</v>
      </c>
      <c r="K142" s="13" t="s">
        <v>33</v>
      </c>
      <c r="L142" s="13" t="s">
        <v>25</v>
      </c>
      <c r="M142" s="13" t="s">
        <v>34</v>
      </c>
      <c r="N142" s="13" t="s">
        <v>329</v>
      </c>
    </row>
    <row r="143" spans="1:14" x14ac:dyDescent="0.2">
      <c r="A143" s="13" t="s">
        <v>14</v>
      </c>
      <c r="B143" s="14" t="str">
        <f ca="1">HYPERLINK("#"&amp;CELL("address",'Quarterly Series'!EM4),"Q:BE:H:A:M:770:A")</f>
        <v>Q:BE:H:A:M:770:A</v>
      </c>
      <c r="C143" s="13" t="s">
        <v>16</v>
      </c>
      <c r="D143" s="13" t="s">
        <v>312</v>
      </c>
      <c r="E143" s="13" t="s">
        <v>45</v>
      </c>
      <c r="F143" s="13" t="s">
        <v>19</v>
      </c>
      <c r="G143" s="13" t="s">
        <v>20</v>
      </c>
      <c r="H143" s="13" t="s">
        <v>21</v>
      </c>
      <c r="I143" s="13" t="s">
        <v>22</v>
      </c>
      <c r="J143" s="13" t="s">
        <v>23</v>
      </c>
      <c r="K143" s="13" t="s">
        <v>24</v>
      </c>
      <c r="L143" s="13" t="s">
        <v>25</v>
      </c>
      <c r="M143" s="13" t="s">
        <v>26</v>
      </c>
      <c r="N143" s="13" t="s">
        <v>331</v>
      </c>
    </row>
    <row r="144" spans="1:14" x14ac:dyDescent="0.2">
      <c r="A144" s="13" t="s">
        <v>14</v>
      </c>
      <c r="B144" s="14" t="str">
        <f ca="1">HYPERLINK("#"&amp;CELL("address",'Quarterly Series'!EN4),"Q:BE:H:A:M:USD:A")</f>
        <v>Q:BE:H:A:M:USD:A</v>
      </c>
      <c r="C144" s="13" t="s">
        <v>16</v>
      </c>
      <c r="D144" s="13" t="s">
        <v>312</v>
      </c>
      <c r="E144" s="13" t="s">
        <v>45</v>
      </c>
      <c r="F144" s="13" t="s">
        <v>19</v>
      </c>
      <c r="G144" s="13" t="s">
        <v>20</v>
      </c>
      <c r="H144" s="13" t="s">
        <v>32</v>
      </c>
      <c r="I144" s="13" t="s">
        <v>22</v>
      </c>
      <c r="J144" s="13" t="s">
        <v>32</v>
      </c>
      <c r="K144" s="13" t="s">
        <v>33</v>
      </c>
      <c r="L144" s="13" t="s">
        <v>25</v>
      </c>
      <c r="M144" s="13" t="s">
        <v>34</v>
      </c>
      <c r="N144" s="13" t="s">
        <v>333</v>
      </c>
    </row>
    <row r="145" spans="1:14" x14ac:dyDescent="0.2">
      <c r="A145" s="13" t="s">
        <v>14</v>
      </c>
      <c r="B145" s="14" t="str">
        <f ca="1">HYPERLINK("#"&amp;CELL("address",'Quarterly Series'!EO4),"Q:BE:H:A:M:XDC:A")</f>
        <v>Q:BE:H:A:M:XDC:A</v>
      </c>
      <c r="C145" s="13" t="s">
        <v>16</v>
      </c>
      <c r="D145" s="13" t="s">
        <v>312</v>
      </c>
      <c r="E145" s="13" t="s">
        <v>45</v>
      </c>
      <c r="F145" s="13" t="s">
        <v>19</v>
      </c>
      <c r="G145" s="13" t="s">
        <v>20</v>
      </c>
      <c r="H145" s="13" t="s">
        <v>165</v>
      </c>
      <c r="I145" s="13" t="s">
        <v>22</v>
      </c>
      <c r="J145" s="13" t="s">
        <v>213</v>
      </c>
      <c r="K145" s="13" t="s">
        <v>33</v>
      </c>
      <c r="L145" s="13" t="s">
        <v>25</v>
      </c>
      <c r="M145" s="13" t="s">
        <v>34</v>
      </c>
      <c r="N145" s="13" t="s">
        <v>335</v>
      </c>
    </row>
    <row r="146" spans="1:14" x14ac:dyDescent="0.2">
      <c r="A146" s="13" t="s">
        <v>14</v>
      </c>
      <c r="B146" s="14" t="str">
        <f ca="1">HYPERLINK("#"&amp;CELL("address",'Quarterly Series'!EP4),"Q:BE:H:A:M:XDC:U")</f>
        <v>Q:BE:H:A:M:XDC:U</v>
      </c>
      <c r="C146" s="13" t="s">
        <v>16</v>
      </c>
      <c r="D146" s="13" t="s">
        <v>312</v>
      </c>
      <c r="E146" s="13" t="s">
        <v>45</v>
      </c>
      <c r="F146" s="13" t="s">
        <v>19</v>
      </c>
      <c r="G146" s="13" t="s">
        <v>20</v>
      </c>
      <c r="H146" s="13" t="s">
        <v>165</v>
      </c>
      <c r="I146" s="13" t="s">
        <v>181</v>
      </c>
      <c r="J146" s="13" t="s">
        <v>213</v>
      </c>
      <c r="K146" s="13" t="s">
        <v>33</v>
      </c>
      <c r="L146" s="13" t="s">
        <v>25</v>
      </c>
      <c r="M146" s="13" t="s">
        <v>34</v>
      </c>
      <c r="N146" s="13" t="s">
        <v>337</v>
      </c>
    </row>
    <row r="147" spans="1:14" x14ac:dyDescent="0.2">
      <c r="A147" s="13" t="s">
        <v>14</v>
      </c>
      <c r="B147" s="14" t="str">
        <f ca="1">HYPERLINK("#"&amp;CELL("address",'Quarterly Series'!EQ4),"Q:BE:N:A:M:770:A")</f>
        <v>Q:BE:N:A:M:770:A</v>
      </c>
      <c r="C147" s="13" t="s">
        <v>16</v>
      </c>
      <c r="D147" s="13" t="s">
        <v>312</v>
      </c>
      <c r="E147" s="13" t="s">
        <v>52</v>
      </c>
      <c r="F147" s="13" t="s">
        <v>19</v>
      </c>
      <c r="G147" s="13" t="s">
        <v>20</v>
      </c>
      <c r="H147" s="13" t="s">
        <v>21</v>
      </c>
      <c r="I147" s="13" t="s">
        <v>22</v>
      </c>
      <c r="J147" s="13" t="s">
        <v>23</v>
      </c>
      <c r="K147" s="13" t="s">
        <v>24</v>
      </c>
      <c r="L147" s="13" t="s">
        <v>25</v>
      </c>
      <c r="M147" s="13" t="s">
        <v>26</v>
      </c>
      <c r="N147" s="13" t="s">
        <v>339</v>
      </c>
    </row>
    <row r="148" spans="1:14" x14ac:dyDescent="0.2">
      <c r="A148" s="13" t="s">
        <v>14</v>
      </c>
      <c r="B148" s="14" t="str">
        <f ca="1">HYPERLINK("#"&amp;CELL("address",'Quarterly Series'!ER4),"Q:BE:N:A:M:USD:A")</f>
        <v>Q:BE:N:A:M:USD:A</v>
      </c>
      <c r="C148" s="13" t="s">
        <v>16</v>
      </c>
      <c r="D148" s="13" t="s">
        <v>312</v>
      </c>
      <c r="E148" s="13" t="s">
        <v>52</v>
      </c>
      <c r="F148" s="13" t="s">
        <v>19</v>
      </c>
      <c r="G148" s="13" t="s">
        <v>20</v>
      </c>
      <c r="H148" s="13" t="s">
        <v>32</v>
      </c>
      <c r="I148" s="13" t="s">
        <v>22</v>
      </c>
      <c r="J148" s="13" t="s">
        <v>32</v>
      </c>
      <c r="K148" s="13" t="s">
        <v>33</v>
      </c>
      <c r="L148" s="13" t="s">
        <v>25</v>
      </c>
      <c r="M148" s="13" t="s">
        <v>34</v>
      </c>
      <c r="N148" s="13" t="s">
        <v>341</v>
      </c>
    </row>
    <row r="149" spans="1:14" x14ac:dyDescent="0.2">
      <c r="A149" s="13" t="s">
        <v>14</v>
      </c>
      <c r="B149" s="14" t="str">
        <f ca="1">HYPERLINK("#"&amp;CELL("address",'Quarterly Series'!ES4),"Q:BE:N:A:M:XDC:A")</f>
        <v>Q:BE:N:A:M:XDC:A</v>
      </c>
      <c r="C149" s="13" t="s">
        <v>16</v>
      </c>
      <c r="D149" s="13" t="s">
        <v>312</v>
      </c>
      <c r="E149" s="13" t="s">
        <v>52</v>
      </c>
      <c r="F149" s="13" t="s">
        <v>19</v>
      </c>
      <c r="G149" s="13" t="s">
        <v>20</v>
      </c>
      <c r="H149" s="13" t="s">
        <v>165</v>
      </c>
      <c r="I149" s="13" t="s">
        <v>22</v>
      </c>
      <c r="J149" s="13" t="s">
        <v>213</v>
      </c>
      <c r="K149" s="13" t="s">
        <v>33</v>
      </c>
      <c r="L149" s="13" t="s">
        <v>25</v>
      </c>
      <c r="M149" s="13" t="s">
        <v>34</v>
      </c>
      <c r="N149" s="13" t="s">
        <v>343</v>
      </c>
    </row>
    <row r="150" spans="1:14" x14ac:dyDescent="0.2">
      <c r="A150" s="13" t="s">
        <v>14</v>
      </c>
      <c r="B150" s="14" t="str">
        <f ca="1">HYPERLINK("#"&amp;CELL("address",'Quarterly Series'!ET4),"Q:BE:N:A:M:XDC:U")</f>
        <v>Q:BE:N:A:M:XDC:U</v>
      </c>
      <c r="C150" s="13" t="s">
        <v>16</v>
      </c>
      <c r="D150" s="13" t="s">
        <v>312</v>
      </c>
      <c r="E150" s="13" t="s">
        <v>52</v>
      </c>
      <c r="F150" s="13" t="s">
        <v>19</v>
      </c>
      <c r="G150" s="13" t="s">
        <v>20</v>
      </c>
      <c r="H150" s="13" t="s">
        <v>165</v>
      </c>
      <c r="I150" s="13" t="s">
        <v>181</v>
      </c>
      <c r="J150" s="13" t="s">
        <v>213</v>
      </c>
      <c r="K150" s="13" t="s">
        <v>33</v>
      </c>
      <c r="L150" s="13" t="s">
        <v>25</v>
      </c>
      <c r="M150" s="13" t="s">
        <v>34</v>
      </c>
      <c r="N150" s="13" t="s">
        <v>345</v>
      </c>
    </row>
    <row r="151" spans="1:14" x14ac:dyDescent="0.2">
      <c r="A151" s="13" t="s">
        <v>14</v>
      </c>
      <c r="B151" s="14" t="str">
        <f ca="1">HYPERLINK("#"&amp;CELL("address",'Quarterly Series'!EU4),"Q:BE:P:A:M:770:A")</f>
        <v>Q:BE:P:A:M:770:A</v>
      </c>
      <c r="C151" s="13" t="s">
        <v>16</v>
      </c>
      <c r="D151" s="13" t="s">
        <v>312</v>
      </c>
      <c r="E151" s="13" t="s">
        <v>59</v>
      </c>
      <c r="F151" s="13" t="s">
        <v>19</v>
      </c>
      <c r="G151" s="13" t="s">
        <v>20</v>
      </c>
      <c r="H151" s="13" t="s">
        <v>21</v>
      </c>
      <c r="I151" s="13" t="s">
        <v>22</v>
      </c>
      <c r="J151" s="13" t="s">
        <v>23</v>
      </c>
      <c r="K151" s="13" t="s">
        <v>24</v>
      </c>
      <c r="L151" s="13" t="s">
        <v>25</v>
      </c>
      <c r="M151" s="13" t="s">
        <v>26</v>
      </c>
      <c r="N151" s="13" t="s">
        <v>347</v>
      </c>
    </row>
    <row r="152" spans="1:14" x14ac:dyDescent="0.2">
      <c r="A152" s="13" t="s">
        <v>14</v>
      </c>
      <c r="B152" s="14" t="str">
        <f ca="1">HYPERLINK("#"&amp;CELL("address",'Quarterly Series'!EV4),"Q:BE:P:A:M:USD:A")</f>
        <v>Q:BE:P:A:M:USD:A</v>
      </c>
      <c r="C152" s="13" t="s">
        <v>16</v>
      </c>
      <c r="D152" s="13" t="s">
        <v>312</v>
      </c>
      <c r="E152" s="13" t="s">
        <v>59</v>
      </c>
      <c r="F152" s="13" t="s">
        <v>19</v>
      </c>
      <c r="G152" s="13" t="s">
        <v>20</v>
      </c>
      <c r="H152" s="13" t="s">
        <v>32</v>
      </c>
      <c r="I152" s="13" t="s">
        <v>22</v>
      </c>
      <c r="J152" s="13" t="s">
        <v>32</v>
      </c>
      <c r="K152" s="13" t="s">
        <v>33</v>
      </c>
      <c r="L152" s="13" t="s">
        <v>25</v>
      </c>
      <c r="M152" s="13" t="s">
        <v>34</v>
      </c>
      <c r="N152" s="13" t="s">
        <v>349</v>
      </c>
    </row>
    <row r="153" spans="1:14" x14ac:dyDescent="0.2">
      <c r="A153" s="13" t="s">
        <v>14</v>
      </c>
      <c r="B153" s="14" t="str">
        <f ca="1">HYPERLINK("#"&amp;CELL("address",'Quarterly Series'!EW4),"Q:BE:P:A:M:XDC:A")</f>
        <v>Q:BE:P:A:M:XDC:A</v>
      </c>
      <c r="C153" s="13" t="s">
        <v>16</v>
      </c>
      <c r="D153" s="13" t="s">
        <v>312</v>
      </c>
      <c r="E153" s="13" t="s">
        <v>59</v>
      </c>
      <c r="F153" s="13" t="s">
        <v>19</v>
      </c>
      <c r="G153" s="13" t="s">
        <v>20</v>
      </c>
      <c r="H153" s="13" t="s">
        <v>165</v>
      </c>
      <c r="I153" s="13" t="s">
        <v>22</v>
      </c>
      <c r="J153" s="13" t="s">
        <v>213</v>
      </c>
      <c r="K153" s="13" t="s">
        <v>33</v>
      </c>
      <c r="L153" s="13" t="s">
        <v>25</v>
      </c>
      <c r="M153" s="13" t="s">
        <v>34</v>
      </c>
      <c r="N153" s="13" t="s">
        <v>351</v>
      </c>
    </row>
    <row r="154" spans="1:14" x14ac:dyDescent="0.2">
      <c r="A154" s="13" t="s">
        <v>14</v>
      </c>
      <c r="B154" s="14" t="str">
        <f ca="1">HYPERLINK("#"&amp;CELL("address",'Quarterly Series'!EX4),"Q:BE:P:A:M:XDC:U")</f>
        <v>Q:BE:P:A:M:XDC:U</v>
      </c>
      <c r="C154" s="13" t="s">
        <v>16</v>
      </c>
      <c r="D154" s="13" t="s">
        <v>312</v>
      </c>
      <c r="E154" s="13" t="s">
        <v>59</v>
      </c>
      <c r="F154" s="13" t="s">
        <v>19</v>
      </c>
      <c r="G154" s="13" t="s">
        <v>20</v>
      </c>
      <c r="H154" s="13" t="s">
        <v>165</v>
      </c>
      <c r="I154" s="13" t="s">
        <v>181</v>
      </c>
      <c r="J154" s="13" t="s">
        <v>213</v>
      </c>
      <c r="K154" s="13" t="s">
        <v>33</v>
      </c>
      <c r="L154" s="13" t="s">
        <v>25</v>
      </c>
      <c r="M154" s="13" t="s">
        <v>34</v>
      </c>
      <c r="N154" s="13" t="s">
        <v>353</v>
      </c>
    </row>
    <row r="155" spans="1:14" x14ac:dyDescent="0.2">
      <c r="A155" s="13" t="s">
        <v>14</v>
      </c>
      <c r="B155" s="14" t="str">
        <f ca="1">HYPERLINK("#"&amp;CELL("address",'Quarterly Series'!EY4),"Q:BE:P:B:M:770:A")</f>
        <v>Q:BE:P:B:M:770:A</v>
      </c>
      <c r="C155" s="13" t="s">
        <v>16</v>
      </c>
      <c r="D155" s="13" t="s">
        <v>312</v>
      </c>
      <c r="E155" s="13" t="s">
        <v>59</v>
      </c>
      <c r="F155" s="13" t="s">
        <v>66</v>
      </c>
      <c r="G155" s="13" t="s">
        <v>20</v>
      </c>
      <c r="H155" s="13" t="s">
        <v>21</v>
      </c>
      <c r="I155" s="13" t="s">
        <v>22</v>
      </c>
      <c r="J155" s="13" t="s">
        <v>23</v>
      </c>
      <c r="K155" s="13" t="s">
        <v>24</v>
      </c>
      <c r="L155" s="13" t="s">
        <v>25</v>
      </c>
      <c r="M155" s="13" t="s">
        <v>26</v>
      </c>
      <c r="N155" s="13" t="s">
        <v>355</v>
      </c>
    </row>
    <row r="156" spans="1:14" x14ac:dyDescent="0.2">
      <c r="A156" s="13" t="s">
        <v>14</v>
      </c>
      <c r="B156" s="14" t="str">
        <f ca="1">HYPERLINK("#"&amp;CELL("address",'Quarterly Series'!EZ4),"Q:BE:P:B:M:USD:A")</f>
        <v>Q:BE:P:B:M:USD:A</v>
      </c>
      <c r="C156" s="13" t="s">
        <v>16</v>
      </c>
      <c r="D156" s="13" t="s">
        <v>312</v>
      </c>
      <c r="E156" s="13" t="s">
        <v>59</v>
      </c>
      <c r="F156" s="13" t="s">
        <v>66</v>
      </c>
      <c r="G156" s="13" t="s">
        <v>20</v>
      </c>
      <c r="H156" s="13" t="s">
        <v>32</v>
      </c>
      <c r="I156" s="13" t="s">
        <v>22</v>
      </c>
      <c r="J156" s="13" t="s">
        <v>32</v>
      </c>
      <c r="K156" s="13" t="s">
        <v>33</v>
      </c>
      <c r="L156" s="13" t="s">
        <v>25</v>
      </c>
      <c r="M156" s="13" t="s">
        <v>34</v>
      </c>
      <c r="N156" s="13" t="s">
        <v>357</v>
      </c>
    </row>
    <row r="157" spans="1:14" x14ac:dyDescent="0.2">
      <c r="A157" s="13" t="s">
        <v>14</v>
      </c>
      <c r="B157" s="14" t="str">
        <f ca="1">HYPERLINK("#"&amp;CELL("address",'Quarterly Series'!FA4),"Q:BE:P:B:M:XDC:A")</f>
        <v>Q:BE:P:B:M:XDC:A</v>
      </c>
      <c r="C157" s="13" t="s">
        <v>16</v>
      </c>
      <c r="D157" s="13" t="s">
        <v>312</v>
      </c>
      <c r="E157" s="13" t="s">
        <v>59</v>
      </c>
      <c r="F157" s="13" t="s">
        <v>66</v>
      </c>
      <c r="G157" s="13" t="s">
        <v>20</v>
      </c>
      <c r="H157" s="13" t="s">
        <v>165</v>
      </c>
      <c r="I157" s="13" t="s">
        <v>22</v>
      </c>
      <c r="J157" s="13" t="s">
        <v>213</v>
      </c>
      <c r="K157" s="13" t="s">
        <v>33</v>
      </c>
      <c r="L157" s="13" t="s">
        <v>25</v>
      </c>
      <c r="M157" s="13" t="s">
        <v>34</v>
      </c>
      <c r="N157" s="13" t="s">
        <v>359</v>
      </c>
    </row>
    <row r="158" spans="1:14" x14ac:dyDescent="0.2">
      <c r="A158" s="13" t="s">
        <v>14</v>
      </c>
      <c r="B158" s="14" t="str">
        <f ca="1">HYPERLINK("#"&amp;CELL("address",'Quarterly Series'!FB4),"Q:BE:P:B:M:XDC:U")</f>
        <v>Q:BE:P:B:M:XDC:U</v>
      </c>
      <c r="C158" s="13" t="s">
        <v>16</v>
      </c>
      <c r="D158" s="13" t="s">
        <v>312</v>
      </c>
      <c r="E158" s="13" t="s">
        <v>59</v>
      </c>
      <c r="F158" s="13" t="s">
        <v>66</v>
      </c>
      <c r="G158" s="13" t="s">
        <v>20</v>
      </c>
      <c r="H158" s="13" t="s">
        <v>165</v>
      </c>
      <c r="I158" s="13" t="s">
        <v>181</v>
      </c>
      <c r="J158" s="13" t="s">
        <v>213</v>
      </c>
      <c r="K158" s="13" t="s">
        <v>33</v>
      </c>
      <c r="L158" s="13" t="s">
        <v>25</v>
      </c>
      <c r="M158" s="13" t="s">
        <v>34</v>
      </c>
      <c r="N158" s="13" t="s">
        <v>361</v>
      </c>
    </row>
    <row r="159" spans="1:14" x14ac:dyDescent="0.2">
      <c r="A159" s="13" t="s">
        <v>14</v>
      </c>
      <c r="B159" s="14" t="str">
        <f ca="1">HYPERLINK("#"&amp;CELL("address",'Quarterly Series'!FC4),"Q:BR:C:A:M:770:A")</f>
        <v>Q:BR:C:A:M:770:A</v>
      </c>
      <c r="C159" s="13" t="s">
        <v>16</v>
      </c>
      <c r="D159" s="13" t="s">
        <v>363</v>
      </c>
      <c r="E159" s="13" t="s">
        <v>18</v>
      </c>
      <c r="F159" s="13" t="s">
        <v>19</v>
      </c>
      <c r="G159" s="13" t="s">
        <v>20</v>
      </c>
      <c r="H159" s="13" t="s">
        <v>21</v>
      </c>
      <c r="I159" s="13" t="s">
        <v>22</v>
      </c>
      <c r="J159" s="13" t="s">
        <v>23</v>
      </c>
      <c r="K159" s="13" t="s">
        <v>24</v>
      </c>
      <c r="L159" s="13" t="s">
        <v>25</v>
      </c>
      <c r="M159" s="13" t="s">
        <v>26</v>
      </c>
      <c r="N159" s="13" t="s">
        <v>364</v>
      </c>
    </row>
    <row r="160" spans="1:14" x14ac:dyDescent="0.2">
      <c r="A160" s="13" t="s">
        <v>14</v>
      </c>
      <c r="B160" s="14" t="str">
        <f ca="1">HYPERLINK("#"&amp;CELL("address",'Quarterly Series'!FD4),"Q:BR:C:A:M:USD:A")</f>
        <v>Q:BR:C:A:M:USD:A</v>
      </c>
      <c r="C160" s="13" t="s">
        <v>16</v>
      </c>
      <c r="D160" s="13" t="s">
        <v>363</v>
      </c>
      <c r="E160" s="13" t="s">
        <v>18</v>
      </c>
      <c r="F160" s="13" t="s">
        <v>19</v>
      </c>
      <c r="G160" s="13" t="s">
        <v>20</v>
      </c>
      <c r="H160" s="13" t="s">
        <v>32</v>
      </c>
      <c r="I160" s="13" t="s">
        <v>22</v>
      </c>
      <c r="J160" s="13" t="s">
        <v>32</v>
      </c>
      <c r="K160" s="13" t="s">
        <v>33</v>
      </c>
      <c r="L160" s="13" t="s">
        <v>25</v>
      </c>
      <c r="M160" s="13" t="s">
        <v>34</v>
      </c>
      <c r="N160" s="13" t="s">
        <v>366</v>
      </c>
    </row>
    <row r="161" spans="1:14" x14ac:dyDescent="0.2">
      <c r="A161" s="13" t="s">
        <v>14</v>
      </c>
      <c r="B161" s="14" t="str">
        <f ca="1">HYPERLINK("#"&amp;CELL("address",'Quarterly Series'!FE4),"Q:BR:C:A:M:XDC:A")</f>
        <v>Q:BR:C:A:M:XDC:A</v>
      </c>
      <c r="C161" s="13" t="s">
        <v>16</v>
      </c>
      <c r="D161" s="13" t="s">
        <v>363</v>
      </c>
      <c r="E161" s="13" t="s">
        <v>18</v>
      </c>
      <c r="F161" s="13" t="s">
        <v>19</v>
      </c>
      <c r="G161" s="13" t="s">
        <v>20</v>
      </c>
      <c r="H161" s="13" t="s">
        <v>165</v>
      </c>
      <c r="I161" s="13" t="s">
        <v>22</v>
      </c>
      <c r="J161" s="13" t="s">
        <v>368</v>
      </c>
      <c r="K161" s="13" t="s">
        <v>33</v>
      </c>
      <c r="L161" s="13" t="s">
        <v>25</v>
      </c>
      <c r="M161" s="13" t="s">
        <v>34</v>
      </c>
      <c r="N161" s="13" t="s">
        <v>369</v>
      </c>
    </row>
    <row r="162" spans="1:14" x14ac:dyDescent="0.2">
      <c r="A162" s="13" t="s">
        <v>14</v>
      </c>
      <c r="B162" s="14" t="str">
        <f ca="1">HYPERLINK("#"&amp;CELL("address",'Quarterly Series'!FF4),"Q:BR:G:A:N:770:A")</f>
        <v>Q:BR:G:A:N:770:A</v>
      </c>
      <c r="C162" s="13" t="s">
        <v>16</v>
      </c>
      <c r="D162" s="13" t="s">
        <v>363</v>
      </c>
      <c r="E162" s="13" t="s">
        <v>37</v>
      </c>
      <c r="F162" s="13" t="s">
        <v>19</v>
      </c>
      <c r="G162" s="13" t="s">
        <v>38</v>
      </c>
      <c r="H162" s="13" t="s">
        <v>21</v>
      </c>
      <c r="I162" s="13" t="s">
        <v>22</v>
      </c>
      <c r="J162" s="13" t="s">
        <v>23</v>
      </c>
      <c r="K162" s="13" t="s">
        <v>24</v>
      </c>
      <c r="L162" s="13" t="s">
        <v>25</v>
      </c>
      <c r="M162" s="13" t="s">
        <v>26</v>
      </c>
      <c r="N162" s="13" t="s">
        <v>371</v>
      </c>
    </row>
    <row r="163" spans="1:14" x14ac:dyDescent="0.2">
      <c r="A163" s="13" t="s">
        <v>14</v>
      </c>
      <c r="B163" s="14" t="str">
        <f ca="1">HYPERLINK("#"&amp;CELL("address",'Quarterly Series'!FG4),"Q:BR:G:A:N:USD:A")</f>
        <v>Q:BR:G:A:N:USD:A</v>
      </c>
      <c r="C163" s="13" t="s">
        <v>16</v>
      </c>
      <c r="D163" s="13" t="s">
        <v>363</v>
      </c>
      <c r="E163" s="13" t="s">
        <v>37</v>
      </c>
      <c r="F163" s="13" t="s">
        <v>19</v>
      </c>
      <c r="G163" s="13" t="s">
        <v>38</v>
      </c>
      <c r="H163" s="13" t="s">
        <v>32</v>
      </c>
      <c r="I163" s="13" t="s">
        <v>22</v>
      </c>
      <c r="J163" s="13" t="s">
        <v>32</v>
      </c>
      <c r="K163" s="13" t="s">
        <v>33</v>
      </c>
      <c r="L163" s="13" t="s">
        <v>25</v>
      </c>
      <c r="M163" s="13" t="s">
        <v>34</v>
      </c>
      <c r="N163" s="13" t="s">
        <v>373</v>
      </c>
    </row>
    <row r="164" spans="1:14" x14ac:dyDescent="0.2">
      <c r="A164" s="13" t="s">
        <v>14</v>
      </c>
      <c r="B164" s="14" t="str">
        <f ca="1">HYPERLINK("#"&amp;CELL("address",'Quarterly Series'!FH4),"Q:BR:G:A:N:XDC:A")</f>
        <v>Q:BR:G:A:N:XDC:A</v>
      </c>
      <c r="C164" s="13" t="s">
        <v>16</v>
      </c>
      <c r="D164" s="13" t="s">
        <v>363</v>
      </c>
      <c r="E164" s="13" t="s">
        <v>37</v>
      </c>
      <c r="F164" s="13" t="s">
        <v>19</v>
      </c>
      <c r="G164" s="13" t="s">
        <v>38</v>
      </c>
      <c r="H164" s="13" t="s">
        <v>165</v>
      </c>
      <c r="I164" s="13" t="s">
        <v>22</v>
      </c>
      <c r="J164" s="13" t="s">
        <v>368</v>
      </c>
      <c r="K164" s="13" t="s">
        <v>33</v>
      </c>
      <c r="L164" s="13" t="s">
        <v>25</v>
      </c>
      <c r="M164" s="13" t="s">
        <v>34</v>
      </c>
      <c r="N164" s="13" t="s">
        <v>375</v>
      </c>
    </row>
    <row r="165" spans="1:14" x14ac:dyDescent="0.2">
      <c r="A165" s="13" t="s">
        <v>14</v>
      </c>
      <c r="B165" s="14" t="str">
        <f ca="1">HYPERLINK("#"&amp;CELL("address",'Quarterly Series'!FI4),"Q:BR:H:A:M:770:A")</f>
        <v>Q:BR:H:A:M:770:A</v>
      </c>
      <c r="C165" s="13" t="s">
        <v>16</v>
      </c>
      <c r="D165" s="13" t="s">
        <v>363</v>
      </c>
      <c r="E165" s="13" t="s">
        <v>45</v>
      </c>
      <c r="F165" s="13" t="s">
        <v>19</v>
      </c>
      <c r="G165" s="13" t="s">
        <v>20</v>
      </c>
      <c r="H165" s="13" t="s">
        <v>21</v>
      </c>
      <c r="I165" s="13" t="s">
        <v>22</v>
      </c>
      <c r="J165" s="13" t="s">
        <v>23</v>
      </c>
      <c r="K165" s="13" t="s">
        <v>24</v>
      </c>
      <c r="L165" s="13" t="s">
        <v>25</v>
      </c>
      <c r="M165" s="13" t="s">
        <v>26</v>
      </c>
      <c r="N165" s="13" t="s">
        <v>377</v>
      </c>
    </row>
    <row r="166" spans="1:14" x14ac:dyDescent="0.2">
      <c r="A166" s="13" t="s">
        <v>14</v>
      </c>
      <c r="B166" s="14" t="str">
        <f ca="1">HYPERLINK("#"&amp;CELL("address",'Quarterly Series'!FJ4),"Q:BR:H:A:M:USD:A")</f>
        <v>Q:BR:H:A:M:USD:A</v>
      </c>
      <c r="C166" s="13" t="s">
        <v>16</v>
      </c>
      <c r="D166" s="13" t="s">
        <v>363</v>
      </c>
      <c r="E166" s="13" t="s">
        <v>45</v>
      </c>
      <c r="F166" s="13" t="s">
        <v>19</v>
      </c>
      <c r="G166" s="13" t="s">
        <v>20</v>
      </c>
      <c r="H166" s="13" t="s">
        <v>32</v>
      </c>
      <c r="I166" s="13" t="s">
        <v>22</v>
      </c>
      <c r="J166" s="13" t="s">
        <v>32</v>
      </c>
      <c r="K166" s="13" t="s">
        <v>33</v>
      </c>
      <c r="L166" s="13" t="s">
        <v>25</v>
      </c>
      <c r="M166" s="13" t="s">
        <v>34</v>
      </c>
      <c r="N166" s="13" t="s">
        <v>379</v>
      </c>
    </row>
    <row r="167" spans="1:14" x14ac:dyDescent="0.2">
      <c r="A167" s="13" t="s">
        <v>14</v>
      </c>
      <c r="B167" s="14" t="str">
        <f ca="1">HYPERLINK("#"&amp;CELL("address",'Quarterly Series'!FK4),"Q:BR:H:A:M:XDC:A")</f>
        <v>Q:BR:H:A:M:XDC:A</v>
      </c>
      <c r="C167" s="13" t="s">
        <v>16</v>
      </c>
      <c r="D167" s="13" t="s">
        <v>363</v>
      </c>
      <c r="E167" s="13" t="s">
        <v>45</v>
      </c>
      <c r="F167" s="13" t="s">
        <v>19</v>
      </c>
      <c r="G167" s="13" t="s">
        <v>20</v>
      </c>
      <c r="H167" s="13" t="s">
        <v>165</v>
      </c>
      <c r="I167" s="13" t="s">
        <v>22</v>
      </c>
      <c r="J167" s="13" t="s">
        <v>368</v>
      </c>
      <c r="K167" s="13" t="s">
        <v>33</v>
      </c>
      <c r="L167" s="13" t="s">
        <v>25</v>
      </c>
      <c r="M167" s="13" t="s">
        <v>34</v>
      </c>
      <c r="N167" s="13" t="s">
        <v>381</v>
      </c>
    </row>
    <row r="168" spans="1:14" x14ac:dyDescent="0.2">
      <c r="A168" s="13" t="s">
        <v>14</v>
      </c>
      <c r="B168" s="14" t="str">
        <f ca="1">HYPERLINK("#"&amp;CELL("address",'Quarterly Series'!FL4),"Q:BR:H:A:M:XDC:U")</f>
        <v>Q:BR:H:A:M:XDC:U</v>
      </c>
      <c r="C168" s="13" t="s">
        <v>16</v>
      </c>
      <c r="D168" s="13" t="s">
        <v>363</v>
      </c>
      <c r="E168" s="13" t="s">
        <v>45</v>
      </c>
      <c r="F168" s="13" t="s">
        <v>19</v>
      </c>
      <c r="G168" s="13" t="s">
        <v>20</v>
      </c>
      <c r="H168" s="13" t="s">
        <v>165</v>
      </c>
      <c r="I168" s="13" t="s">
        <v>181</v>
      </c>
      <c r="J168" s="13" t="s">
        <v>368</v>
      </c>
      <c r="K168" s="13" t="s">
        <v>33</v>
      </c>
      <c r="L168" s="13" t="s">
        <v>25</v>
      </c>
      <c r="M168" s="13" t="s">
        <v>34</v>
      </c>
      <c r="N168" s="13" t="s">
        <v>383</v>
      </c>
    </row>
    <row r="169" spans="1:14" x14ac:dyDescent="0.2">
      <c r="A169" s="13" t="s">
        <v>14</v>
      </c>
      <c r="B169" s="14" t="str">
        <f ca="1">HYPERLINK("#"&amp;CELL("address",'Quarterly Series'!FM4),"Q:BR:N:A:M:770:A")</f>
        <v>Q:BR:N:A:M:770:A</v>
      </c>
      <c r="C169" s="13" t="s">
        <v>16</v>
      </c>
      <c r="D169" s="13" t="s">
        <v>363</v>
      </c>
      <c r="E169" s="13" t="s">
        <v>52</v>
      </c>
      <c r="F169" s="13" t="s">
        <v>19</v>
      </c>
      <c r="G169" s="13" t="s">
        <v>20</v>
      </c>
      <c r="H169" s="13" t="s">
        <v>21</v>
      </c>
      <c r="I169" s="13" t="s">
        <v>22</v>
      </c>
      <c r="J169" s="13" t="s">
        <v>23</v>
      </c>
      <c r="K169" s="13" t="s">
        <v>24</v>
      </c>
      <c r="L169" s="13" t="s">
        <v>25</v>
      </c>
      <c r="M169" s="13" t="s">
        <v>26</v>
      </c>
      <c r="N169" s="13" t="s">
        <v>385</v>
      </c>
    </row>
    <row r="170" spans="1:14" x14ac:dyDescent="0.2">
      <c r="A170" s="13" t="s">
        <v>14</v>
      </c>
      <c r="B170" s="14" t="str">
        <f ca="1">HYPERLINK("#"&amp;CELL("address",'Quarterly Series'!FN4),"Q:BR:N:A:M:USD:A")</f>
        <v>Q:BR:N:A:M:USD:A</v>
      </c>
      <c r="C170" s="13" t="s">
        <v>16</v>
      </c>
      <c r="D170" s="13" t="s">
        <v>363</v>
      </c>
      <c r="E170" s="13" t="s">
        <v>52</v>
      </c>
      <c r="F170" s="13" t="s">
        <v>19</v>
      </c>
      <c r="G170" s="13" t="s">
        <v>20</v>
      </c>
      <c r="H170" s="13" t="s">
        <v>32</v>
      </c>
      <c r="I170" s="13" t="s">
        <v>22</v>
      </c>
      <c r="J170" s="13" t="s">
        <v>32</v>
      </c>
      <c r="K170" s="13" t="s">
        <v>33</v>
      </c>
      <c r="L170" s="13" t="s">
        <v>25</v>
      </c>
      <c r="M170" s="13" t="s">
        <v>34</v>
      </c>
      <c r="N170" s="13" t="s">
        <v>387</v>
      </c>
    </row>
    <row r="171" spans="1:14" x14ac:dyDescent="0.2">
      <c r="A171" s="13" t="s">
        <v>14</v>
      </c>
      <c r="B171" s="14" t="str">
        <f ca="1">HYPERLINK("#"&amp;CELL("address",'Quarterly Series'!FO4),"Q:BR:N:A:M:XDC:A")</f>
        <v>Q:BR:N:A:M:XDC:A</v>
      </c>
      <c r="C171" s="13" t="s">
        <v>16</v>
      </c>
      <c r="D171" s="13" t="s">
        <v>363</v>
      </c>
      <c r="E171" s="13" t="s">
        <v>52</v>
      </c>
      <c r="F171" s="13" t="s">
        <v>19</v>
      </c>
      <c r="G171" s="13" t="s">
        <v>20</v>
      </c>
      <c r="H171" s="13" t="s">
        <v>165</v>
      </c>
      <c r="I171" s="13" t="s">
        <v>22</v>
      </c>
      <c r="J171" s="13" t="s">
        <v>368</v>
      </c>
      <c r="K171" s="13" t="s">
        <v>33</v>
      </c>
      <c r="L171" s="13" t="s">
        <v>25</v>
      </c>
      <c r="M171" s="13" t="s">
        <v>34</v>
      </c>
      <c r="N171" s="13" t="s">
        <v>389</v>
      </c>
    </row>
    <row r="172" spans="1:14" x14ac:dyDescent="0.2">
      <c r="A172" s="13" t="s">
        <v>14</v>
      </c>
      <c r="B172" s="14" t="str">
        <f ca="1">HYPERLINK("#"&amp;CELL("address",'Quarterly Series'!FP4),"Q:BR:N:A:M:XDC:U")</f>
        <v>Q:BR:N:A:M:XDC:U</v>
      </c>
      <c r="C172" s="13" t="s">
        <v>16</v>
      </c>
      <c r="D172" s="13" t="s">
        <v>363</v>
      </c>
      <c r="E172" s="13" t="s">
        <v>52</v>
      </c>
      <c r="F172" s="13" t="s">
        <v>19</v>
      </c>
      <c r="G172" s="13" t="s">
        <v>20</v>
      </c>
      <c r="H172" s="13" t="s">
        <v>165</v>
      </c>
      <c r="I172" s="13" t="s">
        <v>181</v>
      </c>
      <c r="J172" s="13" t="s">
        <v>368</v>
      </c>
      <c r="K172" s="13" t="s">
        <v>33</v>
      </c>
      <c r="L172" s="13" t="s">
        <v>25</v>
      </c>
      <c r="M172" s="13" t="s">
        <v>34</v>
      </c>
      <c r="N172" s="13" t="s">
        <v>391</v>
      </c>
    </row>
    <row r="173" spans="1:14" x14ac:dyDescent="0.2">
      <c r="A173" s="13" t="s">
        <v>14</v>
      </c>
      <c r="B173" s="14" t="str">
        <f ca="1">HYPERLINK("#"&amp;CELL("address",'Quarterly Series'!FQ4),"Q:BR:P:A:M:770:A")</f>
        <v>Q:BR:P:A:M:770:A</v>
      </c>
      <c r="C173" s="13" t="s">
        <v>16</v>
      </c>
      <c r="D173" s="13" t="s">
        <v>363</v>
      </c>
      <c r="E173" s="13" t="s">
        <v>59</v>
      </c>
      <c r="F173" s="13" t="s">
        <v>19</v>
      </c>
      <c r="G173" s="13" t="s">
        <v>20</v>
      </c>
      <c r="H173" s="13" t="s">
        <v>21</v>
      </c>
      <c r="I173" s="13" t="s">
        <v>22</v>
      </c>
      <c r="J173" s="13" t="s">
        <v>23</v>
      </c>
      <c r="K173" s="13" t="s">
        <v>24</v>
      </c>
      <c r="L173" s="13" t="s">
        <v>25</v>
      </c>
      <c r="M173" s="13" t="s">
        <v>26</v>
      </c>
      <c r="N173" s="13" t="s">
        <v>393</v>
      </c>
    </row>
    <row r="174" spans="1:14" x14ac:dyDescent="0.2">
      <c r="A174" s="13" t="s">
        <v>14</v>
      </c>
      <c r="B174" s="14" t="str">
        <f ca="1">HYPERLINK("#"&amp;CELL("address",'Quarterly Series'!FR4),"Q:BR:P:A:M:USD:A")</f>
        <v>Q:BR:P:A:M:USD:A</v>
      </c>
      <c r="C174" s="13" t="s">
        <v>16</v>
      </c>
      <c r="D174" s="13" t="s">
        <v>363</v>
      </c>
      <c r="E174" s="13" t="s">
        <v>59</v>
      </c>
      <c r="F174" s="13" t="s">
        <v>19</v>
      </c>
      <c r="G174" s="13" t="s">
        <v>20</v>
      </c>
      <c r="H174" s="13" t="s">
        <v>32</v>
      </c>
      <c r="I174" s="13" t="s">
        <v>22</v>
      </c>
      <c r="J174" s="13" t="s">
        <v>32</v>
      </c>
      <c r="K174" s="13" t="s">
        <v>33</v>
      </c>
      <c r="L174" s="13" t="s">
        <v>25</v>
      </c>
      <c r="M174" s="13" t="s">
        <v>34</v>
      </c>
      <c r="N174" s="13" t="s">
        <v>395</v>
      </c>
    </row>
    <row r="175" spans="1:14" x14ac:dyDescent="0.2">
      <c r="A175" s="13" t="s">
        <v>14</v>
      </c>
      <c r="B175" s="14" t="str">
        <f ca="1">HYPERLINK("#"&amp;CELL("address",'Quarterly Series'!FS4),"Q:BR:P:A:M:XDC:A")</f>
        <v>Q:BR:P:A:M:XDC:A</v>
      </c>
      <c r="C175" s="13" t="s">
        <v>16</v>
      </c>
      <c r="D175" s="13" t="s">
        <v>363</v>
      </c>
      <c r="E175" s="13" t="s">
        <v>59</v>
      </c>
      <c r="F175" s="13" t="s">
        <v>19</v>
      </c>
      <c r="G175" s="13" t="s">
        <v>20</v>
      </c>
      <c r="H175" s="13" t="s">
        <v>165</v>
      </c>
      <c r="I175" s="13" t="s">
        <v>22</v>
      </c>
      <c r="J175" s="13" t="s">
        <v>368</v>
      </c>
      <c r="K175" s="13" t="s">
        <v>33</v>
      </c>
      <c r="L175" s="13" t="s">
        <v>25</v>
      </c>
      <c r="M175" s="13" t="s">
        <v>34</v>
      </c>
      <c r="N175" s="13" t="s">
        <v>397</v>
      </c>
    </row>
    <row r="176" spans="1:14" x14ac:dyDescent="0.2">
      <c r="A176" s="13" t="s">
        <v>14</v>
      </c>
      <c r="B176" s="14" t="str">
        <f ca="1">HYPERLINK("#"&amp;CELL("address",'Quarterly Series'!FT4),"Q:BR:P:A:M:XDC:U")</f>
        <v>Q:BR:P:A:M:XDC:U</v>
      </c>
      <c r="C176" s="13" t="s">
        <v>16</v>
      </c>
      <c r="D176" s="13" t="s">
        <v>363</v>
      </c>
      <c r="E176" s="13" t="s">
        <v>59</v>
      </c>
      <c r="F176" s="13" t="s">
        <v>19</v>
      </c>
      <c r="G176" s="13" t="s">
        <v>20</v>
      </c>
      <c r="H176" s="13" t="s">
        <v>165</v>
      </c>
      <c r="I176" s="13" t="s">
        <v>181</v>
      </c>
      <c r="J176" s="13" t="s">
        <v>368</v>
      </c>
      <c r="K176" s="13" t="s">
        <v>33</v>
      </c>
      <c r="L176" s="13" t="s">
        <v>25</v>
      </c>
      <c r="M176" s="13" t="s">
        <v>34</v>
      </c>
      <c r="N176" s="13" t="s">
        <v>399</v>
      </c>
    </row>
    <row r="177" spans="1:14" x14ac:dyDescent="0.2">
      <c r="A177" s="13" t="s">
        <v>14</v>
      </c>
      <c r="B177" s="14" t="str">
        <f ca="1">HYPERLINK("#"&amp;CELL("address",'Quarterly Series'!FU4),"Q:BR:P:B:M:770:A")</f>
        <v>Q:BR:P:B:M:770:A</v>
      </c>
      <c r="C177" s="13" t="s">
        <v>16</v>
      </c>
      <c r="D177" s="13" t="s">
        <v>363</v>
      </c>
      <c r="E177" s="13" t="s">
        <v>59</v>
      </c>
      <c r="F177" s="13" t="s">
        <v>66</v>
      </c>
      <c r="G177" s="13" t="s">
        <v>20</v>
      </c>
      <c r="H177" s="13" t="s">
        <v>21</v>
      </c>
      <c r="I177" s="13" t="s">
        <v>22</v>
      </c>
      <c r="J177" s="13" t="s">
        <v>23</v>
      </c>
      <c r="K177" s="13" t="s">
        <v>24</v>
      </c>
      <c r="L177" s="13" t="s">
        <v>25</v>
      </c>
      <c r="M177" s="13" t="s">
        <v>26</v>
      </c>
      <c r="N177" s="13" t="s">
        <v>401</v>
      </c>
    </row>
    <row r="178" spans="1:14" x14ac:dyDescent="0.2">
      <c r="A178" s="13" t="s">
        <v>14</v>
      </c>
      <c r="B178" s="14" t="str">
        <f ca="1">HYPERLINK("#"&amp;CELL("address",'Quarterly Series'!FV4),"Q:BR:P:B:M:USD:A")</f>
        <v>Q:BR:P:B:M:USD:A</v>
      </c>
      <c r="C178" s="13" t="s">
        <v>16</v>
      </c>
      <c r="D178" s="13" t="s">
        <v>363</v>
      </c>
      <c r="E178" s="13" t="s">
        <v>59</v>
      </c>
      <c r="F178" s="13" t="s">
        <v>66</v>
      </c>
      <c r="G178" s="13" t="s">
        <v>20</v>
      </c>
      <c r="H178" s="13" t="s">
        <v>32</v>
      </c>
      <c r="I178" s="13" t="s">
        <v>22</v>
      </c>
      <c r="J178" s="13" t="s">
        <v>32</v>
      </c>
      <c r="K178" s="13" t="s">
        <v>33</v>
      </c>
      <c r="L178" s="13" t="s">
        <v>25</v>
      </c>
      <c r="M178" s="13" t="s">
        <v>34</v>
      </c>
      <c r="N178" s="13" t="s">
        <v>403</v>
      </c>
    </row>
    <row r="179" spans="1:14" x14ac:dyDescent="0.2">
      <c r="A179" s="13" t="s">
        <v>14</v>
      </c>
      <c r="B179" s="14" t="str">
        <f ca="1">HYPERLINK("#"&amp;CELL("address",'Quarterly Series'!FW4),"Q:BR:P:B:M:XDC:A")</f>
        <v>Q:BR:P:B:M:XDC:A</v>
      </c>
      <c r="C179" s="13" t="s">
        <v>16</v>
      </c>
      <c r="D179" s="13" t="s">
        <v>363</v>
      </c>
      <c r="E179" s="13" t="s">
        <v>59</v>
      </c>
      <c r="F179" s="13" t="s">
        <v>66</v>
      </c>
      <c r="G179" s="13" t="s">
        <v>20</v>
      </c>
      <c r="H179" s="13" t="s">
        <v>165</v>
      </c>
      <c r="I179" s="13" t="s">
        <v>22</v>
      </c>
      <c r="J179" s="13" t="s">
        <v>368</v>
      </c>
      <c r="K179" s="13" t="s">
        <v>33</v>
      </c>
      <c r="L179" s="13" t="s">
        <v>25</v>
      </c>
      <c r="M179" s="13" t="s">
        <v>34</v>
      </c>
      <c r="N179" s="13" t="s">
        <v>405</v>
      </c>
    </row>
    <row r="180" spans="1:14" x14ac:dyDescent="0.2">
      <c r="A180" s="13" t="s">
        <v>14</v>
      </c>
      <c r="B180" s="14" t="str">
        <f ca="1">HYPERLINK("#"&amp;CELL("address",'Quarterly Series'!FX4),"Q:BR:P:B:M:XDC:U")</f>
        <v>Q:BR:P:B:M:XDC:U</v>
      </c>
      <c r="C180" s="13" t="s">
        <v>16</v>
      </c>
      <c r="D180" s="13" t="s">
        <v>363</v>
      </c>
      <c r="E180" s="13" t="s">
        <v>59</v>
      </c>
      <c r="F180" s="13" t="s">
        <v>66</v>
      </c>
      <c r="G180" s="13" t="s">
        <v>20</v>
      </c>
      <c r="H180" s="13" t="s">
        <v>165</v>
      </c>
      <c r="I180" s="13" t="s">
        <v>181</v>
      </c>
      <c r="J180" s="13" t="s">
        <v>368</v>
      </c>
      <c r="K180" s="13" t="s">
        <v>33</v>
      </c>
      <c r="L180" s="13" t="s">
        <v>25</v>
      </c>
      <c r="M180" s="13" t="s">
        <v>34</v>
      </c>
      <c r="N180" s="13" t="s">
        <v>407</v>
      </c>
    </row>
    <row r="181" spans="1:14" x14ac:dyDescent="0.2">
      <c r="A181" s="13" t="s">
        <v>14</v>
      </c>
      <c r="B181" s="14" t="str">
        <f ca="1">HYPERLINK("#"&amp;CELL("address",'Quarterly Series'!FY4),"Q:CA:C:A:M:770:A")</f>
        <v>Q:CA:C:A:M:770:A</v>
      </c>
      <c r="C181" s="13" t="s">
        <v>16</v>
      </c>
      <c r="D181" s="13" t="s">
        <v>409</v>
      </c>
      <c r="E181" s="13" t="s">
        <v>18</v>
      </c>
      <c r="F181" s="13" t="s">
        <v>19</v>
      </c>
      <c r="G181" s="13" t="s">
        <v>20</v>
      </c>
      <c r="H181" s="13" t="s">
        <v>21</v>
      </c>
      <c r="I181" s="13" t="s">
        <v>22</v>
      </c>
      <c r="J181" s="13" t="s">
        <v>23</v>
      </c>
      <c r="K181" s="13" t="s">
        <v>24</v>
      </c>
      <c r="L181" s="13" t="s">
        <v>25</v>
      </c>
      <c r="M181" s="13" t="s">
        <v>26</v>
      </c>
      <c r="N181" s="13" t="s">
        <v>410</v>
      </c>
    </row>
    <row r="182" spans="1:14" x14ac:dyDescent="0.2">
      <c r="A182" s="13" t="s">
        <v>14</v>
      </c>
      <c r="B182" s="14" t="str">
        <f ca="1">HYPERLINK("#"&amp;CELL("address",'Quarterly Series'!FZ4),"Q:CA:C:A:M:USD:A")</f>
        <v>Q:CA:C:A:M:USD:A</v>
      </c>
      <c r="C182" s="13" t="s">
        <v>16</v>
      </c>
      <c r="D182" s="13" t="s">
        <v>409</v>
      </c>
      <c r="E182" s="13" t="s">
        <v>18</v>
      </c>
      <c r="F182" s="13" t="s">
        <v>19</v>
      </c>
      <c r="G182" s="13" t="s">
        <v>20</v>
      </c>
      <c r="H182" s="13" t="s">
        <v>32</v>
      </c>
      <c r="I182" s="13" t="s">
        <v>22</v>
      </c>
      <c r="J182" s="13" t="s">
        <v>32</v>
      </c>
      <c r="K182" s="13" t="s">
        <v>33</v>
      </c>
      <c r="L182" s="13" t="s">
        <v>25</v>
      </c>
      <c r="M182" s="13" t="s">
        <v>34</v>
      </c>
      <c r="N182" s="13" t="s">
        <v>412</v>
      </c>
    </row>
    <row r="183" spans="1:14" x14ac:dyDescent="0.2">
      <c r="A183" s="13" t="s">
        <v>14</v>
      </c>
      <c r="B183" s="14" t="str">
        <f ca="1">HYPERLINK("#"&amp;CELL("address",'Quarterly Series'!GA4),"Q:CA:C:A:M:XDC:A")</f>
        <v>Q:CA:C:A:M:XDC:A</v>
      </c>
      <c r="C183" s="13" t="s">
        <v>16</v>
      </c>
      <c r="D183" s="13" t="s">
        <v>409</v>
      </c>
      <c r="E183" s="13" t="s">
        <v>18</v>
      </c>
      <c r="F183" s="13" t="s">
        <v>19</v>
      </c>
      <c r="G183" s="13" t="s">
        <v>20</v>
      </c>
      <c r="H183" s="13" t="s">
        <v>165</v>
      </c>
      <c r="I183" s="13" t="s">
        <v>22</v>
      </c>
      <c r="J183" s="13" t="s">
        <v>414</v>
      </c>
      <c r="K183" s="13" t="s">
        <v>33</v>
      </c>
      <c r="L183" s="13" t="s">
        <v>25</v>
      </c>
      <c r="M183" s="13" t="s">
        <v>34</v>
      </c>
      <c r="N183" s="13" t="s">
        <v>415</v>
      </c>
    </row>
    <row r="184" spans="1:14" x14ac:dyDescent="0.2">
      <c r="A184" s="13" t="s">
        <v>14</v>
      </c>
      <c r="B184" s="14" t="str">
        <f ca="1">HYPERLINK("#"&amp;CELL("address",'Quarterly Series'!GB4),"Q:CA:G:A:M:770:A")</f>
        <v>Q:CA:G:A:M:770:A</v>
      </c>
      <c r="C184" s="13" t="s">
        <v>16</v>
      </c>
      <c r="D184" s="13" t="s">
        <v>409</v>
      </c>
      <c r="E184" s="13" t="s">
        <v>37</v>
      </c>
      <c r="F184" s="13" t="s">
        <v>19</v>
      </c>
      <c r="G184" s="13" t="s">
        <v>20</v>
      </c>
      <c r="H184" s="13" t="s">
        <v>21</v>
      </c>
      <c r="I184" s="13" t="s">
        <v>22</v>
      </c>
      <c r="J184" s="13" t="s">
        <v>23</v>
      </c>
      <c r="K184" s="13" t="s">
        <v>24</v>
      </c>
      <c r="L184" s="13" t="s">
        <v>25</v>
      </c>
      <c r="M184" s="13" t="s">
        <v>26</v>
      </c>
      <c r="N184" s="13" t="s">
        <v>417</v>
      </c>
    </row>
    <row r="185" spans="1:14" x14ac:dyDescent="0.2">
      <c r="A185" s="13" t="s">
        <v>14</v>
      </c>
      <c r="B185" s="14" t="str">
        <f ca="1">HYPERLINK("#"&amp;CELL("address",'Quarterly Series'!GC4),"Q:CA:G:A:M:USD:A")</f>
        <v>Q:CA:G:A:M:USD:A</v>
      </c>
      <c r="C185" s="13" t="s">
        <v>16</v>
      </c>
      <c r="D185" s="13" t="s">
        <v>409</v>
      </c>
      <c r="E185" s="13" t="s">
        <v>37</v>
      </c>
      <c r="F185" s="13" t="s">
        <v>19</v>
      </c>
      <c r="G185" s="13" t="s">
        <v>20</v>
      </c>
      <c r="H185" s="13" t="s">
        <v>32</v>
      </c>
      <c r="I185" s="13" t="s">
        <v>22</v>
      </c>
      <c r="J185" s="13" t="s">
        <v>32</v>
      </c>
      <c r="K185" s="13" t="s">
        <v>33</v>
      </c>
      <c r="L185" s="13" t="s">
        <v>25</v>
      </c>
      <c r="M185" s="13" t="s">
        <v>34</v>
      </c>
      <c r="N185" s="13" t="s">
        <v>419</v>
      </c>
    </row>
    <row r="186" spans="1:14" x14ac:dyDescent="0.2">
      <c r="A186" s="13" t="s">
        <v>14</v>
      </c>
      <c r="B186" s="14" t="str">
        <f ca="1">HYPERLINK("#"&amp;CELL("address",'Quarterly Series'!GD4),"Q:CA:G:A:M:XDC:A")</f>
        <v>Q:CA:G:A:M:XDC:A</v>
      </c>
      <c r="C186" s="13" t="s">
        <v>16</v>
      </c>
      <c r="D186" s="13" t="s">
        <v>409</v>
      </c>
      <c r="E186" s="13" t="s">
        <v>37</v>
      </c>
      <c r="F186" s="13" t="s">
        <v>19</v>
      </c>
      <c r="G186" s="13" t="s">
        <v>20</v>
      </c>
      <c r="H186" s="13" t="s">
        <v>165</v>
      </c>
      <c r="I186" s="13" t="s">
        <v>22</v>
      </c>
      <c r="J186" s="13" t="s">
        <v>414</v>
      </c>
      <c r="K186" s="13" t="s">
        <v>33</v>
      </c>
      <c r="L186" s="13" t="s">
        <v>25</v>
      </c>
      <c r="M186" s="13" t="s">
        <v>34</v>
      </c>
      <c r="N186" s="13" t="s">
        <v>421</v>
      </c>
    </row>
    <row r="187" spans="1:14" x14ac:dyDescent="0.2">
      <c r="A187" s="13" t="s">
        <v>14</v>
      </c>
      <c r="B187" s="14" t="str">
        <f ca="1">HYPERLINK("#"&amp;CELL("address",'Quarterly Series'!GE4),"Q:CA:G:A:N:770:A")</f>
        <v>Q:CA:G:A:N:770:A</v>
      </c>
      <c r="C187" s="13" t="s">
        <v>16</v>
      </c>
      <c r="D187" s="13" t="s">
        <v>409</v>
      </c>
      <c r="E187" s="13" t="s">
        <v>37</v>
      </c>
      <c r="F187" s="13" t="s">
        <v>19</v>
      </c>
      <c r="G187" s="13" t="s">
        <v>38</v>
      </c>
      <c r="H187" s="13" t="s">
        <v>21</v>
      </c>
      <c r="I187" s="13" t="s">
        <v>22</v>
      </c>
      <c r="J187" s="13" t="s">
        <v>23</v>
      </c>
      <c r="K187" s="13" t="s">
        <v>24</v>
      </c>
      <c r="L187" s="13" t="s">
        <v>25</v>
      </c>
      <c r="M187" s="13" t="s">
        <v>26</v>
      </c>
      <c r="N187" s="13" t="s">
        <v>423</v>
      </c>
    </row>
    <row r="188" spans="1:14" x14ac:dyDescent="0.2">
      <c r="A188" s="13" t="s">
        <v>14</v>
      </c>
      <c r="B188" s="14" t="str">
        <f ca="1">HYPERLINK("#"&amp;CELL("address",'Quarterly Series'!GF4),"Q:CA:G:A:N:USD:A")</f>
        <v>Q:CA:G:A:N:USD:A</v>
      </c>
      <c r="C188" s="13" t="s">
        <v>16</v>
      </c>
      <c r="D188" s="13" t="s">
        <v>409</v>
      </c>
      <c r="E188" s="13" t="s">
        <v>37</v>
      </c>
      <c r="F188" s="13" t="s">
        <v>19</v>
      </c>
      <c r="G188" s="13" t="s">
        <v>38</v>
      </c>
      <c r="H188" s="13" t="s">
        <v>32</v>
      </c>
      <c r="I188" s="13" t="s">
        <v>22</v>
      </c>
      <c r="J188" s="13" t="s">
        <v>32</v>
      </c>
      <c r="K188" s="13" t="s">
        <v>33</v>
      </c>
      <c r="L188" s="13" t="s">
        <v>25</v>
      </c>
      <c r="M188" s="13" t="s">
        <v>34</v>
      </c>
      <c r="N188" s="13" t="s">
        <v>425</v>
      </c>
    </row>
    <row r="189" spans="1:14" x14ac:dyDescent="0.2">
      <c r="A189" s="13" t="s">
        <v>14</v>
      </c>
      <c r="B189" s="14" t="str">
        <f ca="1">HYPERLINK("#"&amp;CELL("address",'Quarterly Series'!GG4),"Q:CA:G:A:N:XDC:A")</f>
        <v>Q:CA:G:A:N:XDC:A</v>
      </c>
      <c r="C189" s="13" t="s">
        <v>16</v>
      </c>
      <c r="D189" s="13" t="s">
        <v>409</v>
      </c>
      <c r="E189" s="13" t="s">
        <v>37</v>
      </c>
      <c r="F189" s="13" t="s">
        <v>19</v>
      </c>
      <c r="G189" s="13" t="s">
        <v>38</v>
      </c>
      <c r="H189" s="13" t="s">
        <v>165</v>
      </c>
      <c r="I189" s="13" t="s">
        <v>22</v>
      </c>
      <c r="J189" s="13" t="s">
        <v>414</v>
      </c>
      <c r="K189" s="13" t="s">
        <v>33</v>
      </c>
      <c r="L189" s="13" t="s">
        <v>25</v>
      </c>
      <c r="M189" s="13" t="s">
        <v>34</v>
      </c>
      <c r="N189" s="13" t="s">
        <v>427</v>
      </c>
    </row>
    <row r="190" spans="1:14" x14ac:dyDescent="0.2">
      <c r="A190" s="13" t="s">
        <v>14</v>
      </c>
      <c r="B190" s="14" t="str">
        <f ca="1">HYPERLINK("#"&amp;CELL("address",'Quarterly Series'!GH4),"Q:CA:H:A:M:770:A")</f>
        <v>Q:CA:H:A:M:770:A</v>
      </c>
      <c r="C190" s="13" t="s">
        <v>16</v>
      </c>
      <c r="D190" s="13" t="s">
        <v>409</v>
      </c>
      <c r="E190" s="13" t="s">
        <v>45</v>
      </c>
      <c r="F190" s="13" t="s">
        <v>19</v>
      </c>
      <c r="G190" s="13" t="s">
        <v>20</v>
      </c>
      <c r="H190" s="13" t="s">
        <v>21</v>
      </c>
      <c r="I190" s="13" t="s">
        <v>22</v>
      </c>
      <c r="J190" s="13" t="s">
        <v>23</v>
      </c>
      <c r="K190" s="13" t="s">
        <v>24</v>
      </c>
      <c r="L190" s="13" t="s">
        <v>25</v>
      </c>
      <c r="M190" s="13" t="s">
        <v>26</v>
      </c>
      <c r="N190" s="13" t="s">
        <v>429</v>
      </c>
    </row>
    <row r="191" spans="1:14" x14ac:dyDescent="0.2">
      <c r="A191" s="13" t="s">
        <v>14</v>
      </c>
      <c r="B191" s="14" t="str">
        <f ca="1">HYPERLINK("#"&amp;CELL("address",'Quarterly Series'!GI4),"Q:CA:H:A:M:USD:A")</f>
        <v>Q:CA:H:A:M:USD:A</v>
      </c>
      <c r="C191" s="13" t="s">
        <v>16</v>
      </c>
      <c r="D191" s="13" t="s">
        <v>409</v>
      </c>
      <c r="E191" s="13" t="s">
        <v>45</v>
      </c>
      <c r="F191" s="13" t="s">
        <v>19</v>
      </c>
      <c r="G191" s="13" t="s">
        <v>20</v>
      </c>
      <c r="H191" s="13" t="s">
        <v>32</v>
      </c>
      <c r="I191" s="13" t="s">
        <v>22</v>
      </c>
      <c r="J191" s="13" t="s">
        <v>32</v>
      </c>
      <c r="K191" s="13" t="s">
        <v>33</v>
      </c>
      <c r="L191" s="13" t="s">
        <v>25</v>
      </c>
      <c r="M191" s="13" t="s">
        <v>34</v>
      </c>
      <c r="N191" s="13" t="s">
        <v>431</v>
      </c>
    </row>
    <row r="192" spans="1:14" x14ac:dyDescent="0.2">
      <c r="A192" s="13" t="s">
        <v>14</v>
      </c>
      <c r="B192" s="14" t="str">
        <f ca="1">HYPERLINK("#"&amp;CELL("address",'Quarterly Series'!GJ4),"Q:CA:H:A:M:XDC:A")</f>
        <v>Q:CA:H:A:M:XDC:A</v>
      </c>
      <c r="C192" s="13" t="s">
        <v>16</v>
      </c>
      <c r="D192" s="13" t="s">
        <v>409</v>
      </c>
      <c r="E192" s="13" t="s">
        <v>45</v>
      </c>
      <c r="F192" s="13" t="s">
        <v>19</v>
      </c>
      <c r="G192" s="13" t="s">
        <v>20</v>
      </c>
      <c r="H192" s="13" t="s">
        <v>165</v>
      </c>
      <c r="I192" s="13" t="s">
        <v>22</v>
      </c>
      <c r="J192" s="13" t="s">
        <v>414</v>
      </c>
      <c r="K192" s="13" t="s">
        <v>33</v>
      </c>
      <c r="L192" s="13" t="s">
        <v>25</v>
      </c>
      <c r="M192" s="13" t="s">
        <v>34</v>
      </c>
      <c r="N192" s="13" t="s">
        <v>433</v>
      </c>
    </row>
    <row r="193" spans="1:14" x14ac:dyDescent="0.2">
      <c r="A193" s="13" t="s">
        <v>14</v>
      </c>
      <c r="B193" s="14" t="str">
        <f ca="1">HYPERLINK("#"&amp;CELL("address",'Quarterly Series'!GK4),"Q:CA:H:A:M:XDC:U")</f>
        <v>Q:CA:H:A:M:XDC:U</v>
      </c>
      <c r="C193" s="13" t="s">
        <v>16</v>
      </c>
      <c r="D193" s="13" t="s">
        <v>409</v>
      </c>
      <c r="E193" s="13" t="s">
        <v>45</v>
      </c>
      <c r="F193" s="13" t="s">
        <v>19</v>
      </c>
      <c r="G193" s="13" t="s">
        <v>20</v>
      </c>
      <c r="H193" s="13" t="s">
        <v>165</v>
      </c>
      <c r="I193" s="13" t="s">
        <v>181</v>
      </c>
      <c r="J193" s="13" t="s">
        <v>414</v>
      </c>
      <c r="K193" s="13" t="s">
        <v>33</v>
      </c>
      <c r="L193" s="13" t="s">
        <v>25</v>
      </c>
      <c r="M193" s="13" t="s">
        <v>34</v>
      </c>
      <c r="N193" s="13" t="s">
        <v>435</v>
      </c>
    </row>
    <row r="194" spans="1:14" x14ac:dyDescent="0.2">
      <c r="A194" s="13" t="s">
        <v>14</v>
      </c>
      <c r="B194" s="14" t="str">
        <f ca="1">HYPERLINK("#"&amp;CELL("address",'Quarterly Series'!GL4),"Q:CA:N:A:M:770:A")</f>
        <v>Q:CA:N:A:M:770:A</v>
      </c>
      <c r="C194" s="13" t="s">
        <v>16</v>
      </c>
      <c r="D194" s="13" t="s">
        <v>409</v>
      </c>
      <c r="E194" s="13" t="s">
        <v>52</v>
      </c>
      <c r="F194" s="13" t="s">
        <v>19</v>
      </c>
      <c r="G194" s="13" t="s">
        <v>20</v>
      </c>
      <c r="H194" s="13" t="s">
        <v>21</v>
      </c>
      <c r="I194" s="13" t="s">
        <v>22</v>
      </c>
      <c r="J194" s="13" t="s">
        <v>23</v>
      </c>
      <c r="K194" s="13" t="s">
        <v>24</v>
      </c>
      <c r="L194" s="13" t="s">
        <v>25</v>
      </c>
      <c r="M194" s="13" t="s">
        <v>26</v>
      </c>
      <c r="N194" s="13" t="s">
        <v>437</v>
      </c>
    </row>
    <row r="195" spans="1:14" x14ac:dyDescent="0.2">
      <c r="A195" s="13" t="s">
        <v>14</v>
      </c>
      <c r="B195" s="14" t="str">
        <f ca="1">HYPERLINK("#"&amp;CELL("address",'Quarterly Series'!GM4),"Q:CA:N:A:M:USD:A")</f>
        <v>Q:CA:N:A:M:USD:A</v>
      </c>
      <c r="C195" s="13" t="s">
        <v>16</v>
      </c>
      <c r="D195" s="13" t="s">
        <v>409</v>
      </c>
      <c r="E195" s="13" t="s">
        <v>52</v>
      </c>
      <c r="F195" s="13" t="s">
        <v>19</v>
      </c>
      <c r="G195" s="13" t="s">
        <v>20</v>
      </c>
      <c r="H195" s="13" t="s">
        <v>32</v>
      </c>
      <c r="I195" s="13" t="s">
        <v>22</v>
      </c>
      <c r="J195" s="13" t="s">
        <v>32</v>
      </c>
      <c r="K195" s="13" t="s">
        <v>33</v>
      </c>
      <c r="L195" s="13" t="s">
        <v>25</v>
      </c>
      <c r="M195" s="13" t="s">
        <v>34</v>
      </c>
      <c r="N195" s="13" t="s">
        <v>439</v>
      </c>
    </row>
    <row r="196" spans="1:14" x14ac:dyDescent="0.2">
      <c r="A196" s="13" t="s">
        <v>14</v>
      </c>
      <c r="B196" s="14" t="str">
        <f ca="1">HYPERLINK("#"&amp;CELL("address",'Quarterly Series'!GN4),"Q:CA:N:A:M:XDC:A")</f>
        <v>Q:CA:N:A:M:XDC:A</v>
      </c>
      <c r="C196" s="13" t="s">
        <v>16</v>
      </c>
      <c r="D196" s="13" t="s">
        <v>409</v>
      </c>
      <c r="E196" s="13" t="s">
        <v>52</v>
      </c>
      <c r="F196" s="13" t="s">
        <v>19</v>
      </c>
      <c r="G196" s="13" t="s">
        <v>20</v>
      </c>
      <c r="H196" s="13" t="s">
        <v>165</v>
      </c>
      <c r="I196" s="13" t="s">
        <v>22</v>
      </c>
      <c r="J196" s="13" t="s">
        <v>414</v>
      </c>
      <c r="K196" s="13" t="s">
        <v>33</v>
      </c>
      <c r="L196" s="13" t="s">
        <v>25</v>
      </c>
      <c r="M196" s="13" t="s">
        <v>34</v>
      </c>
      <c r="N196" s="13" t="s">
        <v>441</v>
      </c>
    </row>
    <row r="197" spans="1:14" x14ac:dyDescent="0.2">
      <c r="A197" s="13" t="s">
        <v>14</v>
      </c>
      <c r="B197" s="14" t="str">
        <f ca="1">HYPERLINK("#"&amp;CELL("address",'Quarterly Series'!GO4),"Q:CA:N:A:M:XDC:U")</f>
        <v>Q:CA:N:A:M:XDC:U</v>
      </c>
      <c r="C197" s="13" t="s">
        <v>16</v>
      </c>
      <c r="D197" s="13" t="s">
        <v>409</v>
      </c>
      <c r="E197" s="13" t="s">
        <v>52</v>
      </c>
      <c r="F197" s="13" t="s">
        <v>19</v>
      </c>
      <c r="G197" s="13" t="s">
        <v>20</v>
      </c>
      <c r="H197" s="13" t="s">
        <v>165</v>
      </c>
      <c r="I197" s="13" t="s">
        <v>181</v>
      </c>
      <c r="J197" s="13" t="s">
        <v>414</v>
      </c>
      <c r="K197" s="13" t="s">
        <v>33</v>
      </c>
      <c r="L197" s="13" t="s">
        <v>25</v>
      </c>
      <c r="M197" s="13" t="s">
        <v>34</v>
      </c>
      <c r="N197" s="13" t="s">
        <v>443</v>
      </c>
    </row>
    <row r="198" spans="1:14" x14ac:dyDescent="0.2">
      <c r="A198" s="13" t="s">
        <v>14</v>
      </c>
      <c r="B198" s="14" t="str">
        <f ca="1">HYPERLINK("#"&amp;CELL("address",'Quarterly Series'!GP4),"Q:CA:P:A:M:770:A")</f>
        <v>Q:CA:P:A:M:770:A</v>
      </c>
      <c r="C198" s="13" t="s">
        <v>16</v>
      </c>
      <c r="D198" s="13" t="s">
        <v>409</v>
      </c>
      <c r="E198" s="13" t="s">
        <v>59</v>
      </c>
      <c r="F198" s="13" t="s">
        <v>19</v>
      </c>
      <c r="G198" s="13" t="s">
        <v>20</v>
      </c>
      <c r="H198" s="13" t="s">
        <v>21</v>
      </c>
      <c r="I198" s="13" t="s">
        <v>22</v>
      </c>
      <c r="J198" s="13" t="s">
        <v>23</v>
      </c>
      <c r="K198" s="13" t="s">
        <v>24</v>
      </c>
      <c r="L198" s="13" t="s">
        <v>25</v>
      </c>
      <c r="M198" s="13" t="s">
        <v>26</v>
      </c>
      <c r="N198" s="13" t="s">
        <v>445</v>
      </c>
    </row>
    <row r="199" spans="1:14" x14ac:dyDescent="0.2">
      <c r="A199" s="13" t="s">
        <v>14</v>
      </c>
      <c r="B199" s="14" t="str">
        <f ca="1">HYPERLINK("#"&amp;CELL("address",'Quarterly Series'!GQ4),"Q:CA:P:A:M:USD:A")</f>
        <v>Q:CA:P:A:M:USD:A</v>
      </c>
      <c r="C199" s="13" t="s">
        <v>16</v>
      </c>
      <c r="D199" s="13" t="s">
        <v>409</v>
      </c>
      <c r="E199" s="13" t="s">
        <v>59</v>
      </c>
      <c r="F199" s="13" t="s">
        <v>19</v>
      </c>
      <c r="G199" s="13" t="s">
        <v>20</v>
      </c>
      <c r="H199" s="13" t="s">
        <v>32</v>
      </c>
      <c r="I199" s="13" t="s">
        <v>22</v>
      </c>
      <c r="J199" s="13" t="s">
        <v>32</v>
      </c>
      <c r="K199" s="13" t="s">
        <v>33</v>
      </c>
      <c r="L199" s="13" t="s">
        <v>25</v>
      </c>
      <c r="M199" s="13" t="s">
        <v>34</v>
      </c>
      <c r="N199" s="13" t="s">
        <v>447</v>
      </c>
    </row>
    <row r="200" spans="1:14" x14ac:dyDescent="0.2">
      <c r="A200" s="13" t="s">
        <v>14</v>
      </c>
      <c r="B200" s="14" t="str">
        <f ca="1">HYPERLINK("#"&amp;CELL("address",'Quarterly Series'!GR4),"Q:CA:P:A:M:XDC:A")</f>
        <v>Q:CA:P:A:M:XDC:A</v>
      </c>
      <c r="C200" s="13" t="s">
        <v>16</v>
      </c>
      <c r="D200" s="13" t="s">
        <v>409</v>
      </c>
      <c r="E200" s="13" t="s">
        <v>59</v>
      </c>
      <c r="F200" s="13" t="s">
        <v>19</v>
      </c>
      <c r="G200" s="13" t="s">
        <v>20</v>
      </c>
      <c r="H200" s="13" t="s">
        <v>165</v>
      </c>
      <c r="I200" s="13" t="s">
        <v>22</v>
      </c>
      <c r="J200" s="13" t="s">
        <v>414</v>
      </c>
      <c r="K200" s="13" t="s">
        <v>33</v>
      </c>
      <c r="L200" s="13" t="s">
        <v>25</v>
      </c>
      <c r="M200" s="13" t="s">
        <v>34</v>
      </c>
      <c r="N200" s="13" t="s">
        <v>449</v>
      </c>
    </row>
    <row r="201" spans="1:14" x14ac:dyDescent="0.2">
      <c r="A201" s="13" t="s">
        <v>14</v>
      </c>
      <c r="B201" s="14" t="str">
        <f ca="1">HYPERLINK("#"&amp;CELL("address",'Quarterly Series'!GS4),"Q:CA:P:A:M:XDC:U")</f>
        <v>Q:CA:P:A:M:XDC:U</v>
      </c>
      <c r="C201" s="13" t="s">
        <v>16</v>
      </c>
      <c r="D201" s="13" t="s">
        <v>409</v>
      </c>
      <c r="E201" s="13" t="s">
        <v>59</v>
      </c>
      <c r="F201" s="13" t="s">
        <v>19</v>
      </c>
      <c r="G201" s="13" t="s">
        <v>20</v>
      </c>
      <c r="H201" s="13" t="s">
        <v>165</v>
      </c>
      <c r="I201" s="13" t="s">
        <v>181</v>
      </c>
      <c r="J201" s="13" t="s">
        <v>414</v>
      </c>
      <c r="K201" s="13" t="s">
        <v>33</v>
      </c>
      <c r="L201" s="13" t="s">
        <v>25</v>
      </c>
      <c r="M201" s="13" t="s">
        <v>34</v>
      </c>
      <c r="N201" s="13" t="s">
        <v>451</v>
      </c>
    </row>
    <row r="202" spans="1:14" x14ac:dyDescent="0.2">
      <c r="A202" s="13" t="s">
        <v>14</v>
      </c>
      <c r="B202" s="14" t="str">
        <f ca="1">HYPERLINK("#"&amp;CELL("address",'Quarterly Series'!GT4),"Q:CA:P:B:M:770:A")</f>
        <v>Q:CA:P:B:M:770:A</v>
      </c>
      <c r="C202" s="13" t="s">
        <v>16</v>
      </c>
      <c r="D202" s="13" t="s">
        <v>409</v>
      </c>
      <c r="E202" s="13" t="s">
        <v>59</v>
      </c>
      <c r="F202" s="13" t="s">
        <v>66</v>
      </c>
      <c r="G202" s="13" t="s">
        <v>20</v>
      </c>
      <c r="H202" s="13" t="s">
        <v>21</v>
      </c>
      <c r="I202" s="13" t="s">
        <v>22</v>
      </c>
      <c r="J202" s="13" t="s">
        <v>23</v>
      </c>
      <c r="K202" s="13" t="s">
        <v>24</v>
      </c>
      <c r="L202" s="13" t="s">
        <v>25</v>
      </c>
      <c r="M202" s="13" t="s">
        <v>26</v>
      </c>
      <c r="N202" s="13" t="s">
        <v>453</v>
      </c>
    </row>
    <row r="203" spans="1:14" x14ac:dyDescent="0.2">
      <c r="A203" s="13" t="s">
        <v>14</v>
      </c>
      <c r="B203" s="14" t="str">
        <f ca="1">HYPERLINK("#"&amp;CELL("address",'Quarterly Series'!GU4),"Q:CA:P:B:M:USD:A")</f>
        <v>Q:CA:P:B:M:USD:A</v>
      </c>
      <c r="C203" s="13" t="s">
        <v>16</v>
      </c>
      <c r="D203" s="13" t="s">
        <v>409</v>
      </c>
      <c r="E203" s="13" t="s">
        <v>59</v>
      </c>
      <c r="F203" s="13" t="s">
        <v>66</v>
      </c>
      <c r="G203" s="13" t="s">
        <v>20</v>
      </c>
      <c r="H203" s="13" t="s">
        <v>32</v>
      </c>
      <c r="I203" s="13" t="s">
        <v>22</v>
      </c>
      <c r="J203" s="13" t="s">
        <v>32</v>
      </c>
      <c r="K203" s="13" t="s">
        <v>33</v>
      </c>
      <c r="L203" s="13" t="s">
        <v>25</v>
      </c>
      <c r="M203" s="13" t="s">
        <v>34</v>
      </c>
      <c r="N203" s="13" t="s">
        <v>455</v>
      </c>
    </row>
    <row r="204" spans="1:14" x14ac:dyDescent="0.2">
      <c r="A204" s="13" t="s">
        <v>14</v>
      </c>
      <c r="B204" s="14" t="str">
        <f ca="1">HYPERLINK("#"&amp;CELL("address",'Quarterly Series'!GV4),"Q:CA:P:B:M:XDC:A")</f>
        <v>Q:CA:P:B:M:XDC:A</v>
      </c>
      <c r="C204" s="13" t="s">
        <v>16</v>
      </c>
      <c r="D204" s="13" t="s">
        <v>409</v>
      </c>
      <c r="E204" s="13" t="s">
        <v>59</v>
      </c>
      <c r="F204" s="13" t="s">
        <v>66</v>
      </c>
      <c r="G204" s="13" t="s">
        <v>20</v>
      </c>
      <c r="H204" s="13" t="s">
        <v>165</v>
      </c>
      <c r="I204" s="13" t="s">
        <v>22</v>
      </c>
      <c r="J204" s="13" t="s">
        <v>414</v>
      </c>
      <c r="K204" s="13" t="s">
        <v>33</v>
      </c>
      <c r="L204" s="13" t="s">
        <v>25</v>
      </c>
      <c r="M204" s="13" t="s">
        <v>34</v>
      </c>
      <c r="N204" s="13" t="s">
        <v>457</v>
      </c>
    </row>
    <row r="205" spans="1:14" x14ac:dyDescent="0.2">
      <c r="A205" s="13" t="s">
        <v>14</v>
      </c>
      <c r="B205" s="14" t="str">
        <f ca="1">HYPERLINK("#"&amp;CELL("address",'Quarterly Series'!GW4),"Q:CA:P:B:M:XDC:U")</f>
        <v>Q:CA:P:B:M:XDC:U</v>
      </c>
      <c r="C205" s="13" t="s">
        <v>16</v>
      </c>
      <c r="D205" s="13" t="s">
        <v>409</v>
      </c>
      <c r="E205" s="13" t="s">
        <v>59</v>
      </c>
      <c r="F205" s="13" t="s">
        <v>66</v>
      </c>
      <c r="G205" s="13" t="s">
        <v>20</v>
      </c>
      <c r="H205" s="13" t="s">
        <v>165</v>
      </c>
      <c r="I205" s="13" t="s">
        <v>181</v>
      </c>
      <c r="J205" s="13" t="s">
        <v>414</v>
      </c>
      <c r="K205" s="13" t="s">
        <v>33</v>
      </c>
      <c r="L205" s="13" t="s">
        <v>25</v>
      </c>
      <c r="M205" s="13" t="s">
        <v>34</v>
      </c>
      <c r="N205" s="13" t="s">
        <v>459</v>
      </c>
    </row>
    <row r="206" spans="1:14" x14ac:dyDescent="0.2">
      <c r="A206" s="13" t="s">
        <v>14</v>
      </c>
      <c r="B206" s="14" t="str">
        <f ca="1">HYPERLINK("#"&amp;CELL("address",'Quarterly Series'!GX4),"Q:CH:C:A:M:770:A")</f>
        <v>Q:CH:C:A:M:770:A</v>
      </c>
      <c r="C206" s="13" t="s">
        <v>16</v>
      </c>
      <c r="D206" s="13" t="s">
        <v>461</v>
      </c>
      <c r="E206" s="13" t="s">
        <v>18</v>
      </c>
      <c r="F206" s="13" t="s">
        <v>19</v>
      </c>
      <c r="G206" s="13" t="s">
        <v>20</v>
      </c>
      <c r="H206" s="13" t="s">
        <v>21</v>
      </c>
      <c r="I206" s="13" t="s">
        <v>22</v>
      </c>
      <c r="J206" s="13" t="s">
        <v>23</v>
      </c>
      <c r="K206" s="13" t="s">
        <v>24</v>
      </c>
      <c r="L206" s="13" t="s">
        <v>25</v>
      </c>
      <c r="M206" s="13" t="s">
        <v>26</v>
      </c>
      <c r="N206" s="13" t="s">
        <v>462</v>
      </c>
    </row>
    <row r="207" spans="1:14" x14ac:dyDescent="0.2">
      <c r="A207" s="13" t="s">
        <v>14</v>
      </c>
      <c r="B207" s="14" t="str">
        <f ca="1">HYPERLINK("#"&amp;CELL("address",'Quarterly Series'!GY4),"Q:CH:C:A:M:USD:A")</f>
        <v>Q:CH:C:A:M:USD:A</v>
      </c>
      <c r="C207" s="13" t="s">
        <v>16</v>
      </c>
      <c r="D207" s="13" t="s">
        <v>461</v>
      </c>
      <c r="E207" s="13" t="s">
        <v>18</v>
      </c>
      <c r="F207" s="13" t="s">
        <v>19</v>
      </c>
      <c r="G207" s="13" t="s">
        <v>20</v>
      </c>
      <c r="H207" s="13" t="s">
        <v>32</v>
      </c>
      <c r="I207" s="13" t="s">
        <v>22</v>
      </c>
      <c r="J207" s="13" t="s">
        <v>32</v>
      </c>
      <c r="K207" s="13" t="s">
        <v>33</v>
      </c>
      <c r="L207" s="13" t="s">
        <v>25</v>
      </c>
      <c r="M207" s="13" t="s">
        <v>34</v>
      </c>
      <c r="N207" s="13" t="s">
        <v>464</v>
      </c>
    </row>
    <row r="208" spans="1:14" x14ac:dyDescent="0.2">
      <c r="A208" s="13" t="s">
        <v>14</v>
      </c>
      <c r="B208" s="14" t="str">
        <f ca="1">HYPERLINK("#"&amp;CELL("address",'Quarterly Series'!GZ4),"Q:CH:C:A:M:XDC:A")</f>
        <v>Q:CH:C:A:M:XDC:A</v>
      </c>
      <c r="C208" s="13" t="s">
        <v>16</v>
      </c>
      <c r="D208" s="13" t="s">
        <v>461</v>
      </c>
      <c r="E208" s="13" t="s">
        <v>18</v>
      </c>
      <c r="F208" s="13" t="s">
        <v>19</v>
      </c>
      <c r="G208" s="13" t="s">
        <v>20</v>
      </c>
      <c r="H208" s="13" t="s">
        <v>165</v>
      </c>
      <c r="I208" s="13" t="s">
        <v>22</v>
      </c>
      <c r="J208" s="13" t="s">
        <v>466</v>
      </c>
      <c r="K208" s="13" t="s">
        <v>33</v>
      </c>
      <c r="L208" s="13" t="s">
        <v>25</v>
      </c>
      <c r="M208" s="13" t="s">
        <v>34</v>
      </c>
      <c r="N208" s="13" t="s">
        <v>467</v>
      </c>
    </row>
    <row r="209" spans="1:14" x14ac:dyDescent="0.2">
      <c r="A209" s="13" t="s">
        <v>14</v>
      </c>
      <c r="B209" s="14" t="str">
        <f ca="1">HYPERLINK("#"&amp;CELL("address",'Quarterly Series'!HA4),"Q:CH:G:A:M:770:A")</f>
        <v>Q:CH:G:A:M:770:A</v>
      </c>
      <c r="C209" s="13" t="s">
        <v>16</v>
      </c>
      <c r="D209" s="13" t="s">
        <v>461</v>
      </c>
      <c r="E209" s="13" t="s">
        <v>37</v>
      </c>
      <c r="F209" s="13" t="s">
        <v>19</v>
      </c>
      <c r="G209" s="13" t="s">
        <v>20</v>
      </c>
      <c r="H209" s="13" t="s">
        <v>21</v>
      </c>
      <c r="I209" s="13" t="s">
        <v>22</v>
      </c>
      <c r="J209" s="13" t="s">
        <v>23</v>
      </c>
      <c r="K209" s="13" t="s">
        <v>24</v>
      </c>
      <c r="L209" s="13" t="s">
        <v>25</v>
      </c>
      <c r="M209" s="13" t="s">
        <v>26</v>
      </c>
      <c r="N209" s="13" t="s">
        <v>469</v>
      </c>
    </row>
    <row r="210" spans="1:14" x14ac:dyDescent="0.2">
      <c r="A210" s="13" t="s">
        <v>14</v>
      </c>
      <c r="B210" s="14" t="str">
        <f ca="1">HYPERLINK("#"&amp;CELL("address",'Quarterly Series'!HB4),"Q:CH:G:A:M:USD:A")</f>
        <v>Q:CH:G:A:M:USD:A</v>
      </c>
      <c r="C210" s="13" t="s">
        <v>16</v>
      </c>
      <c r="D210" s="13" t="s">
        <v>461</v>
      </c>
      <c r="E210" s="13" t="s">
        <v>37</v>
      </c>
      <c r="F210" s="13" t="s">
        <v>19</v>
      </c>
      <c r="G210" s="13" t="s">
        <v>20</v>
      </c>
      <c r="H210" s="13" t="s">
        <v>32</v>
      </c>
      <c r="I210" s="13" t="s">
        <v>22</v>
      </c>
      <c r="J210" s="13" t="s">
        <v>32</v>
      </c>
      <c r="K210" s="13" t="s">
        <v>33</v>
      </c>
      <c r="L210" s="13" t="s">
        <v>25</v>
      </c>
      <c r="M210" s="13" t="s">
        <v>34</v>
      </c>
      <c r="N210" s="13" t="s">
        <v>471</v>
      </c>
    </row>
    <row r="211" spans="1:14" x14ac:dyDescent="0.2">
      <c r="A211" s="13" t="s">
        <v>14</v>
      </c>
      <c r="B211" s="14" t="str">
        <f ca="1">HYPERLINK("#"&amp;CELL("address",'Quarterly Series'!HC4),"Q:CH:G:A:M:XDC:A")</f>
        <v>Q:CH:G:A:M:XDC:A</v>
      </c>
      <c r="C211" s="13" t="s">
        <v>16</v>
      </c>
      <c r="D211" s="13" t="s">
        <v>461</v>
      </c>
      <c r="E211" s="13" t="s">
        <v>37</v>
      </c>
      <c r="F211" s="13" t="s">
        <v>19</v>
      </c>
      <c r="G211" s="13" t="s">
        <v>20</v>
      </c>
      <c r="H211" s="13" t="s">
        <v>165</v>
      </c>
      <c r="I211" s="13" t="s">
        <v>22</v>
      </c>
      <c r="J211" s="13" t="s">
        <v>466</v>
      </c>
      <c r="K211" s="13" t="s">
        <v>33</v>
      </c>
      <c r="L211" s="13" t="s">
        <v>25</v>
      </c>
      <c r="M211" s="13" t="s">
        <v>34</v>
      </c>
      <c r="N211" s="13" t="s">
        <v>473</v>
      </c>
    </row>
    <row r="212" spans="1:14" x14ac:dyDescent="0.2">
      <c r="A212" s="13" t="s">
        <v>14</v>
      </c>
      <c r="B212" s="14" t="str">
        <f ca="1">HYPERLINK("#"&amp;CELL("address",'Quarterly Series'!HD4),"Q:CH:G:A:N:770:A")</f>
        <v>Q:CH:G:A:N:770:A</v>
      </c>
      <c r="C212" s="13" t="s">
        <v>16</v>
      </c>
      <c r="D212" s="13" t="s">
        <v>461</v>
      </c>
      <c r="E212" s="13" t="s">
        <v>37</v>
      </c>
      <c r="F212" s="13" t="s">
        <v>19</v>
      </c>
      <c r="G212" s="13" t="s">
        <v>38</v>
      </c>
      <c r="H212" s="13" t="s">
        <v>21</v>
      </c>
      <c r="I212" s="13" t="s">
        <v>22</v>
      </c>
      <c r="J212" s="13" t="s">
        <v>23</v>
      </c>
      <c r="K212" s="13" t="s">
        <v>24</v>
      </c>
      <c r="L212" s="13" t="s">
        <v>25</v>
      </c>
      <c r="M212" s="13" t="s">
        <v>26</v>
      </c>
      <c r="N212" s="13" t="s">
        <v>475</v>
      </c>
    </row>
    <row r="213" spans="1:14" x14ac:dyDescent="0.2">
      <c r="A213" s="13" t="s">
        <v>14</v>
      </c>
      <c r="B213" s="14" t="str">
        <f ca="1">HYPERLINK("#"&amp;CELL("address",'Quarterly Series'!HE4),"Q:CH:G:A:N:USD:A")</f>
        <v>Q:CH:G:A:N:USD:A</v>
      </c>
      <c r="C213" s="13" t="s">
        <v>16</v>
      </c>
      <c r="D213" s="13" t="s">
        <v>461</v>
      </c>
      <c r="E213" s="13" t="s">
        <v>37</v>
      </c>
      <c r="F213" s="13" t="s">
        <v>19</v>
      </c>
      <c r="G213" s="13" t="s">
        <v>38</v>
      </c>
      <c r="H213" s="13" t="s">
        <v>32</v>
      </c>
      <c r="I213" s="13" t="s">
        <v>22</v>
      </c>
      <c r="J213" s="13" t="s">
        <v>32</v>
      </c>
      <c r="K213" s="13" t="s">
        <v>33</v>
      </c>
      <c r="L213" s="13" t="s">
        <v>25</v>
      </c>
      <c r="M213" s="13" t="s">
        <v>34</v>
      </c>
      <c r="N213" s="13" t="s">
        <v>477</v>
      </c>
    </row>
    <row r="214" spans="1:14" x14ac:dyDescent="0.2">
      <c r="A214" s="13" t="s">
        <v>14</v>
      </c>
      <c r="B214" s="14" t="str">
        <f ca="1">HYPERLINK("#"&amp;CELL("address",'Quarterly Series'!HF4),"Q:CH:G:A:N:XDC:A")</f>
        <v>Q:CH:G:A:N:XDC:A</v>
      </c>
      <c r="C214" s="13" t="s">
        <v>16</v>
      </c>
      <c r="D214" s="13" t="s">
        <v>461</v>
      </c>
      <c r="E214" s="13" t="s">
        <v>37</v>
      </c>
      <c r="F214" s="13" t="s">
        <v>19</v>
      </c>
      <c r="G214" s="13" t="s">
        <v>38</v>
      </c>
      <c r="H214" s="13" t="s">
        <v>165</v>
      </c>
      <c r="I214" s="13" t="s">
        <v>22</v>
      </c>
      <c r="J214" s="13" t="s">
        <v>466</v>
      </c>
      <c r="K214" s="13" t="s">
        <v>33</v>
      </c>
      <c r="L214" s="13" t="s">
        <v>25</v>
      </c>
      <c r="M214" s="13" t="s">
        <v>34</v>
      </c>
      <c r="N214" s="13" t="s">
        <v>479</v>
      </c>
    </row>
    <row r="215" spans="1:14" x14ac:dyDescent="0.2">
      <c r="A215" s="13" t="s">
        <v>14</v>
      </c>
      <c r="B215" s="14" t="str">
        <f ca="1">HYPERLINK("#"&amp;CELL("address",'Quarterly Series'!HG4),"Q:CH:H:A:M:770:A")</f>
        <v>Q:CH:H:A:M:770:A</v>
      </c>
      <c r="C215" s="13" t="s">
        <v>16</v>
      </c>
      <c r="D215" s="13" t="s">
        <v>461</v>
      </c>
      <c r="E215" s="13" t="s">
        <v>45</v>
      </c>
      <c r="F215" s="13" t="s">
        <v>19</v>
      </c>
      <c r="G215" s="13" t="s">
        <v>20</v>
      </c>
      <c r="H215" s="13" t="s">
        <v>21</v>
      </c>
      <c r="I215" s="13" t="s">
        <v>22</v>
      </c>
      <c r="J215" s="13" t="s">
        <v>23</v>
      </c>
      <c r="K215" s="13" t="s">
        <v>24</v>
      </c>
      <c r="L215" s="13" t="s">
        <v>25</v>
      </c>
      <c r="M215" s="13" t="s">
        <v>26</v>
      </c>
      <c r="N215" s="13" t="s">
        <v>481</v>
      </c>
    </row>
    <row r="216" spans="1:14" x14ac:dyDescent="0.2">
      <c r="A216" s="13" t="s">
        <v>14</v>
      </c>
      <c r="B216" s="14" t="str">
        <f ca="1">HYPERLINK("#"&amp;CELL("address",'Quarterly Series'!HH4),"Q:CH:H:A:M:USD:A")</f>
        <v>Q:CH:H:A:M:USD:A</v>
      </c>
      <c r="C216" s="13" t="s">
        <v>16</v>
      </c>
      <c r="D216" s="13" t="s">
        <v>461</v>
      </c>
      <c r="E216" s="13" t="s">
        <v>45</v>
      </c>
      <c r="F216" s="13" t="s">
        <v>19</v>
      </c>
      <c r="G216" s="13" t="s">
        <v>20</v>
      </c>
      <c r="H216" s="13" t="s">
        <v>32</v>
      </c>
      <c r="I216" s="13" t="s">
        <v>22</v>
      </c>
      <c r="J216" s="13" t="s">
        <v>32</v>
      </c>
      <c r="K216" s="13" t="s">
        <v>33</v>
      </c>
      <c r="L216" s="13" t="s">
        <v>25</v>
      </c>
      <c r="M216" s="13" t="s">
        <v>34</v>
      </c>
      <c r="N216" s="13" t="s">
        <v>483</v>
      </c>
    </row>
    <row r="217" spans="1:14" x14ac:dyDescent="0.2">
      <c r="A217" s="13" t="s">
        <v>14</v>
      </c>
      <c r="B217" s="14" t="str">
        <f ca="1">HYPERLINK("#"&amp;CELL("address",'Quarterly Series'!HI4),"Q:CH:H:A:M:XDC:A")</f>
        <v>Q:CH:H:A:M:XDC:A</v>
      </c>
      <c r="C217" s="13" t="s">
        <v>16</v>
      </c>
      <c r="D217" s="13" t="s">
        <v>461</v>
      </c>
      <c r="E217" s="13" t="s">
        <v>45</v>
      </c>
      <c r="F217" s="13" t="s">
        <v>19</v>
      </c>
      <c r="G217" s="13" t="s">
        <v>20</v>
      </c>
      <c r="H217" s="13" t="s">
        <v>165</v>
      </c>
      <c r="I217" s="13" t="s">
        <v>22</v>
      </c>
      <c r="J217" s="13" t="s">
        <v>466</v>
      </c>
      <c r="K217" s="13" t="s">
        <v>33</v>
      </c>
      <c r="L217" s="13" t="s">
        <v>25</v>
      </c>
      <c r="M217" s="13" t="s">
        <v>34</v>
      </c>
      <c r="N217" s="13" t="s">
        <v>485</v>
      </c>
    </row>
    <row r="218" spans="1:14" x14ac:dyDescent="0.2">
      <c r="A218" s="13" t="s">
        <v>14</v>
      </c>
      <c r="B218" s="14" t="str">
        <f ca="1">HYPERLINK("#"&amp;CELL("address",'Quarterly Series'!HJ4),"Q:CH:H:A:M:XDC:U")</f>
        <v>Q:CH:H:A:M:XDC:U</v>
      </c>
      <c r="C218" s="13" t="s">
        <v>16</v>
      </c>
      <c r="D218" s="13" t="s">
        <v>461</v>
      </c>
      <c r="E218" s="13" t="s">
        <v>45</v>
      </c>
      <c r="F218" s="13" t="s">
        <v>19</v>
      </c>
      <c r="G218" s="13" t="s">
        <v>20</v>
      </c>
      <c r="H218" s="13" t="s">
        <v>165</v>
      </c>
      <c r="I218" s="13" t="s">
        <v>181</v>
      </c>
      <c r="J218" s="13" t="s">
        <v>466</v>
      </c>
      <c r="K218" s="13" t="s">
        <v>33</v>
      </c>
      <c r="L218" s="13" t="s">
        <v>25</v>
      </c>
      <c r="M218" s="13" t="s">
        <v>34</v>
      </c>
      <c r="N218" s="13" t="s">
        <v>487</v>
      </c>
    </row>
    <row r="219" spans="1:14" x14ac:dyDescent="0.2">
      <c r="A219" s="13" t="s">
        <v>14</v>
      </c>
      <c r="B219" s="14" t="str">
        <f ca="1">HYPERLINK("#"&amp;CELL("address",'Quarterly Series'!HK4),"Q:CH:N:A:M:770:A")</f>
        <v>Q:CH:N:A:M:770:A</v>
      </c>
      <c r="C219" s="13" t="s">
        <v>16</v>
      </c>
      <c r="D219" s="13" t="s">
        <v>461</v>
      </c>
      <c r="E219" s="13" t="s">
        <v>52</v>
      </c>
      <c r="F219" s="13" t="s">
        <v>19</v>
      </c>
      <c r="G219" s="13" t="s">
        <v>20</v>
      </c>
      <c r="H219" s="13" t="s">
        <v>21</v>
      </c>
      <c r="I219" s="13" t="s">
        <v>22</v>
      </c>
      <c r="J219" s="13" t="s">
        <v>23</v>
      </c>
      <c r="K219" s="13" t="s">
        <v>24</v>
      </c>
      <c r="L219" s="13" t="s">
        <v>25</v>
      </c>
      <c r="M219" s="13" t="s">
        <v>26</v>
      </c>
      <c r="N219" s="13" t="s">
        <v>489</v>
      </c>
    </row>
    <row r="220" spans="1:14" x14ac:dyDescent="0.2">
      <c r="A220" s="13" t="s">
        <v>14</v>
      </c>
      <c r="B220" s="14" t="str">
        <f ca="1">HYPERLINK("#"&amp;CELL("address",'Quarterly Series'!HL4),"Q:CH:N:A:M:USD:A")</f>
        <v>Q:CH:N:A:M:USD:A</v>
      </c>
      <c r="C220" s="13" t="s">
        <v>16</v>
      </c>
      <c r="D220" s="13" t="s">
        <v>461</v>
      </c>
      <c r="E220" s="13" t="s">
        <v>52</v>
      </c>
      <c r="F220" s="13" t="s">
        <v>19</v>
      </c>
      <c r="G220" s="13" t="s">
        <v>20</v>
      </c>
      <c r="H220" s="13" t="s">
        <v>32</v>
      </c>
      <c r="I220" s="13" t="s">
        <v>22</v>
      </c>
      <c r="J220" s="13" t="s">
        <v>32</v>
      </c>
      <c r="K220" s="13" t="s">
        <v>33</v>
      </c>
      <c r="L220" s="13" t="s">
        <v>25</v>
      </c>
      <c r="M220" s="13" t="s">
        <v>34</v>
      </c>
      <c r="N220" s="13" t="s">
        <v>491</v>
      </c>
    </row>
    <row r="221" spans="1:14" x14ac:dyDescent="0.2">
      <c r="A221" s="13" t="s">
        <v>14</v>
      </c>
      <c r="B221" s="14" t="str">
        <f ca="1">HYPERLINK("#"&amp;CELL("address",'Quarterly Series'!HM4),"Q:CH:N:A:M:XDC:A")</f>
        <v>Q:CH:N:A:M:XDC:A</v>
      </c>
      <c r="C221" s="13" t="s">
        <v>16</v>
      </c>
      <c r="D221" s="13" t="s">
        <v>461</v>
      </c>
      <c r="E221" s="13" t="s">
        <v>52</v>
      </c>
      <c r="F221" s="13" t="s">
        <v>19</v>
      </c>
      <c r="G221" s="13" t="s">
        <v>20</v>
      </c>
      <c r="H221" s="13" t="s">
        <v>165</v>
      </c>
      <c r="I221" s="13" t="s">
        <v>22</v>
      </c>
      <c r="J221" s="13" t="s">
        <v>466</v>
      </c>
      <c r="K221" s="13" t="s">
        <v>33</v>
      </c>
      <c r="L221" s="13" t="s">
        <v>25</v>
      </c>
      <c r="M221" s="13" t="s">
        <v>34</v>
      </c>
      <c r="N221" s="13" t="s">
        <v>493</v>
      </c>
    </row>
    <row r="222" spans="1:14" x14ac:dyDescent="0.2">
      <c r="A222" s="13" t="s">
        <v>14</v>
      </c>
      <c r="B222" s="14" t="str">
        <f ca="1">HYPERLINK("#"&amp;CELL("address",'Quarterly Series'!HN4),"Q:CH:N:A:M:XDC:U")</f>
        <v>Q:CH:N:A:M:XDC:U</v>
      </c>
      <c r="C222" s="13" t="s">
        <v>16</v>
      </c>
      <c r="D222" s="13" t="s">
        <v>461</v>
      </c>
      <c r="E222" s="13" t="s">
        <v>52</v>
      </c>
      <c r="F222" s="13" t="s">
        <v>19</v>
      </c>
      <c r="G222" s="13" t="s">
        <v>20</v>
      </c>
      <c r="H222" s="13" t="s">
        <v>165</v>
      </c>
      <c r="I222" s="13" t="s">
        <v>181</v>
      </c>
      <c r="J222" s="13" t="s">
        <v>466</v>
      </c>
      <c r="K222" s="13" t="s">
        <v>33</v>
      </c>
      <c r="L222" s="13" t="s">
        <v>25</v>
      </c>
      <c r="M222" s="13" t="s">
        <v>34</v>
      </c>
      <c r="N222" s="13" t="s">
        <v>495</v>
      </c>
    </row>
    <row r="223" spans="1:14" x14ac:dyDescent="0.2">
      <c r="A223" s="13" t="s">
        <v>14</v>
      </c>
      <c r="B223" s="14" t="str">
        <f ca="1">HYPERLINK("#"&amp;CELL("address",'Quarterly Series'!HO4),"Q:CH:P:A:M:770:A")</f>
        <v>Q:CH:P:A:M:770:A</v>
      </c>
      <c r="C223" s="13" t="s">
        <v>16</v>
      </c>
      <c r="D223" s="13" t="s">
        <v>461</v>
      </c>
      <c r="E223" s="13" t="s">
        <v>59</v>
      </c>
      <c r="F223" s="13" t="s">
        <v>19</v>
      </c>
      <c r="G223" s="13" t="s">
        <v>20</v>
      </c>
      <c r="H223" s="13" t="s">
        <v>21</v>
      </c>
      <c r="I223" s="13" t="s">
        <v>22</v>
      </c>
      <c r="J223" s="13" t="s">
        <v>23</v>
      </c>
      <c r="K223" s="13" t="s">
        <v>24</v>
      </c>
      <c r="L223" s="13" t="s">
        <v>25</v>
      </c>
      <c r="M223" s="13" t="s">
        <v>26</v>
      </c>
      <c r="N223" s="13" t="s">
        <v>497</v>
      </c>
    </row>
    <row r="224" spans="1:14" x14ac:dyDescent="0.2">
      <c r="A224" s="13" t="s">
        <v>14</v>
      </c>
      <c r="B224" s="14" t="str">
        <f ca="1">HYPERLINK("#"&amp;CELL("address",'Quarterly Series'!HP4),"Q:CH:P:A:M:USD:A")</f>
        <v>Q:CH:P:A:M:USD:A</v>
      </c>
      <c r="C224" s="13" t="s">
        <v>16</v>
      </c>
      <c r="D224" s="13" t="s">
        <v>461</v>
      </c>
      <c r="E224" s="13" t="s">
        <v>59</v>
      </c>
      <c r="F224" s="13" t="s">
        <v>19</v>
      </c>
      <c r="G224" s="13" t="s">
        <v>20</v>
      </c>
      <c r="H224" s="13" t="s">
        <v>32</v>
      </c>
      <c r="I224" s="13" t="s">
        <v>22</v>
      </c>
      <c r="J224" s="13" t="s">
        <v>32</v>
      </c>
      <c r="K224" s="13" t="s">
        <v>33</v>
      </c>
      <c r="L224" s="13" t="s">
        <v>25</v>
      </c>
      <c r="M224" s="13" t="s">
        <v>34</v>
      </c>
      <c r="N224" s="13" t="s">
        <v>499</v>
      </c>
    </row>
    <row r="225" spans="1:14" x14ac:dyDescent="0.2">
      <c r="A225" s="13" t="s">
        <v>14</v>
      </c>
      <c r="B225" s="14" t="str">
        <f ca="1">HYPERLINK("#"&amp;CELL("address",'Quarterly Series'!HQ4),"Q:CH:P:A:M:XDC:A")</f>
        <v>Q:CH:P:A:M:XDC:A</v>
      </c>
      <c r="C225" s="13" t="s">
        <v>16</v>
      </c>
      <c r="D225" s="13" t="s">
        <v>461</v>
      </c>
      <c r="E225" s="13" t="s">
        <v>59</v>
      </c>
      <c r="F225" s="13" t="s">
        <v>19</v>
      </c>
      <c r="G225" s="13" t="s">
        <v>20</v>
      </c>
      <c r="H225" s="13" t="s">
        <v>165</v>
      </c>
      <c r="I225" s="13" t="s">
        <v>22</v>
      </c>
      <c r="J225" s="13" t="s">
        <v>466</v>
      </c>
      <c r="K225" s="13" t="s">
        <v>33</v>
      </c>
      <c r="L225" s="13" t="s">
        <v>25</v>
      </c>
      <c r="M225" s="13" t="s">
        <v>34</v>
      </c>
      <c r="N225" s="13" t="s">
        <v>501</v>
      </c>
    </row>
    <row r="226" spans="1:14" x14ac:dyDescent="0.2">
      <c r="A226" s="13" t="s">
        <v>14</v>
      </c>
      <c r="B226" s="14" t="str">
        <f ca="1">HYPERLINK("#"&amp;CELL("address",'Quarterly Series'!HR4),"Q:CH:P:A:M:XDC:U")</f>
        <v>Q:CH:P:A:M:XDC:U</v>
      </c>
      <c r="C226" s="13" t="s">
        <v>16</v>
      </c>
      <c r="D226" s="13" t="s">
        <v>461</v>
      </c>
      <c r="E226" s="13" t="s">
        <v>59</v>
      </c>
      <c r="F226" s="13" t="s">
        <v>19</v>
      </c>
      <c r="G226" s="13" t="s">
        <v>20</v>
      </c>
      <c r="H226" s="13" t="s">
        <v>165</v>
      </c>
      <c r="I226" s="13" t="s">
        <v>181</v>
      </c>
      <c r="J226" s="13" t="s">
        <v>466</v>
      </c>
      <c r="K226" s="13" t="s">
        <v>33</v>
      </c>
      <c r="L226" s="13" t="s">
        <v>25</v>
      </c>
      <c r="M226" s="13" t="s">
        <v>34</v>
      </c>
      <c r="N226" s="13" t="s">
        <v>503</v>
      </c>
    </row>
    <row r="227" spans="1:14" x14ac:dyDescent="0.2">
      <c r="A227" s="13" t="s">
        <v>14</v>
      </c>
      <c r="B227" s="14" t="str">
        <f ca="1">HYPERLINK("#"&amp;CELL("address",'Quarterly Series'!HS4),"Q:CH:P:B:M:770:A")</f>
        <v>Q:CH:P:B:M:770:A</v>
      </c>
      <c r="C227" s="13" t="s">
        <v>16</v>
      </c>
      <c r="D227" s="13" t="s">
        <v>461</v>
      </c>
      <c r="E227" s="13" t="s">
        <v>59</v>
      </c>
      <c r="F227" s="13" t="s">
        <v>66</v>
      </c>
      <c r="G227" s="13" t="s">
        <v>20</v>
      </c>
      <c r="H227" s="13" t="s">
        <v>21</v>
      </c>
      <c r="I227" s="13" t="s">
        <v>22</v>
      </c>
      <c r="J227" s="13" t="s">
        <v>23</v>
      </c>
      <c r="K227" s="13" t="s">
        <v>24</v>
      </c>
      <c r="L227" s="13" t="s">
        <v>25</v>
      </c>
      <c r="M227" s="13" t="s">
        <v>26</v>
      </c>
      <c r="N227" s="13" t="s">
        <v>505</v>
      </c>
    </row>
    <row r="228" spans="1:14" x14ac:dyDescent="0.2">
      <c r="A228" s="13" t="s">
        <v>14</v>
      </c>
      <c r="B228" s="14" t="str">
        <f ca="1">HYPERLINK("#"&amp;CELL("address",'Quarterly Series'!HT4),"Q:CH:P:B:M:USD:A")</f>
        <v>Q:CH:P:B:M:USD:A</v>
      </c>
      <c r="C228" s="13" t="s">
        <v>16</v>
      </c>
      <c r="D228" s="13" t="s">
        <v>461</v>
      </c>
      <c r="E228" s="13" t="s">
        <v>59</v>
      </c>
      <c r="F228" s="13" t="s">
        <v>66</v>
      </c>
      <c r="G228" s="13" t="s">
        <v>20</v>
      </c>
      <c r="H228" s="13" t="s">
        <v>32</v>
      </c>
      <c r="I228" s="13" t="s">
        <v>22</v>
      </c>
      <c r="J228" s="13" t="s">
        <v>32</v>
      </c>
      <c r="K228" s="13" t="s">
        <v>33</v>
      </c>
      <c r="L228" s="13" t="s">
        <v>25</v>
      </c>
      <c r="M228" s="13" t="s">
        <v>34</v>
      </c>
      <c r="N228" s="13" t="s">
        <v>507</v>
      </c>
    </row>
    <row r="229" spans="1:14" x14ac:dyDescent="0.2">
      <c r="A229" s="13" t="s">
        <v>14</v>
      </c>
      <c r="B229" s="14" t="str">
        <f ca="1">HYPERLINK("#"&amp;CELL("address",'Quarterly Series'!HU4),"Q:CH:P:B:M:XDC:A")</f>
        <v>Q:CH:P:B:M:XDC:A</v>
      </c>
      <c r="C229" s="13" t="s">
        <v>16</v>
      </c>
      <c r="D229" s="13" t="s">
        <v>461</v>
      </c>
      <c r="E229" s="13" t="s">
        <v>59</v>
      </c>
      <c r="F229" s="13" t="s">
        <v>66</v>
      </c>
      <c r="G229" s="13" t="s">
        <v>20</v>
      </c>
      <c r="H229" s="13" t="s">
        <v>165</v>
      </c>
      <c r="I229" s="13" t="s">
        <v>22</v>
      </c>
      <c r="J229" s="13" t="s">
        <v>466</v>
      </c>
      <c r="K229" s="13" t="s">
        <v>33</v>
      </c>
      <c r="L229" s="13" t="s">
        <v>25</v>
      </c>
      <c r="M229" s="13" t="s">
        <v>34</v>
      </c>
      <c r="N229" s="13" t="s">
        <v>509</v>
      </c>
    </row>
    <row r="230" spans="1:14" x14ac:dyDescent="0.2">
      <c r="A230" s="13" t="s">
        <v>14</v>
      </c>
      <c r="B230" s="14" t="str">
        <f ca="1">HYPERLINK("#"&amp;CELL("address",'Quarterly Series'!HV4),"Q:CH:P:B:M:XDC:U")</f>
        <v>Q:CH:P:B:M:XDC:U</v>
      </c>
      <c r="C230" s="13" t="s">
        <v>16</v>
      </c>
      <c r="D230" s="13" t="s">
        <v>461</v>
      </c>
      <c r="E230" s="13" t="s">
        <v>59</v>
      </c>
      <c r="F230" s="13" t="s">
        <v>66</v>
      </c>
      <c r="G230" s="13" t="s">
        <v>20</v>
      </c>
      <c r="H230" s="13" t="s">
        <v>165</v>
      </c>
      <c r="I230" s="13" t="s">
        <v>181</v>
      </c>
      <c r="J230" s="13" t="s">
        <v>466</v>
      </c>
      <c r="K230" s="13" t="s">
        <v>33</v>
      </c>
      <c r="L230" s="13" t="s">
        <v>25</v>
      </c>
      <c r="M230" s="13" t="s">
        <v>34</v>
      </c>
      <c r="N230" s="13" t="s">
        <v>511</v>
      </c>
    </row>
    <row r="231" spans="1:14" x14ac:dyDescent="0.2">
      <c r="A231" s="13" t="s">
        <v>14</v>
      </c>
      <c r="B231" s="14" t="str">
        <f ca="1">HYPERLINK("#"&amp;CELL("address",'Quarterly Series'!HW4),"Q:CL:C:A:M:770:A")</f>
        <v>Q:CL:C:A:M:770:A</v>
      </c>
      <c r="C231" s="13" t="s">
        <v>16</v>
      </c>
      <c r="D231" s="13" t="s">
        <v>513</v>
      </c>
      <c r="E231" s="13" t="s">
        <v>18</v>
      </c>
      <c r="F231" s="13" t="s">
        <v>19</v>
      </c>
      <c r="G231" s="13" t="s">
        <v>20</v>
      </c>
      <c r="H231" s="13" t="s">
        <v>21</v>
      </c>
      <c r="I231" s="13" t="s">
        <v>22</v>
      </c>
      <c r="J231" s="13" t="s">
        <v>23</v>
      </c>
      <c r="K231" s="13" t="s">
        <v>24</v>
      </c>
      <c r="L231" s="13" t="s">
        <v>25</v>
      </c>
      <c r="M231" s="13" t="s">
        <v>26</v>
      </c>
      <c r="N231" s="13" t="s">
        <v>514</v>
      </c>
    </row>
    <row r="232" spans="1:14" x14ac:dyDescent="0.2">
      <c r="A232" s="13" t="s">
        <v>14</v>
      </c>
      <c r="B232" s="14" t="str">
        <f ca="1">HYPERLINK("#"&amp;CELL("address",'Quarterly Series'!HX4),"Q:CL:C:A:M:USD:A")</f>
        <v>Q:CL:C:A:M:USD:A</v>
      </c>
      <c r="C232" s="13" t="s">
        <v>16</v>
      </c>
      <c r="D232" s="13" t="s">
        <v>513</v>
      </c>
      <c r="E232" s="13" t="s">
        <v>18</v>
      </c>
      <c r="F232" s="13" t="s">
        <v>19</v>
      </c>
      <c r="G232" s="13" t="s">
        <v>20</v>
      </c>
      <c r="H232" s="13" t="s">
        <v>32</v>
      </c>
      <c r="I232" s="13" t="s">
        <v>22</v>
      </c>
      <c r="J232" s="13" t="s">
        <v>32</v>
      </c>
      <c r="K232" s="13" t="s">
        <v>33</v>
      </c>
      <c r="L232" s="13" t="s">
        <v>25</v>
      </c>
      <c r="M232" s="13" t="s">
        <v>34</v>
      </c>
      <c r="N232" s="13" t="s">
        <v>516</v>
      </c>
    </row>
    <row r="233" spans="1:14" x14ac:dyDescent="0.2">
      <c r="A233" s="13" t="s">
        <v>14</v>
      </c>
      <c r="B233" s="14" t="str">
        <f ca="1">HYPERLINK("#"&amp;CELL("address",'Quarterly Series'!HY4),"Q:CL:C:A:M:XDC:A")</f>
        <v>Q:CL:C:A:M:XDC:A</v>
      </c>
      <c r="C233" s="13" t="s">
        <v>16</v>
      </c>
      <c r="D233" s="13" t="s">
        <v>513</v>
      </c>
      <c r="E233" s="13" t="s">
        <v>18</v>
      </c>
      <c r="F233" s="13" t="s">
        <v>19</v>
      </c>
      <c r="G233" s="13" t="s">
        <v>20</v>
      </c>
      <c r="H233" s="13" t="s">
        <v>165</v>
      </c>
      <c r="I233" s="13" t="s">
        <v>22</v>
      </c>
      <c r="J233" s="13" t="s">
        <v>518</v>
      </c>
      <c r="K233" s="13" t="s">
        <v>33</v>
      </c>
      <c r="L233" s="13" t="s">
        <v>25</v>
      </c>
      <c r="M233" s="13" t="s">
        <v>34</v>
      </c>
      <c r="N233" s="13" t="s">
        <v>519</v>
      </c>
    </row>
    <row r="234" spans="1:14" x14ac:dyDescent="0.2">
      <c r="A234" s="13" t="s">
        <v>14</v>
      </c>
      <c r="B234" s="14" t="str">
        <f ca="1">HYPERLINK("#"&amp;CELL("address",'Quarterly Series'!HZ4),"Q:CL:G:A:M:770:A")</f>
        <v>Q:CL:G:A:M:770:A</v>
      </c>
      <c r="C234" s="13" t="s">
        <v>16</v>
      </c>
      <c r="D234" s="13" t="s">
        <v>513</v>
      </c>
      <c r="E234" s="13" t="s">
        <v>37</v>
      </c>
      <c r="F234" s="13" t="s">
        <v>19</v>
      </c>
      <c r="G234" s="13" t="s">
        <v>20</v>
      </c>
      <c r="H234" s="13" t="s">
        <v>21</v>
      </c>
      <c r="I234" s="13" t="s">
        <v>22</v>
      </c>
      <c r="J234" s="13" t="s">
        <v>23</v>
      </c>
      <c r="K234" s="13" t="s">
        <v>24</v>
      </c>
      <c r="L234" s="13" t="s">
        <v>25</v>
      </c>
      <c r="M234" s="13" t="s">
        <v>26</v>
      </c>
      <c r="N234" s="13" t="s">
        <v>521</v>
      </c>
    </row>
    <row r="235" spans="1:14" x14ac:dyDescent="0.2">
      <c r="A235" s="13" t="s">
        <v>14</v>
      </c>
      <c r="B235" s="14" t="str">
        <f ca="1">HYPERLINK("#"&amp;CELL("address",'Quarterly Series'!IA4),"Q:CL:G:A:M:USD:A")</f>
        <v>Q:CL:G:A:M:USD:A</v>
      </c>
      <c r="C235" s="13" t="s">
        <v>16</v>
      </c>
      <c r="D235" s="13" t="s">
        <v>513</v>
      </c>
      <c r="E235" s="13" t="s">
        <v>37</v>
      </c>
      <c r="F235" s="13" t="s">
        <v>19</v>
      </c>
      <c r="G235" s="13" t="s">
        <v>20</v>
      </c>
      <c r="H235" s="13" t="s">
        <v>32</v>
      </c>
      <c r="I235" s="13" t="s">
        <v>22</v>
      </c>
      <c r="J235" s="13" t="s">
        <v>32</v>
      </c>
      <c r="K235" s="13" t="s">
        <v>33</v>
      </c>
      <c r="L235" s="13" t="s">
        <v>25</v>
      </c>
      <c r="M235" s="13" t="s">
        <v>34</v>
      </c>
      <c r="N235" s="13" t="s">
        <v>523</v>
      </c>
    </row>
    <row r="236" spans="1:14" x14ac:dyDescent="0.2">
      <c r="A236" s="13" t="s">
        <v>14</v>
      </c>
      <c r="B236" s="14" t="str">
        <f ca="1">HYPERLINK("#"&amp;CELL("address",'Quarterly Series'!IB4),"Q:CL:G:A:M:XDC:A")</f>
        <v>Q:CL:G:A:M:XDC:A</v>
      </c>
      <c r="C236" s="13" t="s">
        <v>16</v>
      </c>
      <c r="D236" s="13" t="s">
        <v>513</v>
      </c>
      <c r="E236" s="13" t="s">
        <v>37</v>
      </c>
      <c r="F236" s="13" t="s">
        <v>19</v>
      </c>
      <c r="G236" s="13" t="s">
        <v>20</v>
      </c>
      <c r="H236" s="13" t="s">
        <v>165</v>
      </c>
      <c r="I236" s="13" t="s">
        <v>22</v>
      </c>
      <c r="J236" s="13" t="s">
        <v>518</v>
      </c>
      <c r="K236" s="13" t="s">
        <v>33</v>
      </c>
      <c r="L236" s="13" t="s">
        <v>25</v>
      </c>
      <c r="M236" s="13" t="s">
        <v>34</v>
      </c>
      <c r="N236" s="13" t="s">
        <v>525</v>
      </c>
    </row>
    <row r="237" spans="1:14" x14ac:dyDescent="0.2">
      <c r="A237" s="13" t="s">
        <v>14</v>
      </c>
      <c r="B237" s="14" t="str">
        <f ca="1">HYPERLINK("#"&amp;CELL("address",'Quarterly Series'!IC4),"Q:CL:G:A:N:770:A")</f>
        <v>Q:CL:G:A:N:770:A</v>
      </c>
      <c r="C237" s="13" t="s">
        <v>16</v>
      </c>
      <c r="D237" s="13" t="s">
        <v>513</v>
      </c>
      <c r="E237" s="13" t="s">
        <v>37</v>
      </c>
      <c r="F237" s="13" t="s">
        <v>19</v>
      </c>
      <c r="G237" s="13" t="s">
        <v>38</v>
      </c>
      <c r="H237" s="13" t="s">
        <v>21</v>
      </c>
      <c r="I237" s="13" t="s">
        <v>22</v>
      </c>
      <c r="J237" s="13" t="s">
        <v>23</v>
      </c>
      <c r="K237" s="13" t="s">
        <v>24</v>
      </c>
      <c r="L237" s="13" t="s">
        <v>25</v>
      </c>
      <c r="M237" s="13" t="s">
        <v>26</v>
      </c>
      <c r="N237" s="13" t="s">
        <v>527</v>
      </c>
    </row>
    <row r="238" spans="1:14" x14ac:dyDescent="0.2">
      <c r="A238" s="13" t="s">
        <v>14</v>
      </c>
      <c r="B238" s="14" t="str">
        <f ca="1">HYPERLINK("#"&amp;CELL("address",'Quarterly Series'!ID4),"Q:CL:G:A:N:USD:A")</f>
        <v>Q:CL:G:A:N:USD:A</v>
      </c>
      <c r="C238" s="13" t="s">
        <v>16</v>
      </c>
      <c r="D238" s="13" t="s">
        <v>513</v>
      </c>
      <c r="E238" s="13" t="s">
        <v>37</v>
      </c>
      <c r="F238" s="13" t="s">
        <v>19</v>
      </c>
      <c r="G238" s="13" t="s">
        <v>38</v>
      </c>
      <c r="H238" s="13" t="s">
        <v>32</v>
      </c>
      <c r="I238" s="13" t="s">
        <v>22</v>
      </c>
      <c r="J238" s="13" t="s">
        <v>32</v>
      </c>
      <c r="K238" s="13" t="s">
        <v>33</v>
      </c>
      <c r="L238" s="13" t="s">
        <v>25</v>
      </c>
      <c r="M238" s="13" t="s">
        <v>34</v>
      </c>
      <c r="N238" s="13" t="s">
        <v>529</v>
      </c>
    </row>
    <row r="239" spans="1:14" x14ac:dyDescent="0.2">
      <c r="A239" s="13" t="s">
        <v>14</v>
      </c>
      <c r="B239" s="14" t="str">
        <f ca="1">HYPERLINK("#"&amp;CELL("address",'Quarterly Series'!IE4),"Q:CL:G:A:N:XDC:A")</f>
        <v>Q:CL:G:A:N:XDC:A</v>
      </c>
      <c r="C239" s="13" t="s">
        <v>16</v>
      </c>
      <c r="D239" s="13" t="s">
        <v>513</v>
      </c>
      <c r="E239" s="13" t="s">
        <v>37</v>
      </c>
      <c r="F239" s="13" t="s">
        <v>19</v>
      </c>
      <c r="G239" s="13" t="s">
        <v>38</v>
      </c>
      <c r="H239" s="13" t="s">
        <v>165</v>
      </c>
      <c r="I239" s="13" t="s">
        <v>22</v>
      </c>
      <c r="J239" s="13" t="s">
        <v>518</v>
      </c>
      <c r="K239" s="13" t="s">
        <v>33</v>
      </c>
      <c r="L239" s="13" t="s">
        <v>25</v>
      </c>
      <c r="M239" s="13" t="s">
        <v>34</v>
      </c>
      <c r="N239" s="13" t="s">
        <v>531</v>
      </c>
    </row>
    <row r="240" spans="1:14" x14ac:dyDescent="0.2">
      <c r="A240" s="13" t="s">
        <v>14</v>
      </c>
      <c r="B240" s="14" t="str">
        <f ca="1">HYPERLINK("#"&amp;CELL("address",'Quarterly Series'!IF4),"Q:CL:H:A:M:770:A")</f>
        <v>Q:CL:H:A:M:770:A</v>
      </c>
      <c r="C240" s="13" t="s">
        <v>16</v>
      </c>
      <c r="D240" s="13" t="s">
        <v>513</v>
      </c>
      <c r="E240" s="13" t="s">
        <v>45</v>
      </c>
      <c r="F240" s="13" t="s">
        <v>19</v>
      </c>
      <c r="G240" s="13" t="s">
        <v>20</v>
      </c>
      <c r="H240" s="13" t="s">
        <v>21</v>
      </c>
      <c r="I240" s="13" t="s">
        <v>22</v>
      </c>
      <c r="J240" s="13" t="s">
        <v>23</v>
      </c>
      <c r="K240" s="13" t="s">
        <v>24</v>
      </c>
      <c r="L240" s="13" t="s">
        <v>25</v>
      </c>
      <c r="M240" s="13" t="s">
        <v>26</v>
      </c>
      <c r="N240" s="13" t="s">
        <v>533</v>
      </c>
    </row>
    <row r="241" spans="1:14" x14ac:dyDescent="0.2">
      <c r="A241" s="13" t="s">
        <v>14</v>
      </c>
      <c r="B241" s="14" t="str">
        <f ca="1">HYPERLINK("#"&amp;CELL("address",'Quarterly Series'!IG4),"Q:CL:H:A:M:USD:A")</f>
        <v>Q:CL:H:A:M:USD:A</v>
      </c>
      <c r="C241" s="13" t="s">
        <v>16</v>
      </c>
      <c r="D241" s="13" t="s">
        <v>513</v>
      </c>
      <c r="E241" s="13" t="s">
        <v>45</v>
      </c>
      <c r="F241" s="13" t="s">
        <v>19</v>
      </c>
      <c r="G241" s="13" t="s">
        <v>20</v>
      </c>
      <c r="H241" s="13" t="s">
        <v>32</v>
      </c>
      <c r="I241" s="13" t="s">
        <v>22</v>
      </c>
      <c r="J241" s="13" t="s">
        <v>32</v>
      </c>
      <c r="K241" s="13" t="s">
        <v>33</v>
      </c>
      <c r="L241" s="13" t="s">
        <v>25</v>
      </c>
      <c r="M241" s="13" t="s">
        <v>34</v>
      </c>
      <c r="N241" s="13" t="s">
        <v>535</v>
      </c>
    </row>
    <row r="242" spans="1:14" x14ac:dyDescent="0.2">
      <c r="A242" s="13" t="s">
        <v>14</v>
      </c>
      <c r="B242" s="14" t="str">
        <f ca="1">HYPERLINK("#"&amp;CELL("address",'Quarterly Series'!IH4),"Q:CL:H:A:M:XDC:A")</f>
        <v>Q:CL:H:A:M:XDC:A</v>
      </c>
      <c r="C242" s="13" t="s">
        <v>16</v>
      </c>
      <c r="D242" s="13" t="s">
        <v>513</v>
      </c>
      <c r="E242" s="13" t="s">
        <v>45</v>
      </c>
      <c r="F242" s="13" t="s">
        <v>19</v>
      </c>
      <c r="G242" s="13" t="s">
        <v>20</v>
      </c>
      <c r="H242" s="13" t="s">
        <v>165</v>
      </c>
      <c r="I242" s="13" t="s">
        <v>22</v>
      </c>
      <c r="J242" s="13" t="s">
        <v>518</v>
      </c>
      <c r="K242" s="13" t="s">
        <v>33</v>
      </c>
      <c r="L242" s="13" t="s">
        <v>25</v>
      </c>
      <c r="M242" s="13" t="s">
        <v>34</v>
      </c>
      <c r="N242" s="13" t="s">
        <v>537</v>
      </c>
    </row>
    <row r="243" spans="1:14" x14ac:dyDescent="0.2">
      <c r="A243" s="13" t="s">
        <v>14</v>
      </c>
      <c r="B243" s="14" t="str">
        <f ca="1">HYPERLINK("#"&amp;CELL("address",'Quarterly Series'!II4),"Q:CL:H:A:M:XDC:U")</f>
        <v>Q:CL:H:A:M:XDC:U</v>
      </c>
      <c r="C243" s="13" t="s">
        <v>16</v>
      </c>
      <c r="D243" s="13" t="s">
        <v>513</v>
      </c>
      <c r="E243" s="13" t="s">
        <v>45</v>
      </c>
      <c r="F243" s="13" t="s">
        <v>19</v>
      </c>
      <c r="G243" s="13" t="s">
        <v>20</v>
      </c>
      <c r="H243" s="13" t="s">
        <v>165</v>
      </c>
      <c r="I243" s="13" t="s">
        <v>181</v>
      </c>
      <c r="J243" s="13" t="s">
        <v>518</v>
      </c>
      <c r="K243" s="13" t="s">
        <v>33</v>
      </c>
      <c r="L243" s="13" t="s">
        <v>25</v>
      </c>
      <c r="M243" s="13" t="s">
        <v>34</v>
      </c>
      <c r="N243" s="13" t="s">
        <v>539</v>
      </c>
    </row>
    <row r="244" spans="1:14" x14ac:dyDescent="0.2">
      <c r="A244" s="13" t="s">
        <v>14</v>
      </c>
      <c r="B244" s="14" t="str">
        <f ca="1">HYPERLINK("#"&amp;CELL("address",'Quarterly Series'!IJ4),"Q:CL:N:A:M:770:A")</f>
        <v>Q:CL:N:A:M:770:A</v>
      </c>
      <c r="C244" s="13" t="s">
        <v>16</v>
      </c>
      <c r="D244" s="13" t="s">
        <v>513</v>
      </c>
      <c r="E244" s="13" t="s">
        <v>52</v>
      </c>
      <c r="F244" s="13" t="s">
        <v>19</v>
      </c>
      <c r="G244" s="13" t="s">
        <v>20</v>
      </c>
      <c r="H244" s="13" t="s">
        <v>21</v>
      </c>
      <c r="I244" s="13" t="s">
        <v>22</v>
      </c>
      <c r="J244" s="13" t="s">
        <v>23</v>
      </c>
      <c r="K244" s="13" t="s">
        <v>24</v>
      </c>
      <c r="L244" s="13" t="s">
        <v>25</v>
      </c>
      <c r="M244" s="13" t="s">
        <v>26</v>
      </c>
      <c r="N244" s="13" t="s">
        <v>541</v>
      </c>
    </row>
    <row r="245" spans="1:14" x14ac:dyDescent="0.2">
      <c r="A245" s="13" t="s">
        <v>14</v>
      </c>
      <c r="B245" s="14" t="str">
        <f ca="1">HYPERLINK("#"&amp;CELL("address",'Quarterly Series'!IK4),"Q:CL:N:A:M:USD:A")</f>
        <v>Q:CL:N:A:M:USD:A</v>
      </c>
      <c r="C245" s="13" t="s">
        <v>16</v>
      </c>
      <c r="D245" s="13" t="s">
        <v>513</v>
      </c>
      <c r="E245" s="13" t="s">
        <v>52</v>
      </c>
      <c r="F245" s="13" t="s">
        <v>19</v>
      </c>
      <c r="G245" s="13" t="s">
        <v>20</v>
      </c>
      <c r="H245" s="13" t="s">
        <v>32</v>
      </c>
      <c r="I245" s="13" t="s">
        <v>22</v>
      </c>
      <c r="J245" s="13" t="s">
        <v>32</v>
      </c>
      <c r="K245" s="13" t="s">
        <v>33</v>
      </c>
      <c r="L245" s="13" t="s">
        <v>25</v>
      </c>
      <c r="M245" s="13" t="s">
        <v>34</v>
      </c>
      <c r="N245" s="13" t="s">
        <v>543</v>
      </c>
    </row>
    <row r="246" spans="1:14" x14ac:dyDescent="0.2">
      <c r="A246" s="13" t="s">
        <v>14</v>
      </c>
      <c r="B246" s="14" t="str">
        <f ca="1">HYPERLINK("#"&amp;CELL("address",'Quarterly Series'!IL4),"Q:CL:N:A:M:XDC:A")</f>
        <v>Q:CL:N:A:M:XDC:A</v>
      </c>
      <c r="C246" s="13" t="s">
        <v>16</v>
      </c>
      <c r="D246" s="13" t="s">
        <v>513</v>
      </c>
      <c r="E246" s="13" t="s">
        <v>52</v>
      </c>
      <c r="F246" s="13" t="s">
        <v>19</v>
      </c>
      <c r="G246" s="13" t="s">
        <v>20</v>
      </c>
      <c r="H246" s="13" t="s">
        <v>165</v>
      </c>
      <c r="I246" s="13" t="s">
        <v>22</v>
      </c>
      <c r="J246" s="13" t="s">
        <v>518</v>
      </c>
      <c r="K246" s="13" t="s">
        <v>33</v>
      </c>
      <c r="L246" s="13" t="s">
        <v>25</v>
      </c>
      <c r="M246" s="13" t="s">
        <v>34</v>
      </c>
      <c r="N246" s="13" t="s">
        <v>545</v>
      </c>
    </row>
    <row r="247" spans="1:14" x14ac:dyDescent="0.2">
      <c r="A247" s="13" t="s">
        <v>14</v>
      </c>
      <c r="B247" s="14" t="str">
        <f ca="1">HYPERLINK("#"&amp;CELL("address",'Quarterly Series'!IM4),"Q:CL:N:A:M:XDC:U")</f>
        <v>Q:CL:N:A:M:XDC:U</v>
      </c>
      <c r="C247" s="13" t="s">
        <v>16</v>
      </c>
      <c r="D247" s="13" t="s">
        <v>513</v>
      </c>
      <c r="E247" s="13" t="s">
        <v>52</v>
      </c>
      <c r="F247" s="13" t="s">
        <v>19</v>
      </c>
      <c r="G247" s="13" t="s">
        <v>20</v>
      </c>
      <c r="H247" s="13" t="s">
        <v>165</v>
      </c>
      <c r="I247" s="13" t="s">
        <v>181</v>
      </c>
      <c r="J247" s="13" t="s">
        <v>518</v>
      </c>
      <c r="K247" s="13" t="s">
        <v>33</v>
      </c>
      <c r="L247" s="13" t="s">
        <v>25</v>
      </c>
      <c r="M247" s="13" t="s">
        <v>34</v>
      </c>
      <c r="N247" s="13" t="s">
        <v>547</v>
      </c>
    </row>
    <row r="248" spans="1:14" x14ac:dyDescent="0.2">
      <c r="A248" s="13" t="s">
        <v>14</v>
      </c>
      <c r="B248" s="14" t="str">
        <f ca="1">HYPERLINK("#"&amp;CELL("address",'Quarterly Series'!IN4),"Q:CL:P:A:M:770:A")</f>
        <v>Q:CL:P:A:M:770:A</v>
      </c>
      <c r="C248" s="13" t="s">
        <v>16</v>
      </c>
      <c r="D248" s="13" t="s">
        <v>513</v>
      </c>
      <c r="E248" s="13" t="s">
        <v>59</v>
      </c>
      <c r="F248" s="13" t="s">
        <v>19</v>
      </c>
      <c r="G248" s="13" t="s">
        <v>20</v>
      </c>
      <c r="H248" s="13" t="s">
        <v>21</v>
      </c>
      <c r="I248" s="13" t="s">
        <v>22</v>
      </c>
      <c r="J248" s="13" t="s">
        <v>23</v>
      </c>
      <c r="K248" s="13" t="s">
        <v>24</v>
      </c>
      <c r="L248" s="13" t="s">
        <v>25</v>
      </c>
      <c r="M248" s="13" t="s">
        <v>26</v>
      </c>
      <c r="N248" s="13" t="s">
        <v>549</v>
      </c>
    </row>
    <row r="249" spans="1:14" x14ac:dyDescent="0.2">
      <c r="A249" s="13" t="s">
        <v>14</v>
      </c>
      <c r="B249" s="14" t="str">
        <f ca="1">HYPERLINK("#"&amp;CELL("address",'Quarterly Series'!IO4),"Q:CL:P:A:M:USD:A")</f>
        <v>Q:CL:P:A:M:USD:A</v>
      </c>
      <c r="C249" s="13" t="s">
        <v>16</v>
      </c>
      <c r="D249" s="13" t="s">
        <v>513</v>
      </c>
      <c r="E249" s="13" t="s">
        <v>59</v>
      </c>
      <c r="F249" s="13" t="s">
        <v>19</v>
      </c>
      <c r="G249" s="13" t="s">
        <v>20</v>
      </c>
      <c r="H249" s="13" t="s">
        <v>32</v>
      </c>
      <c r="I249" s="13" t="s">
        <v>22</v>
      </c>
      <c r="J249" s="13" t="s">
        <v>32</v>
      </c>
      <c r="K249" s="13" t="s">
        <v>33</v>
      </c>
      <c r="L249" s="13" t="s">
        <v>25</v>
      </c>
      <c r="M249" s="13" t="s">
        <v>34</v>
      </c>
      <c r="N249" s="13" t="s">
        <v>551</v>
      </c>
    </row>
    <row r="250" spans="1:14" x14ac:dyDescent="0.2">
      <c r="A250" s="13" t="s">
        <v>14</v>
      </c>
      <c r="B250" s="14" t="str">
        <f ca="1">HYPERLINK("#"&amp;CELL("address",'Quarterly Series'!IP4),"Q:CL:P:A:M:XDC:A")</f>
        <v>Q:CL:P:A:M:XDC:A</v>
      </c>
      <c r="C250" s="13" t="s">
        <v>16</v>
      </c>
      <c r="D250" s="13" t="s">
        <v>513</v>
      </c>
      <c r="E250" s="13" t="s">
        <v>59</v>
      </c>
      <c r="F250" s="13" t="s">
        <v>19</v>
      </c>
      <c r="G250" s="13" t="s">
        <v>20</v>
      </c>
      <c r="H250" s="13" t="s">
        <v>165</v>
      </c>
      <c r="I250" s="13" t="s">
        <v>22</v>
      </c>
      <c r="J250" s="13" t="s">
        <v>518</v>
      </c>
      <c r="K250" s="13" t="s">
        <v>33</v>
      </c>
      <c r="L250" s="13" t="s">
        <v>25</v>
      </c>
      <c r="M250" s="13" t="s">
        <v>34</v>
      </c>
      <c r="N250" s="13" t="s">
        <v>553</v>
      </c>
    </row>
    <row r="251" spans="1:14" x14ac:dyDescent="0.2">
      <c r="A251" s="13" t="s">
        <v>14</v>
      </c>
      <c r="B251" s="14" t="str">
        <f ca="1">HYPERLINK("#"&amp;CELL("address",'Quarterly Series'!IQ4),"Q:CL:P:A:M:XDC:U")</f>
        <v>Q:CL:P:A:M:XDC:U</v>
      </c>
      <c r="C251" s="13" t="s">
        <v>16</v>
      </c>
      <c r="D251" s="13" t="s">
        <v>513</v>
      </c>
      <c r="E251" s="13" t="s">
        <v>59</v>
      </c>
      <c r="F251" s="13" t="s">
        <v>19</v>
      </c>
      <c r="G251" s="13" t="s">
        <v>20</v>
      </c>
      <c r="H251" s="13" t="s">
        <v>165</v>
      </c>
      <c r="I251" s="13" t="s">
        <v>181</v>
      </c>
      <c r="J251" s="13" t="s">
        <v>518</v>
      </c>
      <c r="K251" s="13" t="s">
        <v>33</v>
      </c>
      <c r="L251" s="13" t="s">
        <v>25</v>
      </c>
      <c r="M251" s="13" t="s">
        <v>34</v>
      </c>
      <c r="N251" s="13" t="s">
        <v>555</v>
      </c>
    </row>
    <row r="252" spans="1:14" x14ac:dyDescent="0.2">
      <c r="A252" s="13" t="s">
        <v>14</v>
      </c>
      <c r="B252" s="14" t="str">
        <f ca="1">HYPERLINK("#"&amp;CELL("address",'Quarterly Series'!IR4),"Q:CL:P:B:M:770:A")</f>
        <v>Q:CL:P:B:M:770:A</v>
      </c>
      <c r="C252" s="13" t="s">
        <v>16</v>
      </c>
      <c r="D252" s="13" t="s">
        <v>513</v>
      </c>
      <c r="E252" s="13" t="s">
        <v>59</v>
      </c>
      <c r="F252" s="13" t="s">
        <v>66</v>
      </c>
      <c r="G252" s="13" t="s">
        <v>20</v>
      </c>
      <c r="H252" s="13" t="s">
        <v>21</v>
      </c>
      <c r="I252" s="13" t="s">
        <v>22</v>
      </c>
      <c r="J252" s="13" t="s">
        <v>23</v>
      </c>
      <c r="K252" s="13" t="s">
        <v>24</v>
      </c>
      <c r="L252" s="13" t="s">
        <v>25</v>
      </c>
      <c r="M252" s="13" t="s">
        <v>26</v>
      </c>
      <c r="N252" s="13" t="s">
        <v>557</v>
      </c>
    </row>
    <row r="253" spans="1:14" x14ac:dyDescent="0.2">
      <c r="A253" s="13" t="s">
        <v>14</v>
      </c>
      <c r="B253" s="14" t="str">
        <f ca="1">HYPERLINK("#"&amp;CELL("address",'Quarterly Series'!IS4),"Q:CL:P:B:M:USD:A")</f>
        <v>Q:CL:P:B:M:USD:A</v>
      </c>
      <c r="C253" s="13" t="s">
        <v>16</v>
      </c>
      <c r="D253" s="13" t="s">
        <v>513</v>
      </c>
      <c r="E253" s="13" t="s">
        <v>59</v>
      </c>
      <c r="F253" s="13" t="s">
        <v>66</v>
      </c>
      <c r="G253" s="13" t="s">
        <v>20</v>
      </c>
      <c r="H253" s="13" t="s">
        <v>32</v>
      </c>
      <c r="I253" s="13" t="s">
        <v>22</v>
      </c>
      <c r="J253" s="13" t="s">
        <v>32</v>
      </c>
      <c r="K253" s="13" t="s">
        <v>33</v>
      </c>
      <c r="L253" s="13" t="s">
        <v>25</v>
      </c>
      <c r="M253" s="13" t="s">
        <v>34</v>
      </c>
      <c r="N253" s="13" t="s">
        <v>559</v>
      </c>
    </row>
    <row r="254" spans="1:14" x14ac:dyDescent="0.2">
      <c r="A254" s="13" t="s">
        <v>14</v>
      </c>
      <c r="B254" s="14" t="str">
        <f ca="1">HYPERLINK("#"&amp;CELL("address",'Quarterly Series'!IT4),"Q:CL:P:B:M:XDC:A")</f>
        <v>Q:CL:P:B:M:XDC:A</v>
      </c>
      <c r="C254" s="13" t="s">
        <v>16</v>
      </c>
      <c r="D254" s="13" t="s">
        <v>513</v>
      </c>
      <c r="E254" s="13" t="s">
        <v>59</v>
      </c>
      <c r="F254" s="13" t="s">
        <v>66</v>
      </c>
      <c r="G254" s="13" t="s">
        <v>20</v>
      </c>
      <c r="H254" s="13" t="s">
        <v>165</v>
      </c>
      <c r="I254" s="13" t="s">
        <v>22</v>
      </c>
      <c r="J254" s="13" t="s">
        <v>518</v>
      </c>
      <c r="K254" s="13" t="s">
        <v>33</v>
      </c>
      <c r="L254" s="13" t="s">
        <v>25</v>
      </c>
      <c r="M254" s="13" t="s">
        <v>561</v>
      </c>
      <c r="N254" s="13" t="s">
        <v>562</v>
      </c>
    </row>
    <row r="255" spans="1:14" x14ac:dyDescent="0.2">
      <c r="A255" s="13" t="s">
        <v>14</v>
      </c>
      <c r="B255" s="14" t="str">
        <f ca="1">HYPERLINK("#"&amp;CELL("address",'Quarterly Series'!IU4),"Q:CL:P:B:M:XDC:U")</f>
        <v>Q:CL:P:B:M:XDC:U</v>
      </c>
      <c r="C255" s="13" t="s">
        <v>16</v>
      </c>
      <c r="D255" s="13" t="s">
        <v>513</v>
      </c>
      <c r="E255" s="13" t="s">
        <v>59</v>
      </c>
      <c r="F255" s="13" t="s">
        <v>66</v>
      </c>
      <c r="G255" s="13" t="s">
        <v>20</v>
      </c>
      <c r="H255" s="13" t="s">
        <v>165</v>
      </c>
      <c r="I255" s="13" t="s">
        <v>181</v>
      </c>
      <c r="J255" s="13" t="s">
        <v>518</v>
      </c>
      <c r="K255" s="13" t="s">
        <v>33</v>
      </c>
      <c r="L255" s="13" t="s">
        <v>25</v>
      </c>
      <c r="M255" s="13" t="s">
        <v>561</v>
      </c>
      <c r="N255" s="13" t="s">
        <v>564</v>
      </c>
    </row>
    <row r="256" spans="1:14" x14ac:dyDescent="0.2">
      <c r="A256" s="13" t="s">
        <v>14</v>
      </c>
      <c r="B256" s="14" t="str">
        <f ca="1">HYPERLINK("#"&amp;CELL("address",'Quarterly Series'!IV4),"Q:CN:C:A:M:770:A")</f>
        <v>Q:CN:C:A:M:770:A</v>
      </c>
      <c r="C256" s="13" t="s">
        <v>16</v>
      </c>
      <c r="D256" s="13" t="s">
        <v>566</v>
      </c>
      <c r="E256" s="13" t="s">
        <v>18</v>
      </c>
      <c r="F256" s="13" t="s">
        <v>19</v>
      </c>
      <c r="G256" s="13" t="s">
        <v>20</v>
      </c>
      <c r="H256" s="13" t="s">
        <v>21</v>
      </c>
      <c r="I256" s="13" t="s">
        <v>22</v>
      </c>
      <c r="J256" s="13" t="s">
        <v>23</v>
      </c>
      <c r="K256" s="13" t="s">
        <v>24</v>
      </c>
      <c r="L256" s="13" t="s">
        <v>25</v>
      </c>
      <c r="M256" s="13" t="s">
        <v>26</v>
      </c>
      <c r="N256" s="13" t="s">
        <v>567</v>
      </c>
    </row>
    <row r="257" spans="1:14" x14ac:dyDescent="0.2">
      <c r="A257" s="13" t="s">
        <v>14</v>
      </c>
      <c r="B257" s="14" t="str">
        <f ca="1">HYPERLINK("#"&amp;CELL("address",'Quarterly Series'!IW4),"Q:CN:C:A:M:USD:A")</f>
        <v>Q:CN:C:A:M:USD:A</v>
      </c>
      <c r="C257" s="13" t="s">
        <v>16</v>
      </c>
      <c r="D257" s="13" t="s">
        <v>566</v>
      </c>
      <c r="E257" s="13" t="s">
        <v>18</v>
      </c>
      <c r="F257" s="13" t="s">
        <v>19</v>
      </c>
      <c r="G257" s="13" t="s">
        <v>20</v>
      </c>
      <c r="H257" s="13" t="s">
        <v>32</v>
      </c>
      <c r="I257" s="13" t="s">
        <v>22</v>
      </c>
      <c r="J257" s="13" t="s">
        <v>32</v>
      </c>
      <c r="K257" s="13" t="s">
        <v>33</v>
      </c>
      <c r="L257" s="13" t="s">
        <v>25</v>
      </c>
      <c r="M257" s="13" t="s">
        <v>34</v>
      </c>
      <c r="N257" s="13" t="s">
        <v>569</v>
      </c>
    </row>
    <row r="258" spans="1:14" x14ac:dyDescent="0.2">
      <c r="A258" s="13" t="s">
        <v>14</v>
      </c>
      <c r="B258" s="14" t="str">
        <f ca="1">HYPERLINK("#"&amp;CELL("address",'Quarterly Series'!IX4),"Q:CN:C:A:M:XDC:A")</f>
        <v>Q:CN:C:A:M:XDC:A</v>
      </c>
      <c r="C258" s="13" t="s">
        <v>16</v>
      </c>
      <c r="D258" s="13" t="s">
        <v>566</v>
      </c>
      <c r="E258" s="13" t="s">
        <v>18</v>
      </c>
      <c r="F258" s="13" t="s">
        <v>19</v>
      </c>
      <c r="G258" s="13" t="s">
        <v>20</v>
      </c>
      <c r="H258" s="13" t="s">
        <v>165</v>
      </c>
      <c r="I258" s="13" t="s">
        <v>22</v>
      </c>
      <c r="J258" s="13" t="s">
        <v>571</v>
      </c>
      <c r="K258" s="13" t="s">
        <v>33</v>
      </c>
      <c r="L258" s="13" t="s">
        <v>25</v>
      </c>
      <c r="M258" s="13" t="s">
        <v>34</v>
      </c>
      <c r="N258" s="13" t="s">
        <v>572</v>
      </c>
    </row>
    <row r="259" spans="1:14" x14ac:dyDescent="0.2">
      <c r="A259" s="13" t="s">
        <v>14</v>
      </c>
      <c r="B259" s="14" t="str">
        <f ca="1">HYPERLINK("#"&amp;CELL("address",'Quarterly Series'!IY4),"Q:CN:G:A:N:770:A")</f>
        <v>Q:CN:G:A:N:770:A</v>
      </c>
      <c r="C259" s="13" t="s">
        <v>16</v>
      </c>
      <c r="D259" s="13" t="s">
        <v>566</v>
      </c>
      <c r="E259" s="13" t="s">
        <v>37</v>
      </c>
      <c r="F259" s="13" t="s">
        <v>19</v>
      </c>
      <c r="G259" s="13" t="s">
        <v>38</v>
      </c>
      <c r="H259" s="13" t="s">
        <v>21</v>
      </c>
      <c r="I259" s="13" t="s">
        <v>22</v>
      </c>
      <c r="J259" s="13" t="s">
        <v>23</v>
      </c>
      <c r="K259" s="13" t="s">
        <v>24</v>
      </c>
      <c r="L259" s="13" t="s">
        <v>25</v>
      </c>
      <c r="M259" s="13" t="s">
        <v>26</v>
      </c>
      <c r="N259" s="13" t="s">
        <v>574</v>
      </c>
    </row>
    <row r="260" spans="1:14" x14ac:dyDescent="0.2">
      <c r="A260" s="13" t="s">
        <v>14</v>
      </c>
      <c r="B260" s="14" t="str">
        <f ca="1">HYPERLINK("#"&amp;CELL("address",'Quarterly Series'!IZ4),"Q:CN:G:A:N:USD:A")</f>
        <v>Q:CN:G:A:N:USD:A</v>
      </c>
      <c r="C260" s="13" t="s">
        <v>16</v>
      </c>
      <c r="D260" s="13" t="s">
        <v>566</v>
      </c>
      <c r="E260" s="13" t="s">
        <v>37</v>
      </c>
      <c r="F260" s="13" t="s">
        <v>19</v>
      </c>
      <c r="G260" s="13" t="s">
        <v>38</v>
      </c>
      <c r="H260" s="13" t="s">
        <v>32</v>
      </c>
      <c r="I260" s="13" t="s">
        <v>22</v>
      </c>
      <c r="J260" s="13" t="s">
        <v>32</v>
      </c>
      <c r="K260" s="13" t="s">
        <v>33</v>
      </c>
      <c r="L260" s="13" t="s">
        <v>25</v>
      </c>
      <c r="M260" s="13" t="s">
        <v>34</v>
      </c>
      <c r="N260" s="13" t="s">
        <v>576</v>
      </c>
    </row>
    <row r="261" spans="1:14" x14ac:dyDescent="0.2">
      <c r="A261" s="13" t="s">
        <v>14</v>
      </c>
      <c r="B261" s="14" t="str">
        <f ca="1">HYPERLINK("#"&amp;CELL("address",'Quarterly Series'!JA4),"Q:CN:G:A:N:XDC:A")</f>
        <v>Q:CN:G:A:N:XDC:A</v>
      </c>
      <c r="C261" s="13" t="s">
        <v>16</v>
      </c>
      <c r="D261" s="13" t="s">
        <v>566</v>
      </c>
      <c r="E261" s="13" t="s">
        <v>37</v>
      </c>
      <c r="F261" s="13" t="s">
        <v>19</v>
      </c>
      <c r="G261" s="13" t="s">
        <v>38</v>
      </c>
      <c r="H261" s="13" t="s">
        <v>165</v>
      </c>
      <c r="I261" s="13" t="s">
        <v>22</v>
      </c>
      <c r="J261" s="13" t="s">
        <v>571</v>
      </c>
      <c r="K261" s="13" t="s">
        <v>33</v>
      </c>
      <c r="L261" s="13" t="s">
        <v>25</v>
      </c>
      <c r="M261" s="13" t="s">
        <v>34</v>
      </c>
      <c r="N261" s="13" t="s">
        <v>578</v>
      </c>
    </row>
    <row r="262" spans="1:14" x14ac:dyDescent="0.2">
      <c r="A262" s="13" t="s">
        <v>14</v>
      </c>
      <c r="B262" s="14" t="str">
        <f ca="1">HYPERLINK("#"&amp;CELL("address",'Quarterly Series'!JB4),"Q:CN:H:A:M:770:A")</f>
        <v>Q:CN:H:A:M:770:A</v>
      </c>
      <c r="C262" s="13" t="s">
        <v>16</v>
      </c>
      <c r="D262" s="13" t="s">
        <v>566</v>
      </c>
      <c r="E262" s="13" t="s">
        <v>45</v>
      </c>
      <c r="F262" s="13" t="s">
        <v>19</v>
      </c>
      <c r="G262" s="13" t="s">
        <v>20</v>
      </c>
      <c r="H262" s="13" t="s">
        <v>21</v>
      </c>
      <c r="I262" s="13" t="s">
        <v>22</v>
      </c>
      <c r="J262" s="13" t="s">
        <v>23</v>
      </c>
      <c r="K262" s="13" t="s">
        <v>24</v>
      </c>
      <c r="L262" s="13" t="s">
        <v>25</v>
      </c>
      <c r="M262" s="13" t="s">
        <v>26</v>
      </c>
      <c r="N262" s="13" t="s">
        <v>580</v>
      </c>
    </row>
    <row r="263" spans="1:14" x14ac:dyDescent="0.2">
      <c r="A263" s="13" t="s">
        <v>14</v>
      </c>
      <c r="B263" s="14" t="str">
        <f ca="1">HYPERLINK("#"&amp;CELL("address",'Quarterly Series'!JC4),"Q:CN:H:A:M:USD:A")</f>
        <v>Q:CN:H:A:M:USD:A</v>
      </c>
      <c r="C263" s="13" t="s">
        <v>16</v>
      </c>
      <c r="D263" s="13" t="s">
        <v>566</v>
      </c>
      <c r="E263" s="13" t="s">
        <v>45</v>
      </c>
      <c r="F263" s="13" t="s">
        <v>19</v>
      </c>
      <c r="G263" s="13" t="s">
        <v>20</v>
      </c>
      <c r="H263" s="13" t="s">
        <v>32</v>
      </c>
      <c r="I263" s="13" t="s">
        <v>22</v>
      </c>
      <c r="J263" s="13" t="s">
        <v>32</v>
      </c>
      <c r="K263" s="13" t="s">
        <v>33</v>
      </c>
      <c r="L263" s="13" t="s">
        <v>25</v>
      </c>
      <c r="M263" s="13" t="s">
        <v>34</v>
      </c>
      <c r="N263" s="13" t="s">
        <v>582</v>
      </c>
    </row>
    <row r="264" spans="1:14" x14ac:dyDescent="0.2">
      <c r="A264" s="13" t="s">
        <v>14</v>
      </c>
      <c r="B264" s="14" t="str">
        <f ca="1">HYPERLINK("#"&amp;CELL("address",'Quarterly Series'!JD4),"Q:CN:H:A:M:XDC:A")</f>
        <v>Q:CN:H:A:M:XDC:A</v>
      </c>
      <c r="C264" s="13" t="s">
        <v>16</v>
      </c>
      <c r="D264" s="13" t="s">
        <v>566</v>
      </c>
      <c r="E264" s="13" t="s">
        <v>45</v>
      </c>
      <c r="F264" s="13" t="s">
        <v>19</v>
      </c>
      <c r="G264" s="13" t="s">
        <v>20</v>
      </c>
      <c r="H264" s="13" t="s">
        <v>165</v>
      </c>
      <c r="I264" s="13" t="s">
        <v>22</v>
      </c>
      <c r="J264" s="13" t="s">
        <v>571</v>
      </c>
      <c r="K264" s="13" t="s">
        <v>33</v>
      </c>
      <c r="L264" s="13" t="s">
        <v>25</v>
      </c>
      <c r="M264" s="13" t="s">
        <v>34</v>
      </c>
      <c r="N264" s="13" t="s">
        <v>584</v>
      </c>
    </row>
    <row r="265" spans="1:14" x14ac:dyDescent="0.2">
      <c r="A265" s="13" t="s">
        <v>14</v>
      </c>
      <c r="B265" s="14" t="str">
        <f ca="1">HYPERLINK("#"&amp;CELL("address",'Quarterly Series'!JE4),"Q:CN:H:A:M:XDC:U")</f>
        <v>Q:CN:H:A:M:XDC:U</v>
      </c>
      <c r="C265" s="13" t="s">
        <v>16</v>
      </c>
      <c r="D265" s="13" t="s">
        <v>566</v>
      </c>
      <c r="E265" s="13" t="s">
        <v>45</v>
      </c>
      <c r="F265" s="13" t="s">
        <v>19</v>
      </c>
      <c r="G265" s="13" t="s">
        <v>20</v>
      </c>
      <c r="H265" s="13" t="s">
        <v>165</v>
      </c>
      <c r="I265" s="13" t="s">
        <v>181</v>
      </c>
      <c r="J265" s="13" t="s">
        <v>571</v>
      </c>
      <c r="K265" s="13" t="s">
        <v>33</v>
      </c>
      <c r="L265" s="13" t="s">
        <v>25</v>
      </c>
      <c r="M265" s="13" t="s">
        <v>34</v>
      </c>
      <c r="N265" s="13" t="s">
        <v>586</v>
      </c>
    </row>
    <row r="266" spans="1:14" x14ac:dyDescent="0.2">
      <c r="A266" s="13" t="s">
        <v>14</v>
      </c>
      <c r="B266" s="14" t="str">
        <f ca="1">HYPERLINK("#"&amp;CELL("address",'Quarterly Series'!JF4),"Q:CN:N:A:M:770:A")</f>
        <v>Q:CN:N:A:M:770:A</v>
      </c>
      <c r="C266" s="13" t="s">
        <v>16</v>
      </c>
      <c r="D266" s="13" t="s">
        <v>566</v>
      </c>
      <c r="E266" s="13" t="s">
        <v>52</v>
      </c>
      <c r="F266" s="13" t="s">
        <v>19</v>
      </c>
      <c r="G266" s="13" t="s">
        <v>20</v>
      </c>
      <c r="H266" s="13" t="s">
        <v>21</v>
      </c>
      <c r="I266" s="13" t="s">
        <v>22</v>
      </c>
      <c r="J266" s="13" t="s">
        <v>23</v>
      </c>
      <c r="K266" s="13" t="s">
        <v>24</v>
      </c>
      <c r="L266" s="13" t="s">
        <v>25</v>
      </c>
      <c r="M266" s="13" t="s">
        <v>26</v>
      </c>
      <c r="N266" s="13" t="s">
        <v>588</v>
      </c>
    </row>
    <row r="267" spans="1:14" x14ac:dyDescent="0.2">
      <c r="A267" s="13" t="s">
        <v>14</v>
      </c>
      <c r="B267" s="14" t="str">
        <f ca="1">HYPERLINK("#"&amp;CELL("address",'Quarterly Series'!JG4),"Q:CN:N:A:M:USD:A")</f>
        <v>Q:CN:N:A:M:USD:A</v>
      </c>
      <c r="C267" s="13" t="s">
        <v>16</v>
      </c>
      <c r="D267" s="13" t="s">
        <v>566</v>
      </c>
      <c r="E267" s="13" t="s">
        <v>52</v>
      </c>
      <c r="F267" s="13" t="s">
        <v>19</v>
      </c>
      <c r="G267" s="13" t="s">
        <v>20</v>
      </c>
      <c r="H267" s="13" t="s">
        <v>32</v>
      </c>
      <c r="I267" s="13" t="s">
        <v>22</v>
      </c>
      <c r="J267" s="13" t="s">
        <v>32</v>
      </c>
      <c r="K267" s="13" t="s">
        <v>33</v>
      </c>
      <c r="L267" s="13" t="s">
        <v>25</v>
      </c>
      <c r="M267" s="13" t="s">
        <v>34</v>
      </c>
      <c r="N267" s="13" t="s">
        <v>590</v>
      </c>
    </row>
    <row r="268" spans="1:14" x14ac:dyDescent="0.2">
      <c r="A268" s="13" t="s">
        <v>14</v>
      </c>
      <c r="B268" s="14" t="str">
        <f ca="1">HYPERLINK("#"&amp;CELL("address",'Quarterly Series'!JH4),"Q:CN:N:A:M:XDC:A")</f>
        <v>Q:CN:N:A:M:XDC:A</v>
      </c>
      <c r="C268" s="13" t="s">
        <v>16</v>
      </c>
      <c r="D268" s="13" t="s">
        <v>566</v>
      </c>
      <c r="E268" s="13" t="s">
        <v>52</v>
      </c>
      <c r="F268" s="13" t="s">
        <v>19</v>
      </c>
      <c r="G268" s="13" t="s">
        <v>20</v>
      </c>
      <c r="H268" s="13" t="s">
        <v>165</v>
      </c>
      <c r="I268" s="13" t="s">
        <v>22</v>
      </c>
      <c r="J268" s="13" t="s">
        <v>571</v>
      </c>
      <c r="K268" s="13" t="s">
        <v>33</v>
      </c>
      <c r="L268" s="13" t="s">
        <v>25</v>
      </c>
      <c r="M268" s="13" t="s">
        <v>34</v>
      </c>
      <c r="N268" s="13" t="s">
        <v>592</v>
      </c>
    </row>
    <row r="269" spans="1:14" x14ac:dyDescent="0.2">
      <c r="A269" s="13" t="s">
        <v>14</v>
      </c>
      <c r="B269" s="14" t="str">
        <f ca="1">HYPERLINK("#"&amp;CELL("address",'Quarterly Series'!JI4),"Q:CN:N:A:M:XDC:U")</f>
        <v>Q:CN:N:A:M:XDC:U</v>
      </c>
      <c r="C269" s="13" t="s">
        <v>16</v>
      </c>
      <c r="D269" s="13" t="s">
        <v>566</v>
      </c>
      <c r="E269" s="13" t="s">
        <v>52</v>
      </c>
      <c r="F269" s="13" t="s">
        <v>19</v>
      </c>
      <c r="G269" s="13" t="s">
        <v>20</v>
      </c>
      <c r="H269" s="13" t="s">
        <v>165</v>
      </c>
      <c r="I269" s="13" t="s">
        <v>181</v>
      </c>
      <c r="J269" s="13" t="s">
        <v>571</v>
      </c>
      <c r="K269" s="13" t="s">
        <v>33</v>
      </c>
      <c r="L269" s="13" t="s">
        <v>25</v>
      </c>
      <c r="M269" s="13" t="s">
        <v>34</v>
      </c>
      <c r="N269" s="13" t="s">
        <v>594</v>
      </c>
    </row>
    <row r="270" spans="1:14" x14ac:dyDescent="0.2">
      <c r="A270" s="13" t="s">
        <v>14</v>
      </c>
      <c r="B270" s="14" t="str">
        <f ca="1">HYPERLINK("#"&amp;CELL("address",'Quarterly Series'!JJ4),"Q:CN:P:A:M:770:A")</f>
        <v>Q:CN:P:A:M:770:A</v>
      </c>
      <c r="C270" s="13" t="s">
        <v>16</v>
      </c>
      <c r="D270" s="13" t="s">
        <v>566</v>
      </c>
      <c r="E270" s="13" t="s">
        <v>59</v>
      </c>
      <c r="F270" s="13" t="s">
        <v>19</v>
      </c>
      <c r="G270" s="13" t="s">
        <v>20</v>
      </c>
      <c r="H270" s="13" t="s">
        <v>21</v>
      </c>
      <c r="I270" s="13" t="s">
        <v>22</v>
      </c>
      <c r="J270" s="13" t="s">
        <v>23</v>
      </c>
      <c r="K270" s="13" t="s">
        <v>24</v>
      </c>
      <c r="L270" s="13" t="s">
        <v>25</v>
      </c>
      <c r="M270" s="13" t="s">
        <v>26</v>
      </c>
      <c r="N270" s="13" t="s">
        <v>596</v>
      </c>
    </row>
    <row r="271" spans="1:14" x14ac:dyDescent="0.2">
      <c r="A271" s="13" t="s">
        <v>14</v>
      </c>
      <c r="B271" s="14" t="str">
        <f ca="1">HYPERLINK("#"&amp;CELL("address",'Quarterly Series'!JK4),"Q:CN:P:A:M:USD:A")</f>
        <v>Q:CN:P:A:M:USD:A</v>
      </c>
      <c r="C271" s="13" t="s">
        <v>16</v>
      </c>
      <c r="D271" s="13" t="s">
        <v>566</v>
      </c>
      <c r="E271" s="13" t="s">
        <v>59</v>
      </c>
      <c r="F271" s="13" t="s">
        <v>19</v>
      </c>
      <c r="G271" s="13" t="s">
        <v>20</v>
      </c>
      <c r="H271" s="13" t="s">
        <v>32</v>
      </c>
      <c r="I271" s="13" t="s">
        <v>22</v>
      </c>
      <c r="J271" s="13" t="s">
        <v>32</v>
      </c>
      <c r="K271" s="13" t="s">
        <v>33</v>
      </c>
      <c r="L271" s="13" t="s">
        <v>25</v>
      </c>
      <c r="M271" s="13" t="s">
        <v>34</v>
      </c>
      <c r="N271" s="13" t="s">
        <v>598</v>
      </c>
    </row>
    <row r="272" spans="1:14" x14ac:dyDescent="0.2">
      <c r="A272" s="13" t="s">
        <v>14</v>
      </c>
      <c r="B272" s="14" t="str">
        <f ca="1">HYPERLINK("#"&amp;CELL("address",'Quarterly Series'!JL4),"Q:CN:P:A:M:XDC:A")</f>
        <v>Q:CN:P:A:M:XDC:A</v>
      </c>
      <c r="C272" s="13" t="s">
        <v>16</v>
      </c>
      <c r="D272" s="13" t="s">
        <v>566</v>
      </c>
      <c r="E272" s="13" t="s">
        <v>59</v>
      </c>
      <c r="F272" s="13" t="s">
        <v>19</v>
      </c>
      <c r="G272" s="13" t="s">
        <v>20</v>
      </c>
      <c r="H272" s="13" t="s">
        <v>165</v>
      </c>
      <c r="I272" s="13" t="s">
        <v>22</v>
      </c>
      <c r="J272" s="13" t="s">
        <v>571</v>
      </c>
      <c r="K272" s="13" t="s">
        <v>33</v>
      </c>
      <c r="L272" s="13" t="s">
        <v>25</v>
      </c>
      <c r="M272" s="13" t="s">
        <v>34</v>
      </c>
      <c r="N272" s="13" t="s">
        <v>600</v>
      </c>
    </row>
    <row r="273" spans="1:14" x14ac:dyDescent="0.2">
      <c r="A273" s="13" t="s">
        <v>14</v>
      </c>
      <c r="B273" s="14" t="str">
        <f ca="1">HYPERLINK("#"&amp;CELL("address",'Quarterly Series'!JM4),"Q:CN:P:A:M:XDC:U")</f>
        <v>Q:CN:P:A:M:XDC:U</v>
      </c>
      <c r="C273" s="13" t="s">
        <v>16</v>
      </c>
      <c r="D273" s="13" t="s">
        <v>566</v>
      </c>
      <c r="E273" s="13" t="s">
        <v>59</v>
      </c>
      <c r="F273" s="13" t="s">
        <v>19</v>
      </c>
      <c r="G273" s="13" t="s">
        <v>20</v>
      </c>
      <c r="H273" s="13" t="s">
        <v>165</v>
      </c>
      <c r="I273" s="13" t="s">
        <v>181</v>
      </c>
      <c r="J273" s="13" t="s">
        <v>571</v>
      </c>
      <c r="K273" s="13" t="s">
        <v>33</v>
      </c>
      <c r="L273" s="13" t="s">
        <v>25</v>
      </c>
      <c r="M273" s="13" t="s">
        <v>34</v>
      </c>
      <c r="N273" s="13" t="s">
        <v>602</v>
      </c>
    </row>
    <row r="274" spans="1:14" x14ac:dyDescent="0.2">
      <c r="A274" s="13" t="s">
        <v>14</v>
      </c>
      <c r="B274" s="14" t="str">
        <f ca="1">HYPERLINK("#"&amp;CELL("address",'Quarterly Series'!JN4),"Q:CN:P:B:M:770:A")</f>
        <v>Q:CN:P:B:M:770:A</v>
      </c>
      <c r="C274" s="13" t="s">
        <v>16</v>
      </c>
      <c r="D274" s="13" t="s">
        <v>566</v>
      </c>
      <c r="E274" s="13" t="s">
        <v>59</v>
      </c>
      <c r="F274" s="13" t="s">
        <v>66</v>
      </c>
      <c r="G274" s="13" t="s">
        <v>20</v>
      </c>
      <c r="H274" s="13" t="s">
        <v>21</v>
      </c>
      <c r="I274" s="13" t="s">
        <v>22</v>
      </c>
      <c r="J274" s="13" t="s">
        <v>23</v>
      </c>
      <c r="K274" s="13" t="s">
        <v>24</v>
      </c>
      <c r="L274" s="13" t="s">
        <v>25</v>
      </c>
      <c r="M274" s="13" t="s">
        <v>26</v>
      </c>
      <c r="N274" s="13" t="s">
        <v>604</v>
      </c>
    </row>
    <row r="275" spans="1:14" x14ac:dyDescent="0.2">
      <c r="A275" s="13" t="s">
        <v>14</v>
      </c>
      <c r="B275" s="14" t="str">
        <f ca="1">HYPERLINK("#"&amp;CELL("address",'Quarterly Series'!JO4),"Q:CN:P:B:M:USD:A")</f>
        <v>Q:CN:P:B:M:USD:A</v>
      </c>
      <c r="C275" s="13" t="s">
        <v>16</v>
      </c>
      <c r="D275" s="13" t="s">
        <v>566</v>
      </c>
      <c r="E275" s="13" t="s">
        <v>59</v>
      </c>
      <c r="F275" s="13" t="s">
        <v>66</v>
      </c>
      <c r="G275" s="13" t="s">
        <v>20</v>
      </c>
      <c r="H275" s="13" t="s">
        <v>32</v>
      </c>
      <c r="I275" s="13" t="s">
        <v>22</v>
      </c>
      <c r="J275" s="13" t="s">
        <v>32</v>
      </c>
      <c r="K275" s="13" t="s">
        <v>33</v>
      </c>
      <c r="L275" s="13" t="s">
        <v>25</v>
      </c>
      <c r="M275" s="13" t="s">
        <v>34</v>
      </c>
      <c r="N275" s="13" t="s">
        <v>606</v>
      </c>
    </row>
    <row r="276" spans="1:14" x14ac:dyDescent="0.2">
      <c r="A276" s="13" t="s">
        <v>14</v>
      </c>
      <c r="B276" s="14" t="str">
        <f ca="1">HYPERLINK("#"&amp;CELL("address",'Quarterly Series'!JP4),"Q:CN:P:B:M:XDC:A")</f>
        <v>Q:CN:P:B:M:XDC:A</v>
      </c>
      <c r="C276" s="13" t="s">
        <v>16</v>
      </c>
      <c r="D276" s="13" t="s">
        <v>566</v>
      </c>
      <c r="E276" s="13" t="s">
        <v>59</v>
      </c>
      <c r="F276" s="13" t="s">
        <v>66</v>
      </c>
      <c r="G276" s="13" t="s">
        <v>20</v>
      </c>
      <c r="H276" s="13" t="s">
        <v>165</v>
      </c>
      <c r="I276" s="13" t="s">
        <v>22</v>
      </c>
      <c r="J276" s="13" t="s">
        <v>571</v>
      </c>
      <c r="K276" s="13" t="s">
        <v>33</v>
      </c>
      <c r="L276" s="13" t="s">
        <v>25</v>
      </c>
      <c r="M276" s="13" t="s">
        <v>34</v>
      </c>
      <c r="N276" s="13" t="s">
        <v>608</v>
      </c>
    </row>
    <row r="277" spans="1:14" x14ac:dyDescent="0.2">
      <c r="A277" s="13" t="s">
        <v>14</v>
      </c>
      <c r="B277" s="14" t="str">
        <f ca="1">HYPERLINK("#"&amp;CELL("address",'Quarterly Series'!JQ4),"Q:CN:P:B:M:XDC:U")</f>
        <v>Q:CN:P:B:M:XDC:U</v>
      </c>
      <c r="C277" s="13" t="s">
        <v>16</v>
      </c>
      <c r="D277" s="13" t="s">
        <v>566</v>
      </c>
      <c r="E277" s="13" t="s">
        <v>59</v>
      </c>
      <c r="F277" s="13" t="s">
        <v>66</v>
      </c>
      <c r="G277" s="13" t="s">
        <v>20</v>
      </c>
      <c r="H277" s="13" t="s">
        <v>165</v>
      </c>
      <c r="I277" s="13" t="s">
        <v>181</v>
      </c>
      <c r="J277" s="13" t="s">
        <v>571</v>
      </c>
      <c r="K277" s="13" t="s">
        <v>33</v>
      </c>
      <c r="L277" s="13" t="s">
        <v>25</v>
      </c>
      <c r="M277" s="13" t="s">
        <v>34</v>
      </c>
      <c r="N277" s="13" t="s">
        <v>610</v>
      </c>
    </row>
    <row r="278" spans="1:14" x14ac:dyDescent="0.2">
      <c r="A278" s="13" t="s">
        <v>14</v>
      </c>
      <c r="B278" s="14" t="str">
        <f ca="1">HYPERLINK("#"&amp;CELL("address",'Quarterly Series'!JR4),"Q:CO:C:A:M:770:A")</f>
        <v>Q:CO:C:A:M:770:A</v>
      </c>
      <c r="C278" s="13" t="s">
        <v>16</v>
      </c>
      <c r="D278" s="13" t="s">
        <v>612</v>
      </c>
      <c r="E278" s="13" t="s">
        <v>18</v>
      </c>
      <c r="F278" s="13" t="s">
        <v>19</v>
      </c>
      <c r="G278" s="13" t="s">
        <v>20</v>
      </c>
      <c r="H278" s="13" t="s">
        <v>21</v>
      </c>
      <c r="I278" s="13" t="s">
        <v>22</v>
      </c>
      <c r="J278" s="13" t="s">
        <v>23</v>
      </c>
      <c r="K278" s="13" t="s">
        <v>24</v>
      </c>
      <c r="L278" s="13" t="s">
        <v>25</v>
      </c>
      <c r="M278" s="13" t="s">
        <v>26</v>
      </c>
      <c r="N278" s="13" t="s">
        <v>613</v>
      </c>
    </row>
    <row r="279" spans="1:14" x14ac:dyDescent="0.2">
      <c r="A279" s="13" t="s">
        <v>14</v>
      </c>
      <c r="B279" s="14" t="str">
        <f ca="1">HYPERLINK("#"&amp;CELL("address",'Quarterly Series'!JS4),"Q:CO:C:A:M:USD:A")</f>
        <v>Q:CO:C:A:M:USD:A</v>
      </c>
      <c r="C279" s="13" t="s">
        <v>16</v>
      </c>
      <c r="D279" s="13" t="s">
        <v>612</v>
      </c>
      <c r="E279" s="13" t="s">
        <v>18</v>
      </c>
      <c r="F279" s="13" t="s">
        <v>19</v>
      </c>
      <c r="G279" s="13" t="s">
        <v>20</v>
      </c>
      <c r="H279" s="13" t="s">
        <v>32</v>
      </c>
      <c r="I279" s="13" t="s">
        <v>22</v>
      </c>
      <c r="J279" s="13" t="s">
        <v>32</v>
      </c>
      <c r="K279" s="13" t="s">
        <v>33</v>
      </c>
      <c r="L279" s="13" t="s">
        <v>25</v>
      </c>
      <c r="M279" s="13" t="s">
        <v>34</v>
      </c>
      <c r="N279" s="13" t="s">
        <v>615</v>
      </c>
    </row>
    <row r="280" spans="1:14" x14ac:dyDescent="0.2">
      <c r="A280" s="13" t="s">
        <v>14</v>
      </c>
      <c r="B280" s="14" t="str">
        <f ca="1">HYPERLINK("#"&amp;CELL("address",'Quarterly Series'!JT4),"Q:CO:C:A:M:XDC:A")</f>
        <v>Q:CO:C:A:M:XDC:A</v>
      </c>
      <c r="C280" s="13" t="s">
        <v>16</v>
      </c>
      <c r="D280" s="13" t="s">
        <v>612</v>
      </c>
      <c r="E280" s="13" t="s">
        <v>18</v>
      </c>
      <c r="F280" s="13" t="s">
        <v>19</v>
      </c>
      <c r="G280" s="13" t="s">
        <v>20</v>
      </c>
      <c r="H280" s="13" t="s">
        <v>165</v>
      </c>
      <c r="I280" s="13" t="s">
        <v>22</v>
      </c>
      <c r="J280" s="13" t="s">
        <v>617</v>
      </c>
      <c r="K280" s="13" t="s">
        <v>33</v>
      </c>
      <c r="L280" s="13" t="s">
        <v>25</v>
      </c>
      <c r="M280" s="13" t="s">
        <v>34</v>
      </c>
      <c r="N280" s="13" t="s">
        <v>618</v>
      </c>
    </row>
    <row r="281" spans="1:14" x14ac:dyDescent="0.2">
      <c r="A281" s="13" t="s">
        <v>14</v>
      </c>
      <c r="B281" s="14" t="str">
        <f ca="1">HYPERLINK("#"&amp;CELL("address",'Quarterly Series'!JU4),"Q:CO:G:A:N:770:A")</f>
        <v>Q:CO:G:A:N:770:A</v>
      </c>
      <c r="C281" s="13" t="s">
        <v>16</v>
      </c>
      <c r="D281" s="13" t="s">
        <v>612</v>
      </c>
      <c r="E281" s="13" t="s">
        <v>37</v>
      </c>
      <c r="F281" s="13" t="s">
        <v>19</v>
      </c>
      <c r="G281" s="13" t="s">
        <v>38</v>
      </c>
      <c r="H281" s="13" t="s">
        <v>21</v>
      </c>
      <c r="I281" s="13" t="s">
        <v>22</v>
      </c>
      <c r="J281" s="13" t="s">
        <v>23</v>
      </c>
      <c r="K281" s="13" t="s">
        <v>24</v>
      </c>
      <c r="L281" s="13" t="s">
        <v>25</v>
      </c>
      <c r="M281" s="13" t="s">
        <v>26</v>
      </c>
      <c r="N281" s="13" t="s">
        <v>620</v>
      </c>
    </row>
    <row r="282" spans="1:14" x14ac:dyDescent="0.2">
      <c r="A282" s="13" t="s">
        <v>14</v>
      </c>
      <c r="B282" s="14" t="str">
        <f ca="1">HYPERLINK("#"&amp;CELL("address",'Quarterly Series'!JV4),"Q:CO:G:A:N:USD:A")</f>
        <v>Q:CO:G:A:N:USD:A</v>
      </c>
      <c r="C282" s="13" t="s">
        <v>16</v>
      </c>
      <c r="D282" s="13" t="s">
        <v>612</v>
      </c>
      <c r="E282" s="13" t="s">
        <v>37</v>
      </c>
      <c r="F282" s="13" t="s">
        <v>19</v>
      </c>
      <c r="G282" s="13" t="s">
        <v>38</v>
      </c>
      <c r="H282" s="13" t="s">
        <v>32</v>
      </c>
      <c r="I282" s="13" t="s">
        <v>22</v>
      </c>
      <c r="J282" s="13" t="s">
        <v>32</v>
      </c>
      <c r="K282" s="13" t="s">
        <v>33</v>
      </c>
      <c r="L282" s="13" t="s">
        <v>25</v>
      </c>
      <c r="M282" s="13" t="s">
        <v>34</v>
      </c>
      <c r="N282" s="13" t="s">
        <v>622</v>
      </c>
    </row>
    <row r="283" spans="1:14" x14ac:dyDescent="0.2">
      <c r="A283" s="13" t="s">
        <v>14</v>
      </c>
      <c r="B283" s="14" t="str">
        <f ca="1">HYPERLINK("#"&amp;CELL("address",'Quarterly Series'!JW4),"Q:CO:G:A:N:XDC:A")</f>
        <v>Q:CO:G:A:N:XDC:A</v>
      </c>
      <c r="C283" s="13" t="s">
        <v>16</v>
      </c>
      <c r="D283" s="13" t="s">
        <v>612</v>
      </c>
      <c r="E283" s="13" t="s">
        <v>37</v>
      </c>
      <c r="F283" s="13" t="s">
        <v>19</v>
      </c>
      <c r="G283" s="13" t="s">
        <v>38</v>
      </c>
      <c r="H283" s="13" t="s">
        <v>165</v>
      </c>
      <c r="I283" s="13" t="s">
        <v>22</v>
      </c>
      <c r="J283" s="13" t="s">
        <v>617</v>
      </c>
      <c r="K283" s="13" t="s">
        <v>33</v>
      </c>
      <c r="L283" s="13" t="s">
        <v>25</v>
      </c>
      <c r="M283" s="13" t="s">
        <v>34</v>
      </c>
      <c r="N283" s="13" t="s">
        <v>624</v>
      </c>
    </row>
    <row r="284" spans="1:14" x14ac:dyDescent="0.2">
      <c r="A284" s="13" t="s">
        <v>14</v>
      </c>
      <c r="B284" s="14" t="str">
        <f ca="1">HYPERLINK("#"&amp;CELL("address",'Quarterly Series'!JX4),"Q:CO:H:A:M:770:A")</f>
        <v>Q:CO:H:A:M:770:A</v>
      </c>
      <c r="C284" s="13" t="s">
        <v>16</v>
      </c>
      <c r="D284" s="13" t="s">
        <v>612</v>
      </c>
      <c r="E284" s="13" t="s">
        <v>45</v>
      </c>
      <c r="F284" s="13" t="s">
        <v>19</v>
      </c>
      <c r="G284" s="13" t="s">
        <v>20</v>
      </c>
      <c r="H284" s="13" t="s">
        <v>21</v>
      </c>
      <c r="I284" s="13" t="s">
        <v>22</v>
      </c>
      <c r="J284" s="13" t="s">
        <v>23</v>
      </c>
      <c r="K284" s="13" t="s">
        <v>24</v>
      </c>
      <c r="L284" s="13" t="s">
        <v>25</v>
      </c>
      <c r="M284" s="13" t="s">
        <v>34</v>
      </c>
      <c r="N284" s="13" t="s">
        <v>626</v>
      </c>
    </row>
    <row r="285" spans="1:14" x14ac:dyDescent="0.2">
      <c r="A285" s="13" t="s">
        <v>14</v>
      </c>
      <c r="B285" s="14" t="str">
        <f ca="1">HYPERLINK("#"&amp;CELL("address",'Quarterly Series'!JY4),"Q:CO:H:A:M:USD:A")</f>
        <v>Q:CO:H:A:M:USD:A</v>
      </c>
      <c r="C285" s="13" t="s">
        <v>16</v>
      </c>
      <c r="D285" s="13" t="s">
        <v>612</v>
      </c>
      <c r="E285" s="13" t="s">
        <v>45</v>
      </c>
      <c r="F285" s="13" t="s">
        <v>19</v>
      </c>
      <c r="G285" s="13" t="s">
        <v>20</v>
      </c>
      <c r="H285" s="13" t="s">
        <v>32</v>
      </c>
      <c r="I285" s="13" t="s">
        <v>22</v>
      </c>
      <c r="J285" s="13" t="s">
        <v>32</v>
      </c>
      <c r="K285" s="13" t="s">
        <v>33</v>
      </c>
      <c r="L285" s="13" t="s">
        <v>25</v>
      </c>
      <c r="M285" s="13" t="s">
        <v>34</v>
      </c>
      <c r="N285" s="13" t="s">
        <v>628</v>
      </c>
    </row>
    <row r="286" spans="1:14" x14ac:dyDescent="0.2">
      <c r="A286" s="13" t="s">
        <v>14</v>
      </c>
      <c r="B286" s="14" t="str">
        <f ca="1">HYPERLINK("#"&amp;CELL("address",'Quarterly Series'!JZ4),"Q:CO:H:A:M:XDC:A")</f>
        <v>Q:CO:H:A:M:XDC:A</v>
      </c>
      <c r="C286" s="13" t="s">
        <v>16</v>
      </c>
      <c r="D286" s="13" t="s">
        <v>612</v>
      </c>
      <c r="E286" s="13" t="s">
        <v>45</v>
      </c>
      <c r="F286" s="13" t="s">
        <v>19</v>
      </c>
      <c r="G286" s="13" t="s">
        <v>20</v>
      </c>
      <c r="H286" s="13" t="s">
        <v>165</v>
      </c>
      <c r="I286" s="13" t="s">
        <v>22</v>
      </c>
      <c r="J286" s="13" t="s">
        <v>617</v>
      </c>
      <c r="K286" s="13" t="s">
        <v>33</v>
      </c>
      <c r="L286" s="13" t="s">
        <v>25</v>
      </c>
      <c r="M286" s="13" t="s">
        <v>34</v>
      </c>
      <c r="N286" s="13" t="s">
        <v>630</v>
      </c>
    </row>
    <row r="287" spans="1:14" x14ac:dyDescent="0.2">
      <c r="A287" s="13" t="s">
        <v>14</v>
      </c>
      <c r="B287" s="14" t="str">
        <f ca="1">HYPERLINK("#"&amp;CELL("address",'Quarterly Series'!KA4),"Q:CO:H:A:M:XDC:U")</f>
        <v>Q:CO:H:A:M:XDC:U</v>
      </c>
      <c r="C287" s="13" t="s">
        <v>16</v>
      </c>
      <c r="D287" s="13" t="s">
        <v>612</v>
      </c>
      <c r="E287" s="13" t="s">
        <v>45</v>
      </c>
      <c r="F287" s="13" t="s">
        <v>19</v>
      </c>
      <c r="G287" s="13" t="s">
        <v>20</v>
      </c>
      <c r="H287" s="13" t="s">
        <v>165</v>
      </c>
      <c r="I287" s="13" t="s">
        <v>181</v>
      </c>
      <c r="J287" s="13" t="s">
        <v>617</v>
      </c>
      <c r="K287" s="13" t="s">
        <v>33</v>
      </c>
      <c r="L287" s="13" t="s">
        <v>25</v>
      </c>
      <c r="M287" s="13" t="s">
        <v>34</v>
      </c>
      <c r="N287" s="13" t="s">
        <v>632</v>
      </c>
    </row>
    <row r="288" spans="1:14" x14ac:dyDescent="0.2">
      <c r="A288" s="13" t="s">
        <v>14</v>
      </c>
      <c r="B288" s="14" t="str">
        <f ca="1">HYPERLINK("#"&amp;CELL("address",'Quarterly Series'!KB4),"Q:CO:N:A:M:770:A")</f>
        <v>Q:CO:N:A:M:770:A</v>
      </c>
      <c r="C288" s="13" t="s">
        <v>16</v>
      </c>
      <c r="D288" s="13" t="s">
        <v>612</v>
      </c>
      <c r="E288" s="13" t="s">
        <v>52</v>
      </c>
      <c r="F288" s="13" t="s">
        <v>19</v>
      </c>
      <c r="G288" s="13" t="s">
        <v>20</v>
      </c>
      <c r="H288" s="13" t="s">
        <v>21</v>
      </c>
      <c r="I288" s="13" t="s">
        <v>22</v>
      </c>
      <c r="J288" s="13" t="s">
        <v>23</v>
      </c>
      <c r="K288" s="13" t="s">
        <v>24</v>
      </c>
      <c r="L288" s="13" t="s">
        <v>25</v>
      </c>
      <c r="M288" s="13" t="s">
        <v>34</v>
      </c>
      <c r="N288" s="13" t="s">
        <v>634</v>
      </c>
    </row>
    <row r="289" spans="1:14" x14ac:dyDescent="0.2">
      <c r="A289" s="13" t="s">
        <v>14</v>
      </c>
      <c r="B289" s="14" t="str">
        <f ca="1">HYPERLINK("#"&amp;CELL("address",'Quarterly Series'!KC4),"Q:CO:N:A:M:USD:A")</f>
        <v>Q:CO:N:A:M:USD:A</v>
      </c>
      <c r="C289" s="13" t="s">
        <v>16</v>
      </c>
      <c r="D289" s="13" t="s">
        <v>612</v>
      </c>
      <c r="E289" s="13" t="s">
        <v>52</v>
      </c>
      <c r="F289" s="13" t="s">
        <v>19</v>
      </c>
      <c r="G289" s="13" t="s">
        <v>20</v>
      </c>
      <c r="H289" s="13" t="s">
        <v>32</v>
      </c>
      <c r="I289" s="13" t="s">
        <v>22</v>
      </c>
      <c r="J289" s="13" t="s">
        <v>32</v>
      </c>
      <c r="K289" s="13" t="s">
        <v>33</v>
      </c>
      <c r="L289" s="13" t="s">
        <v>25</v>
      </c>
      <c r="M289" s="13" t="s">
        <v>34</v>
      </c>
      <c r="N289" s="13" t="s">
        <v>636</v>
      </c>
    </row>
    <row r="290" spans="1:14" x14ac:dyDescent="0.2">
      <c r="A290" s="13" t="s">
        <v>14</v>
      </c>
      <c r="B290" s="14" t="str">
        <f ca="1">HYPERLINK("#"&amp;CELL("address",'Quarterly Series'!KD4),"Q:CO:N:A:M:XDC:A")</f>
        <v>Q:CO:N:A:M:XDC:A</v>
      </c>
      <c r="C290" s="13" t="s">
        <v>16</v>
      </c>
      <c r="D290" s="13" t="s">
        <v>612</v>
      </c>
      <c r="E290" s="13" t="s">
        <v>52</v>
      </c>
      <c r="F290" s="13" t="s">
        <v>19</v>
      </c>
      <c r="G290" s="13" t="s">
        <v>20</v>
      </c>
      <c r="H290" s="13" t="s">
        <v>165</v>
      </c>
      <c r="I290" s="13" t="s">
        <v>22</v>
      </c>
      <c r="J290" s="13" t="s">
        <v>617</v>
      </c>
      <c r="K290" s="13" t="s">
        <v>33</v>
      </c>
      <c r="L290" s="13" t="s">
        <v>25</v>
      </c>
      <c r="M290" s="13" t="s">
        <v>34</v>
      </c>
      <c r="N290" s="13" t="s">
        <v>638</v>
      </c>
    </row>
    <row r="291" spans="1:14" x14ac:dyDescent="0.2">
      <c r="A291" s="13" t="s">
        <v>14</v>
      </c>
      <c r="B291" s="14" t="str">
        <f ca="1">HYPERLINK("#"&amp;CELL("address",'Quarterly Series'!KE4),"Q:CO:N:A:M:XDC:U")</f>
        <v>Q:CO:N:A:M:XDC:U</v>
      </c>
      <c r="C291" s="13" t="s">
        <v>16</v>
      </c>
      <c r="D291" s="13" t="s">
        <v>612</v>
      </c>
      <c r="E291" s="13" t="s">
        <v>52</v>
      </c>
      <c r="F291" s="13" t="s">
        <v>19</v>
      </c>
      <c r="G291" s="13" t="s">
        <v>20</v>
      </c>
      <c r="H291" s="13" t="s">
        <v>165</v>
      </c>
      <c r="I291" s="13" t="s">
        <v>181</v>
      </c>
      <c r="J291" s="13" t="s">
        <v>617</v>
      </c>
      <c r="K291" s="13" t="s">
        <v>33</v>
      </c>
      <c r="L291" s="13" t="s">
        <v>25</v>
      </c>
      <c r="M291" s="13" t="s">
        <v>34</v>
      </c>
      <c r="N291" s="13" t="s">
        <v>640</v>
      </c>
    </row>
    <row r="292" spans="1:14" x14ac:dyDescent="0.2">
      <c r="A292" s="13" t="s">
        <v>14</v>
      </c>
      <c r="B292" s="14" t="str">
        <f ca="1">HYPERLINK("#"&amp;CELL("address",'Quarterly Series'!KF4),"Q:CO:P:A:M:770:A")</f>
        <v>Q:CO:P:A:M:770:A</v>
      </c>
      <c r="C292" s="13" t="s">
        <v>16</v>
      </c>
      <c r="D292" s="13" t="s">
        <v>612</v>
      </c>
      <c r="E292" s="13" t="s">
        <v>59</v>
      </c>
      <c r="F292" s="13" t="s">
        <v>19</v>
      </c>
      <c r="G292" s="13" t="s">
        <v>20</v>
      </c>
      <c r="H292" s="13" t="s">
        <v>21</v>
      </c>
      <c r="I292" s="13" t="s">
        <v>22</v>
      </c>
      <c r="J292" s="13" t="s">
        <v>23</v>
      </c>
      <c r="K292" s="13" t="s">
        <v>24</v>
      </c>
      <c r="L292" s="13" t="s">
        <v>25</v>
      </c>
      <c r="M292" s="13" t="s">
        <v>26</v>
      </c>
      <c r="N292" s="13" t="s">
        <v>642</v>
      </c>
    </row>
    <row r="293" spans="1:14" x14ac:dyDescent="0.2">
      <c r="A293" s="13" t="s">
        <v>14</v>
      </c>
      <c r="B293" s="14" t="str">
        <f ca="1">HYPERLINK("#"&amp;CELL("address",'Quarterly Series'!KG4),"Q:CO:P:A:M:USD:A")</f>
        <v>Q:CO:P:A:M:USD:A</v>
      </c>
      <c r="C293" s="13" t="s">
        <v>16</v>
      </c>
      <c r="D293" s="13" t="s">
        <v>612</v>
      </c>
      <c r="E293" s="13" t="s">
        <v>59</v>
      </c>
      <c r="F293" s="13" t="s">
        <v>19</v>
      </c>
      <c r="G293" s="13" t="s">
        <v>20</v>
      </c>
      <c r="H293" s="13" t="s">
        <v>32</v>
      </c>
      <c r="I293" s="13" t="s">
        <v>22</v>
      </c>
      <c r="J293" s="13" t="s">
        <v>32</v>
      </c>
      <c r="K293" s="13" t="s">
        <v>33</v>
      </c>
      <c r="L293" s="13" t="s">
        <v>25</v>
      </c>
      <c r="M293" s="13" t="s">
        <v>26</v>
      </c>
      <c r="N293" s="13" t="s">
        <v>644</v>
      </c>
    </row>
    <row r="294" spans="1:14" x14ac:dyDescent="0.2">
      <c r="A294" s="13" t="s">
        <v>14</v>
      </c>
      <c r="B294" s="14" t="str">
        <f ca="1">HYPERLINK("#"&amp;CELL("address",'Quarterly Series'!KH4),"Q:CO:P:A:M:XDC:A")</f>
        <v>Q:CO:P:A:M:XDC:A</v>
      </c>
      <c r="C294" s="13" t="s">
        <v>16</v>
      </c>
      <c r="D294" s="13" t="s">
        <v>612</v>
      </c>
      <c r="E294" s="13" t="s">
        <v>59</v>
      </c>
      <c r="F294" s="13" t="s">
        <v>19</v>
      </c>
      <c r="G294" s="13" t="s">
        <v>20</v>
      </c>
      <c r="H294" s="13" t="s">
        <v>165</v>
      </c>
      <c r="I294" s="13" t="s">
        <v>22</v>
      </c>
      <c r="J294" s="13" t="s">
        <v>617</v>
      </c>
      <c r="K294" s="13" t="s">
        <v>33</v>
      </c>
      <c r="L294" s="13" t="s">
        <v>25</v>
      </c>
      <c r="M294" s="13" t="s">
        <v>34</v>
      </c>
      <c r="N294" s="13" t="s">
        <v>646</v>
      </c>
    </row>
    <row r="295" spans="1:14" x14ac:dyDescent="0.2">
      <c r="A295" s="13" t="s">
        <v>14</v>
      </c>
      <c r="B295" s="14" t="str">
        <f ca="1">HYPERLINK("#"&amp;CELL("address",'Quarterly Series'!KI4),"Q:CO:P:A:M:XDC:U")</f>
        <v>Q:CO:P:A:M:XDC:U</v>
      </c>
      <c r="C295" s="13" t="s">
        <v>16</v>
      </c>
      <c r="D295" s="13" t="s">
        <v>612</v>
      </c>
      <c r="E295" s="13" t="s">
        <v>59</v>
      </c>
      <c r="F295" s="13" t="s">
        <v>19</v>
      </c>
      <c r="G295" s="13" t="s">
        <v>20</v>
      </c>
      <c r="H295" s="13" t="s">
        <v>165</v>
      </c>
      <c r="I295" s="13" t="s">
        <v>181</v>
      </c>
      <c r="J295" s="13" t="s">
        <v>617</v>
      </c>
      <c r="K295" s="13" t="s">
        <v>33</v>
      </c>
      <c r="L295" s="13" t="s">
        <v>25</v>
      </c>
      <c r="M295" s="13" t="s">
        <v>34</v>
      </c>
      <c r="N295" s="13" t="s">
        <v>648</v>
      </c>
    </row>
    <row r="296" spans="1:14" x14ac:dyDescent="0.2">
      <c r="A296" s="13" t="s">
        <v>14</v>
      </c>
      <c r="B296" s="14" t="str">
        <f ca="1">HYPERLINK("#"&amp;CELL("address",'Quarterly Series'!KJ4),"Q:CO:P:B:M:770:A")</f>
        <v>Q:CO:P:B:M:770:A</v>
      </c>
      <c r="C296" s="13" t="s">
        <v>16</v>
      </c>
      <c r="D296" s="13" t="s">
        <v>612</v>
      </c>
      <c r="E296" s="13" t="s">
        <v>59</v>
      </c>
      <c r="F296" s="13" t="s">
        <v>66</v>
      </c>
      <c r="G296" s="13" t="s">
        <v>20</v>
      </c>
      <c r="H296" s="13" t="s">
        <v>21</v>
      </c>
      <c r="I296" s="13" t="s">
        <v>22</v>
      </c>
      <c r="J296" s="13" t="s">
        <v>23</v>
      </c>
      <c r="K296" s="13" t="s">
        <v>24</v>
      </c>
      <c r="L296" s="13" t="s">
        <v>25</v>
      </c>
      <c r="M296" s="13" t="s">
        <v>26</v>
      </c>
      <c r="N296" s="13" t="s">
        <v>650</v>
      </c>
    </row>
    <row r="297" spans="1:14" x14ac:dyDescent="0.2">
      <c r="A297" s="13" t="s">
        <v>14</v>
      </c>
      <c r="B297" s="14" t="str">
        <f ca="1">HYPERLINK("#"&amp;CELL("address",'Quarterly Series'!KK4),"Q:CO:P:B:M:USD:A")</f>
        <v>Q:CO:P:B:M:USD:A</v>
      </c>
      <c r="C297" s="13" t="s">
        <v>16</v>
      </c>
      <c r="D297" s="13" t="s">
        <v>612</v>
      </c>
      <c r="E297" s="13" t="s">
        <v>59</v>
      </c>
      <c r="F297" s="13" t="s">
        <v>66</v>
      </c>
      <c r="G297" s="13" t="s">
        <v>20</v>
      </c>
      <c r="H297" s="13" t="s">
        <v>32</v>
      </c>
      <c r="I297" s="13" t="s">
        <v>22</v>
      </c>
      <c r="J297" s="13" t="s">
        <v>32</v>
      </c>
      <c r="K297" s="13" t="s">
        <v>33</v>
      </c>
      <c r="L297" s="13" t="s">
        <v>25</v>
      </c>
      <c r="M297" s="13" t="s">
        <v>26</v>
      </c>
      <c r="N297" s="13" t="s">
        <v>652</v>
      </c>
    </row>
    <row r="298" spans="1:14" x14ac:dyDescent="0.2">
      <c r="A298" s="13" t="s">
        <v>14</v>
      </c>
      <c r="B298" s="14" t="str">
        <f ca="1">HYPERLINK("#"&amp;CELL("address",'Quarterly Series'!KL4),"Q:CO:P:B:M:XDC:A")</f>
        <v>Q:CO:P:B:M:XDC:A</v>
      </c>
      <c r="C298" s="13" t="s">
        <v>16</v>
      </c>
      <c r="D298" s="13" t="s">
        <v>612</v>
      </c>
      <c r="E298" s="13" t="s">
        <v>59</v>
      </c>
      <c r="F298" s="13" t="s">
        <v>66</v>
      </c>
      <c r="G298" s="13" t="s">
        <v>20</v>
      </c>
      <c r="H298" s="13" t="s">
        <v>165</v>
      </c>
      <c r="I298" s="13" t="s">
        <v>22</v>
      </c>
      <c r="J298" s="13" t="s">
        <v>617</v>
      </c>
      <c r="K298" s="13" t="s">
        <v>33</v>
      </c>
      <c r="L298" s="13" t="s">
        <v>25</v>
      </c>
      <c r="M298" s="13" t="s">
        <v>26</v>
      </c>
      <c r="N298" s="13" t="s">
        <v>654</v>
      </c>
    </row>
    <row r="299" spans="1:14" x14ac:dyDescent="0.2">
      <c r="A299" s="13" t="s">
        <v>14</v>
      </c>
      <c r="B299" s="14" t="str">
        <f ca="1">HYPERLINK("#"&amp;CELL("address",'Quarterly Series'!KM4),"Q:CO:P:B:M:XDC:U")</f>
        <v>Q:CO:P:B:M:XDC:U</v>
      </c>
      <c r="C299" s="13" t="s">
        <v>16</v>
      </c>
      <c r="D299" s="13" t="s">
        <v>612</v>
      </c>
      <c r="E299" s="13" t="s">
        <v>59</v>
      </c>
      <c r="F299" s="13" t="s">
        <v>66</v>
      </c>
      <c r="G299" s="13" t="s">
        <v>20</v>
      </c>
      <c r="H299" s="13" t="s">
        <v>165</v>
      </c>
      <c r="I299" s="13" t="s">
        <v>181</v>
      </c>
      <c r="J299" s="13" t="s">
        <v>617</v>
      </c>
      <c r="K299" s="13" t="s">
        <v>33</v>
      </c>
      <c r="L299" s="13" t="s">
        <v>25</v>
      </c>
      <c r="M299" s="13" t="s">
        <v>26</v>
      </c>
      <c r="N299" s="13" t="s">
        <v>656</v>
      </c>
    </row>
    <row r="300" spans="1:14" x14ac:dyDescent="0.2">
      <c r="A300" s="13" t="s">
        <v>14</v>
      </c>
      <c r="B300" s="14" t="str">
        <f ca="1">HYPERLINK("#"&amp;CELL("address",'Quarterly Series'!KN4),"Q:CZ:C:A:M:770:A")</f>
        <v>Q:CZ:C:A:M:770:A</v>
      </c>
      <c r="C300" s="13" t="s">
        <v>16</v>
      </c>
      <c r="D300" s="13" t="s">
        <v>658</v>
      </c>
      <c r="E300" s="13" t="s">
        <v>18</v>
      </c>
      <c r="F300" s="13" t="s">
        <v>19</v>
      </c>
      <c r="G300" s="13" t="s">
        <v>20</v>
      </c>
      <c r="H300" s="13" t="s">
        <v>21</v>
      </c>
      <c r="I300" s="13" t="s">
        <v>22</v>
      </c>
      <c r="J300" s="13" t="s">
        <v>23</v>
      </c>
      <c r="K300" s="13" t="s">
        <v>24</v>
      </c>
      <c r="L300" s="13" t="s">
        <v>25</v>
      </c>
      <c r="M300" s="13" t="s">
        <v>26</v>
      </c>
      <c r="N300" s="13" t="s">
        <v>659</v>
      </c>
    </row>
    <row r="301" spans="1:14" x14ac:dyDescent="0.2">
      <c r="A301" s="13" t="s">
        <v>14</v>
      </c>
      <c r="B301" s="14" t="str">
        <f ca="1">HYPERLINK("#"&amp;CELL("address",'Quarterly Series'!KO4),"Q:CZ:C:A:M:USD:A")</f>
        <v>Q:CZ:C:A:M:USD:A</v>
      </c>
      <c r="C301" s="13" t="s">
        <v>16</v>
      </c>
      <c r="D301" s="13" t="s">
        <v>658</v>
      </c>
      <c r="E301" s="13" t="s">
        <v>18</v>
      </c>
      <c r="F301" s="13" t="s">
        <v>19</v>
      </c>
      <c r="G301" s="13" t="s">
        <v>20</v>
      </c>
      <c r="H301" s="13" t="s">
        <v>32</v>
      </c>
      <c r="I301" s="13" t="s">
        <v>22</v>
      </c>
      <c r="J301" s="13" t="s">
        <v>32</v>
      </c>
      <c r="K301" s="13" t="s">
        <v>33</v>
      </c>
      <c r="L301" s="13" t="s">
        <v>25</v>
      </c>
      <c r="M301" s="13" t="s">
        <v>34</v>
      </c>
      <c r="N301" s="13" t="s">
        <v>661</v>
      </c>
    </row>
    <row r="302" spans="1:14" x14ac:dyDescent="0.2">
      <c r="A302" s="13" t="s">
        <v>14</v>
      </c>
      <c r="B302" s="14" t="str">
        <f ca="1">HYPERLINK("#"&amp;CELL("address",'Quarterly Series'!KP4),"Q:CZ:C:A:M:XDC:A")</f>
        <v>Q:CZ:C:A:M:XDC:A</v>
      </c>
      <c r="C302" s="13" t="s">
        <v>16</v>
      </c>
      <c r="D302" s="13" t="s">
        <v>658</v>
      </c>
      <c r="E302" s="13" t="s">
        <v>18</v>
      </c>
      <c r="F302" s="13" t="s">
        <v>19</v>
      </c>
      <c r="G302" s="13" t="s">
        <v>20</v>
      </c>
      <c r="H302" s="13" t="s">
        <v>165</v>
      </c>
      <c r="I302" s="13" t="s">
        <v>22</v>
      </c>
      <c r="J302" s="13" t="s">
        <v>663</v>
      </c>
      <c r="K302" s="13" t="s">
        <v>33</v>
      </c>
      <c r="L302" s="13" t="s">
        <v>25</v>
      </c>
      <c r="M302" s="13" t="s">
        <v>34</v>
      </c>
      <c r="N302" s="13" t="s">
        <v>664</v>
      </c>
    </row>
    <row r="303" spans="1:14" x14ac:dyDescent="0.2">
      <c r="A303" s="13" t="s">
        <v>14</v>
      </c>
      <c r="B303" s="14" t="str">
        <f ca="1">HYPERLINK("#"&amp;CELL("address",'Quarterly Series'!KQ4),"Q:CZ:G:A:M:770:A")</f>
        <v>Q:CZ:G:A:M:770:A</v>
      </c>
      <c r="C303" s="13" t="s">
        <v>16</v>
      </c>
      <c r="D303" s="13" t="s">
        <v>658</v>
      </c>
      <c r="E303" s="13" t="s">
        <v>37</v>
      </c>
      <c r="F303" s="13" t="s">
        <v>19</v>
      </c>
      <c r="G303" s="13" t="s">
        <v>20</v>
      </c>
      <c r="H303" s="13" t="s">
        <v>21</v>
      </c>
      <c r="I303" s="13" t="s">
        <v>22</v>
      </c>
      <c r="J303" s="13" t="s">
        <v>23</v>
      </c>
      <c r="K303" s="13" t="s">
        <v>24</v>
      </c>
      <c r="L303" s="13" t="s">
        <v>25</v>
      </c>
      <c r="M303" s="13" t="s">
        <v>26</v>
      </c>
      <c r="N303" s="13" t="s">
        <v>666</v>
      </c>
    </row>
    <row r="304" spans="1:14" x14ac:dyDescent="0.2">
      <c r="A304" s="13" t="s">
        <v>14</v>
      </c>
      <c r="B304" s="14" t="str">
        <f ca="1">HYPERLINK("#"&amp;CELL("address",'Quarterly Series'!KR4),"Q:CZ:G:A:M:USD:A")</f>
        <v>Q:CZ:G:A:M:USD:A</v>
      </c>
      <c r="C304" s="13" t="s">
        <v>16</v>
      </c>
      <c r="D304" s="13" t="s">
        <v>658</v>
      </c>
      <c r="E304" s="13" t="s">
        <v>37</v>
      </c>
      <c r="F304" s="13" t="s">
        <v>19</v>
      </c>
      <c r="G304" s="13" t="s">
        <v>20</v>
      </c>
      <c r="H304" s="13" t="s">
        <v>32</v>
      </c>
      <c r="I304" s="13" t="s">
        <v>22</v>
      </c>
      <c r="J304" s="13" t="s">
        <v>32</v>
      </c>
      <c r="K304" s="13" t="s">
        <v>33</v>
      </c>
      <c r="L304" s="13" t="s">
        <v>25</v>
      </c>
      <c r="M304" s="13" t="s">
        <v>34</v>
      </c>
      <c r="N304" s="13" t="s">
        <v>668</v>
      </c>
    </row>
    <row r="305" spans="1:14" x14ac:dyDescent="0.2">
      <c r="A305" s="13" t="s">
        <v>14</v>
      </c>
      <c r="B305" s="14" t="str">
        <f ca="1">HYPERLINK("#"&amp;CELL("address",'Quarterly Series'!KS4),"Q:CZ:G:A:M:XDC:A")</f>
        <v>Q:CZ:G:A:M:XDC:A</v>
      </c>
      <c r="C305" s="13" t="s">
        <v>16</v>
      </c>
      <c r="D305" s="13" t="s">
        <v>658</v>
      </c>
      <c r="E305" s="13" t="s">
        <v>37</v>
      </c>
      <c r="F305" s="13" t="s">
        <v>19</v>
      </c>
      <c r="G305" s="13" t="s">
        <v>20</v>
      </c>
      <c r="H305" s="13" t="s">
        <v>165</v>
      </c>
      <c r="I305" s="13" t="s">
        <v>22</v>
      </c>
      <c r="J305" s="13" t="s">
        <v>663</v>
      </c>
      <c r="K305" s="13" t="s">
        <v>33</v>
      </c>
      <c r="L305" s="13" t="s">
        <v>25</v>
      </c>
      <c r="M305" s="13" t="s">
        <v>34</v>
      </c>
      <c r="N305" s="13" t="s">
        <v>670</v>
      </c>
    </row>
    <row r="306" spans="1:14" x14ac:dyDescent="0.2">
      <c r="A306" s="13" t="s">
        <v>14</v>
      </c>
      <c r="B306" s="14" t="str">
        <f ca="1">HYPERLINK("#"&amp;CELL("address",'Quarterly Series'!KT4),"Q:CZ:G:A:N:770:A")</f>
        <v>Q:CZ:G:A:N:770:A</v>
      </c>
      <c r="C306" s="13" t="s">
        <v>16</v>
      </c>
      <c r="D306" s="13" t="s">
        <v>658</v>
      </c>
      <c r="E306" s="13" t="s">
        <v>37</v>
      </c>
      <c r="F306" s="13" t="s">
        <v>19</v>
      </c>
      <c r="G306" s="13" t="s">
        <v>38</v>
      </c>
      <c r="H306" s="13" t="s">
        <v>21</v>
      </c>
      <c r="I306" s="13" t="s">
        <v>22</v>
      </c>
      <c r="J306" s="13" t="s">
        <v>23</v>
      </c>
      <c r="K306" s="13" t="s">
        <v>24</v>
      </c>
      <c r="L306" s="13" t="s">
        <v>25</v>
      </c>
      <c r="M306" s="13" t="s">
        <v>26</v>
      </c>
      <c r="N306" s="13" t="s">
        <v>672</v>
      </c>
    </row>
    <row r="307" spans="1:14" x14ac:dyDescent="0.2">
      <c r="A307" s="13" t="s">
        <v>14</v>
      </c>
      <c r="B307" s="14" t="str">
        <f ca="1">HYPERLINK("#"&amp;CELL("address",'Quarterly Series'!KU4),"Q:CZ:G:A:N:USD:A")</f>
        <v>Q:CZ:G:A:N:USD:A</v>
      </c>
      <c r="C307" s="13" t="s">
        <v>16</v>
      </c>
      <c r="D307" s="13" t="s">
        <v>658</v>
      </c>
      <c r="E307" s="13" t="s">
        <v>37</v>
      </c>
      <c r="F307" s="13" t="s">
        <v>19</v>
      </c>
      <c r="G307" s="13" t="s">
        <v>38</v>
      </c>
      <c r="H307" s="13" t="s">
        <v>32</v>
      </c>
      <c r="I307" s="13" t="s">
        <v>22</v>
      </c>
      <c r="J307" s="13" t="s">
        <v>32</v>
      </c>
      <c r="K307" s="13" t="s">
        <v>33</v>
      </c>
      <c r="L307" s="13" t="s">
        <v>25</v>
      </c>
      <c r="M307" s="13" t="s">
        <v>34</v>
      </c>
      <c r="N307" s="13" t="s">
        <v>674</v>
      </c>
    </row>
    <row r="308" spans="1:14" x14ac:dyDescent="0.2">
      <c r="A308" s="13" t="s">
        <v>14</v>
      </c>
      <c r="B308" s="14" t="str">
        <f ca="1">HYPERLINK("#"&amp;CELL("address",'Quarterly Series'!KV4),"Q:CZ:G:A:N:XDC:A")</f>
        <v>Q:CZ:G:A:N:XDC:A</v>
      </c>
      <c r="C308" s="13" t="s">
        <v>16</v>
      </c>
      <c r="D308" s="13" t="s">
        <v>658</v>
      </c>
      <c r="E308" s="13" t="s">
        <v>37</v>
      </c>
      <c r="F308" s="13" t="s">
        <v>19</v>
      </c>
      <c r="G308" s="13" t="s">
        <v>38</v>
      </c>
      <c r="H308" s="13" t="s">
        <v>165</v>
      </c>
      <c r="I308" s="13" t="s">
        <v>22</v>
      </c>
      <c r="J308" s="13" t="s">
        <v>663</v>
      </c>
      <c r="K308" s="13" t="s">
        <v>33</v>
      </c>
      <c r="L308" s="13" t="s">
        <v>25</v>
      </c>
      <c r="M308" s="13" t="s">
        <v>34</v>
      </c>
      <c r="N308" s="13" t="s">
        <v>676</v>
      </c>
    </row>
    <row r="309" spans="1:14" x14ac:dyDescent="0.2">
      <c r="A309" s="13" t="s">
        <v>14</v>
      </c>
      <c r="B309" s="14" t="str">
        <f ca="1">HYPERLINK("#"&amp;CELL("address",'Quarterly Series'!KW4),"Q:CZ:H:A:M:770:A")</f>
        <v>Q:CZ:H:A:M:770:A</v>
      </c>
      <c r="C309" s="13" t="s">
        <v>16</v>
      </c>
      <c r="D309" s="13" t="s">
        <v>658</v>
      </c>
      <c r="E309" s="13" t="s">
        <v>45</v>
      </c>
      <c r="F309" s="13" t="s">
        <v>19</v>
      </c>
      <c r="G309" s="13" t="s">
        <v>20</v>
      </c>
      <c r="H309" s="13" t="s">
        <v>21</v>
      </c>
      <c r="I309" s="13" t="s">
        <v>22</v>
      </c>
      <c r="J309" s="13" t="s">
        <v>23</v>
      </c>
      <c r="K309" s="13" t="s">
        <v>24</v>
      </c>
      <c r="L309" s="13" t="s">
        <v>25</v>
      </c>
      <c r="M309" s="13" t="s">
        <v>26</v>
      </c>
      <c r="N309" s="13" t="s">
        <v>678</v>
      </c>
    </row>
    <row r="310" spans="1:14" x14ac:dyDescent="0.2">
      <c r="A310" s="13" t="s">
        <v>14</v>
      </c>
      <c r="B310" s="14" t="str">
        <f ca="1">HYPERLINK("#"&amp;CELL("address",'Quarterly Series'!KX4),"Q:CZ:H:A:M:USD:A")</f>
        <v>Q:CZ:H:A:M:USD:A</v>
      </c>
      <c r="C310" s="13" t="s">
        <v>16</v>
      </c>
      <c r="D310" s="13" t="s">
        <v>658</v>
      </c>
      <c r="E310" s="13" t="s">
        <v>45</v>
      </c>
      <c r="F310" s="13" t="s">
        <v>19</v>
      </c>
      <c r="G310" s="13" t="s">
        <v>20</v>
      </c>
      <c r="H310" s="13" t="s">
        <v>32</v>
      </c>
      <c r="I310" s="13" t="s">
        <v>22</v>
      </c>
      <c r="J310" s="13" t="s">
        <v>32</v>
      </c>
      <c r="K310" s="13" t="s">
        <v>33</v>
      </c>
      <c r="L310" s="13" t="s">
        <v>25</v>
      </c>
      <c r="M310" s="13" t="s">
        <v>34</v>
      </c>
      <c r="N310" s="13" t="s">
        <v>680</v>
      </c>
    </row>
    <row r="311" spans="1:14" x14ac:dyDescent="0.2">
      <c r="A311" s="13" t="s">
        <v>14</v>
      </c>
      <c r="B311" s="14" t="str">
        <f ca="1">HYPERLINK("#"&amp;CELL("address",'Quarterly Series'!KY4),"Q:CZ:H:A:M:XDC:A")</f>
        <v>Q:CZ:H:A:M:XDC:A</v>
      </c>
      <c r="C311" s="13" t="s">
        <v>16</v>
      </c>
      <c r="D311" s="13" t="s">
        <v>658</v>
      </c>
      <c r="E311" s="13" t="s">
        <v>45</v>
      </c>
      <c r="F311" s="13" t="s">
        <v>19</v>
      </c>
      <c r="G311" s="13" t="s">
        <v>20</v>
      </c>
      <c r="H311" s="13" t="s">
        <v>165</v>
      </c>
      <c r="I311" s="13" t="s">
        <v>22</v>
      </c>
      <c r="J311" s="13" t="s">
        <v>663</v>
      </c>
      <c r="K311" s="13" t="s">
        <v>33</v>
      </c>
      <c r="L311" s="13" t="s">
        <v>25</v>
      </c>
      <c r="M311" s="13" t="s">
        <v>34</v>
      </c>
      <c r="N311" s="13" t="s">
        <v>682</v>
      </c>
    </row>
    <row r="312" spans="1:14" x14ac:dyDescent="0.2">
      <c r="A312" s="13" t="s">
        <v>14</v>
      </c>
      <c r="B312" s="14" t="str">
        <f ca="1">HYPERLINK("#"&amp;CELL("address",'Quarterly Series'!KZ4),"Q:CZ:H:A:M:XDC:U")</f>
        <v>Q:CZ:H:A:M:XDC:U</v>
      </c>
      <c r="C312" s="13" t="s">
        <v>16</v>
      </c>
      <c r="D312" s="13" t="s">
        <v>658</v>
      </c>
      <c r="E312" s="13" t="s">
        <v>45</v>
      </c>
      <c r="F312" s="13" t="s">
        <v>19</v>
      </c>
      <c r="G312" s="13" t="s">
        <v>20</v>
      </c>
      <c r="H312" s="13" t="s">
        <v>165</v>
      </c>
      <c r="I312" s="13" t="s">
        <v>181</v>
      </c>
      <c r="J312" s="13" t="s">
        <v>663</v>
      </c>
      <c r="K312" s="13" t="s">
        <v>33</v>
      </c>
      <c r="L312" s="13" t="s">
        <v>25</v>
      </c>
      <c r="M312" s="13" t="s">
        <v>34</v>
      </c>
      <c r="N312" s="13" t="s">
        <v>684</v>
      </c>
    </row>
    <row r="313" spans="1:14" x14ac:dyDescent="0.2">
      <c r="A313" s="13" t="s">
        <v>14</v>
      </c>
      <c r="B313" s="14" t="str">
        <f ca="1">HYPERLINK("#"&amp;CELL("address",'Quarterly Series'!LA4),"Q:CZ:N:A:M:770:A")</f>
        <v>Q:CZ:N:A:M:770:A</v>
      </c>
      <c r="C313" s="13" t="s">
        <v>16</v>
      </c>
      <c r="D313" s="13" t="s">
        <v>658</v>
      </c>
      <c r="E313" s="13" t="s">
        <v>52</v>
      </c>
      <c r="F313" s="13" t="s">
        <v>19</v>
      </c>
      <c r="G313" s="13" t="s">
        <v>20</v>
      </c>
      <c r="H313" s="13" t="s">
        <v>21</v>
      </c>
      <c r="I313" s="13" t="s">
        <v>22</v>
      </c>
      <c r="J313" s="13" t="s">
        <v>23</v>
      </c>
      <c r="K313" s="13" t="s">
        <v>24</v>
      </c>
      <c r="L313" s="13" t="s">
        <v>25</v>
      </c>
      <c r="M313" s="13" t="s">
        <v>26</v>
      </c>
      <c r="N313" s="13" t="s">
        <v>686</v>
      </c>
    </row>
    <row r="314" spans="1:14" x14ac:dyDescent="0.2">
      <c r="A314" s="13" t="s">
        <v>14</v>
      </c>
      <c r="B314" s="14" t="str">
        <f ca="1">HYPERLINK("#"&amp;CELL("address",'Quarterly Series'!LB4),"Q:CZ:N:A:M:USD:A")</f>
        <v>Q:CZ:N:A:M:USD:A</v>
      </c>
      <c r="C314" s="13" t="s">
        <v>16</v>
      </c>
      <c r="D314" s="13" t="s">
        <v>658</v>
      </c>
      <c r="E314" s="13" t="s">
        <v>52</v>
      </c>
      <c r="F314" s="13" t="s">
        <v>19</v>
      </c>
      <c r="G314" s="13" t="s">
        <v>20</v>
      </c>
      <c r="H314" s="13" t="s">
        <v>32</v>
      </c>
      <c r="I314" s="13" t="s">
        <v>22</v>
      </c>
      <c r="J314" s="13" t="s">
        <v>32</v>
      </c>
      <c r="K314" s="13" t="s">
        <v>33</v>
      </c>
      <c r="L314" s="13" t="s">
        <v>25</v>
      </c>
      <c r="M314" s="13" t="s">
        <v>34</v>
      </c>
      <c r="N314" s="13" t="s">
        <v>688</v>
      </c>
    </row>
    <row r="315" spans="1:14" x14ac:dyDescent="0.2">
      <c r="A315" s="13" t="s">
        <v>14</v>
      </c>
      <c r="B315" s="14" t="str">
        <f ca="1">HYPERLINK("#"&amp;CELL("address",'Quarterly Series'!LC4),"Q:CZ:N:A:M:XDC:A")</f>
        <v>Q:CZ:N:A:M:XDC:A</v>
      </c>
      <c r="C315" s="13" t="s">
        <v>16</v>
      </c>
      <c r="D315" s="13" t="s">
        <v>658</v>
      </c>
      <c r="E315" s="13" t="s">
        <v>52</v>
      </c>
      <c r="F315" s="13" t="s">
        <v>19</v>
      </c>
      <c r="G315" s="13" t="s">
        <v>20</v>
      </c>
      <c r="H315" s="13" t="s">
        <v>165</v>
      </c>
      <c r="I315" s="13" t="s">
        <v>22</v>
      </c>
      <c r="J315" s="13" t="s">
        <v>663</v>
      </c>
      <c r="K315" s="13" t="s">
        <v>33</v>
      </c>
      <c r="L315" s="13" t="s">
        <v>25</v>
      </c>
      <c r="M315" s="13" t="s">
        <v>34</v>
      </c>
      <c r="N315" s="13" t="s">
        <v>690</v>
      </c>
    </row>
    <row r="316" spans="1:14" x14ac:dyDescent="0.2">
      <c r="A316" s="13" t="s">
        <v>14</v>
      </c>
      <c r="B316" s="14" t="str">
        <f ca="1">HYPERLINK("#"&amp;CELL("address",'Quarterly Series'!LD4),"Q:CZ:N:A:M:XDC:U")</f>
        <v>Q:CZ:N:A:M:XDC:U</v>
      </c>
      <c r="C316" s="13" t="s">
        <v>16</v>
      </c>
      <c r="D316" s="13" t="s">
        <v>658</v>
      </c>
      <c r="E316" s="13" t="s">
        <v>52</v>
      </c>
      <c r="F316" s="13" t="s">
        <v>19</v>
      </c>
      <c r="G316" s="13" t="s">
        <v>20</v>
      </c>
      <c r="H316" s="13" t="s">
        <v>165</v>
      </c>
      <c r="I316" s="13" t="s">
        <v>181</v>
      </c>
      <c r="J316" s="13" t="s">
        <v>663</v>
      </c>
      <c r="K316" s="13" t="s">
        <v>33</v>
      </c>
      <c r="L316" s="13" t="s">
        <v>25</v>
      </c>
      <c r="M316" s="13" t="s">
        <v>34</v>
      </c>
      <c r="N316" s="13" t="s">
        <v>692</v>
      </c>
    </row>
    <row r="317" spans="1:14" x14ac:dyDescent="0.2">
      <c r="A317" s="13" t="s">
        <v>14</v>
      </c>
      <c r="B317" s="14" t="str">
        <f ca="1">HYPERLINK("#"&amp;CELL("address",'Quarterly Series'!LE4),"Q:CZ:P:A:M:770:A")</f>
        <v>Q:CZ:P:A:M:770:A</v>
      </c>
      <c r="C317" s="13" t="s">
        <v>16</v>
      </c>
      <c r="D317" s="13" t="s">
        <v>658</v>
      </c>
      <c r="E317" s="13" t="s">
        <v>59</v>
      </c>
      <c r="F317" s="13" t="s">
        <v>19</v>
      </c>
      <c r="G317" s="13" t="s">
        <v>20</v>
      </c>
      <c r="H317" s="13" t="s">
        <v>21</v>
      </c>
      <c r="I317" s="13" t="s">
        <v>22</v>
      </c>
      <c r="J317" s="13" t="s">
        <v>23</v>
      </c>
      <c r="K317" s="13" t="s">
        <v>24</v>
      </c>
      <c r="L317" s="13" t="s">
        <v>25</v>
      </c>
      <c r="M317" s="13" t="s">
        <v>26</v>
      </c>
      <c r="N317" s="13" t="s">
        <v>694</v>
      </c>
    </row>
    <row r="318" spans="1:14" x14ac:dyDescent="0.2">
      <c r="A318" s="13" t="s">
        <v>14</v>
      </c>
      <c r="B318" s="14" t="str">
        <f ca="1">HYPERLINK("#"&amp;CELL("address",'Quarterly Series'!LF4),"Q:CZ:P:A:M:USD:A")</f>
        <v>Q:CZ:P:A:M:USD:A</v>
      </c>
      <c r="C318" s="13" t="s">
        <v>16</v>
      </c>
      <c r="D318" s="13" t="s">
        <v>658</v>
      </c>
      <c r="E318" s="13" t="s">
        <v>59</v>
      </c>
      <c r="F318" s="13" t="s">
        <v>19</v>
      </c>
      <c r="G318" s="13" t="s">
        <v>20</v>
      </c>
      <c r="H318" s="13" t="s">
        <v>32</v>
      </c>
      <c r="I318" s="13" t="s">
        <v>22</v>
      </c>
      <c r="J318" s="13" t="s">
        <v>32</v>
      </c>
      <c r="K318" s="13" t="s">
        <v>33</v>
      </c>
      <c r="L318" s="13" t="s">
        <v>25</v>
      </c>
      <c r="M318" s="13" t="s">
        <v>34</v>
      </c>
      <c r="N318" s="13" t="s">
        <v>696</v>
      </c>
    </row>
    <row r="319" spans="1:14" x14ac:dyDescent="0.2">
      <c r="A319" s="13" t="s">
        <v>14</v>
      </c>
      <c r="B319" s="14" t="str">
        <f ca="1">HYPERLINK("#"&amp;CELL("address",'Quarterly Series'!LG4),"Q:CZ:P:A:M:XDC:A")</f>
        <v>Q:CZ:P:A:M:XDC:A</v>
      </c>
      <c r="C319" s="13" t="s">
        <v>16</v>
      </c>
      <c r="D319" s="13" t="s">
        <v>658</v>
      </c>
      <c r="E319" s="13" t="s">
        <v>59</v>
      </c>
      <c r="F319" s="13" t="s">
        <v>19</v>
      </c>
      <c r="G319" s="13" t="s">
        <v>20</v>
      </c>
      <c r="H319" s="13" t="s">
        <v>165</v>
      </c>
      <c r="I319" s="13" t="s">
        <v>22</v>
      </c>
      <c r="J319" s="13" t="s">
        <v>663</v>
      </c>
      <c r="K319" s="13" t="s">
        <v>33</v>
      </c>
      <c r="L319" s="13" t="s">
        <v>25</v>
      </c>
      <c r="M319" s="13" t="s">
        <v>34</v>
      </c>
      <c r="N319" s="13" t="s">
        <v>698</v>
      </c>
    </row>
    <row r="320" spans="1:14" x14ac:dyDescent="0.2">
      <c r="A320" s="13" t="s">
        <v>14</v>
      </c>
      <c r="B320" s="14" t="str">
        <f ca="1">HYPERLINK("#"&amp;CELL("address",'Quarterly Series'!LH4),"Q:CZ:P:A:M:XDC:U")</f>
        <v>Q:CZ:P:A:M:XDC:U</v>
      </c>
      <c r="C320" s="13" t="s">
        <v>16</v>
      </c>
      <c r="D320" s="13" t="s">
        <v>658</v>
      </c>
      <c r="E320" s="13" t="s">
        <v>59</v>
      </c>
      <c r="F320" s="13" t="s">
        <v>19</v>
      </c>
      <c r="G320" s="13" t="s">
        <v>20</v>
      </c>
      <c r="H320" s="13" t="s">
        <v>165</v>
      </c>
      <c r="I320" s="13" t="s">
        <v>181</v>
      </c>
      <c r="J320" s="13" t="s">
        <v>663</v>
      </c>
      <c r="K320" s="13" t="s">
        <v>33</v>
      </c>
      <c r="L320" s="13" t="s">
        <v>25</v>
      </c>
      <c r="M320" s="13" t="s">
        <v>34</v>
      </c>
      <c r="N320" s="13" t="s">
        <v>700</v>
      </c>
    </row>
    <row r="321" spans="1:14" x14ac:dyDescent="0.2">
      <c r="A321" s="13" t="s">
        <v>14</v>
      </c>
      <c r="B321" s="14" t="str">
        <f ca="1">HYPERLINK("#"&amp;CELL("address",'Quarterly Series'!LI4),"Q:CZ:P:B:M:770:A")</f>
        <v>Q:CZ:P:B:M:770:A</v>
      </c>
      <c r="C321" s="13" t="s">
        <v>16</v>
      </c>
      <c r="D321" s="13" t="s">
        <v>658</v>
      </c>
      <c r="E321" s="13" t="s">
        <v>59</v>
      </c>
      <c r="F321" s="13" t="s">
        <v>66</v>
      </c>
      <c r="G321" s="13" t="s">
        <v>20</v>
      </c>
      <c r="H321" s="13" t="s">
        <v>21</v>
      </c>
      <c r="I321" s="13" t="s">
        <v>22</v>
      </c>
      <c r="J321" s="13" t="s">
        <v>23</v>
      </c>
      <c r="K321" s="13" t="s">
        <v>24</v>
      </c>
      <c r="L321" s="13" t="s">
        <v>25</v>
      </c>
      <c r="M321" s="13" t="s">
        <v>26</v>
      </c>
      <c r="N321" s="13" t="s">
        <v>702</v>
      </c>
    </row>
    <row r="322" spans="1:14" x14ac:dyDescent="0.2">
      <c r="A322" s="13" t="s">
        <v>14</v>
      </c>
      <c r="B322" s="14" t="str">
        <f ca="1">HYPERLINK("#"&amp;CELL("address",'Quarterly Series'!LJ4),"Q:CZ:P:B:M:USD:A")</f>
        <v>Q:CZ:P:B:M:USD:A</v>
      </c>
      <c r="C322" s="13" t="s">
        <v>16</v>
      </c>
      <c r="D322" s="13" t="s">
        <v>658</v>
      </c>
      <c r="E322" s="13" t="s">
        <v>59</v>
      </c>
      <c r="F322" s="13" t="s">
        <v>66</v>
      </c>
      <c r="G322" s="13" t="s">
        <v>20</v>
      </c>
      <c r="H322" s="13" t="s">
        <v>32</v>
      </c>
      <c r="I322" s="13" t="s">
        <v>22</v>
      </c>
      <c r="J322" s="13" t="s">
        <v>32</v>
      </c>
      <c r="K322" s="13" t="s">
        <v>33</v>
      </c>
      <c r="L322" s="13" t="s">
        <v>25</v>
      </c>
      <c r="M322" s="13" t="s">
        <v>34</v>
      </c>
      <c r="N322" s="13" t="s">
        <v>704</v>
      </c>
    </row>
    <row r="323" spans="1:14" x14ac:dyDescent="0.2">
      <c r="A323" s="13" t="s">
        <v>14</v>
      </c>
      <c r="B323" s="14" t="str">
        <f ca="1">HYPERLINK("#"&amp;CELL("address",'Quarterly Series'!LK4),"Q:CZ:P:B:M:XDC:A")</f>
        <v>Q:CZ:P:B:M:XDC:A</v>
      </c>
      <c r="C323" s="13" t="s">
        <v>16</v>
      </c>
      <c r="D323" s="13" t="s">
        <v>658</v>
      </c>
      <c r="E323" s="13" t="s">
        <v>59</v>
      </c>
      <c r="F323" s="13" t="s">
        <v>66</v>
      </c>
      <c r="G323" s="13" t="s">
        <v>20</v>
      </c>
      <c r="H323" s="13" t="s">
        <v>165</v>
      </c>
      <c r="I323" s="13" t="s">
        <v>22</v>
      </c>
      <c r="J323" s="13" t="s">
        <v>663</v>
      </c>
      <c r="K323" s="13" t="s">
        <v>33</v>
      </c>
      <c r="L323" s="13" t="s">
        <v>25</v>
      </c>
      <c r="M323" s="13" t="s">
        <v>34</v>
      </c>
      <c r="N323" s="13" t="s">
        <v>706</v>
      </c>
    </row>
    <row r="324" spans="1:14" x14ac:dyDescent="0.2">
      <c r="A324" s="13" t="s">
        <v>14</v>
      </c>
      <c r="B324" s="14" t="str">
        <f ca="1">HYPERLINK("#"&amp;CELL("address",'Quarterly Series'!LL4),"Q:CZ:P:B:M:XDC:U")</f>
        <v>Q:CZ:P:B:M:XDC:U</v>
      </c>
      <c r="C324" s="13" t="s">
        <v>16</v>
      </c>
      <c r="D324" s="13" t="s">
        <v>658</v>
      </c>
      <c r="E324" s="13" t="s">
        <v>59</v>
      </c>
      <c r="F324" s="13" t="s">
        <v>66</v>
      </c>
      <c r="G324" s="13" t="s">
        <v>20</v>
      </c>
      <c r="H324" s="13" t="s">
        <v>165</v>
      </c>
      <c r="I324" s="13" t="s">
        <v>181</v>
      </c>
      <c r="J324" s="13" t="s">
        <v>663</v>
      </c>
      <c r="K324" s="13" t="s">
        <v>33</v>
      </c>
      <c r="L324" s="13" t="s">
        <v>25</v>
      </c>
      <c r="M324" s="13" t="s">
        <v>34</v>
      </c>
      <c r="N324" s="13" t="s">
        <v>708</v>
      </c>
    </row>
    <row r="325" spans="1:14" x14ac:dyDescent="0.2">
      <c r="A325" s="13" t="s">
        <v>14</v>
      </c>
      <c r="B325" s="14" t="str">
        <f ca="1">HYPERLINK("#"&amp;CELL("address",'Quarterly Series'!LM4),"Q:DE:C:A:M:770:A")</f>
        <v>Q:DE:C:A:M:770:A</v>
      </c>
      <c r="C325" s="13" t="s">
        <v>16</v>
      </c>
      <c r="D325" s="13" t="s">
        <v>710</v>
      </c>
      <c r="E325" s="13" t="s">
        <v>18</v>
      </c>
      <c r="F325" s="13" t="s">
        <v>19</v>
      </c>
      <c r="G325" s="13" t="s">
        <v>20</v>
      </c>
      <c r="H325" s="13" t="s">
        <v>21</v>
      </c>
      <c r="I325" s="13" t="s">
        <v>22</v>
      </c>
      <c r="J325" s="13" t="s">
        <v>23</v>
      </c>
      <c r="K325" s="13" t="s">
        <v>24</v>
      </c>
      <c r="L325" s="13" t="s">
        <v>25</v>
      </c>
      <c r="M325" s="13" t="s">
        <v>26</v>
      </c>
      <c r="N325" s="13" t="s">
        <v>711</v>
      </c>
    </row>
    <row r="326" spans="1:14" x14ac:dyDescent="0.2">
      <c r="A326" s="13" t="s">
        <v>14</v>
      </c>
      <c r="B326" s="14" t="str">
        <f ca="1">HYPERLINK("#"&amp;CELL("address",'Quarterly Series'!LN4),"Q:DE:C:A:M:USD:A")</f>
        <v>Q:DE:C:A:M:USD:A</v>
      </c>
      <c r="C326" s="13" t="s">
        <v>16</v>
      </c>
      <c r="D326" s="13" t="s">
        <v>710</v>
      </c>
      <c r="E326" s="13" t="s">
        <v>18</v>
      </c>
      <c r="F326" s="13" t="s">
        <v>19</v>
      </c>
      <c r="G326" s="13" t="s">
        <v>20</v>
      </c>
      <c r="H326" s="13" t="s">
        <v>32</v>
      </c>
      <c r="I326" s="13" t="s">
        <v>22</v>
      </c>
      <c r="J326" s="13" t="s">
        <v>32</v>
      </c>
      <c r="K326" s="13" t="s">
        <v>33</v>
      </c>
      <c r="L326" s="13" t="s">
        <v>25</v>
      </c>
      <c r="M326" s="13" t="s">
        <v>34</v>
      </c>
      <c r="N326" s="13" t="s">
        <v>713</v>
      </c>
    </row>
    <row r="327" spans="1:14" x14ac:dyDescent="0.2">
      <c r="A327" s="13" t="s">
        <v>14</v>
      </c>
      <c r="B327" s="14" t="str">
        <f ca="1">HYPERLINK("#"&amp;CELL("address",'Quarterly Series'!LO4),"Q:DE:C:A:M:XDC:A")</f>
        <v>Q:DE:C:A:M:XDC:A</v>
      </c>
      <c r="C327" s="13" t="s">
        <v>16</v>
      </c>
      <c r="D327" s="13" t="s">
        <v>710</v>
      </c>
      <c r="E327" s="13" t="s">
        <v>18</v>
      </c>
      <c r="F327" s="13" t="s">
        <v>19</v>
      </c>
      <c r="G327" s="13" t="s">
        <v>20</v>
      </c>
      <c r="H327" s="13" t="s">
        <v>165</v>
      </c>
      <c r="I327" s="13" t="s">
        <v>22</v>
      </c>
      <c r="J327" s="13" t="s">
        <v>213</v>
      </c>
      <c r="K327" s="13" t="s">
        <v>33</v>
      </c>
      <c r="L327" s="13" t="s">
        <v>25</v>
      </c>
      <c r="M327" s="13" t="s">
        <v>34</v>
      </c>
      <c r="N327" s="13" t="s">
        <v>715</v>
      </c>
    </row>
    <row r="328" spans="1:14" x14ac:dyDescent="0.2">
      <c r="A328" s="13" t="s">
        <v>14</v>
      </c>
      <c r="B328" s="14" t="str">
        <f ca="1">HYPERLINK("#"&amp;CELL("address",'Quarterly Series'!LP4),"Q:DE:G:A:M:770:A")</f>
        <v>Q:DE:G:A:M:770:A</v>
      </c>
      <c r="C328" s="13" t="s">
        <v>16</v>
      </c>
      <c r="D328" s="13" t="s">
        <v>710</v>
      </c>
      <c r="E328" s="13" t="s">
        <v>37</v>
      </c>
      <c r="F328" s="13" t="s">
        <v>19</v>
      </c>
      <c r="G328" s="13" t="s">
        <v>20</v>
      </c>
      <c r="H328" s="13" t="s">
        <v>21</v>
      </c>
      <c r="I328" s="13" t="s">
        <v>22</v>
      </c>
      <c r="J328" s="13" t="s">
        <v>23</v>
      </c>
      <c r="K328" s="13" t="s">
        <v>24</v>
      </c>
      <c r="L328" s="13" t="s">
        <v>25</v>
      </c>
      <c r="M328" s="13" t="s">
        <v>26</v>
      </c>
      <c r="N328" s="13" t="s">
        <v>717</v>
      </c>
    </row>
    <row r="329" spans="1:14" x14ac:dyDescent="0.2">
      <c r="A329" s="13" t="s">
        <v>14</v>
      </c>
      <c r="B329" s="14" t="str">
        <f ca="1">HYPERLINK("#"&amp;CELL("address",'Quarterly Series'!LQ4),"Q:DE:G:A:M:USD:A")</f>
        <v>Q:DE:G:A:M:USD:A</v>
      </c>
      <c r="C329" s="13" t="s">
        <v>16</v>
      </c>
      <c r="D329" s="13" t="s">
        <v>710</v>
      </c>
      <c r="E329" s="13" t="s">
        <v>37</v>
      </c>
      <c r="F329" s="13" t="s">
        <v>19</v>
      </c>
      <c r="G329" s="13" t="s">
        <v>20</v>
      </c>
      <c r="H329" s="13" t="s">
        <v>32</v>
      </c>
      <c r="I329" s="13" t="s">
        <v>22</v>
      </c>
      <c r="J329" s="13" t="s">
        <v>32</v>
      </c>
      <c r="K329" s="13" t="s">
        <v>33</v>
      </c>
      <c r="L329" s="13" t="s">
        <v>25</v>
      </c>
      <c r="M329" s="13" t="s">
        <v>34</v>
      </c>
      <c r="N329" s="13" t="s">
        <v>719</v>
      </c>
    </row>
    <row r="330" spans="1:14" x14ac:dyDescent="0.2">
      <c r="A330" s="13" t="s">
        <v>14</v>
      </c>
      <c r="B330" s="14" t="str">
        <f ca="1">HYPERLINK("#"&amp;CELL("address",'Quarterly Series'!LR4),"Q:DE:G:A:M:XDC:A")</f>
        <v>Q:DE:G:A:M:XDC:A</v>
      </c>
      <c r="C330" s="13" t="s">
        <v>16</v>
      </c>
      <c r="D330" s="13" t="s">
        <v>710</v>
      </c>
      <c r="E330" s="13" t="s">
        <v>37</v>
      </c>
      <c r="F330" s="13" t="s">
        <v>19</v>
      </c>
      <c r="G330" s="13" t="s">
        <v>20</v>
      </c>
      <c r="H330" s="13" t="s">
        <v>165</v>
      </c>
      <c r="I330" s="13" t="s">
        <v>22</v>
      </c>
      <c r="J330" s="13" t="s">
        <v>213</v>
      </c>
      <c r="K330" s="13" t="s">
        <v>33</v>
      </c>
      <c r="L330" s="13" t="s">
        <v>25</v>
      </c>
      <c r="M330" s="13" t="s">
        <v>34</v>
      </c>
      <c r="N330" s="13" t="s">
        <v>721</v>
      </c>
    </row>
    <row r="331" spans="1:14" x14ac:dyDescent="0.2">
      <c r="A331" s="13" t="s">
        <v>14</v>
      </c>
      <c r="B331" s="14" t="str">
        <f ca="1">HYPERLINK("#"&amp;CELL("address",'Quarterly Series'!LS4),"Q:DE:G:A:N:770:A")</f>
        <v>Q:DE:G:A:N:770:A</v>
      </c>
      <c r="C331" s="13" t="s">
        <v>16</v>
      </c>
      <c r="D331" s="13" t="s">
        <v>710</v>
      </c>
      <c r="E331" s="13" t="s">
        <v>37</v>
      </c>
      <c r="F331" s="13" t="s">
        <v>19</v>
      </c>
      <c r="G331" s="13" t="s">
        <v>38</v>
      </c>
      <c r="H331" s="13" t="s">
        <v>21</v>
      </c>
      <c r="I331" s="13" t="s">
        <v>22</v>
      </c>
      <c r="J331" s="13" t="s">
        <v>23</v>
      </c>
      <c r="K331" s="13" t="s">
        <v>24</v>
      </c>
      <c r="L331" s="13" t="s">
        <v>25</v>
      </c>
      <c r="M331" s="13" t="s">
        <v>26</v>
      </c>
      <c r="N331" s="13" t="s">
        <v>723</v>
      </c>
    </row>
    <row r="332" spans="1:14" x14ac:dyDescent="0.2">
      <c r="A332" s="13" t="s">
        <v>14</v>
      </c>
      <c r="B332" s="14" t="str">
        <f ca="1">HYPERLINK("#"&amp;CELL("address",'Quarterly Series'!LT4),"Q:DE:G:A:N:USD:A")</f>
        <v>Q:DE:G:A:N:USD:A</v>
      </c>
      <c r="C332" s="13" t="s">
        <v>16</v>
      </c>
      <c r="D332" s="13" t="s">
        <v>710</v>
      </c>
      <c r="E332" s="13" t="s">
        <v>37</v>
      </c>
      <c r="F332" s="13" t="s">
        <v>19</v>
      </c>
      <c r="G332" s="13" t="s">
        <v>38</v>
      </c>
      <c r="H332" s="13" t="s">
        <v>32</v>
      </c>
      <c r="I332" s="13" t="s">
        <v>22</v>
      </c>
      <c r="J332" s="13" t="s">
        <v>32</v>
      </c>
      <c r="K332" s="13" t="s">
        <v>33</v>
      </c>
      <c r="L332" s="13" t="s">
        <v>25</v>
      </c>
      <c r="M332" s="13" t="s">
        <v>34</v>
      </c>
      <c r="N332" s="13" t="s">
        <v>725</v>
      </c>
    </row>
    <row r="333" spans="1:14" x14ac:dyDescent="0.2">
      <c r="A333" s="13" t="s">
        <v>14</v>
      </c>
      <c r="B333" s="14" t="str">
        <f ca="1">HYPERLINK("#"&amp;CELL("address",'Quarterly Series'!LU4),"Q:DE:G:A:N:XDC:A")</f>
        <v>Q:DE:G:A:N:XDC:A</v>
      </c>
      <c r="C333" s="13" t="s">
        <v>16</v>
      </c>
      <c r="D333" s="13" t="s">
        <v>710</v>
      </c>
      <c r="E333" s="13" t="s">
        <v>37</v>
      </c>
      <c r="F333" s="13" t="s">
        <v>19</v>
      </c>
      <c r="G333" s="13" t="s">
        <v>38</v>
      </c>
      <c r="H333" s="13" t="s">
        <v>165</v>
      </c>
      <c r="I333" s="13" t="s">
        <v>22</v>
      </c>
      <c r="J333" s="13" t="s">
        <v>213</v>
      </c>
      <c r="K333" s="13" t="s">
        <v>33</v>
      </c>
      <c r="L333" s="13" t="s">
        <v>25</v>
      </c>
      <c r="M333" s="13" t="s">
        <v>34</v>
      </c>
      <c r="N333" s="13" t="s">
        <v>727</v>
      </c>
    </row>
    <row r="334" spans="1:14" x14ac:dyDescent="0.2">
      <c r="A334" s="13" t="s">
        <v>14</v>
      </c>
      <c r="B334" s="14" t="str">
        <f ca="1">HYPERLINK("#"&amp;CELL("address",'Quarterly Series'!LV4),"Q:DE:H:A:M:770:A")</f>
        <v>Q:DE:H:A:M:770:A</v>
      </c>
      <c r="C334" s="13" t="s">
        <v>16</v>
      </c>
      <c r="D334" s="13" t="s">
        <v>710</v>
      </c>
      <c r="E334" s="13" t="s">
        <v>45</v>
      </c>
      <c r="F334" s="13" t="s">
        <v>19</v>
      </c>
      <c r="G334" s="13" t="s">
        <v>20</v>
      </c>
      <c r="H334" s="13" t="s">
        <v>21</v>
      </c>
      <c r="I334" s="13" t="s">
        <v>22</v>
      </c>
      <c r="J334" s="13" t="s">
        <v>23</v>
      </c>
      <c r="K334" s="13" t="s">
        <v>24</v>
      </c>
      <c r="L334" s="13" t="s">
        <v>25</v>
      </c>
      <c r="M334" s="13" t="s">
        <v>26</v>
      </c>
      <c r="N334" s="13" t="s">
        <v>729</v>
      </c>
    </row>
    <row r="335" spans="1:14" x14ac:dyDescent="0.2">
      <c r="A335" s="13" t="s">
        <v>14</v>
      </c>
      <c r="B335" s="14" t="str">
        <f ca="1">HYPERLINK("#"&amp;CELL("address",'Quarterly Series'!LW4),"Q:DE:H:A:M:USD:A")</f>
        <v>Q:DE:H:A:M:USD:A</v>
      </c>
      <c r="C335" s="13" t="s">
        <v>16</v>
      </c>
      <c r="D335" s="13" t="s">
        <v>710</v>
      </c>
      <c r="E335" s="13" t="s">
        <v>45</v>
      </c>
      <c r="F335" s="13" t="s">
        <v>19</v>
      </c>
      <c r="G335" s="13" t="s">
        <v>20</v>
      </c>
      <c r="H335" s="13" t="s">
        <v>32</v>
      </c>
      <c r="I335" s="13" t="s">
        <v>22</v>
      </c>
      <c r="J335" s="13" t="s">
        <v>32</v>
      </c>
      <c r="K335" s="13" t="s">
        <v>33</v>
      </c>
      <c r="L335" s="13" t="s">
        <v>25</v>
      </c>
      <c r="M335" s="13" t="s">
        <v>34</v>
      </c>
      <c r="N335" s="13" t="s">
        <v>731</v>
      </c>
    </row>
    <row r="336" spans="1:14" x14ac:dyDescent="0.2">
      <c r="A336" s="13" t="s">
        <v>14</v>
      </c>
      <c r="B336" s="14" t="str">
        <f ca="1">HYPERLINK("#"&amp;CELL("address",'Quarterly Series'!LX4),"Q:DE:H:A:M:XDC:A")</f>
        <v>Q:DE:H:A:M:XDC:A</v>
      </c>
      <c r="C336" s="13" t="s">
        <v>16</v>
      </c>
      <c r="D336" s="13" t="s">
        <v>710</v>
      </c>
      <c r="E336" s="13" t="s">
        <v>45</v>
      </c>
      <c r="F336" s="13" t="s">
        <v>19</v>
      </c>
      <c r="G336" s="13" t="s">
        <v>20</v>
      </c>
      <c r="H336" s="13" t="s">
        <v>165</v>
      </c>
      <c r="I336" s="13" t="s">
        <v>22</v>
      </c>
      <c r="J336" s="13" t="s">
        <v>213</v>
      </c>
      <c r="K336" s="13" t="s">
        <v>33</v>
      </c>
      <c r="L336" s="13" t="s">
        <v>25</v>
      </c>
      <c r="M336" s="13" t="s">
        <v>34</v>
      </c>
      <c r="N336" s="13" t="s">
        <v>733</v>
      </c>
    </row>
    <row r="337" spans="1:14" x14ac:dyDescent="0.2">
      <c r="A337" s="13" t="s">
        <v>14</v>
      </c>
      <c r="B337" s="14" t="str">
        <f ca="1">HYPERLINK("#"&amp;CELL("address",'Quarterly Series'!LY4),"Q:DE:H:A:M:XDC:U")</f>
        <v>Q:DE:H:A:M:XDC:U</v>
      </c>
      <c r="C337" s="13" t="s">
        <v>16</v>
      </c>
      <c r="D337" s="13" t="s">
        <v>710</v>
      </c>
      <c r="E337" s="13" t="s">
        <v>45</v>
      </c>
      <c r="F337" s="13" t="s">
        <v>19</v>
      </c>
      <c r="G337" s="13" t="s">
        <v>20</v>
      </c>
      <c r="H337" s="13" t="s">
        <v>165</v>
      </c>
      <c r="I337" s="13" t="s">
        <v>181</v>
      </c>
      <c r="J337" s="13" t="s">
        <v>213</v>
      </c>
      <c r="K337" s="13" t="s">
        <v>33</v>
      </c>
      <c r="L337" s="13" t="s">
        <v>25</v>
      </c>
      <c r="M337" s="13" t="s">
        <v>34</v>
      </c>
      <c r="N337" s="13" t="s">
        <v>735</v>
      </c>
    </row>
    <row r="338" spans="1:14" x14ac:dyDescent="0.2">
      <c r="A338" s="13" t="s">
        <v>14</v>
      </c>
      <c r="B338" s="14" t="str">
        <f ca="1">HYPERLINK("#"&amp;CELL("address",'Quarterly Series'!LZ4),"Q:DE:N:A:M:770:A")</f>
        <v>Q:DE:N:A:M:770:A</v>
      </c>
      <c r="C338" s="13" t="s">
        <v>16</v>
      </c>
      <c r="D338" s="13" t="s">
        <v>710</v>
      </c>
      <c r="E338" s="13" t="s">
        <v>52</v>
      </c>
      <c r="F338" s="13" t="s">
        <v>19</v>
      </c>
      <c r="G338" s="13" t="s">
        <v>20</v>
      </c>
      <c r="H338" s="13" t="s">
        <v>21</v>
      </c>
      <c r="I338" s="13" t="s">
        <v>22</v>
      </c>
      <c r="J338" s="13" t="s">
        <v>23</v>
      </c>
      <c r="K338" s="13" t="s">
        <v>24</v>
      </c>
      <c r="L338" s="13" t="s">
        <v>25</v>
      </c>
      <c r="M338" s="13" t="s">
        <v>26</v>
      </c>
      <c r="N338" s="13" t="s">
        <v>737</v>
      </c>
    </row>
    <row r="339" spans="1:14" x14ac:dyDescent="0.2">
      <c r="A339" s="13" t="s">
        <v>14</v>
      </c>
      <c r="B339" s="14" t="str">
        <f ca="1">HYPERLINK("#"&amp;CELL("address",'Quarterly Series'!MA4),"Q:DE:N:A:M:USD:A")</f>
        <v>Q:DE:N:A:M:USD:A</v>
      </c>
      <c r="C339" s="13" t="s">
        <v>16</v>
      </c>
      <c r="D339" s="13" t="s">
        <v>710</v>
      </c>
      <c r="E339" s="13" t="s">
        <v>52</v>
      </c>
      <c r="F339" s="13" t="s">
        <v>19</v>
      </c>
      <c r="G339" s="13" t="s">
        <v>20</v>
      </c>
      <c r="H339" s="13" t="s">
        <v>32</v>
      </c>
      <c r="I339" s="13" t="s">
        <v>22</v>
      </c>
      <c r="J339" s="13" t="s">
        <v>32</v>
      </c>
      <c r="K339" s="13" t="s">
        <v>33</v>
      </c>
      <c r="L339" s="13" t="s">
        <v>25</v>
      </c>
      <c r="M339" s="13" t="s">
        <v>34</v>
      </c>
      <c r="N339" s="13" t="s">
        <v>739</v>
      </c>
    </row>
    <row r="340" spans="1:14" x14ac:dyDescent="0.2">
      <c r="A340" s="13" t="s">
        <v>14</v>
      </c>
      <c r="B340" s="14" t="str">
        <f ca="1">HYPERLINK("#"&amp;CELL("address",'Quarterly Series'!MB4),"Q:DE:N:A:M:XDC:A")</f>
        <v>Q:DE:N:A:M:XDC:A</v>
      </c>
      <c r="C340" s="13" t="s">
        <v>16</v>
      </c>
      <c r="D340" s="13" t="s">
        <v>710</v>
      </c>
      <c r="E340" s="13" t="s">
        <v>52</v>
      </c>
      <c r="F340" s="13" t="s">
        <v>19</v>
      </c>
      <c r="G340" s="13" t="s">
        <v>20</v>
      </c>
      <c r="H340" s="13" t="s">
        <v>165</v>
      </c>
      <c r="I340" s="13" t="s">
        <v>22</v>
      </c>
      <c r="J340" s="13" t="s">
        <v>213</v>
      </c>
      <c r="K340" s="13" t="s">
        <v>33</v>
      </c>
      <c r="L340" s="13" t="s">
        <v>25</v>
      </c>
      <c r="M340" s="13" t="s">
        <v>34</v>
      </c>
      <c r="N340" s="13" t="s">
        <v>741</v>
      </c>
    </row>
    <row r="341" spans="1:14" x14ac:dyDescent="0.2">
      <c r="A341" s="13" t="s">
        <v>14</v>
      </c>
      <c r="B341" s="14" t="str">
        <f ca="1">HYPERLINK("#"&amp;CELL("address",'Quarterly Series'!MC4),"Q:DE:N:A:M:XDC:U")</f>
        <v>Q:DE:N:A:M:XDC:U</v>
      </c>
      <c r="C341" s="13" t="s">
        <v>16</v>
      </c>
      <c r="D341" s="13" t="s">
        <v>710</v>
      </c>
      <c r="E341" s="13" t="s">
        <v>52</v>
      </c>
      <c r="F341" s="13" t="s">
        <v>19</v>
      </c>
      <c r="G341" s="13" t="s">
        <v>20</v>
      </c>
      <c r="H341" s="13" t="s">
        <v>165</v>
      </c>
      <c r="I341" s="13" t="s">
        <v>181</v>
      </c>
      <c r="J341" s="13" t="s">
        <v>213</v>
      </c>
      <c r="K341" s="13" t="s">
        <v>33</v>
      </c>
      <c r="L341" s="13" t="s">
        <v>25</v>
      </c>
      <c r="M341" s="13" t="s">
        <v>34</v>
      </c>
      <c r="N341" s="13" t="s">
        <v>743</v>
      </c>
    </row>
    <row r="342" spans="1:14" x14ac:dyDescent="0.2">
      <c r="A342" s="13" t="s">
        <v>14</v>
      </c>
      <c r="B342" s="14" t="str">
        <f ca="1">HYPERLINK("#"&amp;CELL("address",'Quarterly Series'!MD4),"Q:DE:P:A:M:770:A")</f>
        <v>Q:DE:P:A:M:770:A</v>
      </c>
      <c r="C342" s="13" t="s">
        <v>16</v>
      </c>
      <c r="D342" s="13" t="s">
        <v>710</v>
      </c>
      <c r="E342" s="13" t="s">
        <v>59</v>
      </c>
      <c r="F342" s="13" t="s">
        <v>19</v>
      </c>
      <c r="G342" s="13" t="s">
        <v>20</v>
      </c>
      <c r="H342" s="13" t="s">
        <v>21</v>
      </c>
      <c r="I342" s="13" t="s">
        <v>22</v>
      </c>
      <c r="J342" s="13" t="s">
        <v>23</v>
      </c>
      <c r="K342" s="13" t="s">
        <v>24</v>
      </c>
      <c r="L342" s="13" t="s">
        <v>25</v>
      </c>
      <c r="M342" s="13" t="s">
        <v>26</v>
      </c>
      <c r="N342" s="13" t="s">
        <v>745</v>
      </c>
    </row>
    <row r="343" spans="1:14" x14ac:dyDescent="0.2">
      <c r="A343" s="13" t="s">
        <v>14</v>
      </c>
      <c r="B343" s="14" t="str">
        <f ca="1">HYPERLINK("#"&amp;CELL("address",'Quarterly Series'!ME4),"Q:DE:P:A:M:USD:A")</f>
        <v>Q:DE:P:A:M:USD:A</v>
      </c>
      <c r="C343" s="13" t="s">
        <v>16</v>
      </c>
      <c r="D343" s="13" t="s">
        <v>710</v>
      </c>
      <c r="E343" s="13" t="s">
        <v>59</v>
      </c>
      <c r="F343" s="13" t="s">
        <v>19</v>
      </c>
      <c r="G343" s="13" t="s">
        <v>20</v>
      </c>
      <c r="H343" s="13" t="s">
        <v>32</v>
      </c>
      <c r="I343" s="13" t="s">
        <v>22</v>
      </c>
      <c r="J343" s="13" t="s">
        <v>32</v>
      </c>
      <c r="K343" s="13" t="s">
        <v>33</v>
      </c>
      <c r="L343" s="13" t="s">
        <v>25</v>
      </c>
      <c r="M343" s="13" t="s">
        <v>34</v>
      </c>
      <c r="N343" s="13" t="s">
        <v>747</v>
      </c>
    </row>
    <row r="344" spans="1:14" x14ac:dyDescent="0.2">
      <c r="A344" s="13" t="s">
        <v>14</v>
      </c>
      <c r="B344" s="14" t="str">
        <f ca="1">HYPERLINK("#"&amp;CELL("address",'Quarterly Series'!MF4),"Q:DE:P:A:M:XDC:A")</f>
        <v>Q:DE:P:A:M:XDC:A</v>
      </c>
      <c r="C344" s="13" t="s">
        <v>16</v>
      </c>
      <c r="D344" s="13" t="s">
        <v>710</v>
      </c>
      <c r="E344" s="13" t="s">
        <v>59</v>
      </c>
      <c r="F344" s="13" t="s">
        <v>19</v>
      </c>
      <c r="G344" s="13" t="s">
        <v>20</v>
      </c>
      <c r="H344" s="13" t="s">
        <v>165</v>
      </c>
      <c r="I344" s="13" t="s">
        <v>22</v>
      </c>
      <c r="J344" s="13" t="s">
        <v>213</v>
      </c>
      <c r="K344" s="13" t="s">
        <v>33</v>
      </c>
      <c r="L344" s="13" t="s">
        <v>25</v>
      </c>
      <c r="M344" s="13" t="s">
        <v>34</v>
      </c>
      <c r="N344" s="13" t="s">
        <v>749</v>
      </c>
    </row>
    <row r="345" spans="1:14" x14ac:dyDescent="0.2">
      <c r="A345" s="13" t="s">
        <v>14</v>
      </c>
      <c r="B345" s="14" t="str">
        <f ca="1">HYPERLINK("#"&amp;CELL("address",'Quarterly Series'!MG4),"Q:DE:P:A:M:XDC:U")</f>
        <v>Q:DE:P:A:M:XDC:U</v>
      </c>
      <c r="C345" s="13" t="s">
        <v>16</v>
      </c>
      <c r="D345" s="13" t="s">
        <v>710</v>
      </c>
      <c r="E345" s="13" t="s">
        <v>59</v>
      </c>
      <c r="F345" s="13" t="s">
        <v>19</v>
      </c>
      <c r="G345" s="13" t="s">
        <v>20</v>
      </c>
      <c r="H345" s="13" t="s">
        <v>165</v>
      </c>
      <c r="I345" s="13" t="s">
        <v>181</v>
      </c>
      <c r="J345" s="13" t="s">
        <v>213</v>
      </c>
      <c r="K345" s="13" t="s">
        <v>33</v>
      </c>
      <c r="L345" s="13" t="s">
        <v>25</v>
      </c>
      <c r="M345" s="13" t="s">
        <v>34</v>
      </c>
      <c r="N345" s="13" t="s">
        <v>751</v>
      </c>
    </row>
    <row r="346" spans="1:14" x14ac:dyDescent="0.2">
      <c r="A346" s="13" t="s">
        <v>14</v>
      </c>
      <c r="B346" s="14" t="str">
        <f ca="1">HYPERLINK("#"&amp;CELL("address",'Quarterly Series'!MH4),"Q:DE:P:B:M:770:A")</f>
        <v>Q:DE:P:B:M:770:A</v>
      </c>
      <c r="C346" s="13" t="s">
        <v>16</v>
      </c>
      <c r="D346" s="13" t="s">
        <v>710</v>
      </c>
      <c r="E346" s="13" t="s">
        <v>59</v>
      </c>
      <c r="F346" s="13" t="s">
        <v>66</v>
      </c>
      <c r="G346" s="13" t="s">
        <v>20</v>
      </c>
      <c r="H346" s="13" t="s">
        <v>21</v>
      </c>
      <c r="I346" s="13" t="s">
        <v>22</v>
      </c>
      <c r="J346" s="13" t="s">
        <v>23</v>
      </c>
      <c r="K346" s="13" t="s">
        <v>24</v>
      </c>
      <c r="L346" s="13" t="s">
        <v>25</v>
      </c>
      <c r="M346" s="13" t="s">
        <v>26</v>
      </c>
      <c r="N346" s="13" t="s">
        <v>753</v>
      </c>
    </row>
    <row r="347" spans="1:14" x14ac:dyDescent="0.2">
      <c r="A347" s="13" t="s">
        <v>14</v>
      </c>
      <c r="B347" s="14" t="str">
        <f ca="1">HYPERLINK("#"&amp;CELL("address",'Quarterly Series'!MI4),"Q:DE:P:B:M:USD:A")</f>
        <v>Q:DE:P:B:M:USD:A</v>
      </c>
      <c r="C347" s="13" t="s">
        <v>16</v>
      </c>
      <c r="D347" s="13" t="s">
        <v>710</v>
      </c>
      <c r="E347" s="13" t="s">
        <v>59</v>
      </c>
      <c r="F347" s="13" t="s">
        <v>66</v>
      </c>
      <c r="G347" s="13" t="s">
        <v>20</v>
      </c>
      <c r="H347" s="13" t="s">
        <v>32</v>
      </c>
      <c r="I347" s="13" t="s">
        <v>22</v>
      </c>
      <c r="J347" s="13" t="s">
        <v>32</v>
      </c>
      <c r="K347" s="13" t="s">
        <v>33</v>
      </c>
      <c r="L347" s="13" t="s">
        <v>25</v>
      </c>
      <c r="M347" s="13" t="s">
        <v>34</v>
      </c>
      <c r="N347" s="13" t="s">
        <v>755</v>
      </c>
    </row>
    <row r="348" spans="1:14" x14ac:dyDescent="0.2">
      <c r="A348" s="13" t="s">
        <v>14</v>
      </c>
      <c r="B348" s="14" t="str">
        <f ca="1">HYPERLINK("#"&amp;CELL("address",'Quarterly Series'!MJ4),"Q:DE:P:B:M:XDC:A")</f>
        <v>Q:DE:P:B:M:XDC:A</v>
      </c>
      <c r="C348" s="13" t="s">
        <v>16</v>
      </c>
      <c r="D348" s="13" t="s">
        <v>710</v>
      </c>
      <c r="E348" s="13" t="s">
        <v>59</v>
      </c>
      <c r="F348" s="13" t="s">
        <v>66</v>
      </c>
      <c r="G348" s="13" t="s">
        <v>20</v>
      </c>
      <c r="H348" s="13" t="s">
        <v>165</v>
      </c>
      <c r="I348" s="13" t="s">
        <v>22</v>
      </c>
      <c r="J348" s="13" t="s">
        <v>213</v>
      </c>
      <c r="K348" s="13" t="s">
        <v>33</v>
      </c>
      <c r="L348" s="13" t="s">
        <v>25</v>
      </c>
      <c r="M348" s="13" t="s">
        <v>34</v>
      </c>
      <c r="N348" s="13" t="s">
        <v>757</v>
      </c>
    </row>
    <row r="349" spans="1:14" x14ac:dyDescent="0.2">
      <c r="A349" s="13" t="s">
        <v>14</v>
      </c>
      <c r="B349" s="14" t="str">
        <f ca="1">HYPERLINK("#"&amp;CELL("address",'Quarterly Series'!MK4),"Q:DE:P:B:M:XDC:U")</f>
        <v>Q:DE:P:B:M:XDC:U</v>
      </c>
      <c r="C349" s="13" t="s">
        <v>16</v>
      </c>
      <c r="D349" s="13" t="s">
        <v>710</v>
      </c>
      <c r="E349" s="13" t="s">
        <v>59</v>
      </c>
      <c r="F349" s="13" t="s">
        <v>66</v>
      </c>
      <c r="G349" s="13" t="s">
        <v>20</v>
      </c>
      <c r="H349" s="13" t="s">
        <v>165</v>
      </c>
      <c r="I349" s="13" t="s">
        <v>181</v>
      </c>
      <c r="J349" s="13" t="s">
        <v>213</v>
      </c>
      <c r="K349" s="13" t="s">
        <v>33</v>
      </c>
      <c r="L349" s="13" t="s">
        <v>25</v>
      </c>
      <c r="M349" s="13" t="s">
        <v>34</v>
      </c>
      <c r="N349" s="13" t="s">
        <v>759</v>
      </c>
    </row>
    <row r="350" spans="1:14" x14ac:dyDescent="0.2">
      <c r="A350" s="13" t="s">
        <v>14</v>
      </c>
      <c r="B350" s="14" t="str">
        <f ca="1">HYPERLINK("#"&amp;CELL("address",'Quarterly Series'!ML4),"Q:DK:C:A:M:770:A")</f>
        <v>Q:DK:C:A:M:770:A</v>
      </c>
      <c r="C350" s="13" t="s">
        <v>16</v>
      </c>
      <c r="D350" s="13" t="s">
        <v>761</v>
      </c>
      <c r="E350" s="13" t="s">
        <v>18</v>
      </c>
      <c r="F350" s="13" t="s">
        <v>19</v>
      </c>
      <c r="G350" s="13" t="s">
        <v>20</v>
      </c>
      <c r="H350" s="13" t="s">
        <v>21</v>
      </c>
      <c r="I350" s="13" t="s">
        <v>22</v>
      </c>
      <c r="J350" s="13" t="s">
        <v>23</v>
      </c>
      <c r="K350" s="13" t="s">
        <v>24</v>
      </c>
      <c r="L350" s="13" t="s">
        <v>25</v>
      </c>
      <c r="M350" s="13" t="s">
        <v>26</v>
      </c>
      <c r="N350" s="13" t="s">
        <v>762</v>
      </c>
    </row>
    <row r="351" spans="1:14" x14ac:dyDescent="0.2">
      <c r="A351" s="13" t="s">
        <v>14</v>
      </c>
      <c r="B351" s="14" t="str">
        <f ca="1">HYPERLINK("#"&amp;CELL("address",'Quarterly Series'!MM4),"Q:DK:C:A:M:USD:A")</f>
        <v>Q:DK:C:A:M:USD:A</v>
      </c>
      <c r="C351" s="13" t="s">
        <v>16</v>
      </c>
      <c r="D351" s="13" t="s">
        <v>761</v>
      </c>
      <c r="E351" s="13" t="s">
        <v>18</v>
      </c>
      <c r="F351" s="13" t="s">
        <v>19</v>
      </c>
      <c r="G351" s="13" t="s">
        <v>20</v>
      </c>
      <c r="H351" s="13" t="s">
        <v>32</v>
      </c>
      <c r="I351" s="13" t="s">
        <v>22</v>
      </c>
      <c r="J351" s="13" t="s">
        <v>32</v>
      </c>
      <c r="K351" s="13" t="s">
        <v>33</v>
      </c>
      <c r="L351" s="13" t="s">
        <v>25</v>
      </c>
      <c r="M351" s="13" t="s">
        <v>34</v>
      </c>
      <c r="N351" s="13" t="s">
        <v>764</v>
      </c>
    </row>
    <row r="352" spans="1:14" x14ac:dyDescent="0.2">
      <c r="A352" s="13" t="s">
        <v>14</v>
      </c>
      <c r="B352" s="14" t="str">
        <f ca="1">HYPERLINK("#"&amp;CELL("address",'Quarterly Series'!MN4),"Q:DK:C:A:M:XDC:A")</f>
        <v>Q:DK:C:A:M:XDC:A</v>
      </c>
      <c r="C352" s="13" t="s">
        <v>16</v>
      </c>
      <c r="D352" s="13" t="s">
        <v>761</v>
      </c>
      <c r="E352" s="13" t="s">
        <v>18</v>
      </c>
      <c r="F352" s="13" t="s">
        <v>19</v>
      </c>
      <c r="G352" s="13" t="s">
        <v>20</v>
      </c>
      <c r="H352" s="13" t="s">
        <v>165</v>
      </c>
      <c r="I352" s="13" t="s">
        <v>22</v>
      </c>
      <c r="J352" s="13" t="s">
        <v>766</v>
      </c>
      <c r="K352" s="13" t="s">
        <v>33</v>
      </c>
      <c r="L352" s="13" t="s">
        <v>25</v>
      </c>
      <c r="M352" s="13" t="s">
        <v>34</v>
      </c>
      <c r="N352" s="13" t="s">
        <v>767</v>
      </c>
    </row>
    <row r="353" spans="1:14" x14ac:dyDescent="0.2">
      <c r="A353" s="13" t="s">
        <v>14</v>
      </c>
      <c r="B353" s="14" t="str">
        <f ca="1">HYPERLINK("#"&amp;CELL("address",'Quarterly Series'!MO4),"Q:DK:G:A:M:770:A")</f>
        <v>Q:DK:G:A:M:770:A</v>
      </c>
      <c r="C353" s="13" t="s">
        <v>16</v>
      </c>
      <c r="D353" s="13" t="s">
        <v>761</v>
      </c>
      <c r="E353" s="13" t="s">
        <v>37</v>
      </c>
      <c r="F353" s="13" t="s">
        <v>19</v>
      </c>
      <c r="G353" s="13" t="s">
        <v>20</v>
      </c>
      <c r="H353" s="13" t="s">
        <v>21</v>
      </c>
      <c r="I353" s="13" t="s">
        <v>22</v>
      </c>
      <c r="J353" s="13" t="s">
        <v>23</v>
      </c>
      <c r="K353" s="13" t="s">
        <v>24</v>
      </c>
      <c r="L353" s="13" t="s">
        <v>25</v>
      </c>
      <c r="M353" s="13" t="s">
        <v>26</v>
      </c>
      <c r="N353" s="13" t="s">
        <v>769</v>
      </c>
    </row>
    <row r="354" spans="1:14" x14ac:dyDescent="0.2">
      <c r="A354" s="13" t="s">
        <v>14</v>
      </c>
      <c r="B354" s="14" t="str">
        <f ca="1">HYPERLINK("#"&amp;CELL("address",'Quarterly Series'!MP4),"Q:DK:G:A:M:USD:A")</f>
        <v>Q:DK:G:A:M:USD:A</v>
      </c>
      <c r="C354" s="13" t="s">
        <v>16</v>
      </c>
      <c r="D354" s="13" t="s">
        <v>761</v>
      </c>
      <c r="E354" s="13" t="s">
        <v>37</v>
      </c>
      <c r="F354" s="13" t="s">
        <v>19</v>
      </c>
      <c r="G354" s="13" t="s">
        <v>20</v>
      </c>
      <c r="H354" s="13" t="s">
        <v>32</v>
      </c>
      <c r="I354" s="13" t="s">
        <v>22</v>
      </c>
      <c r="J354" s="13" t="s">
        <v>32</v>
      </c>
      <c r="K354" s="13" t="s">
        <v>33</v>
      </c>
      <c r="L354" s="13" t="s">
        <v>25</v>
      </c>
      <c r="M354" s="13" t="s">
        <v>34</v>
      </c>
      <c r="N354" s="13" t="s">
        <v>771</v>
      </c>
    </row>
    <row r="355" spans="1:14" x14ac:dyDescent="0.2">
      <c r="A355" s="13" t="s">
        <v>14</v>
      </c>
      <c r="B355" s="14" t="str">
        <f ca="1">HYPERLINK("#"&amp;CELL("address",'Quarterly Series'!MQ4),"Q:DK:G:A:M:XDC:A")</f>
        <v>Q:DK:G:A:M:XDC:A</v>
      </c>
      <c r="C355" s="13" t="s">
        <v>16</v>
      </c>
      <c r="D355" s="13" t="s">
        <v>761</v>
      </c>
      <c r="E355" s="13" t="s">
        <v>37</v>
      </c>
      <c r="F355" s="13" t="s">
        <v>19</v>
      </c>
      <c r="G355" s="13" t="s">
        <v>20</v>
      </c>
      <c r="H355" s="13" t="s">
        <v>165</v>
      </c>
      <c r="I355" s="13" t="s">
        <v>22</v>
      </c>
      <c r="J355" s="13" t="s">
        <v>766</v>
      </c>
      <c r="K355" s="13" t="s">
        <v>33</v>
      </c>
      <c r="L355" s="13" t="s">
        <v>25</v>
      </c>
      <c r="M355" s="13" t="s">
        <v>34</v>
      </c>
      <c r="N355" s="13" t="s">
        <v>773</v>
      </c>
    </row>
    <row r="356" spans="1:14" x14ac:dyDescent="0.2">
      <c r="A356" s="13" t="s">
        <v>14</v>
      </c>
      <c r="B356" s="14" t="str">
        <f ca="1">HYPERLINK("#"&amp;CELL("address",'Quarterly Series'!MR4),"Q:DK:G:A:N:770:A")</f>
        <v>Q:DK:G:A:N:770:A</v>
      </c>
      <c r="C356" s="13" t="s">
        <v>16</v>
      </c>
      <c r="D356" s="13" t="s">
        <v>761</v>
      </c>
      <c r="E356" s="13" t="s">
        <v>37</v>
      </c>
      <c r="F356" s="13" t="s">
        <v>19</v>
      </c>
      <c r="G356" s="13" t="s">
        <v>38</v>
      </c>
      <c r="H356" s="13" t="s">
        <v>21</v>
      </c>
      <c r="I356" s="13" t="s">
        <v>22</v>
      </c>
      <c r="J356" s="13" t="s">
        <v>23</v>
      </c>
      <c r="K356" s="13" t="s">
        <v>24</v>
      </c>
      <c r="L356" s="13" t="s">
        <v>25</v>
      </c>
      <c r="M356" s="13" t="s">
        <v>26</v>
      </c>
      <c r="N356" s="13" t="s">
        <v>775</v>
      </c>
    </row>
    <row r="357" spans="1:14" x14ac:dyDescent="0.2">
      <c r="A357" s="13" t="s">
        <v>14</v>
      </c>
      <c r="B357" s="14" t="str">
        <f ca="1">HYPERLINK("#"&amp;CELL("address",'Quarterly Series'!MS4),"Q:DK:G:A:N:USD:A")</f>
        <v>Q:DK:G:A:N:USD:A</v>
      </c>
      <c r="C357" s="13" t="s">
        <v>16</v>
      </c>
      <c r="D357" s="13" t="s">
        <v>761</v>
      </c>
      <c r="E357" s="13" t="s">
        <v>37</v>
      </c>
      <c r="F357" s="13" t="s">
        <v>19</v>
      </c>
      <c r="G357" s="13" t="s">
        <v>38</v>
      </c>
      <c r="H357" s="13" t="s">
        <v>32</v>
      </c>
      <c r="I357" s="13" t="s">
        <v>22</v>
      </c>
      <c r="J357" s="13" t="s">
        <v>32</v>
      </c>
      <c r="K357" s="13" t="s">
        <v>33</v>
      </c>
      <c r="L357" s="13" t="s">
        <v>25</v>
      </c>
      <c r="M357" s="13" t="s">
        <v>34</v>
      </c>
      <c r="N357" s="13" t="s">
        <v>777</v>
      </c>
    </row>
    <row r="358" spans="1:14" x14ac:dyDescent="0.2">
      <c r="A358" s="13" t="s">
        <v>14</v>
      </c>
      <c r="B358" s="14" t="str">
        <f ca="1">HYPERLINK("#"&amp;CELL("address",'Quarterly Series'!MT4),"Q:DK:G:A:N:XDC:A")</f>
        <v>Q:DK:G:A:N:XDC:A</v>
      </c>
      <c r="C358" s="13" t="s">
        <v>16</v>
      </c>
      <c r="D358" s="13" t="s">
        <v>761</v>
      </c>
      <c r="E358" s="13" t="s">
        <v>37</v>
      </c>
      <c r="F358" s="13" t="s">
        <v>19</v>
      </c>
      <c r="G358" s="13" t="s">
        <v>38</v>
      </c>
      <c r="H358" s="13" t="s">
        <v>165</v>
      </c>
      <c r="I358" s="13" t="s">
        <v>22</v>
      </c>
      <c r="J358" s="13" t="s">
        <v>766</v>
      </c>
      <c r="K358" s="13" t="s">
        <v>33</v>
      </c>
      <c r="L358" s="13" t="s">
        <v>25</v>
      </c>
      <c r="M358" s="13" t="s">
        <v>34</v>
      </c>
      <c r="N358" s="13" t="s">
        <v>779</v>
      </c>
    </row>
    <row r="359" spans="1:14" x14ac:dyDescent="0.2">
      <c r="A359" s="13" t="s">
        <v>14</v>
      </c>
      <c r="B359" s="14" t="str">
        <f ca="1">HYPERLINK("#"&amp;CELL("address",'Quarterly Series'!MU4),"Q:DK:H:A:M:770:A")</f>
        <v>Q:DK:H:A:M:770:A</v>
      </c>
      <c r="C359" s="13" t="s">
        <v>16</v>
      </c>
      <c r="D359" s="13" t="s">
        <v>761</v>
      </c>
      <c r="E359" s="13" t="s">
        <v>45</v>
      </c>
      <c r="F359" s="13" t="s">
        <v>19</v>
      </c>
      <c r="G359" s="13" t="s">
        <v>20</v>
      </c>
      <c r="H359" s="13" t="s">
        <v>21</v>
      </c>
      <c r="I359" s="13" t="s">
        <v>22</v>
      </c>
      <c r="J359" s="13" t="s">
        <v>23</v>
      </c>
      <c r="K359" s="13" t="s">
        <v>24</v>
      </c>
      <c r="L359" s="13" t="s">
        <v>25</v>
      </c>
      <c r="M359" s="13" t="s">
        <v>26</v>
      </c>
      <c r="N359" s="13" t="s">
        <v>781</v>
      </c>
    </row>
    <row r="360" spans="1:14" x14ac:dyDescent="0.2">
      <c r="A360" s="13" t="s">
        <v>14</v>
      </c>
      <c r="B360" s="14" t="str">
        <f ca="1">HYPERLINK("#"&amp;CELL("address",'Quarterly Series'!MV4),"Q:DK:H:A:M:USD:A")</f>
        <v>Q:DK:H:A:M:USD:A</v>
      </c>
      <c r="C360" s="13" t="s">
        <v>16</v>
      </c>
      <c r="D360" s="13" t="s">
        <v>761</v>
      </c>
      <c r="E360" s="13" t="s">
        <v>45</v>
      </c>
      <c r="F360" s="13" t="s">
        <v>19</v>
      </c>
      <c r="G360" s="13" t="s">
        <v>20</v>
      </c>
      <c r="H360" s="13" t="s">
        <v>32</v>
      </c>
      <c r="I360" s="13" t="s">
        <v>22</v>
      </c>
      <c r="J360" s="13" t="s">
        <v>32</v>
      </c>
      <c r="K360" s="13" t="s">
        <v>33</v>
      </c>
      <c r="L360" s="13" t="s">
        <v>25</v>
      </c>
      <c r="M360" s="13" t="s">
        <v>34</v>
      </c>
      <c r="N360" s="13" t="s">
        <v>783</v>
      </c>
    </row>
    <row r="361" spans="1:14" x14ac:dyDescent="0.2">
      <c r="A361" s="13" t="s">
        <v>14</v>
      </c>
      <c r="B361" s="14" t="str">
        <f ca="1">HYPERLINK("#"&amp;CELL("address",'Quarterly Series'!MW4),"Q:DK:H:A:M:XDC:A")</f>
        <v>Q:DK:H:A:M:XDC:A</v>
      </c>
      <c r="C361" s="13" t="s">
        <v>16</v>
      </c>
      <c r="D361" s="13" t="s">
        <v>761</v>
      </c>
      <c r="E361" s="13" t="s">
        <v>45</v>
      </c>
      <c r="F361" s="13" t="s">
        <v>19</v>
      </c>
      <c r="G361" s="13" t="s">
        <v>20</v>
      </c>
      <c r="H361" s="13" t="s">
        <v>165</v>
      </c>
      <c r="I361" s="13" t="s">
        <v>22</v>
      </c>
      <c r="J361" s="13" t="s">
        <v>766</v>
      </c>
      <c r="K361" s="13" t="s">
        <v>33</v>
      </c>
      <c r="L361" s="13" t="s">
        <v>25</v>
      </c>
      <c r="M361" s="13" t="s">
        <v>34</v>
      </c>
      <c r="N361" s="13" t="s">
        <v>785</v>
      </c>
    </row>
    <row r="362" spans="1:14" x14ac:dyDescent="0.2">
      <c r="A362" s="13" t="s">
        <v>14</v>
      </c>
      <c r="B362" s="14" t="str">
        <f ca="1">HYPERLINK("#"&amp;CELL("address",'Quarterly Series'!MX4),"Q:DK:H:A:M:XDC:U")</f>
        <v>Q:DK:H:A:M:XDC:U</v>
      </c>
      <c r="C362" s="13" t="s">
        <v>16</v>
      </c>
      <c r="D362" s="13" t="s">
        <v>761</v>
      </c>
      <c r="E362" s="13" t="s">
        <v>45</v>
      </c>
      <c r="F362" s="13" t="s">
        <v>19</v>
      </c>
      <c r="G362" s="13" t="s">
        <v>20</v>
      </c>
      <c r="H362" s="13" t="s">
        <v>165</v>
      </c>
      <c r="I362" s="13" t="s">
        <v>181</v>
      </c>
      <c r="J362" s="13" t="s">
        <v>766</v>
      </c>
      <c r="K362" s="13" t="s">
        <v>33</v>
      </c>
      <c r="L362" s="13" t="s">
        <v>25</v>
      </c>
      <c r="M362" s="13" t="s">
        <v>34</v>
      </c>
      <c r="N362" s="13" t="s">
        <v>787</v>
      </c>
    </row>
    <row r="363" spans="1:14" x14ac:dyDescent="0.2">
      <c r="A363" s="13" t="s">
        <v>14</v>
      </c>
      <c r="B363" s="14" t="str">
        <f ca="1">HYPERLINK("#"&amp;CELL("address",'Quarterly Series'!MY4),"Q:DK:N:A:M:770:A")</f>
        <v>Q:DK:N:A:M:770:A</v>
      </c>
      <c r="C363" s="13" t="s">
        <v>16</v>
      </c>
      <c r="D363" s="13" t="s">
        <v>761</v>
      </c>
      <c r="E363" s="13" t="s">
        <v>52</v>
      </c>
      <c r="F363" s="13" t="s">
        <v>19</v>
      </c>
      <c r="G363" s="13" t="s">
        <v>20</v>
      </c>
      <c r="H363" s="13" t="s">
        <v>21</v>
      </c>
      <c r="I363" s="13" t="s">
        <v>22</v>
      </c>
      <c r="J363" s="13" t="s">
        <v>23</v>
      </c>
      <c r="K363" s="13" t="s">
        <v>24</v>
      </c>
      <c r="L363" s="13" t="s">
        <v>25</v>
      </c>
      <c r="M363" s="13" t="s">
        <v>26</v>
      </c>
      <c r="N363" s="13" t="s">
        <v>789</v>
      </c>
    </row>
    <row r="364" spans="1:14" x14ac:dyDescent="0.2">
      <c r="A364" s="13" t="s">
        <v>14</v>
      </c>
      <c r="B364" s="14" t="str">
        <f ca="1">HYPERLINK("#"&amp;CELL("address",'Quarterly Series'!MZ4),"Q:DK:N:A:M:USD:A")</f>
        <v>Q:DK:N:A:M:USD:A</v>
      </c>
      <c r="C364" s="13" t="s">
        <v>16</v>
      </c>
      <c r="D364" s="13" t="s">
        <v>761</v>
      </c>
      <c r="E364" s="13" t="s">
        <v>52</v>
      </c>
      <c r="F364" s="13" t="s">
        <v>19</v>
      </c>
      <c r="G364" s="13" t="s">
        <v>20</v>
      </c>
      <c r="H364" s="13" t="s">
        <v>32</v>
      </c>
      <c r="I364" s="13" t="s">
        <v>22</v>
      </c>
      <c r="J364" s="13" t="s">
        <v>32</v>
      </c>
      <c r="K364" s="13" t="s">
        <v>33</v>
      </c>
      <c r="L364" s="13" t="s">
        <v>25</v>
      </c>
      <c r="M364" s="13" t="s">
        <v>34</v>
      </c>
      <c r="N364" s="13" t="s">
        <v>791</v>
      </c>
    </row>
    <row r="365" spans="1:14" x14ac:dyDescent="0.2">
      <c r="A365" s="13" t="s">
        <v>14</v>
      </c>
      <c r="B365" s="14" t="str">
        <f ca="1">HYPERLINK("#"&amp;CELL("address",'Quarterly Series'!NA4),"Q:DK:N:A:M:XDC:A")</f>
        <v>Q:DK:N:A:M:XDC:A</v>
      </c>
      <c r="C365" s="13" t="s">
        <v>16</v>
      </c>
      <c r="D365" s="13" t="s">
        <v>761</v>
      </c>
      <c r="E365" s="13" t="s">
        <v>52</v>
      </c>
      <c r="F365" s="13" t="s">
        <v>19</v>
      </c>
      <c r="G365" s="13" t="s">
        <v>20</v>
      </c>
      <c r="H365" s="13" t="s">
        <v>165</v>
      </c>
      <c r="I365" s="13" t="s">
        <v>22</v>
      </c>
      <c r="J365" s="13" t="s">
        <v>766</v>
      </c>
      <c r="K365" s="13" t="s">
        <v>33</v>
      </c>
      <c r="L365" s="13" t="s">
        <v>25</v>
      </c>
      <c r="M365" s="13" t="s">
        <v>34</v>
      </c>
      <c r="N365" s="13" t="s">
        <v>793</v>
      </c>
    </row>
    <row r="366" spans="1:14" x14ac:dyDescent="0.2">
      <c r="A366" s="13" t="s">
        <v>14</v>
      </c>
      <c r="B366" s="14" t="str">
        <f ca="1">HYPERLINK("#"&amp;CELL("address",'Quarterly Series'!NB4),"Q:DK:N:A:M:XDC:U")</f>
        <v>Q:DK:N:A:M:XDC:U</v>
      </c>
      <c r="C366" s="13" t="s">
        <v>16</v>
      </c>
      <c r="D366" s="13" t="s">
        <v>761</v>
      </c>
      <c r="E366" s="13" t="s">
        <v>52</v>
      </c>
      <c r="F366" s="13" t="s">
        <v>19</v>
      </c>
      <c r="G366" s="13" t="s">
        <v>20</v>
      </c>
      <c r="H366" s="13" t="s">
        <v>165</v>
      </c>
      <c r="I366" s="13" t="s">
        <v>181</v>
      </c>
      <c r="J366" s="13" t="s">
        <v>766</v>
      </c>
      <c r="K366" s="13" t="s">
        <v>33</v>
      </c>
      <c r="L366" s="13" t="s">
        <v>25</v>
      </c>
      <c r="M366" s="13" t="s">
        <v>34</v>
      </c>
      <c r="N366" s="13" t="s">
        <v>795</v>
      </c>
    </row>
    <row r="367" spans="1:14" x14ac:dyDescent="0.2">
      <c r="A367" s="13" t="s">
        <v>14</v>
      </c>
      <c r="B367" s="14" t="str">
        <f ca="1">HYPERLINK("#"&amp;CELL("address",'Quarterly Series'!NC4),"Q:DK:P:A:M:770:A")</f>
        <v>Q:DK:P:A:M:770:A</v>
      </c>
      <c r="C367" s="13" t="s">
        <v>16</v>
      </c>
      <c r="D367" s="13" t="s">
        <v>761</v>
      </c>
      <c r="E367" s="13" t="s">
        <v>59</v>
      </c>
      <c r="F367" s="13" t="s">
        <v>19</v>
      </c>
      <c r="G367" s="13" t="s">
        <v>20</v>
      </c>
      <c r="H367" s="13" t="s">
        <v>21</v>
      </c>
      <c r="I367" s="13" t="s">
        <v>22</v>
      </c>
      <c r="J367" s="13" t="s">
        <v>23</v>
      </c>
      <c r="K367" s="13" t="s">
        <v>24</v>
      </c>
      <c r="L367" s="13" t="s">
        <v>25</v>
      </c>
      <c r="M367" s="13" t="s">
        <v>26</v>
      </c>
      <c r="N367" s="13" t="s">
        <v>797</v>
      </c>
    </row>
    <row r="368" spans="1:14" x14ac:dyDescent="0.2">
      <c r="A368" s="13" t="s">
        <v>14</v>
      </c>
      <c r="B368" s="14" t="str">
        <f ca="1">HYPERLINK("#"&amp;CELL("address",'Quarterly Series'!ND4),"Q:DK:P:A:M:USD:A")</f>
        <v>Q:DK:P:A:M:USD:A</v>
      </c>
      <c r="C368" s="13" t="s">
        <v>16</v>
      </c>
      <c r="D368" s="13" t="s">
        <v>761</v>
      </c>
      <c r="E368" s="13" t="s">
        <v>59</v>
      </c>
      <c r="F368" s="13" t="s">
        <v>19</v>
      </c>
      <c r="G368" s="13" t="s">
        <v>20</v>
      </c>
      <c r="H368" s="13" t="s">
        <v>32</v>
      </c>
      <c r="I368" s="13" t="s">
        <v>22</v>
      </c>
      <c r="J368" s="13" t="s">
        <v>32</v>
      </c>
      <c r="K368" s="13" t="s">
        <v>33</v>
      </c>
      <c r="L368" s="13" t="s">
        <v>25</v>
      </c>
      <c r="M368" s="13" t="s">
        <v>34</v>
      </c>
      <c r="N368" s="13" t="s">
        <v>799</v>
      </c>
    </row>
    <row r="369" spans="1:14" x14ac:dyDescent="0.2">
      <c r="A369" s="13" t="s">
        <v>14</v>
      </c>
      <c r="B369" s="14" t="str">
        <f ca="1">HYPERLINK("#"&amp;CELL("address",'Quarterly Series'!NE4),"Q:DK:P:A:M:XDC:A")</f>
        <v>Q:DK:P:A:M:XDC:A</v>
      </c>
      <c r="C369" s="13" t="s">
        <v>16</v>
      </c>
      <c r="D369" s="13" t="s">
        <v>761</v>
      </c>
      <c r="E369" s="13" t="s">
        <v>59</v>
      </c>
      <c r="F369" s="13" t="s">
        <v>19</v>
      </c>
      <c r="G369" s="13" t="s">
        <v>20</v>
      </c>
      <c r="H369" s="13" t="s">
        <v>165</v>
      </c>
      <c r="I369" s="13" t="s">
        <v>22</v>
      </c>
      <c r="J369" s="13" t="s">
        <v>766</v>
      </c>
      <c r="K369" s="13" t="s">
        <v>33</v>
      </c>
      <c r="L369" s="13" t="s">
        <v>25</v>
      </c>
      <c r="M369" s="13" t="s">
        <v>34</v>
      </c>
      <c r="N369" s="13" t="s">
        <v>801</v>
      </c>
    </row>
    <row r="370" spans="1:14" x14ac:dyDescent="0.2">
      <c r="A370" s="13" t="s">
        <v>14</v>
      </c>
      <c r="B370" s="14" t="str">
        <f ca="1">HYPERLINK("#"&amp;CELL("address",'Quarterly Series'!NF4),"Q:DK:P:A:M:XDC:U")</f>
        <v>Q:DK:P:A:M:XDC:U</v>
      </c>
      <c r="C370" s="13" t="s">
        <v>16</v>
      </c>
      <c r="D370" s="13" t="s">
        <v>761</v>
      </c>
      <c r="E370" s="13" t="s">
        <v>59</v>
      </c>
      <c r="F370" s="13" t="s">
        <v>19</v>
      </c>
      <c r="G370" s="13" t="s">
        <v>20</v>
      </c>
      <c r="H370" s="13" t="s">
        <v>165</v>
      </c>
      <c r="I370" s="13" t="s">
        <v>181</v>
      </c>
      <c r="J370" s="13" t="s">
        <v>766</v>
      </c>
      <c r="K370" s="13" t="s">
        <v>33</v>
      </c>
      <c r="L370" s="13" t="s">
        <v>25</v>
      </c>
      <c r="M370" s="13" t="s">
        <v>34</v>
      </c>
      <c r="N370" s="13" t="s">
        <v>803</v>
      </c>
    </row>
    <row r="371" spans="1:14" x14ac:dyDescent="0.2">
      <c r="A371" s="13" t="s">
        <v>14</v>
      </c>
      <c r="B371" s="14" t="str">
        <f ca="1">HYPERLINK("#"&amp;CELL("address",'Quarterly Series'!NG4),"Q:DK:P:B:M:770:A")</f>
        <v>Q:DK:P:B:M:770:A</v>
      </c>
      <c r="C371" s="13" t="s">
        <v>16</v>
      </c>
      <c r="D371" s="13" t="s">
        <v>761</v>
      </c>
      <c r="E371" s="13" t="s">
        <v>59</v>
      </c>
      <c r="F371" s="13" t="s">
        <v>66</v>
      </c>
      <c r="G371" s="13" t="s">
        <v>20</v>
      </c>
      <c r="H371" s="13" t="s">
        <v>21</v>
      </c>
      <c r="I371" s="13" t="s">
        <v>22</v>
      </c>
      <c r="J371" s="13" t="s">
        <v>23</v>
      </c>
      <c r="K371" s="13" t="s">
        <v>24</v>
      </c>
      <c r="L371" s="13" t="s">
        <v>25</v>
      </c>
      <c r="M371" s="13" t="s">
        <v>26</v>
      </c>
      <c r="N371" s="13" t="s">
        <v>805</v>
      </c>
    </row>
    <row r="372" spans="1:14" x14ac:dyDescent="0.2">
      <c r="A372" s="13" t="s">
        <v>14</v>
      </c>
      <c r="B372" s="14" t="str">
        <f ca="1">HYPERLINK("#"&amp;CELL("address",'Quarterly Series'!NH4),"Q:DK:P:B:M:USD:A")</f>
        <v>Q:DK:P:B:M:USD:A</v>
      </c>
      <c r="C372" s="13" t="s">
        <v>16</v>
      </c>
      <c r="D372" s="13" t="s">
        <v>761</v>
      </c>
      <c r="E372" s="13" t="s">
        <v>59</v>
      </c>
      <c r="F372" s="13" t="s">
        <v>66</v>
      </c>
      <c r="G372" s="13" t="s">
        <v>20</v>
      </c>
      <c r="H372" s="13" t="s">
        <v>32</v>
      </c>
      <c r="I372" s="13" t="s">
        <v>22</v>
      </c>
      <c r="J372" s="13" t="s">
        <v>32</v>
      </c>
      <c r="K372" s="13" t="s">
        <v>33</v>
      </c>
      <c r="L372" s="13" t="s">
        <v>25</v>
      </c>
      <c r="M372" s="13" t="s">
        <v>34</v>
      </c>
      <c r="N372" s="13" t="s">
        <v>807</v>
      </c>
    </row>
    <row r="373" spans="1:14" x14ac:dyDescent="0.2">
      <c r="A373" s="13" t="s">
        <v>14</v>
      </c>
      <c r="B373" s="14" t="str">
        <f ca="1">HYPERLINK("#"&amp;CELL("address",'Quarterly Series'!NI4),"Q:DK:P:B:M:XDC:A")</f>
        <v>Q:DK:P:B:M:XDC:A</v>
      </c>
      <c r="C373" s="13" t="s">
        <v>16</v>
      </c>
      <c r="D373" s="13" t="s">
        <v>761</v>
      </c>
      <c r="E373" s="13" t="s">
        <v>59</v>
      </c>
      <c r="F373" s="13" t="s">
        <v>66</v>
      </c>
      <c r="G373" s="13" t="s">
        <v>20</v>
      </c>
      <c r="H373" s="13" t="s">
        <v>165</v>
      </c>
      <c r="I373" s="13" t="s">
        <v>22</v>
      </c>
      <c r="J373" s="13" t="s">
        <v>766</v>
      </c>
      <c r="K373" s="13" t="s">
        <v>33</v>
      </c>
      <c r="L373" s="13" t="s">
        <v>25</v>
      </c>
      <c r="M373" s="13" t="s">
        <v>34</v>
      </c>
      <c r="N373" s="13" t="s">
        <v>809</v>
      </c>
    </row>
    <row r="374" spans="1:14" x14ac:dyDescent="0.2">
      <c r="A374" s="13" t="s">
        <v>14</v>
      </c>
      <c r="B374" s="14" t="str">
        <f ca="1">HYPERLINK("#"&amp;CELL("address",'Quarterly Series'!NJ4),"Q:DK:P:B:M:XDC:U")</f>
        <v>Q:DK:P:B:M:XDC:U</v>
      </c>
      <c r="C374" s="13" t="s">
        <v>16</v>
      </c>
      <c r="D374" s="13" t="s">
        <v>761</v>
      </c>
      <c r="E374" s="13" t="s">
        <v>59</v>
      </c>
      <c r="F374" s="13" t="s">
        <v>66</v>
      </c>
      <c r="G374" s="13" t="s">
        <v>20</v>
      </c>
      <c r="H374" s="13" t="s">
        <v>165</v>
      </c>
      <c r="I374" s="13" t="s">
        <v>181</v>
      </c>
      <c r="J374" s="13" t="s">
        <v>766</v>
      </c>
      <c r="K374" s="13" t="s">
        <v>33</v>
      </c>
      <c r="L374" s="13" t="s">
        <v>25</v>
      </c>
      <c r="M374" s="13" t="s">
        <v>34</v>
      </c>
      <c r="N374" s="13" t="s">
        <v>811</v>
      </c>
    </row>
    <row r="375" spans="1:14" x14ac:dyDescent="0.2">
      <c r="A375" s="13" t="s">
        <v>14</v>
      </c>
      <c r="B375" s="14" t="str">
        <f ca="1">HYPERLINK("#"&amp;CELL("address",'Quarterly Series'!NK4),"Q:ES:C:A:M:770:A")</f>
        <v>Q:ES:C:A:M:770:A</v>
      </c>
      <c r="C375" s="13" t="s">
        <v>16</v>
      </c>
      <c r="D375" s="13" t="s">
        <v>813</v>
      </c>
      <c r="E375" s="13" t="s">
        <v>18</v>
      </c>
      <c r="F375" s="13" t="s">
        <v>19</v>
      </c>
      <c r="G375" s="13" t="s">
        <v>20</v>
      </c>
      <c r="H375" s="13" t="s">
        <v>21</v>
      </c>
      <c r="I375" s="13" t="s">
        <v>22</v>
      </c>
      <c r="J375" s="13" t="s">
        <v>23</v>
      </c>
      <c r="K375" s="13" t="s">
        <v>24</v>
      </c>
      <c r="L375" s="13" t="s">
        <v>25</v>
      </c>
      <c r="M375" s="13" t="s">
        <v>26</v>
      </c>
      <c r="N375" s="13" t="s">
        <v>814</v>
      </c>
    </row>
    <row r="376" spans="1:14" x14ac:dyDescent="0.2">
      <c r="A376" s="13" t="s">
        <v>14</v>
      </c>
      <c r="B376" s="14" t="str">
        <f ca="1">HYPERLINK("#"&amp;CELL("address",'Quarterly Series'!NL4),"Q:ES:C:A:M:USD:A")</f>
        <v>Q:ES:C:A:M:USD:A</v>
      </c>
      <c r="C376" s="13" t="s">
        <v>16</v>
      </c>
      <c r="D376" s="13" t="s">
        <v>813</v>
      </c>
      <c r="E376" s="13" t="s">
        <v>18</v>
      </c>
      <c r="F376" s="13" t="s">
        <v>19</v>
      </c>
      <c r="G376" s="13" t="s">
        <v>20</v>
      </c>
      <c r="H376" s="13" t="s">
        <v>32</v>
      </c>
      <c r="I376" s="13" t="s">
        <v>22</v>
      </c>
      <c r="J376" s="13" t="s">
        <v>32</v>
      </c>
      <c r="K376" s="13" t="s">
        <v>33</v>
      </c>
      <c r="L376" s="13" t="s">
        <v>25</v>
      </c>
      <c r="M376" s="13" t="s">
        <v>34</v>
      </c>
      <c r="N376" s="13" t="s">
        <v>816</v>
      </c>
    </row>
    <row r="377" spans="1:14" x14ac:dyDescent="0.2">
      <c r="A377" s="13" t="s">
        <v>14</v>
      </c>
      <c r="B377" s="14" t="str">
        <f ca="1">HYPERLINK("#"&amp;CELL("address",'Quarterly Series'!NM4),"Q:ES:C:A:M:XDC:A")</f>
        <v>Q:ES:C:A:M:XDC:A</v>
      </c>
      <c r="C377" s="13" t="s">
        <v>16</v>
      </c>
      <c r="D377" s="13" t="s">
        <v>813</v>
      </c>
      <c r="E377" s="13" t="s">
        <v>18</v>
      </c>
      <c r="F377" s="13" t="s">
        <v>19</v>
      </c>
      <c r="G377" s="13" t="s">
        <v>20</v>
      </c>
      <c r="H377" s="13" t="s">
        <v>165</v>
      </c>
      <c r="I377" s="13" t="s">
        <v>22</v>
      </c>
      <c r="J377" s="13" t="s">
        <v>213</v>
      </c>
      <c r="K377" s="13" t="s">
        <v>33</v>
      </c>
      <c r="L377" s="13" t="s">
        <v>25</v>
      </c>
      <c r="M377" s="13" t="s">
        <v>34</v>
      </c>
      <c r="N377" s="13" t="s">
        <v>818</v>
      </c>
    </row>
    <row r="378" spans="1:14" x14ac:dyDescent="0.2">
      <c r="A378" s="13" t="s">
        <v>14</v>
      </c>
      <c r="B378" s="14" t="str">
        <f ca="1">HYPERLINK("#"&amp;CELL("address",'Quarterly Series'!NN4),"Q:ES:G:A:M:770:A")</f>
        <v>Q:ES:G:A:M:770:A</v>
      </c>
      <c r="C378" s="13" t="s">
        <v>16</v>
      </c>
      <c r="D378" s="13" t="s">
        <v>813</v>
      </c>
      <c r="E378" s="13" t="s">
        <v>37</v>
      </c>
      <c r="F378" s="13" t="s">
        <v>19</v>
      </c>
      <c r="G378" s="13" t="s">
        <v>20</v>
      </c>
      <c r="H378" s="13" t="s">
        <v>21</v>
      </c>
      <c r="I378" s="13" t="s">
        <v>22</v>
      </c>
      <c r="J378" s="13" t="s">
        <v>23</v>
      </c>
      <c r="K378" s="13" t="s">
        <v>24</v>
      </c>
      <c r="L378" s="13" t="s">
        <v>25</v>
      </c>
      <c r="M378" s="13" t="s">
        <v>26</v>
      </c>
      <c r="N378" s="13" t="s">
        <v>820</v>
      </c>
    </row>
    <row r="379" spans="1:14" x14ac:dyDescent="0.2">
      <c r="A379" s="13" t="s">
        <v>14</v>
      </c>
      <c r="B379" s="14" t="str">
        <f ca="1">HYPERLINK("#"&amp;CELL("address",'Quarterly Series'!NO4),"Q:ES:G:A:M:USD:A")</f>
        <v>Q:ES:G:A:M:USD:A</v>
      </c>
      <c r="C379" s="13" t="s">
        <v>16</v>
      </c>
      <c r="D379" s="13" t="s">
        <v>813</v>
      </c>
      <c r="E379" s="13" t="s">
        <v>37</v>
      </c>
      <c r="F379" s="13" t="s">
        <v>19</v>
      </c>
      <c r="G379" s="13" t="s">
        <v>20</v>
      </c>
      <c r="H379" s="13" t="s">
        <v>32</v>
      </c>
      <c r="I379" s="13" t="s">
        <v>22</v>
      </c>
      <c r="J379" s="13" t="s">
        <v>32</v>
      </c>
      <c r="K379" s="13" t="s">
        <v>33</v>
      </c>
      <c r="L379" s="13" t="s">
        <v>25</v>
      </c>
      <c r="M379" s="13" t="s">
        <v>34</v>
      </c>
      <c r="N379" s="13" t="s">
        <v>822</v>
      </c>
    </row>
    <row r="380" spans="1:14" x14ac:dyDescent="0.2">
      <c r="A380" s="13" t="s">
        <v>14</v>
      </c>
      <c r="B380" s="14" t="str">
        <f ca="1">HYPERLINK("#"&amp;CELL("address",'Quarterly Series'!NP4),"Q:ES:G:A:M:XDC:A")</f>
        <v>Q:ES:G:A:M:XDC:A</v>
      </c>
      <c r="C380" s="13" t="s">
        <v>16</v>
      </c>
      <c r="D380" s="13" t="s">
        <v>813</v>
      </c>
      <c r="E380" s="13" t="s">
        <v>37</v>
      </c>
      <c r="F380" s="13" t="s">
        <v>19</v>
      </c>
      <c r="G380" s="13" t="s">
        <v>20</v>
      </c>
      <c r="H380" s="13" t="s">
        <v>165</v>
      </c>
      <c r="I380" s="13" t="s">
        <v>22</v>
      </c>
      <c r="J380" s="13" t="s">
        <v>213</v>
      </c>
      <c r="K380" s="13" t="s">
        <v>33</v>
      </c>
      <c r="L380" s="13" t="s">
        <v>25</v>
      </c>
      <c r="M380" s="13" t="s">
        <v>34</v>
      </c>
      <c r="N380" s="13" t="s">
        <v>824</v>
      </c>
    </row>
    <row r="381" spans="1:14" x14ac:dyDescent="0.2">
      <c r="A381" s="13" t="s">
        <v>14</v>
      </c>
      <c r="B381" s="14" t="str">
        <f ca="1">HYPERLINK("#"&amp;CELL("address",'Quarterly Series'!NQ4),"Q:ES:G:A:N:770:A")</f>
        <v>Q:ES:G:A:N:770:A</v>
      </c>
      <c r="C381" s="13" t="s">
        <v>16</v>
      </c>
      <c r="D381" s="13" t="s">
        <v>813</v>
      </c>
      <c r="E381" s="13" t="s">
        <v>37</v>
      </c>
      <c r="F381" s="13" t="s">
        <v>19</v>
      </c>
      <c r="G381" s="13" t="s">
        <v>38</v>
      </c>
      <c r="H381" s="13" t="s">
        <v>21</v>
      </c>
      <c r="I381" s="13" t="s">
        <v>22</v>
      </c>
      <c r="J381" s="13" t="s">
        <v>23</v>
      </c>
      <c r="K381" s="13" t="s">
        <v>24</v>
      </c>
      <c r="L381" s="13" t="s">
        <v>25</v>
      </c>
      <c r="M381" s="13" t="s">
        <v>26</v>
      </c>
      <c r="N381" s="13" t="s">
        <v>826</v>
      </c>
    </row>
    <row r="382" spans="1:14" x14ac:dyDescent="0.2">
      <c r="A382" s="13" t="s">
        <v>14</v>
      </c>
      <c r="B382" s="14" t="str">
        <f ca="1">HYPERLINK("#"&amp;CELL("address",'Quarterly Series'!NR4),"Q:ES:G:A:N:USD:A")</f>
        <v>Q:ES:G:A:N:USD:A</v>
      </c>
      <c r="C382" s="13" t="s">
        <v>16</v>
      </c>
      <c r="D382" s="13" t="s">
        <v>813</v>
      </c>
      <c r="E382" s="13" t="s">
        <v>37</v>
      </c>
      <c r="F382" s="13" t="s">
        <v>19</v>
      </c>
      <c r="G382" s="13" t="s">
        <v>38</v>
      </c>
      <c r="H382" s="13" t="s">
        <v>32</v>
      </c>
      <c r="I382" s="13" t="s">
        <v>22</v>
      </c>
      <c r="J382" s="13" t="s">
        <v>32</v>
      </c>
      <c r="K382" s="13" t="s">
        <v>33</v>
      </c>
      <c r="L382" s="13" t="s">
        <v>25</v>
      </c>
      <c r="M382" s="13" t="s">
        <v>34</v>
      </c>
      <c r="N382" s="13" t="s">
        <v>828</v>
      </c>
    </row>
    <row r="383" spans="1:14" x14ac:dyDescent="0.2">
      <c r="A383" s="13" t="s">
        <v>14</v>
      </c>
      <c r="B383" s="14" t="str">
        <f ca="1">HYPERLINK("#"&amp;CELL("address",'Quarterly Series'!NS4),"Q:ES:G:A:N:XDC:A")</f>
        <v>Q:ES:G:A:N:XDC:A</v>
      </c>
      <c r="C383" s="13" t="s">
        <v>16</v>
      </c>
      <c r="D383" s="13" t="s">
        <v>813</v>
      </c>
      <c r="E383" s="13" t="s">
        <v>37</v>
      </c>
      <c r="F383" s="13" t="s">
        <v>19</v>
      </c>
      <c r="G383" s="13" t="s">
        <v>38</v>
      </c>
      <c r="H383" s="13" t="s">
        <v>165</v>
      </c>
      <c r="I383" s="13" t="s">
        <v>22</v>
      </c>
      <c r="J383" s="13" t="s">
        <v>213</v>
      </c>
      <c r="K383" s="13" t="s">
        <v>33</v>
      </c>
      <c r="L383" s="13" t="s">
        <v>25</v>
      </c>
      <c r="M383" s="13" t="s">
        <v>34</v>
      </c>
      <c r="N383" s="13" t="s">
        <v>830</v>
      </c>
    </row>
    <row r="384" spans="1:14" x14ac:dyDescent="0.2">
      <c r="A384" s="13" t="s">
        <v>14</v>
      </c>
      <c r="B384" s="14" t="str">
        <f ca="1">HYPERLINK("#"&amp;CELL("address",'Quarterly Series'!NT4),"Q:ES:H:A:M:770:A")</f>
        <v>Q:ES:H:A:M:770:A</v>
      </c>
      <c r="C384" s="13" t="s">
        <v>16</v>
      </c>
      <c r="D384" s="13" t="s">
        <v>813</v>
      </c>
      <c r="E384" s="13" t="s">
        <v>45</v>
      </c>
      <c r="F384" s="13" t="s">
        <v>19</v>
      </c>
      <c r="G384" s="13" t="s">
        <v>20</v>
      </c>
      <c r="H384" s="13" t="s">
        <v>21</v>
      </c>
      <c r="I384" s="13" t="s">
        <v>22</v>
      </c>
      <c r="J384" s="13" t="s">
        <v>23</v>
      </c>
      <c r="K384" s="13" t="s">
        <v>24</v>
      </c>
      <c r="L384" s="13" t="s">
        <v>25</v>
      </c>
      <c r="M384" s="13" t="s">
        <v>26</v>
      </c>
      <c r="N384" s="13" t="s">
        <v>832</v>
      </c>
    </row>
    <row r="385" spans="1:14" x14ac:dyDescent="0.2">
      <c r="A385" s="13" t="s">
        <v>14</v>
      </c>
      <c r="B385" s="14" t="str">
        <f ca="1">HYPERLINK("#"&amp;CELL("address",'Quarterly Series'!NU4),"Q:ES:H:A:M:USD:A")</f>
        <v>Q:ES:H:A:M:USD:A</v>
      </c>
      <c r="C385" s="13" t="s">
        <v>16</v>
      </c>
      <c r="D385" s="13" t="s">
        <v>813</v>
      </c>
      <c r="E385" s="13" t="s">
        <v>45</v>
      </c>
      <c r="F385" s="13" t="s">
        <v>19</v>
      </c>
      <c r="G385" s="13" t="s">
        <v>20</v>
      </c>
      <c r="H385" s="13" t="s">
        <v>32</v>
      </c>
      <c r="I385" s="13" t="s">
        <v>22</v>
      </c>
      <c r="J385" s="13" t="s">
        <v>32</v>
      </c>
      <c r="K385" s="13" t="s">
        <v>33</v>
      </c>
      <c r="L385" s="13" t="s">
        <v>25</v>
      </c>
      <c r="M385" s="13" t="s">
        <v>34</v>
      </c>
      <c r="N385" s="13" t="s">
        <v>834</v>
      </c>
    </row>
    <row r="386" spans="1:14" x14ac:dyDescent="0.2">
      <c r="A386" s="13" t="s">
        <v>14</v>
      </c>
      <c r="B386" s="14" t="str">
        <f ca="1">HYPERLINK("#"&amp;CELL("address",'Quarterly Series'!NV4),"Q:ES:H:A:M:XDC:A")</f>
        <v>Q:ES:H:A:M:XDC:A</v>
      </c>
      <c r="C386" s="13" t="s">
        <v>16</v>
      </c>
      <c r="D386" s="13" t="s">
        <v>813</v>
      </c>
      <c r="E386" s="13" t="s">
        <v>45</v>
      </c>
      <c r="F386" s="13" t="s">
        <v>19</v>
      </c>
      <c r="G386" s="13" t="s">
        <v>20</v>
      </c>
      <c r="H386" s="13" t="s">
        <v>165</v>
      </c>
      <c r="I386" s="13" t="s">
        <v>22</v>
      </c>
      <c r="J386" s="13" t="s">
        <v>213</v>
      </c>
      <c r="K386" s="13" t="s">
        <v>33</v>
      </c>
      <c r="L386" s="13" t="s">
        <v>25</v>
      </c>
      <c r="M386" s="13" t="s">
        <v>34</v>
      </c>
      <c r="N386" s="13" t="s">
        <v>836</v>
      </c>
    </row>
    <row r="387" spans="1:14" x14ac:dyDescent="0.2">
      <c r="A387" s="13" t="s">
        <v>14</v>
      </c>
      <c r="B387" s="14" t="str">
        <f ca="1">HYPERLINK("#"&amp;CELL("address",'Quarterly Series'!NW4),"Q:ES:H:A:M:XDC:U")</f>
        <v>Q:ES:H:A:M:XDC:U</v>
      </c>
      <c r="C387" s="13" t="s">
        <v>16</v>
      </c>
      <c r="D387" s="13" t="s">
        <v>813</v>
      </c>
      <c r="E387" s="13" t="s">
        <v>45</v>
      </c>
      <c r="F387" s="13" t="s">
        <v>19</v>
      </c>
      <c r="G387" s="13" t="s">
        <v>20</v>
      </c>
      <c r="H387" s="13" t="s">
        <v>165</v>
      </c>
      <c r="I387" s="13" t="s">
        <v>181</v>
      </c>
      <c r="J387" s="13" t="s">
        <v>213</v>
      </c>
      <c r="K387" s="13" t="s">
        <v>33</v>
      </c>
      <c r="L387" s="13" t="s">
        <v>25</v>
      </c>
      <c r="M387" s="13" t="s">
        <v>34</v>
      </c>
      <c r="N387" s="13" t="s">
        <v>838</v>
      </c>
    </row>
    <row r="388" spans="1:14" x14ac:dyDescent="0.2">
      <c r="A388" s="13" t="s">
        <v>14</v>
      </c>
      <c r="B388" s="14" t="str">
        <f ca="1">HYPERLINK("#"&amp;CELL("address",'Quarterly Series'!NX4),"Q:ES:N:A:M:770:A")</f>
        <v>Q:ES:N:A:M:770:A</v>
      </c>
      <c r="C388" s="13" t="s">
        <v>16</v>
      </c>
      <c r="D388" s="13" t="s">
        <v>813</v>
      </c>
      <c r="E388" s="13" t="s">
        <v>52</v>
      </c>
      <c r="F388" s="13" t="s">
        <v>19</v>
      </c>
      <c r="G388" s="13" t="s">
        <v>20</v>
      </c>
      <c r="H388" s="13" t="s">
        <v>21</v>
      </c>
      <c r="I388" s="13" t="s">
        <v>22</v>
      </c>
      <c r="J388" s="13" t="s">
        <v>23</v>
      </c>
      <c r="K388" s="13" t="s">
        <v>24</v>
      </c>
      <c r="L388" s="13" t="s">
        <v>25</v>
      </c>
      <c r="M388" s="13" t="s">
        <v>26</v>
      </c>
      <c r="N388" s="13" t="s">
        <v>840</v>
      </c>
    </row>
    <row r="389" spans="1:14" x14ac:dyDescent="0.2">
      <c r="A389" s="13" t="s">
        <v>14</v>
      </c>
      <c r="B389" s="14" t="str">
        <f ca="1">HYPERLINK("#"&amp;CELL("address",'Quarterly Series'!NY4),"Q:ES:N:A:M:USD:A")</f>
        <v>Q:ES:N:A:M:USD:A</v>
      </c>
      <c r="C389" s="13" t="s">
        <v>16</v>
      </c>
      <c r="D389" s="13" t="s">
        <v>813</v>
      </c>
      <c r="E389" s="13" t="s">
        <v>52</v>
      </c>
      <c r="F389" s="13" t="s">
        <v>19</v>
      </c>
      <c r="G389" s="13" t="s">
        <v>20</v>
      </c>
      <c r="H389" s="13" t="s">
        <v>32</v>
      </c>
      <c r="I389" s="13" t="s">
        <v>22</v>
      </c>
      <c r="J389" s="13" t="s">
        <v>32</v>
      </c>
      <c r="K389" s="13" t="s">
        <v>33</v>
      </c>
      <c r="L389" s="13" t="s">
        <v>25</v>
      </c>
      <c r="M389" s="13" t="s">
        <v>34</v>
      </c>
      <c r="N389" s="13" t="s">
        <v>842</v>
      </c>
    </row>
    <row r="390" spans="1:14" x14ac:dyDescent="0.2">
      <c r="A390" s="13" t="s">
        <v>14</v>
      </c>
      <c r="B390" s="14" t="str">
        <f ca="1">HYPERLINK("#"&amp;CELL("address",'Quarterly Series'!NZ4),"Q:ES:N:A:M:XDC:A")</f>
        <v>Q:ES:N:A:M:XDC:A</v>
      </c>
      <c r="C390" s="13" t="s">
        <v>16</v>
      </c>
      <c r="D390" s="13" t="s">
        <v>813</v>
      </c>
      <c r="E390" s="13" t="s">
        <v>52</v>
      </c>
      <c r="F390" s="13" t="s">
        <v>19</v>
      </c>
      <c r="G390" s="13" t="s">
        <v>20</v>
      </c>
      <c r="H390" s="13" t="s">
        <v>165</v>
      </c>
      <c r="I390" s="13" t="s">
        <v>22</v>
      </c>
      <c r="J390" s="13" t="s">
        <v>213</v>
      </c>
      <c r="K390" s="13" t="s">
        <v>33</v>
      </c>
      <c r="L390" s="13" t="s">
        <v>25</v>
      </c>
      <c r="M390" s="13" t="s">
        <v>34</v>
      </c>
      <c r="N390" s="13" t="s">
        <v>844</v>
      </c>
    </row>
    <row r="391" spans="1:14" x14ac:dyDescent="0.2">
      <c r="A391" s="13" t="s">
        <v>14</v>
      </c>
      <c r="B391" s="14" t="str">
        <f ca="1">HYPERLINK("#"&amp;CELL("address",'Quarterly Series'!OA4),"Q:ES:N:A:M:XDC:U")</f>
        <v>Q:ES:N:A:M:XDC:U</v>
      </c>
      <c r="C391" s="13" t="s">
        <v>16</v>
      </c>
      <c r="D391" s="13" t="s">
        <v>813</v>
      </c>
      <c r="E391" s="13" t="s">
        <v>52</v>
      </c>
      <c r="F391" s="13" t="s">
        <v>19</v>
      </c>
      <c r="G391" s="13" t="s">
        <v>20</v>
      </c>
      <c r="H391" s="13" t="s">
        <v>165</v>
      </c>
      <c r="I391" s="13" t="s">
        <v>181</v>
      </c>
      <c r="J391" s="13" t="s">
        <v>213</v>
      </c>
      <c r="K391" s="13" t="s">
        <v>33</v>
      </c>
      <c r="L391" s="13" t="s">
        <v>25</v>
      </c>
      <c r="M391" s="13" t="s">
        <v>34</v>
      </c>
      <c r="N391" s="13" t="s">
        <v>846</v>
      </c>
    </row>
    <row r="392" spans="1:14" x14ac:dyDescent="0.2">
      <c r="A392" s="13" t="s">
        <v>14</v>
      </c>
      <c r="B392" s="14" t="str">
        <f ca="1">HYPERLINK("#"&amp;CELL("address",'Quarterly Series'!OB4),"Q:ES:P:A:M:770:A")</f>
        <v>Q:ES:P:A:M:770:A</v>
      </c>
      <c r="C392" s="13" t="s">
        <v>16</v>
      </c>
      <c r="D392" s="13" t="s">
        <v>813</v>
      </c>
      <c r="E392" s="13" t="s">
        <v>59</v>
      </c>
      <c r="F392" s="13" t="s">
        <v>19</v>
      </c>
      <c r="G392" s="13" t="s">
        <v>20</v>
      </c>
      <c r="H392" s="13" t="s">
        <v>21</v>
      </c>
      <c r="I392" s="13" t="s">
        <v>22</v>
      </c>
      <c r="J392" s="13" t="s">
        <v>23</v>
      </c>
      <c r="K392" s="13" t="s">
        <v>24</v>
      </c>
      <c r="L392" s="13" t="s">
        <v>25</v>
      </c>
      <c r="M392" s="13" t="s">
        <v>26</v>
      </c>
      <c r="N392" s="13" t="s">
        <v>848</v>
      </c>
    </row>
    <row r="393" spans="1:14" x14ac:dyDescent="0.2">
      <c r="A393" s="13" t="s">
        <v>14</v>
      </c>
      <c r="B393" s="14" t="str">
        <f ca="1">HYPERLINK("#"&amp;CELL("address",'Quarterly Series'!OC4),"Q:ES:P:A:M:USD:A")</f>
        <v>Q:ES:P:A:M:USD:A</v>
      </c>
      <c r="C393" s="13" t="s">
        <v>16</v>
      </c>
      <c r="D393" s="13" t="s">
        <v>813</v>
      </c>
      <c r="E393" s="13" t="s">
        <v>59</v>
      </c>
      <c r="F393" s="13" t="s">
        <v>19</v>
      </c>
      <c r="G393" s="13" t="s">
        <v>20</v>
      </c>
      <c r="H393" s="13" t="s">
        <v>32</v>
      </c>
      <c r="I393" s="13" t="s">
        <v>22</v>
      </c>
      <c r="J393" s="13" t="s">
        <v>32</v>
      </c>
      <c r="K393" s="13" t="s">
        <v>33</v>
      </c>
      <c r="L393" s="13" t="s">
        <v>25</v>
      </c>
      <c r="M393" s="13" t="s">
        <v>34</v>
      </c>
      <c r="N393" s="13" t="s">
        <v>850</v>
      </c>
    </row>
    <row r="394" spans="1:14" x14ac:dyDescent="0.2">
      <c r="A394" s="13" t="s">
        <v>14</v>
      </c>
      <c r="B394" s="14" t="str">
        <f ca="1">HYPERLINK("#"&amp;CELL("address",'Quarterly Series'!OD4),"Q:ES:P:A:M:XDC:A")</f>
        <v>Q:ES:P:A:M:XDC:A</v>
      </c>
      <c r="C394" s="13" t="s">
        <v>16</v>
      </c>
      <c r="D394" s="13" t="s">
        <v>813</v>
      </c>
      <c r="E394" s="13" t="s">
        <v>59</v>
      </c>
      <c r="F394" s="13" t="s">
        <v>19</v>
      </c>
      <c r="G394" s="13" t="s">
        <v>20</v>
      </c>
      <c r="H394" s="13" t="s">
        <v>165</v>
      </c>
      <c r="I394" s="13" t="s">
        <v>22</v>
      </c>
      <c r="J394" s="13" t="s">
        <v>213</v>
      </c>
      <c r="K394" s="13" t="s">
        <v>33</v>
      </c>
      <c r="L394" s="13" t="s">
        <v>25</v>
      </c>
      <c r="M394" s="13" t="s">
        <v>34</v>
      </c>
      <c r="N394" s="13" t="s">
        <v>852</v>
      </c>
    </row>
    <row r="395" spans="1:14" x14ac:dyDescent="0.2">
      <c r="A395" s="13" t="s">
        <v>14</v>
      </c>
      <c r="B395" s="14" t="str">
        <f ca="1">HYPERLINK("#"&amp;CELL("address",'Quarterly Series'!OE4),"Q:ES:P:A:M:XDC:U")</f>
        <v>Q:ES:P:A:M:XDC:U</v>
      </c>
      <c r="C395" s="13" t="s">
        <v>16</v>
      </c>
      <c r="D395" s="13" t="s">
        <v>813</v>
      </c>
      <c r="E395" s="13" t="s">
        <v>59</v>
      </c>
      <c r="F395" s="13" t="s">
        <v>19</v>
      </c>
      <c r="G395" s="13" t="s">
        <v>20</v>
      </c>
      <c r="H395" s="13" t="s">
        <v>165</v>
      </c>
      <c r="I395" s="13" t="s">
        <v>181</v>
      </c>
      <c r="J395" s="13" t="s">
        <v>213</v>
      </c>
      <c r="K395" s="13" t="s">
        <v>33</v>
      </c>
      <c r="L395" s="13" t="s">
        <v>25</v>
      </c>
      <c r="M395" s="13" t="s">
        <v>34</v>
      </c>
      <c r="N395" s="13" t="s">
        <v>854</v>
      </c>
    </row>
    <row r="396" spans="1:14" x14ac:dyDescent="0.2">
      <c r="A396" s="13" t="s">
        <v>14</v>
      </c>
      <c r="B396" s="14" t="str">
        <f ca="1">HYPERLINK("#"&amp;CELL("address",'Quarterly Series'!OF4),"Q:ES:P:B:M:770:A")</f>
        <v>Q:ES:P:B:M:770:A</v>
      </c>
      <c r="C396" s="13" t="s">
        <v>16</v>
      </c>
      <c r="D396" s="13" t="s">
        <v>813</v>
      </c>
      <c r="E396" s="13" t="s">
        <v>59</v>
      </c>
      <c r="F396" s="13" t="s">
        <v>66</v>
      </c>
      <c r="G396" s="13" t="s">
        <v>20</v>
      </c>
      <c r="H396" s="13" t="s">
        <v>21</v>
      </c>
      <c r="I396" s="13" t="s">
        <v>22</v>
      </c>
      <c r="J396" s="13" t="s">
        <v>23</v>
      </c>
      <c r="K396" s="13" t="s">
        <v>24</v>
      </c>
      <c r="L396" s="13" t="s">
        <v>25</v>
      </c>
      <c r="M396" s="13" t="s">
        <v>26</v>
      </c>
      <c r="N396" s="13" t="s">
        <v>856</v>
      </c>
    </row>
    <row r="397" spans="1:14" x14ac:dyDescent="0.2">
      <c r="A397" s="13" t="s">
        <v>14</v>
      </c>
      <c r="B397" s="14" t="str">
        <f ca="1">HYPERLINK("#"&amp;CELL("address",'Quarterly Series'!OG4),"Q:ES:P:B:M:USD:A")</f>
        <v>Q:ES:P:B:M:USD:A</v>
      </c>
      <c r="C397" s="13" t="s">
        <v>16</v>
      </c>
      <c r="D397" s="13" t="s">
        <v>813</v>
      </c>
      <c r="E397" s="13" t="s">
        <v>59</v>
      </c>
      <c r="F397" s="13" t="s">
        <v>66</v>
      </c>
      <c r="G397" s="13" t="s">
        <v>20</v>
      </c>
      <c r="H397" s="13" t="s">
        <v>32</v>
      </c>
      <c r="I397" s="13" t="s">
        <v>22</v>
      </c>
      <c r="J397" s="13" t="s">
        <v>32</v>
      </c>
      <c r="K397" s="13" t="s">
        <v>33</v>
      </c>
      <c r="L397" s="13" t="s">
        <v>25</v>
      </c>
      <c r="M397" s="13" t="s">
        <v>34</v>
      </c>
      <c r="N397" s="13" t="s">
        <v>858</v>
      </c>
    </row>
    <row r="398" spans="1:14" x14ac:dyDescent="0.2">
      <c r="A398" s="13" t="s">
        <v>14</v>
      </c>
      <c r="B398" s="14" t="str">
        <f ca="1">HYPERLINK("#"&amp;CELL("address",'Quarterly Series'!OH4),"Q:ES:P:B:M:XDC:A")</f>
        <v>Q:ES:P:B:M:XDC:A</v>
      </c>
      <c r="C398" s="13" t="s">
        <v>16</v>
      </c>
      <c r="D398" s="13" t="s">
        <v>813</v>
      </c>
      <c r="E398" s="13" t="s">
        <v>59</v>
      </c>
      <c r="F398" s="13" t="s">
        <v>66</v>
      </c>
      <c r="G398" s="13" t="s">
        <v>20</v>
      </c>
      <c r="H398" s="13" t="s">
        <v>165</v>
      </c>
      <c r="I398" s="13" t="s">
        <v>22</v>
      </c>
      <c r="J398" s="13" t="s">
        <v>213</v>
      </c>
      <c r="K398" s="13" t="s">
        <v>33</v>
      </c>
      <c r="L398" s="13" t="s">
        <v>25</v>
      </c>
      <c r="M398" s="13" t="s">
        <v>34</v>
      </c>
      <c r="N398" s="13" t="s">
        <v>860</v>
      </c>
    </row>
    <row r="399" spans="1:14" x14ac:dyDescent="0.2">
      <c r="A399" s="13" t="s">
        <v>14</v>
      </c>
      <c r="B399" s="14" t="str">
        <f ca="1">HYPERLINK("#"&amp;CELL("address",'Quarterly Series'!OI4),"Q:ES:P:B:M:XDC:U")</f>
        <v>Q:ES:P:B:M:XDC:U</v>
      </c>
      <c r="C399" s="13" t="s">
        <v>16</v>
      </c>
      <c r="D399" s="13" t="s">
        <v>813</v>
      </c>
      <c r="E399" s="13" t="s">
        <v>59</v>
      </c>
      <c r="F399" s="13" t="s">
        <v>66</v>
      </c>
      <c r="G399" s="13" t="s">
        <v>20</v>
      </c>
      <c r="H399" s="13" t="s">
        <v>165</v>
      </c>
      <c r="I399" s="13" t="s">
        <v>181</v>
      </c>
      <c r="J399" s="13" t="s">
        <v>213</v>
      </c>
      <c r="K399" s="13" t="s">
        <v>33</v>
      </c>
      <c r="L399" s="13" t="s">
        <v>25</v>
      </c>
      <c r="M399" s="13" t="s">
        <v>34</v>
      </c>
      <c r="N399" s="13" t="s">
        <v>862</v>
      </c>
    </row>
    <row r="400" spans="1:14" x14ac:dyDescent="0.2">
      <c r="A400" s="13" t="s">
        <v>14</v>
      </c>
      <c r="B400" s="14" t="str">
        <f ca="1">HYPERLINK("#"&amp;CELL("address",'Quarterly Series'!OJ4),"Q:FI:C:A:M:770:A")</f>
        <v>Q:FI:C:A:M:770:A</v>
      </c>
      <c r="C400" s="13" t="s">
        <v>16</v>
      </c>
      <c r="D400" s="13" t="s">
        <v>864</v>
      </c>
      <c r="E400" s="13" t="s">
        <v>18</v>
      </c>
      <c r="F400" s="13" t="s">
        <v>19</v>
      </c>
      <c r="G400" s="13" t="s">
        <v>20</v>
      </c>
      <c r="H400" s="13" t="s">
        <v>21</v>
      </c>
      <c r="I400" s="13" t="s">
        <v>22</v>
      </c>
      <c r="J400" s="13" t="s">
        <v>23</v>
      </c>
      <c r="K400" s="13" t="s">
        <v>24</v>
      </c>
      <c r="L400" s="13" t="s">
        <v>25</v>
      </c>
      <c r="M400" s="13" t="s">
        <v>26</v>
      </c>
      <c r="N400" s="13" t="s">
        <v>865</v>
      </c>
    </row>
    <row r="401" spans="1:14" x14ac:dyDescent="0.2">
      <c r="A401" s="13" t="s">
        <v>14</v>
      </c>
      <c r="B401" s="14" t="str">
        <f ca="1">HYPERLINK("#"&amp;CELL("address",'Quarterly Series'!OK4),"Q:FI:C:A:M:USD:A")</f>
        <v>Q:FI:C:A:M:USD:A</v>
      </c>
      <c r="C401" s="13" t="s">
        <v>16</v>
      </c>
      <c r="D401" s="13" t="s">
        <v>864</v>
      </c>
      <c r="E401" s="13" t="s">
        <v>18</v>
      </c>
      <c r="F401" s="13" t="s">
        <v>19</v>
      </c>
      <c r="G401" s="13" t="s">
        <v>20</v>
      </c>
      <c r="H401" s="13" t="s">
        <v>32</v>
      </c>
      <c r="I401" s="13" t="s">
        <v>22</v>
      </c>
      <c r="J401" s="13" t="s">
        <v>32</v>
      </c>
      <c r="K401" s="13" t="s">
        <v>33</v>
      </c>
      <c r="L401" s="13" t="s">
        <v>25</v>
      </c>
      <c r="M401" s="13" t="s">
        <v>34</v>
      </c>
      <c r="N401" s="13" t="s">
        <v>867</v>
      </c>
    </row>
    <row r="402" spans="1:14" x14ac:dyDescent="0.2">
      <c r="A402" s="13" t="s">
        <v>14</v>
      </c>
      <c r="B402" s="14" t="str">
        <f ca="1">HYPERLINK("#"&amp;CELL("address",'Quarterly Series'!OL4),"Q:FI:C:A:M:XDC:A")</f>
        <v>Q:FI:C:A:M:XDC:A</v>
      </c>
      <c r="C402" s="13" t="s">
        <v>16</v>
      </c>
      <c r="D402" s="13" t="s">
        <v>864</v>
      </c>
      <c r="E402" s="13" t="s">
        <v>18</v>
      </c>
      <c r="F402" s="13" t="s">
        <v>19</v>
      </c>
      <c r="G402" s="13" t="s">
        <v>20</v>
      </c>
      <c r="H402" s="13" t="s">
        <v>165</v>
      </c>
      <c r="I402" s="13" t="s">
        <v>22</v>
      </c>
      <c r="J402" s="13" t="s">
        <v>213</v>
      </c>
      <c r="K402" s="13" t="s">
        <v>33</v>
      </c>
      <c r="L402" s="13" t="s">
        <v>25</v>
      </c>
      <c r="M402" s="13" t="s">
        <v>34</v>
      </c>
      <c r="N402" s="13" t="s">
        <v>869</v>
      </c>
    </row>
    <row r="403" spans="1:14" x14ac:dyDescent="0.2">
      <c r="A403" s="13" t="s">
        <v>14</v>
      </c>
      <c r="B403" s="14" t="str">
        <f ca="1">HYPERLINK("#"&amp;CELL("address",'Quarterly Series'!OM4),"Q:FI:G:A:M:770:A")</f>
        <v>Q:FI:G:A:M:770:A</v>
      </c>
      <c r="C403" s="13" t="s">
        <v>16</v>
      </c>
      <c r="D403" s="13" t="s">
        <v>864</v>
      </c>
      <c r="E403" s="13" t="s">
        <v>37</v>
      </c>
      <c r="F403" s="13" t="s">
        <v>19</v>
      </c>
      <c r="G403" s="13" t="s">
        <v>20</v>
      </c>
      <c r="H403" s="13" t="s">
        <v>21</v>
      </c>
      <c r="I403" s="13" t="s">
        <v>22</v>
      </c>
      <c r="J403" s="13" t="s">
        <v>23</v>
      </c>
      <c r="K403" s="13" t="s">
        <v>24</v>
      </c>
      <c r="L403" s="13" t="s">
        <v>25</v>
      </c>
      <c r="M403" s="13" t="s">
        <v>26</v>
      </c>
      <c r="N403" s="13" t="s">
        <v>871</v>
      </c>
    </row>
    <row r="404" spans="1:14" x14ac:dyDescent="0.2">
      <c r="A404" s="13" t="s">
        <v>14</v>
      </c>
      <c r="B404" s="14" t="str">
        <f ca="1">HYPERLINK("#"&amp;CELL("address",'Quarterly Series'!ON4),"Q:FI:G:A:M:USD:A")</f>
        <v>Q:FI:G:A:M:USD:A</v>
      </c>
      <c r="C404" s="13" t="s">
        <v>16</v>
      </c>
      <c r="D404" s="13" t="s">
        <v>864</v>
      </c>
      <c r="E404" s="13" t="s">
        <v>37</v>
      </c>
      <c r="F404" s="13" t="s">
        <v>19</v>
      </c>
      <c r="G404" s="13" t="s">
        <v>20</v>
      </c>
      <c r="H404" s="13" t="s">
        <v>32</v>
      </c>
      <c r="I404" s="13" t="s">
        <v>22</v>
      </c>
      <c r="J404" s="13" t="s">
        <v>32</v>
      </c>
      <c r="K404" s="13" t="s">
        <v>33</v>
      </c>
      <c r="L404" s="13" t="s">
        <v>25</v>
      </c>
      <c r="M404" s="13" t="s">
        <v>34</v>
      </c>
      <c r="N404" s="13" t="s">
        <v>873</v>
      </c>
    </row>
    <row r="405" spans="1:14" x14ac:dyDescent="0.2">
      <c r="A405" s="13" t="s">
        <v>14</v>
      </c>
      <c r="B405" s="14" t="str">
        <f ca="1">HYPERLINK("#"&amp;CELL("address",'Quarterly Series'!OO4),"Q:FI:G:A:M:XDC:A")</f>
        <v>Q:FI:G:A:M:XDC:A</v>
      </c>
      <c r="C405" s="13" t="s">
        <v>16</v>
      </c>
      <c r="D405" s="13" t="s">
        <v>864</v>
      </c>
      <c r="E405" s="13" t="s">
        <v>37</v>
      </c>
      <c r="F405" s="13" t="s">
        <v>19</v>
      </c>
      <c r="G405" s="13" t="s">
        <v>20</v>
      </c>
      <c r="H405" s="13" t="s">
        <v>165</v>
      </c>
      <c r="I405" s="13" t="s">
        <v>22</v>
      </c>
      <c r="J405" s="13" t="s">
        <v>213</v>
      </c>
      <c r="K405" s="13" t="s">
        <v>33</v>
      </c>
      <c r="L405" s="13" t="s">
        <v>25</v>
      </c>
      <c r="M405" s="13" t="s">
        <v>34</v>
      </c>
      <c r="N405" s="13" t="s">
        <v>875</v>
      </c>
    </row>
    <row r="406" spans="1:14" x14ac:dyDescent="0.2">
      <c r="A406" s="13" t="s">
        <v>14</v>
      </c>
      <c r="B406" s="14" t="str">
        <f ca="1">HYPERLINK("#"&amp;CELL("address",'Quarterly Series'!OP4),"Q:FI:G:A:N:770:A")</f>
        <v>Q:FI:G:A:N:770:A</v>
      </c>
      <c r="C406" s="13" t="s">
        <v>16</v>
      </c>
      <c r="D406" s="13" t="s">
        <v>864</v>
      </c>
      <c r="E406" s="13" t="s">
        <v>37</v>
      </c>
      <c r="F406" s="13" t="s">
        <v>19</v>
      </c>
      <c r="G406" s="13" t="s">
        <v>38</v>
      </c>
      <c r="H406" s="13" t="s">
        <v>21</v>
      </c>
      <c r="I406" s="13" t="s">
        <v>22</v>
      </c>
      <c r="J406" s="13" t="s">
        <v>23</v>
      </c>
      <c r="K406" s="13" t="s">
        <v>24</v>
      </c>
      <c r="L406" s="13" t="s">
        <v>25</v>
      </c>
      <c r="M406" s="13" t="s">
        <v>26</v>
      </c>
      <c r="N406" s="13" t="s">
        <v>877</v>
      </c>
    </row>
    <row r="407" spans="1:14" x14ac:dyDescent="0.2">
      <c r="A407" s="13" t="s">
        <v>14</v>
      </c>
      <c r="B407" s="14" t="str">
        <f ca="1">HYPERLINK("#"&amp;CELL("address",'Quarterly Series'!OQ4),"Q:FI:G:A:N:USD:A")</f>
        <v>Q:FI:G:A:N:USD:A</v>
      </c>
      <c r="C407" s="13" t="s">
        <v>16</v>
      </c>
      <c r="D407" s="13" t="s">
        <v>864</v>
      </c>
      <c r="E407" s="13" t="s">
        <v>37</v>
      </c>
      <c r="F407" s="13" t="s">
        <v>19</v>
      </c>
      <c r="G407" s="13" t="s">
        <v>38</v>
      </c>
      <c r="H407" s="13" t="s">
        <v>32</v>
      </c>
      <c r="I407" s="13" t="s">
        <v>22</v>
      </c>
      <c r="J407" s="13" t="s">
        <v>32</v>
      </c>
      <c r="K407" s="13" t="s">
        <v>33</v>
      </c>
      <c r="L407" s="13" t="s">
        <v>25</v>
      </c>
      <c r="M407" s="13" t="s">
        <v>34</v>
      </c>
      <c r="N407" s="13" t="s">
        <v>879</v>
      </c>
    </row>
    <row r="408" spans="1:14" x14ac:dyDescent="0.2">
      <c r="A408" s="13" t="s">
        <v>14</v>
      </c>
      <c r="B408" s="14" t="str">
        <f ca="1">HYPERLINK("#"&amp;CELL("address",'Quarterly Series'!OR4),"Q:FI:G:A:N:XDC:A")</f>
        <v>Q:FI:G:A:N:XDC:A</v>
      </c>
      <c r="C408" s="13" t="s">
        <v>16</v>
      </c>
      <c r="D408" s="13" t="s">
        <v>864</v>
      </c>
      <c r="E408" s="13" t="s">
        <v>37</v>
      </c>
      <c r="F408" s="13" t="s">
        <v>19</v>
      </c>
      <c r="G408" s="13" t="s">
        <v>38</v>
      </c>
      <c r="H408" s="13" t="s">
        <v>165</v>
      </c>
      <c r="I408" s="13" t="s">
        <v>22</v>
      </c>
      <c r="J408" s="13" t="s">
        <v>213</v>
      </c>
      <c r="K408" s="13" t="s">
        <v>33</v>
      </c>
      <c r="L408" s="13" t="s">
        <v>25</v>
      </c>
      <c r="M408" s="13" t="s">
        <v>34</v>
      </c>
      <c r="N408" s="13" t="s">
        <v>881</v>
      </c>
    </row>
    <row r="409" spans="1:14" x14ac:dyDescent="0.2">
      <c r="A409" s="13" t="s">
        <v>14</v>
      </c>
      <c r="B409" s="14" t="str">
        <f ca="1">HYPERLINK("#"&amp;CELL("address",'Quarterly Series'!OS4),"Q:FI:H:A:M:770:A")</f>
        <v>Q:FI:H:A:M:770:A</v>
      </c>
      <c r="C409" s="13" t="s">
        <v>16</v>
      </c>
      <c r="D409" s="13" t="s">
        <v>864</v>
      </c>
      <c r="E409" s="13" t="s">
        <v>45</v>
      </c>
      <c r="F409" s="13" t="s">
        <v>19</v>
      </c>
      <c r="G409" s="13" t="s">
        <v>20</v>
      </c>
      <c r="H409" s="13" t="s">
        <v>21</v>
      </c>
      <c r="I409" s="13" t="s">
        <v>22</v>
      </c>
      <c r="J409" s="13" t="s">
        <v>23</v>
      </c>
      <c r="K409" s="13" t="s">
        <v>24</v>
      </c>
      <c r="L409" s="13" t="s">
        <v>25</v>
      </c>
      <c r="M409" s="13" t="s">
        <v>26</v>
      </c>
      <c r="N409" s="13" t="s">
        <v>883</v>
      </c>
    </row>
    <row r="410" spans="1:14" x14ac:dyDescent="0.2">
      <c r="A410" s="13" t="s">
        <v>14</v>
      </c>
      <c r="B410" s="14" t="str">
        <f ca="1">HYPERLINK("#"&amp;CELL("address",'Quarterly Series'!OT4),"Q:FI:H:A:M:USD:A")</f>
        <v>Q:FI:H:A:M:USD:A</v>
      </c>
      <c r="C410" s="13" t="s">
        <v>16</v>
      </c>
      <c r="D410" s="13" t="s">
        <v>864</v>
      </c>
      <c r="E410" s="13" t="s">
        <v>45</v>
      </c>
      <c r="F410" s="13" t="s">
        <v>19</v>
      </c>
      <c r="G410" s="13" t="s">
        <v>20</v>
      </c>
      <c r="H410" s="13" t="s">
        <v>32</v>
      </c>
      <c r="I410" s="13" t="s">
        <v>22</v>
      </c>
      <c r="J410" s="13" t="s">
        <v>32</v>
      </c>
      <c r="K410" s="13" t="s">
        <v>33</v>
      </c>
      <c r="L410" s="13" t="s">
        <v>25</v>
      </c>
      <c r="M410" s="13" t="s">
        <v>34</v>
      </c>
      <c r="N410" s="13" t="s">
        <v>885</v>
      </c>
    </row>
    <row r="411" spans="1:14" x14ac:dyDescent="0.2">
      <c r="A411" s="13" t="s">
        <v>14</v>
      </c>
      <c r="B411" s="14" t="str">
        <f ca="1">HYPERLINK("#"&amp;CELL("address",'Quarterly Series'!OU4),"Q:FI:H:A:M:XDC:A")</f>
        <v>Q:FI:H:A:M:XDC:A</v>
      </c>
      <c r="C411" s="13" t="s">
        <v>16</v>
      </c>
      <c r="D411" s="13" t="s">
        <v>864</v>
      </c>
      <c r="E411" s="13" t="s">
        <v>45</v>
      </c>
      <c r="F411" s="13" t="s">
        <v>19</v>
      </c>
      <c r="G411" s="13" t="s">
        <v>20</v>
      </c>
      <c r="H411" s="13" t="s">
        <v>165</v>
      </c>
      <c r="I411" s="13" t="s">
        <v>22</v>
      </c>
      <c r="J411" s="13" t="s">
        <v>213</v>
      </c>
      <c r="K411" s="13" t="s">
        <v>33</v>
      </c>
      <c r="L411" s="13" t="s">
        <v>25</v>
      </c>
      <c r="M411" s="13" t="s">
        <v>34</v>
      </c>
      <c r="N411" s="13" t="s">
        <v>887</v>
      </c>
    </row>
    <row r="412" spans="1:14" x14ac:dyDescent="0.2">
      <c r="A412" s="13" t="s">
        <v>14</v>
      </c>
      <c r="B412" s="14" t="str">
        <f ca="1">HYPERLINK("#"&amp;CELL("address",'Quarterly Series'!OV4),"Q:FI:H:A:M:XDC:U")</f>
        <v>Q:FI:H:A:M:XDC:U</v>
      </c>
      <c r="C412" s="13" t="s">
        <v>16</v>
      </c>
      <c r="D412" s="13" t="s">
        <v>864</v>
      </c>
      <c r="E412" s="13" t="s">
        <v>45</v>
      </c>
      <c r="F412" s="13" t="s">
        <v>19</v>
      </c>
      <c r="G412" s="13" t="s">
        <v>20</v>
      </c>
      <c r="H412" s="13" t="s">
        <v>165</v>
      </c>
      <c r="I412" s="13" t="s">
        <v>181</v>
      </c>
      <c r="J412" s="13" t="s">
        <v>213</v>
      </c>
      <c r="K412" s="13" t="s">
        <v>33</v>
      </c>
      <c r="L412" s="13" t="s">
        <v>25</v>
      </c>
      <c r="M412" s="13" t="s">
        <v>34</v>
      </c>
      <c r="N412" s="13" t="s">
        <v>889</v>
      </c>
    </row>
    <row r="413" spans="1:14" x14ac:dyDescent="0.2">
      <c r="A413" s="13" t="s">
        <v>14</v>
      </c>
      <c r="B413" s="14" t="str">
        <f ca="1">HYPERLINK("#"&amp;CELL("address",'Quarterly Series'!OW4),"Q:FI:N:A:M:770:A")</f>
        <v>Q:FI:N:A:M:770:A</v>
      </c>
      <c r="C413" s="13" t="s">
        <v>16</v>
      </c>
      <c r="D413" s="13" t="s">
        <v>864</v>
      </c>
      <c r="E413" s="13" t="s">
        <v>52</v>
      </c>
      <c r="F413" s="13" t="s">
        <v>19</v>
      </c>
      <c r="G413" s="13" t="s">
        <v>20</v>
      </c>
      <c r="H413" s="13" t="s">
        <v>21</v>
      </c>
      <c r="I413" s="13" t="s">
        <v>22</v>
      </c>
      <c r="J413" s="13" t="s">
        <v>23</v>
      </c>
      <c r="K413" s="13" t="s">
        <v>24</v>
      </c>
      <c r="L413" s="13" t="s">
        <v>25</v>
      </c>
      <c r="M413" s="13" t="s">
        <v>26</v>
      </c>
      <c r="N413" s="13" t="s">
        <v>891</v>
      </c>
    </row>
    <row r="414" spans="1:14" x14ac:dyDescent="0.2">
      <c r="A414" s="13" t="s">
        <v>14</v>
      </c>
      <c r="B414" s="14" t="str">
        <f ca="1">HYPERLINK("#"&amp;CELL("address",'Quarterly Series'!OX4),"Q:FI:N:A:M:USD:A")</f>
        <v>Q:FI:N:A:M:USD:A</v>
      </c>
      <c r="C414" s="13" t="s">
        <v>16</v>
      </c>
      <c r="D414" s="13" t="s">
        <v>864</v>
      </c>
      <c r="E414" s="13" t="s">
        <v>52</v>
      </c>
      <c r="F414" s="13" t="s">
        <v>19</v>
      </c>
      <c r="G414" s="13" t="s">
        <v>20</v>
      </c>
      <c r="H414" s="13" t="s">
        <v>32</v>
      </c>
      <c r="I414" s="13" t="s">
        <v>22</v>
      </c>
      <c r="J414" s="13" t="s">
        <v>32</v>
      </c>
      <c r="K414" s="13" t="s">
        <v>33</v>
      </c>
      <c r="L414" s="13" t="s">
        <v>25</v>
      </c>
      <c r="M414" s="13" t="s">
        <v>34</v>
      </c>
      <c r="N414" s="13" t="s">
        <v>893</v>
      </c>
    </row>
    <row r="415" spans="1:14" x14ac:dyDescent="0.2">
      <c r="A415" s="13" t="s">
        <v>14</v>
      </c>
      <c r="B415" s="14" t="str">
        <f ca="1">HYPERLINK("#"&amp;CELL("address",'Quarterly Series'!OY4),"Q:FI:N:A:M:XDC:A")</f>
        <v>Q:FI:N:A:M:XDC:A</v>
      </c>
      <c r="C415" s="13" t="s">
        <v>16</v>
      </c>
      <c r="D415" s="13" t="s">
        <v>864</v>
      </c>
      <c r="E415" s="13" t="s">
        <v>52</v>
      </c>
      <c r="F415" s="13" t="s">
        <v>19</v>
      </c>
      <c r="G415" s="13" t="s">
        <v>20</v>
      </c>
      <c r="H415" s="13" t="s">
        <v>165</v>
      </c>
      <c r="I415" s="13" t="s">
        <v>22</v>
      </c>
      <c r="J415" s="13" t="s">
        <v>213</v>
      </c>
      <c r="K415" s="13" t="s">
        <v>33</v>
      </c>
      <c r="L415" s="13" t="s">
        <v>25</v>
      </c>
      <c r="M415" s="13" t="s">
        <v>34</v>
      </c>
      <c r="N415" s="13" t="s">
        <v>895</v>
      </c>
    </row>
    <row r="416" spans="1:14" x14ac:dyDescent="0.2">
      <c r="A416" s="13" t="s">
        <v>14</v>
      </c>
      <c r="B416" s="14" t="str">
        <f ca="1">HYPERLINK("#"&amp;CELL("address",'Quarterly Series'!OZ4),"Q:FI:N:A:M:XDC:U")</f>
        <v>Q:FI:N:A:M:XDC:U</v>
      </c>
      <c r="C416" s="13" t="s">
        <v>16</v>
      </c>
      <c r="D416" s="13" t="s">
        <v>864</v>
      </c>
      <c r="E416" s="13" t="s">
        <v>52</v>
      </c>
      <c r="F416" s="13" t="s">
        <v>19</v>
      </c>
      <c r="G416" s="13" t="s">
        <v>20</v>
      </c>
      <c r="H416" s="13" t="s">
        <v>165</v>
      </c>
      <c r="I416" s="13" t="s">
        <v>181</v>
      </c>
      <c r="J416" s="13" t="s">
        <v>213</v>
      </c>
      <c r="K416" s="13" t="s">
        <v>33</v>
      </c>
      <c r="L416" s="13" t="s">
        <v>25</v>
      </c>
      <c r="M416" s="13" t="s">
        <v>34</v>
      </c>
      <c r="N416" s="13" t="s">
        <v>897</v>
      </c>
    </row>
    <row r="417" spans="1:14" x14ac:dyDescent="0.2">
      <c r="A417" s="13" t="s">
        <v>14</v>
      </c>
      <c r="B417" s="14" t="str">
        <f ca="1">HYPERLINK("#"&amp;CELL("address",'Quarterly Series'!PA4),"Q:FI:P:A:M:770:A")</f>
        <v>Q:FI:P:A:M:770:A</v>
      </c>
      <c r="C417" s="13" t="s">
        <v>16</v>
      </c>
      <c r="D417" s="13" t="s">
        <v>864</v>
      </c>
      <c r="E417" s="13" t="s">
        <v>59</v>
      </c>
      <c r="F417" s="13" t="s">
        <v>19</v>
      </c>
      <c r="G417" s="13" t="s">
        <v>20</v>
      </c>
      <c r="H417" s="13" t="s">
        <v>21</v>
      </c>
      <c r="I417" s="13" t="s">
        <v>22</v>
      </c>
      <c r="J417" s="13" t="s">
        <v>23</v>
      </c>
      <c r="K417" s="13" t="s">
        <v>24</v>
      </c>
      <c r="L417" s="13" t="s">
        <v>25</v>
      </c>
      <c r="M417" s="13" t="s">
        <v>26</v>
      </c>
      <c r="N417" s="13" t="s">
        <v>899</v>
      </c>
    </row>
    <row r="418" spans="1:14" x14ac:dyDescent="0.2">
      <c r="A418" s="13" t="s">
        <v>14</v>
      </c>
      <c r="B418" s="14" t="str">
        <f ca="1">HYPERLINK("#"&amp;CELL("address",'Quarterly Series'!PB4),"Q:FI:P:A:M:USD:A")</f>
        <v>Q:FI:P:A:M:USD:A</v>
      </c>
      <c r="C418" s="13" t="s">
        <v>16</v>
      </c>
      <c r="D418" s="13" t="s">
        <v>864</v>
      </c>
      <c r="E418" s="13" t="s">
        <v>59</v>
      </c>
      <c r="F418" s="13" t="s">
        <v>19</v>
      </c>
      <c r="G418" s="13" t="s">
        <v>20</v>
      </c>
      <c r="H418" s="13" t="s">
        <v>32</v>
      </c>
      <c r="I418" s="13" t="s">
        <v>22</v>
      </c>
      <c r="J418" s="13" t="s">
        <v>32</v>
      </c>
      <c r="K418" s="13" t="s">
        <v>33</v>
      </c>
      <c r="L418" s="13" t="s">
        <v>25</v>
      </c>
      <c r="M418" s="13" t="s">
        <v>34</v>
      </c>
      <c r="N418" s="13" t="s">
        <v>901</v>
      </c>
    </row>
    <row r="419" spans="1:14" x14ac:dyDescent="0.2">
      <c r="A419" s="13" t="s">
        <v>14</v>
      </c>
      <c r="B419" s="14" t="str">
        <f ca="1">HYPERLINK("#"&amp;CELL("address",'Quarterly Series'!PC4),"Q:FI:P:A:M:XDC:A")</f>
        <v>Q:FI:P:A:M:XDC:A</v>
      </c>
      <c r="C419" s="13" t="s">
        <v>16</v>
      </c>
      <c r="D419" s="13" t="s">
        <v>864</v>
      </c>
      <c r="E419" s="13" t="s">
        <v>59</v>
      </c>
      <c r="F419" s="13" t="s">
        <v>19</v>
      </c>
      <c r="G419" s="13" t="s">
        <v>20</v>
      </c>
      <c r="H419" s="13" t="s">
        <v>165</v>
      </c>
      <c r="I419" s="13" t="s">
        <v>22</v>
      </c>
      <c r="J419" s="13" t="s">
        <v>213</v>
      </c>
      <c r="K419" s="13" t="s">
        <v>33</v>
      </c>
      <c r="L419" s="13" t="s">
        <v>25</v>
      </c>
      <c r="M419" s="13" t="s">
        <v>34</v>
      </c>
      <c r="N419" s="13" t="s">
        <v>903</v>
      </c>
    </row>
    <row r="420" spans="1:14" x14ac:dyDescent="0.2">
      <c r="A420" s="13" t="s">
        <v>14</v>
      </c>
      <c r="B420" s="14" t="str">
        <f ca="1">HYPERLINK("#"&amp;CELL("address",'Quarterly Series'!PD4),"Q:FI:P:A:M:XDC:U")</f>
        <v>Q:FI:P:A:M:XDC:U</v>
      </c>
      <c r="C420" s="13" t="s">
        <v>16</v>
      </c>
      <c r="D420" s="13" t="s">
        <v>864</v>
      </c>
      <c r="E420" s="13" t="s">
        <v>59</v>
      </c>
      <c r="F420" s="13" t="s">
        <v>19</v>
      </c>
      <c r="G420" s="13" t="s">
        <v>20</v>
      </c>
      <c r="H420" s="13" t="s">
        <v>165</v>
      </c>
      <c r="I420" s="13" t="s">
        <v>181</v>
      </c>
      <c r="J420" s="13" t="s">
        <v>213</v>
      </c>
      <c r="K420" s="13" t="s">
        <v>33</v>
      </c>
      <c r="L420" s="13" t="s">
        <v>25</v>
      </c>
      <c r="M420" s="13" t="s">
        <v>34</v>
      </c>
      <c r="N420" s="13" t="s">
        <v>905</v>
      </c>
    </row>
    <row r="421" spans="1:14" x14ac:dyDescent="0.2">
      <c r="A421" s="13" t="s">
        <v>14</v>
      </c>
      <c r="B421" s="14" t="str">
        <f ca="1">HYPERLINK("#"&amp;CELL("address",'Quarterly Series'!PE4),"Q:FI:P:B:M:770:A")</f>
        <v>Q:FI:P:B:M:770:A</v>
      </c>
      <c r="C421" s="13" t="s">
        <v>16</v>
      </c>
      <c r="D421" s="13" t="s">
        <v>864</v>
      </c>
      <c r="E421" s="13" t="s">
        <v>59</v>
      </c>
      <c r="F421" s="13" t="s">
        <v>66</v>
      </c>
      <c r="G421" s="13" t="s">
        <v>20</v>
      </c>
      <c r="H421" s="13" t="s">
        <v>21</v>
      </c>
      <c r="I421" s="13" t="s">
        <v>22</v>
      </c>
      <c r="J421" s="13" t="s">
        <v>23</v>
      </c>
      <c r="K421" s="13" t="s">
        <v>24</v>
      </c>
      <c r="L421" s="13" t="s">
        <v>25</v>
      </c>
      <c r="M421" s="13" t="s">
        <v>26</v>
      </c>
      <c r="N421" s="13" t="s">
        <v>907</v>
      </c>
    </row>
    <row r="422" spans="1:14" x14ac:dyDescent="0.2">
      <c r="A422" s="13" t="s">
        <v>14</v>
      </c>
      <c r="B422" s="14" t="str">
        <f ca="1">HYPERLINK("#"&amp;CELL("address",'Quarterly Series'!PF4),"Q:FI:P:B:M:USD:A")</f>
        <v>Q:FI:P:B:M:USD:A</v>
      </c>
      <c r="C422" s="13" t="s">
        <v>16</v>
      </c>
      <c r="D422" s="13" t="s">
        <v>864</v>
      </c>
      <c r="E422" s="13" t="s">
        <v>59</v>
      </c>
      <c r="F422" s="13" t="s">
        <v>66</v>
      </c>
      <c r="G422" s="13" t="s">
        <v>20</v>
      </c>
      <c r="H422" s="13" t="s">
        <v>32</v>
      </c>
      <c r="I422" s="13" t="s">
        <v>22</v>
      </c>
      <c r="J422" s="13" t="s">
        <v>32</v>
      </c>
      <c r="K422" s="13" t="s">
        <v>33</v>
      </c>
      <c r="L422" s="13" t="s">
        <v>25</v>
      </c>
      <c r="M422" s="13" t="s">
        <v>34</v>
      </c>
      <c r="N422" s="13" t="s">
        <v>909</v>
      </c>
    </row>
    <row r="423" spans="1:14" x14ac:dyDescent="0.2">
      <c r="A423" s="13" t="s">
        <v>14</v>
      </c>
      <c r="B423" s="14" t="str">
        <f ca="1">HYPERLINK("#"&amp;CELL("address",'Quarterly Series'!PG4),"Q:FI:P:B:M:XDC:A")</f>
        <v>Q:FI:P:B:M:XDC:A</v>
      </c>
      <c r="C423" s="13" t="s">
        <v>16</v>
      </c>
      <c r="D423" s="13" t="s">
        <v>864</v>
      </c>
      <c r="E423" s="13" t="s">
        <v>59</v>
      </c>
      <c r="F423" s="13" t="s">
        <v>66</v>
      </c>
      <c r="G423" s="13" t="s">
        <v>20</v>
      </c>
      <c r="H423" s="13" t="s">
        <v>165</v>
      </c>
      <c r="I423" s="13" t="s">
        <v>22</v>
      </c>
      <c r="J423" s="13" t="s">
        <v>213</v>
      </c>
      <c r="K423" s="13" t="s">
        <v>33</v>
      </c>
      <c r="L423" s="13" t="s">
        <v>25</v>
      </c>
      <c r="M423" s="13" t="s">
        <v>34</v>
      </c>
      <c r="N423" s="13" t="s">
        <v>911</v>
      </c>
    </row>
    <row r="424" spans="1:14" x14ac:dyDescent="0.2">
      <c r="A424" s="13" t="s">
        <v>14</v>
      </c>
      <c r="B424" s="14" t="str">
        <f ca="1">HYPERLINK("#"&amp;CELL("address",'Quarterly Series'!PH4),"Q:FI:P:B:M:XDC:U")</f>
        <v>Q:FI:P:B:M:XDC:U</v>
      </c>
      <c r="C424" s="13" t="s">
        <v>16</v>
      </c>
      <c r="D424" s="13" t="s">
        <v>864</v>
      </c>
      <c r="E424" s="13" t="s">
        <v>59</v>
      </c>
      <c r="F424" s="13" t="s">
        <v>66</v>
      </c>
      <c r="G424" s="13" t="s">
        <v>20</v>
      </c>
      <c r="H424" s="13" t="s">
        <v>165</v>
      </c>
      <c r="I424" s="13" t="s">
        <v>181</v>
      </c>
      <c r="J424" s="13" t="s">
        <v>213</v>
      </c>
      <c r="K424" s="13" t="s">
        <v>33</v>
      </c>
      <c r="L424" s="13" t="s">
        <v>25</v>
      </c>
      <c r="M424" s="13" t="s">
        <v>34</v>
      </c>
      <c r="N424" s="13" t="s">
        <v>913</v>
      </c>
    </row>
    <row r="425" spans="1:14" x14ac:dyDescent="0.2">
      <c r="A425" s="13" t="s">
        <v>14</v>
      </c>
      <c r="B425" s="14" t="str">
        <f ca="1">HYPERLINK("#"&amp;CELL("address",'Quarterly Series'!PI4),"Q:FR:C:A:M:770:A")</f>
        <v>Q:FR:C:A:M:770:A</v>
      </c>
      <c r="C425" s="13" t="s">
        <v>16</v>
      </c>
      <c r="D425" s="13" t="s">
        <v>915</v>
      </c>
      <c r="E425" s="13" t="s">
        <v>18</v>
      </c>
      <c r="F425" s="13" t="s">
        <v>19</v>
      </c>
      <c r="G425" s="13" t="s">
        <v>20</v>
      </c>
      <c r="H425" s="13" t="s">
        <v>21</v>
      </c>
      <c r="I425" s="13" t="s">
        <v>22</v>
      </c>
      <c r="J425" s="13" t="s">
        <v>23</v>
      </c>
      <c r="K425" s="13" t="s">
        <v>24</v>
      </c>
      <c r="L425" s="13" t="s">
        <v>25</v>
      </c>
      <c r="M425" s="13" t="s">
        <v>26</v>
      </c>
      <c r="N425" s="13" t="s">
        <v>916</v>
      </c>
    </row>
    <row r="426" spans="1:14" x14ac:dyDescent="0.2">
      <c r="A426" s="13" t="s">
        <v>14</v>
      </c>
      <c r="B426" s="14" t="str">
        <f ca="1">HYPERLINK("#"&amp;CELL("address",'Quarterly Series'!PJ4),"Q:FR:C:A:M:USD:A")</f>
        <v>Q:FR:C:A:M:USD:A</v>
      </c>
      <c r="C426" s="13" t="s">
        <v>16</v>
      </c>
      <c r="D426" s="13" t="s">
        <v>915</v>
      </c>
      <c r="E426" s="13" t="s">
        <v>18</v>
      </c>
      <c r="F426" s="13" t="s">
        <v>19</v>
      </c>
      <c r="G426" s="13" t="s">
        <v>20</v>
      </c>
      <c r="H426" s="13" t="s">
        <v>32</v>
      </c>
      <c r="I426" s="13" t="s">
        <v>22</v>
      </c>
      <c r="J426" s="13" t="s">
        <v>32</v>
      </c>
      <c r="K426" s="13" t="s">
        <v>33</v>
      </c>
      <c r="L426" s="13" t="s">
        <v>25</v>
      </c>
      <c r="M426" s="13" t="s">
        <v>34</v>
      </c>
      <c r="N426" s="13" t="s">
        <v>918</v>
      </c>
    </row>
    <row r="427" spans="1:14" x14ac:dyDescent="0.2">
      <c r="A427" s="13" t="s">
        <v>14</v>
      </c>
      <c r="B427" s="14" t="str">
        <f ca="1">HYPERLINK("#"&amp;CELL("address",'Quarterly Series'!PK4),"Q:FR:C:A:M:XDC:A")</f>
        <v>Q:FR:C:A:M:XDC:A</v>
      </c>
      <c r="C427" s="13" t="s">
        <v>16</v>
      </c>
      <c r="D427" s="13" t="s">
        <v>915</v>
      </c>
      <c r="E427" s="13" t="s">
        <v>18</v>
      </c>
      <c r="F427" s="13" t="s">
        <v>19</v>
      </c>
      <c r="G427" s="13" t="s">
        <v>20</v>
      </c>
      <c r="H427" s="13" t="s">
        <v>165</v>
      </c>
      <c r="I427" s="13" t="s">
        <v>22</v>
      </c>
      <c r="J427" s="13" t="s">
        <v>213</v>
      </c>
      <c r="K427" s="13" t="s">
        <v>33</v>
      </c>
      <c r="L427" s="13" t="s">
        <v>25</v>
      </c>
      <c r="M427" s="13" t="s">
        <v>34</v>
      </c>
      <c r="N427" s="13" t="s">
        <v>920</v>
      </c>
    </row>
    <row r="428" spans="1:14" x14ac:dyDescent="0.2">
      <c r="A428" s="13" t="s">
        <v>14</v>
      </c>
      <c r="B428" s="14" t="str">
        <f ca="1">HYPERLINK("#"&amp;CELL("address",'Quarterly Series'!PL4),"Q:FR:G:A:M:770:A")</f>
        <v>Q:FR:G:A:M:770:A</v>
      </c>
      <c r="C428" s="13" t="s">
        <v>16</v>
      </c>
      <c r="D428" s="13" t="s">
        <v>915</v>
      </c>
      <c r="E428" s="13" t="s">
        <v>37</v>
      </c>
      <c r="F428" s="13" t="s">
        <v>19</v>
      </c>
      <c r="G428" s="13" t="s">
        <v>20</v>
      </c>
      <c r="H428" s="13" t="s">
        <v>21</v>
      </c>
      <c r="I428" s="13" t="s">
        <v>22</v>
      </c>
      <c r="J428" s="13" t="s">
        <v>23</v>
      </c>
      <c r="K428" s="13" t="s">
        <v>24</v>
      </c>
      <c r="L428" s="13" t="s">
        <v>25</v>
      </c>
      <c r="M428" s="13" t="s">
        <v>26</v>
      </c>
      <c r="N428" s="13" t="s">
        <v>922</v>
      </c>
    </row>
    <row r="429" spans="1:14" x14ac:dyDescent="0.2">
      <c r="A429" s="13" t="s">
        <v>14</v>
      </c>
      <c r="B429" s="14" t="str">
        <f ca="1">HYPERLINK("#"&amp;CELL("address",'Quarterly Series'!PM4),"Q:FR:G:A:M:USD:A")</f>
        <v>Q:FR:G:A:M:USD:A</v>
      </c>
      <c r="C429" s="13" t="s">
        <v>16</v>
      </c>
      <c r="D429" s="13" t="s">
        <v>915</v>
      </c>
      <c r="E429" s="13" t="s">
        <v>37</v>
      </c>
      <c r="F429" s="13" t="s">
        <v>19</v>
      </c>
      <c r="G429" s="13" t="s">
        <v>20</v>
      </c>
      <c r="H429" s="13" t="s">
        <v>32</v>
      </c>
      <c r="I429" s="13" t="s">
        <v>22</v>
      </c>
      <c r="J429" s="13" t="s">
        <v>32</v>
      </c>
      <c r="K429" s="13" t="s">
        <v>33</v>
      </c>
      <c r="L429" s="13" t="s">
        <v>25</v>
      </c>
      <c r="M429" s="13" t="s">
        <v>34</v>
      </c>
      <c r="N429" s="13" t="s">
        <v>924</v>
      </c>
    </row>
    <row r="430" spans="1:14" x14ac:dyDescent="0.2">
      <c r="A430" s="13" t="s">
        <v>14</v>
      </c>
      <c r="B430" s="14" t="str">
        <f ca="1">HYPERLINK("#"&amp;CELL("address",'Quarterly Series'!PN4),"Q:FR:G:A:M:XDC:A")</f>
        <v>Q:FR:G:A:M:XDC:A</v>
      </c>
      <c r="C430" s="13" t="s">
        <v>16</v>
      </c>
      <c r="D430" s="13" t="s">
        <v>915</v>
      </c>
      <c r="E430" s="13" t="s">
        <v>37</v>
      </c>
      <c r="F430" s="13" t="s">
        <v>19</v>
      </c>
      <c r="G430" s="13" t="s">
        <v>20</v>
      </c>
      <c r="H430" s="13" t="s">
        <v>165</v>
      </c>
      <c r="I430" s="13" t="s">
        <v>22</v>
      </c>
      <c r="J430" s="13" t="s">
        <v>213</v>
      </c>
      <c r="K430" s="13" t="s">
        <v>33</v>
      </c>
      <c r="L430" s="13" t="s">
        <v>25</v>
      </c>
      <c r="M430" s="13" t="s">
        <v>34</v>
      </c>
      <c r="N430" s="13" t="s">
        <v>926</v>
      </c>
    </row>
    <row r="431" spans="1:14" x14ac:dyDescent="0.2">
      <c r="A431" s="13" t="s">
        <v>14</v>
      </c>
      <c r="B431" s="14" t="str">
        <f ca="1">HYPERLINK("#"&amp;CELL("address",'Quarterly Series'!PO4),"Q:FR:G:A:N:770:A")</f>
        <v>Q:FR:G:A:N:770:A</v>
      </c>
      <c r="C431" s="13" t="s">
        <v>16</v>
      </c>
      <c r="D431" s="13" t="s">
        <v>915</v>
      </c>
      <c r="E431" s="13" t="s">
        <v>37</v>
      </c>
      <c r="F431" s="13" t="s">
        <v>19</v>
      </c>
      <c r="G431" s="13" t="s">
        <v>38</v>
      </c>
      <c r="H431" s="13" t="s">
        <v>21</v>
      </c>
      <c r="I431" s="13" t="s">
        <v>22</v>
      </c>
      <c r="J431" s="13" t="s">
        <v>23</v>
      </c>
      <c r="K431" s="13" t="s">
        <v>24</v>
      </c>
      <c r="L431" s="13" t="s">
        <v>25</v>
      </c>
      <c r="M431" s="13" t="s">
        <v>26</v>
      </c>
      <c r="N431" s="13" t="s">
        <v>928</v>
      </c>
    </row>
    <row r="432" spans="1:14" x14ac:dyDescent="0.2">
      <c r="A432" s="13" t="s">
        <v>14</v>
      </c>
      <c r="B432" s="14" t="str">
        <f ca="1">HYPERLINK("#"&amp;CELL("address",'Quarterly Series'!PP4),"Q:FR:G:A:N:USD:A")</f>
        <v>Q:FR:G:A:N:USD:A</v>
      </c>
      <c r="C432" s="13" t="s">
        <v>16</v>
      </c>
      <c r="D432" s="13" t="s">
        <v>915</v>
      </c>
      <c r="E432" s="13" t="s">
        <v>37</v>
      </c>
      <c r="F432" s="13" t="s">
        <v>19</v>
      </c>
      <c r="G432" s="13" t="s">
        <v>38</v>
      </c>
      <c r="H432" s="13" t="s">
        <v>32</v>
      </c>
      <c r="I432" s="13" t="s">
        <v>22</v>
      </c>
      <c r="J432" s="13" t="s">
        <v>32</v>
      </c>
      <c r="K432" s="13" t="s">
        <v>33</v>
      </c>
      <c r="L432" s="13" t="s">
        <v>25</v>
      </c>
      <c r="M432" s="13" t="s">
        <v>34</v>
      </c>
      <c r="N432" s="13" t="s">
        <v>930</v>
      </c>
    </row>
    <row r="433" spans="1:14" x14ac:dyDescent="0.2">
      <c r="A433" s="13" t="s">
        <v>14</v>
      </c>
      <c r="B433" s="14" t="str">
        <f ca="1">HYPERLINK("#"&amp;CELL("address",'Quarterly Series'!PQ4),"Q:FR:G:A:N:XDC:A")</f>
        <v>Q:FR:G:A:N:XDC:A</v>
      </c>
      <c r="C433" s="13" t="s">
        <v>16</v>
      </c>
      <c r="D433" s="13" t="s">
        <v>915</v>
      </c>
      <c r="E433" s="13" t="s">
        <v>37</v>
      </c>
      <c r="F433" s="13" t="s">
        <v>19</v>
      </c>
      <c r="G433" s="13" t="s">
        <v>38</v>
      </c>
      <c r="H433" s="13" t="s">
        <v>165</v>
      </c>
      <c r="I433" s="13" t="s">
        <v>22</v>
      </c>
      <c r="J433" s="13" t="s">
        <v>213</v>
      </c>
      <c r="K433" s="13" t="s">
        <v>33</v>
      </c>
      <c r="L433" s="13" t="s">
        <v>25</v>
      </c>
      <c r="M433" s="13" t="s">
        <v>34</v>
      </c>
      <c r="N433" s="13" t="s">
        <v>932</v>
      </c>
    </row>
    <row r="434" spans="1:14" x14ac:dyDescent="0.2">
      <c r="A434" s="13" t="s">
        <v>14</v>
      </c>
      <c r="B434" s="14" t="str">
        <f ca="1">HYPERLINK("#"&amp;CELL("address",'Quarterly Series'!PR4),"Q:FR:H:A:M:770:A")</f>
        <v>Q:FR:H:A:M:770:A</v>
      </c>
      <c r="C434" s="13" t="s">
        <v>16</v>
      </c>
      <c r="D434" s="13" t="s">
        <v>915</v>
      </c>
      <c r="E434" s="13" t="s">
        <v>45</v>
      </c>
      <c r="F434" s="13" t="s">
        <v>19</v>
      </c>
      <c r="G434" s="13" t="s">
        <v>20</v>
      </c>
      <c r="H434" s="13" t="s">
        <v>21</v>
      </c>
      <c r="I434" s="13" t="s">
        <v>22</v>
      </c>
      <c r="J434" s="13" t="s">
        <v>23</v>
      </c>
      <c r="K434" s="13" t="s">
        <v>24</v>
      </c>
      <c r="L434" s="13" t="s">
        <v>25</v>
      </c>
      <c r="M434" s="13" t="s">
        <v>26</v>
      </c>
      <c r="N434" s="13" t="s">
        <v>934</v>
      </c>
    </row>
    <row r="435" spans="1:14" x14ac:dyDescent="0.2">
      <c r="A435" s="13" t="s">
        <v>14</v>
      </c>
      <c r="B435" s="14" t="str">
        <f ca="1">HYPERLINK("#"&amp;CELL("address",'Quarterly Series'!PS4),"Q:FR:H:A:M:USD:A")</f>
        <v>Q:FR:H:A:M:USD:A</v>
      </c>
      <c r="C435" s="13" t="s">
        <v>16</v>
      </c>
      <c r="D435" s="13" t="s">
        <v>915</v>
      </c>
      <c r="E435" s="13" t="s">
        <v>45</v>
      </c>
      <c r="F435" s="13" t="s">
        <v>19</v>
      </c>
      <c r="G435" s="13" t="s">
        <v>20</v>
      </c>
      <c r="H435" s="13" t="s">
        <v>32</v>
      </c>
      <c r="I435" s="13" t="s">
        <v>22</v>
      </c>
      <c r="J435" s="13" t="s">
        <v>32</v>
      </c>
      <c r="K435" s="13" t="s">
        <v>33</v>
      </c>
      <c r="L435" s="13" t="s">
        <v>25</v>
      </c>
      <c r="M435" s="13" t="s">
        <v>34</v>
      </c>
      <c r="N435" s="13" t="s">
        <v>936</v>
      </c>
    </row>
    <row r="436" spans="1:14" x14ac:dyDescent="0.2">
      <c r="A436" s="13" t="s">
        <v>14</v>
      </c>
      <c r="B436" s="14" t="str">
        <f ca="1">HYPERLINK("#"&amp;CELL("address",'Quarterly Series'!PT4),"Q:FR:H:A:M:XDC:A")</f>
        <v>Q:FR:H:A:M:XDC:A</v>
      </c>
      <c r="C436" s="13" t="s">
        <v>16</v>
      </c>
      <c r="D436" s="13" t="s">
        <v>915</v>
      </c>
      <c r="E436" s="13" t="s">
        <v>45</v>
      </c>
      <c r="F436" s="13" t="s">
        <v>19</v>
      </c>
      <c r="G436" s="13" t="s">
        <v>20</v>
      </c>
      <c r="H436" s="13" t="s">
        <v>165</v>
      </c>
      <c r="I436" s="13" t="s">
        <v>22</v>
      </c>
      <c r="J436" s="13" t="s">
        <v>213</v>
      </c>
      <c r="K436" s="13" t="s">
        <v>33</v>
      </c>
      <c r="L436" s="13" t="s">
        <v>25</v>
      </c>
      <c r="M436" s="13" t="s">
        <v>34</v>
      </c>
      <c r="N436" s="13" t="s">
        <v>938</v>
      </c>
    </row>
    <row r="437" spans="1:14" x14ac:dyDescent="0.2">
      <c r="A437" s="13" t="s">
        <v>14</v>
      </c>
      <c r="B437" s="14" t="str">
        <f ca="1">HYPERLINK("#"&amp;CELL("address",'Quarterly Series'!PU4),"Q:FR:H:A:M:XDC:U")</f>
        <v>Q:FR:H:A:M:XDC:U</v>
      </c>
      <c r="C437" s="13" t="s">
        <v>16</v>
      </c>
      <c r="D437" s="13" t="s">
        <v>915</v>
      </c>
      <c r="E437" s="13" t="s">
        <v>45</v>
      </c>
      <c r="F437" s="13" t="s">
        <v>19</v>
      </c>
      <c r="G437" s="13" t="s">
        <v>20</v>
      </c>
      <c r="H437" s="13" t="s">
        <v>165</v>
      </c>
      <c r="I437" s="13" t="s">
        <v>181</v>
      </c>
      <c r="J437" s="13" t="s">
        <v>213</v>
      </c>
      <c r="K437" s="13" t="s">
        <v>33</v>
      </c>
      <c r="L437" s="13" t="s">
        <v>25</v>
      </c>
      <c r="M437" s="13" t="s">
        <v>34</v>
      </c>
      <c r="N437" s="13" t="s">
        <v>940</v>
      </c>
    </row>
    <row r="438" spans="1:14" x14ac:dyDescent="0.2">
      <c r="A438" s="13" t="s">
        <v>14</v>
      </c>
      <c r="B438" s="14" t="str">
        <f ca="1">HYPERLINK("#"&amp;CELL("address",'Quarterly Series'!PV4),"Q:FR:N:A:M:770:A")</f>
        <v>Q:FR:N:A:M:770:A</v>
      </c>
      <c r="C438" s="13" t="s">
        <v>16</v>
      </c>
      <c r="D438" s="13" t="s">
        <v>915</v>
      </c>
      <c r="E438" s="13" t="s">
        <v>52</v>
      </c>
      <c r="F438" s="13" t="s">
        <v>19</v>
      </c>
      <c r="G438" s="13" t="s">
        <v>20</v>
      </c>
      <c r="H438" s="13" t="s">
        <v>21</v>
      </c>
      <c r="I438" s="13" t="s">
        <v>22</v>
      </c>
      <c r="J438" s="13" t="s">
        <v>23</v>
      </c>
      <c r="K438" s="13" t="s">
        <v>24</v>
      </c>
      <c r="L438" s="13" t="s">
        <v>25</v>
      </c>
      <c r="M438" s="13" t="s">
        <v>26</v>
      </c>
      <c r="N438" s="13" t="s">
        <v>942</v>
      </c>
    </row>
    <row r="439" spans="1:14" x14ac:dyDescent="0.2">
      <c r="A439" s="13" t="s">
        <v>14</v>
      </c>
      <c r="B439" s="14" t="str">
        <f ca="1">HYPERLINK("#"&amp;CELL("address",'Quarterly Series'!PW4),"Q:FR:N:A:M:USD:A")</f>
        <v>Q:FR:N:A:M:USD:A</v>
      </c>
      <c r="C439" s="13" t="s">
        <v>16</v>
      </c>
      <c r="D439" s="13" t="s">
        <v>915</v>
      </c>
      <c r="E439" s="13" t="s">
        <v>52</v>
      </c>
      <c r="F439" s="13" t="s">
        <v>19</v>
      </c>
      <c r="G439" s="13" t="s">
        <v>20</v>
      </c>
      <c r="H439" s="13" t="s">
        <v>32</v>
      </c>
      <c r="I439" s="13" t="s">
        <v>22</v>
      </c>
      <c r="J439" s="13" t="s">
        <v>32</v>
      </c>
      <c r="K439" s="13" t="s">
        <v>33</v>
      </c>
      <c r="L439" s="13" t="s">
        <v>25</v>
      </c>
      <c r="M439" s="13" t="s">
        <v>34</v>
      </c>
      <c r="N439" s="13" t="s">
        <v>944</v>
      </c>
    </row>
    <row r="440" spans="1:14" x14ac:dyDescent="0.2">
      <c r="A440" s="13" t="s">
        <v>14</v>
      </c>
      <c r="B440" s="14" t="str">
        <f ca="1">HYPERLINK("#"&amp;CELL("address",'Quarterly Series'!PX4),"Q:FR:N:A:M:XDC:A")</f>
        <v>Q:FR:N:A:M:XDC:A</v>
      </c>
      <c r="C440" s="13" t="s">
        <v>16</v>
      </c>
      <c r="D440" s="13" t="s">
        <v>915</v>
      </c>
      <c r="E440" s="13" t="s">
        <v>52</v>
      </c>
      <c r="F440" s="13" t="s">
        <v>19</v>
      </c>
      <c r="G440" s="13" t="s">
        <v>20</v>
      </c>
      <c r="H440" s="13" t="s">
        <v>165</v>
      </c>
      <c r="I440" s="13" t="s">
        <v>22</v>
      </c>
      <c r="J440" s="13" t="s">
        <v>213</v>
      </c>
      <c r="K440" s="13" t="s">
        <v>33</v>
      </c>
      <c r="L440" s="13" t="s">
        <v>25</v>
      </c>
      <c r="M440" s="13" t="s">
        <v>34</v>
      </c>
      <c r="N440" s="13" t="s">
        <v>946</v>
      </c>
    </row>
    <row r="441" spans="1:14" x14ac:dyDescent="0.2">
      <c r="A441" s="13" t="s">
        <v>14</v>
      </c>
      <c r="B441" s="14" t="str">
        <f ca="1">HYPERLINK("#"&amp;CELL("address",'Quarterly Series'!PY4),"Q:FR:N:A:M:XDC:U")</f>
        <v>Q:FR:N:A:M:XDC:U</v>
      </c>
      <c r="C441" s="13" t="s">
        <v>16</v>
      </c>
      <c r="D441" s="13" t="s">
        <v>915</v>
      </c>
      <c r="E441" s="13" t="s">
        <v>52</v>
      </c>
      <c r="F441" s="13" t="s">
        <v>19</v>
      </c>
      <c r="G441" s="13" t="s">
        <v>20</v>
      </c>
      <c r="H441" s="13" t="s">
        <v>165</v>
      </c>
      <c r="I441" s="13" t="s">
        <v>181</v>
      </c>
      <c r="J441" s="13" t="s">
        <v>213</v>
      </c>
      <c r="K441" s="13" t="s">
        <v>33</v>
      </c>
      <c r="L441" s="13" t="s">
        <v>25</v>
      </c>
      <c r="M441" s="13" t="s">
        <v>34</v>
      </c>
      <c r="N441" s="13" t="s">
        <v>948</v>
      </c>
    </row>
    <row r="442" spans="1:14" x14ac:dyDescent="0.2">
      <c r="A442" s="13" t="s">
        <v>14</v>
      </c>
      <c r="B442" s="14" t="str">
        <f ca="1">HYPERLINK("#"&amp;CELL("address",'Quarterly Series'!PZ4),"Q:FR:P:A:M:770:A")</f>
        <v>Q:FR:P:A:M:770:A</v>
      </c>
      <c r="C442" s="13" t="s">
        <v>16</v>
      </c>
      <c r="D442" s="13" t="s">
        <v>915</v>
      </c>
      <c r="E442" s="13" t="s">
        <v>59</v>
      </c>
      <c r="F442" s="13" t="s">
        <v>19</v>
      </c>
      <c r="G442" s="13" t="s">
        <v>20</v>
      </c>
      <c r="H442" s="13" t="s">
        <v>21</v>
      </c>
      <c r="I442" s="13" t="s">
        <v>22</v>
      </c>
      <c r="J442" s="13" t="s">
        <v>23</v>
      </c>
      <c r="K442" s="13" t="s">
        <v>24</v>
      </c>
      <c r="L442" s="13" t="s">
        <v>25</v>
      </c>
      <c r="M442" s="13" t="s">
        <v>26</v>
      </c>
      <c r="N442" s="13" t="s">
        <v>950</v>
      </c>
    </row>
    <row r="443" spans="1:14" x14ac:dyDescent="0.2">
      <c r="A443" s="13" t="s">
        <v>14</v>
      </c>
      <c r="B443" s="14" t="str">
        <f ca="1">HYPERLINK("#"&amp;CELL("address",'Quarterly Series'!QA4),"Q:FR:P:A:M:USD:A")</f>
        <v>Q:FR:P:A:M:USD:A</v>
      </c>
      <c r="C443" s="13" t="s">
        <v>16</v>
      </c>
      <c r="D443" s="13" t="s">
        <v>915</v>
      </c>
      <c r="E443" s="13" t="s">
        <v>59</v>
      </c>
      <c r="F443" s="13" t="s">
        <v>19</v>
      </c>
      <c r="G443" s="13" t="s">
        <v>20</v>
      </c>
      <c r="H443" s="13" t="s">
        <v>32</v>
      </c>
      <c r="I443" s="13" t="s">
        <v>22</v>
      </c>
      <c r="J443" s="13" t="s">
        <v>32</v>
      </c>
      <c r="K443" s="13" t="s">
        <v>33</v>
      </c>
      <c r="L443" s="13" t="s">
        <v>25</v>
      </c>
      <c r="M443" s="13" t="s">
        <v>34</v>
      </c>
      <c r="N443" s="13" t="s">
        <v>952</v>
      </c>
    </row>
    <row r="444" spans="1:14" x14ac:dyDescent="0.2">
      <c r="A444" s="13" t="s">
        <v>14</v>
      </c>
      <c r="B444" s="14" t="str">
        <f ca="1">HYPERLINK("#"&amp;CELL("address",'Quarterly Series'!QB4),"Q:FR:P:A:M:XDC:A")</f>
        <v>Q:FR:P:A:M:XDC:A</v>
      </c>
      <c r="C444" s="13" t="s">
        <v>16</v>
      </c>
      <c r="D444" s="13" t="s">
        <v>915</v>
      </c>
      <c r="E444" s="13" t="s">
        <v>59</v>
      </c>
      <c r="F444" s="13" t="s">
        <v>19</v>
      </c>
      <c r="G444" s="13" t="s">
        <v>20</v>
      </c>
      <c r="H444" s="13" t="s">
        <v>165</v>
      </c>
      <c r="I444" s="13" t="s">
        <v>22</v>
      </c>
      <c r="J444" s="13" t="s">
        <v>213</v>
      </c>
      <c r="K444" s="13" t="s">
        <v>33</v>
      </c>
      <c r="L444" s="13" t="s">
        <v>25</v>
      </c>
      <c r="M444" s="13" t="s">
        <v>34</v>
      </c>
      <c r="N444" s="13" t="s">
        <v>954</v>
      </c>
    </row>
    <row r="445" spans="1:14" x14ac:dyDescent="0.2">
      <c r="A445" s="13" t="s">
        <v>14</v>
      </c>
      <c r="B445" s="14" t="str">
        <f ca="1">HYPERLINK("#"&amp;CELL("address",'Quarterly Series'!QC4),"Q:FR:P:A:M:XDC:U")</f>
        <v>Q:FR:P:A:M:XDC:U</v>
      </c>
      <c r="C445" s="13" t="s">
        <v>16</v>
      </c>
      <c r="D445" s="13" t="s">
        <v>915</v>
      </c>
      <c r="E445" s="13" t="s">
        <v>59</v>
      </c>
      <c r="F445" s="13" t="s">
        <v>19</v>
      </c>
      <c r="G445" s="13" t="s">
        <v>20</v>
      </c>
      <c r="H445" s="13" t="s">
        <v>165</v>
      </c>
      <c r="I445" s="13" t="s">
        <v>181</v>
      </c>
      <c r="J445" s="13" t="s">
        <v>213</v>
      </c>
      <c r="K445" s="13" t="s">
        <v>33</v>
      </c>
      <c r="L445" s="13" t="s">
        <v>25</v>
      </c>
      <c r="M445" s="13" t="s">
        <v>34</v>
      </c>
      <c r="N445" s="13" t="s">
        <v>956</v>
      </c>
    </row>
    <row r="446" spans="1:14" x14ac:dyDescent="0.2">
      <c r="A446" s="13" t="s">
        <v>14</v>
      </c>
      <c r="B446" s="14" t="str">
        <f ca="1">HYPERLINK("#"&amp;CELL("address",'Quarterly Series'!QD4),"Q:FR:P:B:M:770:A")</f>
        <v>Q:FR:P:B:M:770:A</v>
      </c>
      <c r="C446" s="13" t="s">
        <v>16</v>
      </c>
      <c r="D446" s="13" t="s">
        <v>915</v>
      </c>
      <c r="E446" s="13" t="s">
        <v>59</v>
      </c>
      <c r="F446" s="13" t="s">
        <v>66</v>
      </c>
      <c r="G446" s="13" t="s">
        <v>20</v>
      </c>
      <c r="H446" s="13" t="s">
        <v>21</v>
      </c>
      <c r="I446" s="13" t="s">
        <v>22</v>
      </c>
      <c r="J446" s="13" t="s">
        <v>23</v>
      </c>
      <c r="K446" s="13" t="s">
        <v>24</v>
      </c>
      <c r="L446" s="13" t="s">
        <v>25</v>
      </c>
      <c r="M446" s="13" t="s">
        <v>26</v>
      </c>
      <c r="N446" s="13" t="s">
        <v>958</v>
      </c>
    </row>
    <row r="447" spans="1:14" x14ac:dyDescent="0.2">
      <c r="A447" s="13" t="s">
        <v>14</v>
      </c>
      <c r="B447" s="14" t="str">
        <f ca="1">HYPERLINK("#"&amp;CELL("address",'Quarterly Series'!QE4),"Q:FR:P:B:M:USD:A")</f>
        <v>Q:FR:P:B:M:USD:A</v>
      </c>
      <c r="C447" s="13" t="s">
        <v>16</v>
      </c>
      <c r="D447" s="13" t="s">
        <v>915</v>
      </c>
      <c r="E447" s="13" t="s">
        <v>59</v>
      </c>
      <c r="F447" s="13" t="s">
        <v>66</v>
      </c>
      <c r="G447" s="13" t="s">
        <v>20</v>
      </c>
      <c r="H447" s="13" t="s">
        <v>32</v>
      </c>
      <c r="I447" s="13" t="s">
        <v>22</v>
      </c>
      <c r="J447" s="13" t="s">
        <v>32</v>
      </c>
      <c r="K447" s="13" t="s">
        <v>33</v>
      </c>
      <c r="L447" s="13" t="s">
        <v>25</v>
      </c>
      <c r="M447" s="13" t="s">
        <v>34</v>
      </c>
      <c r="N447" s="13" t="s">
        <v>960</v>
      </c>
    </row>
    <row r="448" spans="1:14" x14ac:dyDescent="0.2">
      <c r="A448" s="13" t="s">
        <v>14</v>
      </c>
      <c r="B448" s="14" t="str">
        <f ca="1">HYPERLINK("#"&amp;CELL("address",'Quarterly Series'!QF4),"Q:FR:P:B:M:XDC:A")</f>
        <v>Q:FR:P:B:M:XDC:A</v>
      </c>
      <c r="C448" s="13" t="s">
        <v>16</v>
      </c>
      <c r="D448" s="13" t="s">
        <v>915</v>
      </c>
      <c r="E448" s="13" t="s">
        <v>59</v>
      </c>
      <c r="F448" s="13" t="s">
        <v>66</v>
      </c>
      <c r="G448" s="13" t="s">
        <v>20</v>
      </c>
      <c r="H448" s="13" t="s">
        <v>165</v>
      </c>
      <c r="I448" s="13" t="s">
        <v>22</v>
      </c>
      <c r="J448" s="13" t="s">
        <v>213</v>
      </c>
      <c r="K448" s="13" t="s">
        <v>33</v>
      </c>
      <c r="L448" s="13" t="s">
        <v>25</v>
      </c>
      <c r="M448" s="13" t="s">
        <v>34</v>
      </c>
      <c r="N448" s="13" t="s">
        <v>962</v>
      </c>
    </row>
    <row r="449" spans="1:14" x14ac:dyDescent="0.2">
      <c r="A449" s="13" t="s">
        <v>14</v>
      </c>
      <c r="B449" s="14" t="str">
        <f ca="1">HYPERLINK("#"&amp;CELL("address",'Quarterly Series'!QG4),"Q:FR:P:B:M:XDC:U")</f>
        <v>Q:FR:P:B:M:XDC:U</v>
      </c>
      <c r="C449" s="13" t="s">
        <v>16</v>
      </c>
      <c r="D449" s="13" t="s">
        <v>915</v>
      </c>
      <c r="E449" s="13" t="s">
        <v>59</v>
      </c>
      <c r="F449" s="13" t="s">
        <v>66</v>
      </c>
      <c r="G449" s="13" t="s">
        <v>20</v>
      </c>
      <c r="H449" s="13" t="s">
        <v>165</v>
      </c>
      <c r="I449" s="13" t="s">
        <v>181</v>
      </c>
      <c r="J449" s="13" t="s">
        <v>213</v>
      </c>
      <c r="K449" s="13" t="s">
        <v>33</v>
      </c>
      <c r="L449" s="13" t="s">
        <v>25</v>
      </c>
      <c r="M449" s="13" t="s">
        <v>34</v>
      </c>
      <c r="N449" s="13" t="s">
        <v>964</v>
      </c>
    </row>
    <row r="450" spans="1:14" x14ac:dyDescent="0.2">
      <c r="A450" s="13" t="s">
        <v>14</v>
      </c>
      <c r="B450" s="14" t="str">
        <f ca="1">HYPERLINK("#"&amp;CELL("address",'Quarterly Series'!QH4),"Q:G2:C:A:M:770:A")</f>
        <v>Q:G2:C:A:M:770:A</v>
      </c>
      <c r="C450" s="13" t="s">
        <v>16</v>
      </c>
      <c r="D450" s="13" t="s">
        <v>966</v>
      </c>
      <c r="E450" s="13" t="s">
        <v>18</v>
      </c>
      <c r="F450" s="13" t="s">
        <v>19</v>
      </c>
      <c r="G450" s="13" t="s">
        <v>20</v>
      </c>
      <c r="H450" s="13" t="s">
        <v>21</v>
      </c>
      <c r="I450" s="13" t="s">
        <v>22</v>
      </c>
      <c r="J450" s="13" t="s">
        <v>23</v>
      </c>
      <c r="K450" s="13" t="s">
        <v>24</v>
      </c>
      <c r="L450" s="13" t="s">
        <v>25</v>
      </c>
      <c r="M450" s="13" t="s">
        <v>26</v>
      </c>
      <c r="N450" s="13" t="s">
        <v>967</v>
      </c>
    </row>
    <row r="451" spans="1:14" x14ac:dyDescent="0.2">
      <c r="A451" s="13" t="s">
        <v>14</v>
      </c>
      <c r="B451" s="14" t="str">
        <f ca="1">HYPERLINK("#"&amp;CELL("address",'Quarterly Series'!QI4),"Q:G2:C:A:M:799:A")</f>
        <v>Q:G2:C:A:M:799:A</v>
      </c>
      <c r="C451" s="13" t="s">
        <v>16</v>
      </c>
      <c r="D451" s="13" t="s">
        <v>966</v>
      </c>
      <c r="E451" s="13" t="s">
        <v>18</v>
      </c>
      <c r="F451" s="13" t="s">
        <v>19</v>
      </c>
      <c r="G451" s="13" t="s">
        <v>20</v>
      </c>
      <c r="H451" s="13" t="s">
        <v>29</v>
      </c>
      <c r="I451" s="13" t="s">
        <v>22</v>
      </c>
      <c r="J451" s="13" t="s">
        <v>23</v>
      </c>
      <c r="K451" s="13" t="s">
        <v>24</v>
      </c>
      <c r="L451" s="13" t="s">
        <v>25</v>
      </c>
      <c r="M451" s="13" t="s">
        <v>26</v>
      </c>
      <c r="N451" s="13" t="s">
        <v>969</v>
      </c>
    </row>
    <row r="452" spans="1:14" x14ac:dyDescent="0.2">
      <c r="A452" s="13" t="s">
        <v>14</v>
      </c>
      <c r="B452" s="14" t="str">
        <f ca="1">HYPERLINK("#"&amp;CELL("address",'Quarterly Series'!QJ4),"Q:G2:C:A:M:USD:A")</f>
        <v>Q:G2:C:A:M:USD:A</v>
      </c>
      <c r="C452" s="13" t="s">
        <v>16</v>
      </c>
      <c r="D452" s="13" t="s">
        <v>966</v>
      </c>
      <c r="E452" s="13" t="s">
        <v>18</v>
      </c>
      <c r="F452" s="13" t="s">
        <v>19</v>
      </c>
      <c r="G452" s="13" t="s">
        <v>20</v>
      </c>
      <c r="H452" s="13" t="s">
        <v>32</v>
      </c>
      <c r="I452" s="13" t="s">
        <v>22</v>
      </c>
      <c r="J452" s="13" t="s">
        <v>32</v>
      </c>
      <c r="K452" s="13" t="s">
        <v>33</v>
      </c>
      <c r="L452" s="13" t="s">
        <v>25</v>
      </c>
      <c r="M452" s="13" t="s">
        <v>34</v>
      </c>
      <c r="N452" s="13" t="s">
        <v>971</v>
      </c>
    </row>
    <row r="453" spans="1:14" x14ac:dyDescent="0.2">
      <c r="A453" s="13" t="s">
        <v>14</v>
      </c>
      <c r="B453" s="14" t="str">
        <f ca="1">HYPERLINK("#"&amp;CELL("address",'Quarterly Series'!QK4),"Q:G2:G:A:M:770:A")</f>
        <v>Q:G2:G:A:M:770:A</v>
      </c>
      <c r="C453" s="13" t="s">
        <v>16</v>
      </c>
      <c r="D453" s="13" t="s">
        <v>966</v>
      </c>
      <c r="E453" s="13" t="s">
        <v>37</v>
      </c>
      <c r="F453" s="13" t="s">
        <v>19</v>
      </c>
      <c r="G453" s="13" t="s">
        <v>20</v>
      </c>
      <c r="H453" s="13" t="s">
        <v>21</v>
      </c>
      <c r="I453" s="13" t="s">
        <v>22</v>
      </c>
      <c r="J453" s="13" t="s">
        <v>23</v>
      </c>
      <c r="K453" s="13" t="s">
        <v>24</v>
      </c>
      <c r="L453" s="13" t="s">
        <v>25</v>
      </c>
      <c r="M453" s="13" t="s">
        <v>26</v>
      </c>
      <c r="N453" s="13" t="s">
        <v>973</v>
      </c>
    </row>
    <row r="454" spans="1:14" x14ac:dyDescent="0.2">
      <c r="A454" s="13" t="s">
        <v>14</v>
      </c>
      <c r="B454" s="14" t="str">
        <f ca="1">HYPERLINK("#"&amp;CELL("address",'Quarterly Series'!QL4),"Q:G2:G:A:M:799:A")</f>
        <v>Q:G2:G:A:M:799:A</v>
      </c>
      <c r="C454" s="13" t="s">
        <v>16</v>
      </c>
      <c r="D454" s="13" t="s">
        <v>966</v>
      </c>
      <c r="E454" s="13" t="s">
        <v>37</v>
      </c>
      <c r="F454" s="13" t="s">
        <v>19</v>
      </c>
      <c r="G454" s="13" t="s">
        <v>20</v>
      </c>
      <c r="H454" s="13" t="s">
        <v>29</v>
      </c>
      <c r="I454" s="13" t="s">
        <v>22</v>
      </c>
      <c r="J454" s="13" t="s">
        <v>23</v>
      </c>
      <c r="K454" s="13" t="s">
        <v>24</v>
      </c>
      <c r="L454" s="13" t="s">
        <v>25</v>
      </c>
      <c r="M454" s="13" t="s">
        <v>26</v>
      </c>
      <c r="N454" s="13" t="s">
        <v>975</v>
      </c>
    </row>
    <row r="455" spans="1:14" x14ac:dyDescent="0.2">
      <c r="A455" s="13" t="s">
        <v>14</v>
      </c>
      <c r="B455" s="14" t="str">
        <f ca="1">HYPERLINK("#"&amp;CELL("address",'Quarterly Series'!QM4),"Q:G2:G:A:M:USD:A")</f>
        <v>Q:G2:G:A:M:USD:A</v>
      </c>
      <c r="C455" s="13" t="s">
        <v>16</v>
      </c>
      <c r="D455" s="13" t="s">
        <v>966</v>
      </c>
      <c r="E455" s="13" t="s">
        <v>37</v>
      </c>
      <c r="F455" s="13" t="s">
        <v>19</v>
      </c>
      <c r="G455" s="13" t="s">
        <v>20</v>
      </c>
      <c r="H455" s="13" t="s">
        <v>32</v>
      </c>
      <c r="I455" s="13" t="s">
        <v>22</v>
      </c>
      <c r="J455" s="13" t="s">
        <v>32</v>
      </c>
      <c r="K455" s="13" t="s">
        <v>33</v>
      </c>
      <c r="L455" s="13" t="s">
        <v>25</v>
      </c>
      <c r="M455" s="13" t="s">
        <v>34</v>
      </c>
      <c r="N455" s="13" t="s">
        <v>977</v>
      </c>
    </row>
    <row r="456" spans="1:14" x14ac:dyDescent="0.2">
      <c r="A456" s="13" t="s">
        <v>14</v>
      </c>
      <c r="B456" s="14" t="str">
        <f ca="1">HYPERLINK("#"&amp;CELL("address",'Quarterly Series'!QN4),"Q:G2:G:A:N:770:A")</f>
        <v>Q:G2:G:A:N:770:A</v>
      </c>
      <c r="C456" s="13" t="s">
        <v>16</v>
      </c>
      <c r="D456" s="13" t="s">
        <v>966</v>
      </c>
      <c r="E456" s="13" t="s">
        <v>37</v>
      </c>
      <c r="F456" s="13" t="s">
        <v>19</v>
      </c>
      <c r="G456" s="13" t="s">
        <v>38</v>
      </c>
      <c r="H456" s="13" t="s">
        <v>21</v>
      </c>
      <c r="I456" s="13" t="s">
        <v>22</v>
      </c>
      <c r="J456" s="13" t="s">
        <v>23</v>
      </c>
      <c r="K456" s="13" t="s">
        <v>24</v>
      </c>
      <c r="L456" s="13" t="s">
        <v>25</v>
      </c>
      <c r="M456" s="13" t="s">
        <v>26</v>
      </c>
      <c r="N456" s="13" t="s">
        <v>979</v>
      </c>
    </row>
    <row r="457" spans="1:14" x14ac:dyDescent="0.2">
      <c r="A457" s="13" t="s">
        <v>14</v>
      </c>
      <c r="B457" s="14" t="str">
        <f ca="1">HYPERLINK("#"&amp;CELL("address",'Quarterly Series'!QO4),"Q:G2:G:A:N:799:A")</f>
        <v>Q:G2:G:A:N:799:A</v>
      </c>
      <c r="C457" s="13" t="s">
        <v>16</v>
      </c>
      <c r="D457" s="13" t="s">
        <v>966</v>
      </c>
      <c r="E457" s="13" t="s">
        <v>37</v>
      </c>
      <c r="F457" s="13" t="s">
        <v>19</v>
      </c>
      <c r="G457" s="13" t="s">
        <v>38</v>
      </c>
      <c r="H457" s="13" t="s">
        <v>29</v>
      </c>
      <c r="I457" s="13" t="s">
        <v>22</v>
      </c>
      <c r="J457" s="13" t="s">
        <v>23</v>
      </c>
      <c r="K457" s="13" t="s">
        <v>24</v>
      </c>
      <c r="L457" s="13" t="s">
        <v>25</v>
      </c>
      <c r="M457" s="13" t="s">
        <v>26</v>
      </c>
      <c r="N457" s="13" t="s">
        <v>981</v>
      </c>
    </row>
    <row r="458" spans="1:14" x14ac:dyDescent="0.2">
      <c r="A458" s="13" t="s">
        <v>14</v>
      </c>
      <c r="B458" s="14" t="str">
        <f ca="1">HYPERLINK("#"&amp;CELL("address",'Quarterly Series'!QP4),"Q:G2:G:A:N:USD:A")</f>
        <v>Q:G2:G:A:N:USD:A</v>
      </c>
      <c r="C458" s="13" t="s">
        <v>16</v>
      </c>
      <c r="D458" s="13" t="s">
        <v>966</v>
      </c>
      <c r="E458" s="13" t="s">
        <v>37</v>
      </c>
      <c r="F458" s="13" t="s">
        <v>19</v>
      </c>
      <c r="G458" s="13" t="s">
        <v>38</v>
      </c>
      <c r="H458" s="13" t="s">
        <v>32</v>
      </c>
      <c r="I458" s="13" t="s">
        <v>22</v>
      </c>
      <c r="J458" s="13" t="s">
        <v>32</v>
      </c>
      <c r="K458" s="13" t="s">
        <v>33</v>
      </c>
      <c r="L458" s="13" t="s">
        <v>25</v>
      </c>
      <c r="M458" s="13" t="s">
        <v>34</v>
      </c>
      <c r="N458" s="13" t="s">
        <v>983</v>
      </c>
    </row>
    <row r="459" spans="1:14" x14ac:dyDescent="0.2">
      <c r="A459" s="13" t="s">
        <v>14</v>
      </c>
      <c r="B459" s="14" t="str">
        <f ca="1">HYPERLINK("#"&amp;CELL("address",'Quarterly Series'!QQ4),"Q:G2:H:A:M:770:A")</f>
        <v>Q:G2:H:A:M:770:A</v>
      </c>
      <c r="C459" s="13" t="s">
        <v>16</v>
      </c>
      <c r="D459" s="13" t="s">
        <v>966</v>
      </c>
      <c r="E459" s="13" t="s">
        <v>45</v>
      </c>
      <c r="F459" s="13" t="s">
        <v>19</v>
      </c>
      <c r="G459" s="13" t="s">
        <v>20</v>
      </c>
      <c r="H459" s="13" t="s">
        <v>21</v>
      </c>
      <c r="I459" s="13" t="s">
        <v>22</v>
      </c>
      <c r="J459" s="13" t="s">
        <v>23</v>
      </c>
      <c r="K459" s="13" t="s">
        <v>24</v>
      </c>
      <c r="L459" s="13" t="s">
        <v>25</v>
      </c>
      <c r="M459" s="13" t="s">
        <v>26</v>
      </c>
      <c r="N459" s="13" t="s">
        <v>985</v>
      </c>
    </row>
    <row r="460" spans="1:14" x14ac:dyDescent="0.2">
      <c r="A460" s="13" t="s">
        <v>14</v>
      </c>
      <c r="B460" s="14" t="str">
        <f ca="1">HYPERLINK("#"&amp;CELL("address",'Quarterly Series'!QR4),"Q:G2:H:A:M:799:A")</f>
        <v>Q:G2:H:A:M:799:A</v>
      </c>
      <c r="C460" s="13" t="s">
        <v>16</v>
      </c>
      <c r="D460" s="13" t="s">
        <v>966</v>
      </c>
      <c r="E460" s="13" t="s">
        <v>45</v>
      </c>
      <c r="F460" s="13" t="s">
        <v>19</v>
      </c>
      <c r="G460" s="13" t="s">
        <v>20</v>
      </c>
      <c r="H460" s="13" t="s">
        <v>29</v>
      </c>
      <c r="I460" s="13" t="s">
        <v>22</v>
      </c>
      <c r="J460" s="13" t="s">
        <v>23</v>
      </c>
      <c r="K460" s="13" t="s">
        <v>24</v>
      </c>
      <c r="L460" s="13" t="s">
        <v>25</v>
      </c>
      <c r="M460" s="13" t="s">
        <v>26</v>
      </c>
      <c r="N460" s="13" t="s">
        <v>987</v>
      </c>
    </row>
    <row r="461" spans="1:14" x14ac:dyDescent="0.2">
      <c r="A461" s="13" t="s">
        <v>14</v>
      </c>
      <c r="B461" s="14" t="str">
        <f ca="1">HYPERLINK("#"&amp;CELL("address",'Quarterly Series'!QS4),"Q:G2:H:A:M:USD:A")</f>
        <v>Q:G2:H:A:M:USD:A</v>
      </c>
      <c r="C461" s="13" t="s">
        <v>16</v>
      </c>
      <c r="D461" s="13" t="s">
        <v>966</v>
      </c>
      <c r="E461" s="13" t="s">
        <v>45</v>
      </c>
      <c r="F461" s="13" t="s">
        <v>19</v>
      </c>
      <c r="G461" s="13" t="s">
        <v>20</v>
      </c>
      <c r="H461" s="13" t="s">
        <v>32</v>
      </c>
      <c r="I461" s="13" t="s">
        <v>22</v>
      </c>
      <c r="J461" s="13" t="s">
        <v>32</v>
      </c>
      <c r="K461" s="13" t="s">
        <v>33</v>
      </c>
      <c r="L461" s="13" t="s">
        <v>25</v>
      </c>
      <c r="M461" s="13" t="s">
        <v>34</v>
      </c>
      <c r="N461" s="13" t="s">
        <v>989</v>
      </c>
    </row>
    <row r="462" spans="1:14" x14ac:dyDescent="0.2">
      <c r="A462" s="13" t="s">
        <v>14</v>
      </c>
      <c r="B462" s="14" t="str">
        <f ca="1">HYPERLINK("#"&amp;CELL("address",'Quarterly Series'!QT4),"Q:G2:N:A:M:770:A")</f>
        <v>Q:G2:N:A:M:770:A</v>
      </c>
      <c r="C462" s="13" t="s">
        <v>16</v>
      </c>
      <c r="D462" s="13" t="s">
        <v>966</v>
      </c>
      <c r="E462" s="13" t="s">
        <v>52</v>
      </c>
      <c r="F462" s="13" t="s">
        <v>19</v>
      </c>
      <c r="G462" s="13" t="s">
        <v>20</v>
      </c>
      <c r="H462" s="13" t="s">
        <v>21</v>
      </c>
      <c r="I462" s="13" t="s">
        <v>22</v>
      </c>
      <c r="J462" s="13" t="s">
        <v>23</v>
      </c>
      <c r="K462" s="13" t="s">
        <v>24</v>
      </c>
      <c r="L462" s="13" t="s">
        <v>25</v>
      </c>
      <c r="M462" s="13" t="s">
        <v>26</v>
      </c>
      <c r="N462" s="13" t="s">
        <v>991</v>
      </c>
    </row>
    <row r="463" spans="1:14" x14ac:dyDescent="0.2">
      <c r="A463" s="13" t="s">
        <v>14</v>
      </c>
      <c r="B463" s="14" t="str">
        <f ca="1">HYPERLINK("#"&amp;CELL("address",'Quarterly Series'!QU4),"Q:G2:N:A:M:799:A")</f>
        <v>Q:G2:N:A:M:799:A</v>
      </c>
      <c r="C463" s="13" t="s">
        <v>16</v>
      </c>
      <c r="D463" s="13" t="s">
        <v>966</v>
      </c>
      <c r="E463" s="13" t="s">
        <v>52</v>
      </c>
      <c r="F463" s="13" t="s">
        <v>19</v>
      </c>
      <c r="G463" s="13" t="s">
        <v>20</v>
      </c>
      <c r="H463" s="13" t="s">
        <v>29</v>
      </c>
      <c r="I463" s="13" t="s">
        <v>22</v>
      </c>
      <c r="J463" s="13" t="s">
        <v>23</v>
      </c>
      <c r="K463" s="13" t="s">
        <v>24</v>
      </c>
      <c r="L463" s="13" t="s">
        <v>25</v>
      </c>
      <c r="M463" s="13" t="s">
        <v>26</v>
      </c>
      <c r="N463" s="13" t="s">
        <v>993</v>
      </c>
    </row>
    <row r="464" spans="1:14" x14ac:dyDescent="0.2">
      <c r="A464" s="13" t="s">
        <v>14</v>
      </c>
      <c r="B464" s="14" t="str">
        <f ca="1">HYPERLINK("#"&amp;CELL("address",'Quarterly Series'!QV4),"Q:G2:N:A:M:USD:A")</f>
        <v>Q:G2:N:A:M:USD:A</v>
      </c>
      <c r="C464" s="13" t="s">
        <v>16</v>
      </c>
      <c r="D464" s="13" t="s">
        <v>966</v>
      </c>
      <c r="E464" s="13" t="s">
        <v>52</v>
      </c>
      <c r="F464" s="13" t="s">
        <v>19</v>
      </c>
      <c r="G464" s="13" t="s">
        <v>20</v>
      </c>
      <c r="H464" s="13" t="s">
        <v>32</v>
      </c>
      <c r="I464" s="13" t="s">
        <v>22</v>
      </c>
      <c r="J464" s="13" t="s">
        <v>32</v>
      </c>
      <c r="K464" s="13" t="s">
        <v>33</v>
      </c>
      <c r="L464" s="13" t="s">
        <v>25</v>
      </c>
      <c r="M464" s="13" t="s">
        <v>34</v>
      </c>
      <c r="N464" s="13" t="s">
        <v>995</v>
      </c>
    </row>
    <row r="465" spans="1:14" x14ac:dyDescent="0.2">
      <c r="A465" s="13" t="s">
        <v>14</v>
      </c>
      <c r="B465" s="14" t="str">
        <f ca="1">HYPERLINK("#"&amp;CELL("address",'Quarterly Series'!QW4),"Q:G2:P:A:M:770:A")</f>
        <v>Q:G2:P:A:M:770:A</v>
      </c>
      <c r="C465" s="13" t="s">
        <v>16</v>
      </c>
      <c r="D465" s="13" t="s">
        <v>966</v>
      </c>
      <c r="E465" s="13" t="s">
        <v>59</v>
      </c>
      <c r="F465" s="13" t="s">
        <v>19</v>
      </c>
      <c r="G465" s="13" t="s">
        <v>20</v>
      </c>
      <c r="H465" s="13" t="s">
        <v>21</v>
      </c>
      <c r="I465" s="13" t="s">
        <v>22</v>
      </c>
      <c r="J465" s="13" t="s">
        <v>23</v>
      </c>
      <c r="K465" s="13" t="s">
        <v>24</v>
      </c>
      <c r="L465" s="13" t="s">
        <v>25</v>
      </c>
      <c r="M465" s="13" t="s">
        <v>26</v>
      </c>
      <c r="N465" s="13" t="s">
        <v>997</v>
      </c>
    </row>
    <row r="466" spans="1:14" x14ac:dyDescent="0.2">
      <c r="A466" s="13" t="s">
        <v>14</v>
      </c>
      <c r="B466" s="14" t="str">
        <f ca="1">HYPERLINK("#"&amp;CELL("address",'Quarterly Series'!QX4),"Q:G2:P:A:M:799:A")</f>
        <v>Q:G2:P:A:M:799:A</v>
      </c>
      <c r="C466" s="13" t="s">
        <v>16</v>
      </c>
      <c r="D466" s="13" t="s">
        <v>966</v>
      </c>
      <c r="E466" s="13" t="s">
        <v>59</v>
      </c>
      <c r="F466" s="13" t="s">
        <v>19</v>
      </c>
      <c r="G466" s="13" t="s">
        <v>20</v>
      </c>
      <c r="H466" s="13" t="s">
        <v>29</v>
      </c>
      <c r="I466" s="13" t="s">
        <v>22</v>
      </c>
      <c r="J466" s="13" t="s">
        <v>23</v>
      </c>
      <c r="K466" s="13" t="s">
        <v>24</v>
      </c>
      <c r="L466" s="13" t="s">
        <v>25</v>
      </c>
      <c r="M466" s="13" t="s">
        <v>26</v>
      </c>
      <c r="N466" s="13" t="s">
        <v>999</v>
      </c>
    </row>
    <row r="467" spans="1:14" x14ac:dyDescent="0.2">
      <c r="A467" s="13" t="s">
        <v>14</v>
      </c>
      <c r="B467" s="14" t="str">
        <f ca="1">HYPERLINK("#"&amp;CELL("address",'Quarterly Series'!QY4),"Q:G2:P:A:M:USD:A")</f>
        <v>Q:G2:P:A:M:USD:A</v>
      </c>
      <c r="C467" s="13" t="s">
        <v>16</v>
      </c>
      <c r="D467" s="13" t="s">
        <v>966</v>
      </c>
      <c r="E467" s="13" t="s">
        <v>59</v>
      </c>
      <c r="F467" s="13" t="s">
        <v>19</v>
      </c>
      <c r="G467" s="13" t="s">
        <v>20</v>
      </c>
      <c r="H467" s="13" t="s">
        <v>32</v>
      </c>
      <c r="I467" s="13" t="s">
        <v>22</v>
      </c>
      <c r="J467" s="13" t="s">
        <v>32</v>
      </c>
      <c r="K467" s="13" t="s">
        <v>33</v>
      </c>
      <c r="L467" s="13" t="s">
        <v>25</v>
      </c>
      <c r="M467" s="13" t="s">
        <v>34</v>
      </c>
      <c r="N467" s="13" t="s">
        <v>1001</v>
      </c>
    </row>
    <row r="468" spans="1:14" x14ac:dyDescent="0.2">
      <c r="A468" s="13" t="s">
        <v>14</v>
      </c>
      <c r="B468" s="14" t="str">
        <f ca="1">HYPERLINK("#"&amp;CELL("address",'Quarterly Series'!QZ4),"Q:G2:P:B:M:770:A")</f>
        <v>Q:G2:P:B:M:770:A</v>
      </c>
      <c r="C468" s="13" t="s">
        <v>16</v>
      </c>
      <c r="D468" s="13" t="s">
        <v>966</v>
      </c>
      <c r="E468" s="13" t="s">
        <v>59</v>
      </c>
      <c r="F468" s="13" t="s">
        <v>66</v>
      </c>
      <c r="G468" s="13" t="s">
        <v>20</v>
      </c>
      <c r="H468" s="13" t="s">
        <v>21</v>
      </c>
      <c r="I468" s="13" t="s">
        <v>22</v>
      </c>
      <c r="J468" s="13" t="s">
        <v>23</v>
      </c>
      <c r="K468" s="13" t="s">
        <v>24</v>
      </c>
      <c r="L468" s="13" t="s">
        <v>25</v>
      </c>
      <c r="M468" s="13" t="s">
        <v>26</v>
      </c>
      <c r="N468" s="13" t="s">
        <v>1003</v>
      </c>
    </row>
    <row r="469" spans="1:14" x14ac:dyDescent="0.2">
      <c r="A469" s="13" t="s">
        <v>14</v>
      </c>
      <c r="B469" s="14" t="str">
        <f ca="1">HYPERLINK("#"&amp;CELL("address",'Quarterly Series'!RA4),"Q:G2:P:B:M:799:A")</f>
        <v>Q:G2:P:B:M:799:A</v>
      </c>
      <c r="C469" s="13" t="s">
        <v>16</v>
      </c>
      <c r="D469" s="13" t="s">
        <v>966</v>
      </c>
      <c r="E469" s="13" t="s">
        <v>59</v>
      </c>
      <c r="F469" s="13" t="s">
        <v>66</v>
      </c>
      <c r="G469" s="13" t="s">
        <v>20</v>
      </c>
      <c r="H469" s="13" t="s">
        <v>29</v>
      </c>
      <c r="I469" s="13" t="s">
        <v>22</v>
      </c>
      <c r="J469" s="13" t="s">
        <v>23</v>
      </c>
      <c r="K469" s="13" t="s">
        <v>24</v>
      </c>
      <c r="L469" s="13" t="s">
        <v>25</v>
      </c>
      <c r="M469" s="13" t="s">
        <v>26</v>
      </c>
      <c r="N469" s="13" t="s">
        <v>1005</v>
      </c>
    </row>
    <row r="470" spans="1:14" x14ac:dyDescent="0.2">
      <c r="A470" s="13" t="s">
        <v>14</v>
      </c>
      <c r="B470" s="14" t="str">
        <f ca="1">HYPERLINK("#"&amp;CELL("address",'Quarterly Series'!RB4),"Q:G2:P:B:M:USD:A")</f>
        <v>Q:G2:P:B:M:USD:A</v>
      </c>
      <c r="C470" s="13" t="s">
        <v>16</v>
      </c>
      <c r="D470" s="13" t="s">
        <v>966</v>
      </c>
      <c r="E470" s="13" t="s">
        <v>59</v>
      </c>
      <c r="F470" s="13" t="s">
        <v>66</v>
      </c>
      <c r="G470" s="13" t="s">
        <v>20</v>
      </c>
      <c r="H470" s="13" t="s">
        <v>32</v>
      </c>
      <c r="I470" s="13" t="s">
        <v>22</v>
      </c>
      <c r="J470" s="13" t="s">
        <v>32</v>
      </c>
      <c r="K470" s="13" t="s">
        <v>33</v>
      </c>
      <c r="L470" s="13" t="s">
        <v>25</v>
      </c>
      <c r="M470" s="13" t="s">
        <v>34</v>
      </c>
      <c r="N470" s="13" t="s">
        <v>1007</v>
      </c>
    </row>
    <row r="471" spans="1:14" x14ac:dyDescent="0.2">
      <c r="A471" s="13" t="s">
        <v>14</v>
      </c>
      <c r="B471" s="14" t="str">
        <f ca="1">HYPERLINK("#"&amp;CELL("address",'Quarterly Series'!RC4),"Q:GB:C:A:M:770:A")</f>
        <v>Q:GB:C:A:M:770:A</v>
      </c>
      <c r="C471" s="13" t="s">
        <v>16</v>
      </c>
      <c r="D471" s="13" t="s">
        <v>1009</v>
      </c>
      <c r="E471" s="13" t="s">
        <v>18</v>
      </c>
      <c r="F471" s="13" t="s">
        <v>19</v>
      </c>
      <c r="G471" s="13" t="s">
        <v>20</v>
      </c>
      <c r="H471" s="13" t="s">
        <v>21</v>
      </c>
      <c r="I471" s="13" t="s">
        <v>22</v>
      </c>
      <c r="J471" s="13" t="s">
        <v>23</v>
      </c>
      <c r="K471" s="13" t="s">
        <v>24</v>
      </c>
      <c r="L471" s="13" t="s">
        <v>25</v>
      </c>
      <c r="M471" s="13" t="s">
        <v>26</v>
      </c>
      <c r="N471" s="13" t="s">
        <v>1010</v>
      </c>
    </row>
    <row r="472" spans="1:14" x14ac:dyDescent="0.2">
      <c r="A472" s="13" t="s">
        <v>14</v>
      </c>
      <c r="B472" s="14" t="str">
        <f ca="1">HYPERLINK("#"&amp;CELL("address",'Quarterly Series'!RD4),"Q:GB:C:A:M:USD:A")</f>
        <v>Q:GB:C:A:M:USD:A</v>
      </c>
      <c r="C472" s="13" t="s">
        <v>16</v>
      </c>
      <c r="D472" s="13" t="s">
        <v>1009</v>
      </c>
      <c r="E472" s="13" t="s">
        <v>18</v>
      </c>
      <c r="F472" s="13" t="s">
        <v>19</v>
      </c>
      <c r="G472" s="13" t="s">
        <v>20</v>
      </c>
      <c r="H472" s="13" t="s">
        <v>32</v>
      </c>
      <c r="I472" s="13" t="s">
        <v>22</v>
      </c>
      <c r="J472" s="13" t="s">
        <v>32</v>
      </c>
      <c r="K472" s="13" t="s">
        <v>33</v>
      </c>
      <c r="L472" s="13" t="s">
        <v>25</v>
      </c>
      <c r="M472" s="13" t="s">
        <v>34</v>
      </c>
      <c r="N472" s="13" t="s">
        <v>1012</v>
      </c>
    </row>
    <row r="473" spans="1:14" x14ac:dyDescent="0.2">
      <c r="A473" s="13" t="s">
        <v>14</v>
      </c>
      <c r="B473" s="14" t="str">
        <f ca="1">HYPERLINK("#"&amp;CELL("address",'Quarterly Series'!RE4),"Q:GB:C:A:M:XDC:A")</f>
        <v>Q:GB:C:A:M:XDC:A</v>
      </c>
      <c r="C473" s="13" t="s">
        <v>16</v>
      </c>
      <c r="D473" s="13" t="s">
        <v>1009</v>
      </c>
      <c r="E473" s="13" t="s">
        <v>18</v>
      </c>
      <c r="F473" s="13" t="s">
        <v>19</v>
      </c>
      <c r="G473" s="13" t="s">
        <v>20</v>
      </c>
      <c r="H473" s="13" t="s">
        <v>165</v>
      </c>
      <c r="I473" s="13" t="s">
        <v>22</v>
      </c>
      <c r="J473" s="13" t="s">
        <v>1014</v>
      </c>
      <c r="K473" s="13" t="s">
        <v>33</v>
      </c>
      <c r="L473" s="13" t="s">
        <v>25</v>
      </c>
      <c r="M473" s="13" t="s">
        <v>34</v>
      </c>
      <c r="N473" s="13" t="s">
        <v>1015</v>
      </c>
    </row>
    <row r="474" spans="1:14" x14ac:dyDescent="0.2">
      <c r="A474" s="13" t="s">
        <v>14</v>
      </c>
      <c r="B474" s="14" t="str">
        <f ca="1">HYPERLINK("#"&amp;CELL("address",'Quarterly Series'!RF4),"Q:GB:G:A:M:770:A")</f>
        <v>Q:GB:G:A:M:770:A</v>
      </c>
      <c r="C474" s="13" t="s">
        <v>16</v>
      </c>
      <c r="D474" s="13" t="s">
        <v>1009</v>
      </c>
      <c r="E474" s="13" t="s">
        <v>37</v>
      </c>
      <c r="F474" s="13" t="s">
        <v>19</v>
      </c>
      <c r="G474" s="13" t="s">
        <v>20</v>
      </c>
      <c r="H474" s="13" t="s">
        <v>21</v>
      </c>
      <c r="I474" s="13" t="s">
        <v>22</v>
      </c>
      <c r="J474" s="13" t="s">
        <v>23</v>
      </c>
      <c r="K474" s="13" t="s">
        <v>24</v>
      </c>
      <c r="L474" s="13" t="s">
        <v>25</v>
      </c>
      <c r="M474" s="13" t="s">
        <v>26</v>
      </c>
      <c r="N474" s="13" t="s">
        <v>1017</v>
      </c>
    </row>
    <row r="475" spans="1:14" x14ac:dyDescent="0.2">
      <c r="A475" s="13" t="s">
        <v>14</v>
      </c>
      <c r="B475" s="14" t="str">
        <f ca="1">HYPERLINK("#"&amp;CELL("address",'Quarterly Series'!RG4),"Q:GB:G:A:M:USD:A")</f>
        <v>Q:GB:G:A:M:USD:A</v>
      </c>
      <c r="C475" s="13" t="s">
        <v>16</v>
      </c>
      <c r="D475" s="13" t="s">
        <v>1009</v>
      </c>
      <c r="E475" s="13" t="s">
        <v>37</v>
      </c>
      <c r="F475" s="13" t="s">
        <v>19</v>
      </c>
      <c r="G475" s="13" t="s">
        <v>20</v>
      </c>
      <c r="H475" s="13" t="s">
        <v>32</v>
      </c>
      <c r="I475" s="13" t="s">
        <v>22</v>
      </c>
      <c r="J475" s="13" t="s">
        <v>32</v>
      </c>
      <c r="K475" s="13" t="s">
        <v>33</v>
      </c>
      <c r="L475" s="13" t="s">
        <v>25</v>
      </c>
      <c r="M475" s="13" t="s">
        <v>34</v>
      </c>
      <c r="N475" s="13" t="s">
        <v>1019</v>
      </c>
    </row>
    <row r="476" spans="1:14" x14ac:dyDescent="0.2">
      <c r="A476" s="13" t="s">
        <v>14</v>
      </c>
      <c r="B476" s="14" t="str">
        <f ca="1">HYPERLINK("#"&amp;CELL("address",'Quarterly Series'!RH4),"Q:GB:G:A:M:XDC:A")</f>
        <v>Q:GB:G:A:M:XDC:A</v>
      </c>
      <c r="C476" s="13" t="s">
        <v>16</v>
      </c>
      <c r="D476" s="13" t="s">
        <v>1009</v>
      </c>
      <c r="E476" s="13" t="s">
        <v>37</v>
      </c>
      <c r="F476" s="13" t="s">
        <v>19</v>
      </c>
      <c r="G476" s="13" t="s">
        <v>20</v>
      </c>
      <c r="H476" s="13" t="s">
        <v>165</v>
      </c>
      <c r="I476" s="13" t="s">
        <v>22</v>
      </c>
      <c r="J476" s="13" t="s">
        <v>1014</v>
      </c>
      <c r="K476" s="13" t="s">
        <v>33</v>
      </c>
      <c r="L476" s="13" t="s">
        <v>25</v>
      </c>
      <c r="M476" s="13" t="s">
        <v>34</v>
      </c>
      <c r="N476" s="13" t="s">
        <v>1021</v>
      </c>
    </row>
    <row r="477" spans="1:14" x14ac:dyDescent="0.2">
      <c r="A477" s="13" t="s">
        <v>14</v>
      </c>
      <c r="B477" s="14" t="str">
        <f ca="1">HYPERLINK("#"&amp;CELL("address",'Quarterly Series'!RI4),"Q:GB:G:A:N:770:A")</f>
        <v>Q:GB:G:A:N:770:A</v>
      </c>
      <c r="C477" s="13" t="s">
        <v>16</v>
      </c>
      <c r="D477" s="13" t="s">
        <v>1009</v>
      </c>
      <c r="E477" s="13" t="s">
        <v>37</v>
      </c>
      <c r="F477" s="13" t="s">
        <v>19</v>
      </c>
      <c r="G477" s="13" t="s">
        <v>38</v>
      </c>
      <c r="H477" s="13" t="s">
        <v>21</v>
      </c>
      <c r="I477" s="13" t="s">
        <v>22</v>
      </c>
      <c r="J477" s="13" t="s">
        <v>23</v>
      </c>
      <c r="K477" s="13" t="s">
        <v>24</v>
      </c>
      <c r="L477" s="13" t="s">
        <v>25</v>
      </c>
      <c r="M477" s="13" t="s">
        <v>26</v>
      </c>
      <c r="N477" s="13" t="s">
        <v>1023</v>
      </c>
    </row>
    <row r="478" spans="1:14" x14ac:dyDescent="0.2">
      <c r="A478" s="13" t="s">
        <v>14</v>
      </c>
      <c r="B478" s="14" t="str">
        <f ca="1">HYPERLINK("#"&amp;CELL("address",'Quarterly Series'!RJ4),"Q:GB:G:A:N:USD:A")</f>
        <v>Q:GB:G:A:N:USD:A</v>
      </c>
      <c r="C478" s="13" t="s">
        <v>16</v>
      </c>
      <c r="D478" s="13" t="s">
        <v>1009</v>
      </c>
      <c r="E478" s="13" t="s">
        <v>37</v>
      </c>
      <c r="F478" s="13" t="s">
        <v>19</v>
      </c>
      <c r="G478" s="13" t="s">
        <v>38</v>
      </c>
      <c r="H478" s="13" t="s">
        <v>32</v>
      </c>
      <c r="I478" s="13" t="s">
        <v>22</v>
      </c>
      <c r="J478" s="13" t="s">
        <v>32</v>
      </c>
      <c r="K478" s="13" t="s">
        <v>33</v>
      </c>
      <c r="L478" s="13" t="s">
        <v>25</v>
      </c>
      <c r="M478" s="13" t="s">
        <v>34</v>
      </c>
      <c r="N478" s="13" t="s">
        <v>1025</v>
      </c>
    </row>
    <row r="479" spans="1:14" x14ac:dyDescent="0.2">
      <c r="A479" s="13" t="s">
        <v>14</v>
      </c>
      <c r="B479" s="14" t="str">
        <f ca="1">HYPERLINK("#"&amp;CELL("address",'Quarterly Series'!RK4),"Q:GB:G:A:N:XDC:A")</f>
        <v>Q:GB:G:A:N:XDC:A</v>
      </c>
      <c r="C479" s="13" t="s">
        <v>16</v>
      </c>
      <c r="D479" s="13" t="s">
        <v>1009</v>
      </c>
      <c r="E479" s="13" t="s">
        <v>37</v>
      </c>
      <c r="F479" s="13" t="s">
        <v>19</v>
      </c>
      <c r="G479" s="13" t="s">
        <v>38</v>
      </c>
      <c r="H479" s="13" t="s">
        <v>165</v>
      </c>
      <c r="I479" s="13" t="s">
        <v>22</v>
      </c>
      <c r="J479" s="13" t="s">
        <v>1014</v>
      </c>
      <c r="K479" s="13" t="s">
        <v>33</v>
      </c>
      <c r="L479" s="13" t="s">
        <v>25</v>
      </c>
      <c r="M479" s="13" t="s">
        <v>34</v>
      </c>
      <c r="N479" s="13" t="s">
        <v>1027</v>
      </c>
    </row>
    <row r="480" spans="1:14" x14ac:dyDescent="0.2">
      <c r="A480" s="13" t="s">
        <v>14</v>
      </c>
      <c r="B480" s="14" t="str">
        <f ca="1">HYPERLINK("#"&amp;CELL("address",'Quarterly Series'!RL4),"Q:GB:H:A:M:770:A")</f>
        <v>Q:GB:H:A:M:770:A</v>
      </c>
      <c r="C480" s="13" t="s">
        <v>16</v>
      </c>
      <c r="D480" s="13" t="s">
        <v>1009</v>
      </c>
      <c r="E480" s="13" t="s">
        <v>45</v>
      </c>
      <c r="F480" s="13" t="s">
        <v>19</v>
      </c>
      <c r="G480" s="13" t="s">
        <v>20</v>
      </c>
      <c r="H480" s="13" t="s">
        <v>21</v>
      </c>
      <c r="I480" s="13" t="s">
        <v>22</v>
      </c>
      <c r="J480" s="13" t="s">
        <v>23</v>
      </c>
      <c r="K480" s="13" t="s">
        <v>24</v>
      </c>
      <c r="L480" s="13" t="s">
        <v>25</v>
      </c>
      <c r="M480" s="13" t="s">
        <v>26</v>
      </c>
      <c r="N480" s="13" t="s">
        <v>1029</v>
      </c>
    </row>
    <row r="481" spans="1:14" x14ac:dyDescent="0.2">
      <c r="A481" s="13" t="s">
        <v>14</v>
      </c>
      <c r="B481" s="14" t="str">
        <f ca="1">HYPERLINK("#"&amp;CELL("address",'Quarterly Series'!RM4),"Q:GB:H:A:M:USD:A")</f>
        <v>Q:GB:H:A:M:USD:A</v>
      </c>
      <c r="C481" s="13" t="s">
        <v>16</v>
      </c>
      <c r="D481" s="13" t="s">
        <v>1009</v>
      </c>
      <c r="E481" s="13" t="s">
        <v>45</v>
      </c>
      <c r="F481" s="13" t="s">
        <v>19</v>
      </c>
      <c r="G481" s="13" t="s">
        <v>20</v>
      </c>
      <c r="H481" s="13" t="s">
        <v>32</v>
      </c>
      <c r="I481" s="13" t="s">
        <v>22</v>
      </c>
      <c r="J481" s="13" t="s">
        <v>32</v>
      </c>
      <c r="K481" s="13" t="s">
        <v>33</v>
      </c>
      <c r="L481" s="13" t="s">
        <v>25</v>
      </c>
      <c r="M481" s="13" t="s">
        <v>34</v>
      </c>
      <c r="N481" s="13" t="s">
        <v>1031</v>
      </c>
    </row>
    <row r="482" spans="1:14" x14ac:dyDescent="0.2">
      <c r="A482" s="13" t="s">
        <v>14</v>
      </c>
      <c r="B482" s="14" t="str">
        <f ca="1">HYPERLINK("#"&amp;CELL("address",'Quarterly Series'!RN4),"Q:GB:H:A:M:XDC:A")</f>
        <v>Q:GB:H:A:M:XDC:A</v>
      </c>
      <c r="C482" s="13" t="s">
        <v>16</v>
      </c>
      <c r="D482" s="13" t="s">
        <v>1009</v>
      </c>
      <c r="E482" s="13" t="s">
        <v>45</v>
      </c>
      <c r="F482" s="13" t="s">
        <v>19</v>
      </c>
      <c r="G482" s="13" t="s">
        <v>20</v>
      </c>
      <c r="H482" s="13" t="s">
        <v>165</v>
      </c>
      <c r="I482" s="13" t="s">
        <v>22</v>
      </c>
      <c r="J482" s="13" t="s">
        <v>1014</v>
      </c>
      <c r="K482" s="13" t="s">
        <v>33</v>
      </c>
      <c r="L482" s="13" t="s">
        <v>25</v>
      </c>
      <c r="M482" s="13" t="s">
        <v>34</v>
      </c>
      <c r="N482" s="13" t="s">
        <v>1033</v>
      </c>
    </row>
    <row r="483" spans="1:14" x14ac:dyDescent="0.2">
      <c r="A483" s="13" t="s">
        <v>14</v>
      </c>
      <c r="B483" s="14" t="str">
        <f ca="1">HYPERLINK("#"&amp;CELL("address",'Quarterly Series'!RO4),"Q:GB:H:A:M:XDC:U")</f>
        <v>Q:GB:H:A:M:XDC:U</v>
      </c>
      <c r="C483" s="13" t="s">
        <v>16</v>
      </c>
      <c r="D483" s="13" t="s">
        <v>1009</v>
      </c>
      <c r="E483" s="13" t="s">
        <v>45</v>
      </c>
      <c r="F483" s="13" t="s">
        <v>19</v>
      </c>
      <c r="G483" s="13" t="s">
        <v>20</v>
      </c>
      <c r="H483" s="13" t="s">
        <v>165</v>
      </c>
      <c r="I483" s="13" t="s">
        <v>181</v>
      </c>
      <c r="J483" s="13" t="s">
        <v>1014</v>
      </c>
      <c r="K483" s="13" t="s">
        <v>33</v>
      </c>
      <c r="L483" s="13" t="s">
        <v>25</v>
      </c>
      <c r="M483" s="13" t="s">
        <v>34</v>
      </c>
      <c r="N483" s="13" t="s">
        <v>1035</v>
      </c>
    </row>
    <row r="484" spans="1:14" x14ac:dyDescent="0.2">
      <c r="A484" s="13" t="s">
        <v>14</v>
      </c>
      <c r="B484" s="14" t="str">
        <f ca="1">HYPERLINK("#"&amp;CELL("address",'Quarterly Series'!RP4),"Q:GB:N:A:M:770:A")</f>
        <v>Q:GB:N:A:M:770:A</v>
      </c>
      <c r="C484" s="13" t="s">
        <v>16</v>
      </c>
      <c r="D484" s="13" t="s">
        <v>1009</v>
      </c>
      <c r="E484" s="13" t="s">
        <v>52</v>
      </c>
      <c r="F484" s="13" t="s">
        <v>19</v>
      </c>
      <c r="G484" s="13" t="s">
        <v>20</v>
      </c>
      <c r="H484" s="13" t="s">
        <v>21</v>
      </c>
      <c r="I484" s="13" t="s">
        <v>22</v>
      </c>
      <c r="J484" s="13" t="s">
        <v>23</v>
      </c>
      <c r="K484" s="13" t="s">
        <v>24</v>
      </c>
      <c r="L484" s="13" t="s">
        <v>25</v>
      </c>
      <c r="M484" s="13" t="s">
        <v>26</v>
      </c>
      <c r="N484" s="13" t="s">
        <v>1037</v>
      </c>
    </row>
    <row r="485" spans="1:14" x14ac:dyDescent="0.2">
      <c r="A485" s="13" t="s">
        <v>14</v>
      </c>
      <c r="B485" s="14" t="str">
        <f ca="1">HYPERLINK("#"&amp;CELL("address",'Quarterly Series'!RQ4),"Q:GB:N:A:M:USD:A")</f>
        <v>Q:GB:N:A:M:USD:A</v>
      </c>
      <c r="C485" s="13" t="s">
        <v>16</v>
      </c>
      <c r="D485" s="13" t="s">
        <v>1009</v>
      </c>
      <c r="E485" s="13" t="s">
        <v>52</v>
      </c>
      <c r="F485" s="13" t="s">
        <v>19</v>
      </c>
      <c r="G485" s="13" t="s">
        <v>20</v>
      </c>
      <c r="H485" s="13" t="s">
        <v>32</v>
      </c>
      <c r="I485" s="13" t="s">
        <v>22</v>
      </c>
      <c r="J485" s="13" t="s">
        <v>32</v>
      </c>
      <c r="K485" s="13" t="s">
        <v>33</v>
      </c>
      <c r="L485" s="13" t="s">
        <v>25</v>
      </c>
      <c r="M485" s="13" t="s">
        <v>34</v>
      </c>
      <c r="N485" s="13" t="s">
        <v>1039</v>
      </c>
    </row>
    <row r="486" spans="1:14" x14ac:dyDescent="0.2">
      <c r="A486" s="13" t="s">
        <v>14</v>
      </c>
      <c r="B486" s="14" t="str">
        <f ca="1">HYPERLINK("#"&amp;CELL("address",'Quarterly Series'!RR4),"Q:GB:N:A:M:XDC:A")</f>
        <v>Q:GB:N:A:M:XDC:A</v>
      </c>
      <c r="C486" s="13" t="s">
        <v>16</v>
      </c>
      <c r="D486" s="13" t="s">
        <v>1009</v>
      </c>
      <c r="E486" s="13" t="s">
        <v>52</v>
      </c>
      <c r="F486" s="13" t="s">
        <v>19</v>
      </c>
      <c r="G486" s="13" t="s">
        <v>20</v>
      </c>
      <c r="H486" s="13" t="s">
        <v>165</v>
      </c>
      <c r="I486" s="13" t="s">
        <v>22</v>
      </c>
      <c r="J486" s="13" t="s">
        <v>1014</v>
      </c>
      <c r="K486" s="13" t="s">
        <v>33</v>
      </c>
      <c r="L486" s="13" t="s">
        <v>25</v>
      </c>
      <c r="M486" s="13" t="s">
        <v>34</v>
      </c>
      <c r="N486" s="13" t="s">
        <v>1041</v>
      </c>
    </row>
    <row r="487" spans="1:14" x14ac:dyDescent="0.2">
      <c r="A487" s="13" t="s">
        <v>14</v>
      </c>
      <c r="B487" s="14" t="str">
        <f ca="1">HYPERLINK("#"&amp;CELL("address",'Quarterly Series'!RS4),"Q:GB:N:A:M:XDC:U")</f>
        <v>Q:GB:N:A:M:XDC:U</v>
      </c>
      <c r="C487" s="13" t="s">
        <v>16</v>
      </c>
      <c r="D487" s="13" t="s">
        <v>1009</v>
      </c>
      <c r="E487" s="13" t="s">
        <v>52</v>
      </c>
      <c r="F487" s="13" t="s">
        <v>19</v>
      </c>
      <c r="G487" s="13" t="s">
        <v>20</v>
      </c>
      <c r="H487" s="13" t="s">
        <v>165</v>
      </c>
      <c r="I487" s="13" t="s">
        <v>181</v>
      </c>
      <c r="J487" s="13" t="s">
        <v>1014</v>
      </c>
      <c r="K487" s="13" t="s">
        <v>33</v>
      </c>
      <c r="L487" s="13" t="s">
        <v>25</v>
      </c>
      <c r="M487" s="13" t="s">
        <v>34</v>
      </c>
      <c r="N487" s="13" t="s">
        <v>1043</v>
      </c>
    </row>
    <row r="488" spans="1:14" x14ac:dyDescent="0.2">
      <c r="A488" s="13" t="s">
        <v>14</v>
      </c>
      <c r="B488" s="14" t="str">
        <f ca="1">HYPERLINK("#"&amp;CELL("address",'Quarterly Series'!RT4),"Q:GB:P:A:M:770:A")</f>
        <v>Q:GB:P:A:M:770:A</v>
      </c>
      <c r="C488" s="13" t="s">
        <v>16</v>
      </c>
      <c r="D488" s="13" t="s">
        <v>1009</v>
      </c>
      <c r="E488" s="13" t="s">
        <v>59</v>
      </c>
      <c r="F488" s="13" t="s">
        <v>19</v>
      </c>
      <c r="G488" s="13" t="s">
        <v>20</v>
      </c>
      <c r="H488" s="13" t="s">
        <v>21</v>
      </c>
      <c r="I488" s="13" t="s">
        <v>22</v>
      </c>
      <c r="J488" s="13" t="s">
        <v>23</v>
      </c>
      <c r="K488" s="13" t="s">
        <v>24</v>
      </c>
      <c r="L488" s="13" t="s">
        <v>25</v>
      </c>
      <c r="M488" s="13" t="s">
        <v>26</v>
      </c>
      <c r="N488" s="13" t="s">
        <v>1045</v>
      </c>
    </row>
    <row r="489" spans="1:14" x14ac:dyDescent="0.2">
      <c r="A489" s="13" t="s">
        <v>14</v>
      </c>
      <c r="B489" s="14" t="str">
        <f ca="1">HYPERLINK("#"&amp;CELL("address",'Quarterly Series'!RU4),"Q:GB:P:A:M:USD:A")</f>
        <v>Q:GB:P:A:M:USD:A</v>
      </c>
      <c r="C489" s="13" t="s">
        <v>16</v>
      </c>
      <c r="D489" s="13" t="s">
        <v>1009</v>
      </c>
      <c r="E489" s="13" t="s">
        <v>59</v>
      </c>
      <c r="F489" s="13" t="s">
        <v>19</v>
      </c>
      <c r="G489" s="13" t="s">
        <v>20</v>
      </c>
      <c r="H489" s="13" t="s">
        <v>32</v>
      </c>
      <c r="I489" s="13" t="s">
        <v>22</v>
      </c>
      <c r="J489" s="13" t="s">
        <v>32</v>
      </c>
      <c r="K489" s="13" t="s">
        <v>33</v>
      </c>
      <c r="L489" s="13" t="s">
        <v>25</v>
      </c>
      <c r="M489" s="13" t="s">
        <v>34</v>
      </c>
      <c r="N489" s="13" t="s">
        <v>1047</v>
      </c>
    </row>
    <row r="490" spans="1:14" x14ac:dyDescent="0.2">
      <c r="A490" s="13" t="s">
        <v>14</v>
      </c>
      <c r="B490" s="14" t="str">
        <f ca="1">HYPERLINK("#"&amp;CELL("address",'Quarterly Series'!RV4),"Q:GB:P:A:M:XDC:A")</f>
        <v>Q:GB:P:A:M:XDC:A</v>
      </c>
      <c r="C490" s="13" t="s">
        <v>16</v>
      </c>
      <c r="D490" s="13" t="s">
        <v>1009</v>
      </c>
      <c r="E490" s="13" t="s">
        <v>59</v>
      </c>
      <c r="F490" s="13" t="s">
        <v>19</v>
      </c>
      <c r="G490" s="13" t="s">
        <v>20</v>
      </c>
      <c r="H490" s="13" t="s">
        <v>165</v>
      </c>
      <c r="I490" s="13" t="s">
        <v>22</v>
      </c>
      <c r="J490" s="13" t="s">
        <v>1014</v>
      </c>
      <c r="K490" s="13" t="s">
        <v>33</v>
      </c>
      <c r="L490" s="13" t="s">
        <v>25</v>
      </c>
      <c r="M490" s="13" t="s">
        <v>34</v>
      </c>
      <c r="N490" s="13" t="s">
        <v>1049</v>
      </c>
    </row>
    <row r="491" spans="1:14" x14ac:dyDescent="0.2">
      <c r="A491" s="13" t="s">
        <v>14</v>
      </c>
      <c r="B491" s="14" t="str">
        <f ca="1">HYPERLINK("#"&amp;CELL("address",'Quarterly Series'!RW4),"Q:GB:P:A:M:XDC:U")</f>
        <v>Q:GB:P:A:M:XDC:U</v>
      </c>
      <c r="C491" s="13" t="s">
        <v>16</v>
      </c>
      <c r="D491" s="13" t="s">
        <v>1009</v>
      </c>
      <c r="E491" s="13" t="s">
        <v>59</v>
      </c>
      <c r="F491" s="13" t="s">
        <v>19</v>
      </c>
      <c r="G491" s="13" t="s">
        <v>20</v>
      </c>
      <c r="H491" s="13" t="s">
        <v>165</v>
      </c>
      <c r="I491" s="13" t="s">
        <v>181</v>
      </c>
      <c r="J491" s="13" t="s">
        <v>1014</v>
      </c>
      <c r="K491" s="13" t="s">
        <v>33</v>
      </c>
      <c r="L491" s="13" t="s">
        <v>25</v>
      </c>
      <c r="M491" s="13" t="s">
        <v>34</v>
      </c>
      <c r="N491" s="13" t="s">
        <v>1051</v>
      </c>
    </row>
    <row r="492" spans="1:14" x14ac:dyDescent="0.2">
      <c r="A492" s="13" t="s">
        <v>14</v>
      </c>
      <c r="B492" s="14" t="str">
        <f ca="1">HYPERLINK("#"&amp;CELL("address",'Quarterly Series'!RX4),"Q:GB:P:B:M:770:A")</f>
        <v>Q:GB:P:B:M:770:A</v>
      </c>
      <c r="C492" s="13" t="s">
        <v>16</v>
      </c>
      <c r="D492" s="13" t="s">
        <v>1009</v>
      </c>
      <c r="E492" s="13" t="s">
        <v>59</v>
      </c>
      <c r="F492" s="13" t="s">
        <v>66</v>
      </c>
      <c r="G492" s="13" t="s">
        <v>20</v>
      </c>
      <c r="H492" s="13" t="s">
        <v>21</v>
      </c>
      <c r="I492" s="13" t="s">
        <v>22</v>
      </c>
      <c r="J492" s="13" t="s">
        <v>23</v>
      </c>
      <c r="K492" s="13" t="s">
        <v>24</v>
      </c>
      <c r="L492" s="13" t="s">
        <v>25</v>
      </c>
      <c r="M492" s="13" t="s">
        <v>26</v>
      </c>
      <c r="N492" s="13" t="s">
        <v>1053</v>
      </c>
    </row>
    <row r="493" spans="1:14" x14ac:dyDescent="0.2">
      <c r="A493" s="13" t="s">
        <v>14</v>
      </c>
      <c r="B493" s="14" t="str">
        <f ca="1">HYPERLINK("#"&amp;CELL("address",'Quarterly Series'!RY4),"Q:GB:P:B:M:USD:A")</f>
        <v>Q:GB:P:B:M:USD:A</v>
      </c>
      <c r="C493" s="13" t="s">
        <v>16</v>
      </c>
      <c r="D493" s="13" t="s">
        <v>1009</v>
      </c>
      <c r="E493" s="13" t="s">
        <v>59</v>
      </c>
      <c r="F493" s="13" t="s">
        <v>66</v>
      </c>
      <c r="G493" s="13" t="s">
        <v>20</v>
      </c>
      <c r="H493" s="13" t="s">
        <v>32</v>
      </c>
      <c r="I493" s="13" t="s">
        <v>22</v>
      </c>
      <c r="J493" s="13" t="s">
        <v>32</v>
      </c>
      <c r="K493" s="13" t="s">
        <v>33</v>
      </c>
      <c r="L493" s="13" t="s">
        <v>25</v>
      </c>
      <c r="M493" s="13" t="s">
        <v>34</v>
      </c>
      <c r="N493" s="13" t="s">
        <v>1055</v>
      </c>
    </row>
    <row r="494" spans="1:14" x14ac:dyDescent="0.2">
      <c r="A494" s="13" t="s">
        <v>14</v>
      </c>
      <c r="B494" s="14" t="str">
        <f ca="1">HYPERLINK("#"&amp;CELL("address",'Quarterly Series'!RZ4),"Q:GB:P:B:M:XDC:A")</f>
        <v>Q:GB:P:B:M:XDC:A</v>
      </c>
      <c r="C494" s="13" t="s">
        <v>16</v>
      </c>
      <c r="D494" s="13" t="s">
        <v>1009</v>
      </c>
      <c r="E494" s="13" t="s">
        <v>59</v>
      </c>
      <c r="F494" s="13" t="s">
        <v>66</v>
      </c>
      <c r="G494" s="13" t="s">
        <v>20</v>
      </c>
      <c r="H494" s="13" t="s">
        <v>165</v>
      </c>
      <c r="I494" s="13" t="s">
        <v>22</v>
      </c>
      <c r="J494" s="13" t="s">
        <v>1014</v>
      </c>
      <c r="K494" s="13" t="s">
        <v>33</v>
      </c>
      <c r="L494" s="13" t="s">
        <v>25</v>
      </c>
      <c r="M494" s="13" t="s">
        <v>34</v>
      </c>
      <c r="N494" s="13" t="s">
        <v>1057</v>
      </c>
    </row>
    <row r="495" spans="1:14" x14ac:dyDescent="0.2">
      <c r="A495" s="13" t="s">
        <v>14</v>
      </c>
      <c r="B495" s="14" t="str">
        <f ca="1">HYPERLINK("#"&amp;CELL("address",'Quarterly Series'!SA4),"Q:GB:P:B:M:XDC:U")</f>
        <v>Q:GB:P:B:M:XDC:U</v>
      </c>
      <c r="C495" s="13" t="s">
        <v>16</v>
      </c>
      <c r="D495" s="13" t="s">
        <v>1009</v>
      </c>
      <c r="E495" s="13" t="s">
        <v>59</v>
      </c>
      <c r="F495" s="13" t="s">
        <v>66</v>
      </c>
      <c r="G495" s="13" t="s">
        <v>20</v>
      </c>
      <c r="H495" s="13" t="s">
        <v>165</v>
      </c>
      <c r="I495" s="13" t="s">
        <v>181</v>
      </c>
      <c r="J495" s="13" t="s">
        <v>1014</v>
      </c>
      <c r="K495" s="13" t="s">
        <v>33</v>
      </c>
      <c r="L495" s="13" t="s">
        <v>25</v>
      </c>
      <c r="M495" s="13" t="s">
        <v>34</v>
      </c>
      <c r="N495" s="13" t="s">
        <v>1059</v>
      </c>
    </row>
    <row r="496" spans="1:14" x14ac:dyDescent="0.2">
      <c r="A496" s="13" t="s">
        <v>14</v>
      </c>
      <c r="B496" s="14" t="str">
        <f ca="1">HYPERLINK("#"&amp;CELL("address",'Quarterly Series'!SB4),"Q:GR:C:A:M:770:A")</f>
        <v>Q:GR:C:A:M:770:A</v>
      </c>
      <c r="C496" s="13" t="s">
        <v>16</v>
      </c>
      <c r="D496" s="13" t="s">
        <v>1061</v>
      </c>
      <c r="E496" s="13" t="s">
        <v>18</v>
      </c>
      <c r="F496" s="13" t="s">
        <v>19</v>
      </c>
      <c r="G496" s="13" t="s">
        <v>20</v>
      </c>
      <c r="H496" s="13" t="s">
        <v>21</v>
      </c>
      <c r="I496" s="13" t="s">
        <v>22</v>
      </c>
      <c r="J496" s="13" t="s">
        <v>23</v>
      </c>
      <c r="K496" s="13" t="s">
        <v>24</v>
      </c>
      <c r="L496" s="13" t="s">
        <v>25</v>
      </c>
      <c r="M496" s="13" t="s">
        <v>26</v>
      </c>
      <c r="N496" s="13" t="s">
        <v>1062</v>
      </c>
    </row>
    <row r="497" spans="1:14" x14ac:dyDescent="0.2">
      <c r="A497" s="13" t="s">
        <v>14</v>
      </c>
      <c r="B497" s="14" t="str">
        <f ca="1">HYPERLINK("#"&amp;CELL("address",'Quarterly Series'!SC4),"Q:GR:C:A:M:USD:A")</f>
        <v>Q:GR:C:A:M:USD:A</v>
      </c>
      <c r="C497" s="13" t="s">
        <v>16</v>
      </c>
      <c r="D497" s="13" t="s">
        <v>1061</v>
      </c>
      <c r="E497" s="13" t="s">
        <v>18</v>
      </c>
      <c r="F497" s="13" t="s">
        <v>19</v>
      </c>
      <c r="G497" s="13" t="s">
        <v>20</v>
      </c>
      <c r="H497" s="13" t="s">
        <v>32</v>
      </c>
      <c r="I497" s="13" t="s">
        <v>22</v>
      </c>
      <c r="J497" s="13" t="s">
        <v>32</v>
      </c>
      <c r="K497" s="13" t="s">
        <v>33</v>
      </c>
      <c r="L497" s="13" t="s">
        <v>25</v>
      </c>
      <c r="M497" s="13" t="s">
        <v>34</v>
      </c>
      <c r="N497" s="13" t="s">
        <v>1064</v>
      </c>
    </row>
    <row r="498" spans="1:14" x14ac:dyDescent="0.2">
      <c r="A498" s="13" t="s">
        <v>14</v>
      </c>
      <c r="B498" s="14" t="str">
        <f ca="1">HYPERLINK("#"&amp;CELL("address",'Quarterly Series'!SD4),"Q:GR:C:A:M:XDC:A")</f>
        <v>Q:GR:C:A:M:XDC:A</v>
      </c>
      <c r="C498" s="13" t="s">
        <v>16</v>
      </c>
      <c r="D498" s="13" t="s">
        <v>1061</v>
      </c>
      <c r="E498" s="13" t="s">
        <v>18</v>
      </c>
      <c r="F498" s="13" t="s">
        <v>19</v>
      </c>
      <c r="G498" s="13" t="s">
        <v>20</v>
      </c>
      <c r="H498" s="13" t="s">
        <v>165</v>
      </c>
      <c r="I498" s="13" t="s">
        <v>22</v>
      </c>
      <c r="J498" s="13" t="s">
        <v>213</v>
      </c>
      <c r="K498" s="13" t="s">
        <v>33</v>
      </c>
      <c r="L498" s="13" t="s">
        <v>25</v>
      </c>
      <c r="M498" s="13" t="s">
        <v>34</v>
      </c>
      <c r="N498" s="13" t="s">
        <v>1066</v>
      </c>
    </row>
    <row r="499" spans="1:14" x14ac:dyDescent="0.2">
      <c r="A499" s="13" t="s">
        <v>14</v>
      </c>
      <c r="B499" s="14" t="str">
        <f ca="1">HYPERLINK("#"&amp;CELL("address",'Quarterly Series'!SE4),"Q:GR:G:A:M:770:A")</f>
        <v>Q:GR:G:A:M:770:A</v>
      </c>
      <c r="C499" s="13" t="s">
        <v>16</v>
      </c>
      <c r="D499" s="13" t="s">
        <v>1061</v>
      </c>
      <c r="E499" s="13" t="s">
        <v>37</v>
      </c>
      <c r="F499" s="13" t="s">
        <v>19</v>
      </c>
      <c r="G499" s="13" t="s">
        <v>20</v>
      </c>
      <c r="H499" s="13" t="s">
        <v>21</v>
      </c>
      <c r="I499" s="13" t="s">
        <v>22</v>
      </c>
      <c r="J499" s="13" t="s">
        <v>23</v>
      </c>
      <c r="K499" s="13" t="s">
        <v>24</v>
      </c>
      <c r="L499" s="13" t="s">
        <v>25</v>
      </c>
      <c r="M499" s="13" t="s">
        <v>26</v>
      </c>
      <c r="N499" s="13" t="s">
        <v>1068</v>
      </c>
    </row>
    <row r="500" spans="1:14" x14ac:dyDescent="0.2">
      <c r="A500" s="13" t="s">
        <v>14</v>
      </c>
      <c r="B500" s="14" t="str">
        <f ca="1">HYPERLINK("#"&amp;CELL("address",'Quarterly Series'!SF4),"Q:GR:G:A:M:USD:A")</f>
        <v>Q:GR:G:A:M:USD:A</v>
      </c>
      <c r="C500" s="13" t="s">
        <v>16</v>
      </c>
      <c r="D500" s="13" t="s">
        <v>1061</v>
      </c>
      <c r="E500" s="13" t="s">
        <v>37</v>
      </c>
      <c r="F500" s="13" t="s">
        <v>19</v>
      </c>
      <c r="G500" s="13" t="s">
        <v>20</v>
      </c>
      <c r="H500" s="13" t="s">
        <v>32</v>
      </c>
      <c r="I500" s="13" t="s">
        <v>22</v>
      </c>
      <c r="J500" s="13" t="s">
        <v>32</v>
      </c>
      <c r="K500" s="13" t="s">
        <v>33</v>
      </c>
      <c r="L500" s="13" t="s">
        <v>25</v>
      </c>
      <c r="M500" s="13" t="s">
        <v>34</v>
      </c>
      <c r="N500" s="13" t="s">
        <v>1070</v>
      </c>
    </row>
    <row r="501" spans="1:14" x14ac:dyDescent="0.2">
      <c r="A501" s="13" t="s">
        <v>14</v>
      </c>
      <c r="B501" s="14" t="str">
        <f ca="1">HYPERLINK("#"&amp;CELL("address",'Quarterly Series'!SG4),"Q:GR:G:A:M:XDC:A")</f>
        <v>Q:GR:G:A:M:XDC:A</v>
      </c>
      <c r="C501" s="13" t="s">
        <v>16</v>
      </c>
      <c r="D501" s="13" t="s">
        <v>1061</v>
      </c>
      <c r="E501" s="13" t="s">
        <v>37</v>
      </c>
      <c r="F501" s="13" t="s">
        <v>19</v>
      </c>
      <c r="G501" s="13" t="s">
        <v>20</v>
      </c>
      <c r="H501" s="13" t="s">
        <v>165</v>
      </c>
      <c r="I501" s="13" t="s">
        <v>22</v>
      </c>
      <c r="J501" s="13" t="s">
        <v>213</v>
      </c>
      <c r="K501" s="13" t="s">
        <v>33</v>
      </c>
      <c r="L501" s="13" t="s">
        <v>25</v>
      </c>
      <c r="M501" s="13" t="s">
        <v>34</v>
      </c>
      <c r="N501" s="13" t="s">
        <v>1072</v>
      </c>
    </row>
    <row r="502" spans="1:14" x14ac:dyDescent="0.2">
      <c r="A502" s="13" t="s">
        <v>14</v>
      </c>
      <c r="B502" s="14" t="str">
        <f ca="1">HYPERLINK("#"&amp;CELL("address",'Quarterly Series'!SH4),"Q:GR:G:A:N:770:A")</f>
        <v>Q:GR:G:A:N:770:A</v>
      </c>
      <c r="C502" s="13" t="s">
        <v>16</v>
      </c>
      <c r="D502" s="13" t="s">
        <v>1061</v>
      </c>
      <c r="E502" s="13" t="s">
        <v>37</v>
      </c>
      <c r="F502" s="13" t="s">
        <v>19</v>
      </c>
      <c r="G502" s="13" t="s">
        <v>38</v>
      </c>
      <c r="H502" s="13" t="s">
        <v>21</v>
      </c>
      <c r="I502" s="13" t="s">
        <v>22</v>
      </c>
      <c r="J502" s="13" t="s">
        <v>23</v>
      </c>
      <c r="K502" s="13" t="s">
        <v>24</v>
      </c>
      <c r="L502" s="13" t="s">
        <v>25</v>
      </c>
      <c r="M502" s="13" t="s">
        <v>26</v>
      </c>
      <c r="N502" s="13" t="s">
        <v>1074</v>
      </c>
    </row>
    <row r="503" spans="1:14" x14ac:dyDescent="0.2">
      <c r="A503" s="13" t="s">
        <v>14</v>
      </c>
      <c r="B503" s="14" t="str">
        <f ca="1">HYPERLINK("#"&amp;CELL("address",'Quarterly Series'!SI4),"Q:GR:G:A:N:USD:A")</f>
        <v>Q:GR:G:A:N:USD:A</v>
      </c>
      <c r="C503" s="13" t="s">
        <v>16</v>
      </c>
      <c r="D503" s="13" t="s">
        <v>1061</v>
      </c>
      <c r="E503" s="13" t="s">
        <v>37</v>
      </c>
      <c r="F503" s="13" t="s">
        <v>19</v>
      </c>
      <c r="G503" s="13" t="s">
        <v>38</v>
      </c>
      <c r="H503" s="13" t="s">
        <v>32</v>
      </c>
      <c r="I503" s="13" t="s">
        <v>22</v>
      </c>
      <c r="J503" s="13" t="s">
        <v>32</v>
      </c>
      <c r="K503" s="13" t="s">
        <v>33</v>
      </c>
      <c r="L503" s="13" t="s">
        <v>25</v>
      </c>
      <c r="M503" s="13" t="s">
        <v>34</v>
      </c>
      <c r="N503" s="13" t="s">
        <v>1076</v>
      </c>
    </row>
    <row r="504" spans="1:14" x14ac:dyDescent="0.2">
      <c r="A504" s="13" t="s">
        <v>14</v>
      </c>
      <c r="B504" s="14" t="str">
        <f ca="1">HYPERLINK("#"&amp;CELL("address",'Quarterly Series'!SJ4),"Q:GR:G:A:N:XDC:A")</f>
        <v>Q:GR:G:A:N:XDC:A</v>
      </c>
      <c r="C504" s="13" t="s">
        <v>16</v>
      </c>
      <c r="D504" s="13" t="s">
        <v>1061</v>
      </c>
      <c r="E504" s="13" t="s">
        <v>37</v>
      </c>
      <c r="F504" s="13" t="s">
        <v>19</v>
      </c>
      <c r="G504" s="13" t="s">
        <v>38</v>
      </c>
      <c r="H504" s="13" t="s">
        <v>165</v>
      </c>
      <c r="I504" s="13" t="s">
        <v>22</v>
      </c>
      <c r="J504" s="13" t="s">
        <v>213</v>
      </c>
      <c r="K504" s="13" t="s">
        <v>33</v>
      </c>
      <c r="L504" s="13" t="s">
        <v>25</v>
      </c>
      <c r="M504" s="13" t="s">
        <v>34</v>
      </c>
      <c r="N504" s="13" t="s">
        <v>1078</v>
      </c>
    </row>
    <row r="505" spans="1:14" x14ac:dyDescent="0.2">
      <c r="A505" s="13" t="s">
        <v>14</v>
      </c>
      <c r="B505" s="14" t="str">
        <f ca="1">HYPERLINK("#"&amp;CELL("address",'Quarterly Series'!SK4),"Q:GR:H:A:M:770:A")</f>
        <v>Q:GR:H:A:M:770:A</v>
      </c>
      <c r="C505" s="13" t="s">
        <v>16</v>
      </c>
      <c r="D505" s="13" t="s">
        <v>1061</v>
      </c>
      <c r="E505" s="13" t="s">
        <v>45</v>
      </c>
      <c r="F505" s="13" t="s">
        <v>19</v>
      </c>
      <c r="G505" s="13" t="s">
        <v>20</v>
      </c>
      <c r="H505" s="13" t="s">
        <v>21</v>
      </c>
      <c r="I505" s="13" t="s">
        <v>22</v>
      </c>
      <c r="J505" s="13" t="s">
        <v>23</v>
      </c>
      <c r="K505" s="13" t="s">
        <v>24</v>
      </c>
      <c r="L505" s="13" t="s">
        <v>25</v>
      </c>
      <c r="M505" s="13" t="s">
        <v>26</v>
      </c>
      <c r="N505" s="13" t="s">
        <v>1080</v>
      </c>
    </row>
    <row r="506" spans="1:14" x14ac:dyDescent="0.2">
      <c r="A506" s="13" t="s">
        <v>14</v>
      </c>
      <c r="B506" s="14" t="str">
        <f ca="1">HYPERLINK("#"&amp;CELL("address",'Quarterly Series'!SL4),"Q:GR:H:A:M:USD:A")</f>
        <v>Q:GR:H:A:M:USD:A</v>
      </c>
      <c r="C506" s="13" t="s">
        <v>16</v>
      </c>
      <c r="D506" s="13" t="s">
        <v>1061</v>
      </c>
      <c r="E506" s="13" t="s">
        <v>45</v>
      </c>
      <c r="F506" s="13" t="s">
        <v>19</v>
      </c>
      <c r="G506" s="13" t="s">
        <v>20</v>
      </c>
      <c r="H506" s="13" t="s">
        <v>32</v>
      </c>
      <c r="I506" s="13" t="s">
        <v>22</v>
      </c>
      <c r="J506" s="13" t="s">
        <v>32</v>
      </c>
      <c r="K506" s="13" t="s">
        <v>33</v>
      </c>
      <c r="L506" s="13" t="s">
        <v>25</v>
      </c>
      <c r="M506" s="13" t="s">
        <v>34</v>
      </c>
      <c r="N506" s="13" t="s">
        <v>1082</v>
      </c>
    </row>
    <row r="507" spans="1:14" x14ac:dyDescent="0.2">
      <c r="A507" s="13" t="s">
        <v>14</v>
      </c>
      <c r="B507" s="14" t="str">
        <f ca="1">HYPERLINK("#"&amp;CELL("address",'Quarterly Series'!SM4),"Q:GR:H:A:M:XDC:A")</f>
        <v>Q:GR:H:A:M:XDC:A</v>
      </c>
      <c r="C507" s="13" t="s">
        <v>16</v>
      </c>
      <c r="D507" s="13" t="s">
        <v>1061</v>
      </c>
      <c r="E507" s="13" t="s">
        <v>45</v>
      </c>
      <c r="F507" s="13" t="s">
        <v>19</v>
      </c>
      <c r="G507" s="13" t="s">
        <v>20</v>
      </c>
      <c r="H507" s="13" t="s">
        <v>165</v>
      </c>
      <c r="I507" s="13" t="s">
        <v>22</v>
      </c>
      <c r="J507" s="13" t="s">
        <v>213</v>
      </c>
      <c r="K507" s="13" t="s">
        <v>33</v>
      </c>
      <c r="L507" s="13" t="s">
        <v>25</v>
      </c>
      <c r="M507" s="13" t="s">
        <v>34</v>
      </c>
      <c r="N507" s="13" t="s">
        <v>1084</v>
      </c>
    </row>
    <row r="508" spans="1:14" x14ac:dyDescent="0.2">
      <c r="A508" s="13" t="s">
        <v>14</v>
      </c>
      <c r="B508" s="14" t="str">
        <f ca="1">HYPERLINK("#"&amp;CELL("address",'Quarterly Series'!SN4),"Q:GR:H:A:M:XDC:U")</f>
        <v>Q:GR:H:A:M:XDC:U</v>
      </c>
      <c r="C508" s="13" t="s">
        <v>16</v>
      </c>
      <c r="D508" s="13" t="s">
        <v>1061</v>
      </c>
      <c r="E508" s="13" t="s">
        <v>45</v>
      </c>
      <c r="F508" s="13" t="s">
        <v>19</v>
      </c>
      <c r="G508" s="13" t="s">
        <v>20</v>
      </c>
      <c r="H508" s="13" t="s">
        <v>165</v>
      </c>
      <c r="I508" s="13" t="s">
        <v>181</v>
      </c>
      <c r="J508" s="13" t="s">
        <v>213</v>
      </c>
      <c r="K508" s="13" t="s">
        <v>33</v>
      </c>
      <c r="L508" s="13" t="s">
        <v>25</v>
      </c>
      <c r="M508" s="13" t="s">
        <v>34</v>
      </c>
      <c r="N508" s="13" t="s">
        <v>1086</v>
      </c>
    </row>
    <row r="509" spans="1:14" x14ac:dyDescent="0.2">
      <c r="A509" s="13" t="s">
        <v>14</v>
      </c>
      <c r="B509" s="14" t="str">
        <f ca="1">HYPERLINK("#"&amp;CELL("address",'Quarterly Series'!SO4),"Q:GR:N:A:M:770:A")</f>
        <v>Q:GR:N:A:M:770:A</v>
      </c>
      <c r="C509" s="13" t="s">
        <v>16</v>
      </c>
      <c r="D509" s="13" t="s">
        <v>1061</v>
      </c>
      <c r="E509" s="13" t="s">
        <v>52</v>
      </c>
      <c r="F509" s="13" t="s">
        <v>19</v>
      </c>
      <c r="G509" s="13" t="s">
        <v>20</v>
      </c>
      <c r="H509" s="13" t="s">
        <v>21</v>
      </c>
      <c r="I509" s="13" t="s">
        <v>22</v>
      </c>
      <c r="J509" s="13" t="s">
        <v>23</v>
      </c>
      <c r="K509" s="13" t="s">
        <v>24</v>
      </c>
      <c r="L509" s="13" t="s">
        <v>25</v>
      </c>
      <c r="M509" s="13" t="s">
        <v>26</v>
      </c>
      <c r="N509" s="13" t="s">
        <v>1088</v>
      </c>
    </row>
    <row r="510" spans="1:14" x14ac:dyDescent="0.2">
      <c r="A510" s="13" t="s">
        <v>14</v>
      </c>
      <c r="B510" s="14" t="str">
        <f ca="1">HYPERLINK("#"&amp;CELL("address",'Quarterly Series'!SP4),"Q:GR:N:A:M:USD:A")</f>
        <v>Q:GR:N:A:M:USD:A</v>
      </c>
      <c r="C510" s="13" t="s">
        <v>16</v>
      </c>
      <c r="D510" s="13" t="s">
        <v>1061</v>
      </c>
      <c r="E510" s="13" t="s">
        <v>52</v>
      </c>
      <c r="F510" s="13" t="s">
        <v>19</v>
      </c>
      <c r="G510" s="13" t="s">
        <v>20</v>
      </c>
      <c r="H510" s="13" t="s">
        <v>32</v>
      </c>
      <c r="I510" s="13" t="s">
        <v>22</v>
      </c>
      <c r="J510" s="13" t="s">
        <v>32</v>
      </c>
      <c r="K510" s="13" t="s">
        <v>33</v>
      </c>
      <c r="L510" s="13" t="s">
        <v>25</v>
      </c>
      <c r="M510" s="13" t="s">
        <v>34</v>
      </c>
      <c r="N510" s="13" t="s">
        <v>1090</v>
      </c>
    </row>
    <row r="511" spans="1:14" x14ac:dyDescent="0.2">
      <c r="A511" s="13" t="s">
        <v>14</v>
      </c>
      <c r="B511" s="14" t="str">
        <f ca="1">HYPERLINK("#"&amp;CELL("address",'Quarterly Series'!SQ4),"Q:GR:N:A:M:XDC:A")</f>
        <v>Q:GR:N:A:M:XDC:A</v>
      </c>
      <c r="C511" s="13" t="s">
        <v>16</v>
      </c>
      <c r="D511" s="13" t="s">
        <v>1061</v>
      </c>
      <c r="E511" s="13" t="s">
        <v>52</v>
      </c>
      <c r="F511" s="13" t="s">
        <v>19</v>
      </c>
      <c r="G511" s="13" t="s">
        <v>20</v>
      </c>
      <c r="H511" s="13" t="s">
        <v>165</v>
      </c>
      <c r="I511" s="13" t="s">
        <v>22</v>
      </c>
      <c r="J511" s="13" t="s">
        <v>213</v>
      </c>
      <c r="K511" s="13" t="s">
        <v>33</v>
      </c>
      <c r="L511" s="13" t="s">
        <v>25</v>
      </c>
      <c r="M511" s="13" t="s">
        <v>34</v>
      </c>
      <c r="N511" s="13" t="s">
        <v>1092</v>
      </c>
    </row>
    <row r="512" spans="1:14" x14ac:dyDescent="0.2">
      <c r="A512" s="13" t="s">
        <v>14</v>
      </c>
      <c r="B512" s="14" t="str">
        <f ca="1">HYPERLINK("#"&amp;CELL("address",'Quarterly Series'!SR4),"Q:GR:N:A:M:XDC:U")</f>
        <v>Q:GR:N:A:M:XDC:U</v>
      </c>
      <c r="C512" s="13" t="s">
        <v>16</v>
      </c>
      <c r="D512" s="13" t="s">
        <v>1061</v>
      </c>
      <c r="E512" s="13" t="s">
        <v>52</v>
      </c>
      <c r="F512" s="13" t="s">
        <v>19</v>
      </c>
      <c r="G512" s="13" t="s">
        <v>20</v>
      </c>
      <c r="H512" s="13" t="s">
        <v>165</v>
      </c>
      <c r="I512" s="13" t="s">
        <v>181</v>
      </c>
      <c r="J512" s="13" t="s">
        <v>213</v>
      </c>
      <c r="K512" s="13" t="s">
        <v>33</v>
      </c>
      <c r="L512" s="13" t="s">
        <v>25</v>
      </c>
      <c r="M512" s="13" t="s">
        <v>34</v>
      </c>
      <c r="N512" s="13" t="s">
        <v>1094</v>
      </c>
    </row>
    <row r="513" spans="1:14" x14ac:dyDescent="0.2">
      <c r="A513" s="13" t="s">
        <v>14</v>
      </c>
      <c r="B513" s="14" t="str">
        <f ca="1">HYPERLINK("#"&amp;CELL("address",'Quarterly Series'!SS4),"Q:GR:P:A:M:770:A")</f>
        <v>Q:GR:P:A:M:770:A</v>
      </c>
      <c r="C513" s="13" t="s">
        <v>16</v>
      </c>
      <c r="D513" s="13" t="s">
        <v>1061</v>
      </c>
      <c r="E513" s="13" t="s">
        <v>59</v>
      </c>
      <c r="F513" s="13" t="s">
        <v>19</v>
      </c>
      <c r="G513" s="13" t="s">
        <v>20</v>
      </c>
      <c r="H513" s="13" t="s">
        <v>21</v>
      </c>
      <c r="I513" s="13" t="s">
        <v>22</v>
      </c>
      <c r="J513" s="13" t="s">
        <v>23</v>
      </c>
      <c r="K513" s="13" t="s">
        <v>24</v>
      </c>
      <c r="L513" s="13" t="s">
        <v>25</v>
      </c>
      <c r="M513" s="13" t="s">
        <v>26</v>
      </c>
      <c r="N513" s="13" t="s">
        <v>1096</v>
      </c>
    </row>
    <row r="514" spans="1:14" x14ac:dyDescent="0.2">
      <c r="A514" s="13" t="s">
        <v>14</v>
      </c>
      <c r="B514" s="14" t="str">
        <f ca="1">HYPERLINK("#"&amp;CELL("address",'Quarterly Series'!ST4),"Q:GR:P:A:M:USD:A")</f>
        <v>Q:GR:P:A:M:USD:A</v>
      </c>
      <c r="C514" s="13" t="s">
        <v>16</v>
      </c>
      <c r="D514" s="13" t="s">
        <v>1061</v>
      </c>
      <c r="E514" s="13" t="s">
        <v>59</v>
      </c>
      <c r="F514" s="13" t="s">
        <v>19</v>
      </c>
      <c r="G514" s="13" t="s">
        <v>20</v>
      </c>
      <c r="H514" s="13" t="s">
        <v>32</v>
      </c>
      <c r="I514" s="13" t="s">
        <v>22</v>
      </c>
      <c r="J514" s="13" t="s">
        <v>32</v>
      </c>
      <c r="K514" s="13" t="s">
        <v>33</v>
      </c>
      <c r="L514" s="13" t="s">
        <v>25</v>
      </c>
      <c r="M514" s="13" t="s">
        <v>34</v>
      </c>
      <c r="N514" s="13" t="s">
        <v>1098</v>
      </c>
    </row>
    <row r="515" spans="1:14" x14ac:dyDescent="0.2">
      <c r="A515" s="13" t="s">
        <v>14</v>
      </c>
      <c r="B515" s="14" t="str">
        <f ca="1">HYPERLINK("#"&amp;CELL("address",'Quarterly Series'!SU4),"Q:GR:P:A:M:XDC:A")</f>
        <v>Q:GR:P:A:M:XDC:A</v>
      </c>
      <c r="C515" s="13" t="s">
        <v>16</v>
      </c>
      <c r="D515" s="13" t="s">
        <v>1061</v>
      </c>
      <c r="E515" s="13" t="s">
        <v>59</v>
      </c>
      <c r="F515" s="13" t="s">
        <v>19</v>
      </c>
      <c r="G515" s="13" t="s">
        <v>20</v>
      </c>
      <c r="H515" s="13" t="s">
        <v>165</v>
      </c>
      <c r="I515" s="13" t="s">
        <v>22</v>
      </c>
      <c r="J515" s="13" t="s">
        <v>213</v>
      </c>
      <c r="K515" s="13" t="s">
        <v>33</v>
      </c>
      <c r="L515" s="13" t="s">
        <v>25</v>
      </c>
      <c r="M515" s="13" t="s">
        <v>34</v>
      </c>
      <c r="N515" s="13" t="s">
        <v>1100</v>
      </c>
    </row>
    <row r="516" spans="1:14" x14ac:dyDescent="0.2">
      <c r="A516" s="13" t="s">
        <v>14</v>
      </c>
      <c r="B516" s="14" t="str">
        <f ca="1">HYPERLINK("#"&amp;CELL("address",'Quarterly Series'!SV4),"Q:GR:P:A:M:XDC:U")</f>
        <v>Q:GR:P:A:M:XDC:U</v>
      </c>
      <c r="C516" s="13" t="s">
        <v>16</v>
      </c>
      <c r="D516" s="13" t="s">
        <v>1061</v>
      </c>
      <c r="E516" s="13" t="s">
        <v>59</v>
      </c>
      <c r="F516" s="13" t="s">
        <v>19</v>
      </c>
      <c r="G516" s="13" t="s">
        <v>20</v>
      </c>
      <c r="H516" s="13" t="s">
        <v>165</v>
      </c>
      <c r="I516" s="13" t="s">
        <v>181</v>
      </c>
      <c r="J516" s="13" t="s">
        <v>213</v>
      </c>
      <c r="K516" s="13" t="s">
        <v>33</v>
      </c>
      <c r="L516" s="13" t="s">
        <v>25</v>
      </c>
      <c r="M516" s="13" t="s">
        <v>34</v>
      </c>
      <c r="N516" s="13" t="s">
        <v>1102</v>
      </c>
    </row>
    <row r="517" spans="1:14" x14ac:dyDescent="0.2">
      <c r="A517" s="13" t="s">
        <v>14</v>
      </c>
      <c r="B517" s="14" t="str">
        <f ca="1">HYPERLINK("#"&amp;CELL("address",'Quarterly Series'!SW4),"Q:GR:P:B:M:770:A")</f>
        <v>Q:GR:P:B:M:770:A</v>
      </c>
      <c r="C517" s="13" t="s">
        <v>16</v>
      </c>
      <c r="D517" s="13" t="s">
        <v>1061</v>
      </c>
      <c r="E517" s="13" t="s">
        <v>59</v>
      </c>
      <c r="F517" s="13" t="s">
        <v>66</v>
      </c>
      <c r="G517" s="13" t="s">
        <v>20</v>
      </c>
      <c r="H517" s="13" t="s">
        <v>21</v>
      </c>
      <c r="I517" s="13" t="s">
        <v>22</v>
      </c>
      <c r="J517" s="13" t="s">
        <v>23</v>
      </c>
      <c r="K517" s="13" t="s">
        <v>24</v>
      </c>
      <c r="L517" s="13" t="s">
        <v>25</v>
      </c>
      <c r="M517" s="13" t="s">
        <v>26</v>
      </c>
      <c r="N517" s="13" t="s">
        <v>1104</v>
      </c>
    </row>
    <row r="518" spans="1:14" x14ac:dyDescent="0.2">
      <c r="A518" s="13" t="s">
        <v>14</v>
      </c>
      <c r="B518" s="14" t="str">
        <f ca="1">HYPERLINK("#"&amp;CELL("address",'Quarterly Series'!SX4),"Q:GR:P:B:M:USD:A")</f>
        <v>Q:GR:P:B:M:USD:A</v>
      </c>
      <c r="C518" s="13" t="s">
        <v>16</v>
      </c>
      <c r="D518" s="13" t="s">
        <v>1061</v>
      </c>
      <c r="E518" s="13" t="s">
        <v>59</v>
      </c>
      <c r="F518" s="13" t="s">
        <v>66</v>
      </c>
      <c r="G518" s="13" t="s">
        <v>20</v>
      </c>
      <c r="H518" s="13" t="s">
        <v>32</v>
      </c>
      <c r="I518" s="13" t="s">
        <v>22</v>
      </c>
      <c r="J518" s="13" t="s">
        <v>32</v>
      </c>
      <c r="K518" s="13" t="s">
        <v>33</v>
      </c>
      <c r="L518" s="13" t="s">
        <v>25</v>
      </c>
      <c r="M518" s="13" t="s">
        <v>34</v>
      </c>
      <c r="N518" s="13" t="s">
        <v>1106</v>
      </c>
    </row>
    <row r="519" spans="1:14" x14ac:dyDescent="0.2">
      <c r="A519" s="13" t="s">
        <v>14</v>
      </c>
      <c r="B519" s="14" t="str">
        <f ca="1">HYPERLINK("#"&amp;CELL("address",'Quarterly Series'!SY4),"Q:GR:P:B:M:XDC:A")</f>
        <v>Q:GR:P:B:M:XDC:A</v>
      </c>
      <c r="C519" s="13" t="s">
        <v>16</v>
      </c>
      <c r="D519" s="13" t="s">
        <v>1061</v>
      </c>
      <c r="E519" s="13" t="s">
        <v>59</v>
      </c>
      <c r="F519" s="13" t="s">
        <v>66</v>
      </c>
      <c r="G519" s="13" t="s">
        <v>20</v>
      </c>
      <c r="H519" s="13" t="s">
        <v>165</v>
      </c>
      <c r="I519" s="13" t="s">
        <v>22</v>
      </c>
      <c r="J519" s="13" t="s">
        <v>213</v>
      </c>
      <c r="K519" s="13" t="s">
        <v>33</v>
      </c>
      <c r="L519" s="13" t="s">
        <v>25</v>
      </c>
      <c r="M519" s="13" t="s">
        <v>34</v>
      </c>
      <c r="N519" s="13" t="s">
        <v>1108</v>
      </c>
    </row>
    <row r="520" spans="1:14" x14ac:dyDescent="0.2">
      <c r="A520" s="13" t="s">
        <v>14</v>
      </c>
      <c r="B520" s="14" t="str">
        <f ca="1">HYPERLINK("#"&amp;CELL("address",'Quarterly Series'!SZ4),"Q:GR:P:B:M:XDC:U")</f>
        <v>Q:GR:P:B:M:XDC:U</v>
      </c>
      <c r="C520" s="13" t="s">
        <v>16</v>
      </c>
      <c r="D520" s="13" t="s">
        <v>1061</v>
      </c>
      <c r="E520" s="13" t="s">
        <v>59</v>
      </c>
      <c r="F520" s="13" t="s">
        <v>66</v>
      </c>
      <c r="G520" s="13" t="s">
        <v>20</v>
      </c>
      <c r="H520" s="13" t="s">
        <v>165</v>
      </c>
      <c r="I520" s="13" t="s">
        <v>181</v>
      </c>
      <c r="J520" s="13" t="s">
        <v>213</v>
      </c>
      <c r="K520" s="13" t="s">
        <v>33</v>
      </c>
      <c r="L520" s="13" t="s">
        <v>25</v>
      </c>
      <c r="M520" s="13" t="s">
        <v>34</v>
      </c>
      <c r="N520" s="13" t="s">
        <v>1110</v>
      </c>
    </row>
    <row r="521" spans="1:14" x14ac:dyDescent="0.2">
      <c r="A521" s="13" t="s">
        <v>14</v>
      </c>
      <c r="B521" s="14" t="str">
        <f ca="1">HYPERLINK("#"&amp;CELL("address",'Quarterly Series'!TA4),"Q:HK:C:A:M:770:A")</f>
        <v>Q:HK:C:A:M:770:A</v>
      </c>
      <c r="C521" s="13" t="s">
        <v>16</v>
      </c>
      <c r="D521" s="13" t="s">
        <v>1112</v>
      </c>
      <c r="E521" s="13" t="s">
        <v>18</v>
      </c>
      <c r="F521" s="13" t="s">
        <v>19</v>
      </c>
      <c r="G521" s="13" t="s">
        <v>20</v>
      </c>
      <c r="H521" s="13" t="s">
        <v>21</v>
      </c>
      <c r="I521" s="13" t="s">
        <v>22</v>
      </c>
      <c r="J521" s="13" t="s">
        <v>23</v>
      </c>
      <c r="K521" s="13" t="s">
        <v>24</v>
      </c>
      <c r="L521" s="13" t="s">
        <v>25</v>
      </c>
      <c r="M521" s="13" t="s">
        <v>26</v>
      </c>
      <c r="N521" s="13" t="s">
        <v>1113</v>
      </c>
    </row>
    <row r="522" spans="1:14" x14ac:dyDescent="0.2">
      <c r="A522" s="13" t="s">
        <v>14</v>
      </c>
      <c r="B522" s="14" t="str">
        <f ca="1">HYPERLINK("#"&amp;CELL("address",'Quarterly Series'!TB4),"Q:HK:C:A:M:USD:A")</f>
        <v>Q:HK:C:A:M:USD:A</v>
      </c>
      <c r="C522" s="13" t="s">
        <v>16</v>
      </c>
      <c r="D522" s="13" t="s">
        <v>1112</v>
      </c>
      <c r="E522" s="13" t="s">
        <v>18</v>
      </c>
      <c r="F522" s="13" t="s">
        <v>19</v>
      </c>
      <c r="G522" s="13" t="s">
        <v>20</v>
      </c>
      <c r="H522" s="13" t="s">
        <v>32</v>
      </c>
      <c r="I522" s="13" t="s">
        <v>22</v>
      </c>
      <c r="J522" s="13" t="s">
        <v>32</v>
      </c>
      <c r="K522" s="13" t="s">
        <v>33</v>
      </c>
      <c r="L522" s="13" t="s">
        <v>25</v>
      </c>
      <c r="M522" s="13" t="s">
        <v>34</v>
      </c>
      <c r="N522" s="13" t="s">
        <v>1115</v>
      </c>
    </row>
    <row r="523" spans="1:14" x14ac:dyDescent="0.2">
      <c r="A523" s="13" t="s">
        <v>14</v>
      </c>
      <c r="B523" s="14" t="str">
        <f ca="1">HYPERLINK("#"&amp;CELL("address",'Quarterly Series'!TC4),"Q:HK:C:A:M:XDC:A")</f>
        <v>Q:HK:C:A:M:XDC:A</v>
      </c>
      <c r="C523" s="13" t="s">
        <v>16</v>
      </c>
      <c r="D523" s="13" t="s">
        <v>1112</v>
      </c>
      <c r="E523" s="13" t="s">
        <v>18</v>
      </c>
      <c r="F523" s="13" t="s">
        <v>19</v>
      </c>
      <c r="G523" s="13" t="s">
        <v>20</v>
      </c>
      <c r="H523" s="13" t="s">
        <v>165</v>
      </c>
      <c r="I523" s="13" t="s">
        <v>22</v>
      </c>
      <c r="J523" s="13" t="s">
        <v>1117</v>
      </c>
      <c r="K523" s="13" t="s">
        <v>33</v>
      </c>
      <c r="L523" s="13" t="s">
        <v>25</v>
      </c>
      <c r="M523" s="13" t="s">
        <v>34</v>
      </c>
      <c r="N523" s="13" t="s">
        <v>1118</v>
      </c>
    </row>
    <row r="524" spans="1:14" x14ac:dyDescent="0.2">
      <c r="A524" s="13" t="s">
        <v>14</v>
      </c>
      <c r="B524" s="14" t="str">
        <f ca="1">HYPERLINK("#"&amp;CELL("address",'Quarterly Series'!TD4),"Q:HK:G:A:N:770:A")</f>
        <v>Q:HK:G:A:N:770:A</v>
      </c>
      <c r="C524" s="13" t="s">
        <v>16</v>
      </c>
      <c r="D524" s="13" t="s">
        <v>1112</v>
      </c>
      <c r="E524" s="13" t="s">
        <v>37</v>
      </c>
      <c r="F524" s="13" t="s">
        <v>19</v>
      </c>
      <c r="G524" s="13" t="s">
        <v>38</v>
      </c>
      <c r="H524" s="13" t="s">
        <v>21</v>
      </c>
      <c r="I524" s="13" t="s">
        <v>22</v>
      </c>
      <c r="J524" s="13" t="s">
        <v>23</v>
      </c>
      <c r="K524" s="13" t="s">
        <v>24</v>
      </c>
      <c r="L524" s="13" t="s">
        <v>25</v>
      </c>
      <c r="M524" s="13" t="s">
        <v>26</v>
      </c>
      <c r="N524" s="13" t="s">
        <v>1120</v>
      </c>
    </row>
    <row r="525" spans="1:14" x14ac:dyDescent="0.2">
      <c r="A525" s="13" t="s">
        <v>14</v>
      </c>
      <c r="B525" s="14" t="str">
        <f ca="1">HYPERLINK("#"&amp;CELL("address",'Quarterly Series'!TE4),"Q:HK:G:A:N:USD:A")</f>
        <v>Q:HK:G:A:N:USD:A</v>
      </c>
      <c r="C525" s="13" t="s">
        <v>16</v>
      </c>
      <c r="D525" s="13" t="s">
        <v>1112</v>
      </c>
      <c r="E525" s="13" t="s">
        <v>37</v>
      </c>
      <c r="F525" s="13" t="s">
        <v>19</v>
      </c>
      <c r="G525" s="13" t="s">
        <v>38</v>
      </c>
      <c r="H525" s="13" t="s">
        <v>32</v>
      </c>
      <c r="I525" s="13" t="s">
        <v>22</v>
      </c>
      <c r="J525" s="13" t="s">
        <v>32</v>
      </c>
      <c r="K525" s="13" t="s">
        <v>33</v>
      </c>
      <c r="L525" s="13" t="s">
        <v>25</v>
      </c>
      <c r="M525" s="13" t="s">
        <v>34</v>
      </c>
      <c r="N525" s="13" t="s">
        <v>1122</v>
      </c>
    </row>
    <row r="526" spans="1:14" x14ac:dyDescent="0.2">
      <c r="A526" s="13" t="s">
        <v>14</v>
      </c>
      <c r="B526" s="14" t="str">
        <f ca="1">HYPERLINK("#"&amp;CELL("address",'Quarterly Series'!TF4),"Q:HK:G:A:N:XDC:A")</f>
        <v>Q:HK:G:A:N:XDC:A</v>
      </c>
      <c r="C526" s="13" t="s">
        <v>16</v>
      </c>
      <c r="D526" s="13" t="s">
        <v>1112</v>
      </c>
      <c r="E526" s="13" t="s">
        <v>37</v>
      </c>
      <c r="F526" s="13" t="s">
        <v>19</v>
      </c>
      <c r="G526" s="13" t="s">
        <v>38</v>
      </c>
      <c r="H526" s="13" t="s">
        <v>165</v>
      </c>
      <c r="I526" s="13" t="s">
        <v>22</v>
      </c>
      <c r="J526" s="13" t="s">
        <v>1117</v>
      </c>
      <c r="K526" s="13" t="s">
        <v>33</v>
      </c>
      <c r="L526" s="13" t="s">
        <v>25</v>
      </c>
      <c r="M526" s="13" t="s">
        <v>34</v>
      </c>
      <c r="N526" s="13" t="s">
        <v>1124</v>
      </c>
    </row>
    <row r="527" spans="1:14" x14ac:dyDescent="0.2">
      <c r="A527" s="13" t="s">
        <v>14</v>
      </c>
      <c r="B527" s="14" t="str">
        <f ca="1">HYPERLINK("#"&amp;CELL("address",'Quarterly Series'!TG4),"Q:HK:H:A:M:770:A")</f>
        <v>Q:HK:H:A:M:770:A</v>
      </c>
      <c r="C527" s="13" t="s">
        <v>16</v>
      </c>
      <c r="D527" s="13" t="s">
        <v>1112</v>
      </c>
      <c r="E527" s="13" t="s">
        <v>45</v>
      </c>
      <c r="F527" s="13" t="s">
        <v>19</v>
      </c>
      <c r="G527" s="13" t="s">
        <v>20</v>
      </c>
      <c r="H527" s="13" t="s">
        <v>21</v>
      </c>
      <c r="I527" s="13" t="s">
        <v>22</v>
      </c>
      <c r="J527" s="13" t="s">
        <v>23</v>
      </c>
      <c r="K527" s="13" t="s">
        <v>24</v>
      </c>
      <c r="L527" s="13" t="s">
        <v>25</v>
      </c>
      <c r="M527" s="13" t="s">
        <v>26</v>
      </c>
      <c r="N527" s="13" t="s">
        <v>1126</v>
      </c>
    </row>
    <row r="528" spans="1:14" x14ac:dyDescent="0.2">
      <c r="A528" s="13" t="s">
        <v>14</v>
      </c>
      <c r="B528" s="14" t="str">
        <f ca="1">HYPERLINK("#"&amp;CELL("address",'Quarterly Series'!TH4),"Q:HK:H:A:M:USD:A")</f>
        <v>Q:HK:H:A:M:USD:A</v>
      </c>
      <c r="C528" s="13" t="s">
        <v>16</v>
      </c>
      <c r="D528" s="13" t="s">
        <v>1112</v>
      </c>
      <c r="E528" s="13" t="s">
        <v>45</v>
      </c>
      <c r="F528" s="13" t="s">
        <v>19</v>
      </c>
      <c r="G528" s="13" t="s">
        <v>20</v>
      </c>
      <c r="H528" s="13" t="s">
        <v>32</v>
      </c>
      <c r="I528" s="13" t="s">
        <v>22</v>
      </c>
      <c r="J528" s="13" t="s">
        <v>32</v>
      </c>
      <c r="K528" s="13" t="s">
        <v>33</v>
      </c>
      <c r="L528" s="13" t="s">
        <v>25</v>
      </c>
      <c r="M528" s="13" t="s">
        <v>34</v>
      </c>
      <c r="N528" s="13" t="s">
        <v>1128</v>
      </c>
    </row>
    <row r="529" spans="1:14" x14ac:dyDescent="0.2">
      <c r="A529" s="13" t="s">
        <v>14</v>
      </c>
      <c r="B529" s="14" t="str">
        <f ca="1">HYPERLINK("#"&amp;CELL("address",'Quarterly Series'!TI4),"Q:HK:H:A:M:XDC:A")</f>
        <v>Q:HK:H:A:M:XDC:A</v>
      </c>
      <c r="C529" s="13" t="s">
        <v>16</v>
      </c>
      <c r="D529" s="13" t="s">
        <v>1112</v>
      </c>
      <c r="E529" s="13" t="s">
        <v>45</v>
      </c>
      <c r="F529" s="13" t="s">
        <v>19</v>
      </c>
      <c r="G529" s="13" t="s">
        <v>20</v>
      </c>
      <c r="H529" s="13" t="s">
        <v>165</v>
      </c>
      <c r="I529" s="13" t="s">
        <v>22</v>
      </c>
      <c r="J529" s="13" t="s">
        <v>1117</v>
      </c>
      <c r="K529" s="13" t="s">
        <v>33</v>
      </c>
      <c r="L529" s="13" t="s">
        <v>25</v>
      </c>
      <c r="M529" s="13" t="s">
        <v>34</v>
      </c>
      <c r="N529" s="13" t="s">
        <v>1130</v>
      </c>
    </row>
    <row r="530" spans="1:14" x14ac:dyDescent="0.2">
      <c r="A530" s="13" t="s">
        <v>14</v>
      </c>
      <c r="B530" s="14" t="str">
        <f ca="1">HYPERLINK("#"&amp;CELL("address",'Quarterly Series'!TJ4),"Q:HK:H:A:M:XDC:U")</f>
        <v>Q:HK:H:A:M:XDC:U</v>
      </c>
      <c r="C530" s="13" t="s">
        <v>16</v>
      </c>
      <c r="D530" s="13" t="s">
        <v>1112</v>
      </c>
      <c r="E530" s="13" t="s">
        <v>45</v>
      </c>
      <c r="F530" s="13" t="s">
        <v>19</v>
      </c>
      <c r="G530" s="13" t="s">
        <v>20</v>
      </c>
      <c r="H530" s="13" t="s">
        <v>165</v>
      </c>
      <c r="I530" s="13" t="s">
        <v>181</v>
      </c>
      <c r="J530" s="13" t="s">
        <v>1117</v>
      </c>
      <c r="K530" s="13" t="s">
        <v>33</v>
      </c>
      <c r="L530" s="13" t="s">
        <v>25</v>
      </c>
      <c r="M530" s="13" t="s">
        <v>34</v>
      </c>
      <c r="N530" s="13" t="s">
        <v>1132</v>
      </c>
    </row>
    <row r="531" spans="1:14" x14ac:dyDescent="0.2">
      <c r="A531" s="13" t="s">
        <v>14</v>
      </c>
      <c r="B531" s="14" t="str">
        <f ca="1">HYPERLINK("#"&amp;CELL("address",'Quarterly Series'!TK4),"Q:HK:N:A:M:770:A")</f>
        <v>Q:HK:N:A:M:770:A</v>
      </c>
      <c r="C531" s="13" t="s">
        <v>16</v>
      </c>
      <c r="D531" s="13" t="s">
        <v>1112</v>
      </c>
      <c r="E531" s="13" t="s">
        <v>52</v>
      </c>
      <c r="F531" s="13" t="s">
        <v>19</v>
      </c>
      <c r="G531" s="13" t="s">
        <v>20</v>
      </c>
      <c r="H531" s="13" t="s">
        <v>21</v>
      </c>
      <c r="I531" s="13" t="s">
        <v>22</v>
      </c>
      <c r="J531" s="13" t="s">
        <v>23</v>
      </c>
      <c r="K531" s="13" t="s">
        <v>24</v>
      </c>
      <c r="L531" s="13" t="s">
        <v>25</v>
      </c>
      <c r="M531" s="13" t="s">
        <v>26</v>
      </c>
      <c r="N531" s="13" t="s">
        <v>1134</v>
      </c>
    </row>
    <row r="532" spans="1:14" x14ac:dyDescent="0.2">
      <c r="A532" s="13" t="s">
        <v>14</v>
      </c>
      <c r="B532" s="14" t="str">
        <f ca="1">HYPERLINK("#"&amp;CELL("address",'Quarterly Series'!TL4),"Q:HK:N:A:M:USD:A")</f>
        <v>Q:HK:N:A:M:USD:A</v>
      </c>
      <c r="C532" s="13" t="s">
        <v>16</v>
      </c>
      <c r="D532" s="13" t="s">
        <v>1112</v>
      </c>
      <c r="E532" s="13" t="s">
        <v>52</v>
      </c>
      <c r="F532" s="13" t="s">
        <v>19</v>
      </c>
      <c r="G532" s="13" t="s">
        <v>20</v>
      </c>
      <c r="H532" s="13" t="s">
        <v>32</v>
      </c>
      <c r="I532" s="13" t="s">
        <v>22</v>
      </c>
      <c r="J532" s="13" t="s">
        <v>32</v>
      </c>
      <c r="K532" s="13" t="s">
        <v>33</v>
      </c>
      <c r="L532" s="13" t="s">
        <v>25</v>
      </c>
      <c r="M532" s="13" t="s">
        <v>34</v>
      </c>
      <c r="N532" s="13" t="s">
        <v>1136</v>
      </c>
    </row>
    <row r="533" spans="1:14" x14ac:dyDescent="0.2">
      <c r="A533" s="13" t="s">
        <v>14</v>
      </c>
      <c r="B533" s="14" t="str">
        <f ca="1">HYPERLINK("#"&amp;CELL("address",'Quarterly Series'!TM4),"Q:HK:N:A:M:XDC:A")</f>
        <v>Q:HK:N:A:M:XDC:A</v>
      </c>
      <c r="C533" s="13" t="s">
        <v>16</v>
      </c>
      <c r="D533" s="13" t="s">
        <v>1112</v>
      </c>
      <c r="E533" s="13" t="s">
        <v>52</v>
      </c>
      <c r="F533" s="13" t="s">
        <v>19</v>
      </c>
      <c r="G533" s="13" t="s">
        <v>20</v>
      </c>
      <c r="H533" s="13" t="s">
        <v>165</v>
      </c>
      <c r="I533" s="13" t="s">
        <v>22</v>
      </c>
      <c r="J533" s="13" t="s">
        <v>1117</v>
      </c>
      <c r="K533" s="13" t="s">
        <v>33</v>
      </c>
      <c r="L533" s="13" t="s">
        <v>25</v>
      </c>
      <c r="M533" s="13" t="s">
        <v>34</v>
      </c>
      <c r="N533" s="13" t="s">
        <v>1138</v>
      </c>
    </row>
    <row r="534" spans="1:14" x14ac:dyDescent="0.2">
      <c r="A534" s="13" t="s">
        <v>14</v>
      </c>
      <c r="B534" s="14" t="str">
        <f ca="1">HYPERLINK("#"&amp;CELL("address",'Quarterly Series'!TN4),"Q:HK:N:A:M:XDC:U")</f>
        <v>Q:HK:N:A:M:XDC:U</v>
      </c>
      <c r="C534" s="13" t="s">
        <v>16</v>
      </c>
      <c r="D534" s="13" t="s">
        <v>1112</v>
      </c>
      <c r="E534" s="13" t="s">
        <v>52</v>
      </c>
      <c r="F534" s="13" t="s">
        <v>19</v>
      </c>
      <c r="G534" s="13" t="s">
        <v>20</v>
      </c>
      <c r="H534" s="13" t="s">
        <v>165</v>
      </c>
      <c r="I534" s="13" t="s">
        <v>181</v>
      </c>
      <c r="J534" s="13" t="s">
        <v>1117</v>
      </c>
      <c r="K534" s="13" t="s">
        <v>33</v>
      </c>
      <c r="L534" s="13" t="s">
        <v>25</v>
      </c>
      <c r="M534" s="13" t="s">
        <v>34</v>
      </c>
      <c r="N534" s="13" t="s">
        <v>1140</v>
      </c>
    </row>
    <row r="535" spans="1:14" x14ac:dyDescent="0.2">
      <c r="A535" s="13" t="s">
        <v>14</v>
      </c>
      <c r="B535" s="14" t="str">
        <f ca="1">HYPERLINK("#"&amp;CELL("address",'Quarterly Series'!TO4),"Q:HK:P:A:M:770:A")</f>
        <v>Q:HK:P:A:M:770:A</v>
      </c>
      <c r="C535" s="13" t="s">
        <v>16</v>
      </c>
      <c r="D535" s="13" t="s">
        <v>1112</v>
      </c>
      <c r="E535" s="13" t="s">
        <v>59</v>
      </c>
      <c r="F535" s="13" t="s">
        <v>19</v>
      </c>
      <c r="G535" s="13" t="s">
        <v>20</v>
      </c>
      <c r="H535" s="13" t="s">
        <v>21</v>
      </c>
      <c r="I535" s="13" t="s">
        <v>22</v>
      </c>
      <c r="J535" s="13" t="s">
        <v>23</v>
      </c>
      <c r="K535" s="13" t="s">
        <v>24</v>
      </c>
      <c r="L535" s="13" t="s">
        <v>25</v>
      </c>
      <c r="M535" s="13" t="s">
        <v>26</v>
      </c>
      <c r="N535" s="13" t="s">
        <v>1142</v>
      </c>
    </row>
    <row r="536" spans="1:14" x14ac:dyDescent="0.2">
      <c r="A536" s="13" t="s">
        <v>14</v>
      </c>
      <c r="B536" s="14" t="str">
        <f ca="1">HYPERLINK("#"&amp;CELL("address",'Quarterly Series'!TP4),"Q:HK:P:A:M:USD:A")</f>
        <v>Q:HK:P:A:M:USD:A</v>
      </c>
      <c r="C536" s="13" t="s">
        <v>16</v>
      </c>
      <c r="D536" s="13" t="s">
        <v>1112</v>
      </c>
      <c r="E536" s="13" t="s">
        <v>59</v>
      </c>
      <c r="F536" s="13" t="s">
        <v>19</v>
      </c>
      <c r="G536" s="13" t="s">
        <v>20</v>
      </c>
      <c r="H536" s="13" t="s">
        <v>32</v>
      </c>
      <c r="I536" s="13" t="s">
        <v>22</v>
      </c>
      <c r="J536" s="13" t="s">
        <v>32</v>
      </c>
      <c r="K536" s="13" t="s">
        <v>33</v>
      </c>
      <c r="L536" s="13" t="s">
        <v>25</v>
      </c>
      <c r="M536" s="13" t="s">
        <v>34</v>
      </c>
      <c r="N536" s="13" t="s">
        <v>1144</v>
      </c>
    </row>
    <row r="537" spans="1:14" x14ac:dyDescent="0.2">
      <c r="A537" s="13" t="s">
        <v>14</v>
      </c>
      <c r="B537" s="14" t="str">
        <f ca="1">HYPERLINK("#"&amp;CELL("address",'Quarterly Series'!TQ4),"Q:HK:P:A:M:XDC:A")</f>
        <v>Q:HK:P:A:M:XDC:A</v>
      </c>
      <c r="C537" s="13" t="s">
        <v>16</v>
      </c>
      <c r="D537" s="13" t="s">
        <v>1112</v>
      </c>
      <c r="E537" s="13" t="s">
        <v>59</v>
      </c>
      <c r="F537" s="13" t="s">
        <v>19</v>
      </c>
      <c r="G537" s="13" t="s">
        <v>20</v>
      </c>
      <c r="H537" s="13" t="s">
        <v>165</v>
      </c>
      <c r="I537" s="13" t="s">
        <v>22</v>
      </c>
      <c r="J537" s="13" t="s">
        <v>1117</v>
      </c>
      <c r="K537" s="13" t="s">
        <v>33</v>
      </c>
      <c r="L537" s="13" t="s">
        <v>25</v>
      </c>
      <c r="M537" s="13" t="s">
        <v>34</v>
      </c>
      <c r="N537" s="13" t="s">
        <v>1146</v>
      </c>
    </row>
    <row r="538" spans="1:14" x14ac:dyDescent="0.2">
      <c r="A538" s="13" t="s">
        <v>14</v>
      </c>
      <c r="B538" s="14" t="str">
        <f ca="1">HYPERLINK("#"&amp;CELL("address",'Quarterly Series'!TR4),"Q:HK:P:A:M:XDC:U")</f>
        <v>Q:HK:P:A:M:XDC:U</v>
      </c>
      <c r="C538" s="13" t="s">
        <v>16</v>
      </c>
      <c r="D538" s="13" t="s">
        <v>1112</v>
      </c>
      <c r="E538" s="13" t="s">
        <v>59</v>
      </c>
      <c r="F538" s="13" t="s">
        <v>19</v>
      </c>
      <c r="G538" s="13" t="s">
        <v>20</v>
      </c>
      <c r="H538" s="13" t="s">
        <v>165</v>
      </c>
      <c r="I538" s="13" t="s">
        <v>181</v>
      </c>
      <c r="J538" s="13" t="s">
        <v>1117</v>
      </c>
      <c r="K538" s="13" t="s">
        <v>33</v>
      </c>
      <c r="L538" s="13" t="s">
        <v>25</v>
      </c>
      <c r="M538" s="13" t="s">
        <v>34</v>
      </c>
      <c r="N538" s="13" t="s">
        <v>1148</v>
      </c>
    </row>
    <row r="539" spans="1:14" x14ac:dyDescent="0.2">
      <c r="A539" s="13" t="s">
        <v>14</v>
      </c>
      <c r="B539" s="14" t="str">
        <f ca="1">HYPERLINK("#"&amp;CELL("address",'Quarterly Series'!TS4),"Q:HK:P:B:M:770:A")</f>
        <v>Q:HK:P:B:M:770:A</v>
      </c>
      <c r="C539" s="13" t="s">
        <v>16</v>
      </c>
      <c r="D539" s="13" t="s">
        <v>1112</v>
      </c>
      <c r="E539" s="13" t="s">
        <v>59</v>
      </c>
      <c r="F539" s="13" t="s">
        <v>66</v>
      </c>
      <c r="G539" s="13" t="s">
        <v>20</v>
      </c>
      <c r="H539" s="13" t="s">
        <v>21</v>
      </c>
      <c r="I539" s="13" t="s">
        <v>22</v>
      </c>
      <c r="J539" s="13" t="s">
        <v>23</v>
      </c>
      <c r="K539" s="13" t="s">
        <v>24</v>
      </c>
      <c r="L539" s="13" t="s">
        <v>25</v>
      </c>
      <c r="M539" s="13" t="s">
        <v>26</v>
      </c>
      <c r="N539" s="13" t="s">
        <v>1150</v>
      </c>
    </row>
    <row r="540" spans="1:14" x14ac:dyDescent="0.2">
      <c r="A540" s="13" t="s">
        <v>14</v>
      </c>
      <c r="B540" s="14" t="str">
        <f ca="1">HYPERLINK("#"&amp;CELL("address",'Quarterly Series'!TT4),"Q:HK:P:B:M:USD:A")</f>
        <v>Q:HK:P:B:M:USD:A</v>
      </c>
      <c r="C540" s="13" t="s">
        <v>16</v>
      </c>
      <c r="D540" s="13" t="s">
        <v>1112</v>
      </c>
      <c r="E540" s="13" t="s">
        <v>59</v>
      </c>
      <c r="F540" s="13" t="s">
        <v>66</v>
      </c>
      <c r="G540" s="13" t="s">
        <v>20</v>
      </c>
      <c r="H540" s="13" t="s">
        <v>32</v>
      </c>
      <c r="I540" s="13" t="s">
        <v>22</v>
      </c>
      <c r="J540" s="13" t="s">
        <v>32</v>
      </c>
      <c r="K540" s="13" t="s">
        <v>33</v>
      </c>
      <c r="L540" s="13" t="s">
        <v>25</v>
      </c>
      <c r="M540" s="13" t="s">
        <v>34</v>
      </c>
      <c r="N540" s="13" t="s">
        <v>1152</v>
      </c>
    </row>
    <row r="541" spans="1:14" x14ac:dyDescent="0.2">
      <c r="A541" s="13" t="s">
        <v>14</v>
      </c>
      <c r="B541" s="14" t="str">
        <f ca="1">HYPERLINK("#"&amp;CELL("address",'Quarterly Series'!TU4),"Q:HK:P:B:M:XDC:A")</f>
        <v>Q:HK:P:B:M:XDC:A</v>
      </c>
      <c r="C541" s="13" t="s">
        <v>16</v>
      </c>
      <c r="D541" s="13" t="s">
        <v>1112</v>
      </c>
      <c r="E541" s="13" t="s">
        <v>59</v>
      </c>
      <c r="F541" s="13" t="s">
        <v>66</v>
      </c>
      <c r="G541" s="13" t="s">
        <v>20</v>
      </c>
      <c r="H541" s="13" t="s">
        <v>165</v>
      </c>
      <c r="I541" s="13" t="s">
        <v>22</v>
      </c>
      <c r="J541" s="13" t="s">
        <v>1117</v>
      </c>
      <c r="K541" s="13" t="s">
        <v>33</v>
      </c>
      <c r="L541" s="13" t="s">
        <v>25</v>
      </c>
      <c r="M541" s="13" t="s">
        <v>34</v>
      </c>
      <c r="N541" s="13" t="s">
        <v>1154</v>
      </c>
    </row>
    <row r="542" spans="1:14" x14ac:dyDescent="0.2">
      <c r="A542" s="13" t="s">
        <v>14</v>
      </c>
      <c r="B542" s="14" t="str">
        <f ca="1">HYPERLINK("#"&amp;CELL("address",'Quarterly Series'!TV4),"Q:HK:P:B:M:XDC:U")</f>
        <v>Q:HK:P:B:M:XDC:U</v>
      </c>
      <c r="C542" s="13" t="s">
        <v>16</v>
      </c>
      <c r="D542" s="13" t="s">
        <v>1112</v>
      </c>
      <c r="E542" s="13" t="s">
        <v>59</v>
      </c>
      <c r="F542" s="13" t="s">
        <v>66</v>
      </c>
      <c r="G542" s="13" t="s">
        <v>20</v>
      </c>
      <c r="H542" s="13" t="s">
        <v>165</v>
      </c>
      <c r="I542" s="13" t="s">
        <v>181</v>
      </c>
      <c r="J542" s="13" t="s">
        <v>1117</v>
      </c>
      <c r="K542" s="13" t="s">
        <v>33</v>
      </c>
      <c r="L542" s="13" t="s">
        <v>25</v>
      </c>
      <c r="M542" s="13" t="s">
        <v>34</v>
      </c>
      <c r="N542" s="13" t="s">
        <v>1156</v>
      </c>
    </row>
    <row r="543" spans="1:14" x14ac:dyDescent="0.2">
      <c r="A543" s="13" t="s">
        <v>14</v>
      </c>
      <c r="B543" s="14" t="str">
        <f ca="1">HYPERLINK("#"&amp;CELL("address",'Quarterly Series'!TW4),"Q:HU:C:A:M:770:A")</f>
        <v>Q:HU:C:A:M:770:A</v>
      </c>
      <c r="C543" s="13" t="s">
        <v>16</v>
      </c>
      <c r="D543" s="13" t="s">
        <v>1158</v>
      </c>
      <c r="E543" s="13" t="s">
        <v>18</v>
      </c>
      <c r="F543" s="13" t="s">
        <v>19</v>
      </c>
      <c r="G543" s="13" t="s">
        <v>20</v>
      </c>
      <c r="H543" s="13" t="s">
        <v>21</v>
      </c>
      <c r="I543" s="13" t="s">
        <v>22</v>
      </c>
      <c r="J543" s="13" t="s">
        <v>23</v>
      </c>
      <c r="K543" s="13" t="s">
        <v>24</v>
      </c>
      <c r="L543" s="13" t="s">
        <v>25</v>
      </c>
      <c r="M543" s="13" t="s">
        <v>26</v>
      </c>
      <c r="N543" s="13" t="s">
        <v>1159</v>
      </c>
    </row>
    <row r="544" spans="1:14" x14ac:dyDescent="0.2">
      <c r="A544" s="13" t="s">
        <v>14</v>
      </c>
      <c r="B544" s="14" t="str">
        <f ca="1">HYPERLINK("#"&amp;CELL("address",'Quarterly Series'!TX4),"Q:HU:C:A:M:USD:A")</f>
        <v>Q:HU:C:A:M:USD:A</v>
      </c>
      <c r="C544" s="13" t="s">
        <v>16</v>
      </c>
      <c r="D544" s="13" t="s">
        <v>1158</v>
      </c>
      <c r="E544" s="13" t="s">
        <v>18</v>
      </c>
      <c r="F544" s="13" t="s">
        <v>19</v>
      </c>
      <c r="G544" s="13" t="s">
        <v>20</v>
      </c>
      <c r="H544" s="13" t="s">
        <v>32</v>
      </c>
      <c r="I544" s="13" t="s">
        <v>22</v>
      </c>
      <c r="J544" s="13" t="s">
        <v>32</v>
      </c>
      <c r="K544" s="13" t="s">
        <v>33</v>
      </c>
      <c r="L544" s="13" t="s">
        <v>25</v>
      </c>
      <c r="M544" s="13" t="s">
        <v>34</v>
      </c>
      <c r="N544" s="13" t="s">
        <v>1161</v>
      </c>
    </row>
    <row r="545" spans="1:14" x14ac:dyDescent="0.2">
      <c r="A545" s="13" t="s">
        <v>14</v>
      </c>
      <c r="B545" s="14" t="str">
        <f ca="1">HYPERLINK("#"&amp;CELL("address",'Quarterly Series'!TY4),"Q:HU:C:A:M:XDC:A")</f>
        <v>Q:HU:C:A:M:XDC:A</v>
      </c>
      <c r="C545" s="13" t="s">
        <v>16</v>
      </c>
      <c r="D545" s="13" t="s">
        <v>1158</v>
      </c>
      <c r="E545" s="13" t="s">
        <v>18</v>
      </c>
      <c r="F545" s="13" t="s">
        <v>19</v>
      </c>
      <c r="G545" s="13" t="s">
        <v>20</v>
      </c>
      <c r="H545" s="13" t="s">
        <v>165</v>
      </c>
      <c r="I545" s="13" t="s">
        <v>22</v>
      </c>
      <c r="J545" s="13" t="s">
        <v>1163</v>
      </c>
      <c r="K545" s="13" t="s">
        <v>33</v>
      </c>
      <c r="L545" s="13" t="s">
        <v>25</v>
      </c>
      <c r="M545" s="13" t="s">
        <v>34</v>
      </c>
      <c r="N545" s="13" t="s">
        <v>1164</v>
      </c>
    </row>
    <row r="546" spans="1:14" x14ac:dyDescent="0.2">
      <c r="A546" s="13" t="s">
        <v>14</v>
      </c>
      <c r="B546" s="14" t="str">
        <f ca="1">HYPERLINK("#"&amp;CELL("address",'Quarterly Series'!TZ4),"Q:HU:G:A:M:770:A")</f>
        <v>Q:HU:G:A:M:770:A</v>
      </c>
      <c r="C546" s="13" t="s">
        <v>16</v>
      </c>
      <c r="D546" s="13" t="s">
        <v>1158</v>
      </c>
      <c r="E546" s="13" t="s">
        <v>37</v>
      </c>
      <c r="F546" s="13" t="s">
        <v>19</v>
      </c>
      <c r="G546" s="13" t="s">
        <v>20</v>
      </c>
      <c r="H546" s="13" t="s">
        <v>21</v>
      </c>
      <c r="I546" s="13" t="s">
        <v>22</v>
      </c>
      <c r="J546" s="13" t="s">
        <v>23</v>
      </c>
      <c r="K546" s="13" t="s">
        <v>24</v>
      </c>
      <c r="L546" s="13" t="s">
        <v>25</v>
      </c>
      <c r="M546" s="13" t="s">
        <v>26</v>
      </c>
      <c r="N546" s="13" t="s">
        <v>1166</v>
      </c>
    </row>
    <row r="547" spans="1:14" x14ac:dyDescent="0.2">
      <c r="A547" s="13" t="s">
        <v>14</v>
      </c>
      <c r="B547" s="14" t="str">
        <f ca="1">HYPERLINK("#"&amp;CELL("address",'Quarterly Series'!UA4),"Q:HU:G:A:M:USD:A")</f>
        <v>Q:HU:G:A:M:USD:A</v>
      </c>
      <c r="C547" s="13" t="s">
        <v>16</v>
      </c>
      <c r="D547" s="13" t="s">
        <v>1158</v>
      </c>
      <c r="E547" s="13" t="s">
        <v>37</v>
      </c>
      <c r="F547" s="13" t="s">
        <v>19</v>
      </c>
      <c r="G547" s="13" t="s">
        <v>20</v>
      </c>
      <c r="H547" s="13" t="s">
        <v>32</v>
      </c>
      <c r="I547" s="13" t="s">
        <v>22</v>
      </c>
      <c r="J547" s="13" t="s">
        <v>32</v>
      </c>
      <c r="K547" s="13" t="s">
        <v>33</v>
      </c>
      <c r="L547" s="13" t="s">
        <v>25</v>
      </c>
      <c r="M547" s="13" t="s">
        <v>34</v>
      </c>
      <c r="N547" s="13" t="s">
        <v>1168</v>
      </c>
    </row>
    <row r="548" spans="1:14" x14ac:dyDescent="0.2">
      <c r="A548" s="13" t="s">
        <v>14</v>
      </c>
      <c r="B548" s="14" t="str">
        <f ca="1">HYPERLINK("#"&amp;CELL("address",'Quarterly Series'!UB4),"Q:HU:G:A:M:XDC:A")</f>
        <v>Q:HU:G:A:M:XDC:A</v>
      </c>
      <c r="C548" s="13" t="s">
        <v>16</v>
      </c>
      <c r="D548" s="13" t="s">
        <v>1158</v>
      </c>
      <c r="E548" s="13" t="s">
        <v>37</v>
      </c>
      <c r="F548" s="13" t="s">
        <v>19</v>
      </c>
      <c r="G548" s="13" t="s">
        <v>20</v>
      </c>
      <c r="H548" s="13" t="s">
        <v>165</v>
      </c>
      <c r="I548" s="13" t="s">
        <v>22</v>
      </c>
      <c r="J548" s="13" t="s">
        <v>1163</v>
      </c>
      <c r="K548" s="13" t="s">
        <v>33</v>
      </c>
      <c r="L548" s="13" t="s">
        <v>25</v>
      </c>
      <c r="M548" s="13" t="s">
        <v>34</v>
      </c>
      <c r="N548" s="13" t="s">
        <v>1170</v>
      </c>
    </row>
    <row r="549" spans="1:14" x14ac:dyDescent="0.2">
      <c r="A549" s="13" t="s">
        <v>14</v>
      </c>
      <c r="B549" s="14" t="str">
        <f ca="1">HYPERLINK("#"&amp;CELL("address",'Quarterly Series'!UC4),"Q:HU:G:A:N:770:A")</f>
        <v>Q:HU:G:A:N:770:A</v>
      </c>
      <c r="C549" s="13" t="s">
        <v>16</v>
      </c>
      <c r="D549" s="13" t="s">
        <v>1158</v>
      </c>
      <c r="E549" s="13" t="s">
        <v>37</v>
      </c>
      <c r="F549" s="13" t="s">
        <v>19</v>
      </c>
      <c r="G549" s="13" t="s">
        <v>38</v>
      </c>
      <c r="H549" s="13" t="s">
        <v>21</v>
      </c>
      <c r="I549" s="13" t="s">
        <v>22</v>
      </c>
      <c r="J549" s="13" t="s">
        <v>23</v>
      </c>
      <c r="K549" s="13" t="s">
        <v>24</v>
      </c>
      <c r="L549" s="13" t="s">
        <v>25</v>
      </c>
      <c r="M549" s="13" t="s">
        <v>26</v>
      </c>
      <c r="N549" s="13" t="s">
        <v>1172</v>
      </c>
    </row>
    <row r="550" spans="1:14" x14ac:dyDescent="0.2">
      <c r="A550" s="13" t="s">
        <v>14</v>
      </c>
      <c r="B550" s="14" t="str">
        <f ca="1">HYPERLINK("#"&amp;CELL("address",'Quarterly Series'!UD4),"Q:HU:G:A:N:USD:A")</f>
        <v>Q:HU:G:A:N:USD:A</v>
      </c>
      <c r="C550" s="13" t="s">
        <v>16</v>
      </c>
      <c r="D550" s="13" t="s">
        <v>1158</v>
      </c>
      <c r="E550" s="13" t="s">
        <v>37</v>
      </c>
      <c r="F550" s="13" t="s">
        <v>19</v>
      </c>
      <c r="G550" s="13" t="s">
        <v>38</v>
      </c>
      <c r="H550" s="13" t="s">
        <v>32</v>
      </c>
      <c r="I550" s="13" t="s">
        <v>22</v>
      </c>
      <c r="J550" s="13" t="s">
        <v>32</v>
      </c>
      <c r="K550" s="13" t="s">
        <v>33</v>
      </c>
      <c r="L550" s="13" t="s">
        <v>25</v>
      </c>
      <c r="M550" s="13" t="s">
        <v>34</v>
      </c>
      <c r="N550" s="13" t="s">
        <v>1174</v>
      </c>
    </row>
    <row r="551" spans="1:14" x14ac:dyDescent="0.2">
      <c r="A551" s="13" t="s">
        <v>14</v>
      </c>
      <c r="B551" s="14" t="str">
        <f ca="1">HYPERLINK("#"&amp;CELL("address",'Quarterly Series'!UE4),"Q:HU:G:A:N:XDC:A")</f>
        <v>Q:HU:G:A:N:XDC:A</v>
      </c>
      <c r="C551" s="13" t="s">
        <v>16</v>
      </c>
      <c r="D551" s="13" t="s">
        <v>1158</v>
      </c>
      <c r="E551" s="13" t="s">
        <v>37</v>
      </c>
      <c r="F551" s="13" t="s">
        <v>19</v>
      </c>
      <c r="G551" s="13" t="s">
        <v>38</v>
      </c>
      <c r="H551" s="13" t="s">
        <v>165</v>
      </c>
      <c r="I551" s="13" t="s">
        <v>22</v>
      </c>
      <c r="J551" s="13" t="s">
        <v>1163</v>
      </c>
      <c r="K551" s="13" t="s">
        <v>33</v>
      </c>
      <c r="L551" s="13" t="s">
        <v>25</v>
      </c>
      <c r="M551" s="13" t="s">
        <v>34</v>
      </c>
      <c r="N551" s="13" t="s">
        <v>1176</v>
      </c>
    </row>
    <row r="552" spans="1:14" x14ac:dyDescent="0.2">
      <c r="A552" s="13" t="s">
        <v>14</v>
      </c>
      <c r="B552" s="14" t="str">
        <f ca="1">HYPERLINK("#"&amp;CELL("address",'Quarterly Series'!UF4),"Q:HU:H:A:M:770:A")</f>
        <v>Q:HU:H:A:M:770:A</v>
      </c>
      <c r="C552" s="13" t="s">
        <v>16</v>
      </c>
      <c r="D552" s="13" t="s">
        <v>1158</v>
      </c>
      <c r="E552" s="13" t="s">
        <v>45</v>
      </c>
      <c r="F552" s="13" t="s">
        <v>19</v>
      </c>
      <c r="G552" s="13" t="s">
        <v>20</v>
      </c>
      <c r="H552" s="13" t="s">
        <v>21</v>
      </c>
      <c r="I552" s="13" t="s">
        <v>22</v>
      </c>
      <c r="J552" s="13" t="s">
        <v>23</v>
      </c>
      <c r="K552" s="13" t="s">
        <v>24</v>
      </c>
      <c r="L552" s="13" t="s">
        <v>25</v>
      </c>
      <c r="M552" s="13" t="s">
        <v>26</v>
      </c>
      <c r="N552" s="13" t="s">
        <v>1178</v>
      </c>
    </row>
    <row r="553" spans="1:14" x14ac:dyDescent="0.2">
      <c r="A553" s="13" t="s">
        <v>14</v>
      </c>
      <c r="B553" s="14" t="str">
        <f ca="1">HYPERLINK("#"&amp;CELL("address",'Quarterly Series'!UG4),"Q:HU:H:A:M:USD:A")</f>
        <v>Q:HU:H:A:M:USD:A</v>
      </c>
      <c r="C553" s="13" t="s">
        <v>16</v>
      </c>
      <c r="D553" s="13" t="s">
        <v>1158</v>
      </c>
      <c r="E553" s="13" t="s">
        <v>45</v>
      </c>
      <c r="F553" s="13" t="s">
        <v>19</v>
      </c>
      <c r="G553" s="13" t="s">
        <v>20</v>
      </c>
      <c r="H553" s="13" t="s">
        <v>32</v>
      </c>
      <c r="I553" s="13" t="s">
        <v>22</v>
      </c>
      <c r="J553" s="13" t="s">
        <v>32</v>
      </c>
      <c r="K553" s="13" t="s">
        <v>33</v>
      </c>
      <c r="L553" s="13" t="s">
        <v>25</v>
      </c>
      <c r="M553" s="13" t="s">
        <v>34</v>
      </c>
      <c r="N553" s="13" t="s">
        <v>1180</v>
      </c>
    </row>
    <row r="554" spans="1:14" x14ac:dyDescent="0.2">
      <c r="A554" s="13" t="s">
        <v>14</v>
      </c>
      <c r="B554" s="14" t="str">
        <f ca="1">HYPERLINK("#"&amp;CELL("address",'Quarterly Series'!UH4),"Q:HU:H:A:M:XDC:A")</f>
        <v>Q:HU:H:A:M:XDC:A</v>
      </c>
      <c r="C554" s="13" t="s">
        <v>16</v>
      </c>
      <c r="D554" s="13" t="s">
        <v>1158</v>
      </c>
      <c r="E554" s="13" t="s">
        <v>45</v>
      </c>
      <c r="F554" s="13" t="s">
        <v>19</v>
      </c>
      <c r="G554" s="13" t="s">
        <v>20</v>
      </c>
      <c r="H554" s="13" t="s">
        <v>165</v>
      </c>
      <c r="I554" s="13" t="s">
        <v>22</v>
      </c>
      <c r="J554" s="13" t="s">
        <v>1163</v>
      </c>
      <c r="K554" s="13" t="s">
        <v>33</v>
      </c>
      <c r="L554" s="13" t="s">
        <v>25</v>
      </c>
      <c r="M554" s="13" t="s">
        <v>34</v>
      </c>
      <c r="N554" s="13" t="s">
        <v>1182</v>
      </c>
    </row>
    <row r="555" spans="1:14" x14ac:dyDescent="0.2">
      <c r="A555" s="13" t="s">
        <v>14</v>
      </c>
      <c r="B555" s="14" t="str">
        <f ca="1">HYPERLINK("#"&amp;CELL("address",'Quarterly Series'!UI4),"Q:HU:H:A:M:XDC:U")</f>
        <v>Q:HU:H:A:M:XDC:U</v>
      </c>
      <c r="C555" s="13" t="s">
        <v>16</v>
      </c>
      <c r="D555" s="13" t="s">
        <v>1158</v>
      </c>
      <c r="E555" s="13" t="s">
        <v>45</v>
      </c>
      <c r="F555" s="13" t="s">
        <v>19</v>
      </c>
      <c r="G555" s="13" t="s">
        <v>20</v>
      </c>
      <c r="H555" s="13" t="s">
        <v>165</v>
      </c>
      <c r="I555" s="13" t="s">
        <v>181</v>
      </c>
      <c r="J555" s="13" t="s">
        <v>1163</v>
      </c>
      <c r="K555" s="13" t="s">
        <v>33</v>
      </c>
      <c r="L555" s="13" t="s">
        <v>25</v>
      </c>
      <c r="M555" s="13" t="s">
        <v>34</v>
      </c>
      <c r="N555" s="13" t="s">
        <v>1184</v>
      </c>
    </row>
    <row r="556" spans="1:14" x14ac:dyDescent="0.2">
      <c r="A556" s="13" t="s">
        <v>14</v>
      </c>
      <c r="B556" s="14" t="str">
        <f ca="1">HYPERLINK("#"&amp;CELL("address",'Quarterly Series'!UJ4),"Q:HU:N:A:M:770:A")</f>
        <v>Q:HU:N:A:M:770:A</v>
      </c>
      <c r="C556" s="13" t="s">
        <v>16</v>
      </c>
      <c r="D556" s="13" t="s">
        <v>1158</v>
      </c>
      <c r="E556" s="13" t="s">
        <v>52</v>
      </c>
      <c r="F556" s="13" t="s">
        <v>19</v>
      </c>
      <c r="G556" s="13" t="s">
        <v>20</v>
      </c>
      <c r="H556" s="13" t="s">
        <v>21</v>
      </c>
      <c r="I556" s="13" t="s">
        <v>22</v>
      </c>
      <c r="J556" s="13" t="s">
        <v>23</v>
      </c>
      <c r="K556" s="13" t="s">
        <v>24</v>
      </c>
      <c r="L556" s="13" t="s">
        <v>25</v>
      </c>
      <c r="M556" s="13" t="s">
        <v>26</v>
      </c>
      <c r="N556" s="13" t="s">
        <v>1186</v>
      </c>
    </row>
    <row r="557" spans="1:14" x14ac:dyDescent="0.2">
      <c r="A557" s="13" t="s">
        <v>14</v>
      </c>
      <c r="B557" s="14" t="str">
        <f ca="1">HYPERLINK("#"&amp;CELL("address",'Quarterly Series'!UK4),"Q:HU:N:A:M:USD:A")</f>
        <v>Q:HU:N:A:M:USD:A</v>
      </c>
      <c r="C557" s="13" t="s">
        <v>16</v>
      </c>
      <c r="D557" s="13" t="s">
        <v>1158</v>
      </c>
      <c r="E557" s="13" t="s">
        <v>52</v>
      </c>
      <c r="F557" s="13" t="s">
        <v>19</v>
      </c>
      <c r="G557" s="13" t="s">
        <v>20</v>
      </c>
      <c r="H557" s="13" t="s">
        <v>32</v>
      </c>
      <c r="I557" s="13" t="s">
        <v>22</v>
      </c>
      <c r="J557" s="13" t="s">
        <v>32</v>
      </c>
      <c r="K557" s="13" t="s">
        <v>33</v>
      </c>
      <c r="L557" s="13" t="s">
        <v>25</v>
      </c>
      <c r="M557" s="13" t="s">
        <v>34</v>
      </c>
      <c r="N557" s="13" t="s">
        <v>1188</v>
      </c>
    </row>
    <row r="558" spans="1:14" x14ac:dyDescent="0.2">
      <c r="A558" s="13" t="s">
        <v>14</v>
      </c>
      <c r="B558" s="14" t="str">
        <f ca="1">HYPERLINK("#"&amp;CELL("address",'Quarterly Series'!UL4),"Q:HU:N:A:M:XDC:A")</f>
        <v>Q:HU:N:A:M:XDC:A</v>
      </c>
      <c r="C558" s="13" t="s">
        <v>16</v>
      </c>
      <c r="D558" s="13" t="s">
        <v>1158</v>
      </c>
      <c r="E558" s="13" t="s">
        <v>52</v>
      </c>
      <c r="F558" s="13" t="s">
        <v>19</v>
      </c>
      <c r="G558" s="13" t="s">
        <v>20</v>
      </c>
      <c r="H558" s="13" t="s">
        <v>165</v>
      </c>
      <c r="I558" s="13" t="s">
        <v>22</v>
      </c>
      <c r="J558" s="13" t="s">
        <v>1163</v>
      </c>
      <c r="K558" s="13" t="s">
        <v>33</v>
      </c>
      <c r="L558" s="13" t="s">
        <v>25</v>
      </c>
      <c r="M558" s="13" t="s">
        <v>34</v>
      </c>
      <c r="N558" s="13" t="s">
        <v>1190</v>
      </c>
    </row>
    <row r="559" spans="1:14" x14ac:dyDescent="0.2">
      <c r="A559" s="13" t="s">
        <v>14</v>
      </c>
      <c r="B559" s="14" t="str">
        <f ca="1">HYPERLINK("#"&amp;CELL("address",'Quarterly Series'!UM4),"Q:HU:N:A:M:XDC:U")</f>
        <v>Q:HU:N:A:M:XDC:U</v>
      </c>
      <c r="C559" s="13" t="s">
        <v>16</v>
      </c>
      <c r="D559" s="13" t="s">
        <v>1158</v>
      </c>
      <c r="E559" s="13" t="s">
        <v>52</v>
      </c>
      <c r="F559" s="13" t="s">
        <v>19</v>
      </c>
      <c r="G559" s="13" t="s">
        <v>20</v>
      </c>
      <c r="H559" s="13" t="s">
        <v>165</v>
      </c>
      <c r="I559" s="13" t="s">
        <v>181</v>
      </c>
      <c r="J559" s="13" t="s">
        <v>1163</v>
      </c>
      <c r="K559" s="13" t="s">
        <v>33</v>
      </c>
      <c r="L559" s="13" t="s">
        <v>25</v>
      </c>
      <c r="M559" s="13" t="s">
        <v>34</v>
      </c>
      <c r="N559" s="13" t="s">
        <v>1192</v>
      </c>
    </row>
    <row r="560" spans="1:14" x14ac:dyDescent="0.2">
      <c r="A560" s="13" t="s">
        <v>14</v>
      </c>
      <c r="B560" s="14" t="str">
        <f ca="1">HYPERLINK("#"&amp;CELL("address",'Quarterly Series'!UN4),"Q:HU:P:A:M:770:A")</f>
        <v>Q:HU:P:A:M:770:A</v>
      </c>
      <c r="C560" s="13" t="s">
        <v>16</v>
      </c>
      <c r="D560" s="13" t="s">
        <v>1158</v>
      </c>
      <c r="E560" s="13" t="s">
        <v>59</v>
      </c>
      <c r="F560" s="13" t="s">
        <v>19</v>
      </c>
      <c r="G560" s="13" t="s">
        <v>20</v>
      </c>
      <c r="H560" s="13" t="s">
        <v>21</v>
      </c>
      <c r="I560" s="13" t="s">
        <v>22</v>
      </c>
      <c r="J560" s="13" t="s">
        <v>23</v>
      </c>
      <c r="K560" s="13" t="s">
        <v>24</v>
      </c>
      <c r="L560" s="13" t="s">
        <v>25</v>
      </c>
      <c r="M560" s="13" t="s">
        <v>26</v>
      </c>
      <c r="N560" s="13" t="s">
        <v>1194</v>
      </c>
    </row>
    <row r="561" spans="1:14" x14ac:dyDescent="0.2">
      <c r="A561" s="13" t="s">
        <v>14</v>
      </c>
      <c r="B561" s="14" t="str">
        <f ca="1">HYPERLINK("#"&amp;CELL("address",'Quarterly Series'!UO4),"Q:HU:P:A:M:USD:A")</f>
        <v>Q:HU:P:A:M:USD:A</v>
      </c>
      <c r="C561" s="13" t="s">
        <v>16</v>
      </c>
      <c r="D561" s="13" t="s">
        <v>1158</v>
      </c>
      <c r="E561" s="13" t="s">
        <v>59</v>
      </c>
      <c r="F561" s="13" t="s">
        <v>19</v>
      </c>
      <c r="G561" s="13" t="s">
        <v>20</v>
      </c>
      <c r="H561" s="13" t="s">
        <v>32</v>
      </c>
      <c r="I561" s="13" t="s">
        <v>22</v>
      </c>
      <c r="J561" s="13" t="s">
        <v>32</v>
      </c>
      <c r="K561" s="13" t="s">
        <v>33</v>
      </c>
      <c r="L561" s="13" t="s">
        <v>25</v>
      </c>
      <c r="M561" s="13" t="s">
        <v>34</v>
      </c>
      <c r="N561" s="13" t="s">
        <v>1196</v>
      </c>
    </row>
    <row r="562" spans="1:14" x14ac:dyDescent="0.2">
      <c r="A562" s="13" t="s">
        <v>14</v>
      </c>
      <c r="B562" s="14" t="str">
        <f ca="1">HYPERLINK("#"&amp;CELL("address",'Quarterly Series'!UP4),"Q:HU:P:A:M:XDC:A")</f>
        <v>Q:HU:P:A:M:XDC:A</v>
      </c>
      <c r="C562" s="13" t="s">
        <v>16</v>
      </c>
      <c r="D562" s="13" t="s">
        <v>1158</v>
      </c>
      <c r="E562" s="13" t="s">
        <v>59</v>
      </c>
      <c r="F562" s="13" t="s">
        <v>19</v>
      </c>
      <c r="G562" s="13" t="s">
        <v>20</v>
      </c>
      <c r="H562" s="13" t="s">
        <v>165</v>
      </c>
      <c r="I562" s="13" t="s">
        <v>22</v>
      </c>
      <c r="J562" s="13" t="s">
        <v>1163</v>
      </c>
      <c r="K562" s="13" t="s">
        <v>33</v>
      </c>
      <c r="L562" s="13" t="s">
        <v>25</v>
      </c>
      <c r="M562" s="13" t="s">
        <v>34</v>
      </c>
      <c r="N562" s="13" t="s">
        <v>1198</v>
      </c>
    </row>
    <row r="563" spans="1:14" x14ac:dyDescent="0.2">
      <c r="A563" s="13" t="s">
        <v>14</v>
      </c>
      <c r="B563" s="14" t="str">
        <f ca="1">HYPERLINK("#"&amp;CELL("address",'Quarterly Series'!UQ4),"Q:HU:P:A:M:XDC:U")</f>
        <v>Q:HU:P:A:M:XDC:U</v>
      </c>
      <c r="C563" s="13" t="s">
        <v>16</v>
      </c>
      <c r="D563" s="13" t="s">
        <v>1158</v>
      </c>
      <c r="E563" s="13" t="s">
        <v>59</v>
      </c>
      <c r="F563" s="13" t="s">
        <v>19</v>
      </c>
      <c r="G563" s="13" t="s">
        <v>20</v>
      </c>
      <c r="H563" s="13" t="s">
        <v>165</v>
      </c>
      <c r="I563" s="13" t="s">
        <v>181</v>
      </c>
      <c r="J563" s="13" t="s">
        <v>1163</v>
      </c>
      <c r="K563" s="13" t="s">
        <v>33</v>
      </c>
      <c r="L563" s="13" t="s">
        <v>25</v>
      </c>
      <c r="M563" s="13" t="s">
        <v>34</v>
      </c>
      <c r="N563" s="13" t="s">
        <v>1200</v>
      </c>
    </row>
    <row r="564" spans="1:14" x14ac:dyDescent="0.2">
      <c r="A564" s="13" t="s">
        <v>14</v>
      </c>
      <c r="B564" s="14" t="str">
        <f ca="1">HYPERLINK("#"&amp;CELL("address",'Quarterly Series'!UR4),"Q:HU:P:B:M:770:A")</f>
        <v>Q:HU:P:B:M:770:A</v>
      </c>
      <c r="C564" s="13" t="s">
        <v>16</v>
      </c>
      <c r="D564" s="13" t="s">
        <v>1158</v>
      </c>
      <c r="E564" s="13" t="s">
        <v>59</v>
      </c>
      <c r="F564" s="13" t="s">
        <v>66</v>
      </c>
      <c r="G564" s="13" t="s">
        <v>20</v>
      </c>
      <c r="H564" s="13" t="s">
        <v>21</v>
      </c>
      <c r="I564" s="13" t="s">
        <v>22</v>
      </c>
      <c r="J564" s="13" t="s">
        <v>23</v>
      </c>
      <c r="K564" s="13" t="s">
        <v>24</v>
      </c>
      <c r="L564" s="13" t="s">
        <v>25</v>
      </c>
      <c r="M564" s="13" t="s">
        <v>26</v>
      </c>
      <c r="N564" s="13" t="s">
        <v>1202</v>
      </c>
    </row>
    <row r="565" spans="1:14" x14ac:dyDescent="0.2">
      <c r="A565" s="13" t="s">
        <v>14</v>
      </c>
      <c r="B565" s="14" t="str">
        <f ca="1">HYPERLINK("#"&amp;CELL("address",'Quarterly Series'!US4),"Q:HU:P:B:M:USD:A")</f>
        <v>Q:HU:P:B:M:USD:A</v>
      </c>
      <c r="C565" s="13" t="s">
        <v>16</v>
      </c>
      <c r="D565" s="13" t="s">
        <v>1158</v>
      </c>
      <c r="E565" s="13" t="s">
        <v>59</v>
      </c>
      <c r="F565" s="13" t="s">
        <v>66</v>
      </c>
      <c r="G565" s="13" t="s">
        <v>20</v>
      </c>
      <c r="H565" s="13" t="s">
        <v>32</v>
      </c>
      <c r="I565" s="13" t="s">
        <v>22</v>
      </c>
      <c r="J565" s="13" t="s">
        <v>32</v>
      </c>
      <c r="K565" s="13" t="s">
        <v>33</v>
      </c>
      <c r="L565" s="13" t="s">
        <v>25</v>
      </c>
      <c r="M565" s="13" t="s">
        <v>34</v>
      </c>
      <c r="N565" s="13" t="s">
        <v>1204</v>
      </c>
    </row>
    <row r="566" spans="1:14" x14ac:dyDescent="0.2">
      <c r="A566" s="13" t="s">
        <v>14</v>
      </c>
      <c r="B566" s="14" t="str">
        <f ca="1">HYPERLINK("#"&amp;CELL("address",'Quarterly Series'!UT4),"Q:HU:P:B:M:XDC:A")</f>
        <v>Q:HU:P:B:M:XDC:A</v>
      </c>
      <c r="C566" s="13" t="s">
        <v>16</v>
      </c>
      <c r="D566" s="13" t="s">
        <v>1158</v>
      </c>
      <c r="E566" s="13" t="s">
        <v>59</v>
      </c>
      <c r="F566" s="13" t="s">
        <v>66</v>
      </c>
      <c r="G566" s="13" t="s">
        <v>20</v>
      </c>
      <c r="H566" s="13" t="s">
        <v>165</v>
      </c>
      <c r="I566" s="13" t="s">
        <v>22</v>
      </c>
      <c r="J566" s="13" t="s">
        <v>1163</v>
      </c>
      <c r="K566" s="13" t="s">
        <v>33</v>
      </c>
      <c r="L566" s="13" t="s">
        <v>25</v>
      </c>
      <c r="M566" s="13" t="s">
        <v>34</v>
      </c>
      <c r="N566" s="13" t="s">
        <v>1206</v>
      </c>
    </row>
    <row r="567" spans="1:14" x14ac:dyDescent="0.2">
      <c r="A567" s="13" t="s">
        <v>14</v>
      </c>
      <c r="B567" s="14" t="str">
        <f ca="1">HYPERLINK("#"&amp;CELL("address",'Quarterly Series'!UU4),"Q:HU:P:B:M:XDC:U")</f>
        <v>Q:HU:P:B:M:XDC:U</v>
      </c>
      <c r="C567" s="13" t="s">
        <v>16</v>
      </c>
      <c r="D567" s="13" t="s">
        <v>1158</v>
      </c>
      <c r="E567" s="13" t="s">
        <v>59</v>
      </c>
      <c r="F567" s="13" t="s">
        <v>66</v>
      </c>
      <c r="G567" s="13" t="s">
        <v>20</v>
      </c>
      <c r="H567" s="13" t="s">
        <v>165</v>
      </c>
      <c r="I567" s="13" t="s">
        <v>181</v>
      </c>
      <c r="J567" s="13" t="s">
        <v>1163</v>
      </c>
      <c r="K567" s="13" t="s">
        <v>33</v>
      </c>
      <c r="L567" s="13" t="s">
        <v>25</v>
      </c>
      <c r="M567" s="13" t="s">
        <v>34</v>
      </c>
      <c r="N567" s="13" t="s">
        <v>1208</v>
      </c>
    </row>
    <row r="568" spans="1:14" x14ac:dyDescent="0.2">
      <c r="A568" s="13" t="s">
        <v>14</v>
      </c>
      <c r="B568" s="14" t="str">
        <f ca="1">HYPERLINK("#"&amp;CELL("address",'Quarterly Series'!UV4),"Q:ID:C:A:M:770:A")</f>
        <v>Q:ID:C:A:M:770:A</v>
      </c>
      <c r="C568" s="13" t="s">
        <v>16</v>
      </c>
      <c r="D568" s="13" t="s">
        <v>1210</v>
      </c>
      <c r="E568" s="13" t="s">
        <v>18</v>
      </c>
      <c r="F568" s="13" t="s">
        <v>19</v>
      </c>
      <c r="G568" s="13" t="s">
        <v>20</v>
      </c>
      <c r="H568" s="13" t="s">
        <v>21</v>
      </c>
      <c r="I568" s="13" t="s">
        <v>22</v>
      </c>
      <c r="J568" s="13" t="s">
        <v>23</v>
      </c>
      <c r="K568" s="13" t="s">
        <v>24</v>
      </c>
      <c r="L568" s="13" t="s">
        <v>25</v>
      </c>
      <c r="M568" s="13" t="s">
        <v>26</v>
      </c>
      <c r="N568" s="13" t="s">
        <v>1211</v>
      </c>
    </row>
    <row r="569" spans="1:14" x14ac:dyDescent="0.2">
      <c r="A569" s="13" t="s">
        <v>14</v>
      </c>
      <c r="B569" s="14" t="str">
        <f ca="1">HYPERLINK("#"&amp;CELL("address",'Quarterly Series'!UW4),"Q:ID:C:A:M:USD:A")</f>
        <v>Q:ID:C:A:M:USD:A</v>
      </c>
      <c r="C569" s="13" t="s">
        <v>16</v>
      </c>
      <c r="D569" s="13" t="s">
        <v>1210</v>
      </c>
      <c r="E569" s="13" t="s">
        <v>18</v>
      </c>
      <c r="F569" s="13" t="s">
        <v>19</v>
      </c>
      <c r="G569" s="13" t="s">
        <v>20</v>
      </c>
      <c r="H569" s="13" t="s">
        <v>32</v>
      </c>
      <c r="I569" s="13" t="s">
        <v>22</v>
      </c>
      <c r="J569" s="13" t="s">
        <v>32</v>
      </c>
      <c r="K569" s="13" t="s">
        <v>33</v>
      </c>
      <c r="L569" s="13" t="s">
        <v>25</v>
      </c>
      <c r="M569" s="13" t="s">
        <v>34</v>
      </c>
      <c r="N569" s="13" t="s">
        <v>1213</v>
      </c>
    </row>
    <row r="570" spans="1:14" x14ac:dyDescent="0.2">
      <c r="A570" s="13" t="s">
        <v>14</v>
      </c>
      <c r="B570" s="14" t="str">
        <f ca="1">HYPERLINK("#"&amp;CELL("address",'Quarterly Series'!UX4),"Q:ID:C:A:M:XDC:A")</f>
        <v>Q:ID:C:A:M:XDC:A</v>
      </c>
      <c r="C570" s="13" t="s">
        <v>16</v>
      </c>
      <c r="D570" s="13" t="s">
        <v>1210</v>
      </c>
      <c r="E570" s="13" t="s">
        <v>18</v>
      </c>
      <c r="F570" s="13" t="s">
        <v>19</v>
      </c>
      <c r="G570" s="13" t="s">
        <v>20</v>
      </c>
      <c r="H570" s="13" t="s">
        <v>165</v>
      </c>
      <c r="I570" s="13" t="s">
        <v>22</v>
      </c>
      <c r="J570" s="13" t="s">
        <v>1215</v>
      </c>
      <c r="K570" s="13" t="s">
        <v>33</v>
      </c>
      <c r="L570" s="13" t="s">
        <v>25</v>
      </c>
      <c r="M570" s="13" t="s">
        <v>34</v>
      </c>
      <c r="N570" s="13" t="s">
        <v>1216</v>
      </c>
    </row>
    <row r="571" spans="1:14" x14ac:dyDescent="0.2">
      <c r="A571" s="13" t="s">
        <v>14</v>
      </c>
      <c r="B571" s="14" t="str">
        <f ca="1">HYPERLINK("#"&amp;CELL("address",'Quarterly Series'!UY4),"Q:ID:G:A:N:770:A")</f>
        <v>Q:ID:G:A:N:770:A</v>
      </c>
      <c r="C571" s="13" t="s">
        <v>16</v>
      </c>
      <c r="D571" s="13" t="s">
        <v>1210</v>
      </c>
      <c r="E571" s="13" t="s">
        <v>37</v>
      </c>
      <c r="F571" s="13" t="s">
        <v>19</v>
      </c>
      <c r="G571" s="13" t="s">
        <v>38</v>
      </c>
      <c r="H571" s="13" t="s">
        <v>21</v>
      </c>
      <c r="I571" s="13" t="s">
        <v>22</v>
      </c>
      <c r="J571" s="13" t="s">
        <v>23</v>
      </c>
      <c r="K571" s="13" t="s">
        <v>24</v>
      </c>
      <c r="L571" s="13" t="s">
        <v>25</v>
      </c>
      <c r="M571" s="13" t="s">
        <v>26</v>
      </c>
      <c r="N571" s="13" t="s">
        <v>1218</v>
      </c>
    </row>
    <row r="572" spans="1:14" x14ac:dyDescent="0.2">
      <c r="A572" s="13" t="s">
        <v>14</v>
      </c>
      <c r="B572" s="14" t="str">
        <f ca="1">HYPERLINK("#"&amp;CELL("address",'Quarterly Series'!UZ4),"Q:ID:G:A:N:USD:A")</f>
        <v>Q:ID:G:A:N:USD:A</v>
      </c>
      <c r="C572" s="13" t="s">
        <v>16</v>
      </c>
      <c r="D572" s="13" t="s">
        <v>1210</v>
      </c>
      <c r="E572" s="13" t="s">
        <v>37</v>
      </c>
      <c r="F572" s="13" t="s">
        <v>19</v>
      </c>
      <c r="G572" s="13" t="s">
        <v>38</v>
      </c>
      <c r="H572" s="13" t="s">
        <v>32</v>
      </c>
      <c r="I572" s="13" t="s">
        <v>22</v>
      </c>
      <c r="J572" s="13" t="s">
        <v>32</v>
      </c>
      <c r="K572" s="13" t="s">
        <v>33</v>
      </c>
      <c r="L572" s="13" t="s">
        <v>25</v>
      </c>
      <c r="M572" s="13" t="s">
        <v>34</v>
      </c>
      <c r="N572" s="13" t="s">
        <v>1220</v>
      </c>
    </row>
    <row r="573" spans="1:14" x14ac:dyDescent="0.2">
      <c r="A573" s="13" t="s">
        <v>14</v>
      </c>
      <c r="B573" s="14" t="str">
        <f ca="1">HYPERLINK("#"&amp;CELL("address",'Quarterly Series'!VA4),"Q:ID:G:A:N:XDC:A")</f>
        <v>Q:ID:G:A:N:XDC:A</v>
      </c>
      <c r="C573" s="13" t="s">
        <v>16</v>
      </c>
      <c r="D573" s="13" t="s">
        <v>1210</v>
      </c>
      <c r="E573" s="13" t="s">
        <v>37</v>
      </c>
      <c r="F573" s="13" t="s">
        <v>19</v>
      </c>
      <c r="G573" s="13" t="s">
        <v>38</v>
      </c>
      <c r="H573" s="13" t="s">
        <v>165</v>
      </c>
      <c r="I573" s="13" t="s">
        <v>22</v>
      </c>
      <c r="J573" s="13" t="s">
        <v>1215</v>
      </c>
      <c r="K573" s="13" t="s">
        <v>33</v>
      </c>
      <c r="L573" s="13" t="s">
        <v>25</v>
      </c>
      <c r="M573" s="13" t="s">
        <v>34</v>
      </c>
      <c r="N573" s="13" t="s">
        <v>1222</v>
      </c>
    </row>
    <row r="574" spans="1:14" x14ac:dyDescent="0.2">
      <c r="A574" s="13" t="s">
        <v>14</v>
      </c>
      <c r="B574" s="14" t="str">
        <f ca="1">HYPERLINK("#"&amp;CELL("address",'Quarterly Series'!VB4),"Q:ID:H:A:M:770:A")</f>
        <v>Q:ID:H:A:M:770:A</v>
      </c>
      <c r="C574" s="13" t="s">
        <v>16</v>
      </c>
      <c r="D574" s="13" t="s">
        <v>1210</v>
      </c>
      <c r="E574" s="13" t="s">
        <v>45</v>
      </c>
      <c r="F574" s="13" t="s">
        <v>19</v>
      </c>
      <c r="G574" s="13" t="s">
        <v>20</v>
      </c>
      <c r="H574" s="13" t="s">
        <v>21</v>
      </c>
      <c r="I574" s="13" t="s">
        <v>22</v>
      </c>
      <c r="J574" s="13" t="s">
        <v>23</v>
      </c>
      <c r="K574" s="13" t="s">
        <v>24</v>
      </c>
      <c r="L574" s="13" t="s">
        <v>25</v>
      </c>
      <c r="M574" s="13" t="s">
        <v>26</v>
      </c>
      <c r="N574" s="13" t="s">
        <v>1224</v>
      </c>
    </row>
    <row r="575" spans="1:14" x14ac:dyDescent="0.2">
      <c r="A575" s="13" t="s">
        <v>14</v>
      </c>
      <c r="B575" s="14" t="str">
        <f ca="1">HYPERLINK("#"&amp;CELL("address",'Quarterly Series'!VC4),"Q:ID:H:A:M:USD:A")</f>
        <v>Q:ID:H:A:M:USD:A</v>
      </c>
      <c r="C575" s="13" t="s">
        <v>16</v>
      </c>
      <c r="D575" s="13" t="s">
        <v>1210</v>
      </c>
      <c r="E575" s="13" t="s">
        <v>45</v>
      </c>
      <c r="F575" s="13" t="s">
        <v>19</v>
      </c>
      <c r="G575" s="13" t="s">
        <v>20</v>
      </c>
      <c r="H575" s="13" t="s">
        <v>32</v>
      </c>
      <c r="I575" s="13" t="s">
        <v>22</v>
      </c>
      <c r="J575" s="13" t="s">
        <v>32</v>
      </c>
      <c r="K575" s="13" t="s">
        <v>33</v>
      </c>
      <c r="L575" s="13" t="s">
        <v>25</v>
      </c>
      <c r="M575" s="13" t="s">
        <v>34</v>
      </c>
      <c r="N575" s="13" t="s">
        <v>1226</v>
      </c>
    </row>
    <row r="576" spans="1:14" x14ac:dyDescent="0.2">
      <c r="A576" s="13" t="s">
        <v>14</v>
      </c>
      <c r="B576" s="14" t="str">
        <f ca="1">HYPERLINK("#"&amp;CELL("address",'Quarterly Series'!VD4),"Q:ID:H:A:M:XDC:A")</f>
        <v>Q:ID:H:A:M:XDC:A</v>
      </c>
      <c r="C576" s="13" t="s">
        <v>16</v>
      </c>
      <c r="D576" s="13" t="s">
        <v>1210</v>
      </c>
      <c r="E576" s="13" t="s">
        <v>45</v>
      </c>
      <c r="F576" s="13" t="s">
        <v>19</v>
      </c>
      <c r="G576" s="13" t="s">
        <v>20</v>
      </c>
      <c r="H576" s="13" t="s">
        <v>165</v>
      </c>
      <c r="I576" s="13" t="s">
        <v>22</v>
      </c>
      <c r="J576" s="13" t="s">
        <v>1215</v>
      </c>
      <c r="K576" s="13" t="s">
        <v>33</v>
      </c>
      <c r="L576" s="13" t="s">
        <v>25</v>
      </c>
      <c r="M576" s="13" t="s">
        <v>34</v>
      </c>
      <c r="N576" s="13" t="s">
        <v>1228</v>
      </c>
    </row>
    <row r="577" spans="1:14" x14ac:dyDescent="0.2">
      <c r="A577" s="13" t="s">
        <v>14</v>
      </c>
      <c r="B577" s="14" t="str">
        <f ca="1">HYPERLINK("#"&amp;CELL("address",'Quarterly Series'!VE4),"Q:ID:H:A:M:XDC:U")</f>
        <v>Q:ID:H:A:M:XDC:U</v>
      </c>
      <c r="C577" s="13" t="s">
        <v>16</v>
      </c>
      <c r="D577" s="13" t="s">
        <v>1210</v>
      </c>
      <c r="E577" s="13" t="s">
        <v>45</v>
      </c>
      <c r="F577" s="13" t="s">
        <v>19</v>
      </c>
      <c r="G577" s="13" t="s">
        <v>20</v>
      </c>
      <c r="H577" s="13" t="s">
        <v>165</v>
      </c>
      <c r="I577" s="13" t="s">
        <v>181</v>
      </c>
      <c r="J577" s="13" t="s">
        <v>1215</v>
      </c>
      <c r="K577" s="13" t="s">
        <v>33</v>
      </c>
      <c r="L577" s="13" t="s">
        <v>25</v>
      </c>
      <c r="M577" s="13" t="s">
        <v>34</v>
      </c>
      <c r="N577" s="13" t="s">
        <v>1230</v>
      </c>
    </row>
    <row r="578" spans="1:14" x14ac:dyDescent="0.2">
      <c r="A578" s="13" t="s">
        <v>14</v>
      </c>
      <c r="B578" s="14" t="str">
        <f ca="1">HYPERLINK("#"&amp;CELL("address",'Quarterly Series'!VF4),"Q:ID:N:A:M:770:A")</f>
        <v>Q:ID:N:A:M:770:A</v>
      </c>
      <c r="C578" s="13" t="s">
        <v>16</v>
      </c>
      <c r="D578" s="13" t="s">
        <v>1210</v>
      </c>
      <c r="E578" s="13" t="s">
        <v>52</v>
      </c>
      <c r="F578" s="13" t="s">
        <v>19</v>
      </c>
      <c r="G578" s="13" t="s">
        <v>20</v>
      </c>
      <c r="H578" s="13" t="s">
        <v>21</v>
      </c>
      <c r="I578" s="13" t="s">
        <v>22</v>
      </c>
      <c r="J578" s="13" t="s">
        <v>23</v>
      </c>
      <c r="K578" s="13" t="s">
        <v>24</v>
      </c>
      <c r="L578" s="13" t="s">
        <v>25</v>
      </c>
      <c r="M578" s="13" t="s">
        <v>26</v>
      </c>
      <c r="N578" s="13" t="s">
        <v>1232</v>
      </c>
    </row>
    <row r="579" spans="1:14" x14ac:dyDescent="0.2">
      <c r="A579" s="13" t="s">
        <v>14</v>
      </c>
      <c r="B579" s="14" t="str">
        <f ca="1">HYPERLINK("#"&amp;CELL("address",'Quarterly Series'!VG4),"Q:ID:N:A:M:USD:A")</f>
        <v>Q:ID:N:A:M:USD:A</v>
      </c>
      <c r="C579" s="13" t="s">
        <v>16</v>
      </c>
      <c r="D579" s="13" t="s">
        <v>1210</v>
      </c>
      <c r="E579" s="13" t="s">
        <v>52</v>
      </c>
      <c r="F579" s="13" t="s">
        <v>19</v>
      </c>
      <c r="G579" s="13" t="s">
        <v>20</v>
      </c>
      <c r="H579" s="13" t="s">
        <v>32</v>
      </c>
      <c r="I579" s="13" t="s">
        <v>22</v>
      </c>
      <c r="J579" s="13" t="s">
        <v>32</v>
      </c>
      <c r="K579" s="13" t="s">
        <v>33</v>
      </c>
      <c r="L579" s="13" t="s">
        <v>25</v>
      </c>
      <c r="M579" s="13" t="s">
        <v>34</v>
      </c>
      <c r="N579" s="13" t="s">
        <v>1234</v>
      </c>
    </row>
    <row r="580" spans="1:14" x14ac:dyDescent="0.2">
      <c r="A580" s="13" t="s">
        <v>14</v>
      </c>
      <c r="B580" s="14" t="str">
        <f ca="1">HYPERLINK("#"&amp;CELL("address",'Quarterly Series'!VH4),"Q:ID:N:A:M:XDC:A")</f>
        <v>Q:ID:N:A:M:XDC:A</v>
      </c>
      <c r="C580" s="13" t="s">
        <v>16</v>
      </c>
      <c r="D580" s="13" t="s">
        <v>1210</v>
      </c>
      <c r="E580" s="13" t="s">
        <v>52</v>
      </c>
      <c r="F580" s="13" t="s">
        <v>19</v>
      </c>
      <c r="G580" s="13" t="s">
        <v>20</v>
      </c>
      <c r="H580" s="13" t="s">
        <v>165</v>
      </c>
      <c r="I580" s="13" t="s">
        <v>22</v>
      </c>
      <c r="J580" s="13" t="s">
        <v>1215</v>
      </c>
      <c r="K580" s="13" t="s">
        <v>33</v>
      </c>
      <c r="L580" s="13" t="s">
        <v>25</v>
      </c>
      <c r="M580" s="13" t="s">
        <v>34</v>
      </c>
      <c r="N580" s="13" t="s">
        <v>1236</v>
      </c>
    </row>
    <row r="581" spans="1:14" x14ac:dyDescent="0.2">
      <c r="A581" s="13" t="s">
        <v>14</v>
      </c>
      <c r="B581" s="14" t="str">
        <f ca="1">HYPERLINK("#"&amp;CELL("address",'Quarterly Series'!VI4),"Q:ID:N:A:M:XDC:U")</f>
        <v>Q:ID:N:A:M:XDC:U</v>
      </c>
      <c r="C581" s="13" t="s">
        <v>16</v>
      </c>
      <c r="D581" s="13" t="s">
        <v>1210</v>
      </c>
      <c r="E581" s="13" t="s">
        <v>52</v>
      </c>
      <c r="F581" s="13" t="s">
        <v>19</v>
      </c>
      <c r="G581" s="13" t="s">
        <v>20</v>
      </c>
      <c r="H581" s="13" t="s">
        <v>165</v>
      </c>
      <c r="I581" s="13" t="s">
        <v>181</v>
      </c>
      <c r="J581" s="13" t="s">
        <v>1215</v>
      </c>
      <c r="K581" s="13" t="s">
        <v>33</v>
      </c>
      <c r="L581" s="13" t="s">
        <v>25</v>
      </c>
      <c r="M581" s="13" t="s">
        <v>34</v>
      </c>
      <c r="N581" s="13" t="s">
        <v>1238</v>
      </c>
    </row>
    <row r="582" spans="1:14" x14ac:dyDescent="0.2">
      <c r="A582" s="13" t="s">
        <v>14</v>
      </c>
      <c r="B582" s="14" t="str">
        <f ca="1">HYPERLINK("#"&amp;CELL("address",'Quarterly Series'!VJ4),"Q:ID:P:A:M:770:A")</f>
        <v>Q:ID:P:A:M:770:A</v>
      </c>
      <c r="C582" s="13" t="s">
        <v>16</v>
      </c>
      <c r="D582" s="13" t="s">
        <v>1210</v>
      </c>
      <c r="E582" s="13" t="s">
        <v>59</v>
      </c>
      <c r="F582" s="13" t="s">
        <v>19</v>
      </c>
      <c r="G582" s="13" t="s">
        <v>20</v>
      </c>
      <c r="H582" s="13" t="s">
        <v>21</v>
      </c>
      <c r="I582" s="13" t="s">
        <v>22</v>
      </c>
      <c r="J582" s="13" t="s">
        <v>23</v>
      </c>
      <c r="K582" s="13" t="s">
        <v>24</v>
      </c>
      <c r="L582" s="13" t="s">
        <v>25</v>
      </c>
      <c r="M582" s="13" t="s">
        <v>26</v>
      </c>
      <c r="N582" s="13" t="s">
        <v>1240</v>
      </c>
    </row>
    <row r="583" spans="1:14" x14ac:dyDescent="0.2">
      <c r="A583" s="13" t="s">
        <v>14</v>
      </c>
      <c r="B583" s="14" t="str">
        <f ca="1">HYPERLINK("#"&amp;CELL("address",'Quarterly Series'!VK4),"Q:ID:P:A:M:USD:A")</f>
        <v>Q:ID:P:A:M:USD:A</v>
      </c>
      <c r="C583" s="13" t="s">
        <v>16</v>
      </c>
      <c r="D583" s="13" t="s">
        <v>1210</v>
      </c>
      <c r="E583" s="13" t="s">
        <v>59</v>
      </c>
      <c r="F583" s="13" t="s">
        <v>19</v>
      </c>
      <c r="G583" s="13" t="s">
        <v>20</v>
      </c>
      <c r="H583" s="13" t="s">
        <v>32</v>
      </c>
      <c r="I583" s="13" t="s">
        <v>22</v>
      </c>
      <c r="J583" s="13" t="s">
        <v>32</v>
      </c>
      <c r="K583" s="13" t="s">
        <v>33</v>
      </c>
      <c r="L583" s="13" t="s">
        <v>25</v>
      </c>
      <c r="M583" s="13" t="s">
        <v>34</v>
      </c>
      <c r="N583" s="13" t="s">
        <v>1242</v>
      </c>
    </row>
    <row r="584" spans="1:14" x14ac:dyDescent="0.2">
      <c r="A584" s="13" t="s">
        <v>14</v>
      </c>
      <c r="B584" s="14" t="str">
        <f ca="1">HYPERLINK("#"&amp;CELL("address",'Quarterly Series'!VL4),"Q:ID:P:A:M:XDC:A")</f>
        <v>Q:ID:P:A:M:XDC:A</v>
      </c>
      <c r="C584" s="13" t="s">
        <v>16</v>
      </c>
      <c r="D584" s="13" t="s">
        <v>1210</v>
      </c>
      <c r="E584" s="13" t="s">
        <v>59</v>
      </c>
      <c r="F584" s="13" t="s">
        <v>19</v>
      </c>
      <c r="G584" s="13" t="s">
        <v>20</v>
      </c>
      <c r="H584" s="13" t="s">
        <v>165</v>
      </c>
      <c r="I584" s="13" t="s">
        <v>22</v>
      </c>
      <c r="J584" s="13" t="s">
        <v>1215</v>
      </c>
      <c r="K584" s="13" t="s">
        <v>33</v>
      </c>
      <c r="L584" s="13" t="s">
        <v>25</v>
      </c>
      <c r="M584" s="13" t="s">
        <v>34</v>
      </c>
      <c r="N584" s="13" t="s">
        <v>1244</v>
      </c>
    </row>
    <row r="585" spans="1:14" x14ac:dyDescent="0.2">
      <c r="A585" s="13" t="s">
        <v>14</v>
      </c>
      <c r="B585" s="14" t="str">
        <f ca="1">HYPERLINK("#"&amp;CELL("address",'Quarterly Series'!VM4),"Q:ID:P:A:M:XDC:U")</f>
        <v>Q:ID:P:A:M:XDC:U</v>
      </c>
      <c r="C585" s="13" t="s">
        <v>16</v>
      </c>
      <c r="D585" s="13" t="s">
        <v>1210</v>
      </c>
      <c r="E585" s="13" t="s">
        <v>59</v>
      </c>
      <c r="F585" s="13" t="s">
        <v>19</v>
      </c>
      <c r="G585" s="13" t="s">
        <v>20</v>
      </c>
      <c r="H585" s="13" t="s">
        <v>165</v>
      </c>
      <c r="I585" s="13" t="s">
        <v>181</v>
      </c>
      <c r="J585" s="13" t="s">
        <v>1215</v>
      </c>
      <c r="K585" s="13" t="s">
        <v>33</v>
      </c>
      <c r="L585" s="13" t="s">
        <v>25</v>
      </c>
      <c r="M585" s="13" t="s">
        <v>34</v>
      </c>
      <c r="N585" s="13" t="s">
        <v>1246</v>
      </c>
    </row>
    <row r="586" spans="1:14" x14ac:dyDescent="0.2">
      <c r="A586" s="13" t="s">
        <v>14</v>
      </c>
      <c r="B586" s="14" t="str">
        <f ca="1">HYPERLINK("#"&amp;CELL("address",'Quarterly Series'!VN4),"Q:ID:P:B:M:770:A")</f>
        <v>Q:ID:P:B:M:770:A</v>
      </c>
      <c r="C586" s="13" t="s">
        <v>16</v>
      </c>
      <c r="D586" s="13" t="s">
        <v>1210</v>
      </c>
      <c r="E586" s="13" t="s">
        <v>59</v>
      </c>
      <c r="F586" s="13" t="s">
        <v>66</v>
      </c>
      <c r="G586" s="13" t="s">
        <v>20</v>
      </c>
      <c r="H586" s="13" t="s">
        <v>21</v>
      </c>
      <c r="I586" s="13" t="s">
        <v>22</v>
      </c>
      <c r="J586" s="13" t="s">
        <v>23</v>
      </c>
      <c r="K586" s="13" t="s">
        <v>24</v>
      </c>
      <c r="L586" s="13" t="s">
        <v>25</v>
      </c>
      <c r="M586" s="13" t="s">
        <v>26</v>
      </c>
      <c r="N586" s="13" t="s">
        <v>1248</v>
      </c>
    </row>
    <row r="587" spans="1:14" x14ac:dyDescent="0.2">
      <c r="A587" s="13" t="s">
        <v>14</v>
      </c>
      <c r="B587" s="14" t="str">
        <f ca="1">HYPERLINK("#"&amp;CELL("address",'Quarterly Series'!VO4),"Q:ID:P:B:M:USD:A")</f>
        <v>Q:ID:P:B:M:USD:A</v>
      </c>
      <c r="C587" s="13" t="s">
        <v>16</v>
      </c>
      <c r="D587" s="13" t="s">
        <v>1210</v>
      </c>
      <c r="E587" s="13" t="s">
        <v>59</v>
      </c>
      <c r="F587" s="13" t="s">
        <v>66</v>
      </c>
      <c r="G587" s="13" t="s">
        <v>20</v>
      </c>
      <c r="H587" s="13" t="s">
        <v>32</v>
      </c>
      <c r="I587" s="13" t="s">
        <v>22</v>
      </c>
      <c r="J587" s="13" t="s">
        <v>32</v>
      </c>
      <c r="K587" s="13" t="s">
        <v>33</v>
      </c>
      <c r="L587" s="13" t="s">
        <v>25</v>
      </c>
      <c r="M587" s="13" t="s">
        <v>34</v>
      </c>
      <c r="N587" s="13" t="s">
        <v>1250</v>
      </c>
    </row>
    <row r="588" spans="1:14" x14ac:dyDescent="0.2">
      <c r="A588" s="13" t="s">
        <v>14</v>
      </c>
      <c r="B588" s="14" t="str">
        <f ca="1">HYPERLINK("#"&amp;CELL("address",'Quarterly Series'!VP4),"Q:ID:P:B:M:XDC:A")</f>
        <v>Q:ID:P:B:M:XDC:A</v>
      </c>
      <c r="C588" s="13" t="s">
        <v>16</v>
      </c>
      <c r="D588" s="13" t="s">
        <v>1210</v>
      </c>
      <c r="E588" s="13" t="s">
        <v>59</v>
      </c>
      <c r="F588" s="13" t="s">
        <v>66</v>
      </c>
      <c r="G588" s="13" t="s">
        <v>20</v>
      </c>
      <c r="H588" s="13" t="s">
        <v>165</v>
      </c>
      <c r="I588" s="13" t="s">
        <v>22</v>
      </c>
      <c r="J588" s="13" t="s">
        <v>1215</v>
      </c>
      <c r="K588" s="13" t="s">
        <v>33</v>
      </c>
      <c r="L588" s="13" t="s">
        <v>25</v>
      </c>
      <c r="M588" s="13" t="s">
        <v>34</v>
      </c>
      <c r="N588" s="13" t="s">
        <v>1252</v>
      </c>
    </row>
    <row r="589" spans="1:14" x14ac:dyDescent="0.2">
      <c r="A589" s="13" t="s">
        <v>14</v>
      </c>
      <c r="B589" s="14" t="str">
        <f ca="1">HYPERLINK("#"&amp;CELL("address",'Quarterly Series'!VQ4),"Q:ID:P:B:M:XDC:U")</f>
        <v>Q:ID:P:B:M:XDC:U</v>
      </c>
      <c r="C589" s="13" t="s">
        <v>16</v>
      </c>
      <c r="D589" s="13" t="s">
        <v>1210</v>
      </c>
      <c r="E589" s="13" t="s">
        <v>59</v>
      </c>
      <c r="F589" s="13" t="s">
        <v>66</v>
      </c>
      <c r="G589" s="13" t="s">
        <v>20</v>
      </c>
      <c r="H589" s="13" t="s">
        <v>165</v>
      </c>
      <c r="I589" s="13" t="s">
        <v>181</v>
      </c>
      <c r="J589" s="13" t="s">
        <v>1215</v>
      </c>
      <c r="K589" s="13" t="s">
        <v>33</v>
      </c>
      <c r="L589" s="13" t="s">
        <v>25</v>
      </c>
      <c r="M589" s="13" t="s">
        <v>34</v>
      </c>
      <c r="N589" s="13" t="s">
        <v>1254</v>
      </c>
    </row>
    <row r="590" spans="1:14" x14ac:dyDescent="0.2">
      <c r="A590" s="13" t="s">
        <v>14</v>
      </c>
      <c r="B590" s="14" t="str">
        <f ca="1">HYPERLINK("#"&amp;CELL("address",'Quarterly Series'!VR4),"Q:IE:C:A:M:770:A")</f>
        <v>Q:IE:C:A:M:770:A</v>
      </c>
      <c r="C590" s="13" t="s">
        <v>16</v>
      </c>
      <c r="D590" s="13" t="s">
        <v>1256</v>
      </c>
      <c r="E590" s="13" t="s">
        <v>18</v>
      </c>
      <c r="F590" s="13" t="s">
        <v>19</v>
      </c>
      <c r="G590" s="13" t="s">
        <v>20</v>
      </c>
      <c r="H590" s="13" t="s">
        <v>21</v>
      </c>
      <c r="I590" s="13" t="s">
        <v>22</v>
      </c>
      <c r="J590" s="13" t="s">
        <v>23</v>
      </c>
      <c r="K590" s="13" t="s">
        <v>24</v>
      </c>
      <c r="L590" s="13" t="s">
        <v>25</v>
      </c>
      <c r="M590" s="13" t="s">
        <v>26</v>
      </c>
      <c r="N590" s="13" t="s">
        <v>1257</v>
      </c>
    </row>
    <row r="591" spans="1:14" x14ac:dyDescent="0.2">
      <c r="A591" s="13" t="s">
        <v>14</v>
      </c>
      <c r="B591" s="14" t="str">
        <f ca="1">HYPERLINK("#"&amp;CELL("address",'Quarterly Series'!VS4),"Q:IE:C:A:M:USD:A")</f>
        <v>Q:IE:C:A:M:USD:A</v>
      </c>
      <c r="C591" s="13" t="s">
        <v>16</v>
      </c>
      <c r="D591" s="13" t="s">
        <v>1256</v>
      </c>
      <c r="E591" s="13" t="s">
        <v>18</v>
      </c>
      <c r="F591" s="13" t="s">
        <v>19</v>
      </c>
      <c r="G591" s="13" t="s">
        <v>20</v>
      </c>
      <c r="H591" s="13" t="s">
        <v>32</v>
      </c>
      <c r="I591" s="13" t="s">
        <v>22</v>
      </c>
      <c r="J591" s="13" t="s">
        <v>32</v>
      </c>
      <c r="K591" s="13" t="s">
        <v>33</v>
      </c>
      <c r="L591" s="13" t="s">
        <v>25</v>
      </c>
      <c r="M591" s="13" t="s">
        <v>34</v>
      </c>
      <c r="N591" s="13" t="s">
        <v>1259</v>
      </c>
    </row>
    <row r="592" spans="1:14" x14ac:dyDescent="0.2">
      <c r="A592" s="13" t="s">
        <v>14</v>
      </c>
      <c r="B592" s="14" t="str">
        <f ca="1">HYPERLINK("#"&amp;CELL("address",'Quarterly Series'!VT4),"Q:IE:C:A:M:XDC:A")</f>
        <v>Q:IE:C:A:M:XDC:A</v>
      </c>
      <c r="C592" s="13" t="s">
        <v>16</v>
      </c>
      <c r="D592" s="13" t="s">
        <v>1256</v>
      </c>
      <c r="E592" s="13" t="s">
        <v>18</v>
      </c>
      <c r="F592" s="13" t="s">
        <v>19</v>
      </c>
      <c r="G592" s="13" t="s">
        <v>20</v>
      </c>
      <c r="H592" s="13" t="s">
        <v>165</v>
      </c>
      <c r="I592" s="13" t="s">
        <v>22</v>
      </c>
      <c r="J592" s="13" t="s">
        <v>213</v>
      </c>
      <c r="K592" s="13" t="s">
        <v>33</v>
      </c>
      <c r="L592" s="13" t="s">
        <v>25</v>
      </c>
      <c r="M592" s="13" t="s">
        <v>34</v>
      </c>
      <c r="N592" s="13" t="s">
        <v>1261</v>
      </c>
    </row>
    <row r="593" spans="1:14" x14ac:dyDescent="0.2">
      <c r="A593" s="13" t="s">
        <v>14</v>
      </c>
      <c r="B593" s="14" t="str">
        <f ca="1">HYPERLINK("#"&amp;CELL("address",'Quarterly Series'!VU4),"Q:IE:G:A:M:770:A")</f>
        <v>Q:IE:G:A:M:770:A</v>
      </c>
      <c r="C593" s="13" t="s">
        <v>16</v>
      </c>
      <c r="D593" s="13" t="s">
        <v>1256</v>
      </c>
      <c r="E593" s="13" t="s">
        <v>37</v>
      </c>
      <c r="F593" s="13" t="s">
        <v>19</v>
      </c>
      <c r="G593" s="13" t="s">
        <v>20</v>
      </c>
      <c r="H593" s="13" t="s">
        <v>21</v>
      </c>
      <c r="I593" s="13" t="s">
        <v>22</v>
      </c>
      <c r="J593" s="13" t="s">
        <v>23</v>
      </c>
      <c r="K593" s="13" t="s">
        <v>24</v>
      </c>
      <c r="L593" s="13" t="s">
        <v>25</v>
      </c>
      <c r="M593" s="13" t="s">
        <v>26</v>
      </c>
      <c r="N593" s="13" t="s">
        <v>1263</v>
      </c>
    </row>
    <row r="594" spans="1:14" x14ac:dyDescent="0.2">
      <c r="A594" s="13" t="s">
        <v>14</v>
      </c>
      <c r="B594" s="14" t="str">
        <f ca="1">HYPERLINK("#"&amp;CELL("address",'Quarterly Series'!VV4),"Q:IE:G:A:M:USD:A")</f>
        <v>Q:IE:G:A:M:USD:A</v>
      </c>
      <c r="C594" s="13" t="s">
        <v>16</v>
      </c>
      <c r="D594" s="13" t="s">
        <v>1256</v>
      </c>
      <c r="E594" s="13" t="s">
        <v>37</v>
      </c>
      <c r="F594" s="13" t="s">
        <v>19</v>
      </c>
      <c r="G594" s="13" t="s">
        <v>20</v>
      </c>
      <c r="H594" s="13" t="s">
        <v>32</v>
      </c>
      <c r="I594" s="13" t="s">
        <v>22</v>
      </c>
      <c r="J594" s="13" t="s">
        <v>32</v>
      </c>
      <c r="K594" s="13" t="s">
        <v>33</v>
      </c>
      <c r="L594" s="13" t="s">
        <v>25</v>
      </c>
      <c r="M594" s="13" t="s">
        <v>34</v>
      </c>
      <c r="N594" s="13" t="s">
        <v>1265</v>
      </c>
    </row>
    <row r="595" spans="1:14" x14ac:dyDescent="0.2">
      <c r="A595" s="13" t="s">
        <v>14</v>
      </c>
      <c r="B595" s="14" t="str">
        <f ca="1">HYPERLINK("#"&amp;CELL("address",'Quarterly Series'!VW4),"Q:IE:G:A:M:XDC:A")</f>
        <v>Q:IE:G:A:M:XDC:A</v>
      </c>
      <c r="C595" s="13" t="s">
        <v>16</v>
      </c>
      <c r="D595" s="13" t="s">
        <v>1256</v>
      </c>
      <c r="E595" s="13" t="s">
        <v>37</v>
      </c>
      <c r="F595" s="13" t="s">
        <v>19</v>
      </c>
      <c r="G595" s="13" t="s">
        <v>20</v>
      </c>
      <c r="H595" s="13" t="s">
        <v>165</v>
      </c>
      <c r="I595" s="13" t="s">
        <v>22</v>
      </c>
      <c r="J595" s="13" t="s">
        <v>213</v>
      </c>
      <c r="K595" s="13" t="s">
        <v>33</v>
      </c>
      <c r="L595" s="13" t="s">
        <v>25</v>
      </c>
      <c r="M595" s="13" t="s">
        <v>34</v>
      </c>
      <c r="N595" s="13" t="s">
        <v>1267</v>
      </c>
    </row>
    <row r="596" spans="1:14" x14ac:dyDescent="0.2">
      <c r="A596" s="13" t="s">
        <v>14</v>
      </c>
      <c r="B596" s="14" t="str">
        <f ca="1">HYPERLINK("#"&amp;CELL("address",'Quarterly Series'!VX4),"Q:IE:G:A:N:770:A")</f>
        <v>Q:IE:G:A:N:770:A</v>
      </c>
      <c r="C596" s="13" t="s">
        <v>16</v>
      </c>
      <c r="D596" s="13" t="s">
        <v>1256</v>
      </c>
      <c r="E596" s="13" t="s">
        <v>37</v>
      </c>
      <c r="F596" s="13" t="s">
        <v>19</v>
      </c>
      <c r="G596" s="13" t="s">
        <v>38</v>
      </c>
      <c r="H596" s="13" t="s">
        <v>21</v>
      </c>
      <c r="I596" s="13" t="s">
        <v>22</v>
      </c>
      <c r="J596" s="13" t="s">
        <v>23</v>
      </c>
      <c r="K596" s="13" t="s">
        <v>24</v>
      </c>
      <c r="L596" s="13" t="s">
        <v>25</v>
      </c>
      <c r="M596" s="13" t="s">
        <v>26</v>
      </c>
      <c r="N596" s="13" t="s">
        <v>1269</v>
      </c>
    </row>
    <row r="597" spans="1:14" x14ac:dyDescent="0.2">
      <c r="A597" s="13" t="s">
        <v>14</v>
      </c>
      <c r="B597" s="14" t="str">
        <f ca="1">HYPERLINK("#"&amp;CELL("address",'Quarterly Series'!VY4),"Q:IE:G:A:N:USD:A")</f>
        <v>Q:IE:G:A:N:USD:A</v>
      </c>
      <c r="C597" s="13" t="s">
        <v>16</v>
      </c>
      <c r="D597" s="13" t="s">
        <v>1256</v>
      </c>
      <c r="E597" s="13" t="s">
        <v>37</v>
      </c>
      <c r="F597" s="13" t="s">
        <v>19</v>
      </c>
      <c r="G597" s="13" t="s">
        <v>38</v>
      </c>
      <c r="H597" s="13" t="s">
        <v>32</v>
      </c>
      <c r="I597" s="13" t="s">
        <v>22</v>
      </c>
      <c r="J597" s="13" t="s">
        <v>32</v>
      </c>
      <c r="K597" s="13" t="s">
        <v>33</v>
      </c>
      <c r="L597" s="13" t="s">
        <v>25</v>
      </c>
      <c r="M597" s="13" t="s">
        <v>34</v>
      </c>
      <c r="N597" s="13" t="s">
        <v>1271</v>
      </c>
    </row>
    <row r="598" spans="1:14" x14ac:dyDescent="0.2">
      <c r="A598" s="13" t="s">
        <v>14</v>
      </c>
      <c r="B598" s="14" t="str">
        <f ca="1">HYPERLINK("#"&amp;CELL("address",'Quarterly Series'!VZ4),"Q:IE:G:A:N:XDC:A")</f>
        <v>Q:IE:G:A:N:XDC:A</v>
      </c>
      <c r="C598" s="13" t="s">
        <v>16</v>
      </c>
      <c r="D598" s="13" t="s">
        <v>1256</v>
      </c>
      <c r="E598" s="13" t="s">
        <v>37</v>
      </c>
      <c r="F598" s="13" t="s">
        <v>19</v>
      </c>
      <c r="G598" s="13" t="s">
        <v>38</v>
      </c>
      <c r="H598" s="13" t="s">
        <v>165</v>
      </c>
      <c r="I598" s="13" t="s">
        <v>22</v>
      </c>
      <c r="J598" s="13" t="s">
        <v>213</v>
      </c>
      <c r="K598" s="13" t="s">
        <v>33</v>
      </c>
      <c r="L598" s="13" t="s">
        <v>25</v>
      </c>
      <c r="M598" s="13" t="s">
        <v>34</v>
      </c>
      <c r="N598" s="13" t="s">
        <v>1273</v>
      </c>
    </row>
    <row r="599" spans="1:14" x14ac:dyDescent="0.2">
      <c r="A599" s="13" t="s">
        <v>14</v>
      </c>
      <c r="B599" s="14" t="str">
        <f ca="1">HYPERLINK("#"&amp;CELL("address",'Quarterly Series'!WA4),"Q:IE:H:A:M:770:A")</f>
        <v>Q:IE:H:A:M:770:A</v>
      </c>
      <c r="C599" s="13" t="s">
        <v>16</v>
      </c>
      <c r="D599" s="13" t="s">
        <v>1256</v>
      </c>
      <c r="E599" s="13" t="s">
        <v>45</v>
      </c>
      <c r="F599" s="13" t="s">
        <v>19</v>
      </c>
      <c r="G599" s="13" t="s">
        <v>20</v>
      </c>
      <c r="H599" s="13" t="s">
        <v>21</v>
      </c>
      <c r="I599" s="13" t="s">
        <v>22</v>
      </c>
      <c r="J599" s="13" t="s">
        <v>23</v>
      </c>
      <c r="K599" s="13" t="s">
        <v>24</v>
      </c>
      <c r="L599" s="13" t="s">
        <v>25</v>
      </c>
      <c r="M599" s="13" t="s">
        <v>26</v>
      </c>
      <c r="N599" s="13" t="s">
        <v>1275</v>
      </c>
    </row>
    <row r="600" spans="1:14" x14ac:dyDescent="0.2">
      <c r="A600" s="13" t="s">
        <v>14</v>
      </c>
      <c r="B600" s="14" t="str">
        <f ca="1">HYPERLINK("#"&amp;CELL("address",'Quarterly Series'!WB4),"Q:IE:H:A:M:USD:A")</f>
        <v>Q:IE:H:A:M:USD:A</v>
      </c>
      <c r="C600" s="13" t="s">
        <v>16</v>
      </c>
      <c r="D600" s="13" t="s">
        <v>1256</v>
      </c>
      <c r="E600" s="13" t="s">
        <v>45</v>
      </c>
      <c r="F600" s="13" t="s">
        <v>19</v>
      </c>
      <c r="G600" s="13" t="s">
        <v>20</v>
      </c>
      <c r="H600" s="13" t="s">
        <v>32</v>
      </c>
      <c r="I600" s="13" t="s">
        <v>22</v>
      </c>
      <c r="J600" s="13" t="s">
        <v>32</v>
      </c>
      <c r="K600" s="13" t="s">
        <v>33</v>
      </c>
      <c r="L600" s="13" t="s">
        <v>25</v>
      </c>
      <c r="M600" s="13" t="s">
        <v>34</v>
      </c>
      <c r="N600" s="13" t="s">
        <v>1277</v>
      </c>
    </row>
    <row r="601" spans="1:14" x14ac:dyDescent="0.2">
      <c r="A601" s="13" t="s">
        <v>14</v>
      </c>
      <c r="B601" s="14" t="str">
        <f ca="1">HYPERLINK("#"&amp;CELL("address",'Quarterly Series'!WC4),"Q:IE:H:A:M:XDC:A")</f>
        <v>Q:IE:H:A:M:XDC:A</v>
      </c>
      <c r="C601" s="13" t="s">
        <v>16</v>
      </c>
      <c r="D601" s="13" t="s">
        <v>1256</v>
      </c>
      <c r="E601" s="13" t="s">
        <v>45</v>
      </c>
      <c r="F601" s="13" t="s">
        <v>19</v>
      </c>
      <c r="G601" s="13" t="s">
        <v>20</v>
      </c>
      <c r="H601" s="13" t="s">
        <v>165</v>
      </c>
      <c r="I601" s="13" t="s">
        <v>22</v>
      </c>
      <c r="J601" s="13" t="s">
        <v>213</v>
      </c>
      <c r="K601" s="13" t="s">
        <v>33</v>
      </c>
      <c r="L601" s="13" t="s">
        <v>25</v>
      </c>
      <c r="M601" s="13" t="s">
        <v>34</v>
      </c>
      <c r="N601" s="13" t="s">
        <v>1279</v>
      </c>
    </row>
    <row r="602" spans="1:14" x14ac:dyDescent="0.2">
      <c r="A602" s="13" t="s">
        <v>14</v>
      </c>
      <c r="B602" s="14" t="str">
        <f ca="1">HYPERLINK("#"&amp;CELL("address",'Quarterly Series'!WD4),"Q:IE:H:A:M:XDC:U")</f>
        <v>Q:IE:H:A:M:XDC:U</v>
      </c>
      <c r="C602" s="13" t="s">
        <v>16</v>
      </c>
      <c r="D602" s="13" t="s">
        <v>1256</v>
      </c>
      <c r="E602" s="13" t="s">
        <v>45</v>
      </c>
      <c r="F602" s="13" t="s">
        <v>19</v>
      </c>
      <c r="G602" s="13" t="s">
        <v>20</v>
      </c>
      <c r="H602" s="13" t="s">
        <v>165</v>
      </c>
      <c r="I602" s="13" t="s">
        <v>181</v>
      </c>
      <c r="J602" s="13" t="s">
        <v>213</v>
      </c>
      <c r="K602" s="13" t="s">
        <v>33</v>
      </c>
      <c r="L602" s="13" t="s">
        <v>25</v>
      </c>
      <c r="M602" s="13" t="s">
        <v>34</v>
      </c>
      <c r="N602" s="13" t="s">
        <v>1281</v>
      </c>
    </row>
    <row r="603" spans="1:14" x14ac:dyDescent="0.2">
      <c r="A603" s="13" t="s">
        <v>14</v>
      </c>
      <c r="B603" s="14" t="str">
        <f ca="1">HYPERLINK("#"&amp;CELL("address",'Quarterly Series'!WE4),"Q:IE:N:A:M:770:A")</f>
        <v>Q:IE:N:A:M:770:A</v>
      </c>
      <c r="C603" s="13" t="s">
        <v>16</v>
      </c>
      <c r="D603" s="13" t="s">
        <v>1256</v>
      </c>
      <c r="E603" s="13" t="s">
        <v>52</v>
      </c>
      <c r="F603" s="13" t="s">
        <v>19</v>
      </c>
      <c r="G603" s="13" t="s">
        <v>20</v>
      </c>
      <c r="H603" s="13" t="s">
        <v>21</v>
      </c>
      <c r="I603" s="13" t="s">
        <v>22</v>
      </c>
      <c r="J603" s="13" t="s">
        <v>23</v>
      </c>
      <c r="K603" s="13" t="s">
        <v>24</v>
      </c>
      <c r="L603" s="13" t="s">
        <v>25</v>
      </c>
      <c r="M603" s="13" t="s">
        <v>26</v>
      </c>
      <c r="N603" s="13" t="s">
        <v>1283</v>
      </c>
    </row>
    <row r="604" spans="1:14" x14ac:dyDescent="0.2">
      <c r="A604" s="13" t="s">
        <v>14</v>
      </c>
      <c r="B604" s="14" t="str">
        <f ca="1">HYPERLINK("#"&amp;CELL("address",'Quarterly Series'!WF4),"Q:IE:N:A:M:USD:A")</f>
        <v>Q:IE:N:A:M:USD:A</v>
      </c>
      <c r="C604" s="13" t="s">
        <v>16</v>
      </c>
      <c r="D604" s="13" t="s">
        <v>1256</v>
      </c>
      <c r="E604" s="13" t="s">
        <v>52</v>
      </c>
      <c r="F604" s="13" t="s">
        <v>19</v>
      </c>
      <c r="G604" s="13" t="s">
        <v>20</v>
      </c>
      <c r="H604" s="13" t="s">
        <v>32</v>
      </c>
      <c r="I604" s="13" t="s">
        <v>22</v>
      </c>
      <c r="J604" s="13" t="s">
        <v>32</v>
      </c>
      <c r="K604" s="13" t="s">
        <v>33</v>
      </c>
      <c r="L604" s="13" t="s">
        <v>25</v>
      </c>
      <c r="M604" s="13" t="s">
        <v>34</v>
      </c>
      <c r="N604" s="13" t="s">
        <v>1285</v>
      </c>
    </row>
    <row r="605" spans="1:14" x14ac:dyDescent="0.2">
      <c r="A605" s="13" t="s">
        <v>14</v>
      </c>
      <c r="B605" s="14" t="str">
        <f ca="1">HYPERLINK("#"&amp;CELL("address",'Quarterly Series'!WG4),"Q:IE:N:A:M:XDC:A")</f>
        <v>Q:IE:N:A:M:XDC:A</v>
      </c>
      <c r="C605" s="13" t="s">
        <v>16</v>
      </c>
      <c r="D605" s="13" t="s">
        <v>1256</v>
      </c>
      <c r="E605" s="13" t="s">
        <v>52</v>
      </c>
      <c r="F605" s="13" t="s">
        <v>19</v>
      </c>
      <c r="G605" s="13" t="s">
        <v>20</v>
      </c>
      <c r="H605" s="13" t="s">
        <v>165</v>
      </c>
      <c r="I605" s="13" t="s">
        <v>22</v>
      </c>
      <c r="J605" s="13" t="s">
        <v>213</v>
      </c>
      <c r="K605" s="13" t="s">
        <v>33</v>
      </c>
      <c r="L605" s="13" t="s">
        <v>25</v>
      </c>
      <c r="M605" s="13" t="s">
        <v>34</v>
      </c>
      <c r="N605" s="13" t="s">
        <v>1287</v>
      </c>
    </row>
    <row r="606" spans="1:14" x14ac:dyDescent="0.2">
      <c r="A606" s="13" t="s">
        <v>14</v>
      </c>
      <c r="B606" s="14" t="str">
        <f ca="1">HYPERLINK("#"&amp;CELL("address",'Quarterly Series'!WH4),"Q:IE:N:A:M:XDC:U")</f>
        <v>Q:IE:N:A:M:XDC:U</v>
      </c>
      <c r="C606" s="13" t="s">
        <v>16</v>
      </c>
      <c r="D606" s="13" t="s">
        <v>1256</v>
      </c>
      <c r="E606" s="13" t="s">
        <v>52</v>
      </c>
      <c r="F606" s="13" t="s">
        <v>19</v>
      </c>
      <c r="G606" s="13" t="s">
        <v>20</v>
      </c>
      <c r="H606" s="13" t="s">
        <v>165</v>
      </c>
      <c r="I606" s="13" t="s">
        <v>181</v>
      </c>
      <c r="J606" s="13" t="s">
        <v>213</v>
      </c>
      <c r="K606" s="13" t="s">
        <v>33</v>
      </c>
      <c r="L606" s="13" t="s">
        <v>25</v>
      </c>
      <c r="M606" s="13" t="s">
        <v>34</v>
      </c>
      <c r="N606" s="13" t="s">
        <v>1289</v>
      </c>
    </row>
    <row r="607" spans="1:14" x14ac:dyDescent="0.2">
      <c r="A607" s="13" t="s">
        <v>14</v>
      </c>
      <c r="B607" s="14" t="str">
        <f ca="1">HYPERLINK("#"&amp;CELL("address",'Quarterly Series'!WI4),"Q:IE:P:A:M:770:A")</f>
        <v>Q:IE:P:A:M:770:A</v>
      </c>
      <c r="C607" s="13" t="s">
        <v>16</v>
      </c>
      <c r="D607" s="13" t="s">
        <v>1256</v>
      </c>
      <c r="E607" s="13" t="s">
        <v>59</v>
      </c>
      <c r="F607" s="13" t="s">
        <v>19</v>
      </c>
      <c r="G607" s="13" t="s">
        <v>20</v>
      </c>
      <c r="H607" s="13" t="s">
        <v>21</v>
      </c>
      <c r="I607" s="13" t="s">
        <v>22</v>
      </c>
      <c r="J607" s="13" t="s">
        <v>23</v>
      </c>
      <c r="K607" s="13" t="s">
        <v>24</v>
      </c>
      <c r="L607" s="13" t="s">
        <v>25</v>
      </c>
      <c r="M607" s="13" t="s">
        <v>26</v>
      </c>
      <c r="N607" s="13" t="s">
        <v>1291</v>
      </c>
    </row>
    <row r="608" spans="1:14" x14ac:dyDescent="0.2">
      <c r="A608" s="13" t="s">
        <v>14</v>
      </c>
      <c r="B608" s="14" t="str">
        <f ca="1">HYPERLINK("#"&amp;CELL("address",'Quarterly Series'!WJ4),"Q:IE:P:A:M:USD:A")</f>
        <v>Q:IE:P:A:M:USD:A</v>
      </c>
      <c r="C608" s="13" t="s">
        <v>16</v>
      </c>
      <c r="D608" s="13" t="s">
        <v>1256</v>
      </c>
      <c r="E608" s="13" t="s">
        <v>59</v>
      </c>
      <c r="F608" s="13" t="s">
        <v>19</v>
      </c>
      <c r="G608" s="13" t="s">
        <v>20</v>
      </c>
      <c r="H608" s="13" t="s">
        <v>32</v>
      </c>
      <c r="I608" s="13" t="s">
        <v>22</v>
      </c>
      <c r="J608" s="13" t="s">
        <v>32</v>
      </c>
      <c r="K608" s="13" t="s">
        <v>33</v>
      </c>
      <c r="L608" s="13" t="s">
        <v>25</v>
      </c>
      <c r="M608" s="13" t="s">
        <v>34</v>
      </c>
      <c r="N608" s="13" t="s">
        <v>1293</v>
      </c>
    </row>
    <row r="609" spans="1:14" x14ac:dyDescent="0.2">
      <c r="A609" s="13" t="s">
        <v>14</v>
      </c>
      <c r="B609" s="14" t="str">
        <f ca="1">HYPERLINK("#"&amp;CELL("address",'Quarterly Series'!WK4),"Q:IE:P:A:M:XDC:A")</f>
        <v>Q:IE:P:A:M:XDC:A</v>
      </c>
      <c r="C609" s="13" t="s">
        <v>16</v>
      </c>
      <c r="D609" s="13" t="s">
        <v>1256</v>
      </c>
      <c r="E609" s="13" t="s">
        <v>59</v>
      </c>
      <c r="F609" s="13" t="s">
        <v>19</v>
      </c>
      <c r="G609" s="13" t="s">
        <v>20</v>
      </c>
      <c r="H609" s="13" t="s">
        <v>165</v>
      </c>
      <c r="I609" s="13" t="s">
        <v>22</v>
      </c>
      <c r="J609" s="13" t="s">
        <v>213</v>
      </c>
      <c r="K609" s="13" t="s">
        <v>33</v>
      </c>
      <c r="L609" s="13" t="s">
        <v>25</v>
      </c>
      <c r="M609" s="13" t="s">
        <v>34</v>
      </c>
      <c r="N609" s="13" t="s">
        <v>1295</v>
      </c>
    </row>
    <row r="610" spans="1:14" x14ac:dyDescent="0.2">
      <c r="A610" s="13" t="s">
        <v>14</v>
      </c>
      <c r="B610" s="14" t="str">
        <f ca="1">HYPERLINK("#"&amp;CELL("address",'Quarterly Series'!WL4),"Q:IE:P:A:M:XDC:U")</f>
        <v>Q:IE:P:A:M:XDC:U</v>
      </c>
      <c r="C610" s="13" t="s">
        <v>16</v>
      </c>
      <c r="D610" s="13" t="s">
        <v>1256</v>
      </c>
      <c r="E610" s="13" t="s">
        <v>59</v>
      </c>
      <c r="F610" s="13" t="s">
        <v>19</v>
      </c>
      <c r="G610" s="13" t="s">
        <v>20</v>
      </c>
      <c r="H610" s="13" t="s">
        <v>165</v>
      </c>
      <c r="I610" s="13" t="s">
        <v>181</v>
      </c>
      <c r="J610" s="13" t="s">
        <v>213</v>
      </c>
      <c r="K610" s="13" t="s">
        <v>33</v>
      </c>
      <c r="L610" s="13" t="s">
        <v>25</v>
      </c>
      <c r="M610" s="13" t="s">
        <v>34</v>
      </c>
      <c r="N610" s="13" t="s">
        <v>1297</v>
      </c>
    </row>
    <row r="611" spans="1:14" x14ac:dyDescent="0.2">
      <c r="A611" s="13" t="s">
        <v>14</v>
      </c>
      <c r="B611" s="14" t="str">
        <f ca="1">HYPERLINK("#"&amp;CELL("address",'Quarterly Series'!WM4),"Q:IE:P:B:M:770:A")</f>
        <v>Q:IE:P:B:M:770:A</v>
      </c>
      <c r="C611" s="13" t="s">
        <v>16</v>
      </c>
      <c r="D611" s="13" t="s">
        <v>1256</v>
      </c>
      <c r="E611" s="13" t="s">
        <v>59</v>
      </c>
      <c r="F611" s="13" t="s">
        <v>66</v>
      </c>
      <c r="G611" s="13" t="s">
        <v>20</v>
      </c>
      <c r="H611" s="13" t="s">
        <v>21</v>
      </c>
      <c r="I611" s="13" t="s">
        <v>22</v>
      </c>
      <c r="J611" s="13" t="s">
        <v>23</v>
      </c>
      <c r="K611" s="13" t="s">
        <v>24</v>
      </c>
      <c r="L611" s="13" t="s">
        <v>25</v>
      </c>
      <c r="M611" s="13" t="s">
        <v>26</v>
      </c>
      <c r="N611" s="13" t="s">
        <v>1299</v>
      </c>
    </row>
    <row r="612" spans="1:14" x14ac:dyDescent="0.2">
      <c r="A612" s="13" t="s">
        <v>14</v>
      </c>
      <c r="B612" s="14" t="str">
        <f ca="1">HYPERLINK("#"&amp;CELL("address",'Quarterly Series'!WN4),"Q:IE:P:B:M:USD:A")</f>
        <v>Q:IE:P:B:M:USD:A</v>
      </c>
      <c r="C612" s="13" t="s">
        <v>16</v>
      </c>
      <c r="D612" s="13" t="s">
        <v>1256</v>
      </c>
      <c r="E612" s="13" t="s">
        <v>59</v>
      </c>
      <c r="F612" s="13" t="s">
        <v>66</v>
      </c>
      <c r="G612" s="13" t="s">
        <v>20</v>
      </c>
      <c r="H612" s="13" t="s">
        <v>32</v>
      </c>
      <c r="I612" s="13" t="s">
        <v>22</v>
      </c>
      <c r="J612" s="13" t="s">
        <v>32</v>
      </c>
      <c r="K612" s="13" t="s">
        <v>33</v>
      </c>
      <c r="L612" s="13" t="s">
        <v>25</v>
      </c>
      <c r="M612" s="13" t="s">
        <v>34</v>
      </c>
      <c r="N612" s="13" t="s">
        <v>1301</v>
      </c>
    </row>
    <row r="613" spans="1:14" x14ac:dyDescent="0.2">
      <c r="A613" s="13" t="s">
        <v>14</v>
      </c>
      <c r="B613" s="14" t="str">
        <f ca="1">HYPERLINK("#"&amp;CELL("address",'Quarterly Series'!WO4),"Q:IE:P:B:M:XDC:A")</f>
        <v>Q:IE:P:B:M:XDC:A</v>
      </c>
      <c r="C613" s="13" t="s">
        <v>16</v>
      </c>
      <c r="D613" s="13" t="s">
        <v>1256</v>
      </c>
      <c r="E613" s="13" t="s">
        <v>59</v>
      </c>
      <c r="F613" s="13" t="s">
        <v>66</v>
      </c>
      <c r="G613" s="13" t="s">
        <v>20</v>
      </c>
      <c r="H613" s="13" t="s">
        <v>165</v>
      </c>
      <c r="I613" s="13" t="s">
        <v>22</v>
      </c>
      <c r="J613" s="13" t="s">
        <v>213</v>
      </c>
      <c r="K613" s="13" t="s">
        <v>33</v>
      </c>
      <c r="L613" s="13" t="s">
        <v>25</v>
      </c>
      <c r="M613" s="13" t="s">
        <v>34</v>
      </c>
      <c r="N613" s="13" t="s">
        <v>1303</v>
      </c>
    </row>
    <row r="614" spans="1:14" x14ac:dyDescent="0.2">
      <c r="A614" s="13" t="s">
        <v>14</v>
      </c>
      <c r="B614" s="14" t="str">
        <f ca="1">HYPERLINK("#"&amp;CELL("address",'Quarterly Series'!WP4),"Q:IE:P:B:M:XDC:U")</f>
        <v>Q:IE:P:B:M:XDC:U</v>
      </c>
      <c r="C614" s="13" t="s">
        <v>16</v>
      </c>
      <c r="D614" s="13" t="s">
        <v>1256</v>
      </c>
      <c r="E614" s="13" t="s">
        <v>59</v>
      </c>
      <c r="F614" s="13" t="s">
        <v>66</v>
      </c>
      <c r="G614" s="13" t="s">
        <v>20</v>
      </c>
      <c r="H614" s="13" t="s">
        <v>165</v>
      </c>
      <c r="I614" s="13" t="s">
        <v>181</v>
      </c>
      <c r="J614" s="13" t="s">
        <v>213</v>
      </c>
      <c r="K614" s="13" t="s">
        <v>33</v>
      </c>
      <c r="L614" s="13" t="s">
        <v>25</v>
      </c>
      <c r="M614" s="13" t="s">
        <v>34</v>
      </c>
      <c r="N614" s="13" t="s">
        <v>1305</v>
      </c>
    </row>
    <row r="615" spans="1:14" x14ac:dyDescent="0.2">
      <c r="A615" s="13" t="s">
        <v>14</v>
      </c>
      <c r="B615" s="14" t="str">
        <f ca="1">HYPERLINK("#"&amp;CELL("address",'Quarterly Series'!WQ4),"Q:IL:C:A:M:770:A")</f>
        <v>Q:IL:C:A:M:770:A</v>
      </c>
      <c r="C615" s="13" t="s">
        <v>16</v>
      </c>
      <c r="D615" s="13" t="s">
        <v>1307</v>
      </c>
      <c r="E615" s="13" t="s">
        <v>18</v>
      </c>
      <c r="F615" s="13" t="s">
        <v>19</v>
      </c>
      <c r="G615" s="13" t="s">
        <v>20</v>
      </c>
      <c r="H615" s="13" t="s">
        <v>21</v>
      </c>
      <c r="I615" s="13" t="s">
        <v>22</v>
      </c>
      <c r="J615" s="13" t="s">
        <v>23</v>
      </c>
      <c r="K615" s="13" t="s">
        <v>24</v>
      </c>
      <c r="L615" s="13" t="s">
        <v>25</v>
      </c>
      <c r="M615" s="13" t="s">
        <v>26</v>
      </c>
      <c r="N615" s="13" t="s">
        <v>1308</v>
      </c>
    </row>
    <row r="616" spans="1:14" x14ac:dyDescent="0.2">
      <c r="A616" s="13" t="s">
        <v>14</v>
      </c>
      <c r="B616" s="14" t="str">
        <f ca="1">HYPERLINK("#"&amp;CELL("address",'Quarterly Series'!WR4),"Q:IL:C:A:M:USD:A")</f>
        <v>Q:IL:C:A:M:USD:A</v>
      </c>
      <c r="C616" s="13" t="s">
        <v>16</v>
      </c>
      <c r="D616" s="13" t="s">
        <v>1307</v>
      </c>
      <c r="E616" s="13" t="s">
        <v>18</v>
      </c>
      <c r="F616" s="13" t="s">
        <v>19</v>
      </c>
      <c r="G616" s="13" t="s">
        <v>20</v>
      </c>
      <c r="H616" s="13" t="s">
        <v>32</v>
      </c>
      <c r="I616" s="13" t="s">
        <v>22</v>
      </c>
      <c r="J616" s="13" t="s">
        <v>32</v>
      </c>
      <c r="K616" s="13" t="s">
        <v>33</v>
      </c>
      <c r="L616" s="13" t="s">
        <v>25</v>
      </c>
      <c r="M616" s="13" t="s">
        <v>34</v>
      </c>
      <c r="N616" s="13" t="s">
        <v>1310</v>
      </c>
    </row>
    <row r="617" spans="1:14" x14ac:dyDescent="0.2">
      <c r="A617" s="13" t="s">
        <v>14</v>
      </c>
      <c r="B617" s="14" t="str">
        <f ca="1">HYPERLINK("#"&amp;CELL("address",'Quarterly Series'!WS4),"Q:IL:C:A:M:XDC:A")</f>
        <v>Q:IL:C:A:M:XDC:A</v>
      </c>
      <c r="C617" s="13" t="s">
        <v>16</v>
      </c>
      <c r="D617" s="13" t="s">
        <v>1307</v>
      </c>
      <c r="E617" s="13" t="s">
        <v>18</v>
      </c>
      <c r="F617" s="13" t="s">
        <v>19</v>
      </c>
      <c r="G617" s="13" t="s">
        <v>20</v>
      </c>
      <c r="H617" s="13" t="s">
        <v>165</v>
      </c>
      <c r="I617" s="13" t="s">
        <v>22</v>
      </c>
      <c r="J617" s="13" t="s">
        <v>1312</v>
      </c>
      <c r="K617" s="13" t="s">
        <v>33</v>
      </c>
      <c r="L617" s="13" t="s">
        <v>25</v>
      </c>
      <c r="M617" s="13" t="s">
        <v>34</v>
      </c>
      <c r="N617" s="13" t="s">
        <v>1313</v>
      </c>
    </row>
    <row r="618" spans="1:14" x14ac:dyDescent="0.2">
      <c r="A618" s="13" t="s">
        <v>14</v>
      </c>
      <c r="B618" s="14" t="str">
        <f ca="1">HYPERLINK("#"&amp;CELL("address",'Quarterly Series'!WT4),"Q:IL:G:A:M:770:A")</f>
        <v>Q:IL:G:A:M:770:A</v>
      </c>
      <c r="C618" s="13" t="s">
        <v>16</v>
      </c>
      <c r="D618" s="13" t="s">
        <v>1307</v>
      </c>
      <c r="E618" s="13" t="s">
        <v>37</v>
      </c>
      <c r="F618" s="13" t="s">
        <v>19</v>
      </c>
      <c r="G618" s="13" t="s">
        <v>20</v>
      </c>
      <c r="H618" s="13" t="s">
        <v>21</v>
      </c>
      <c r="I618" s="13" t="s">
        <v>22</v>
      </c>
      <c r="J618" s="13" t="s">
        <v>23</v>
      </c>
      <c r="K618" s="13" t="s">
        <v>24</v>
      </c>
      <c r="L618" s="13" t="s">
        <v>25</v>
      </c>
      <c r="M618" s="13" t="s">
        <v>26</v>
      </c>
      <c r="N618" s="13" t="s">
        <v>1315</v>
      </c>
    </row>
    <row r="619" spans="1:14" x14ac:dyDescent="0.2">
      <c r="A619" s="13" t="s">
        <v>14</v>
      </c>
      <c r="B619" s="14" t="str">
        <f ca="1">HYPERLINK("#"&amp;CELL("address",'Quarterly Series'!WU4),"Q:IL:G:A:M:USD:A")</f>
        <v>Q:IL:G:A:M:USD:A</v>
      </c>
      <c r="C619" s="13" t="s">
        <v>16</v>
      </c>
      <c r="D619" s="13" t="s">
        <v>1307</v>
      </c>
      <c r="E619" s="13" t="s">
        <v>37</v>
      </c>
      <c r="F619" s="13" t="s">
        <v>19</v>
      </c>
      <c r="G619" s="13" t="s">
        <v>20</v>
      </c>
      <c r="H619" s="13" t="s">
        <v>32</v>
      </c>
      <c r="I619" s="13" t="s">
        <v>22</v>
      </c>
      <c r="J619" s="13" t="s">
        <v>32</v>
      </c>
      <c r="K619" s="13" t="s">
        <v>33</v>
      </c>
      <c r="L619" s="13" t="s">
        <v>25</v>
      </c>
      <c r="M619" s="13" t="s">
        <v>34</v>
      </c>
      <c r="N619" s="13" t="s">
        <v>1317</v>
      </c>
    </row>
    <row r="620" spans="1:14" x14ac:dyDescent="0.2">
      <c r="A620" s="13" t="s">
        <v>14</v>
      </c>
      <c r="B620" s="14" t="str">
        <f ca="1">HYPERLINK("#"&amp;CELL("address",'Quarterly Series'!WV4),"Q:IL:G:A:M:XDC:A")</f>
        <v>Q:IL:G:A:M:XDC:A</v>
      </c>
      <c r="C620" s="13" t="s">
        <v>16</v>
      </c>
      <c r="D620" s="13" t="s">
        <v>1307</v>
      </c>
      <c r="E620" s="13" t="s">
        <v>37</v>
      </c>
      <c r="F620" s="13" t="s">
        <v>19</v>
      </c>
      <c r="G620" s="13" t="s">
        <v>20</v>
      </c>
      <c r="H620" s="13" t="s">
        <v>165</v>
      </c>
      <c r="I620" s="13" t="s">
        <v>22</v>
      </c>
      <c r="J620" s="13" t="s">
        <v>1312</v>
      </c>
      <c r="K620" s="13" t="s">
        <v>33</v>
      </c>
      <c r="L620" s="13" t="s">
        <v>25</v>
      </c>
      <c r="M620" s="13" t="s">
        <v>34</v>
      </c>
      <c r="N620" s="13" t="s">
        <v>1319</v>
      </c>
    </row>
    <row r="621" spans="1:14" x14ac:dyDescent="0.2">
      <c r="A621" s="13" t="s">
        <v>14</v>
      </c>
      <c r="B621" s="14" t="str">
        <f ca="1">HYPERLINK("#"&amp;CELL("address",'Quarterly Series'!WW4),"Q:IL:G:A:N:770:A")</f>
        <v>Q:IL:G:A:N:770:A</v>
      </c>
      <c r="C621" s="13" t="s">
        <v>16</v>
      </c>
      <c r="D621" s="13" t="s">
        <v>1307</v>
      </c>
      <c r="E621" s="13" t="s">
        <v>37</v>
      </c>
      <c r="F621" s="13" t="s">
        <v>19</v>
      </c>
      <c r="G621" s="13" t="s">
        <v>38</v>
      </c>
      <c r="H621" s="13" t="s">
        <v>21</v>
      </c>
      <c r="I621" s="13" t="s">
        <v>22</v>
      </c>
      <c r="J621" s="13" t="s">
        <v>23</v>
      </c>
      <c r="K621" s="13" t="s">
        <v>24</v>
      </c>
      <c r="L621" s="13" t="s">
        <v>25</v>
      </c>
      <c r="M621" s="13" t="s">
        <v>26</v>
      </c>
      <c r="N621" s="13" t="s">
        <v>1321</v>
      </c>
    </row>
    <row r="622" spans="1:14" x14ac:dyDescent="0.2">
      <c r="A622" s="13" t="s">
        <v>14</v>
      </c>
      <c r="B622" s="14" t="str">
        <f ca="1">HYPERLINK("#"&amp;CELL("address",'Quarterly Series'!WX4),"Q:IL:G:A:N:USD:A")</f>
        <v>Q:IL:G:A:N:USD:A</v>
      </c>
      <c r="C622" s="13" t="s">
        <v>16</v>
      </c>
      <c r="D622" s="13" t="s">
        <v>1307</v>
      </c>
      <c r="E622" s="13" t="s">
        <v>37</v>
      </c>
      <c r="F622" s="13" t="s">
        <v>19</v>
      </c>
      <c r="G622" s="13" t="s">
        <v>38</v>
      </c>
      <c r="H622" s="13" t="s">
        <v>32</v>
      </c>
      <c r="I622" s="13" t="s">
        <v>22</v>
      </c>
      <c r="J622" s="13" t="s">
        <v>32</v>
      </c>
      <c r="K622" s="13" t="s">
        <v>33</v>
      </c>
      <c r="L622" s="13" t="s">
        <v>25</v>
      </c>
      <c r="M622" s="13" t="s">
        <v>34</v>
      </c>
      <c r="N622" s="13" t="s">
        <v>1323</v>
      </c>
    </row>
    <row r="623" spans="1:14" x14ac:dyDescent="0.2">
      <c r="A623" s="13" t="s">
        <v>14</v>
      </c>
      <c r="B623" s="14" t="str">
        <f ca="1">HYPERLINK("#"&amp;CELL("address",'Quarterly Series'!WY4),"Q:IL:G:A:N:XDC:A")</f>
        <v>Q:IL:G:A:N:XDC:A</v>
      </c>
      <c r="C623" s="13" t="s">
        <v>16</v>
      </c>
      <c r="D623" s="13" t="s">
        <v>1307</v>
      </c>
      <c r="E623" s="13" t="s">
        <v>37</v>
      </c>
      <c r="F623" s="13" t="s">
        <v>19</v>
      </c>
      <c r="G623" s="13" t="s">
        <v>38</v>
      </c>
      <c r="H623" s="13" t="s">
        <v>165</v>
      </c>
      <c r="I623" s="13" t="s">
        <v>22</v>
      </c>
      <c r="J623" s="13" t="s">
        <v>1312</v>
      </c>
      <c r="K623" s="13" t="s">
        <v>33</v>
      </c>
      <c r="L623" s="13" t="s">
        <v>25</v>
      </c>
      <c r="M623" s="13" t="s">
        <v>34</v>
      </c>
      <c r="N623" s="13" t="s">
        <v>1325</v>
      </c>
    </row>
    <row r="624" spans="1:14" x14ac:dyDescent="0.2">
      <c r="A624" s="13" t="s">
        <v>14</v>
      </c>
      <c r="B624" s="14" t="str">
        <f ca="1">HYPERLINK("#"&amp;CELL("address",'Quarterly Series'!WZ4),"Q:IL:H:A:M:770:A")</f>
        <v>Q:IL:H:A:M:770:A</v>
      </c>
      <c r="C624" s="13" t="s">
        <v>16</v>
      </c>
      <c r="D624" s="13" t="s">
        <v>1307</v>
      </c>
      <c r="E624" s="13" t="s">
        <v>45</v>
      </c>
      <c r="F624" s="13" t="s">
        <v>19</v>
      </c>
      <c r="G624" s="13" t="s">
        <v>20</v>
      </c>
      <c r="H624" s="13" t="s">
        <v>21</v>
      </c>
      <c r="I624" s="13" t="s">
        <v>22</v>
      </c>
      <c r="J624" s="13" t="s">
        <v>23</v>
      </c>
      <c r="K624" s="13" t="s">
        <v>24</v>
      </c>
      <c r="L624" s="13" t="s">
        <v>25</v>
      </c>
      <c r="M624" s="13" t="s">
        <v>26</v>
      </c>
      <c r="N624" s="13" t="s">
        <v>1327</v>
      </c>
    </row>
    <row r="625" spans="1:14" x14ac:dyDescent="0.2">
      <c r="A625" s="13" t="s">
        <v>14</v>
      </c>
      <c r="B625" s="14" t="str">
        <f ca="1">HYPERLINK("#"&amp;CELL("address",'Quarterly Series'!XA4),"Q:IL:H:A:M:USD:A")</f>
        <v>Q:IL:H:A:M:USD:A</v>
      </c>
      <c r="C625" s="13" t="s">
        <v>16</v>
      </c>
      <c r="D625" s="13" t="s">
        <v>1307</v>
      </c>
      <c r="E625" s="13" t="s">
        <v>45</v>
      </c>
      <c r="F625" s="13" t="s">
        <v>19</v>
      </c>
      <c r="G625" s="13" t="s">
        <v>20</v>
      </c>
      <c r="H625" s="13" t="s">
        <v>32</v>
      </c>
      <c r="I625" s="13" t="s">
        <v>22</v>
      </c>
      <c r="J625" s="13" t="s">
        <v>32</v>
      </c>
      <c r="K625" s="13" t="s">
        <v>33</v>
      </c>
      <c r="L625" s="13" t="s">
        <v>25</v>
      </c>
      <c r="M625" s="13" t="s">
        <v>34</v>
      </c>
      <c r="N625" s="13" t="s">
        <v>1329</v>
      </c>
    </row>
    <row r="626" spans="1:14" x14ac:dyDescent="0.2">
      <c r="A626" s="13" t="s">
        <v>14</v>
      </c>
      <c r="B626" s="14" t="str">
        <f ca="1">HYPERLINK("#"&amp;CELL("address",'Quarterly Series'!XB4),"Q:IL:H:A:M:XDC:A")</f>
        <v>Q:IL:H:A:M:XDC:A</v>
      </c>
      <c r="C626" s="13" t="s">
        <v>16</v>
      </c>
      <c r="D626" s="13" t="s">
        <v>1307</v>
      </c>
      <c r="E626" s="13" t="s">
        <v>45</v>
      </c>
      <c r="F626" s="13" t="s">
        <v>19</v>
      </c>
      <c r="G626" s="13" t="s">
        <v>20</v>
      </c>
      <c r="H626" s="13" t="s">
        <v>165</v>
      </c>
      <c r="I626" s="13" t="s">
        <v>22</v>
      </c>
      <c r="J626" s="13" t="s">
        <v>1312</v>
      </c>
      <c r="K626" s="13" t="s">
        <v>33</v>
      </c>
      <c r="L626" s="13" t="s">
        <v>25</v>
      </c>
      <c r="M626" s="13" t="s">
        <v>34</v>
      </c>
      <c r="N626" s="13" t="s">
        <v>1331</v>
      </c>
    </row>
    <row r="627" spans="1:14" x14ac:dyDescent="0.2">
      <c r="A627" s="13" t="s">
        <v>14</v>
      </c>
      <c r="B627" s="14" t="str">
        <f ca="1">HYPERLINK("#"&amp;CELL("address",'Quarterly Series'!XC4),"Q:IL:H:A:M:XDC:U")</f>
        <v>Q:IL:H:A:M:XDC:U</v>
      </c>
      <c r="C627" s="13" t="s">
        <v>16</v>
      </c>
      <c r="D627" s="13" t="s">
        <v>1307</v>
      </c>
      <c r="E627" s="13" t="s">
        <v>45</v>
      </c>
      <c r="F627" s="13" t="s">
        <v>19</v>
      </c>
      <c r="G627" s="13" t="s">
        <v>20</v>
      </c>
      <c r="H627" s="13" t="s">
        <v>165</v>
      </c>
      <c r="I627" s="13" t="s">
        <v>181</v>
      </c>
      <c r="J627" s="13" t="s">
        <v>1312</v>
      </c>
      <c r="K627" s="13" t="s">
        <v>33</v>
      </c>
      <c r="L627" s="13" t="s">
        <v>25</v>
      </c>
      <c r="M627" s="13" t="s">
        <v>34</v>
      </c>
      <c r="N627" s="13" t="s">
        <v>1333</v>
      </c>
    </row>
    <row r="628" spans="1:14" x14ac:dyDescent="0.2">
      <c r="A628" s="13" t="s">
        <v>14</v>
      </c>
      <c r="B628" s="14" t="str">
        <f ca="1">HYPERLINK("#"&amp;CELL("address",'Quarterly Series'!XD4),"Q:IL:N:A:M:770:A")</f>
        <v>Q:IL:N:A:M:770:A</v>
      </c>
      <c r="C628" s="13" t="s">
        <v>16</v>
      </c>
      <c r="D628" s="13" t="s">
        <v>1307</v>
      </c>
      <c r="E628" s="13" t="s">
        <v>52</v>
      </c>
      <c r="F628" s="13" t="s">
        <v>19</v>
      </c>
      <c r="G628" s="13" t="s">
        <v>20</v>
      </c>
      <c r="H628" s="13" t="s">
        <v>21</v>
      </c>
      <c r="I628" s="13" t="s">
        <v>22</v>
      </c>
      <c r="J628" s="13" t="s">
        <v>23</v>
      </c>
      <c r="K628" s="13" t="s">
        <v>24</v>
      </c>
      <c r="L628" s="13" t="s">
        <v>25</v>
      </c>
      <c r="M628" s="13" t="s">
        <v>26</v>
      </c>
      <c r="N628" s="13" t="s">
        <v>1335</v>
      </c>
    </row>
    <row r="629" spans="1:14" x14ac:dyDescent="0.2">
      <c r="A629" s="13" t="s">
        <v>14</v>
      </c>
      <c r="B629" s="14" t="str">
        <f ca="1">HYPERLINK("#"&amp;CELL("address",'Quarterly Series'!XE4),"Q:IL:N:A:M:USD:A")</f>
        <v>Q:IL:N:A:M:USD:A</v>
      </c>
      <c r="C629" s="13" t="s">
        <v>16</v>
      </c>
      <c r="D629" s="13" t="s">
        <v>1307</v>
      </c>
      <c r="E629" s="13" t="s">
        <v>52</v>
      </c>
      <c r="F629" s="13" t="s">
        <v>19</v>
      </c>
      <c r="G629" s="13" t="s">
        <v>20</v>
      </c>
      <c r="H629" s="13" t="s">
        <v>32</v>
      </c>
      <c r="I629" s="13" t="s">
        <v>22</v>
      </c>
      <c r="J629" s="13" t="s">
        <v>32</v>
      </c>
      <c r="K629" s="13" t="s">
        <v>33</v>
      </c>
      <c r="L629" s="13" t="s">
        <v>25</v>
      </c>
      <c r="M629" s="13" t="s">
        <v>34</v>
      </c>
      <c r="N629" s="13" t="s">
        <v>1337</v>
      </c>
    </row>
    <row r="630" spans="1:14" x14ac:dyDescent="0.2">
      <c r="A630" s="13" t="s">
        <v>14</v>
      </c>
      <c r="B630" s="14" t="str">
        <f ca="1">HYPERLINK("#"&amp;CELL("address",'Quarterly Series'!XF4),"Q:IL:N:A:M:XDC:A")</f>
        <v>Q:IL:N:A:M:XDC:A</v>
      </c>
      <c r="C630" s="13" t="s">
        <v>16</v>
      </c>
      <c r="D630" s="13" t="s">
        <v>1307</v>
      </c>
      <c r="E630" s="13" t="s">
        <v>52</v>
      </c>
      <c r="F630" s="13" t="s">
        <v>19</v>
      </c>
      <c r="G630" s="13" t="s">
        <v>20</v>
      </c>
      <c r="H630" s="13" t="s">
        <v>165</v>
      </c>
      <c r="I630" s="13" t="s">
        <v>22</v>
      </c>
      <c r="J630" s="13" t="s">
        <v>1312</v>
      </c>
      <c r="K630" s="13" t="s">
        <v>33</v>
      </c>
      <c r="L630" s="13" t="s">
        <v>25</v>
      </c>
      <c r="M630" s="13" t="s">
        <v>34</v>
      </c>
      <c r="N630" s="13" t="s">
        <v>1339</v>
      </c>
    </row>
    <row r="631" spans="1:14" x14ac:dyDescent="0.2">
      <c r="A631" s="13" t="s">
        <v>14</v>
      </c>
      <c r="B631" s="14" t="str">
        <f ca="1">HYPERLINK("#"&amp;CELL("address",'Quarterly Series'!XG4),"Q:IL:N:A:M:XDC:U")</f>
        <v>Q:IL:N:A:M:XDC:U</v>
      </c>
      <c r="C631" s="13" t="s">
        <v>16</v>
      </c>
      <c r="D631" s="13" t="s">
        <v>1307</v>
      </c>
      <c r="E631" s="13" t="s">
        <v>52</v>
      </c>
      <c r="F631" s="13" t="s">
        <v>19</v>
      </c>
      <c r="G631" s="13" t="s">
        <v>20</v>
      </c>
      <c r="H631" s="13" t="s">
        <v>165</v>
      </c>
      <c r="I631" s="13" t="s">
        <v>181</v>
      </c>
      <c r="J631" s="13" t="s">
        <v>1312</v>
      </c>
      <c r="K631" s="13" t="s">
        <v>33</v>
      </c>
      <c r="L631" s="13" t="s">
        <v>25</v>
      </c>
      <c r="M631" s="13" t="s">
        <v>34</v>
      </c>
      <c r="N631" s="13" t="s">
        <v>1341</v>
      </c>
    </row>
    <row r="632" spans="1:14" x14ac:dyDescent="0.2">
      <c r="A632" s="13" t="s">
        <v>14</v>
      </c>
      <c r="B632" s="14" t="str">
        <f ca="1">HYPERLINK("#"&amp;CELL("address",'Quarterly Series'!XH4),"Q:IL:P:A:M:770:A")</f>
        <v>Q:IL:P:A:M:770:A</v>
      </c>
      <c r="C632" s="13" t="s">
        <v>16</v>
      </c>
      <c r="D632" s="13" t="s">
        <v>1307</v>
      </c>
      <c r="E632" s="13" t="s">
        <v>59</v>
      </c>
      <c r="F632" s="13" t="s">
        <v>19</v>
      </c>
      <c r="G632" s="13" t="s">
        <v>20</v>
      </c>
      <c r="H632" s="13" t="s">
        <v>21</v>
      </c>
      <c r="I632" s="13" t="s">
        <v>22</v>
      </c>
      <c r="J632" s="13" t="s">
        <v>23</v>
      </c>
      <c r="K632" s="13" t="s">
        <v>24</v>
      </c>
      <c r="L632" s="13" t="s">
        <v>25</v>
      </c>
      <c r="M632" s="13" t="s">
        <v>26</v>
      </c>
      <c r="N632" s="13" t="s">
        <v>1343</v>
      </c>
    </row>
    <row r="633" spans="1:14" x14ac:dyDescent="0.2">
      <c r="A633" s="13" t="s">
        <v>14</v>
      </c>
      <c r="B633" s="14" t="str">
        <f ca="1">HYPERLINK("#"&amp;CELL("address",'Quarterly Series'!XI4),"Q:IL:P:A:M:USD:A")</f>
        <v>Q:IL:P:A:M:USD:A</v>
      </c>
      <c r="C633" s="13" t="s">
        <v>16</v>
      </c>
      <c r="D633" s="13" t="s">
        <v>1307</v>
      </c>
      <c r="E633" s="13" t="s">
        <v>59</v>
      </c>
      <c r="F633" s="13" t="s">
        <v>19</v>
      </c>
      <c r="G633" s="13" t="s">
        <v>20</v>
      </c>
      <c r="H633" s="13" t="s">
        <v>32</v>
      </c>
      <c r="I633" s="13" t="s">
        <v>22</v>
      </c>
      <c r="J633" s="13" t="s">
        <v>32</v>
      </c>
      <c r="K633" s="13" t="s">
        <v>33</v>
      </c>
      <c r="L633" s="13" t="s">
        <v>25</v>
      </c>
      <c r="M633" s="13" t="s">
        <v>34</v>
      </c>
      <c r="N633" s="13" t="s">
        <v>1345</v>
      </c>
    </row>
    <row r="634" spans="1:14" x14ac:dyDescent="0.2">
      <c r="A634" s="13" t="s">
        <v>14</v>
      </c>
      <c r="B634" s="14" t="str">
        <f ca="1">HYPERLINK("#"&amp;CELL("address",'Quarterly Series'!XJ4),"Q:IL:P:A:M:XDC:A")</f>
        <v>Q:IL:P:A:M:XDC:A</v>
      </c>
      <c r="C634" s="13" t="s">
        <v>16</v>
      </c>
      <c r="D634" s="13" t="s">
        <v>1307</v>
      </c>
      <c r="E634" s="13" t="s">
        <v>59</v>
      </c>
      <c r="F634" s="13" t="s">
        <v>19</v>
      </c>
      <c r="G634" s="13" t="s">
        <v>20</v>
      </c>
      <c r="H634" s="13" t="s">
        <v>165</v>
      </c>
      <c r="I634" s="13" t="s">
        <v>22</v>
      </c>
      <c r="J634" s="13" t="s">
        <v>1312</v>
      </c>
      <c r="K634" s="13" t="s">
        <v>33</v>
      </c>
      <c r="L634" s="13" t="s">
        <v>25</v>
      </c>
      <c r="M634" s="13" t="s">
        <v>34</v>
      </c>
      <c r="N634" s="13" t="s">
        <v>1347</v>
      </c>
    </row>
    <row r="635" spans="1:14" x14ac:dyDescent="0.2">
      <c r="A635" s="13" t="s">
        <v>14</v>
      </c>
      <c r="B635" s="14" t="str">
        <f ca="1">HYPERLINK("#"&amp;CELL("address",'Quarterly Series'!XK4),"Q:IL:P:A:M:XDC:U")</f>
        <v>Q:IL:P:A:M:XDC:U</v>
      </c>
      <c r="C635" s="13" t="s">
        <v>16</v>
      </c>
      <c r="D635" s="13" t="s">
        <v>1307</v>
      </c>
      <c r="E635" s="13" t="s">
        <v>59</v>
      </c>
      <c r="F635" s="13" t="s">
        <v>19</v>
      </c>
      <c r="G635" s="13" t="s">
        <v>20</v>
      </c>
      <c r="H635" s="13" t="s">
        <v>165</v>
      </c>
      <c r="I635" s="13" t="s">
        <v>181</v>
      </c>
      <c r="J635" s="13" t="s">
        <v>1312</v>
      </c>
      <c r="K635" s="13" t="s">
        <v>33</v>
      </c>
      <c r="L635" s="13" t="s">
        <v>25</v>
      </c>
      <c r="M635" s="13" t="s">
        <v>34</v>
      </c>
      <c r="N635" s="13" t="s">
        <v>1349</v>
      </c>
    </row>
    <row r="636" spans="1:14" x14ac:dyDescent="0.2">
      <c r="A636" s="13" t="s">
        <v>14</v>
      </c>
      <c r="B636" s="14" t="str">
        <f ca="1">HYPERLINK("#"&amp;CELL("address",'Quarterly Series'!XL4),"Q:IL:P:B:M:770:A")</f>
        <v>Q:IL:P:B:M:770:A</v>
      </c>
      <c r="C636" s="13" t="s">
        <v>16</v>
      </c>
      <c r="D636" s="13" t="s">
        <v>1307</v>
      </c>
      <c r="E636" s="13" t="s">
        <v>59</v>
      </c>
      <c r="F636" s="13" t="s">
        <v>66</v>
      </c>
      <c r="G636" s="13" t="s">
        <v>20</v>
      </c>
      <c r="H636" s="13" t="s">
        <v>21</v>
      </c>
      <c r="I636" s="13" t="s">
        <v>22</v>
      </c>
      <c r="J636" s="13" t="s">
        <v>23</v>
      </c>
      <c r="K636" s="13" t="s">
        <v>24</v>
      </c>
      <c r="L636" s="13" t="s">
        <v>25</v>
      </c>
      <c r="M636" s="13" t="s">
        <v>26</v>
      </c>
      <c r="N636" s="13" t="s">
        <v>1351</v>
      </c>
    </row>
    <row r="637" spans="1:14" x14ac:dyDescent="0.2">
      <c r="A637" s="13" t="s">
        <v>14</v>
      </c>
      <c r="B637" s="14" t="str">
        <f ca="1">HYPERLINK("#"&amp;CELL("address",'Quarterly Series'!XM4),"Q:IL:P:B:M:USD:A")</f>
        <v>Q:IL:P:B:M:USD:A</v>
      </c>
      <c r="C637" s="13" t="s">
        <v>16</v>
      </c>
      <c r="D637" s="13" t="s">
        <v>1307</v>
      </c>
      <c r="E637" s="13" t="s">
        <v>59</v>
      </c>
      <c r="F637" s="13" t="s">
        <v>66</v>
      </c>
      <c r="G637" s="13" t="s">
        <v>20</v>
      </c>
      <c r="H637" s="13" t="s">
        <v>32</v>
      </c>
      <c r="I637" s="13" t="s">
        <v>22</v>
      </c>
      <c r="J637" s="13" t="s">
        <v>32</v>
      </c>
      <c r="K637" s="13" t="s">
        <v>33</v>
      </c>
      <c r="L637" s="13" t="s">
        <v>25</v>
      </c>
      <c r="M637" s="13" t="s">
        <v>34</v>
      </c>
      <c r="N637" s="13" t="s">
        <v>1353</v>
      </c>
    </row>
    <row r="638" spans="1:14" x14ac:dyDescent="0.2">
      <c r="A638" s="13" t="s">
        <v>14</v>
      </c>
      <c r="B638" s="14" t="str">
        <f ca="1">HYPERLINK("#"&amp;CELL("address",'Quarterly Series'!XN4),"Q:IL:P:B:M:XDC:A")</f>
        <v>Q:IL:P:B:M:XDC:A</v>
      </c>
      <c r="C638" s="13" t="s">
        <v>16</v>
      </c>
      <c r="D638" s="13" t="s">
        <v>1307</v>
      </c>
      <c r="E638" s="13" t="s">
        <v>59</v>
      </c>
      <c r="F638" s="13" t="s">
        <v>66</v>
      </c>
      <c r="G638" s="13" t="s">
        <v>20</v>
      </c>
      <c r="H638" s="13" t="s">
        <v>165</v>
      </c>
      <c r="I638" s="13" t="s">
        <v>22</v>
      </c>
      <c r="J638" s="13" t="s">
        <v>1312</v>
      </c>
      <c r="K638" s="13" t="s">
        <v>33</v>
      </c>
      <c r="L638" s="13" t="s">
        <v>25</v>
      </c>
      <c r="M638" s="13" t="s">
        <v>1355</v>
      </c>
      <c r="N638" s="13" t="s">
        <v>1356</v>
      </c>
    </row>
    <row r="639" spans="1:14" x14ac:dyDescent="0.2">
      <c r="A639" s="13" t="s">
        <v>14</v>
      </c>
      <c r="B639" s="14" t="str">
        <f ca="1">HYPERLINK("#"&amp;CELL("address",'Quarterly Series'!XO4),"Q:IL:P:B:M:XDC:U")</f>
        <v>Q:IL:P:B:M:XDC:U</v>
      </c>
      <c r="C639" s="13" t="s">
        <v>16</v>
      </c>
      <c r="D639" s="13" t="s">
        <v>1307</v>
      </c>
      <c r="E639" s="13" t="s">
        <v>59</v>
      </c>
      <c r="F639" s="13" t="s">
        <v>66</v>
      </c>
      <c r="G639" s="13" t="s">
        <v>20</v>
      </c>
      <c r="H639" s="13" t="s">
        <v>165</v>
      </c>
      <c r="I639" s="13" t="s">
        <v>181</v>
      </c>
      <c r="J639" s="13" t="s">
        <v>1312</v>
      </c>
      <c r="K639" s="13" t="s">
        <v>33</v>
      </c>
      <c r="L639" s="13" t="s">
        <v>25</v>
      </c>
      <c r="M639" s="13" t="s">
        <v>1355</v>
      </c>
      <c r="N639" s="13" t="s">
        <v>1358</v>
      </c>
    </row>
    <row r="640" spans="1:14" x14ac:dyDescent="0.2">
      <c r="A640" s="13" t="s">
        <v>14</v>
      </c>
      <c r="B640" s="14" t="str">
        <f ca="1">HYPERLINK("#"&amp;CELL("address",'Quarterly Series'!XP4),"Q:IN:C:A:M:770:A")</f>
        <v>Q:IN:C:A:M:770:A</v>
      </c>
      <c r="C640" s="13" t="s">
        <v>16</v>
      </c>
      <c r="D640" s="13" t="s">
        <v>1360</v>
      </c>
      <c r="E640" s="13" t="s">
        <v>18</v>
      </c>
      <c r="F640" s="13" t="s">
        <v>19</v>
      </c>
      <c r="G640" s="13" t="s">
        <v>20</v>
      </c>
      <c r="H640" s="13" t="s">
        <v>21</v>
      </c>
      <c r="I640" s="13" t="s">
        <v>22</v>
      </c>
      <c r="J640" s="13" t="s">
        <v>23</v>
      </c>
      <c r="K640" s="13" t="s">
        <v>24</v>
      </c>
      <c r="L640" s="13" t="s">
        <v>25</v>
      </c>
      <c r="M640" s="13" t="s">
        <v>26</v>
      </c>
      <c r="N640" s="13" t="s">
        <v>1361</v>
      </c>
    </row>
    <row r="641" spans="1:14" x14ac:dyDescent="0.2">
      <c r="A641" s="13" t="s">
        <v>14</v>
      </c>
      <c r="B641" s="14" t="str">
        <f ca="1">HYPERLINK("#"&amp;CELL("address",'Quarterly Series'!XQ4),"Q:IN:C:A:M:USD:A")</f>
        <v>Q:IN:C:A:M:USD:A</v>
      </c>
      <c r="C641" s="13" t="s">
        <v>16</v>
      </c>
      <c r="D641" s="13" t="s">
        <v>1360</v>
      </c>
      <c r="E641" s="13" t="s">
        <v>18</v>
      </c>
      <c r="F641" s="13" t="s">
        <v>19</v>
      </c>
      <c r="G641" s="13" t="s">
        <v>20</v>
      </c>
      <c r="H641" s="13" t="s">
        <v>32</v>
      </c>
      <c r="I641" s="13" t="s">
        <v>22</v>
      </c>
      <c r="J641" s="13" t="s">
        <v>32</v>
      </c>
      <c r="K641" s="13" t="s">
        <v>33</v>
      </c>
      <c r="L641" s="13" t="s">
        <v>25</v>
      </c>
      <c r="M641" s="13" t="s">
        <v>34</v>
      </c>
      <c r="N641" s="13" t="s">
        <v>1363</v>
      </c>
    </row>
    <row r="642" spans="1:14" x14ac:dyDescent="0.2">
      <c r="A642" s="13" t="s">
        <v>14</v>
      </c>
      <c r="B642" s="14" t="str">
        <f ca="1">HYPERLINK("#"&amp;CELL("address",'Quarterly Series'!XR4),"Q:IN:C:A:M:XDC:A")</f>
        <v>Q:IN:C:A:M:XDC:A</v>
      </c>
      <c r="C642" s="13" t="s">
        <v>16</v>
      </c>
      <c r="D642" s="13" t="s">
        <v>1360</v>
      </c>
      <c r="E642" s="13" t="s">
        <v>18</v>
      </c>
      <c r="F642" s="13" t="s">
        <v>19</v>
      </c>
      <c r="G642" s="13" t="s">
        <v>20</v>
      </c>
      <c r="H642" s="13" t="s">
        <v>165</v>
      </c>
      <c r="I642" s="13" t="s">
        <v>22</v>
      </c>
      <c r="J642" s="13" t="s">
        <v>1365</v>
      </c>
      <c r="K642" s="13" t="s">
        <v>33</v>
      </c>
      <c r="L642" s="13" t="s">
        <v>25</v>
      </c>
      <c r="M642" s="13" t="s">
        <v>34</v>
      </c>
      <c r="N642" s="13" t="s">
        <v>1366</v>
      </c>
    </row>
    <row r="643" spans="1:14" x14ac:dyDescent="0.2">
      <c r="A643" s="13" t="s">
        <v>14</v>
      </c>
      <c r="B643" s="14" t="str">
        <f ca="1">HYPERLINK("#"&amp;CELL("address",'Quarterly Series'!XS4),"Q:IN:G:A:N:770:A")</f>
        <v>Q:IN:G:A:N:770:A</v>
      </c>
      <c r="C643" s="13" t="s">
        <v>16</v>
      </c>
      <c r="D643" s="13" t="s">
        <v>1360</v>
      </c>
      <c r="E643" s="13" t="s">
        <v>37</v>
      </c>
      <c r="F643" s="13" t="s">
        <v>19</v>
      </c>
      <c r="G643" s="13" t="s">
        <v>38</v>
      </c>
      <c r="H643" s="13" t="s">
        <v>21</v>
      </c>
      <c r="I643" s="13" t="s">
        <v>22</v>
      </c>
      <c r="J643" s="13" t="s">
        <v>23</v>
      </c>
      <c r="K643" s="13" t="s">
        <v>24</v>
      </c>
      <c r="L643" s="13" t="s">
        <v>25</v>
      </c>
      <c r="M643" s="13" t="s">
        <v>26</v>
      </c>
      <c r="N643" s="13" t="s">
        <v>1368</v>
      </c>
    </row>
    <row r="644" spans="1:14" x14ac:dyDescent="0.2">
      <c r="A644" s="13" t="s">
        <v>14</v>
      </c>
      <c r="B644" s="14" t="str">
        <f ca="1">HYPERLINK("#"&amp;CELL("address",'Quarterly Series'!XT4),"Q:IN:G:A:N:USD:A")</f>
        <v>Q:IN:G:A:N:USD:A</v>
      </c>
      <c r="C644" s="13" t="s">
        <v>16</v>
      </c>
      <c r="D644" s="13" t="s">
        <v>1360</v>
      </c>
      <c r="E644" s="13" t="s">
        <v>37</v>
      </c>
      <c r="F644" s="13" t="s">
        <v>19</v>
      </c>
      <c r="G644" s="13" t="s">
        <v>38</v>
      </c>
      <c r="H644" s="13" t="s">
        <v>32</v>
      </c>
      <c r="I644" s="13" t="s">
        <v>22</v>
      </c>
      <c r="J644" s="13" t="s">
        <v>32</v>
      </c>
      <c r="K644" s="13" t="s">
        <v>33</v>
      </c>
      <c r="L644" s="13" t="s">
        <v>25</v>
      </c>
      <c r="M644" s="13" t="s">
        <v>34</v>
      </c>
      <c r="N644" s="13" t="s">
        <v>1370</v>
      </c>
    </row>
    <row r="645" spans="1:14" x14ac:dyDescent="0.2">
      <c r="A645" s="13" t="s">
        <v>14</v>
      </c>
      <c r="B645" s="14" t="str">
        <f ca="1">HYPERLINK("#"&amp;CELL("address",'Quarterly Series'!XU4),"Q:IN:G:A:N:XDC:A")</f>
        <v>Q:IN:G:A:N:XDC:A</v>
      </c>
      <c r="C645" s="13" t="s">
        <v>16</v>
      </c>
      <c r="D645" s="13" t="s">
        <v>1360</v>
      </c>
      <c r="E645" s="13" t="s">
        <v>37</v>
      </c>
      <c r="F645" s="13" t="s">
        <v>19</v>
      </c>
      <c r="G645" s="13" t="s">
        <v>38</v>
      </c>
      <c r="H645" s="13" t="s">
        <v>165</v>
      </c>
      <c r="I645" s="13" t="s">
        <v>22</v>
      </c>
      <c r="J645" s="13" t="s">
        <v>1365</v>
      </c>
      <c r="K645" s="13" t="s">
        <v>33</v>
      </c>
      <c r="L645" s="13" t="s">
        <v>25</v>
      </c>
      <c r="M645" s="13" t="s">
        <v>34</v>
      </c>
      <c r="N645" s="13" t="s">
        <v>1372</v>
      </c>
    </row>
    <row r="646" spans="1:14" x14ac:dyDescent="0.2">
      <c r="A646" s="13" t="s">
        <v>14</v>
      </c>
      <c r="B646" s="14" t="str">
        <f ca="1">HYPERLINK("#"&amp;CELL("address",'Quarterly Series'!XV4),"Q:IN:H:A:M:770:A")</f>
        <v>Q:IN:H:A:M:770:A</v>
      </c>
      <c r="C646" s="13" t="s">
        <v>16</v>
      </c>
      <c r="D646" s="13" t="s">
        <v>1360</v>
      </c>
      <c r="E646" s="13" t="s">
        <v>45</v>
      </c>
      <c r="F646" s="13" t="s">
        <v>19</v>
      </c>
      <c r="G646" s="13" t="s">
        <v>20</v>
      </c>
      <c r="H646" s="13" t="s">
        <v>21</v>
      </c>
      <c r="I646" s="13" t="s">
        <v>22</v>
      </c>
      <c r="J646" s="13" t="s">
        <v>23</v>
      </c>
      <c r="K646" s="13" t="s">
        <v>24</v>
      </c>
      <c r="L646" s="13" t="s">
        <v>25</v>
      </c>
      <c r="M646" s="13" t="s">
        <v>26</v>
      </c>
      <c r="N646" s="13" t="s">
        <v>1374</v>
      </c>
    </row>
    <row r="647" spans="1:14" x14ac:dyDescent="0.2">
      <c r="A647" s="13" t="s">
        <v>14</v>
      </c>
      <c r="B647" s="14" t="str">
        <f ca="1">HYPERLINK("#"&amp;CELL("address",'Quarterly Series'!XW4),"Q:IN:H:A:M:USD:A")</f>
        <v>Q:IN:H:A:M:USD:A</v>
      </c>
      <c r="C647" s="13" t="s">
        <v>16</v>
      </c>
      <c r="D647" s="13" t="s">
        <v>1360</v>
      </c>
      <c r="E647" s="13" t="s">
        <v>45</v>
      </c>
      <c r="F647" s="13" t="s">
        <v>19</v>
      </c>
      <c r="G647" s="13" t="s">
        <v>20</v>
      </c>
      <c r="H647" s="13" t="s">
        <v>32</v>
      </c>
      <c r="I647" s="13" t="s">
        <v>22</v>
      </c>
      <c r="J647" s="13" t="s">
        <v>32</v>
      </c>
      <c r="K647" s="13" t="s">
        <v>33</v>
      </c>
      <c r="L647" s="13" t="s">
        <v>25</v>
      </c>
      <c r="M647" s="13" t="s">
        <v>34</v>
      </c>
      <c r="N647" s="13" t="s">
        <v>1376</v>
      </c>
    </row>
    <row r="648" spans="1:14" x14ac:dyDescent="0.2">
      <c r="A648" s="13" t="s">
        <v>14</v>
      </c>
      <c r="B648" s="14" t="str">
        <f ca="1">HYPERLINK("#"&amp;CELL("address",'Quarterly Series'!XX4),"Q:IN:H:A:M:XDC:A")</f>
        <v>Q:IN:H:A:M:XDC:A</v>
      </c>
      <c r="C648" s="13" t="s">
        <v>16</v>
      </c>
      <c r="D648" s="13" t="s">
        <v>1360</v>
      </c>
      <c r="E648" s="13" t="s">
        <v>45</v>
      </c>
      <c r="F648" s="13" t="s">
        <v>19</v>
      </c>
      <c r="G648" s="13" t="s">
        <v>20</v>
      </c>
      <c r="H648" s="13" t="s">
        <v>165</v>
      </c>
      <c r="I648" s="13" t="s">
        <v>22</v>
      </c>
      <c r="J648" s="13" t="s">
        <v>1365</v>
      </c>
      <c r="K648" s="13" t="s">
        <v>33</v>
      </c>
      <c r="L648" s="13" t="s">
        <v>25</v>
      </c>
      <c r="M648" s="13" t="s">
        <v>34</v>
      </c>
      <c r="N648" s="13" t="s">
        <v>1378</v>
      </c>
    </row>
    <row r="649" spans="1:14" x14ac:dyDescent="0.2">
      <c r="A649" s="13" t="s">
        <v>14</v>
      </c>
      <c r="B649" s="14" t="str">
        <f ca="1">HYPERLINK("#"&amp;CELL("address",'Quarterly Series'!XY4),"Q:IN:H:A:M:XDC:U")</f>
        <v>Q:IN:H:A:M:XDC:U</v>
      </c>
      <c r="C649" s="13" t="s">
        <v>16</v>
      </c>
      <c r="D649" s="13" t="s">
        <v>1360</v>
      </c>
      <c r="E649" s="13" t="s">
        <v>45</v>
      </c>
      <c r="F649" s="13" t="s">
        <v>19</v>
      </c>
      <c r="G649" s="13" t="s">
        <v>20</v>
      </c>
      <c r="H649" s="13" t="s">
        <v>165</v>
      </c>
      <c r="I649" s="13" t="s">
        <v>181</v>
      </c>
      <c r="J649" s="13" t="s">
        <v>1365</v>
      </c>
      <c r="K649" s="13" t="s">
        <v>33</v>
      </c>
      <c r="L649" s="13" t="s">
        <v>25</v>
      </c>
      <c r="M649" s="13" t="s">
        <v>34</v>
      </c>
      <c r="N649" s="13" t="s">
        <v>1380</v>
      </c>
    </row>
    <row r="650" spans="1:14" x14ac:dyDescent="0.2">
      <c r="A650" s="13" t="s">
        <v>14</v>
      </c>
      <c r="B650" s="14" t="str">
        <f ca="1">HYPERLINK("#"&amp;CELL("address",'Quarterly Series'!XZ4),"Q:IN:N:A:M:770:A")</f>
        <v>Q:IN:N:A:M:770:A</v>
      </c>
      <c r="C650" s="13" t="s">
        <v>16</v>
      </c>
      <c r="D650" s="13" t="s">
        <v>1360</v>
      </c>
      <c r="E650" s="13" t="s">
        <v>52</v>
      </c>
      <c r="F650" s="13" t="s">
        <v>19</v>
      </c>
      <c r="G650" s="13" t="s">
        <v>20</v>
      </c>
      <c r="H650" s="13" t="s">
        <v>21</v>
      </c>
      <c r="I650" s="13" t="s">
        <v>22</v>
      </c>
      <c r="J650" s="13" t="s">
        <v>23</v>
      </c>
      <c r="K650" s="13" t="s">
        <v>24</v>
      </c>
      <c r="L650" s="13" t="s">
        <v>25</v>
      </c>
      <c r="M650" s="13" t="s">
        <v>26</v>
      </c>
      <c r="N650" s="13" t="s">
        <v>1382</v>
      </c>
    </row>
    <row r="651" spans="1:14" x14ac:dyDescent="0.2">
      <c r="A651" s="13" t="s">
        <v>14</v>
      </c>
      <c r="B651" s="14" t="str">
        <f ca="1">HYPERLINK("#"&amp;CELL("address",'Quarterly Series'!YA4),"Q:IN:N:A:M:USD:A")</f>
        <v>Q:IN:N:A:M:USD:A</v>
      </c>
      <c r="C651" s="13" t="s">
        <v>16</v>
      </c>
      <c r="D651" s="13" t="s">
        <v>1360</v>
      </c>
      <c r="E651" s="13" t="s">
        <v>52</v>
      </c>
      <c r="F651" s="13" t="s">
        <v>19</v>
      </c>
      <c r="G651" s="13" t="s">
        <v>20</v>
      </c>
      <c r="H651" s="13" t="s">
        <v>32</v>
      </c>
      <c r="I651" s="13" t="s">
        <v>22</v>
      </c>
      <c r="J651" s="13" t="s">
        <v>32</v>
      </c>
      <c r="K651" s="13" t="s">
        <v>33</v>
      </c>
      <c r="L651" s="13" t="s">
        <v>25</v>
      </c>
      <c r="M651" s="13" t="s">
        <v>34</v>
      </c>
      <c r="N651" s="13" t="s">
        <v>1384</v>
      </c>
    </row>
    <row r="652" spans="1:14" x14ac:dyDescent="0.2">
      <c r="A652" s="13" t="s">
        <v>14</v>
      </c>
      <c r="B652" s="14" t="str">
        <f ca="1">HYPERLINK("#"&amp;CELL("address",'Quarterly Series'!YB4),"Q:IN:N:A:M:XDC:A")</f>
        <v>Q:IN:N:A:M:XDC:A</v>
      </c>
      <c r="C652" s="13" t="s">
        <v>16</v>
      </c>
      <c r="D652" s="13" t="s">
        <v>1360</v>
      </c>
      <c r="E652" s="13" t="s">
        <v>52</v>
      </c>
      <c r="F652" s="13" t="s">
        <v>19</v>
      </c>
      <c r="G652" s="13" t="s">
        <v>20</v>
      </c>
      <c r="H652" s="13" t="s">
        <v>165</v>
      </c>
      <c r="I652" s="13" t="s">
        <v>22</v>
      </c>
      <c r="J652" s="13" t="s">
        <v>1365</v>
      </c>
      <c r="K652" s="13" t="s">
        <v>33</v>
      </c>
      <c r="L652" s="13" t="s">
        <v>25</v>
      </c>
      <c r="M652" s="13" t="s">
        <v>34</v>
      </c>
      <c r="N652" s="13" t="s">
        <v>1386</v>
      </c>
    </row>
    <row r="653" spans="1:14" x14ac:dyDescent="0.2">
      <c r="A653" s="13" t="s">
        <v>14</v>
      </c>
      <c r="B653" s="14" t="str">
        <f ca="1">HYPERLINK("#"&amp;CELL("address",'Quarterly Series'!YC4),"Q:IN:N:A:M:XDC:U")</f>
        <v>Q:IN:N:A:M:XDC:U</v>
      </c>
      <c r="C653" s="13" t="s">
        <v>16</v>
      </c>
      <c r="D653" s="13" t="s">
        <v>1360</v>
      </c>
      <c r="E653" s="13" t="s">
        <v>52</v>
      </c>
      <c r="F653" s="13" t="s">
        <v>19</v>
      </c>
      <c r="G653" s="13" t="s">
        <v>20</v>
      </c>
      <c r="H653" s="13" t="s">
        <v>165</v>
      </c>
      <c r="I653" s="13" t="s">
        <v>181</v>
      </c>
      <c r="J653" s="13" t="s">
        <v>1365</v>
      </c>
      <c r="K653" s="13" t="s">
        <v>33</v>
      </c>
      <c r="L653" s="13" t="s">
        <v>25</v>
      </c>
      <c r="M653" s="13" t="s">
        <v>34</v>
      </c>
      <c r="N653" s="13" t="s">
        <v>1388</v>
      </c>
    </row>
    <row r="654" spans="1:14" x14ac:dyDescent="0.2">
      <c r="A654" s="13" t="s">
        <v>14</v>
      </c>
      <c r="B654" s="14" t="str">
        <f ca="1">HYPERLINK("#"&amp;CELL("address",'Quarterly Series'!YD4),"Q:IN:P:A:M:770:A")</f>
        <v>Q:IN:P:A:M:770:A</v>
      </c>
      <c r="C654" s="13" t="s">
        <v>16</v>
      </c>
      <c r="D654" s="13" t="s">
        <v>1360</v>
      </c>
      <c r="E654" s="13" t="s">
        <v>59</v>
      </c>
      <c r="F654" s="13" t="s">
        <v>19</v>
      </c>
      <c r="G654" s="13" t="s">
        <v>20</v>
      </c>
      <c r="H654" s="13" t="s">
        <v>21</v>
      </c>
      <c r="I654" s="13" t="s">
        <v>22</v>
      </c>
      <c r="J654" s="13" t="s">
        <v>23</v>
      </c>
      <c r="K654" s="13" t="s">
        <v>24</v>
      </c>
      <c r="L654" s="13" t="s">
        <v>25</v>
      </c>
      <c r="M654" s="13" t="s">
        <v>26</v>
      </c>
      <c r="N654" s="13" t="s">
        <v>1390</v>
      </c>
    </row>
    <row r="655" spans="1:14" x14ac:dyDescent="0.2">
      <c r="A655" s="13" t="s">
        <v>14</v>
      </c>
      <c r="B655" s="14" t="str">
        <f ca="1">HYPERLINK("#"&amp;CELL("address",'Quarterly Series'!YE4),"Q:IN:P:A:M:USD:A")</f>
        <v>Q:IN:P:A:M:USD:A</v>
      </c>
      <c r="C655" s="13" t="s">
        <v>16</v>
      </c>
      <c r="D655" s="13" t="s">
        <v>1360</v>
      </c>
      <c r="E655" s="13" t="s">
        <v>59</v>
      </c>
      <c r="F655" s="13" t="s">
        <v>19</v>
      </c>
      <c r="G655" s="13" t="s">
        <v>20</v>
      </c>
      <c r="H655" s="13" t="s">
        <v>32</v>
      </c>
      <c r="I655" s="13" t="s">
        <v>22</v>
      </c>
      <c r="J655" s="13" t="s">
        <v>32</v>
      </c>
      <c r="K655" s="13" t="s">
        <v>33</v>
      </c>
      <c r="L655" s="13" t="s">
        <v>25</v>
      </c>
      <c r="M655" s="13" t="s">
        <v>34</v>
      </c>
      <c r="N655" s="13" t="s">
        <v>1392</v>
      </c>
    </row>
    <row r="656" spans="1:14" x14ac:dyDescent="0.2">
      <c r="A656" s="13" t="s">
        <v>14</v>
      </c>
      <c r="B656" s="14" t="str">
        <f ca="1">HYPERLINK("#"&amp;CELL("address",'Quarterly Series'!YF4),"Q:IN:P:A:M:XDC:A")</f>
        <v>Q:IN:P:A:M:XDC:A</v>
      </c>
      <c r="C656" s="13" t="s">
        <v>16</v>
      </c>
      <c r="D656" s="13" t="s">
        <v>1360</v>
      </c>
      <c r="E656" s="13" t="s">
        <v>59</v>
      </c>
      <c r="F656" s="13" t="s">
        <v>19</v>
      </c>
      <c r="G656" s="13" t="s">
        <v>20</v>
      </c>
      <c r="H656" s="13" t="s">
        <v>165</v>
      </c>
      <c r="I656" s="13" t="s">
        <v>22</v>
      </c>
      <c r="J656" s="13" t="s">
        <v>1365</v>
      </c>
      <c r="K656" s="13" t="s">
        <v>33</v>
      </c>
      <c r="L656" s="13" t="s">
        <v>25</v>
      </c>
      <c r="M656" s="13" t="s">
        <v>34</v>
      </c>
      <c r="N656" s="13" t="s">
        <v>1394</v>
      </c>
    </row>
    <row r="657" spans="1:14" x14ac:dyDescent="0.2">
      <c r="A657" s="13" t="s">
        <v>14</v>
      </c>
      <c r="B657" s="14" t="str">
        <f ca="1">HYPERLINK("#"&amp;CELL("address",'Quarterly Series'!YG4),"Q:IN:P:A:M:XDC:U")</f>
        <v>Q:IN:P:A:M:XDC:U</v>
      </c>
      <c r="C657" s="13" t="s">
        <v>16</v>
      </c>
      <c r="D657" s="13" t="s">
        <v>1360</v>
      </c>
      <c r="E657" s="13" t="s">
        <v>59</v>
      </c>
      <c r="F657" s="13" t="s">
        <v>19</v>
      </c>
      <c r="G657" s="13" t="s">
        <v>20</v>
      </c>
      <c r="H657" s="13" t="s">
        <v>165</v>
      </c>
      <c r="I657" s="13" t="s">
        <v>181</v>
      </c>
      <c r="J657" s="13" t="s">
        <v>1365</v>
      </c>
      <c r="K657" s="13" t="s">
        <v>33</v>
      </c>
      <c r="L657" s="13" t="s">
        <v>25</v>
      </c>
      <c r="M657" s="13" t="s">
        <v>34</v>
      </c>
      <c r="N657" s="13" t="s">
        <v>1396</v>
      </c>
    </row>
    <row r="658" spans="1:14" x14ac:dyDescent="0.2">
      <c r="A658" s="13" t="s">
        <v>14</v>
      </c>
      <c r="B658" s="14" t="str">
        <f ca="1">HYPERLINK("#"&amp;CELL("address",'Quarterly Series'!YH4),"Q:IN:P:B:M:770:A")</f>
        <v>Q:IN:P:B:M:770:A</v>
      </c>
      <c r="C658" s="13" t="s">
        <v>16</v>
      </c>
      <c r="D658" s="13" t="s">
        <v>1360</v>
      </c>
      <c r="E658" s="13" t="s">
        <v>59</v>
      </c>
      <c r="F658" s="13" t="s">
        <v>66</v>
      </c>
      <c r="G658" s="13" t="s">
        <v>20</v>
      </c>
      <c r="H658" s="13" t="s">
        <v>21</v>
      </c>
      <c r="I658" s="13" t="s">
        <v>22</v>
      </c>
      <c r="J658" s="13" t="s">
        <v>23</v>
      </c>
      <c r="K658" s="13" t="s">
        <v>24</v>
      </c>
      <c r="L658" s="13" t="s">
        <v>25</v>
      </c>
      <c r="M658" s="13" t="s">
        <v>26</v>
      </c>
      <c r="N658" s="13" t="s">
        <v>1398</v>
      </c>
    </row>
    <row r="659" spans="1:14" x14ac:dyDescent="0.2">
      <c r="A659" s="13" t="s">
        <v>14</v>
      </c>
      <c r="B659" s="14" t="str">
        <f ca="1">HYPERLINK("#"&amp;CELL("address",'Quarterly Series'!YI4),"Q:IN:P:B:M:USD:A")</f>
        <v>Q:IN:P:B:M:USD:A</v>
      </c>
      <c r="C659" s="13" t="s">
        <v>16</v>
      </c>
      <c r="D659" s="13" t="s">
        <v>1360</v>
      </c>
      <c r="E659" s="13" t="s">
        <v>59</v>
      </c>
      <c r="F659" s="13" t="s">
        <v>66</v>
      </c>
      <c r="G659" s="13" t="s">
        <v>20</v>
      </c>
      <c r="H659" s="13" t="s">
        <v>32</v>
      </c>
      <c r="I659" s="13" t="s">
        <v>22</v>
      </c>
      <c r="J659" s="13" t="s">
        <v>32</v>
      </c>
      <c r="K659" s="13" t="s">
        <v>33</v>
      </c>
      <c r="L659" s="13" t="s">
        <v>25</v>
      </c>
      <c r="M659" s="13" t="s">
        <v>34</v>
      </c>
      <c r="N659" s="13" t="s">
        <v>1400</v>
      </c>
    </row>
    <row r="660" spans="1:14" x14ac:dyDescent="0.2">
      <c r="A660" s="13" t="s">
        <v>14</v>
      </c>
      <c r="B660" s="14" t="str">
        <f ca="1">HYPERLINK("#"&amp;CELL("address",'Quarterly Series'!YJ4),"Q:IN:P:B:M:XDC:A")</f>
        <v>Q:IN:P:B:M:XDC:A</v>
      </c>
      <c r="C660" s="13" t="s">
        <v>16</v>
      </c>
      <c r="D660" s="13" t="s">
        <v>1360</v>
      </c>
      <c r="E660" s="13" t="s">
        <v>59</v>
      </c>
      <c r="F660" s="13" t="s">
        <v>66</v>
      </c>
      <c r="G660" s="13" t="s">
        <v>20</v>
      </c>
      <c r="H660" s="13" t="s">
        <v>165</v>
      </c>
      <c r="I660" s="13" t="s">
        <v>22</v>
      </c>
      <c r="J660" s="13" t="s">
        <v>1365</v>
      </c>
      <c r="K660" s="13" t="s">
        <v>33</v>
      </c>
      <c r="L660" s="13" t="s">
        <v>25</v>
      </c>
      <c r="M660" s="13" t="s">
        <v>34</v>
      </c>
      <c r="N660" s="13" t="s">
        <v>1402</v>
      </c>
    </row>
    <row r="661" spans="1:14" x14ac:dyDescent="0.2">
      <c r="A661" s="13" t="s">
        <v>14</v>
      </c>
      <c r="B661" s="14" t="str">
        <f ca="1">HYPERLINK("#"&amp;CELL("address",'Quarterly Series'!YK4),"Q:IN:P:B:M:XDC:U")</f>
        <v>Q:IN:P:B:M:XDC:U</v>
      </c>
      <c r="C661" s="13" t="s">
        <v>16</v>
      </c>
      <c r="D661" s="13" t="s">
        <v>1360</v>
      </c>
      <c r="E661" s="13" t="s">
        <v>59</v>
      </c>
      <c r="F661" s="13" t="s">
        <v>66</v>
      </c>
      <c r="G661" s="13" t="s">
        <v>20</v>
      </c>
      <c r="H661" s="13" t="s">
        <v>165</v>
      </c>
      <c r="I661" s="13" t="s">
        <v>181</v>
      </c>
      <c r="J661" s="13" t="s">
        <v>1365</v>
      </c>
      <c r="K661" s="13" t="s">
        <v>33</v>
      </c>
      <c r="L661" s="13" t="s">
        <v>25</v>
      </c>
      <c r="M661" s="13" t="s">
        <v>34</v>
      </c>
      <c r="N661" s="13" t="s">
        <v>1404</v>
      </c>
    </row>
    <row r="662" spans="1:14" x14ac:dyDescent="0.2">
      <c r="A662" s="13" t="s">
        <v>14</v>
      </c>
      <c r="B662" s="14" t="str">
        <f ca="1">HYPERLINK("#"&amp;CELL("address",'Quarterly Series'!YL4),"Q:IT:C:A:M:770:A")</f>
        <v>Q:IT:C:A:M:770:A</v>
      </c>
      <c r="C662" s="13" t="s">
        <v>16</v>
      </c>
      <c r="D662" s="13" t="s">
        <v>1406</v>
      </c>
      <c r="E662" s="13" t="s">
        <v>18</v>
      </c>
      <c r="F662" s="13" t="s">
        <v>19</v>
      </c>
      <c r="G662" s="13" t="s">
        <v>20</v>
      </c>
      <c r="H662" s="13" t="s">
        <v>21</v>
      </c>
      <c r="I662" s="13" t="s">
        <v>22</v>
      </c>
      <c r="J662" s="13" t="s">
        <v>23</v>
      </c>
      <c r="K662" s="13" t="s">
        <v>24</v>
      </c>
      <c r="L662" s="13" t="s">
        <v>25</v>
      </c>
      <c r="M662" s="13" t="s">
        <v>26</v>
      </c>
      <c r="N662" s="13" t="s">
        <v>1407</v>
      </c>
    </row>
    <row r="663" spans="1:14" x14ac:dyDescent="0.2">
      <c r="A663" s="13" t="s">
        <v>14</v>
      </c>
      <c r="B663" s="14" t="str">
        <f ca="1">HYPERLINK("#"&amp;CELL("address",'Quarterly Series'!YM4),"Q:IT:C:A:M:USD:A")</f>
        <v>Q:IT:C:A:M:USD:A</v>
      </c>
      <c r="C663" s="13" t="s">
        <v>16</v>
      </c>
      <c r="D663" s="13" t="s">
        <v>1406</v>
      </c>
      <c r="E663" s="13" t="s">
        <v>18</v>
      </c>
      <c r="F663" s="13" t="s">
        <v>19</v>
      </c>
      <c r="G663" s="13" t="s">
        <v>20</v>
      </c>
      <c r="H663" s="13" t="s">
        <v>32</v>
      </c>
      <c r="I663" s="13" t="s">
        <v>22</v>
      </c>
      <c r="J663" s="13" t="s">
        <v>32</v>
      </c>
      <c r="K663" s="13" t="s">
        <v>33</v>
      </c>
      <c r="L663" s="13" t="s">
        <v>25</v>
      </c>
      <c r="M663" s="13" t="s">
        <v>34</v>
      </c>
      <c r="N663" s="13" t="s">
        <v>1409</v>
      </c>
    </row>
    <row r="664" spans="1:14" x14ac:dyDescent="0.2">
      <c r="A664" s="13" t="s">
        <v>14</v>
      </c>
      <c r="B664" s="14" t="str">
        <f ca="1">HYPERLINK("#"&amp;CELL("address",'Quarterly Series'!YN4),"Q:IT:C:A:M:XDC:A")</f>
        <v>Q:IT:C:A:M:XDC:A</v>
      </c>
      <c r="C664" s="13" t="s">
        <v>16</v>
      </c>
      <c r="D664" s="13" t="s">
        <v>1406</v>
      </c>
      <c r="E664" s="13" t="s">
        <v>18</v>
      </c>
      <c r="F664" s="13" t="s">
        <v>19</v>
      </c>
      <c r="G664" s="13" t="s">
        <v>20</v>
      </c>
      <c r="H664" s="13" t="s">
        <v>165</v>
      </c>
      <c r="I664" s="13" t="s">
        <v>22</v>
      </c>
      <c r="J664" s="13" t="s">
        <v>213</v>
      </c>
      <c r="K664" s="13" t="s">
        <v>33</v>
      </c>
      <c r="L664" s="13" t="s">
        <v>25</v>
      </c>
      <c r="M664" s="13" t="s">
        <v>34</v>
      </c>
      <c r="N664" s="13" t="s">
        <v>1411</v>
      </c>
    </row>
    <row r="665" spans="1:14" x14ac:dyDescent="0.2">
      <c r="A665" s="13" t="s">
        <v>14</v>
      </c>
      <c r="B665" s="14" t="str">
        <f ca="1">HYPERLINK("#"&amp;CELL("address",'Quarterly Series'!YO4),"Q:IT:G:A:M:770:A")</f>
        <v>Q:IT:G:A:M:770:A</v>
      </c>
      <c r="C665" s="13" t="s">
        <v>16</v>
      </c>
      <c r="D665" s="13" t="s">
        <v>1406</v>
      </c>
      <c r="E665" s="13" t="s">
        <v>37</v>
      </c>
      <c r="F665" s="13" t="s">
        <v>19</v>
      </c>
      <c r="G665" s="13" t="s">
        <v>20</v>
      </c>
      <c r="H665" s="13" t="s">
        <v>21</v>
      </c>
      <c r="I665" s="13" t="s">
        <v>22</v>
      </c>
      <c r="J665" s="13" t="s">
        <v>23</v>
      </c>
      <c r="K665" s="13" t="s">
        <v>24</v>
      </c>
      <c r="L665" s="13" t="s">
        <v>25</v>
      </c>
      <c r="M665" s="13" t="s">
        <v>26</v>
      </c>
      <c r="N665" s="13" t="s">
        <v>1413</v>
      </c>
    </row>
    <row r="666" spans="1:14" x14ac:dyDescent="0.2">
      <c r="A666" s="13" t="s">
        <v>14</v>
      </c>
      <c r="B666" s="14" t="str">
        <f ca="1">HYPERLINK("#"&amp;CELL("address",'Quarterly Series'!YP4),"Q:IT:G:A:M:USD:A")</f>
        <v>Q:IT:G:A:M:USD:A</v>
      </c>
      <c r="C666" s="13" t="s">
        <v>16</v>
      </c>
      <c r="D666" s="13" t="s">
        <v>1406</v>
      </c>
      <c r="E666" s="13" t="s">
        <v>37</v>
      </c>
      <c r="F666" s="13" t="s">
        <v>19</v>
      </c>
      <c r="G666" s="13" t="s">
        <v>20</v>
      </c>
      <c r="H666" s="13" t="s">
        <v>32</v>
      </c>
      <c r="I666" s="13" t="s">
        <v>22</v>
      </c>
      <c r="J666" s="13" t="s">
        <v>32</v>
      </c>
      <c r="K666" s="13" t="s">
        <v>33</v>
      </c>
      <c r="L666" s="13" t="s">
        <v>25</v>
      </c>
      <c r="M666" s="13" t="s">
        <v>34</v>
      </c>
      <c r="N666" s="13" t="s">
        <v>1415</v>
      </c>
    </row>
    <row r="667" spans="1:14" x14ac:dyDescent="0.2">
      <c r="A667" s="13" t="s">
        <v>14</v>
      </c>
      <c r="B667" s="14" t="str">
        <f ca="1">HYPERLINK("#"&amp;CELL("address",'Quarterly Series'!YQ4),"Q:IT:G:A:M:XDC:A")</f>
        <v>Q:IT:G:A:M:XDC:A</v>
      </c>
      <c r="C667" s="13" t="s">
        <v>16</v>
      </c>
      <c r="D667" s="13" t="s">
        <v>1406</v>
      </c>
      <c r="E667" s="13" t="s">
        <v>37</v>
      </c>
      <c r="F667" s="13" t="s">
        <v>19</v>
      </c>
      <c r="G667" s="13" t="s">
        <v>20</v>
      </c>
      <c r="H667" s="13" t="s">
        <v>165</v>
      </c>
      <c r="I667" s="13" t="s">
        <v>22</v>
      </c>
      <c r="J667" s="13" t="s">
        <v>213</v>
      </c>
      <c r="K667" s="13" t="s">
        <v>33</v>
      </c>
      <c r="L667" s="13" t="s">
        <v>25</v>
      </c>
      <c r="M667" s="13" t="s">
        <v>34</v>
      </c>
      <c r="N667" s="13" t="s">
        <v>1417</v>
      </c>
    </row>
    <row r="668" spans="1:14" x14ac:dyDescent="0.2">
      <c r="A668" s="13" t="s">
        <v>14</v>
      </c>
      <c r="B668" s="14" t="str">
        <f ca="1">HYPERLINK("#"&amp;CELL("address",'Quarterly Series'!YR4),"Q:IT:G:A:N:770:A")</f>
        <v>Q:IT:G:A:N:770:A</v>
      </c>
      <c r="C668" s="13" t="s">
        <v>16</v>
      </c>
      <c r="D668" s="13" t="s">
        <v>1406</v>
      </c>
      <c r="E668" s="13" t="s">
        <v>37</v>
      </c>
      <c r="F668" s="13" t="s">
        <v>19</v>
      </c>
      <c r="G668" s="13" t="s">
        <v>38</v>
      </c>
      <c r="H668" s="13" t="s">
        <v>21</v>
      </c>
      <c r="I668" s="13" t="s">
        <v>22</v>
      </c>
      <c r="J668" s="13" t="s">
        <v>23</v>
      </c>
      <c r="K668" s="13" t="s">
        <v>24</v>
      </c>
      <c r="L668" s="13" t="s">
        <v>25</v>
      </c>
      <c r="M668" s="13" t="s">
        <v>26</v>
      </c>
      <c r="N668" s="13" t="s">
        <v>1419</v>
      </c>
    </row>
    <row r="669" spans="1:14" x14ac:dyDescent="0.2">
      <c r="A669" s="13" t="s">
        <v>14</v>
      </c>
      <c r="B669" s="14" t="str">
        <f ca="1">HYPERLINK("#"&amp;CELL("address",'Quarterly Series'!YS4),"Q:IT:G:A:N:USD:A")</f>
        <v>Q:IT:G:A:N:USD:A</v>
      </c>
      <c r="C669" s="13" t="s">
        <v>16</v>
      </c>
      <c r="D669" s="13" t="s">
        <v>1406</v>
      </c>
      <c r="E669" s="13" t="s">
        <v>37</v>
      </c>
      <c r="F669" s="13" t="s">
        <v>19</v>
      </c>
      <c r="G669" s="13" t="s">
        <v>38</v>
      </c>
      <c r="H669" s="13" t="s">
        <v>32</v>
      </c>
      <c r="I669" s="13" t="s">
        <v>22</v>
      </c>
      <c r="J669" s="13" t="s">
        <v>32</v>
      </c>
      <c r="K669" s="13" t="s">
        <v>33</v>
      </c>
      <c r="L669" s="13" t="s">
        <v>25</v>
      </c>
      <c r="M669" s="13" t="s">
        <v>34</v>
      </c>
      <c r="N669" s="13" t="s">
        <v>1421</v>
      </c>
    </row>
    <row r="670" spans="1:14" x14ac:dyDescent="0.2">
      <c r="A670" s="13" t="s">
        <v>14</v>
      </c>
      <c r="B670" s="14" t="str">
        <f ca="1">HYPERLINK("#"&amp;CELL("address",'Quarterly Series'!YT4),"Q:IT:G:A:N:XDC:A")</f>
        <v>Q:IT:G:A:N:XDC:A</v>
      </c>
      <c r="C670" s="13" t="s">
        <v>16</v>
      </c>
      <c r="D670" s="13" t="s">
        <v>1406</v>
      </c>
      <c r="E670" s="13" t="s">
        <v>37</v>
      </c>
      <c r="F670" s="13" t="s">
        <v>19</v>
      </c>
      <c r="G670" s="13" t="s">
        <v>38</v>
      </c>
      <c r="H670" s="13" t="s">
        <v>165</v>
      </c>
      <c r="I670" s="13" t="s">
        <v>22</v>
      </c>
      <c r="J670" s="13" t="s">
        <v>213</v>
      </c>
      <c r="K670" s="13" t="s">
        <v>33</v>
      </c>
      <c r="L670" s="13" t="s">
        <v>25</v>
      </c>
      <c r="M670" s="13" t="s">
        <v>34</v>
      </c>
      <c r="N670" s="13" t="s">
        <v>1423</v>
      </c>
    </row>
    <row r="671" spans="1:14" x14ac:dyDescent="0.2">
      <c r="A671" s="13" t="s">
        <v>14</v>
      </c>
      <c r="B671" s="14" t="str">
        <f ca="1">HYPERLINK("#"&amp;CELL("address",'Quarterly Series'!YU4),"Q:IT:H:A:M:770:A")</f>
        <v>Q:IT:H:A:M:770:A</v>
      </c>
      <c r="C671" s="13" t="s">
        <v>16</v>
      </c>
      <c r="D671" s="13" t="s">
        <v>1406</v>
      </c>
      <c r="E671" s="13" t="s">
        <v>45</v>
      </c>
      <c r="F671" s="13" t="s">
        <v>19</v>
      </c>
      <c r="G671" s="13" t="s">
        <v>20</v>
      </c>
      <c r="H671" s="13" t="s">
        <v>21</v>
      </c>
      <c r="I671" s="13" t="s">
        <v>22</v>
      </c>
      <c r="J671" s="13" t="s">
        <v>23</v>
      </c>
      <c r="K671" s="13" t="s">
        <v>24</v>
      </c>
      <c r="L671" s="13" t="s">
        <v>25</v>
      </c>
      <c r="M671" s="13" t="s">
        <v>26</v>
      </c>
      <c r="N671" s="13" t="s">
        <v>1425</v>
      </c>
    </row>
    <row r="672" spans="1:14" x14ac:dyDescent="0.2">
      <c r="A672" s="13" t="s">
        <v>14</v>
      </c>
      <c r="B672" s="14" t="str">
        <f ca="1">HYPERLINK("#"&amp;CELL("address",'Quarterly Series'!YV4),"Q:IT:H:A:M:USD:A")</f>
        <v>Q:IT:H:A:M:USD:A</v>
      </c>
      <c r="C672" s="13" t="s">
        <v>16</v>
      </c>
      <c r="D672" s="13" t="s">
        <v>1406</v>
      </c>
      <c r="E672" s="13" t="s">
        <v>45</v>
      </c>
      <c r="F672" s="13" t="s">
        <v>19</v>
      </c>
      <c r="G672" s="13" t="s">
        <v>20</v>
      </c>
      <c r="H672" s="13" t="s">
        <v>32</v>
      </c>
      <c r="I672" s="13" t="s">
        <v>22</v>
      </c>
      <c r="J672" s="13" t="s">
        <v>32</v>
      </c>
      <c r="K672" s="13" t="s">
        <v>33</v>
      </c>
      <c r="L672" s="13" t="s">
        <v>25</v>
      </c>
      <c r="M672" s="13" t="s">
        <v>34</v>
      </c>
      <c r="N672" s="13" t="s">
        <v>1427</v>
      </c>
    </row>
    <row r="673" spans="1:14" x14ac:dyDescent="0.2">
      <c r="A673" s="13" t="s">
        <v>14</v>
      </c>
      <c r="B673" s="14" t="str">
        <f ca="1">HYPERLINK("#"&amp;CELL("address",'Quarterly Series'!YW4),"Q:IT:H:A:M:XDC:A")</f>
        <v>Q:IT:H:A:M:XDC:A</v>
      </c>
      <c r="C673" s="13" t="s">
        <v>16</v>
      </c>
      <c r="D673" s="13" t="s">
        <v>1406</v>
      </c>
      <c r="E673" s="13" t="s">
        <v>45</v>
      </c>
      <c r="F673" s="13" t="s">
        <v>19</v>
      </c>
      <c r="G673" s="13" t="s">
        <v>20</v>
      </c>
      <c r="H673" s="13" t="s">
        <v>165</v>
      </c>
      <c r="I673" s="13" t="s">
        <v>22</v>
      </c>
      <c r="J673" s="13" t="s">
        <v>213</v>
      </c>
      <c r="K673" s="13" t="s">
        <v>33</v>
      </c>
      <c r="L673" s="13" t="s">
        <v>25</v>
      </c>
      <c r="M673" s="13" t="s">
        <v>34</v>
      </c>
      <c r="N673" s="13" t="s">
        <v>1429</v>
      </c>
    </row>
    <row r="674" spans="1:14" x14ac:dyDescent="0.2">
      <c r="A674" s="13" t="s">
        <v>14</v>
      </c>
      <c r="B674" s="14" t="str">
        <f ca="1">HYPERLINK("#"&amp;CELL("address",'Quarterly Series'!YX4),"Q:IT:H:A:M:XDC:U")</f>
        <v>Q:IT:H:A:M:XDC:U</v>
      </c>
      <c r="C674" s="13" t="s">
        <v>16</v>
      </c>
      <c r="D674" s="13" t="s">
        <v>1406</v>
      </c>
      <c r="E674" s="13" t="s">
        <v>45</v>
      </c>
      <c r="F674" s="13" t="s">
        <v>19</v>
      </c>
      <c r="G674" s="13" t="s">
        <v>20</v>
      </c>
      <c r="H674" s="13" t="s">
        <v>165</v>
      </c>
      <c r="I674" s="13" t="s">
        <v>181</v>
      </c>
      <c r="J674" s="13" t="s">
        <v>213</v>
      </c>
      <c r="K674" s="13" t="s">
        <v>33</v>
      </c>
      <c r="L674" s="13" t="s">
        <v>25</v>
      </c>
      <c r="M674" s="13" t="s">
        <v>34</v>
      </c>
      <c r="N674" s="13" t="s">
        <v>1431</v>
      </c>
    </row>
    <row r="675" spans="1:14" x14ac:dyDescent="0.2">
      <c r="A675" s="13" t="s">
        <v>14</v>
      </c>
      <c r="B675" s="14" t="str">
        <f ca="1">HYPERLINK("#"&amp;CELL("address",'Quarterly Series'!YY4),"Q:IT:N:A:M:770:A")</f>
        <v>Q:IT:N:A:M:770:A</v>
      </c>
      <c r="C675" s="13" t="s">
        <v>16</v>
      </c>
      <c r="D675" s="13" t="s">
        <v>1406</v>
      </c>
      <c r="E675" s="13" t="s">
        <v>52</v>
      </c>
      <c r="F675" s="13" t="s">
        <v>19</v>
      </c>
      <c r="G675" s="13" t="s">
        <v>20</v>
      </c>
      <c r="H675" s="13" t="s">
        <v>21</v>
      </c>
      <c r="I675" s="13" t="s">
        <v>22</v>
      </c>
      <c r="J675" s="13" t="s">
        <v>23</v>
      </c>
      <c r="K675" s="13" t="s">
        <v>24</v>
      </c>
      <c r="L675" s="13" t="s">
        <v>25</v>
      </c>
      <c r="M675" s="13" t="s">
        <v>26</v>
      </c>
      <c r="N675" s="13" t="s">
        <v>1433</v>
      </c>
    </row>
    <row r="676" spans="1:14" x14ac:dyDescent="0.2">
      <c r="A676" s="13" t="s">
        <v>14</v>
      </c>
      <c r="B676" s="14" t="str">
        <f ca="1">HYPERLINK("#"&amp;CELL("address",'Quarterly Series'!YZ4),"Q:IT:N:A:M:USD:A")</f>
        <v>Q:IT:N:A:M:USD:A</v>
      </c>
      <c r="C676" s="13" t="s">
        <v>16</v>
      </c>
      <c r="D676" s="13" t="s">
        <v>1406</v>
      </c>
      <c r="E676" s="13" t="s">
        <v>52</v>
      </c>
      <c r="F676" s="13" t="s">
        <v>19</v>
      </c>
      <c r="G676" s="13" t="s">
        <v>20</v>
      </c>
      <c r="H676" s="13" t="s">
        <v>32</v>
      </c>
      <c r="I676" s="13" t="s">
        <v>22</v>
      </c>
      <c r="J676" s="13" t="s">
        <v>32</v>
      </c>
      <c r="K676" s="13" t="s">
        <v>33</v>
      </c>
      <c r="L676" s="13" t="s">
        <v>25</v>
      </c>
      <c r="M676" s="13" t="s">
        <v>34</v>
      </c>
      <c r="N676" s="13" t="s">
        <v>1435</v>
      </c>
    </row>
    <row r="677" spans="1:14" x14ac:dyDescent="0.2">
      <c r="A677" s="13" t="s">
        <v>14</v>
      </c>
      <c r="B677" s="14" t="str">
        <f ca="1">HYPERLINK("#"&amp;CELL("address",'Quarterly Series'!ZA4),"Q:IT:N:A:M:XDC:A")</f>
        <v>Q:IT:N:A:M:XDC:A</v>
      </c>
      <c r="C677" s="13" t="s">
        <v>16</v>
      </c>
      <c r="D677" s="13" t="s">
        <v>1406</v>
      </c>
      <c r="E677" s="13" t="s">
        <v>52</v>
      </c>
      <c r="F677" s="13" t="s">
        <v>19</v>
      </c>
      <c r="G677" s="13" t="s">
        <v>20</v>
      </c>
      <c r="H677" s="13" t="s">
        <v>165</v>
      </c>
      <c r="I677" s="13" t="s">
        <v>22</v>
      </c>
      <c r="J677" s="13" t="s">
        <v>213</v>
      </c>
      <c r="K677" s="13" t="s">
        <v>33</v>
      </c>
      <c r="L677" s="13" t="s">
        <v>25</v>
      </c>
      <c r="M677" s="13" t="s">
        <v>34</v>
      </c>
      <c r="N677" s="13" t="s">
        <v>1437</v>
      </c>
    </row>
    <row r="678" spans="1:14" x14ac:dyDescent="0.2">
      <c r="A678" s="13" t="s">
        <v>14</v>
      </c>
      <c r="B678" s="14" t="str">
        <f ca="1">HYPERLINK("#"&amp;CELL("address",'Quarterly Series'!ZB4),"Q:IT:N:A:M:XDC:U")</f>
        <v>Q:IT:N:A:M:XDC:U</v>
      </c>
      <c r="C678" s="13" t="s">
        <v>16</v>
      </c>
      <c r="D678" s="13" t="s">
        <v>1406</v>
      </c>
      <c r="E678" s="13" t="s">
        <v>52</v>
      </c>
      <c r="F678" s="13" t="s">
        <v>19</v>
      </c>
      <c r="G678" s="13" t="s">
        <v>20</v>
      </c>
      <c r="H678" s="13" t="s">
        <v>165</v>
      </c>
      <c r="I678" s="13" t="s">
        <v>181</v>
      </c>
      <c r="J678" s="13" t="s">
        <v>213</v>
      </c>
      <c r="K678" s="13" t="s">
        <v>33</v>
      </c>
      <c r="L678" s="13" t="s">
        <v>25</v>
      </c>
      <c r="M678" s="13" t="s">
        <v>34</v>
      </c>
      <c r="N678" s="13" t="s">
        <v>1439</v>
      </c>
    </row>
    <row r="679" spans="1:14" x14ac:dyDescent="0.2">
      <c r="A679" s="13" t="s">
        <v>14</v>
      </c>
      <c r="B679" s="14" t="str">
        <f ca="1">HYPERLINK("#"&amp;CELL("address",'Quarterly Series'!ZC4),"Q:IT:P:A:M:770:A")</f>
        <v>Q:IT:P:A:M:770:A</v>
      </c>
      <c r="C679" s="13" t="s">
        <v>16</v>
      </c>
      <c r="D679" s="13" t="s">
        <v>1406</v>
      </c>
      <c r="E679" s="13" t="s">
        <v>59</v>
      </c>
      <c r="F679" s="13" t="s">
        <v>19</v>
      </c>
      <c r="G679" s="13" t="s">
        <v>20</v>
      </c>
      <c r="H679" s="13" t="s">
        <v>21</v>
      </c>
      <c r="I679" s="13" t="s">
        <v>22</v>
      </c>
      <c r="J679" s="13" t="s">
        <v>23</v>
      </c>
      <c r="K679" s="13" t="s">
        <v>24</v>
      </c>
      <c r="L679" s="13" t="s">
        <v>25</v>
      </c>
      <c r="M679" s="13" t="s">
        <v>26</v>
      </c>
      <c r="N679" s="13" t="s">
        <v>1441</v>
      </c>
    </row>
    <row r="680" spans="1:14" x14ac:dyDescent="0.2">
      <c r="A680" s="13" t="s">
        <v>14</v>
      </c>
      <c r="B680" s="14" t="str">
        <f ca="1">HYPERLINK("#"&amp;CELL("address",'Quarterly Series'!ZD4),"Q:IT:P:A:M:USD:A")</f>
        <v>Q:IT:P:A:M:USD:A</v>
      </c>
      <c r="C680" s="13" t="s">
        <v>16</v>
      </c>
      <c r="D680" s="13" t="s">
        <v>1406</v>
      </c>
      <c r="E680" s="13" t="s">
        <v>59</v>
      </c>
      <c r="F680" s="13" t="s">
        <v>19</v>
      </c>
      <c r="G680" s="13" t="s">
        <v>20</v>
      </c>
      <c r="H680" s="13" t="s">
        <v>32</v>
      </c>
      <c r="I680" s="13" t="s">
        <v>22</v>
      </c>
      <c r="J680" s="13" t="s">
        <v>32</v>
      </c>
      <c r="K680" s="13" t="s">
        <v>33</v>
      </c>
      <c r="L680" s="13" t="s">
        <v>25</v>
      </c>
      <c r="M680" s="13" t="s">
        <v>34</v>
      </c>
      <c r="N680" s="13" t="s">
        <v>1443</v>
      </c>
    </row>
    <row r="681" spans="1:14" x14ac:dyDescent="0.2">
      <c r="A681" s="13" t="s">
        <v>14</v>
      </c>
      <c r="B681" s="14" t="str">
        <f ca="1">HYPERLINK("#"&amp;CELL("address",'Quarterly Series'!ZE4),"Q:IT:P:A:M:XDC:A")</f>
        <v>Q:IT:P:A:M:XDC:A</v>
      </c>
      <c r="C681" s="13" t="s">
        <v>16</v>
      </c>
      <c r="D681" s="13" t="s">
        <v>1406</v>
      </c>
      <c r="E681" s="13" t="s">
        <v>59</v>
      </c>
      <c r="F681" s="13" t="s">
        <v>19</v>
      </c>
      <c r="G681" s="13" t="s">
        <v>20</v>
      </c>
      <c r="H681" s="13" t="s">
        <v>165</v>
      </c>
      <c r="I681" s="13" t="s">
        <v>22</v>
      </c>
      <c r="J681" s="13" t="s">
        <v>213</v>
      </c>
      <c r="K681" s="13" t="s">
        <v>33</v>
      </c>
      <c r="L681" s="13" t="s">
        <v>25</v>
      </c>
      <c r="M681" s="13" t="s">
        <v>34</v>
      </c>
      <c r="N681" s="13" t="s">
        <v>1445</v>
      </c>
    </row>
    <row r="682" spans="1:14" x14ac:dyDescent="0.2">
      <c r="A682" s="13" t="s">
        <v>14</v>
      </c>
      <c r="B682" s="14" t="str">
        <f ca="1">HYPERLINK("#"&amp;CELL("address",'Quarterly Series'!ZF4),"Q:IT:P:A:M:XDC:U")</f>
        <v>Q:IT:P:A:M:XDC:U</v>
      </c>
      <c r="C682" s="13" t="s">
        <v>16</v>
      </c>
      <c r="D682" s="13" t="s">
        <v>1406</v>
      </c>
      <c r="E682" s="13" t="s">
        <v>59</v>
      </c>
      <c r="F682" s="13" t="s">
        <v>19</v>
      </c>
      <c r="G682" s="13" t="s">
        <v>20</v>
      </c>
      <c r="H682" s="13" t="s">
        <v>165</v>
      </c>
      <c r="I682" s="13" t="s">
        <v>181</v>
      </c>
      <c r="J682" s="13" t="s">
        <v>213</v>
      </c>
      <c r="K682" s="13" t="s">
        <v>33</v>
      </c>
      <c r="L682" s="13" t="s">
        <v>25</v>
      </c>
      <c r="M682" s="13" t="s">
        <v>34</v>
      </c>
      <c r="N682" s="13" t="s">
        <v>1447</v>
      </c>
    </row>
    <row r="683" spans="1:14" x14ac:dyDescent="0.2">
      <c r="A683" s="13" t="s">
        <v>14</v>
      </c>
      <c r="B683" s="14" t="str">
        <f ca="1">HYPERLINK("#"&amp;CELL("address",'Quarterly Series'!ZG4),"Q:IT:P:B:M:770:A")</f>
        <v>Q:IT:P:B:M:770:A</v>
      </c>
      <c r="C683" s="13" t="s">
        <v>16</v>
      </c>
      <c r="D683" s="13" t="s">
        <v>1406</v>
      </c>
      <c r="E683" s="13" t="s">
        <v>59</v>
      </c>
      <c r="F683" s="13" t="s">
        <v>66</v>
      </c>
      <c r="G683" s="13" t="s">
        <v>20</v>
      </c>
      <c r="H683" s="13" t="s">
        <v>21</v>
      </c>
      <c r="I683" s="13" t="s">
        <v>22</v>
      </c>
      <c r="J683" s="13" t="s">
        <v>23</v>
      </c>
      <c r="K683" s="13" t="s">
        <v>24</v>
      </c>
      <c r="L683" s="13" t="s">
        <v>25</v>
      </c>
      <c r="M683" s="13" t="s">
        <v>26</v>
      </c>
      <c r="N683" s="13" t="s">
        <v>1449</v>
      </c>
    </row>
    <row r="684" spans="1:14" x14ac:dyDescent="0.2">
      <c r="A684" s="13" t="s">
        <v>14</v>
      </c>
      <c r="B684" s="14" t="str">
        <f ca="1">HYPERLINK("#"&amp;CELL("address",'Quarterly Series'!ZH4),"Q:IT:P:B:M:USD:A")</f>
        <v>Q:IT:P:B:M:USD:A</v>
      </c>
      <c r="C684" s="13" t="s">
        <v>16</v>
      </c>
      <c r="D684" s="13" t="s">
        <v>1406</v>
      </c>
      <c r="E684" s="13" t="s">
        <v>59</v>
      </c>
      <c r="F684" s="13" t="s">
        <v>66</v>
      </c>
      <c r="G684" s="13" t="s">
        <v>20</v>
      </c>
      <c r="H684" s="13" t="s">
        <v>32</v>
      </c>
      <c r="I684" s="13" t="s">
        <v>22</v>
      </c>
      <c r="J684" s="13" t="s">
        <v>32</v>
      </c>
      <c r="K684" s="13" t="s">
        <v>33</v>
      </c>
      <c r="L684" s="13" t="s">
        <v>25</v>
      </c>
      <c r="M684" s="13" t="s">
        <v>34</v>
      </c>
      <c r="N684" s="13" t="s">
        <v>1451</v>
      </c>
    </row>
    <row r="685" spans="1:14" x14ac:dyDescent="0.2">
      <c r="A685" s="13" t="s">
        <v>14</v>
      </c>
      <c r="B685" s="14" t="str">
        <f ca="1">HYPERLINK("#"&amp;CELL("address",'Quarterly Series'!ZI4),"Q:IT:P:B:M:XDC:A")</f>
        <v>Q:IT:P:B:M:XDC:A</v>
      </c>
      <c r="C685" s="13" t="s">
        <v>16</v>
      </c>
      <c r="D685" s="13" t="s">
        <v>1406</v>
      </c>
      <c r="E685" s="13" t="s">
        <v>59</v>
      </c>
      <c r="F685" s="13" t="s">
        <v>66</v>
      </c>
      <c r="G685" s="13" t="s">
        <v>20</v>
      </c>
      <c r="H685" s="13" t="s">
        <v>165</v>
      </c>
      <c r="I685" s="13" t="s">
        <v>22</v>
      </c>
      <c r="J685" s="13" t="s">
        <v>213</v>
      </c>
      <c r="K685" s="13" t="s">
        <v>33</v>
      </c>
      <c r="L685" s="13" t="s">
        <v>25</v>
      </c>
      <c r="M685" s="13" t="s">
        <v>34</v>
      </c>
      <c r="N685" s="13" t="s">
        <v>1453</v>
      </c>
    </row>
    <row r="686" spans="1:14" x14ac:dyDescent="0.2">
      <c r="A686" s="13" t="s">
        <v>14</v>
      </c>
      <c r="B686" s="14" t="str">
        <f ca="1">HYPERLINK("#"&amp;CELL("address",'Quarterly Series'!ZJ4),"Q:IT:P:B:M:XDC:U")</f>
        <v>Q:IT:P:B:M:XDC:U</v>
      </c>
      <c r="C686" s="13" t="s">
        <v>16</v>
      </c>
      <c r="D686" s="13" t="s">
        <v>1406</v>
      </c>
      <c r="E686" s="13" t="s">
        <v>59</v>
      </c>
      <c r="F686" s="13" t="s">
        <v>66</v>
      </c>
      <c r="G686" s="13" t="s">
        <v>20</v>
      </c>
      <c r="H686" s="13" t="s">
        <v>165</v>
      </c>
      <c r="I686" s="13" t="s">
        <v>181</v>
      </c>
      <c r="J686" s="13" t="s">
        <v>213</v>
      </c>
      <c r="K686" s="13" t="s">
        <v>33</v>
      </c>
      <c r="L686" s="13" t="s">
        <v>25</v>
      </c>
      <c r="M686" s="13" t="s">
        <v>34</v>
      </c>
      <c r="N686" s="13" t="s">
        <v>1455</v>
      </c>
    </row>
    <row r="687" spans="1:14" x14ac:dyDescent="0.2">
      <c r="A687" s="13" t="s">
        <v>14</v>
      </c>
      <c r="B687" s="14" t="str">
        <f ca="1">HYPERLINK("#"&amp;CELL("address",'Quarterly Series'!ZK4),"Q:JP:C:A:M:770:A")</f>
        <v>Q:JP:C:A:M:770:A</v>
      </c>
      <c r="C687" s="13" t="s">
        <v>16</v>
      </c>
      <c r="D687" s="13" t="s">
        <v>1457</v>
      </c>
      <c r="E687" s="13" t="s">
        <v>18</v>
      </c>
      <c r="F687" s="13" t="s">
        <v>19</v>
      </c>
      <c r="G687" s="13" t="s">
        <v>20</v>
      </c>
      <c r="H687" s="13" t="s">
        <v>21</v>
      </c>
      <c r="I687" s="13" t="s">
        <v>22</v>
      </c>
      <c r="J687" s="13" t="s">
        <v>23</v>
      </c>
      <c r="K687" s="13" t="s">
        <v>24</v>
      </c>
      <c r="L687" s="13" t="s">
        <v>25</v>
      </c>
      <c r="M687" s="13" t="s">
        <v>26</v>
      </c>
      <c r="N687" s="13" t="s">
        <v>1458</v>
      </c>
    </row>
    <row r="688" spans="1:14" x14ac:dyDescent="0.2">
      <c r="A688" s="13" t="s">
        <v>14</v>
      </c>
      <c r="B688" s="14" t="str">
        <f ca="1">HYPERLINK("#"&amp;CELL("address",'Quarterly Series'!ZL4),"Q:JP:C:A:M:USD:A")</f>
        <v>Q:JP:C:A:M:USD:A</v>
      </c>
      <c r="C688" s="13" t="s">
        <v>16</v>
      </c>
      <c r="D688" s="13" t="s">
        <v>1457</v>
      </c>
      <c r="E688" s="13" t="s">
        <v>18</v>
      </c>
      <c r="F688" s="13" t="s">
        <v>19</v>
      </c>
      <c r="G688" s="13" t="s">
        <v>20</v>
      </c>
      <c r="H688" s="13" t="s">
        <v>32</v>
      </c>
      <c r="I688" s="13" t="s">
        <v>22</v>
      </c>
      <c r="J688" s="13" t="s">
        <v>32</v>
      </c>
      <c r="K688" s="13" t="s">
        <v>33</v>
      </c>
      <c r="L688" s="13" t="s">
        <v>25</v>
      </c>
      <c r="M688" s="13" t="s">
        <v>34</v>
      </c>
      <c r="N688" s="13" t="s">
        <v>1460</v>
      </c>
    </row>
    <row r="689" spans="1:14" x14ac:dyDescent="0.2">
      <c r="A689" s="13" t="s">
        <v>14</v>
      </c>
      <c r="B689" s="14" t="str">
        <f ca="1">HYPERLINK("#"&amp;CELL("address",'Quarterly Series'!ZM4),"Q:JP:C:A:M:XDC:A")</f>
        <v>Q:JP:C:A:M:XDC:A</v>
      </c>
      <c r="C689" s="13" t="s">
        <v>16</v>
      </c>
      <c r="D689" s="13" t="s">
        <v>1457</v>
      </c>
      <c r="E689" s="13" t="s">
        <v>18</v>
      </c>
      <c r="F689" s="13" t="s">
        <v>19</v>
      </c>
      <c r="G689" s="13" t="s">
        <v>20</v>
      </c>
      <c r="H689" s="13" t="s">
        <v>165</v>
      </c>
      <c r="I689" s="13" t="s">
        <v>22</v>
      </c>
      <c r="J689" s="13" t="s">
        <v>1462</v>
      </c>
      <c r="K689" s="13" t="s">
        <v>33</v>
      </c>
      <c r="L689" s="13" t="s">
        <v>25</v>
      </c>
      <c r="M689" s="13" t="s">
        <v>34</v>
      </c>
      <c r="N689" s="13" t="s">
        <v>1463</v>
      </c>
    </row>
    <row r="690" spans="1:14" x14ac:dyDescent="0.2">
      <c r="A690" s="13" t="s">
        <v>14</v>
      </c>
      <c r="B690" s="14" t="str">
        <f ca="1">HYPERLINK("#"&amp;CELL("address",'Quarterly Series'!ZN4),"Q:JP:G:A:M:770:A")</f>
        <v>Q:JP:G:A:M:770:A</v>
      </c>
      <c r="C690" s="13" t="s">
        <v>16</v>
      </c>
      <c r="D690" s="13" t="s">
        <v>1457</v>
      </c>
      <c r="E690" s="13" t="s">
        <v>37</v>
      </c>
      <c r="F690" s="13" t="s">
        <v>19</v>
      </c>
      <c r="G690" s="13" t="s">
        <v>20</v>
      </c>
      <c r="H690" s="13" t="s">
        <v>21</v>
      </c>
      <c r="I690" s="13" t="s">
        <v>22</v>
      </c>
      <c r="J690" s="13" t="s">
        <v>23</v>
      </c>
      <c r="K690" s="13" t="s">
        <v>24</v>
      </c>
      <c r="L690" s="13" t="s">
        <v>25</v>
      </c>
      <c r="M690" s="13" t="s">
        <v>26</v>
      </c>
      <c r="N690" s="13" t="s">
        <v>1465</v>
      </c>
    </row>
    <row r="691" spans="1:14" x14ac:dyDescent="0.2">
      <c r="A691" s="13" t="s">
        <v>14</v>
      </c>
      <c r="B691" s="14" t="str">
        <f ca="1">HYPERLINK("#"&amp;CELL("address",'Quarterly Series'!ZO4),"Q:JP:G:A:M:USD:A")</f>
        <v>Q:JP:G:A:M:USD:A</v>
      </c>
      <c r="C691" s="13" t="s">
        <v>16</v>
      </c>
      <c r="D691" s="13" t="s">
        <v>1457</v>
      </c>
      <c r="E691" s="13" t="s">
        <v>37</v>
      </c>
      <c r="F691" s="13" t="s">
        <v>19</v>
      </c>
      <c r="G691" s="13" t="s">
        <v>20</v>
      </c>
      <c r="H691" s="13" t="s">
        <v>32</v>
      </c>
      <c r="I691" s="13" t="s">
        <v>22</v>
      </c>
      <c r="J691" s="13" t="s">
        <v>32</v>
      </c>
      <c r="K691" s="13" t="s">
        <v>33</v>
      </c>
      <c r="L691" s="13" t="s">
        <v>25</v>
      </c>
      <c r="M691" s="13" t="s">
        <v>34</v>
      </c>
      <c r="N691" s="13" t="s">
        <v>1467</v>
      </c>
    </row>
    <row r="692" spans="1:14" x14ac:dyDescent="0.2">
      <c r="A692" s="13" t="s">
        <v>14</v>
      </c>
      <c r="B692" s="14" t="str">
        <f ca="1">HYPERLINK("#"&amp;CELL("address",'Quarterly Series'!ZP4),"Q:JP:G:A:M:XDC:A")</f>
        <v>Q:JP:G:A:M:XDC:A</v>
      </c>
      <c r="C692" s="13" t="s">
        <v>16</v>
      </c>
      <c r="D692" s="13" t="s">
        <v>1457</v>
      </c>
      <c r="E692" s="13" t="s">
        <v>37</v>
      </c>
      <c r="F692" s="13" t="s">
        <v>19</v>
      </c>
      <c r="G692" s="13" t="s">
        <v>20</v>
      </c>
      <c r="H692" s="13" t="s">
        <v>165</v>
      </c>
      <c r="I692" s="13" t="s">
        <v>22</v>
      </c>
      <c r="J692" s="13" t="s">
        <v>1462</v>
      </c>
      <c r="K692" s="13" t="s">
        <v>33</v>
      </c>
      <c r="L692" s="13" t="s">
        <v>25</v>
      </c>
      <c r="M692" s="13" t="s">
        <v>34</v>
      </c>
      <c r="N692" s="13" t="s">
        <v>1469</v>
      </c>
    </row>
    <row r="693" spans="1:14" x14ac:dyDescent="0.2">
      <c r="A693" s="13" t="s">
        <v>14</v>
      </c>
      <c r="B693" s="14" t="str">
        <f ca="1">HYPERLINK("#"&amp;CELL("address",'Quarterly Series'!ZQ4),"Q:JP:G:A:N:770:A")</f>
        <v>Q:JP:G:A:N:770:A</v>
      </c>
      <c r="C693" s="13" t="s">
        <v>16</v>
      </c>
      <c r="D693" s="13" t="s">
        <v>1457</v>
      </c>
      <c r="E693" s="13" t="s">
        <v>37</v>
      </c>
      <c r="F693" s="13" t="s">
        <v>19</v>
      </c>
      <c r="G693" s="13" t="s">
        <v>38</v>
      </c>
      <c r="H693" s="13" t="s">
        <v>21</v>
      </c>
      <c r="I693" s="13" t="s">
        <v>22</v>
      </c>
      <c r="J693" s="13" t="s">
        <v>23</v>
      </c>
      <c r="K693" s="13" t="s">
        <v>24</v>
      </c>
      <c r="L693" s="13" t="s">
        <v>25</v>
      </c>
      <c r="M693" s="13" t="s">
        <v>26</v>
      </c>
      <c r="N693" s="13" t="s">
        <v>1471</v>
      </c>
    </row>
    <row r="694" spans="1:14" x14ac:dyDescent="0.2">
      <c r="A694" s="13" t="s">
        <v>14</v>
      </c>
      <c r="B694" s="14" t="str">
        <f ca="1">HYPERLINK("#"&amp;CELL("address",'Quarterly Series'!ZR4),"Q:JP:G:A:N:USD:A")</f>
        <v>Q:JP:G:A:N:USD:A</v>
      </c>
      <c r="C694" s="13" t="s">
        <v>16</v>
      </c>
      <c r="D694" s="13" t="s">
        <v>1457</v>
      </c>
      <c r="E694" s="13" t="s">
        <v>37</v>
      </c>
      <c r="F694" s="13" t="s">
        <v>19</v>
      </c>
      <c r="G694" s="13" t="s">
        <v>38</v>
      </c>
      <c r="H694" s="13" t="s">
        <v>32</v>
      </c>
      <c r="I694" s="13" t="s">
        <v>22</v>
      </c>
      <c r="J694" s="13" t="s">
        <v>32</v>
      </c>
      <c r="K694" s="13" t="s">
        <v>33</v>
      </c>
      <c r="L694" s="13" t="s">
        <v>25</v>
      </c>
      <c r="M694" s="13" t="s">
        <v>34</v>
      </c>
      <c r="N694" s="13" t="s">
        <v>1473</v>
      </c>
    </row>
    <row r="695" spans="1:14" x14ac:dyDescent="0.2">
      <c r="A695" s="13" t="s">
        <v>14</v>
      </c>
      <c r="B695" s="14" t="str">
        <f ca="1">HYPERLINK("#"&amp;CELL("address",'Quarterly Series'!ZS4),"Q:JP:G:A:N:XDC:A")</f>
        <v>Q:JP:G:A:N:XDC:A</v>
      </c>
      <c r="C695" s="13" t="s">
        <v>16</v>
      </c>
      <c r="D695" s="13" t="s">
        <v>1457</v>
      </c>
      <c r="E695" s="13" t="s">
        <v>37</v>
      </c>
      <c r="F695" s="13" t="s">
        <v>19</v>
      </c>
      <c r="G695" s="13" t="s">
        <v>38</v>
      </c>
      <c r="H695" s="13" t="s">
        <v>165</v>
      </c>
      <c r="I695" s="13" t="s">
        <v>22</v>
      </c>
      <c r="J695" s="13" t="s">
        <v>1462</v>
      </c>
      <c r="K695" s="13" t="s">
        <v>33</v>
      </c>
      <c r="L695" s="13" t="s">
        <v>25</v>
      </c>
      <c r="M695" s="13" t="s">
        <v>34</v>
      </c>
      <c r="N695" s="13" t="s">
        <v>1475</v>
      </c>
    </row>
    <row r="696" spans="1:14" x14ac:dyDescent="0.2">
      <c r="A696" s="13" t="s">
        <v>14</v>
      </c>
      <c r="B696" s="14" t="str">
        <f ca="1">HYPERLINK("#"&amp;CELL("address",'Quarterly Series'!ZT4),"Q:JP:H:A:M:770:A")</f>
        <v>Q:JP:H:A:M:770:A</v>
      </c>
      <c r="C696" s="13" t="s">
        <v>16</v>
      </c>
      <c r="D696" s="13" t="s">
        <v>1457</v>
      </c>
      <c r="E696" s="13" t="s">
        <v>45</v>
      </c>
      <c r="F696" s="13" t="s">
        <v>19</v>
      </c>
      <c r="G696" s="13" t="s">
        <v>20</v>
      </c>
      <c r="H696" s="13" t="s">
        <v>21</v>
      </c>
      <c r="I696" s="13" t="s">
        <v>22</v>
      </c>
      <c r="J696" s="13" t="s">
        <v>23</v>
      </c>
      <c r="K696" s="13" t="s">
        <v>24</v>
      </c>
      <c r="L696" s="13" t="s">
        <v>25</v>
      </c>
      <c r="M696" s="13" t="s">
        <v>26</v>
      </c>
      <c r="N696" s="13" t="s">
        <v>1477</v>
      </c>
    </row>
    <row r="697" spans="1:14" x14ac:dyDescent="0.2">
      <c r="A697" s="13" t="s">
        <v>14</v>
      </c>
      <c r="B697" s="14" t="str">
        <f ca="1">HYPERLINK("#"&amp;CELL("address",'Quarterly Series'!ZU4),"Q:JP:H:A:M:USD:A")</f>
        <v>Q:JP:H:A:M:USD:A</v>
      </c>
      <c r="C697" s="13" t="s">
        <v>16</v>
      </c>
      <c r="D697" s="13" t="s">
        <v>1457</v>
      </c>
      <c r="E697" s="13" t="s">
        <v>45</v>
      </c>
      <c r="F697" s="13" t="s">
        <v>19</v>
      </c>
      <c r="G697" s="13" t="s">
        <v>20</v>
      </c>
      <c r="H697" s="13" t="s">
        <v>32</v>
      </c>
      <c r="I697" s="13" t="s">
        <v>22</v>
      </c>
      <c r="J697" s="13" t="s">
        <v>32</v>
      </c>
      <c r="K697" s="13" t="s">
        <v>33</v>
      </c>
      <c r="L697" s="13" t="s">
        <v>25</v>
      </c>
      <c r="M697" s="13" t="s">
        <v>34</v>
      </c>
      <c r="N697" s="13" t="s">
        <v>1479</v>
      </c>
    </row>
    <row r="698" spans="1:14" x14ac:dyDescent="0.2">
      <c r="A698" s="13" t="s">
        <v>14</v>
      </c>
      <c r="B698" s="14" t="str">
        <f ca="1">HYPERLINK("#"&amp;CELL("address",'Quarterly Series'!ZV4),"Q:JP:H:A:M:XDC:A")</f>
        <v>Q:JP:H:A:M:XDC:A</v>
      </c>
      <c r="C698" s="13" t="s">
        <v>16</v>
      </c>
      <c r="D698" s="13" t="s">
        <v>1457</v>
      </c>
      <c r="E698" s="13" t="s">
        <v>45</v>
      </c>
      <c r="F698" s="13" t="s">
        <v>19</v>
      </c>
      <c r="G698" s="13" t="s">
        <v>20</v>
      </c>
      <c r="H698" s="13" t="s">
        <v>165</v>
      </c>
      <c r="I698" s="13" t="s">
        <v>22</v>
      </c>
      <c r="J698" s="13" t="s">
        <v>1462</v>
      </c>
      <c r="K698" s="13" t="s">
        <v>33</v>
      </c>
      <c r="L698" s="13" t="s">
        <v>25</v>
      </c>
      <c r="M698" s="13" t="s">
        <v>34</v>
      </c>
      <c r="N698" s="13" t="s">
        <v>1481</v>
      </c>
    </row>
    <row r="699" spans="1:14" x14ac:dyDescent="0.2">
      <c r="A699" s="13" t="s">
        <v>14</v>
      </c>
      <c r="B699" s="14" t="str">
        <f ca="1">HYPERLINK("#"&amp;CELL("address",'Quarterly Series'!ZW4),"Q:JP:H:A:M:XDC:U")</f>
        <v>Q:JP:H:A:M:XDC:U</v>
      </c>
      <c r="C699" s="13" t="s">
        <v>16</v>
      </c>
      <c r="D699" s="13" t="s">
        <v>1457</v>
      </c>
      <c r="E699" s="13" t="s">
        <v>45</v>
      </c>
      <c r="F699" s="13" t="s">
        <v>19</v>
      </c>
      <c r="G699" s="13" t="s">
        <v>20</v>
      </c>
      <c r="H699" s="13" t="s">
        <v>165</v>
      </c>
      <c r="I699" s="13" t="s">
        <v>181</v>
      </c>
      <c r="J699" s="13" t="s">
        <v>1462</v>
      </c>
      <c r="K699" s="13" t="s">
        <v>33</v>
      </c>
      <c r="L699" s="13" t="s">
        <v>25</v>
      </c>
      <c r="M699" s="13" t="s">
        <v>34</v>
      </c>
      <c r="N699" s="13" t="s">
        <v>1483</v>
      </c>
    </row>
    <row r="700" spans="1:14" x14ac:dyDescent="0.2">
      <c r="A700" s="13" t="s">
        <v>14</v>
      </c>
      <c r="B700" s="14" t="str">
        <f ca="1">HYPERLINK("#"&amp;CELL("address",'Quarterly Series'!ZX4),"Q:JP:N:A:M:770:A")</f>
        <v>Q:JP:N:A:M:770:A</v>
      </c>
      <c r="C700" s="13" t="s">
        <v>16</v>
      </c>
      <c r="D700" s="13" t="s">
        <v>1457</v>
      </c>
      <c r="E700" s="13" t="s">
        <v>52</v>
      </c>
      <c r="F700" s="13" t="s">
        <v>19</v>
      </c>
      <c r="G700" s="13" t="s">
        <v>20</v>
      </c>
      <c r="H700" s="13" t="s">
        <v>21</v>
      </c>
      <c r="I700" s="13" t="s">
        <v>22</v>
      </c>
      <c r="J700" s="13" t="s">
        <v>23</v>
      </c>
      <c r="K700" s="13" t="s">
        <v>24</v>
      </c>
      <c r="L700" s="13" t="s">
        <v>25</v>
      </c>
      <c r="M700" s="13" t="s">
        <v>26</v>
      </c>
      <c r="N700" s="13" t="s">
        <v>1485</v>
      </c>
    </row>
    <row r="701" spans="1:14" x14ac:dyDescent="0.2">
      <c r="A701" s="13" t="s">
        <v>14</v>
      </c>
      <c r="B701" s="14" t="str">
        <f ca="1">HYPERLINK("#"&amp;CELL("address",'Quarterly Series'!ZY4),"Q:JP:N:A:M:USD:A")</f>
        <v>Q:JP:N:A:M:USD:A</v>
      </c>
      <c r="C701" s="13" t="s">
        <v>16</v>
      </c>
      <c r="D701" s="13" t="s">
        <v>1457</v>
      </c>
      <c r="E701" s="13" t="s">
        <v>52</v>
      </c>
      <c r="F701" s="13" t="s">
        <v>19</v>
      </c>
      <c r="G701" s="13" t="s">
        <v>20</v>
      </c>
      <c r="H701" s="13" t="s">
        <v>32</v>
      </c>
      <c r="I701" s="13" t="s">
        <v>22</v>
      </c>
      <c r="J701" s="13" t="s">
        <v>32</v>
      </c>
      <c r="K701" s="13" t="s">
        <v>33</v>
      </c>
      <c r="L701" s="13" t="s">
        <v>25</v>
      </c>
      <c r="M701" s="13" t="s">
        <v>34</v>
      </c>
      <c r="N701" s="13" t="s">
        <v>1487</v>
      </c>
    </row>
    <row r="702" spans="1:14" x14ac:dyDescent="0.2">
      <c r="A702" s="13" t="s">
        <v>14</v>
      </c>
      <c r="B702" s="14" t="str">
        <f ca="1">HYPERLINK("#"&amp;CELL("address",'Quarterly Series'!ZZ4),"Q:JP:N:A:M:XDC:A")</f>
        <v>Q:JP:N:A:M:XDC:A</v>
      </c>
      <c r="C702" s="13" t="s">
        <v>16</v>
      </c>
      <c r="D702" s="13" t="s">
        <v>1457</v>
      </c>
      <c r="E702" s="13" t="s">
        <v>52</v>
      </c>
      <c r="F702" s="13" t="s">
        <v>19</v>
      </c>
      <c r="G702" s="13" t="s">
        <v>20</v>
      </c>
      <c r="H702" s="13" t="s">
        <v>165</v>
      </c>
      <c r="I702" s="13" t="s">
        <v>22</v>
      </c>
      <c r="J702" s="13" t="s">
        <v>1462</v>
      </c>
      <c r="K702" s="13" t="s">
        <v>33</v>
      </c>
      <c r="L702" s="13" t="s">
        <v>25</v>
      </c>
      <c r="M702" s="13" t="s">
        <v>34</v>
      </c>
      <c r="N702" s="13" t="s">
        <v>1489</v>
      </c>
    </row>
    <row r="703" spans="1:14" x14ac:dyDescent="0.2">
      <c r="A703" s="13" t="s">
        <v>14</v>
      </c>
      <c r="B703" s="14" t="str">
        <f ca="1">HYPERLINK("#"&amp;CELL("address",'Quarterly Series'!AAA4),"Q:JP:N:A:M:XDC:U")</f>
        <v>Q:JP:N:A:M:XDC:U</v>
      </c>
      <c r="C703" s="13" t="s">
        <v>16</v>
      </c>
      <c r="D703" s="13" t="s">
        <v>1457</v>
      </c>
      <c r="E703" s="13" t="s">
        <v>52</v>
      </c>
      <c r="F703" s="13" t="s">
        <v>19</v>
      </c>
      <c r="G703" s="13" t="s">
        <v>20</v>
      </c>
      <c r="H703" s="13" t="s">
        <v>165</v>
      </c>
      <c r="I703" s="13" t="s">
        <v>181</v>
      </c>
      <c r="J703" s="13" t="s">
        <v>1462</v>
      </c>
      <c r="K703" s="13" t="s">
        <v>33</v>
      </c>
      <c r="L703" s="13" t="s">
        <v>25</v>
      </c>
      <c r="M703" s="13" t="s">
        <v>34</v>
      </c>
      <c r="N703" s="13" t="s">
        <v>1491</v>
      </c>
    </row>
    <row r="704" spans="1:14" x14ac:dyDescent="0.2">
      <c r="A704" s="13" t="s">
        <v>14</v>
      </c>
      <c r="B704" s="14" t="str">
        <f ca="1">HYPERLINK("#"&amp;CELL("address",'Quarterly Series'!AAB4),"Q:JP:P:A:M:770:A")</f>
        <v>Q:JP:P:A:M:770:A</v>
      </c>
      <c r="C704" s="13" t="s">
        <v>16</v>
      </c>
      <c r="D704" s="13" t="s">
        <v>1457</v>
      </c>
      <c r="E704" s="13" t="s">
        <v>59</v>
      </c>
      <c r="F704" s="13" t="s">
        <v>19</v>
      </c>
      <c r="G704" s="13" t="s">
        <v>20</v>
      </c>
      <c r="H704" s="13" t="s">
        <v>21</v>
      </c>
      <c r="I704" s="13" t="s">
        <v>22</v>
      </c>
      <c r="J704" s="13" t="s">
        <v>23</v>
      </c>
      <c r="K704" s="13" t="s">
        <v>24</v>
      </c>
      <c r="L704" s="13" t="s">
        <v>25</v>
      </c>
      <c r="M704" s="13" t="s">
        <v>26</v>
      </c>
      <c r="N704" s="13" t="s">
        <v>1493</v>
      </c>
    </row>
    <row r="705" spans="1:14" x14ac:dyDescent="0.2">
      <c r="A705" s="13" t="s">
        <v>14</v>
      </c>
      <c r="B705" s="14" t="str">
        <f ca="1">HYPERLINK("#"&amp;CELL("address",'Quarterly Series'!AAC4),"Q:JP:P:A:M:USD:A")</f>
        <v>Q:JP:P:A:M:USD:A</v>
      </c>
      <c r="C705" s="13" t="s">
        <v>16</v>
      </c>
      <c r="D705" s="13" t="s">
        <v>1457</v>
      </c>
      <c r="E705" s="13" t="s">
        <v>59</v>
      </c>
      <c r="F705" s="13" t="s">
        <v>19</v>
      </c>
      <c r="G705" s="13" t="s">
        <v>20</v>
      </c>
      <c r="H705" s="13" t="s">
        <v>32</v>
      </c>
      <c r="I705" s="13" t="s">
        <v>22</v>
      </c>
      <c r="J705" s="13" t="s">
        <v>32</v>
      </c>
      <c r="K705" s="13" t="s">
        <v>33</v>
      </c>
      <c r="L705" s="13" t="s">
        <v>25</v>
      </c>
      <c r="M705" s="13" t="s">
        <v>34</v>
      </c>
      <c r="N705" s="13" t="s">
        <v>1495</v>
      </c>
    </row>
    <row r="706" spans="1:14" x14ac:dyDescent="0.2">
      <c r="A706" s="13" t="s">
        <v>14</v>
      </c>
      <c r="B706" s="14" t="str">
        <f ca="1">HYPERLINK("#"&amp;CELL("address",'Quarterly Series'!AAD4),"Q:JP:P:A:M:XDC:A")</f>
        <v>Q:JP:P:A:M:XDC:A</v>
      </c>
      <c r="C706" s="13" t="s">
        <v>16</v>
      </c>
      <c r="D706" s="13" t="s">
        <v>1457</v>
      </c>
      <c r="E706" s="13" t="s">
        <v>59</v>
      </c>
      <c r="F706" s="13" t="s">
        <v>19</v>
      </c>
      <c r="G706" s="13" t="s">
        <v>20</v>
      </c>
      <c r="H706" s="13" t="s">
        <v>165</v>
      </c>
      <c r="I706" s="13" t="s">
        <v>22</v>
      </c>
      <c r="J706" s="13" t="s">
        <v>1462</v>
      </c>
      <c r="K706" s="13" t="s">
        <v>33</v>
      </c>
      <c r="L706" s="13" t="s">
        <v>25</v>
      </c>
      <c r="M706" s="13" t="s">
        <v>34</v>
      </c>
      <c r="N706" s="13" t="s">
        <v>1497</v>
      </c>
    </row>
    <row r="707" spans="1:14" x14ac:dyDescent="0.2">
      <c r="A707" s="13" t="s">
        <v>14</v>
      </c>
      <c r="B707" s="14" t="str">
        <f ca="1">HYPERLINK("#"&amp;CELL("address",'Quarterly Series'!AAE4),"Q:JP:P:A:M:XDC:U")</f>
        <v>Q:JP:P:A:M:XDC:U</v>
      </c>
      <c r="C707" s="13" t="s">
        <v>16</v>
      </c>
      <c r="D707" s="13" t="s">
        <v>1457</v>
      </c>
      <c r="E707" s="13" t="s">
        <v>59</v>
      </c>
      <c r="F707" s="13" t="s">
        <v>19</v>
      </c>
      <c r="G707" s="13" t="s">
        <v>20</v>
      </c>
      <c r="H707" s="13" t="s">
        <v>165</v>
      </c>
      <c r="I707" s="13" t="s">
        <v>181</v>
      </c>
      <c r="J707" s="13" t="s">
        <v>1462</v>
      </c>
      <c r="K707" s="13" t="s">
        <v>33</v>
      </c>
      <c r="L707" s="13" t="s">
        <v>25</v>
      </c>
      <c r="M707" s="13" t="s">
        <v>34</v>
      </c>
      <c r="N707" s="13" t="s">
        <v>1499</v>
      </c>
    </row>
    <row r="708" spans="1:14" x14ac:dyDescent="0.2">
      <c r="A708" s="13" t="s">
        <v>14</v>
      </c>
      <c r="B708" s="14" t="str">
        <f ca="1">HYPERLINK("#"&amp;CELL("address",'Quarterly Series'!AAF4),"Q:JP:P:B:M:770:A")</f>
        <v>Q:JP:P:B:M:770:A</v>
      </c>
      <c r="C708" s="13" t="s">
        <v>16</v>
      </c>
      <c r="D708" s="13" t="s">
        <v>1457</v>
      </c>
      <c r="E708" s="13" t="s">
        <v>59</v>
      </c>
      <c r="F708" s="13" t="s">
        <v>66</v>
      </c>
      <c r="G708" s="13" t="s">
        <v>20</v>
      </c>
      <c r="H708" s="13" t="s">
        <v>21</v>
      </c>
      <c r="I708" s="13" t="s">
        <v>22</v>
      </c>
      <c r="J708" s="13" t="s">
        <v>23</v>
      </c>
      <c r="K708" s="13" t="s">
        <v>24</v>
      </c>
      <c r="L708" s="13" t="s">
        <v>25</v>
      </c>
      <c r="M708" s="13" t="s">
        <v>26</v>
      </c>
      <c r="N708" s="13" t="s">
        <v>1501</v>
      </c>
    </row>
    <row r="709" spans="1:14" x14ac:dyDescent="0.2">
      <c r="A709" s="13" t="s">
        <v>14</v>
      </c>
      <c r="B709" s="14" t="str">
        <f ca="1">HYPERLINK("#"&amp;CELL("address",'Quarterly Series'!AAG4),"Q:JP:P:B:M:USD:A")</f>
        <v>Q:JP:P:B:M:USD:A</v>
      </c>
      <c r="C709" s="13" t="s">
        <v>16</v>
      </c>
      <c r="D709" s="13" t="s">
        <v>1457</v>
      </c>
      <c r="E709" s="13" t="s">
        <v>59</v>
      </c>
      <c r="F709" s="13" t="s">
        <v>66</v>
      </c>
      <c r="G709" s="13" t="s">
        <v>20</v>
      </c>
      <c r="H709" s="13" t="s">
        <v>32</v>
      </c>
      <c r="I709" s="13" t="s">
        <v>22</v>
      </c>
      <c r="J709" s="13" t="s">
        <v>32</v>
      </c>
      <c r="K709" s="13" t="s">
        <v>33</v>
      </c>
      <c r="L709" s="13" t="s">
        <v>25</v>
      </c>
      <c r="M709" s="13" t="s">
        <v>34</v>
      </c>
      <c r="N709" s="13" t="s">
        <v>1503</v>
      </c>
    </row>
    <row r="710" spans="1:14" x14ac:dyDescent="0.2">
      <c r="A710" s="13" t="s">
        <v>14</v>
      </c>
      <c r="B710" s="14" t="str">
        <f ca="1">HYPERLINK("#"&amp;CELL("address",'Quarterly Series'!AAH4),"Q:JP:P:B:M:XDC:A")</f>
        <v>Q:JP:P:B:M:XDC:A</v>
      </c>
      <c r="C710" s="13" t="s">
        <v>16</v>
      </c>
      <c r="D710" s="13" t="s">
        <v>1457</v>
      </c>
      <c r="E710" s="13" t="s">
        <v>59</v>
      </c>
      <c r="F710" s="13" t="s">
        <v>66</v>
      </c>
      <c r="G710" s="13" t="s">
        <v>20</v>
      </c>
      <c r="H710" s="13" t="s">
        <v>165</v>
      </c>
      <c r="I710" s="13" t="s">
        <v>22</v>
      </c>
      <c r="J710" s="13" t="s">
        <v>1462</v>
      </c>
      <c r="K710" s="13" t="s">
        <v>33</v>
      </c>
      <c r="L710" s="13" t="s">
        <v>25</v>
      </c>
      <c r="M710" s="13" t="s">
        <v>34</v>
      </c>
      <c r="N710" s="13" t="s">
        <v>1505</v>
      </c>
    </row>
    <row r="711" spans="1:14" x14ac:dyDescent="0.2">
      <c r="A711" s="13" t="s">
        <v>14</v>
      </c>
      <c r="B711" s="14" t="str">
        <f ca="1">HYPERLINK("#"&amp;CELL("address",'Quarterly Series'!AAI4),"Q:JP:P:B:M:XDC:U")</f>
        <v>Q:JP:P:B:M:XDC:U</v>
      </c>
      <c r="C711" s="13" t="s">
        <v>16</v>
      </c>
      <c r="D711" s="13" t="s">
        <v>1457</v>
      </c>
      <c r="E711" s="13" t="s">
        <v>59</v>
      </c>
      <c r="F711" s="13" t="s">
        <v>66</v>
      </c>
      <c r="G711" s="13" t="s">
        <v>20</v>
      </c>
      <c r="H711" s="13" t="s">
        <v>165</v>
      </c>
      <c r="I711" s="13" t="s">
        <v>181</v>
      </c>
      <c r="J711" s="13" t="s">
        <v>1462</v>
      </c>
      <c r="K711" s="13" t="s">
        <v>33</v>
      </c>
      <c r="L711" s="13" t="s">
        <v>25</v>
      </c>
      <c r="M711" s="13" t="s">
        <v>34</v>
      </c>
      <c r="N711" s="13" t="s">
        <v>1507</v>
      </c>
    </row>
    <row r="712" spans="1:14" x14ac:dyDescent="0.2">
      <c r="A712" s="13" t="s">
        <v>14</v>
      </c>
      <c r="B712" s="14" t="str">
        <f ca="1">HYPERLINK("#"&amp;CELL("address",'Quarterly Series'!AAJ4),"Q:KR:C:A:M:770:A")</f>
        <v>Q:KR:C:A:M:770:A</v>
      </c>
      <c r="C712" s="13" t="s">
        <v>16</v>
      </c>
      <c r="D712" s="13" t="s">
        <v>1509</v>
      </c>
      <c r="E712" s="13" t="s">
        <v>18</v>
      </c>
      <c r="F712" s="13" t="s">
        <v>19</v>
      </c>
      <c r="G712" s="13" t="s">
        <v>20</v>
      </c>
      <c r="H712" s="13" t="s">
        <v>21</v>
      </c>
      <c r="I712" s="13" t="s">
        <v>22</v>
      </c>
      <c r="J712" s="13" t="s">
        <v>23</v>
      </c>
      <c r="K712" s="13" t="s">
        <v>24</v>
      </c>
      <c r="L712" s="13" t="s">
        <v>25</v>
      </c>
      <c r="M712" s="13" t="s">
        <v>26</v>
      </c>
      <c r="N712" s="13" t="s">
        <v>1510</v>
      </c>
    </row>
    <row r="713" spans="1:14" x14ac:dyDescent="0.2">
      <c r="A713" s="13" t="s">
        <v>14</v>
      </c>
      <c r="B713" s="14" t="str">
        <f ca="1">HYPERLINK("#"&amp;CELL("address",'Quarterly Series'!AAK4),"Q:KR:C:A:M:USD:A")</f>
        <v>Q:KR:C:A:M:USD:A</v>
      </c>
      <c r="C713" s="13" t="s">
        <v>16</v>
      </c>
      <c r="D713" s="13" t="s">
        <v>1509</v>
      </c>
      <c r="E713" s="13" t="s">
        <v>18</v>
      </c>
      <c r="F713" s="13" t="s">
        <v>19</v>
      </c>
      <c r="G713" s="13" t="s">
        <v>20</v>
      </c>
      <c r="H713" s="13" t="s">
        <v>32</v>
      </c>
      <c r="I713" s="13" t="s">
        <v>22</v>
      </c>
      <c r="J713" s="13" t="s">
        <v>32</v>
      </c>
      <c r="K713" s="13" t="s">
        <v>33</v>
      </c>
      <c r="L713" s="13" t="s">
        <v>25</v>
      </c>
      <c r="M713" s="13" t="s">
        <v>34</v>
      </c>
      <c r="N713" s="13" t="s">
        <v>1512</v>
      </c>
    </row>
    <row r="714" spans="1:14" x14ac:dyDescent="0.2">
      <c r="A714" s="13" t="s">
        <v>14</v>
      </c>
      <c r="B714" s="14" t="str">
        <f ca="1">HYPERLINK("#"&amp;CELL("address",'Quarterly Series'!AAL4),"Q:KR:C:A:M:XDC:A")</f>
        <v>Q:KR:C:A:M:XDC:A</v>
      </c>
      <c r="C714" s="13" t="s">
        <v>16</v>
      </c>
      <c r="D714" s="13" t="s">
        <v>1509</v>
      </c>
      <c r="E714" s="13" t="s">
        <v>18</v>
      </c>
      <c r="F714" s="13" t="s">
        <v>19</v>
      </c>
      <c r="G714" s="13" t="s">
        <v>20</v>
      </c>
      <c r="H714" s="13" t="s">
        <v>165</v>
      </c>
      <c r="I714" s="13" t="s">
        <v>22</v>
      </c>
      <c r="J714" s="13" t="s">
        <v>1514</v>
      </c>
      <c r="K714" s="13" t="s">
        <v>33</v>
      </c>
      <c r="L714" s="13" t="s">
        <v>25</v>
      </c>
      <c r="M714" s="13" t="s">
        <v>34</v>
      </c>
      <c r="N714" s="13" t="s">
        <v>1515</v>
      </c>
    </row>
    <row r="715" spans="1:14" x14ac:dyDescent="0.2">
      <c r="A715" s="13" t="s">
        <v>14</v>
      </c>
      <c r="B715" s="14" t="str">
        <f ca="1">HYPERLINK("#"&amp;CELL("address",'Quarterly Series'!AAM4),"Q:KR:G:A:M:770:A")</f>
        <v>Q:KR:G:A:M:770:A</v>
      </c>
      <c r="C715" s="13" t="s">
        <v>16</v>
      </c>
      <c r="D715" s="13" t="s">
        <v>1509</v>
      </c>
      <c r="E715" s="13" t="s">
        <v>37</v>
      </c>
      <c r="F715" s="13" t="s">
        <v>19</v>
      </c>
      <c r="G715" s="13" t="s">
        <v>20</v>
      </c>
      <c r="H715" s="13" t="s">
        <v>21</v>
      </c>
      <c r="I715" s="13" t="s">
        <v>22</v>
      </c>
      <c r="J715" s="13" t="s">
        <v>23</v>
      </c>
      <c r="K715" s="13" t="s">
        <v>24</v>
      </c>
      <c r="L715" s="13" t="s">
        <v>25</v>
      </c>
      <c r="M715" s="13" t="s">
        <v>26</v>
      </c>
      <c r="N715" s="13" t="s">
        <v>1517</v>
      </c>
    </row>
    <row r="716" spans="1:14" x14ac:dyDescent="0.2">
      <c r="A716" s="13" t="s">
        <v>14</v>
      </c>
      <c r="B716" s="14" t="str">
        <f ca="1">HYPERLINK("#"&amp;CELL("address",'Quarterly Series'!AAN4),"Q:KR:G:A:M:USD:A")</f>
        <v>Q:KR:G:A:M:USD:A</v>
      </c>
      <c r="C716" s="13" t="s">
        <v>16</v>
      </c>
      <c r="D716" s="13" t="s">
        <v>1509</v>
      </c>
      <c r="E716" s="13" t="s">
        <v>37</v>
      </c>
      <c r="F716" s="13" t="s">
        <v>19</v>
      </c>
      <c r="G716" s="13" t="s">
        <v>20</v>
      </c>
      <c r="H716" s="13" t="s">
        <v>32</v>
      </c>
      <c r="I716" s="13" t="s">
        <v>22</v>
      </c>
      <c r="J716" s="13" t="s">
        <v>32</v>
      </c>
      <c r="K716" s="13" t="s">
        <v>33</v>
      </c>
      <c r="L716" s="13" t="s">
        <v>25</v>
      </c>
      <c r="M716" s="13" t="s">
        <v>34</v>
      </c>
      <c r="N716" s="13" t="s">
        <v>1519</v>
      </c>
    </row>
    <row r="717" spans="1:14" x14ac:dyDescent="0.2">
      <c r="A717" s="13" t="s">
        <v>14</v>
      </c>
      <c r="B717" s="14" t="str">
        <f ca="1">HYPERLINK("#"&amp;CELL("address",'Quarterly Series'!AAO4),"Q:KR:G:A:M:XDC:A")</f>
        <v>Q:KR:G:A:M:XDC:A</v>
      </c>
      <c r="C717" s="13" t="s">
        <v>16</v>
      </c>
      <c r="D717" s="13" t="s">
        <v>1509</v>
      </c>
      <c r="E717" s="13" t="s">
        <v>37</v>
      </c>
      <c r="F717" s="13" t="s">
        <v>19</v>
      </c>
      <c r="G717" s="13" t="s">
        <v>20</v>
      </c>
      <c r="H717" s="13" t="s">
        <v>165</v>
      </c>
      <c r="I717" s="13" t="s">
        <v>22</v>
      </c>
      <c r="J717" s="13" t="s">
        <v>1514</v>
      </c>
      <c r="K717" s="13" t="s">
        <v>33</v>
      </c>
      <c r="L717" s="13" t="s">
        <v>25</v>
      </c>
      <c r="M717" s="13" t="s">
        <v>34</v>
      </c>
      <c r="N717" s="13" t="s">
        <v>1521</v>
      </c>
    </row>
    <row r="718" spans="1:14" x14ac:dyDescent="0.2">
      <c r="A718" s="13" t="s">
        <v>14</v>
      </c>
      <c r="B718" s="14" t="str">
        <f ca="1">HYPERLINK("#"&amp;CELL("address",'Quarterly Series'!AAP4),"Q:KR:H:A:M:770:A")</f>
        <v>Q:KR:H:A:M:770:A</v>
      </c>
      <c r="C718" s="13" t="s">
        <v>16</v>
      </c>
      <c r="D718" s="13" t="s">
        <v>1509</v>
      </c>
      <c r="E718" s="13" t="s">
        <v>45</v>
      </c>
      <c r="F718" s="13" t="s">
        <v>19</v>
      </c>
      <c r="G718" s="13" t="s">
        <v>20</v>
      </c>
      <c r="H718" s="13" t="s">
        <v>21</v>
      </c>
      <c r="I718" s="13" t="s">
        <v>22</v>
      </c>
      <c r="J718" s="13" t="s">
        <v>23</v>
      </c>
      <c r="K718" s="13" t="s">
        <v>24</v>
      </c>
      <c r="L718" s="13" t="s">
        <v>25</v>
      </c>
      <c r="M718" s="13" t="s">
        <v>26</v>
      </c>
      <c r="N718" s="13" t="s">
        <v>1523</v>
      </c>
    </row>
    <row r="719" spans="1:14" x14ac:dyDescent="0.2">
      <c r="A719" s="13" t="s">
        <v>14</v>
      </c>
      <c r="B719" s="14" t="str">
        <f ca="1">HYPERLINK("#"&amp;CELL("address",'Quarterly Series'!AAQ4),"Q:KR:H:A:M:USD:A")</f>
        <v>Q:KR:H:A:M:USD:A</v>
      </c>
      <c r="C719" s="13" t="s">
        <v>16</v>
      </c>
      <c r="D719" s="13" t="s">
        <v>1509</v>
      </c>
      <c r="E719" s="13" t="s">
        <v>45</v>
      </c>
      <c r="F719" s="13" t="s">
        <v>19</v>
      </c>
      <c r="G719" s="13" t="s">
        <v>20</v>
      </c>
      <c r="H719" s="13" t="s">
        <v>32</v>
      </c>
      <c r="I719" s="13" t="s">
        <v>22</v>
      </c>
      <c r="J719" s="13" t="s">
        <v>32</v>
      </c>
      <c r="K719" s="13" t="s">
        <v>33</v>
      </c>
      <c r="L719" s="13" t="s">
        <v>25</v>
      </c>
      <c r="M719" s="13" t="s">
        <v>34</v>
      </c>
      <c r="N719" s="13" t="s">
        <v>1525</v>
      </c>
    </row>
    <row r="720" spans="1:14" x14ac:dyDescent="0.2">
      <c r="A720" s="13" t="s">
        <v>14</v>
      </c>
      <c r="B720" s="14" t="str">
        <f ca="1">HYPERLINK("#"&amp;CELL("address",'Quarterly Series'!AAR4),"Q:KR:H:A:M:XDC:A")</f>
        <v>Q:KR:H:A:M:XDC:A</v>
      </c>
      <c r="C720" s="13" t="s">
        <v>16</v>
      </c>
      <c r="D720" s="13" t="s">
        <v>1509</v>
      </c>
      <c r="E720" s="13" t="s">
        <v>45</v>
      </c>
      <c r="F720" s="13" t="s">
        <v>19</v>
      </c>
      <c r="G720" s="13" t="s">
        <v>20</v>
      </c>
      <c r="H720" s="13" t="s">
        <v>165</v>
      </c>
      <c r="I720" s="13" t="s">
        <v>22</v>
      </c>
      <c r="J720" s="13" t="s">
        <v>1514</v>
      </c>
      <c r="K720" s="13" t="s">
        <v>33</v>
      </c>
      <c r="L720" s="13" t="s">
        <v>25</v>
      </c>
      <c r="M720" s="13" t="s">
        <v>34</v>
      </c>
      <c r="N720" s="13" t="s">
        <v>1527</v>
      </c>
    </row>
    <row r="721" spans="1:14" x14ac:dyDescent="0.2">
      <c r="A721" s="13" t="s">
        <v>14</v>
      </c>
      <c r="B721" s="14" t="str">
        <f ca="1">HYPERLINK("#"&amp;CELL("address",'Quarterly Series'!AAS4),"Q:KR:H:A:M:XDC:U")</f>
        <v>Q:KR:H:A:M:XDC:U</v>
      </c>
      <c r="C721" s="13" t="s">
        <v>16</v>
      </c>
      <c r="D721" s="13" t="s">
        <v>1509</v>
      </c>
      <c r="E721" s="13" t="s">
        <v>45</v>
      </c>
      <c r="F721" s="13" t="s">
        <v>19</v>
      </c>
      <c r="G721" s="13" t="s">
        <v>20</v>
      </c>
      <c r="H721" s="13" t="s">
        <v>165</v>
      </c>
      <c r="I721" s="13" t="s">
        <v>181</v>
      </c>
      <c r="J721" s="13" t="s">
        <v>1514</v>
      </c>
      <c r="K721" s="13" t="s">
        <v>33</v>
      </c>
      <c r="L721" s="13" t="s">
        <v>25</v>
      </c>
      <c r="M721" s="13" t="s">
        <v>34</v>
      </c>
      <c r="N721" s="13" t="s">
        <v>1529</v>
      </c>
    </row>
    <row r="722" spans="1:14" x14ac:dyDescent="0.2">
      <c r="A722" s="13" t="s">
        <v>14</v>
      </c>
      <c r="B722" s="14" t="str">
        <f ca="1">HYPERLINK("#"&amp;CELL("address",'Quarterly Series'!AAT4),"Q:KR:N:A:M:770:A")</f>
        <v>Q:KR:N:A:M:770:A</v>
      </c>
      <c r="C722" s="13" t="s">
        <v>16</v>
      </c>
      <c r="D722" s="13" t="s">
        <v>1509</v>
      </c>
      <c r="E722" s="13" t="s">
        <v>52</v>
      </c>
      <c r="F722" s="13" t="s">
        <v>19</v>
      </c>
      <c r="G722" s="13" t="s">
        <v>20</v>
      </c>
      <c r="H722" s="13" t="s">
        <v>21</v>
      </c>
      <c r="I722" s="13" t="s">
        <v>22</v>
      </c>
      <c r="J722" s="13" t="s">
        <v>23</v>
      </c>
      <c r="K722" s="13" t="s">
        <v>24</v>
      </c>
      <c r="L722" s="13" t="s">
        <v>25</v>
      </c>
      <c r="M722" s="13" t="s">
        <v>26</v>
      </c>
      <c r="N722" s="13" t="s">
        <v>1531</v>
      </c>
    </row>
    <row r="723" spans="1:14" x14ac:dyDescent="0.2">
      <c r="A723" s="13" t="s">
        <v>14</v>
      </c>
      <c r="B723" s="14" t="str">
        <f ca="1">HYPERLINK("#"&amp;CELL("address",'Quarterly Series'!AAU4),"Q:KR:N:A:M:USD:A")</f>
        <v>Q:KR:N:A:M:USD:A</v>
      </c>
      <c r="C723" s="13" t="s">
        <v>16</v>
      </c>
      <c r="D723" s="13" t="s">
        <v>1509</v>
      </c>
      <c r="E723" s="13" t="s">
        <v>52</v>
      </c>
      <c r="F723" s="13" t="s">
        <v>19</v>
      </c>
      <c r="G723" s="13" t="s">
        <v>20</v>
      </c>
      <c r="H723" s="13" t="s">
        <v>32</v>
      </c>
      <c r="I723" s="13" t="s">
        <v>22</v>
      </c>
      <c r="J723" s="13" t="s">
        <v>32</v>
      </c>
      <c r="K723" s="13" t="s">
        <v>33</v>
      </c>
      <c r="L723" s="13" t="s">
        <v>25</v>
      </c>
      <c r="M723" s="13" t="s">
        <v>34</v>
      </c>
      <c r="N723" s="13" t="s">
        <v>1533</v>
      </c>
    </row>
    <row r="724" spans="1:14" x14ac:dyDescent="0.2">
      <c r="A724" s="13" t="s">
        <v>14</v>
      </c>
      <c r="B724" s="14" t="str">
        <f ca="1">HYPERLINK("#"&amp;CELL("address",'Quarterly Series'!AAV4),"Q:KR:N:A:M:XDC:A")</f>
        <v>Q:KR:N:A:M:XDC:A</v>
      </c>
      <c r="C724" s="13" t="s">
        <v>16</v>
      </c>
      <c r="D724" s="13" t="s">
        <v>1509</v>
      </c>
      <c r="E724" s="13" t="s">
        <v>52</v>
      </c>
      <c r="F724" s="13" t="s">
        <v>19</v>
      </c>
      <c r="G724" s="13" t="s">
        <v>20</v>
      </c>
      <c r="H724" s="13" t="s">
        <v>165</v>
      </c>
      <c r="I724" s="13" t="s">
        <v>22</v>
      </c>
      <c r="J724" s="13" t="s">
        <v>1514</v>
      </c>
      <c r="K724" s="13" t="s">
        <v>33</v>
      </c>
      <c r="L724" s="13" t="s">
        <v>25</v>
      </c>
      <c r="M724" s="13" t="s">
        <v>34</v>
      </c>
      <c r="N724" s="13" t="s">
        <v>1535</v>
      </c>
    </row>
    <row r="725" spans="1:14" x14ac:dyDescent="0.2">
      <c r="A725" s="13" t="s">
        <v>14</v>
      </c>
      <c r="B725" s="14" t="str">
        <f ca="1">HYPERLINK("#"&amp;CELL("address",'Quarterly Series'!AAW4),"Q:KR:N:A:M:XDC:U")</f>
        <v>Q:KR:N:A:M:XDC:U</v>
      </c>
      <c r="C725" s="13" t="s">
        <v>16</v>
      </c>
      <c r="D725" s="13" t="s">
        <v>1509</v>
      </c>
      <c r="E725" s="13" t="s">
        <v>52</v>
      </c>
      <c r="F725" s="13" t="s">
        <v>19</v>
      </c>
      <c r="G725" s="13" t="s">
        <v>20</v>
      </c>
      <c r="H725" s="13" t="s">
        <v>165</v>
      </c>
      <c r="I725" s="13" t="s">
        <v>181</v>
      </c>
      <c r="J725" s="13" t="s">
        <v>1514</v>
      </c>
      <c r="K725" s="13" t="s">
        <v>33</v>
      </c>
      <c r="L725" s="13" t="s">
        <v>25</v>
      </c>
      <c r="M725" s="13" t="s">
        <v>34</v>
      </c>
      <c r="N725" s="13" t="s">
        <v>1537</v>
      </c>
    </row>
    <row r="726" spans="1:14" x14ac:dyDescent="0.2">
      <c r="A726" s="13" t="s">
        <v>14</v>
      </c>
      <c r="B726" s="14" t="str">
        <f ca="1">HYPERLINK("#"&amp;CELL("address",'Quarterly Series'!AAX4),"Q:KR:P:A:M:770:A")</f>
        <v>Q:KR:P:A:M:770:A</v>
      </c>
      <c r="C726" s="13" t="s">
        <v>16</v>
      </c>
      <c r="D726" s="13" t="s">
        <v>1509</v>
      </c>
      <c r="E726" s="13" t="s">
        <v>59</v>
      </c>
      <c r="F726" s="13" t="s">
        <v>19</v>
      </c>
      <c r="G726" s="13" t="s">
        <v>20</v>
      </c>
      <c r="H726" s="13" t="s">
        <v>21</v>
      </c>
      <c r="I726" s="13" t="s">
        <v>22</v>
      </c>
      <c r="J726" s="13" t="s">
        <v>23</v>
      </c>
      <c r="K726" s="13" t="s">
        <v>24</v>
      </c>
      <c r="L726" s="13" t="s">
        <v>25</v>
      </c>
      <c r="M726" s="13" t="s">
        <v>26</v>
      </c>
      <c r="N726" s="13" t="s">
        <v>1539</v>
      </c>
    </row>
    <row r="727" spans="1:14" x14ac:dyDescent="0.2">
      <c r="A727" s="13" t="s">
        <v>14</v>
      </c>
      <c r="B727" s="14" t="str">
        <f ca="1">HYPERLINK("#"&amp;CELL("address",'Quarterly Series'!AAY4),"Q:KR:P:A:M:USD:A")</f>
        <v>Q:KR:P:A:M:USD:A</v>
      </c>
      <c r="C727" s="13" t="s">
        <v>16</v>
      </c>
      <c r="D727" s="13" t="s">
        <v>1509</v>
      </c>
      <c r="E727" s="13" t="s">
        <v>59</v>
      </c>
      <c r="F727" s="13" t="s">
        <v>19</v>
      </c>
      <c r="G727" s="13" t="s">
        <v>20</v>
      </c>
      <c r="H727" s="13" t="s">
        <v>32</v>
      </c>
      <c r="I727" s="13" t="s">
        <v>22</v>
      </c>
      <c r="J727" s="13" t="s">
        <v>32</v>
      </c>
      <c r="K727" s="13" t="s">
        <v>33</v>
      </c>
      <c r="L727" s="13" t="s">
        <v>25</v>
      </c>
      <c r="M727" s="13" t="s">
        <v>34</v>
      </c>
      <c r="N727" s="13" t="s">
        <v>1541</v>
      </c>
    </row>
    <row r="728" spans="1:14" x14ac:dyDescent="0.2">
      <c r="A728" s="13" t="s">
        <v>14</v>
      </c>
      <c r="B728" s="14" t="str">
        <f ca="1">HYPERLINK("#"&amp;CELL("address",'Quarterly Series'!AAZ4),"Q:KR:P:A:M:XDC:A")</f>
        <v>Q:KR:P:A:M:XDC:A</v>
      </c>
      <c r="C728" s="13" t="s">
        <v>16</v>
      </c>
      <c r="D728" s="13" t="s">
        <v>1509</v>
      </c>
      <c r="E728" s="13" t="s">
        <v>59</v>
      </c>
      <c r="F728" s="13" t="s">
        <v>19</v>
      </c>
      <c r="G728" s="13" t="s">
        <v>20</v>
      </c>
      <c r="H728" s="13" t="s">
        <v>165</v>
      </c>
      <c r="I728" s="13" t="s">
        <v>22</v>
      </c>
      <c r="J728" s="13" t="s">
        <v>1514</v>
      </c>
      <c r="K728" s="13" t="s">
        <v>33</v>
      </c>
      <c r="L728" s="13" t="s">
        <v>25</v>
      </c>
      <c r="M728" s="13" t="s">
        <v>34</v>
      </c>
      <c r="N728" s="13" t="s">
        <v>1543</v>
      </c>
    </row>
    <row r="729" spans="1:14" x14ac:dyDescent="0.2">
      <c r="A729" s="13" t="s">
        <v>14</v>
      </c>
      <c r="B729" s="14" t="str">
        <f ca="1">HYPERLINK("#"&amp;CELL("address",'Quarterly Series'!ABA4),"Q:KR:P:A:M:XDC:U")</f>
        <v>Q:KR:P:A:M:XDC:U</v>
      </c>
      <c r="C729" s="13" t="s">
        <v>16</v>
      </c>
      <c r="D729" s="13" t="s">
        <v>1509</v>
      </c>
      <c r="E729" s="13" t="s">
        <v>59</v>
      </c>
      <c r="F729" s="13" t="s">
        <v>19</v>
      </c>
      <c r="G729" s="13" t="s">
        <v>20</v>
      </c>
      <c r="H729" s="13" t="s">
        <v>165</v>
      </c>
      <c r="I729" s="13" t="s">
        <v>181</v>
      </c>
      <c r="J729" s="13" t="s">
        <v>1514</v>
      </c>
      <c r="K729" s="13" t="s">
        <v>33</v>
      </c>
      <c r="L729" s="13" t="s">
        <v>25</v>
      </c>
      <c r="M729" s="13" t="s">
        <v>34</v>
      </c>
      <c r="N729" s="13" t="s">
        <v>1545</v>
      </c>
    </row>
    <row r="730" spans="1:14" x14ac:dyDescent="0.2">
      <c r="A730" s="13" t="s">
        <v>14</v>
      </c>
      <c r="B730" s="14" t="str">
        <f ca="1">HYPERLINK("#"&amp;CELL("address",'Quarterly Series'!ABB4),"Q:KR:P:B:M:770:A")</f>
        <v>Q:KR:P:B:M:770:A</v>
      </c>
      <c r="C730" s="13" t="s">
        <v>16</v>
      </c>
      <c r="D730" s="13" t="s">
        <v>1509</v>
      </c>
      <c r="E730" s="13" t="s">
        <v>59</v>
      </c>
      <c r="F730" s="13" t="s">
        <v>66</v>
      </c>
      <c r="G730" s="13" t="s">
        <v>20</v>
      </c>
      <c r="H730" s="13" t="s">
        <v>21</v>
      </c>
      <c r="I730" s="13" t="s">
        <v>22</v>
      </c>
      <c r="J730" s="13" t="s">
        <v>23</v>
      </c>
      <c r="K730" s="13" t="s">
        <v>24</v>
      </c>
      <c r="L730" s="13" t="s">
        <v>25</v>
      </c>
      <c r="M730" s="13" t="s">
        <v>26</v>
      </c>
      <c r="N730" s="13" t="s">
        <v>1547</v>
      </c>
    </row>
    <row r="731" spans="1:14" x14ac:dyDescent="0.2">
      <c r="A731" s="13" t="s">
        <v>14</v>
      </c>
      <c r="B731" s="14" t="str">
        <f ca="1">HYPERLINK("#"&amp;CELL("address",'Quarterly Series'!ABC4),"Q:KR:P:B:M:USD:A")</f>
        <v>Q:KR:P:B:M:USD:A</v>
      </c>
      <c r="C731" s="13" t="s">
        <v>16</v>
      </c>
      <c r="D731" s="13" t="s">
        <v>1509</v>
      </c>
      <c r="E731" s="13" t="s">
        <v>59</v>
      </c>
      <c r="F731" s="13" t="s">
        <v>66</v>
      </c>
      <c r="G731" s="13" t="s">
        <v>20</v>
      </c>
      <c r="H731" s="13" t="s">
        <v>32</v>
      </c>
      <c r="I731" s="13" t="s">
        <v>22</v>
      </c>
      <c r="J731" s="13" t="s">
        <v>32</v>
      </c>
      <c r="K731" s="13" t="s">
        <v>33</v>
      </c>
      <c r="L731" s="13" t="s">
        <v>25</v>
      </c>
      <c r="M731" s="13" t="s">
        <v>34</v>
      </c>
      <c r="N731" s="13" t="s">
        <v>1549</v>
      </c>
    </row>
    <row r="732" spans="1:14" x14ac:dyDescent="0.2">
      <c r="A732" s="13" t="s">
        <v>14</v>
      </c>
      <c r="B732" s="14" t="str">
        <f ca="1">HYPERLINK("#"&amp;CELL("address",'Quarterly Series'!ABD4),"Q:KR:P:B:M:XDC:A")</f>
        <v>Q:KR:P:B:M:XDC:A</v>
      </c>
      <c r="C732" s="13" t="s">
        <v>16</v>
      </c>
      <c r="D732" s="13" t="s">
        <v>1509</v>
      </c>
      <c r="E732" s="13" t="s">
        <v>59</v>
      </c>
      <c r="F732" s="13" t="s">
        <v>66</v>
      </c>
      <c r="G732" s="13" t="s">
        <v>20</v>
      </c>
      <c r="H732" s="13" t="s">
        <v>165</v>
      </c>
      <c r="I732" s="13" t="s">
        <v>22</v>
      </c>
      <c r="J732" s="13" t="s">
        <v>1514</v>
      </c>
      <c r="K732" s="13" t="s">
        <v>33</v>
      </c>
      <c r="L732" s="13" t="s">
        <v>25</v>
      </c>
      <c r="M732" s="13" t="s">
        <v>34</v>
      </c>
      <c r="N732" s="13" t="s">
        <v>1551</v>
      </c>
    </row>
    <row r="733" spans="1:14" x14ac:dyDescent="0.2">
      <c r="A733" s="13" t="s">
        <v>14</v>
      </c>
      <c r="B733" s="14" t="str">
        <f ca="1">HYPERLINK("#"&amp;CELL("address",'Quarterly Series'!ABE4),"Q:KR:P:B:M:XDC:U")</f>
        <v>Q:KR:P:B:M:XDC:U</v>
      </c>
      <c r="C733" s="13" t="s">
        <v>16</v>
      </c>
      <c r="D733" s="13" t="s">
        <v>1509</v>
      </c>
      <c r="E733" s="13" t="s">
        <v>59</v>
      </c>
      <c r="F733" s="13" t="s">
        <v>66</v>
      </c>
      <c r="G733" s="13" t="s">
        <v>20</v>
      </c>
      <c r="H733" s="13" t="s">
        <v>165</v>
      </c>
      <c r="I733" s="13" t="s">
        <v>181</v>
      </c>
      <c r="J733" s="13" t="s">
        <v>1514</v>
      </c>
      <c r="K733" s="13" t="s">
        <v>33</v>
      </c>
      <c r="L733" s="13" t="s">
        <v>25</v>
      </c>
      <c r="M733" s="13" t="s">
        <v>34</v>
      </c>
      <c r="N733" s="13" t="s">
        <v>1553</v>
      </c>
    </row>
    <row r="734" spans="1:14" x14ac:dyDescent="0.2">
      <c r="A734" s="13" t="s">
        <v>14</v>
      </c>
      <c r="B734" s="14" t="str">
        <f ca="1">HYPERLINK("#"&amp;CELL("address",'Quarterly Series'!ABF4),"Q:LU:C:A:M:770:A")</f>
        <v>Q:LU:C:A:M:770:A</v>
      </c>
      <c r="C734" s="13" t="s">
        <v>16</v>
      </c>
      <c r="D734" s="13" t="s">
        <v>1555</v>
      </c>
      <c r="E734" s="13" t="s">
        <v>18</v>
      </c>
      <c r="F734" s="13" t="s">
        <v>19</v>
      </c>
      <c r="G734" s="13" t="s">
        <v>20</v>
      </c>
      <c r="H734" s="13" t="s">
        <v>21</v>
      </c>
      <c r="I734" s="13" t="s">
        <v>22</v>
      </c>
      <c r="J734" s="13" t="s">
        <v>23</v>
      </c>
      <c r="K734" s="13" t="s">
        <v>24</v>
      </c>
      <c r="L734" s="13" t="s">
        <v>25</v>
      </c>
      <c r="M734" s="13" t="s">
        <v>26</v>
      </c>
      <c r="N734" s="13" t="s">
        <v>1556</v>
      </c>
    </row>
    <row r="735" spans="1:14" x14ac:dyDescent="0.2">
      <c r="A735" s="13" t="s">
        <v>14</v>
      </c>
      <c r="B735" s="14" t="str">
        <f ca="1">HYPERLINK("#"&amp;CELL("address",'Quarterly Series'!ABG4),"Q:LU:C:A:M:USD:A")</f>
        <v>Q:LU:C:A:M:USD:A</v>
      </c>
      <c r="C735" s="13" t="s">
        <v>16</v>
      </c>
      <c r="D735" s="13" t="s">
        <v>1555</v>
      </c>
      <c r="E735" s="13" t="s">
        <v>18</v>
      </c>
      <c r="F735" s="13" t="s">
        <v>19</v>
      </c>
      <c r="G735" s="13" t="s">
        <v>20</v>
      </c>
      <c r="H735" s="13" t="s">
        <v>32</v>
      </c>
      <c r="I735" s="13" t="s">
        <v>22</v>
      </c>
      <c r="J735" s="13" t="s">
        <v>32</v>
      </c>
      <c r="K735" s="13" t="s">
        <v>33</v>
      </c>
      <c r="L735" s="13" t="s">
        <v>25</v>
      </c>
      <c r="M735" s="13" t="s">
        <v>34</v>
      </c>
      <c r="N735" s="13" t="s">
        <v>1558</v>
      </c>
    </row>
    <row r="736" spans="1:14" x14ac:dyDescent="0.2">
      <c r="A736" s="13" t="s">
        <v>14</v>
      </c>
      <c r="B736" s="14" t="str">
        <f ca="1">HYPERLINK("#"&amp;CELL("address",'Quarterly Series'!ABH4),"Q:LU:C:A:M:XDC:A")</f>
        <v>Q:LU:C:A:M:XDC:A</v>
      </c>
      <c r="C736" s="13" t="s">
        <v>16</v>
      </c>
      <c r="D736" s="13" t="s">
        <v>1555</v>
      </c>
      <c r="E736" s="13" t="s">
        <v>18</v>
      </c>
      <c r="F736" s="13" t="s">
        <v>19</v>
      </c>
      <c r="G736" s="13" t="s">
        <v>20</v>
      </c>
      <c r="H736" s="13" t="s">
        <v>165</v>
      </c>
      <c r="I736" s="13" t="s">
        <v>22</v>
      </c>
      <c r="J736" s="13" t="s">
        <v>213</v>
      </c>
      <c r="K736" s="13" t="s">
        <v>33</v>
      </c>
      <c r="L736" s="13" t="s">
        <v>25</v>
      </c>
      <c r="M736" s="13" t="s">
        <v>34</v>
      </c>
      <c r="N736" s="13" t="s">
        <v>1560</v>
      </c>
    </row>
    <row r="737" spans="1:14" x14ac:dyDescent="0.2">
      <c r="A737" s="13" t="s">
        <v>14</v>
      </c>
      <c r="B737" s="14" t="str">
        <f ca="1">HYPERLINK("#"&amp;CELL("address",'Quarterly Series'!ABI4),"Q:LU:G:A:M:770:A")</f>
        <v>Q:LU:G:A:M:770:A</v>
      </c>
      <c r="C737" s="13" t="s">
        <v>16</v>
      </c>
      <c r="D737" s="13" t="s">
        <v>1555</v>
      </c>
      <c r="E737" s="13" t="s">
        <v>37</v>
      </c>
      <c r="F737" s="13" t="s">
        <v>19</v>
      </c>
      <c r="G737" s="13" t="s">
        <v>20</v>
      </c>
      <c r="H737" s="13" t="s">
        <v>21</v>
      </c>
      <c r="I737" s="13" t="s">
        <v>22</v>
      </c>
      <c r="J737" s="13" t="s">
        <v>23</v>
      </c>
      <c r="K737" s="13" t="s">
        <v>24</v>
      </c>
      <c r="L737" s="13" t="s">
        <v>25</v>
      </c>
      <c r="M737" s="13" t="s">
        <v>26</v>
      </c>
      <c r="N737" s="13" t="s">
        <v>1562</v>
      </c>
    </row>
    <row r="738" spans="1:14" x14ac:dyDescent="0.2">
      <c r="A738" s="13" t="s">
        <v>14</v>
      </c>
      <c r="B738" s="14" t="str">
        <f ca="1">HYPERLINK("#"&amp;CELL("address",'Quarterly Series'!ABJ4),"Q:LU:G:A:M:USD:A")</f>
        <v>Q:LU:G:A:M:USD:A</v>
      </c>
      <c r="C738" s="13" t="s">
        <v>16</v>
      </c>
      <c r="D738" s="13" t="s">
        <v>1555</v>
      </c>
      <c r="E738" s="13" t="s">
        <v>37</v>
      </c>
      <c r="F738" s="13" t="s">
        <v>19</v>
      </c>
      <c r="G738" s="13" t="s">
        <v>20</v>
      </c>
      <c r="H738" s="13" t="s">
        <v>32</v>
      </c>
      <c r="I738" s="13" t="s">
        <v>22</v>
      </c>
      <c r="J738" s="13" t="s">
        <v>32</v>
      </c>
      <c r="K738" s="13" t="s">
        <v>33</v>
      </c>
      <c r="L738" s="13" t="s">
        <v>25</v>
      </c>
      <c r="M738" s="13" t="s">
        <v>34</v>
      </c>
      <c r="N738" s="13" t="s">
        <v>1564</v>
      </c>
    </row>
    <row r="739" spans="1:14" x14ac:dyDescent="0.2">
      <c r="A739" s="13" t="s">
        <v>14</v>
      </c>
      <c r="B739" s="14" t="str">
        <f ca="1">HYPERLINK("#"&amp;CELL("address",'Quarterly Series'!ABK4),"Q:LU:G:A:M:XDC:A")</f>
        <v>Q:LU:G:A:M:XDC:A</v>
      </c>
      <c r="C739" s="13" t="s">
        <v>16</v>
      </c>
      <c r="D739" s="13" t="s">
        <v>1555</v>
      </c>
      <c r="E739" s="13" t="s">
        <v>37</v>
      </c>
      <c r="F739" s="13" t="s">
        <v>19</v>
      </c>
      <c r="G739" s="13" t="s">
        <v>20</v>
      </c>
      <c r="H739" s="13" t="s">
        <v>165</v>
      </c>
      <c r="I739" s="13" t="s">
        <v>22</v>
      </c>
      <c r="J739" s="13" t="s">
        <v>213</v>
      </c>
      <c r="K739" s="13" t="s">
        <v>33</v>
      </c>
      <c r="L739" s="13" t="s">
        <v>25</v>
      </c>
      <c r="M739" s="13" t="s">
        <v>34</v>
      </c>
      <c r="N739" s="13" t="s">
        <v>1566</v>
      </c>
    </row>
    <row r="740" spans="1:14" x14ac:dyDescent="0.2">
      <c r="A740" s="13" t="s">
        <v>14</v>
      </c>
      <c r="B740" s="14" t="str">
        <f ca="1">HYPERLINK("#"&amp;CELL("address",'Quarterly Series'!ABL4),"Q:LU:G:A:N:770:A")</f>
        <v>Q:LU:G:A:N:770:A</v>
      </c>
      <c r="C740" s="13" t="s">
        <v>16</v>
      </c>
      <c r="D740" s="13" t="s">
        <v>1555</v>
      </c>
      <c r="E740" s="13" t="s">
        <v>37</v>
      </c>
      <c r="F740" s="13" t="s">
        <v>19</v>
      </c>
      <c r="G740" s="13" t="s">
        <v>38</v>
      </c>
      <c r="H740" s="13" t="s">
        <v>21</v>
      </c>
      <c r="I740" s="13" t="s">
        <v>22</v>
      </c>
      <c r="J740" s="13" t="s">
        <v>23</v>
      </c>
      <c r="K740" s="13" t="s">
        <v>24</v>
      </c>
      <c r="L740" s="13" t="s">
        <v>25</v>
      </c>
      <c r="M740" s="13" t="s">
        <v>26</v>
      </c>
      <c r="N740" s="13" t="s">
        <v>1568</v>
      </c>
    </row>
    <row r="741" spans="1:14" x14ac:dyDescent="0.2">
      <c r="A741" s="13" t="s">
        <v>14</v>
      </c>
      <c r="B741" s="14" t="str">
        <f ca="1">HYPERLINK("#"&amp;CELL("address",'Quarterly Series'!ABM4),"Q:LU:G:A:N:USD:A")</f>
        <v>Q:LU:G:A:N:USD:A</v>
      </c>
      <c r="C741" s="13" t="s">
        <v>16</v>
      </c>
      <c r="D741" s="13" t="s">
        <v>1555</v>
      </c>
      <c r="E741" s="13" t="s">
        <v>37</v>
      </c>
      <c r="F741" s="13" t="s">
        <v>19</v>
      </c>
      <c r="G741" s="13" t="s">
        <v>38</v>
      </c>
      <c r="H741" s="13" t="s">
        <v>32</v>
      </c>
      <c r="I741" s="13" t="s">
        <v>22</v>
      </c>
      <c r="J741" s="13" t="s">
        <v>32</v>
      </c>
      <c r="K741" s="13" t="s">
        <v>33</v>
      </c>
      <c r="L741" s="13" t="s">
        <v>25</v>
      </c>
      <c r="M741" s="13" t="s">
        <v>34</v>
      </c>
      <c r="N741" s="13" t="s">
        <v>1570</v>
      </c>
    </row>
    <row r="742" spans="1:14" x14ac:dyDescent="0.2">
      <c r="A742" s="13" t="s">
        <v>14</v>
      </c>
      <c r="B742" s="14" t="str">
        <f ca="1">HYPERLINK("#"&amp;CELL("address",'Quarterly Series'!ABN4),"Q:LU:G:A:N:XDC:A")</f>
        <v>Q:LU:G:A:N:XDC:A</v>
      </c>
      <c r="C742" s="13" t="s">
        <v>16</v>
      </c>
      <c r="D742" s="13" t="s">
        <v>1555</v>
      </c>
      <c r="E742" s="13" t="s">
        <v>37</v>
      </c>
      <c r="F742" s="13" t="s">
        <v>19</v>
      </c>
      <c r="G742" s="13" t="s">
        <v>38</v>
      </c>
      <c r="H742" s="13" t="s">
        <v>165</v>
      </c>
      <c r="I742" s="13" t="s">
        <v>22</v>
      </c>
      <c r="J742" s="13" t="s">
        <v>213</v>
      </c>
      <c r="K742" s="13" t="s">
        <v>33</v>
      </c>
      <c r="L742" s="13" t="s">
        <v>25</v>
      </c>
      <c r="M742" s="13" t="s">
        <v>34</v>
      </c>
      <c r="N742" s="13" t="s">
        <v>1572</v>
      </c>
    </row>
    <row r="743" spans="1:14" x14ac:dyDescent="0.2">
      <c r="A743" s="13" t="s">
        <v>14</v>
      </c>
      <c r="B743" s="14" t="str">
        <f ca="1">HYPERLINK("#"&amp;CELL("address",'Quarterly Series'!ABO4),"Q:LU:H:A:M:770:A")</f>
        <v>Q:LU:H:A:M:770:A</v>
      </c>
      <c r="C743" s="13" t="s">
        <v>16</v>
      </c>
      <c r="D743" s="13" t="s">
        <v>1555</v>
      </c>
      <c r="E743" s="13" t="s">
        <v>45</v>
      </c>
      <c r="F743" s="13" t="s">
        <v>19</v>
      </c>
      <c r="G743" s="13" t="s">
        <v>20</v>
      </c>
      <c r="H743" s="13" t="s">
        <v>21</v>
      </c>
      <c r="I743" s="13" t="s">
        <v>22</v>
      </c>
      <c r="J743" s="13" t="s">
        <v>23</v>
      </c>
      <c r="K743" s="13" t="s">
        <v>24</v>
      </c>
      <c r="L743" s="13" t="s">
        <v>25</v>
      </c>
      <c r="M743" s="13" t="s">
        <v>26</v>
      </c>
      <c r="N743" s="13" t="s">
        <v>1574</v>
      </c>
    </row>
    <row r="744" spans="1:14" x14ac:dyDescent="0.2">
      <c r="A744" s="13" t="s">
        <v>14</v>
      </c>
      <c r="B744" s="14" t="str">
        <f ca="1">HYPERLINK("#"&amp;CELL("address",'Quarterly Series'!ABP4),"Q:LU:H:A:M:USD:A")</f>
        <v>Q:LU:H:A:M:USD:A</v>
      </c>
      <c r="C744" s="13" t="s">
        <v>16</v>
      </c>
      <c r="D744" s="13" t="s">
        <v>1555</v>
      </c>
      <c r="E744" s="13" t="s">
        <v>45</v>
      </c>
      <c r="F744" s="13" t="s">
        <v>19</v>
      </c>
      <c r="G744" s="13" t="s">
        <v>20</v>
      </c>
      <c r="H744" s="13" t="s">
        <v>32</v>
      </c>
      <c r="I744" s="13" t="s">
        <v>22</v>
      </c>
      <c r="J744" s="13" t="s">
        <v>32</v>
      </c>
      <c r="K744" s="13" t="s">
        <v>33</v>
      </c>
      <c r="L744" s="13" t="s">
        <v>25</v>
      </c>
      <c r="M744" s="13" t="s">
        <v>34</v>
      </c>
      <c r="N744" s="13" t="s">
        <v>1576</v>
      </c>
    </row>
    <row r="745" spans="1:14" x14ac:dyDescent="0.2">
      <c r="A745" s="13" t="s">
        <v>14</v>
      </c>
      <c r="B745" s="14" t="str">
        <f ca="1">HYPERLINK("#"&amp;CELL("address",'Quarterly Series'!ABQ4),"Q:LU:H:A:M:XDC:A")</f>
        <v>Q:LU:H:A:M:XDC:A</v>
      </c>
      <c r="C745" s="13" t="s">
        <v>16</v>
      </c>
      <c r="D745" s="13" t="s">
        <v>1555</v>
      </c>
      <c r="E745" s="13" t="s">
        <v>45</v>
      </c>
      <c r="F745" s="13" t="s">
        <v>19</v>
      </c>
      <c r="G745" s="13" t="s">
        <v>20</v>
      </c>
      <c r="H745" s="13" t="s">
        <v>165</v>
      </c>
      <c r="I745" s="13" t="s">
        <v>22</v>
      </c>
      <c r="J745" s="13" t="s">
        <v>213</v>
      </c>
      <c r="K745" s="13" t="s">
        <v>33</v>
      </c>
      <c r="L745" s="13" t="s">
        <v>25</v>
      </c>
      <c r="M745" s="13" t="s">
        <v>34</v>
      </c>
      <c r="N745" s="13" t="s">
        <v>1578</v>
      </c>
    </row>
    <row r="746" spans="1:14" x14ac:dyDescent="0.2">
      <c r="A746" s="13" t="s">
        <v>14</v>
      </c>
      <c r="B746" s="14" t="str">
        <f ca="1">HYPERLINK("#"&amp;CELL("address",'Quarterly Series'!ABR4),"Q:LU:H:A:M:XDC:U")</f>
        <v>Q:LU:H:A:M:XDC:U</v>
      </c>
      <c r="C746" s="13" t="s">
        <v>16</v>
      </c>
      <c r="D746" s="13" t="s">
        <v>1555</v>
      </c>
      <c r="E746" s="13" t="s">
        <v>45</v>
      </c>
      <c r="F746" s="13" t="s">
        <v>19</v>
      </c>
      <c r="G746" s="13" t="s">
        <v>20</v>
      </c>
      <c r="H746" s="13" t="s">
        <v>165</v>
      </c>
      <c r="I746" s="13" t="s">
        <v>181</v>
      </c>
      <c r="J746" s="13" t="s">
        <v>213</v>
      </c>
      <c r="K746" s="13" t="s">
        <v>33</v>
      </c>
      <c r="L746" s="13" t="s">
        <v>25</v>
      </c>
      <c r="M746" s="13" t="s">
        <v>34</v>
      </c>
      <c r="N746" s="13" t="s">
        <v>1580</v>
      </c>
    </row>
    <row r="747" spans="1:14" x14ac:dyDescent="0.2">
      <c r="A747" s="13" t="s">
        <v>14</v>
      </c>
      <c r="B747" s="14" t="str">
        <f ca="1">HYPERLINK("#"&amp;CELL("address",'Quarterly Series'!ABS4),"Q:LU:N:A:M:770:A")</f>
        <v>Q:LU:N:A:M:770:A</v>
      </c>
      <c r="C747" s="13" t="s">
        <v>16</v>
      </c>
      <c r="D747" s="13" t="s">
        <v>1555</v>
      </c>
      <c r="E747" s="13" t="s">
        <v>52</v>
      </c>
      <c r="F747" s="13" t="s">
        <v>19</v>
      </c>
      <c r="G747" s="13" t="s">
        <v>20</v>
      </c>
      <c r="H747" s="13" t="s">
        <v>21</v>
      </c>
      <c r="I747" s="13" t="s">
        <v>22</v>
      </c>
      <c r="J747" s="13" t="s">
        <v>23</v>
      </c>
      <c r="K747" s="13" t="s">
        <v>24</v>
      </c>
      <c r="L747" s="13" t="s">
        <v>25</v>
      </c>
      <c r="M747" s="13" t="s">
        <v>26</v>
      </c>
      <c r="N747" s="13" t="s">
        <v>1582</v>
      </c>
    </row>
    <row r="748" spans="1:14" x14ac:dyDescent="0.2">
      <c r="A748" s="13" t="s">
        <v>14</v>
      </c>
      <c r="B748" s="14" t="str">
        <f ca="1">HYPERLINK("#"&amp;CELL("address",'Quarterly Series'!ABT4),"Q:LU:N:A:M:USD:A")</f>
        <v>Q:LU:N:A:M:USD:A</v>
      </c>
      <c r="C748" s="13" t="s">
        <v>16</v>
      </c>
      <c r="D748" s="13" t="s">
        <v>1555</v>
      </c>
      <c r="E748" s="13" t="s">
        <v>52</v>
      </c>
      <c r="F748" s="13" t="s">
        <v>19</v>
      </c>
      <c r="G748" s="13" t="s">
        <v>20</v>
      </c>
      <c r="H748" s="13" t="s">
        <v>32</v>
      </c>
      <c r="I748" s="13" t="s">
        <v>22</v>
      </c>
      <c r="J748" s="13" t="s">
        <v>32</v>
      </c>
      <c r="K748" s="13" t="s">
        <v>33</v>
      </c>
      <c r="L748" s="13" t="s">
        <v>25</v>
      </c>
      <c r="M748" s="13" t="s">
        <v>34</v>
      </c>
      <c r="N748" s="13" t="s">
        <v>1584</v>
      </c>
    </row>
    <row r="749" spans="1:14" x14ac:dyDescent="0.2">
      <c r="A749" s="13" t="s">
        <v>14</v>
      </c>
      <c r="B749" s="14" t="str">
        <f ca="1">HYPERLINK("#"&amp;CELL("address",'Quarterly Series'!ABU4),"Q:LU:N:A:M:XDC:A")</f>
        <v>Q:LU:N:A:M:XDC:A</v>
      </c>
      <c r="C749" s="13" t="s">
        <v>16</v>
      </c>
      <c r="D749" s="13" t="s">
        <v>1555</v>
      </c>
      <c r="E749" s="13" t="s">
        <v>52</v>
      </c>
      <c r="F749" s="13" t="s">
        <v>19</v>
      </c>
      <c r="G749" s="13" t="s">
        <v>20</v>
      </c>
      <c r="H749" s="13" t="s">
        <v>165</v>
      </c>
      <c r="I749" s="13" t="s">
        <v>22</v>
      </c>
      <c r="J749" s="13" t="s">
        <v>213</v>
      </c>
      <c r="K749" s="13" t="s">
        <v>33</v>
      </c>
      <c r="L749" s="13" t="s">
        <v>25</v>
      </c>
      <c r="M749" s="13" t="s">
        <v>34</v>
      </c>
      <c r="N749" s="13" t="s">
        <v>1586</v>
      </c>
    </row>
    <row r="750" spans="1:14" x14ac:dyDescent="0.2">
      <c r="A750" s="13" t="s">
        <v>14</v>
      </c>
      <c r="B750" s="14" t="str">
        <f ca="1">HYPERLINK("#"&amp;CELL("address",'Quarterly Series'!ABV4),"Q:LU:N:A:M:XDC:U")</f>
        <v>Q:LU:N:A:M:XDC:U</v>
      </c>
      <c r="C750" s="13" t="s">
        <v>16</v>
      </c>
      <c r="D750" s="13" t="s">
        <v>1555</v>
      </c>
      <c r="E750" s="13" t="s">
        <v>52</v>
      </c>
      <c r="F750" s="13" t="s">
        <v>19</v>
      </c>
      <c r="G750" s="13" t="s">
        <v>20</v>
      </c>
      <c r="H750" s="13" t="s">
        <v>165</v>
      </c>
      <c r="I750" s="13" t="s">
        <v>181</v>
      </c>
      <c r="J750" s="13" t="s">
        <v>213</v>
      </c>
      <c r="K750" s="13" t="s">
        <v>33</v>
      </c>
      <c r="L750" s="13" t="s">
        <v>25</v>
      </c>
      <c r="M750" s="13" t="s">
        <v>34</v>
      </c>
      <c r="N750" s="13" t="s">
        <v>1588</v>
      </c>
    </row>
    <row r="751" spans="1:14" x14ac:dyDescent="0.2">
      <c r="A751" s="13" t="s">
        <v>14</v>
      </c>
      <c r="B751" s="14" t="str">
        <f ca="1">HYPERLINK("#"&amp;CELL("address",'Quarterly Series'!ABW4),"Q:LU:P:A:M:770:A")</f>
        <v>Q:LU:P:A:M:770:A</v>
      </c>
      <c r="C751" s="13" t="s">
        <v>16</v>
      </c>
      <c r="D751" s="13" t="s">
        <v>1555</v>
      </c>
      <c r="E751" s="13" t="s">
        <v>59</v>
      </c>
      <c r="F751" s="13" t="s">
        <v>19</v>
      </c>
      <c r="G751" s="13" t="s">
        <v>20</v>
      </c>
      <c r="H751" s="13" t="s">
        <v>21</v>
      </c>
      <c r="I751" s="13" t="s">
        <v>22</v>
      </c>
      <c r="J751" s="13" t="s">
        <v>23</v>
      </c>
      <c r="K751" s="13" t="s">
        <v>24</v>
      </c>
      <c r="L751" s="13" t="s">
        <v>25</v>
      </c>
      <c r="M751" s="13" t="s">
        <v>26</v>
      </c>
      <c r="N751" s="13" t="s">
        <v>1590</v>
      </c>
    </row>
    <row r="752" spans="1:14" x14ac:dyDescent="0.2">
      <c r="A752" s="13" t="s">
        <v>14</v>
      </c>
      <c r="B752" s="14" t="str">
        <f ca="1">HYPERLINK("#"&amp;CELL("address",'Quarterly Series'!ABX4),"Q:LU:P:A:M:USD:A")</f>
        <v>Q:LU:P:A:M:USD:A</v>
      </c>
      <c r="C752" s="13" t="s">
        <v>16</v>
      </c>
      <c r="D752" s="13" t="s">
        <v>1555</v>
      </c>
      <c r="E752" s="13" t="s">
        <v>59</v>
      </c>
      <c r="F752" s="13" t="s">
        <v>19</v>
      </c>
      <c r="G752" s="13" t="s">
        <v>20</v>
      </c>
      <c r="H752" s="13" t="s">
        <v>32</v>
      </c>
      <c r="I752" s="13" t="s">
        <v>22</v>
      </c>
      <c r="J752" s="13" t="s">
        <v>32</v>
      </c>
      <c r="K752" s="13" t="s">
        <v>33</v>
      </c>
      <c r="L752" s="13" t="s">
        <v>25</v>
      </c>
      <c r="M752" s="13" t="s">
        <v>34</v>
      </c>
      <c r="N752" s="13" t="s">
        <v>1592</v>
      </c>
    </row>
    <row r="753" spans="1:14" x14ac:dyDescent="0.2">
      <c r="A753" s="13" t="s">
        <v>14</v>
      </c>
      <c r="B753" s="14" t="str">
        <f ca="1">HYPERLINK("#"&amp;CELL("address",'Quarterly Series'!ABY4),"Q:LU:P:A:M:XDC:A")</f>
        <v>Q:LU:P:A:M:XDC:A</v>
      </c>
      <c r="C753" s="13" t="s">
        <v>16</v>
      </c>
      <c r="D753" s="13" t="s">
        <v>1555</v>
      </c>
      <c r="E753" s="13" t="s">
        <v>59</v>
      </c>
      <c r="F753" s="13" t="s">
        <v>19</v>
      </c>
      <c r="G753" s="13" t="s">
        <v>20</v>
      </c>
      <c r="H753" s="13" t="s">
        <v>165</v>
      </c>
      <c r="I753" s="13" t="s">
        <v>22</v>
      </c>
      <c r="J753" s="13" t="s">
        <v>213</v>
      </c>
      <c r="K753" s="13" t="s">
        <v>33</v>
      </c>
      <c r="L753" s="13" t="s">
        <v>25</v>
      </c>
      <c r="M753" s="13" t="s">
        <v>34</v>
      </c>
      <c r="N753" s="13" t="s">
        <v>1594</v>
      </c>
    </row>
    <row r="754" spans="1:14" x14ac:dyDescent="0.2">
      <c r="A754" s="13" t="s">
        <v>14</v>
      </c>
      <c r="B754" s="14" t="str">
        <f ca="1">HYPERLINK("#"&amp;CELL("address",'Quarterly Series'!ABZ4),"Q:LU:P:A:M:XDC:U")</f>
        <v>Q:LU:P:A:M:XDC:U</v>
      </c>
      <c r="C754" s="13" t="s">
        <v>16</v>
      </c>
      <c r="D754" s="13" t="s">
        <v>1555</v>
      </c>
      <c r="E754" s="13" t="s">
        <v>59</v>
      </c>
      <c r="F754" s="13" t="s">
        <v>19</v>
      </c>
      <c r="G754" s="13" t="s">
        <v>20</v>
      </c>
      <c r="H754" s="13" t="s">
        <v>165</v>
      </c>
      <c r="I754" s="13" t="s">
        <v>181</v>
      </c>
      <c r="J754" s="13" t="s">
        <v>213</v>
      </c>
      <c r="K754" s="13" t="s">
        <v>33</v>
      </c>
      <c r="L754" s="13" t="s">
        <v>25</v>
      </c>
      <c r="M754" s="13" t="s">
        <v>34</v>
      </c>
      <c r="N754" s="13" t="s">
        <v>1596</v>
      </c>
    </row>
    <row r="755" spans="1:14" x14ac:dyDescent="0.2">
      <c r="A755" s="13" t="s">
        <v>14</v>
      </c>
      <c r="B755" s="14" t="str">
        <f ca="1">HYPERLINK("#"&amp;CELL("address",'Quarterly Series'!ACA4),"Q:LU:P:B:M:770:A")</f>
        <v>Q:LU:P:B:M:770:A</v>
      </c>
      <c r="C755" s="13" t="s">
        <v>16</v>
      </c>
      <c r="D755" s="13" t="s">
        <v>1555</v>
      </c>
      <c r="E755" s="13" t="s">
        <v>59</v>
      </c>
      <c r="F755" s="13" t="s">
        <v>66</v>
      </c>
      <c r="G755" s="13" t="s">
        <v>20</v>
      </c>
      <c r="H755" s="13" t="s">
        <v>21</v>
      </c>
      <c r="I755" s="13" t="s">
        <v>22</v>
      </c>
      <c r="J755" s="13" t="s">
        <v>23</v>
      </c>
      <c r="K755" s="13" t="s">
        <v>24</v>
      </c>
      <c r="L755" s="13" t="s">
        <v>25</v>
      </c>
      <c r="M755" s="13" t="s">
        <v>26</v>
      </c>
      <c r="N755" s="13" t="s">
        <v>1598</v>
      </c>
    </row>
    <row r="756" spans="1:14" x14ac:dyDescent="0.2">
      <c r="A756" s="13" t="s">
        <v>14</v>
      </c>
      <c r="B756" s="14" t="str">
        <f ca="1">HYPERLINK("#"&amp;CELL("address",'Quarterly Series'!ACB4),"Q:LU:P:B:M:USD:A")</f>
        <v>Q:LU:P:B:M:USD:A</v>
      </c>
      <c r="C756" s="13" t="s">
        <v>16</v>
      </c>
      <c r="D756" s="13" t="s">
        <v>1555</v>
      </c>
      <c r="E756" s="13" t="s">
        <v>59</v>
      </c>
      <c r="F756" s="13" t="s">
        <v>66</v>
      </c>
      <c r="G756" s="13" t="s">
        <v>20</v>
      </c>
      <c r="H756" s="13" t="s">
        <v>32</v>
      </c>
      <c r="I756" s="13" t="s">
        <v>22</v>
      </c>
      <c r="J756" s="13" t="s">
        <v>32</v>
      </c>
      <c r="K756" s="13" t="s">
        <v>33</v>
      </c>
      <c r="L756" s="13" t="s">
        <v>25</v>
      </c>
      <c r="M756" s="13" t="s">
        <v>34</v>
      </c>
      <c r="N756" s="13" t="s">
        <v>1600</v>
      </c>
    </row>
    <row r="757" spans="1:14" x14ac:dyDescent="0.2">
      <c r="A757" s="13" t="s">
        <v>14</v>
      </c>
      <c r="B757" s="14" t="str">
        <f ca="1">HYPERLINK("#"&amp;CELL("address",'Quarterly Series'!ACC4),"Q:LU:P:B:M:XDC:A")</f>
        <v>Q:LU:P:B:M:XDC:A</v>
      </c>
      <c r="C757" s="13" t="s">
        <v>16</v>
      </c>
      <c r="D757" s="13" t="s">
        <v>1555</v>
      </c>
      <c r="E757" s="13" t="s">
        <v>59</v>
      </c>
      <c r="F757" s="13" t="s">
        <v>66</v>
      </c>
      <c r="G757" s="13" t="s">
        <v>20</v>
      </c>
      <c r="H757" s="13" t="s">
        <v>165</v>
      </c>
      <c r="I757" s="13" t="s">
        <v>22</v>
      </c>
      <c r="J757" s="13" t="s">
        <v>213</v>
      </c>
      <c r="K757" s="13" t="s">
        <v>33</v>
      </c>
      <c r="L757" s="13" t="s">
        <v>25</v>
      </c>
      <c r="M757" s="13" t="s">
        <v>34</v>
      </c>
      <c r="N757" s="13" t="s">
        <v>1602</v>
      </c>
    </row>
    <row r="758" spans="1:14" x14ac:dyDescent="0.2">
      <c r="A758" s="13" t="s">
        <v>14</v>
      </c>
      <c r="B758" s="14" t="str">
        <f ca="1">HYPERLINK("#"&amp;CELL("address",'Quarterly Series'!ACD4),"Q:LU:P:B:M:XDC:U")</f>
        <v>Q:LU:P:B:M:XDC:U</v>
      </c>
      <c r="C758" s="13" t="s">
        <v>16</v>
      </c>
      <c r="D758" s="13" t="s">
        <v>1555</v>
      </c>
      <c r="E758" s="13" t="s">
        <v>59</v>
      </c>
      <c r="F758" s="13" t="s">
        <v>66</v>
      </c>
      <c r="G758" s="13" t="s">
        <v>20</v>
      </c>
      <c r="H758" s="13" t="s">
        <v>165</v>
      </c>
      <c r="I758" s="13" t="s">
        <v>181</v>
      </c>
      <c r="J758" s="13" t="s">
        <v>213</v>
      </c>
      <c r="K758" s="13" t="s">
        <v>33</v>
      </c>
      <c r="L758" s="13" t="s">
        <v>25</v>
      </c>
      <c r="M758" s="13" t="s">
        <v>34</v>
      </c>
      <c r="N758" s="13" t="s">
        <v>1604</v>
      </c>
    </row>
    <row r="759" spans="1:14" x14ac:dyDescent="0.2">
      <c r="A759" s="13" t="s">
        <v>14</v>
      </c>
      <c r="B759" s="14" t="str">
        <f ca="1">HYPERLINK("#"&amp;CELL("address",'Quarterly Series'!ACE4),"Q:MX:C:A:M:770:A")</f>
        <v>Q:MX:C:A:M:770:A</v>
      </c>
      <c r="C759" s="13" t="s">
        <v>16</v>
      </c>
      <c r="D759" s="13" t="s">
        <v>1606</v>
      </c>
      <c r="E759" s="13" t="s">
        <v>18</v>
      </c>
      <c r="F759" s="13" t="s">
        <v>19</v>
      </c>
      <c r="G759" s="13" t="s">
        <v>20</v>
      </c>
      <c r="H759" s="13" t="s">
        <v>21</v>
      </c>
      <c r="I759" s="13" t="s">
        <v>22</v>
      </c>
      <c r="J759" s="13" t="s">
        <v>23</v>
      </c>
      <c r="K759" s="13" t="s">
        <v>24</v>
      </c>
      <c r="L759" s="13" t="s">
        <v>25</v>
      </c>
      <c r="M759" s="13" t="s">
        <v>26</v>
      </c>
      <c r="N759" s="13" t="s">
        <v>1607</v>
      </c>
    </row>
    <row r="760" spans="1:14" x14ac:dyDescent="0.2">
      <c r="A760" s="13" t="s">
        <v>14</v>
      </c>
      <c r="B760" s="14" t="str">
        <f ca="1">HYPERLINK("#"&amp;CELL("address",'Quarterly Series'!ACF4),"Q:MX:C:A:M:USD:A")</f>
        <v>Q:MX:C:A:M:USD:A</v>
      </c>
      <c r="C760" s="13" t="s">
        <v>16</v>
      </c>
      <c r="D760" s="13" t="s">
        <v>1606</v>
      </c>
      <c r="E760" s="13" t="s">
        <v>18</v>
      </c>
      <c r="F760" s="13" t="s">
        <v>19</v>
      </c>
      <c r="G760" s="13" t="s">
        <v>20</v>
      </c>
      <c r="H760" s="13" t="s">
        <v>32</v>
      </c>
      <c r="I760" s="13" t="s">
        <v>22</v>
      </c>
      <c r="J760" s="13" t="s">
        <v>32</v>
      </c>
      <c r="K760" s="13" t="s">
        <v>33</v>
      </c>
      <c r="L760" s="13" t="s">
        <v>25</v>
      </c>
      <c r="M760" s="13" t="s">
        <v>34</v>
      </c>
      <c r="N760" s="13" t="s">
        <v>1609</v>
      </c>
    </row>
    <row r="761" spans="1:14" x14ac:dyDescent="0.2">
      <c r="A761" s="13" t="s">
        <v>14</v>
      </c>
      <c r="B761" s="14" t="str">
        <f ca="1">HYPERLINK("#"&amp;CELL("address",'Quarterly Series'!ACG4),"Q:MX:C:A:M:XDC:A")</f>
        <v>Q:MX:C:A:M:XDC:A</v>
      </c>
      <c r="C761" s="13" t="s">
        <v>16</v>
      </c>
      <c r="D761" s="13" t="s">
        <v>1606</v>
      </c>
      <c r="E761" s="13" t="s">
        <v>18</v>
      </c>
      <c r="F761" s="13" t="s">
        <v>19</v>
      </c>
      <c r="G761" s="13" t="s">
        <v>20</v>
      </c>
      <c r="H761" s="13" t="s">
        <v>165</v>
      </c>
      <c r="I761" s="13" t="s">
        <v>22</v>
      </c>
      <c r="J761" s="13" t="s">
        <v>1611</v>
      </c>
      <c r="K761" s="13" t="s">
        <v>33</v>
      </c>
      <c r="L761" s="13" t="s">
        <v>25</v>
      </c>
      <c r="M761" s="13" t="s">
        <v>34</v>
      </c>
      <c r="N761" s="13" t="s">
        <v>1612</v>
      </c>
    </row>
    <row r="762" spans="1:14" x14ac:dyDescent="0.2">
      <c r="A762" s="13" t="s">
        <v>14</v>
      </c>
      <c r="B762" s="14" t="str">
        <f ca="1">HYPERLINK("#"&amp;CELL("address",'Quarterly Series'!ACH4),"Q:MX:G:A:N:770:A")</f>
        <v>Q:MX:G:A:N:770:A</v>
      </c>
      <c r="C762" s="13" t="s">
        <v>16</v>
      </c>
      <c r="D762" s="13" t="s">
        <v>1606</v>
      </c>
      <c r="E762" s="13" t="s">
        <v>37</v>
      </c>
      <c r="F762" s="13" t="s">
        <v>19</v>
      </c>
      <c r="G762" s="13" t="s">
        <v>38</v>
      </c>
      <c r="H762" s="13" t="s">
        <v>21</v>
      </c>
      <c r="I762" s="13" t="s">
        <v>22</v>
      </c>
      <c r="J762" s="13" t="s">
        <v>23</v>
      </c>
      <c r="K762" s="13" t="s">
        <v>24</v>
      </c>
      <c r="L762" s="13" t="s">
        <v>25</v>
      </c>
      <c r="M762" s="13" t="s">
        <v>26</v>
      </c>
      <c r="N762" s="13" t="s">
        <v>1614</v>
      </c>
    </row>
    <row r="763" spans="1:14" x14ac:dyDescent="0.2">
      <c r="A763" s="13" t="s">
        <v>14</v>
      </c>
      <c r="B763" s="14" t="str">
        <f ca="1">HYPERLINK("#"&amp;CELL("address",'Quarterly Series'!ACI4),"Q:MX:G:A:N:USD:A")</f>
        <v>Q:MX:G:A:N:USD:A</v>
      </c>
      <c r="C763" s="13" t="s">
        <v>16</v>
      </c>
      <c r="D763" s="13" t="s">
        <v>1606</v>
      </c>
      <c r="E763" s="13" t="s">
        <v>37</v>
      </c>
      <c r="F763" s="13" t="s">
        <v>19</v>
      </c>
      <c r="G763" s="13" t="s">
        <v>38</v>
      </c>
      <c r="H763" s="13" t="s">
        <v>32</v>
      </c>
      <c r="I763" s="13" t="s">
        <v>22</v>
      </c>
      <c r="J763" s="13" t="s">
        <v>32</v>
      </c>
      <c r="K763" s="13" t="s">
        <v>33</v>
      </c>
      <c r="L763" s="13" t="s">
        <v>25</v>
      </c>
      <c r="M763" s="13" t="s">
        <v>34</v>
      </c>
      <c r="N763" s="13" t="s">
        <v>1616</v>
      </c>
    </row>
    <row r="764" spans="1:14" x14ac:dyDescent="0.2">
      <c r="A764" s="13" t="s">
        <v>14</v>
      </c>
      <c r="B764" s="14" t="str">
        <f ca="1">HYPERLINK("#"&amp;CELL("address",'Quarterly Series'!ACJ4),"Q:MX:G:A:N:XDC:A")</f>
        <v>Q:MX:G:A:N:XDC:A</v>
      </c>
      <c r="C764" s="13" t="s">
        <v>16</v>
      </c>
      <c r="D764" s="13" t="s">
        <v>1606</v>
      </c>
      <c r="E764" s="13" t="s">
        <v>37</v>
      </c>
      <c r="F764" s="13" t="s">
        <v>19</v>
      </c>
      <c r="G764" s="13" t="s">
        <v>38</v>
      </c>
      <c r="H764" s="13" t="s">
        <v>165</v>
      </c>
      <c r="I764" s="13" t="s">
        <v>22</v>
      </c>
      <c r="J764" s="13" t="s">
        <v>1611</v>
      </c>
      <c r="K764" s="13" t="s">
        <v>33</v>
      </c>
      <c r="L764" s="13" t="s">
        <v>25</v>
      </c>
      <c r="M764" s="13" t="s">
        <v>34</v>
      </c>
      <c r="N764" s="13" t="s">
        <v>1618</v>
      </c>
    </row>
    <row r="765" spans="1:14" x14ac:dyDescent="0.2">
      <c r="A765" s="13" t="s">
        <v>14</v>
      </c>
      <c r="B765" s="14" t="str">
        <f ca="1">HYPERLINK("#"&amp;CELL("address",'Quarterly Series'!ACK4),"Q:MX:H:A:M:770:A")</f>
        <v>Q:MX:H:A:M:770:A</v>
      </c>
      <c r="C765" s="13" t="s">
        <v>16</v>
      </c>
      <c r="D765" s="13" t="s">
        <v>1606</v>
      </c>
      <c r="E765" s="13" t="s">
        <v>45</v>
      </c>
      <c r="F765" s="13" t="s">
        <v>19</v>
      </c>
      <c r="G765" s="13" t="s">
        <v>20</v>
      </c>
      <c r="H765" s="13" t="s">
        <v>21</v>
      </c>
      <c r="I765" s="13" t="s">
        <v>22</v>
      </c>
      <c r="J765" s="13" t="s">
        <v>23</v>
      </c>
      <c r="K765" s="13" t="s">
        <v>24</v>
      </c>
      <c r="L765" s="13" t="s">
        <v>25</v>
      </c>
      <c r="M765" s="13" t="s">
        <v>26</v>
      </c>
      <c r="N765" s="13" t="s">
        <v>1620</v>
      </c>
    </row>
    <row r="766" spans="1:14" x14ac:dyDescent="0.2">
      <c r="A766" s="13" t="s">
        <v>14</v>
      </c>
      <c r="B766" s="14" t="str">
        <f ca="1">HYPERLINK("#"&amp;CELL("address",'Quarterly Series'!ACL4),"Q:MX:H:A:M:USD:A")</f>
        <v>Q:MX:H:A:M:USD:A</v>
      </c>
      <c r="C766" s="13" t="s">
        <v>16</v>
      </c>
      <c r="D766" s="13" t="s">
        <v>1606</v>
      </c>
      <c r="E766" s="13" t="s">
        <v>45</v>
      </c>
      <c r="F766" s="13" t="s">
        <v>19</v>
      </c>
      <c r="G766" s="13" t="s">
        <v>20</v>
      </c>
      <c r="H766" s="13" t="s">
        <v>32</v>
      </c>
      <c r="I766" s="13" t="s">
        <v>22</v>
      </c>
      <c r="J766" s="13" t="s">
        <v>32</v>
      </c>
      <c r="K766" s="13" t="s">
        <v>33</v>
      </c>
      <c r="L766" s="13" t="s">
        <v>25</v>
      </c>
      <c r="M766" s="13" t="s">
        <v>34</v>
      </c>
      <c r="N766" s="13" t="s">
        <v>1622</v>
      </c>
    </row>
    <row r="767" spans="1:14" x14ac:dyDescent="0.2">
      <c r="A767" s="13" t="s">
        <v>14</v>
      </c>
      <c r="B767" s="14" t="str">
        <f ca="1">HYPERLINK("#"&amp;CELL("address",'Quarterly Series'!ACM4),"Q:MX:H:A:M:XDC:A")</f>
        <v>Q:MX:H:A:M:XDC:A</v>
      </c>
      <c r="C767" s="13" t="s">
        <v>16</v>
      </c>
      <c r="D767" s="13" t="s">
        <v>1606</v>
      </c>
      <c r="E767" s="13" t="s">
        <v>45</v>
      </c>
      <c r="F767" s="13" t="s">
        <v>19</v>
      </c>
      <c r="G767" s="13" t="s">
        <v>20</v>
      </c>
      <c r="H767" s="13" t="s">
        <v>165</v>
      </c>
      <c r="I767" s="13" t="s">
        <v>22</v>
      </c>
      <c r="J767" s="13" t="s">
        <v>1611</v>
      </c>
      <c r="K767" s="13" t="s">
        <v>33</v>
      </c>
      <c r="L767" s="13" t="s">
        <v>25</v>
      </c>
      <c r="M767" s="13" t="s">
        <v>34</v>
      </c>
      <c r="N767" s="13" t="s">
        <v>1624</v>
      </c>
    </row>
    <row r="768" spans="1:14" x14ac:dyDescent="0.2">
      <c r="A768" s="13" t="s">
        <v>14</v>
      </c>
      <c r="B768" s="14" t="str">
        <f ca="1">HYPERLINK("#"&amp;CELL("address",'Quarterly Series'!ACN4),"Q:MX:H:A:M:XDC:U")</f>
        <v>Q:MX:H:A:M:XDC:U</v>
      </c>
      <c r="C768" s="13" t="s">
        <v>16</v>
      </c>
      <c r="D768" s="13" t="s">
        <v>1606</v>
      </c>
      <c r="E768" s="13" t="s">
        <v>45</v>
      </c>
      <c r="F768" s="13" t="s">
        <v>19</v>
      </c>
      <c r="G768" s="13" t="s">
        <v>20</v>
      </c>
      <c r="H768" s="13" t="s">
        <v>165</v>
      </c>
      <c r="I768" s="13" t="s">
        <v>181</v>
      </c>
      <c r="J768" s="13" t="s">
        <v>1611</v>
      </c>
      <c r="K768" s="13" t="s">
        <v>33</v>
      </c>
      <c r="L768" s="13" t="s">
        <v>25</v>
      </c>
      <c r="M768" s="13" t="s">
        <v>34</v>
      </c>
      <c r="N768" s="13" t="s">
        <v>1626</v>
      </c>
    </row>
    <row r="769" spans="1:14" x14ac:dyDescent="0.2">
      <c r="A769" s="13" t="s">
        <v>14</v>
      </c>
      <c r="B769" s="14" t="str">
        <f ca="1">HYPERLINK("#"&amp;CELL("address",'Quarterly Series'!ACO4),"Q:MX:N:A:M:770:A")</f>
        <v>Q:MX:N:A:M:770:A</v>
      </c>
      <c r="C769" s="13" t="s">
        <v>16</v>
      </c>
      <c r="D769" s="13" t="s">
        <v>1606</v>
      </c>
      <c r="E769" s="13" t="s">
        <v>52</v>
      </c>
      <c r="F769" s="13" t="s">
        <v>19</v>
      </c>
      <c r="G769" s="13" t="s">
        <v>20</v>
      </c>
      <c r="H769" s="13" t="s">
        <v>21</v>
      </c>
      <c r="I769" s="13" t="s">
        <v>22</v>
      </c>
      <c r="J769" s="13" t="s">
        <v>23</v>
      </c>
      <c r="K769" s="13" t="s">
        <v>24</v>
      </c>
      <c r="L769" s="13" t="s">
        <v>25</v>
      </c>
      <c r="M769" s="13" t="s">
        <v>26</v>
      </c>
      <c r="N769" s="13" t="s">
        <v>1628</v>
      </c>
    </row>
    <row r="770" spans="1:14" x14ac:dyDescent="0.2">
      <c r="A770" s="13" t="s">
        <v>14</v>
      </c>
      <c r="B770" s="14" t="str">
        <f ca="1">HYPERLINK("#"&amp;CELL("address",'Quarterly Series'!ACP4),"Q:MX:N:A:M:USD:A")</f>
        <v>Q:MX:N:A:M:USD:A</v>
      </c>
      <c r="C770" s="13" t="s">
        <v>16</v>
      </c>
      <c r="D770" s="13" t="s">
        <v>1606</v>
      </c>
      <c r="E770" s="13" t="s">
        <v>52</v>
      </c>
      <c r="F770" s="13" t="s">
        <v>19</v>
      </c>
      <c r="G770" s="13" t="s">
        <v>20</v>
      </c>
      <c r="H770" s="13" t="s">
        <v>32</v>
      </c>
      <c r="I770" s="13" t="s">
        <v>22</v>
      </c>
      <c r="J770" s="13" t="s">
        <v>32</v>
      </c>
      <c r="K770" s="13" t="s">
        <v>33</v>
      </c>
      <c r="L770" s="13" t="s">
        <v>25</v>
      </c>
      <c r="M770" s="13" t="s">
        <v>34</v>
      </c>
      <c r="N770" s="13" t="s">
        <v>1630</v>
      </c>
    </row>
    <row r="771" spans="1:14" x14ac:dyDescent="0.2">
      <c r="A771" s="13" t="s">
        <v>14</v>
      </c>
      <c r="B771" s="14" t="str">
        <f ca="1">HYPERLINK("#"&amp;CELL("address",'Quarterly Series'!ACQ4),"Q:MX:N:A:M:XDC:A")</f>
        <v>Q:MX:N:A:M:XDC:A</v>
      </c>
      <c r="C771" s="13" t="s">
        <v>16</v>
      </c>
      <c r="D771" s="13" t="s">
        <v>1606</v>
      </c>
      <c r="E771" s="13" t="s">
        <v>52</v>
      </c>
      <c r="F771" s="13" t="s">
        <v>19</v>
      </c>
      <c r="G771" s="13" t="s">
        <v>20</v>
      </c>
      <c r="H771" s="13" t="s">
        <v>165</v>
      </c>
      <c r="I771" s="13" t="s">
        <v>22</v>
      </c>
      <c r="J771" s="13" t="s">
        <v>1611</v>
      </c>
      <c r="K771" s="13" t="s">
        <v>33</v>
      </c>
      <c r="L771" s="13" t="s">
        <v>25</v>
      </c>
      <c r="M771" s="13" t="s">
        <v>34</v>
      </c>
      <c r="N771" s="13" t="s">
        <v>1632</v>
      </c>
    </row>
    <row r="772" spans="1:14" x14ac:dyDescent="0.2">
      <c r="A772" s="13" t="s">
        <v>14</v>
      </c>
      <c r="B772" s="14" t="str">
        <f ca="1">HYPERLINK("#"&amp;CELL("address",'Quarterly Series'!ACR4),"Q:MX:N:A:M:XDC:U")</f>
        <v>Q:MX:N:A:M:XDC:U</v>
      </c>
      <c r="C772" s="13" t="s">
        <v>16</v>
      </c>
      <c r="D772" s="13" t="s">
        <v>1606</v>
      </c>
      <c r="E772" s="13" t="s">
        <v>52</v>
      </c>
      <c r="F772" s="13" t="s">
        <v>19</v>
      </c>
      <c r="G772" s="13" t="s">
        <v>20</v>
      </c>
      <c r="H772" s="13" t="s">
        <v>165</v>
      </c>
      <c r="I772" s="13" t="s">
        <v>181</v>
      </c>
      <c r="J772" s="13" t="s">
        <v>1611</v>
      </c>
      <c r="K772" s="13" t="s">
        <v>33</v>
      </c>
      <c r="L772" s="13" t="s">
        <v>25</v>
      </c>
      <c r="M772" s="13" t="s">
        <v>34</v>
      </c>
      <c r="N772" s="13" t="s">
        <v>1634</v>
      </c>
    </row>
    <row r="773" spans="1:14" x14ac:dyDescent="0.2">
      <c r="A773" s="13" t="s">
        <v>14</v>
      </c>
      <c r="B773" s="14" t="str">
        <f ca="1">HYPERLINK("#"&amp;CELL("address",'Quarterly Series'!ACS4),"Q:MX:P:A:M:770:A")</f>
        <v>Q:MX:P:A:M:770:A</v>
      </c>
      <c r="C773" s="13" t="s">
        <v>16</v>
      </c>
      <c r="D773" s="13" t="s">
        <v>1606</v>
      </c>
      <c r="E773" s="13" t="s">
        <v>59</v>
      </c>
      <c r="F773" s="13" t="s">
        <v>19</v>
      </c>
      <c r="G773" s="13" t="s">
        <v>20</v>
      </c>
      <c r="H773" s="13" t="s">
        <v>21</v>
      </c>
      <c r="I773" s="13" t="s">
        <v>22</v>
      </c>
      <c r="J773" s="13" t="s">
        <v>23</v>
      </c>
      <c r="K773" s="13" t="s">
        <v>24</v>
      </c>
      <c r="L773" s="13" t="s">
        <v>25</v>
      </c>
      <c r="M773" s="13" t="s">
        <v>26</v>
      </c>
      <c r="N773" s="13" t="s">
        <v>1636</v>
      </c>
    </row>
    <row r="774" spans="1:14" x14ac:dyDescent="0.2">
      <c r="A774" s="13" t="s">
        <v>14</v>
      </c>
      <c r="B774" s="14" t="str">
        <f ca="1">HYPERLINK("#"&amp;CELL("address",'Quarterly Series'!ACT4),"Q:MX:P:A:M:USD:A")</f>
        <v>Q:MX:P:A:M:USD:A</v>
      </c>
      <c r="C774" s="13" t="s">
        <v>16</v>
      </c>
      <c r="D774" s="13" t="s">
        <v>1606</v>
      </c>
      <c r="E774" s="13" t="s">
        <v>59</v>
      </c>
      <c r="F774" s="13" t="s">
        <v>19</v>
      </c>
      <c r="G774" s="13" t="s">
        <v>20</v>
      </c>
      <c r="H774" s="13" t="s">
        <v>32</v>
      </c>
      <c r="I774" s="13" t="s">
        <v>22</v>
      </c>
      <c r="J774" s="13" t="s">
        <v>32</v>
      </c>
      <c r="K774" s="13" t="s">
        <v>33</v>
      </c>
      <c r="L774" s="13" t="s">
        <v>25</v>
      </c>
      <c r="M774" s="13" t="s">
        <v>34</v>
      </c>
      <c r="N774" s="13" t="s">
        <v>1638</v>
      </c>
    </row>
    <row r="775" spans="1:14" x14ac:dyDescent="0.2">
      <c r="A775" s="13" t="s">
        <v>14</v>
      </c>
      <c r="B775" s="14" t="str">
        <f ca="1">HYPERLINK("#"&amp;CELL("address",'Quarterly Series'!ACU4),"Q:MX:P:A:M:XDC:A")</f>
        <v>Q:MX:P:A:M:XDC:A</v>
      </c>
      <c r="C775" s="13" t="s">
        <v>16</v>
      </c>
      <c r="D775" s="13" t="s">
        <v>1606</v>
      </c>
      <c r="E775" s="13" t="s">
        <v>59</v>
      </c>
      <c r="F775" s="13" t="s">
        <v>19</v>
      </c>
      <c r="G775" s="13" t="s">
        <v>20</v>
      </c>
      <c r="H775" s="13" t="s">
        <v>165</v>
      </c>
      <c r="I775" s="13" t="s">
        <v>22</v>
      </c>
      <c r="J775" s="13" t="s">
        <v>1611</v>
      </c>
      <c r="K775" s="13" t="s">
        <v>33</v>
      </c>
      <c r="L775" s="13" t="s">
        <v>25</v>
      </c>
      <c r="M775" s="13" t="s">
        <v>34</v>
      </c>
      <c r="N775" s="13" t="s">
        <v>1640</v>
      </c>
    </row>
    <row r="776" spans="1:14" x14ac:dyDescent="0.2">
      <c r="A776" s="13" t="s">
        <v>14</v>
      </c>
      <c r="B776" s="14" t="str">
        <f ca="1">HYPERLINK("#"&amp;CELL("address",'Quarterly Series'!ACV4),"Q:MX:P:A:M:XDC:U")</f>
        <v>Q:MX:P:A:M:XDC:U</v>
      </c>
      <c r="C776" s="13" t="s">
        <v>16</v>
      </c>
      <c r="D776" s="13" t="s">
        <v>1606</v>
      </c>
      <c r="E776" s="13" t="s">
        <v>59</v>
      </c>
      <c r="F776" s="13" t="s">
        <v>19</v>
      </c>
      <c r="G776" s="13" t="s">
        <v>20</v>
      </c>
      <c r="H776" s="13" t="s">
        <v>165</v>
      </c>
      <c r="I776" s="13" t="s">
        <v>181</v>
      </c>
      <c r="J776" s="13" t="s">
        <v>1611</v>
      </c>
      <c r="K776" s="13" t="s">
        <v>33</v>
      </c>
      <c r="L776" s="13" t="s">
        <v>25</v>
      </c>
      <c r="M776" s="13" t="s">
        <v>34</v>
      </c>
      <c r="N776" s="13" t="s">
        <v>1642</v>
      </c>
    </row>
    <row r="777" spans="1:14" x14ac:dyDescent="0.2">
      <c r="A777" s="13" t="s">
        <v>14</v>
      </c>
      <c r="B777" s="14" t="str">
        <f ca="1">HYPERLINK("#"&amp;CELL("address",'Quarterly Series'!ACW4),"Q:MX:P:B:M:770:A")</f>
        <v>Q:MX:P:B:M:770:A</v>
      </c>
      <c r="C777" s="13" t="s">
        <v>16</v>
      </c>
      <c r="D777" s="13" t="s">
        <v>1606</v>
      </c>
      <c r="E777" s="13" t="s">
        <v>59</v>
      </c>
      <c r="F777" s="13" t="s">
        <v>66</v>
      </c>
      <c r="G777" s="13" t="s">
        <v>20</v>
      </c>
      <c r="H777" s="13" t="s">
        <v>21</v>
      </c>
      <c r="I777" s="13" t="s">
        <v>22</v>
      </c>
      <c r="J777" s="13" t="s">
        <v>23</v>
      </c>
      <c r="K777" s="13" t="s">
        <v>24</v>
      </c>
      <c r="L777" s="13" t="s">
        <v>25</v>
      </c>
      <c r="M777" s="13" t="s">
        <v>26</v>
      </c>
      <c r="N777" s="13" t="s">
        <v>1644</v>
      </c>
    </row>
    <row r="778" spans="1:14" x14ac:dyDescent="0.2">
      <c r="A778" s="13" t="s">
        <v>14</v>
      </c>
      <c r="B778" s="14" t="str">
        <f ca="1">HYPERLINK("#"&amp;CELL("address",'Quarterly Series'!ACX4),"Q:MX:P:B:M:USD:A")</f>
        <v>Q:MX:P:B:M:USD:A</v>
      </c>
      <c r="C778" s="13" t="s">
        <v>16</v>
      </c>
      <c r="D778" s="13" t="s">
        <v>1606</v>
      </c>
      <c r="E778" s="13" t="s">
        <v>59</v>
      </c>
      <c r="F778" s="13" t="s">
        <v>66</v>
      </c>
      <c r="G778" s="13" t="s">
        <v>20</v>
      </c>
      <c r="H778" s="13" t="s">
        <v>32</v>
      </c>
      <c r="I778" s="13" t="s">
        <v>22</v>
      </c>
      <c r="J778" s="13" t="s">
        <v>32</v>
      </c>
      <c r="K778" s="13" t="s">
        <v>33</v>
      </c>
      <c r="L778" s="13" t="s">
        <v>25</v>
      </c>
      <c r="M778" s="13" t="s">
        <v>34</v>
      </c>
      <c r="N778" s="13" t="s">
        <v>1646</v>
      </c>
    </row>
    <row r="779" spans="1:14" x14ac:dyDescent="0.2">
      <c r="A779" s="13" t="s">
        <v>14</v>
      </c>
      <c r="B779" s="14" t="str">
        <f ca="1">HYPERLINK("#"&amp;CELL("address",'Quarterly Series'!ACY4),"Q:MX:P:B:M:XDC:A")</f>
        <v>Q:MX:P:B:M:XDC:A</v>
      </c>
      <c r="C779" s="13" t="s">
        <v>16</v>
      </c>
      <c r="D779" s="13" t="s">
        <v>1606</v>
      </c>
      <c r="E779" s="13" t="s">
        <v>59</v>
      </c>
      <c r="F779" s="13" t="s">
        <v>66</v>
      </c>
      <c r="G779" s="13" t="s">
        <v>20</v>
      </c>
      <c r="H779" s="13" t="s">
        <v>165</v>
      </c>
      <c r="I779" s="13" t="s">
        <v>22</v>
      </c>
      <c r="J779" s="13" t="s">
        <v>1611</v>
      </c>
      <c r="K779" s="13" t="s">
        <v>33</v>
      </c>
      <c r="L779" s="13" t="s">
        <v>25</v>
      </c>
      <c r="M779" s="13" t="s">
        <v>34</v>
      </c>
      <c r="N779" s="13" t="s">
        <v>1648</v>
      </c>
    </row>
    <row r="780" spans="1:14" x14ac:dyDescent="0.2">
      <c r="A780" s="13" t="s">
        <v>14</v>
      </c>
      <c r="B780" s="14" t="str">
        <f ca="1">HYPERLINK("#"&amp;CELL("address",'Quarterly Series'!ACZ4),"Q:MX:P:B:M:XDC:U")</f>
        <v>Q:MX:P:B:M:XDC:U</v>
      </c>
      <c r="C780" s="13" t="s">
        <v>16</v>
      </c>
      <c r="D780" s="13" t="s">
        <v>1606</v>
      </c>
      <c r="E780" s="13" t="s">
        <v>59</v>
      </c>
      <c r="F780" s="13" t="s">
        <v>66</v>
      </c>
      <c r="G780" s="13" t="s">
        <v>20</v>
      </c>
      <c r="H780" s="13" t="s">
        <v>165</v>
      </c>
      <c r="I780" s="13" t="s">
        <v>181</v>
      </c>
      <c r="J780" s="13" t="s">
        <v>1611</v>
      </c>
      <c r="K780" s="13" t="s">
        <v>33</v>
      </c>
      <c r="L780" s="13" t="s">
        <v>25</v>
      </c>
      <c r="M780" s="13" t="s">
        <v>34</v>
      </c>
      <c r="N780" s="13" t="s">
        <v>1650</v>
      </c>
    </row>
    <row r="781" spans="1:14" x14ac:dyDescent="0.2">
      <c r="A781" s="13" t="s">
        <v>14</v>
      </c>
      <c r="B781" s="14" t="str">
        <f ca="1">HYPERLINK("#"&amp;CELL("address",'Quarterly Series'!ADA4),"Q:MY:C:A:M:770:A")</f>
        <v>Q:MY:C:A:M:770:A</v>
      </c>
      <c r="C781" s="13" t="s">
        <v>16</v>
      </c>
      <c r="D781" s="13" t="s">
        <v>1652</v>
      </c>
      <c r="E781" s="13" t="s">
        <v>18</v>
      </c>
      <c r="F781" s="13" t="s">
        <v>19</v>
      </c>
      <c r="G781" s="13" t="s">
        <v>20</v>
      </c>
      <c r="H781" s="13" t="s">
        <v>21</v>
      </c>
      <c r="I781" s="13" t="s">
        <v>22</v>
      </c>
      <c r="J781" s="13" t="s">
        <v>23</v>
      </c>
      <c r="K781" s="13" t="s">
        <v>24</v>
      </c>
      <c r="L781" s="13" t="s">
        <v>25</v>
      </c>
      <c r="M781" s="13" t="s">
        <v>26</v>
      </c>
      <c r="N781" s="13" t="s">
        <v>1653</v>
      </c>
    </row>
    <row r="782" spans="1:14" x14ac:dyDescent="0.2">
      <c r="A782" s="13" t="s">
        <v>14</v>
      </c>
      <c r="B782" s="14" t="str">
        <f ca="1">HYPERLINK("#"&amp;CELL("address",'Quarterly Series'!ADB4),"Q:MY:C:A:M:USD:A")</f>
        <v>Q:MY:C:A:M:USD:A</v>
      </c>
      <c r="C782" s="13" t="s">
        <v>16</v>
      </c>
      <c r="D782" s="13" t="s">
        <v>1652</v>
      </c>
      <c r="E782" s="13" t="s">
        <v>18</v>
      </c>
      <c r="F782" s="13" t="s">
        <v>19</v>
      </c>
      <c r="G782" s="13" t="s">
        <v>20</v>
      </c>
      <c r="H782" s="13" t="s">
        <v>32</v>
      </c>
      <c r="I782" s="13" t="s">
        <v>22</v>
      </c>
      <c r="J782" s="13" t="s">
        <v>32</v>
      </c>
      <c r="K782" s="13" t="s">
        <v>33</v>
      </c>
      <c r="L782" s="13" t="s">
        <v>25</v>
      </c>
      <c r="M782" s="13" t="s">
        <v>34</v>
      </c>
      <c r="N782" s="13" t="s">
        <v>1655</v>
      </c>
    </row>
    <row r="783" spans="1:14" x14ac:dyDescent="0.2">
      <c r="A783" s="13" t="s">
        <v>14</v>
      </c>
      <c r="B783" s="14" t="str">
        <f ca="1">HYPERLINK("#"&amp;CELL("address",'Quarterly Series'!ADC4),"Q:MY:C:A:M:XDC:A")</f>
        <v>Q:MY:C:A:M:XDC:A</v>
      </c>
      <c r="C783" s="13" t="s">
        <v>16</v>
      </c>
      <c r="D783" s="13" t="s">
        <v>1652</v>
      </c>
      <c r="E783" s="13" t="s">
        <v>18</v>
      </c>
      <c r="F783" s="13" t="s">
        <v>19</v>
      </c>
      <c r="G783" s="13" t="s">
        <v>20</v>
      </c>
      <c r="H783" s="13" t="s">
        <v>165</v>
      </c>
      <c r="I783" s="13" t="s">
        <v>22</v>
      </c>
      <c r="J783" s="13" t="s">
        <v>1657</v>
      </c>
      <c r="K783" s="13" t="s">
        <v>33</v>
      </c>
      <c r="L783" s="13" t="s">
        <v>25</v>
      </c>
      <c r="M783" s="13" t="s">
        <v>34</v>
      </c>
      <c r="N783" s="13" t="s">
        <v>1658</v>
      </c>
    </row>
    <row r="784" spans="1:14" x14ac:dyDescent="0.2">
      <c r="A784" s="13" t="s">
        <v>14</v>
      </c>
      <c r="B784" s="14" t="str">
        <f ca="1">HYPERLINK("#"&amp;CELL("address",'Quarterly Series'!ADD4),"Q:MY:G:A:N:770:A")</f>
        <v>Q:MY:G:A:N:770:A</v>
      </c>
      <c r="C784" s="13" t="s">
        <v>16</v>
      </c>
      <c r="D784" s="13" t="s">
        <v>1652</v>
      </c>
      <c r="E784" s="13" t="s">
        <v>37</v>
      </c>
      <c r="F784" s="13" t="s">
        <v>19</v>
      </c>
      <c r="G784" s="13" t="s">
        <v>38</v>
      </c>
      <c r="H784" s="13" t="s">
        <v>21</v>
      </c>
      <c r="I784" s="13" t="s">
        <v>22</v>
      </c>
      <c r="J784" s="13" t="s">
        <v>23</v>
      </c>
      <c r="K784" s="13" t="s">
        <v>24</v>
      </c>
      <c r="L784" s="13" t="s">
        <v>25</v>
      </c>
      <c r="M784" s="13" t="s">
        <v>26</v>
      </c>
      <c r="N784" s="13" t="s">
        <v>1660</v>
      </c>
    </row>
    <row r="785" spans="1:14" x14ac:dyDescent="0.2">
      <c r="A785" s="13" t="s">
        <v>14</v>
      </c>
      <c r="B785" s="14" t="str">
        <f ca="1">HYPERLINK("#"&amp;CELL("address",'Quarterly Series'!ADE4),"Q:MY:G:A:N:USD:A")</f>
        <v>Q:MY:G:A:N:USD:A</v>
      </c>
      <c r="C785" s="13" t="s">
        <v>16</v>
      </c>
      <c r="D785" s="13" t="s">
        <v>1652</v>
      </c>
      <c r="E785" s="13" t="s">
        <v>37</v>
      </c>
      <c r="F785" s="13" t="s">
        <v>19</v>
      </c>
      <c r="G785" s="13" t="s">
        <v>38</v>
      </c>
      <c r="H785" s="13" t="s">
        <v>32</v>
      </c>
      <c r="I785" s="13" t="s">
        <v>22</v>
      </c>
      <c r="J785" s="13" t="s">
        <v>32</v>
      </c>
      <c r="K785" s="13" t="s">
        <v>33</v>
      </c>
      <c r="L785" s="13" t="s">
        <v>25</v>
      </c>
      <c r="M785" s="13" t="s">
        <v>34</v>
      </c>
      <c r="N785" s="13" t="s">
        <v>1662</v>
      </c>
    </row>
    <row r="786" spans="1:14" x14ac:dyDescent="0.2">
      <c r="A786" s="13" t="s">
        <v>14</v>
      </c>
      <c r="B786" s="14" t="str">
        <f ca="1">HYPERLINK("#"&amp;CELL("address",'Quarterly Series'!ADF4),"Q:MY:G:A:N:XDC:A")</f>
        <v>Q:MY:G:A:N:XDC:A</v>
      </c>
      <c r="C786" s="13" t="s">
        <v>16</v>
      </c>
      <c r="D786" s="13" t="s">
        <v>1652</v>
      </c>
      <c r="E786" s="13" t="s">
        <v>37</v>
      </c>
      <c r="F786" s="13" t="s">
        <v>19</v>
      </c>
      <c r="G786" s="13" t="s">
        <v>38</v>
      </c>
      <c r="H786" s="13" t="s">
        <v>165</v>
      </c>
      <c r="I786" s="13" t="s">
        <v>22</v>
      </c>
      <c r="J786" s="13" t="s">
        <v>1657</v>
      </c>
      <c r="K786" s="13" t="s">
        <v>33</v>
      </c>
      <c r="L786" s="13" t="s">
        <v>25</v>
      </c>
      <c r="M786" s="13" t="s">
        <v>34</v>
      </c>
      <c r="N786" s="13" t="s">
        <v>1664</v>
      </c>
    </row>
    <row r="787" spans="1:14" x14ac:dyDescent="0.2">
      <c r="A787" s="13" t="s">
        <v>14</v>
      </c>
      <c r="B787" s="14" t="str">
        <f ca="1">HYPERLINK("#"&amp;CELL("address",'Quarterly Series'!ADG4),"Q:MY:H:A:M:770:A")</f>
        <v>Q:MY:H:A:M:770:A</v>
      </c>
      <c r="C787" s="13" t="s">
        <v>16</v>
      </c>
      <c r="D787" s="13" t="s">
        <v>1652</v>
      </c>
      <c r="E787" s="13" t="s">
        <v>45</v>
      </c>
      <c r="F787" s="13" t="s">
        <v>19</v>
      </c>
      <c r="G787" s="13" t="s">
        <v>20</v>
      </c>
      <c r="H787" s="13" t="s">
        <v>21</v>
      </c>
      <c r="I787" s="13" t="s">
        <v>22</v>
      </c>
      <c r="J787" s="13" t="s">
        <v>23</v>
      </c>
      <c r="K787" s="13" t="s">
        <v>24</v>
      </c>
      <c r="L787" s="13" t="s">
        <v>25</v>
      </c>
      <c r="M787" s="13" t="s">
        <v>26</v>
      </c>
      <c r="N787" s="13" t="s">
        <v>1666</v>
      </c>
    </row>
    <row r="788" spans="1:14" x14ac:dyDescent="0.2">
      <c r="A788" s="13" t="s">
        <v>14</v>
      </c>
      <c r="B788" s="14" t="str">
        <f ca="1">HYPERLINK("#"&amp;CELL("address",'Quarterly Series'!ADH4),"Q:MY:H:A:M:USD:A")</f>
        <v>Q:MY:H:A:M:USD:A</v>
      </c>
      <c r="C788" s="13" t="s">
        <v>16</v>
      </c>
      <c r="D788" s="13" t="s">
        <v>1652</v>
      </c>
      <c r="E788" s="13" t="s">
        <v>45</v>
      </c>
      <c r="F788" s="13" t="s">
        <v>19</v>
      </c>
      <c r="G788" s="13" t="s">
        <v>20</v>
      </c>
      <c r="H788" s="13" t="s">
        <v>32</v>
      </c>
      <c r="I788" s="13" t="s">
        <v>22</v>
      </c>
      <c r="J788" s="13" t="s">
        <v>32</v>
      </c>
      <c r="K788" s="13" t="s">
        <v>33</v>
      </c>
      <c r="L788" s="13" t="s">
        <v>25</v>
      </c>
      <c r="M788" s="13" t="s">
        <v>34</v>
      </c>
      <c r="N788" s="13" t="s">
        <v>1668</v>
      </c>
    </row>
    <row r="789" spans="1:14" x14ac:dyDescent="0.2">
      <c r="A789" s="13" t="s">
        <v>14</v>
      </c>
      <c r="B789" s="14" t="str">
        <f ca="1">HYPERLINK("#"&amp;CELL("address",'Quarterly Series'!ADI4),"Q:MY:H:A:M:XDC:A")</f>
        <v>Q:MY:H:A:M:XDC:A</v>
      </c>
      <c r="C789" s="13" t="s">
        <v>16</v>
      </c>
      <c r="D789" s="13" t="s">
        <v>1652</v>
      </c>
      <c r="E789" s="13" t="s">
        <v>45</v>
      </c>
      <c r="F789" s="13" t="s">
        <v>19</v>
      </c>
      <c r="G789" s="13" t="s">
        <v>20</v>
      </c>
      <c r="H789" s="13" t="s">
        <v>165</v>
      </c>
      <c r="I789" s="13" t="s">
        <v>22</v>
      </c>
      <c r="J789" s="13" t="s">
        <v>1657</v>
      </c>
      <c r="K789" s="13" t="s">
        <v>33</v>
      </c>
      <c r="L789" s="13" t="s">
        <v>25</v>
      </c>
      <c r="M789" s="13" t="s">
        <v>34</v>
      </c>
      <c r="N789" s="13" t="s">
        <v>1670</v>
      </c>
    </row>
    <row r="790" spans="1:14" x14ac:dyDescent="0.2">
      <c r="A790" s="13" t="s">
        <v>14</v>
      </c>
      <c r="B790" s="14" t="str">
        <f ca="1">HYPERLINK("#"&amp;CELL("address",'Quarterly Series'!ADJ4),"Q:MY:H:A:M:XDC:U")</f>
        <v>Q:MY:H:A:M:XDC:U</v>
      </c>
      <c r="C790" s="13" t="s">
        <v>16</v>
      </c>
      <c r="D790" s="13" t="s">
        <v>1652</v>
      </c>
      <c r="E790" s="13" t="s">
        <v>45</v>
      </c>
      <c r="F790" s="13" t="s">
        <v>19</v>
      </c>
      <c r="G790" s="13" t="s">
        <v>20</v>
      </c>
      <c r="H790" s="13" t="s">
        <v>165</v>
      </c>
      <c r="I790" s="13" t="s">
        <v>181</v>
      </c>
      <c r="J790" s="13" t="s">
        <v>1657</v>
      </c>
      <c r="K790" s="13" t="s">
        <v>33</v>
      </c>
      <c r="L790" s="13" t="s">
        <v>25</v>
      </c>
      <c r="M790" s="13" t="s">
        <v>34</v>
      </c>
      <c r="N790" s="13" t="s">
        <v>1672</v>
      </c>
    </row>
    <row r="791" spans="1:14" x14ac:dyDescent="0.2">
      <c r="A791" s="13" t="s">
        <v>14</v>
      </c>
      <c r="B791" s="14" t="str">
        <f ca="1">HYPERLINK("#"&amp;CELL("address",'Quarterly Series'!ADK4),"Q:MY:N:A:M:770:A")</f>
        <v>Q:MY:N:A:M:770:A</v>
      </c>
      <c r="C791" s="13" t="s">
        <v>16</v>
      </c>
      <c r="D791" s="13" t="s">
        <v>1652</v>
      </c>
      <c r="E791" s="13" t="s">
        <v>52</v>
      </c>
      <c r="F791" s="13" t="s">
        <v>19</v>
      </c>
      <c r="G791" s="13" t="s">
        <v>20</v>
      </c>
      <c r="H791" s="13" t="s">
        <v>21</v>
      </c>
      <c r="I791" s="13" t="s">
        <v>22</v>
      </c>
      <c r="J791" s="13" t="s">
        <v>23</v>
      </c>
      <c r="K791" s="13" t="s">
        <v>24</v>
      </c>
      <c r="L791" s="13" t="s">
        <v>25</v>
      </c>
      <c r="M791" s="13" t="s">
        <v>26</v>
      </c>
      <c r="N791" s="13" t="s">
        <v>1674</v>
      </c>
    </row>
    <row r="792" spans="1:14" x14ac:dyDescent="0.2">
      <c r="A792" s="13" t="s">
        <v>14</v>
      </c>
      <c r="B792" s="14" t="str">
        <f ca="1">HYPERLINK("#"&amp;CELL("address",'Quarterly Series'!ADL4),"Q:MY:N:A:M:USD:A")</f>
        <v>Q:MY:N:A:M:USD:A</v>
      </c>
      <c r="C792" s="13" t="s">
        <v>16</v>
      </c>
      <c r="D792" s="13" t="s">
        <v>1652</v>
      </c>
      <c r="E792" s="13" t="s">
        <v>52</v>
      </c>
      <c r="F792" s="13" t="s">
        <v>19</v>
      </c>
      <c r="G792" s="13" t="s">
        <v>20</v>
      </c>
      <c r="H792" s="13" t="s">
        <v>32</v>
      </c>
      <c r="I792" s="13" t="s">
        <v>22</v>
      </c>
      <c r="J792" s="13" t="s">
        <v>32</v>
      </c>
      <c r="K792" s="13" t="s">
        <v>33</v>
      </c>
      <c r="L792" s="13" t="s">
        <v>25</v>
      </c>
      <c r="M792" s="13" t="s">
        <v>34</v>
      </c>
      <c r="N792" s="13" t="s">
        <v>1676</v>
      </c>
    </row>
    <row r="793" spans="1:14" x14ac:dyDescent="0.2">
      <c r="A793" s="13" t="s">
        <v>14</v>
      </c>
      <c r="B793" s="14" t="str">
        <f ca="1">HYPERLINK("#"&amp;CELL("address",'Quarterly Series'!ADM4),"Q:MY:N:A:M:XDC:A")</f>
        <v>Q:MY:N:A:M:XDC:A</v>
      </c>
      <c r="C793" s="13" t="s">
        <v>16</v>
      </c>
      <c r="D793" s="13" t="s">
        <v>1652</v>
      </c>
      <c r="E793" s="13" t="s">
        <v>52</v>
      </c>
      <c r="F793" s="13" t="s">
        <v>19</v>
      </c>
      <c r="G793" s="13" t="s">
        <v>20</v>
      </c>
      <c r="H793" s="13" t="s">
        <v>165</v>
      </c>
      <c r="I793" s="13" t="s">
        <v>22</v>
      </c>
      <c r="J793" s="13" t="s">
        <v>1657</v>
      </c>
      <c r="K793" s="13" t="s">
        <v>33</v>
      </c>
      <c r="L793" s="13" t="s">
        <v>25</v>
      </c>
      <c r="M793" s="13" t="s">
        <v>34</v>
      </c>
      <c r="N793" s="13" t="s">
        <v>1678</v>
      </c>
    </row>
    <row r="794" spans="1:14" x14ac:dyDescent="0.2">
      <c r="A794" s="13" t="s">
        <v>14</v>
      </c>
      <c r="B794" s="14" t="str">
        <f ca="1">HYPERLINK("#"&amp;CELL("address",'Quarterly Series'!ADN4),"Q:MY:N:A:M:XDC:U")</f>
        <v>Q:MY:N:A:M:XDC:U</v>
      </c>
      <c r="C794" s="13" t="s">
        <v>16</v>
      </c>
      <c r="D794" s="13" t="s">
        <v>1652</v>
      </c>
      <c r="E794" s="13" t="s">
        <v>52</v>
      </c>
      <c r="F794" s="13" t="s">
        <v>19</v>
      </c>
      <c r="G794" s="13" t="s">
        <v>20</v>
      </c>
      <c r="H794" s="13" t="s">
        <v>165</v>
      </c>
      <c r="I794" s="13" t="s">
        <v>181</v>
      </c>
      <c r="J794" s="13" t="s">
        <v>1657</v>
      </c>
      <c r="K794" s="13" t="s">
        <v>33</v>
      </c>
      <c r="L794" s="13" t="s">
        <v>25</v>
      </c>
      <c r="M794" s="13" t="s">
        <v>34</v>
      </c>
      <c r="N794" s="13" t="s">
        <v>1680</v>
      </c>
    </row>
    <row r="795" spans="1:14" x14ac:dyDescent="0.2">
      <c r="A795" s="13" t="s">
        <v>14</v>
      </c>
      <c r="B795" s="14" t="str">
        <f ca="1">HYPERLINK("#"&amp;CELL("address",'Quarterly Series'!ADO4),"Q:MY:P:A:M:770:A")</f>
        <v>Q:MY:P:A:M:770:A</v>
      </c>
      <c r="C795" s="13" t="s">
        <v>16</v>
      </c>
      <c r="D795" s="13" t="s">
        <v>1652</v>
      </c>
      <c r="E795" s="13" t="s">
        <v>59</v>
      </c>
      <c r="F795" s="13" t="s">
        <v>19</v>
      </c>
      <c r="G795" s="13" t="s">
        <v>20</v>
      </c>
      <c r="H795" s="13" t="s">
        <v>21</v>
      </c>
      <c r="I795" s="13" t="s">
        <v>22</v>
      </c>
      <c r="J795" s="13" t="s">
        <v>23</v>
      </c>
      <c r="K795" s="13" t="s">
        <v>24</v>
      </c>
      <c r="L795" s="13" t="s">
        <v>25</v>
      </c>
      <c r="M795" s="13" t="s">
        <v>26</v>
      </c>
      <c r="N795" s="13" t="s">
        <v>1682</v>
      </c>
    </row>
    <row r="796" spans="1:14" x14ac:dyDescent="0.2">
      <c r="A796" s="13" t="s">
        <v>14</v>
      </c>
      <c r="B796" s="14" t="str">
        <f ca="1">HYPERLINK("#"&amp;CELL("address",'Quarterly Series'!ADP4),"Q:MY:P:A:M:USD:A")</f>
        <v>Q:MY:P:A:M:USD:A</v>
      </c>
      <c r="C796" s="13" t="s">
        <v>16</v>
      </c>
      <c r="D796" s="13" t="s">
        <v>1652</v>
      </c>
      <c r="E796" s="13" t="s">
        <v>59</v>
      </c>
      <c r="F796" s="13" t="s">
        <v>19</v>
      </c>
      <c r="G796" s="13" t="s">
        <v>20</v>
      </c>
      <c r="H796" s="13" t="s">
        <v>32</v>
      </c>
      <c r="I796" s="13" t="s">
        <v>22</v>
      </c>
      <c r="J796" s="13" t="s">
        <v>32</v>
      </c>
      <c r="K796" s="13" t="s">
        <v>33</v>
      </c>
      <c r="L796" s="13" t="s">
        <v>25</v>
      </c>
      <c r="M796" s="13" t="s">
        <v>34</v>
      </c>
      <c r="N796" s="13" t="s">
        <v>1684</v>
      </c>
    </row>
    <row r="797" spans="1:14" x14ac:dyDescent="0.2">
      <c r="A797" s="13" t="s">
        <v>14</v>
      </c>
      <c r="B797" s="14" t="str">
        <f ca="1">HYPERLINK("#"&amp;CELL("address",'Quarterly Series'!ADQ4),"Q:MY:P:A:M:XDC:A")</f>
        <v>Q:MY:P:A:M:XDC:A</v>
      </c>
      <c r="C797" s="13" t="s">
        <v>16</v>
      </c>
      <c r="D797" s="13" t="s">
        <v>1652</v>
      </c>
      <c r="E797" s="13" t="s">
        <v>59</v>
      </c>
      <c r="F797" s="13" t="s">
        <v>19</v>
      </c>
      <c r="G797" s="13" t="s">
        <v>20</v>
      </c>
      <c r="H797" s="13" t="s">
        <v>165</v>
      </c>
      <c r="I797" s="13" t="s">
        <v>22</v>
      </c>
      <c r="J797" s="13" t="s">
        <v>1657</v>
      </c>
      <c r="K797" s="13" t="s">
        <v>33</v>
      </c>
      <c r="L797" s="13" t="s">
        <v>25</v>
      </c>
      <c r="M797" s="13" t="s">
        <v>34</v>
      </c>
      <c r="N797" s="13" t="s">
        <v>1686</v>
      </c>
    </row>
    <row r="798" spans="1:14" x14ac:dyDescent="0.2">
      <c r="A798" s="13" t="s">
        <v>14</v>
      </c>
      <c r="B798" s="14" t="str">
        <f ca="1">HYPERLINK("#"&amp;CELL("address",'Quarterly Series'!ADR4),"Q:MY:P:A:M:XDC:U")</f>
        <v>Q:MY:P:A:M:XDC:U</v>
      </c>
      <c r="C798" s="13" t="s">
        <v>16</v>
      </c>
      <c r="D798" s="13" t="s">
        <v>1652</v>
      </c>
      <c r="E798" s="13" t="s">
        <v>59</v>
      </c>
      <c r="F798" s="13" t="s">
        <v>19</v>
      </c>
      <c r="G798" s="13" t="s">
        <v>20</v>
      </c>
      <c r="H798" s="13" t="s">
        <v>165</v>
      </c>
      <c r="I798" s="13" t="s">
        <v>181</v>
      </c>
      <c r="J798" s="13" t="s">
        <v>1657</v>
      </c>
      <c r="K798" s="13" t="s">
        <v>33</v>
      </c>
      <c r="L798" s="13" t="s">
        <v>25</v>
      </c>
      <c r="M798" s="13" t="s">
        <v>34</v>
      </c>
      <c r="N798" s="13" t="s">
        <v>1688</v>
      </c>
    </row>
    <row r="799" spans="1:14" x14ac:dyDescent="0.2">
      <c r="A799" s="13" t="s">
        <v>14</v>
      </c>
      <c r="B799" s="14" t="str">
        <f ca="1">HYPERLINK("#"&amp;CELL("address",'Quarterly Series'!ADS4),"Q:MY:P:B:M:770:A")</f>
        <v>Q:MY:P:B:M:770:A</v>
      </c>
      <c r="C799" s="13" t="s">
        <v>16</v>
      </c>
      <c r="D799" s="13" t="s">
        <v>1652</v>
      </c>
      <c r="E799" s="13" t="s">
        <v>59</v>
      </c>
      <c r="F799" s="13" t="s">
        <v>66</v>
      </c>
      <c r="G799" s="13" t="s">
        <v>20</v>
      </c>
      <c r="H799" s="13" t="s">
        <v>21</v>
      </c>
      <c r="I799" s="13" t="s">
        <v>22</v>
      </c>
      <c r="J799" s="13" t="s">
        <v>23</v>
      </c>
      <c r="K799" s="13" t="s">
        <v>24</v>
      </c>
      <c r="L799" s="13" t="s">
        <v>25</v>
      </c>
      <c r="M799" s="13" t="s">
        <v>26</v>
      </c>
      <c r="N799" s="13" t="s">
        <v>1690</v>
      </c>
    </row>
    <row r="800" spans="1:14" x14ac:dyDescent="0.2">
      <c r="A800" s="13" t="s">
        <v>14</v>
      </c>
      <c r="B800" s="14" t="str">
        <f ca="1">HYPERLINK("#"&amp;CELL("address",'Quarterly Series'!ADT4),"Q:MY:P:B:M:USD:A")</f>
        <v>Q:MY:P:B:M:USD:A</v>
      </c>
      <c r="C800" s="13" t="s">
        <v>16</v>
      </c>
      <c r="D800" s="13" t="s">
        <v>1652</v>
      </c>
      <c r="E800" s="13" t="s">
        <v>59</v>
      </c>
      <c r="F800" s="13" t="s">
        <v>66</v>
      </c>
      <c r="G800" s="13" t="s">
        <v>20</v>
      </c>
      <c r="H800" s="13" t="s">
        <v>32</v>
      </c>
      <c r="I800" s="13" t="s">
        <v>22</v>
      </c>
      <c r="J800" s="13" t="s">
        <v>32</v>
      </c>
      <c r="K800" s="13" t="s">
        <v>33</v>
      </c>
      <c r="L800" s="13" t="s">
        <v>25</v>
      </c>
      <c r="M800" s="13" t="s">
        <v>34</v>
      </c>
      <c r="N800" s="13" t="s">
        <v>1692</v>
      </c>
    </row>
    <row r="801" spans="1:14" x14ac:dyDescent="0.2">
      <c r="A801" s="13" t="s">
        <v>14</v>
      </c>
      <c r="B801" s="14" t="str">
        <f ca="1">HYPERLINK("#"&amp;CELL("address",'Quarterly Series'!ADU4),"Q:MY:P:B:M:XDC:A")</f>
        <v>Q:MY:P:B:M:XDC:A</v>
      </c>
      <c r="C801" s="13" t="s">
        <v>16</v>
      </c>
      <c r="D801" s="13" t="s">
        <v>1652</v>
      </c>
      <c r="E801" s="13" t="s">
        <v>59</v>
      </c>
      <c r="F801" s="13" t="s">
        <v>66</v>
      </c>
      <c r="G801" s="13" t="s">
        <v>20</v>
      </c>
      <c r="H801" s="13" t="s">
        <v>165</v>
      </c>
      <c r="I801" s="13" t="s">
        <v>22</v>
      </c>
      <c r="J801" s="13" t="s">
        <v>1657</v>
      </c>
      <c r="K801" s="13" t="s">
        <v>33</v>
      </c>
      <c r="L801" s="13" t="s">
        <v>25</v>
      </c>
      <c r="M801" s="13" t="s">
        <v>34</v>
      </c>
      <c r="N801" s="13" t="s">
        <v>1694</v>
      </c>
    </row>
    <row r="802" spans="1:14" x14ac:dyDescent="0.2">
      <c r="A802" s="13" t="s">
        <v>14</v>
      </c>
      <c r="B802" s="14" t="str">
        <f ca="1">HYPERLINK("#"&amp;CELL("address",'Quarterly Series'!ADV4),"Q:MY:P:B:M:XDC:U")</f>
        <v>Q:MY:P:B:M:XDC:U</v>
      </c>
      <c r="C802" s="13" t="s">
        <v>16</v>
      </c>
      <c r="D802" s="13" t="s">
        <v>1652</v>
      </c>
      <c r="E802" s="13" t="s">
        <v>59</v>
      </c>
      <c r="F802" s="13" t="s">
        <v>66</v>
      </c>
      <c r="G802" s="13" t="s">
        <v>20</v>
      </c>
      <c r="H802" s="13" t="s">
        <v>165</v>
      </c>
      <c r="I802" s="13" t="s">
        <v>181</v>
      </c>
      <c r="J802" s="13" t="s">
        <v>1657</v>
      </c>
      <c r="K802" s="13" t="s">
        <v>33</v>
      </c>
      <c r="L802" s="13" t="s">
        <v>25</v>
      </c>
      <c r="M802" s="13" t="s">
        <v>34</v>
      </c>
      <c r="N802" s="13" t="s">
        <v>1696</v>
      </c>
    </row>
    <row r="803" spans="1:14" x14ac:dyDescent="0.2">
      <c r="A803" s="13" t="s">
        <v>14</v>
      </c>
      <c r="B803" s="14" t="str">
        <f ca="1">HYPERLINK("#"&amp;CELL("address",'Quarterly Series'!ADW4),"Q:NL:C:A:M:770:A")</f>
        <v>Q:NL:C:A:M:770:A</v>
      </c>
      <c r="C803" s="13" t="s">
        <v>16</v>
      </c>
      <c r="D803" s="13" t="s">
        <v>1698</v>
      </c>
      <c r="E803" s="13" t="s">
        <v>18</v>
      </c>
      <c r="F803" s="13" t="s">
        <v>19</v>
      </c>
      <c r="G803" s="13" t="s">
        <v>20</v>
      </c>
      <c r="H803" s="13" t="s">
        <v>21</v>
      </c>
      <c r="I803" s="13" t="s">
        <v>22</v>
      </c>
      <c r="J803" s="13" t="s">
        <v>23</v>
      </c>
      <c r="K803" s="13" t="s">
        <v>24</v>
      </c>
      <c r="L803" s="13" t="s">
        <v>25</v>
      </c>
      <c r="M803" s="13" t="s">
        <v>26</v>
      </c>
      <c r="N803" s="13" t="s">
        <v>1699</v>
      </c>
    </row>
    <row r="804" spans="1:14" x14ac:dyDescent="0.2">
      <c r="A804" s="13" t="s">
        <v>14</v>
      </c>
      <c r="B804" s="14" t="str">
        <f ca="1">HYPERLINK("#"&amp;CELL("address",'Quarterly Series'!ADX4),"Q:NL:C:A:M:USD:A")</f>
        <v>Q:NL:C:A:M:USD:A</v>
      </c>
      <c r="C804" s="13" t="s">
        <v>16</v>
      </c>
      <c r="D804" s="13" t="s">
        <v>1698</v>
      </c>
      <c r="E804" s="13" t="s">
        <v>18</v>
      </c>
      <c r="F804" s="13" t="s">
        <v>19</v>
      </c>
      <c r="G804" s="13" t="s">
        <v>20</v>
      </c>
      <c r="H804" s="13" t="s">
        <v>32</v>
      </c>
      <c r="I804" s="13" t="s">
        <v>22</v>
      </c>
      <c r="J804" s="13" t="s">
        <v>32</v>
      </c>
      <c r="K804" s="13" t="s">
        <v>33</v>
      </c>
      <c r="L804" s="13" t="s">
        <v>25</v>
      </c>
      <c r="M804" s="13" t="s">
        <v>34</v>
      </c>
      <c r="N804" s="13" t="s">
        <v>1701</v>
      </c>
    </row>
    <row r="805" spans="1:14" x14ac:dyDescent="0.2">
      <c r="A805" s="13" t="s">
        <v>14</v>
      </c>
      <c r="B805" s="14" t="str">
        <f ca="1">HYPERLINK("#"&amp;CELL("address",'Quarterly Series'!ADY4),"Q:NL:C:A:M:XDC:A")</f>
        <v>Q:NL:C:A:M:XDC:A</v>
      </c>
      <c r="C805" s="13" t="s">
        <v>16</v>
      </c>
      <c r="D805" s="13" t="s">
        <v>1698</v>
      </c>
      <c r="E805" s="13" t="s">
        <v>18</v>
      </c>
      <c r="F805" s="13" t="s">
        <v>19</v>
      </c>
      <c r="G805" s="13" t="s">
        <v>20</v>
      </c>
      <c r="H805" s="13" t="s">
        <v>165</v>
      </c>
      <c r="I805" s="13" t="s">
        <v>22</v>
      </c>
      <c r="J805" s="13" t="s">
        <v>213</v>
      </c>
      <c r="K805" s="13" t="s">
        <v>33</v>
      </c>
      <c r="L805" s="13" t="s">
        <v>25</v>
      </c>
      <c r="M805" s="13" t="s">
        <v>34</v>
      </c>
      <c r="N805" s="13" t="s">
        <v>1703</v>
      </c>
    </row>
    <row r="806" spans="1:14" x14ac:dyDescent="0.2">
      <c r="A806" s="13" t="s">
        <v>14</v>
      </c>
      <c r="B806" s="14" t="str">
        <f ca="1">HYPERLINK("#"&amp;CELL("address",'Quarterly Series'!ADZ4),"Q:NL:G:A:M:770:A")</f>
        <v>Q:NL:G:A:M:770:A</v>
      </c>
      <c r="C806" s="13" t="s">
        <v>16</v>
      </c>
      <c r="D806" s="13" t="s">
        <v>1698</v>
      </c>
      <c r="E806" s="13" t="s">
        <v>37</v>
      </c>
      <c r="F806" s="13" t="s">
        <v>19</v>
      </c>
      <c r="G806" s="13" t="s">
        <v>20</v>
      </c>
      <c r="H806" s="13" t="s">
        <v>21</v>
      </c>
      <c r="I806" s="13" t="s">
        <v>22</v>
      </c>
      <c r="J806" s="13" t="s">
        <v>23</v>
      </c>
      <c r="K806" s="13" t="s">
        <v>24</v>
      </c>
      <c r="L806" s="13" t="s">
        <v>25</v>
      </c>
      <c r="M806" s="13" t="s">
        <v>26</v>
      </c>
      <c r="N806" s="13" t="s">
        <v>1705</v>
      </c>
    </row>
    <row r="807" spans="1:14" x14ac:dyDescent="0.2">
      <c r="A807" s="13" t="s">
        <v>14</v>
      </c>
      <c r="B807" s="14" t="str">
        <f ca="1">HYPERLINK("#"&amp;CELL("address",'Quarterly Series'!AEA4),"Q:NL:G:A:M:USD:A")</f>
        <v>Q:NL:G:A:M:USD:A</v>
      </c>
      <c r="C807" s="13" t="s">
        <v>16</v>
      </c>
      <c r="D807" s="13" t="s">
        <v>1698</v>
      </c>
      <c r="E807" s="13" t="s">
        <v>37</v>
      </c>
      <c r="F807" s="13" t="s">
        <v>19</v>
      </c>
      <c r="G807" s="13" t="s">
        <v>20</v>
      </c>
      <c r="H807" s="13" t="s">
        <v>32</v>
      </c>
      <c r="I807" s="13" t="s">
        <v>22</v>
      </c>
      <c r="J807" s="13" t="s">
        <v>32</v>
      </c>
      <c r="K807" s="13" t="s">
        <v>33</v>
      </c>
      <c r="L807" s="13" t="s">
        <v>25</v>
      </c>
      <c r="M807" s="13" t="s">
        <v>34</v>
      </c>
      <c r="N807" s="13" t="s">
        <v>1707</v>
      </c>
    </row>
    <row r="808" spans="1:14" x14ac:dyDescent="0.2">
      <c r="A808" s="13" t="s">
        <v>14</v>
      </c>
      <c r="B808" s="14" t="str">
        <f ca="1">HYPERLINK("#"&amp;CELL("address",'Quarterly Series'!AEB4),"Q:NL:G:A:M:XDC:A")</f>
        <v>Q:NL:G:A:M:XDC:A</v>
      </c>
      <c r="C808" s="13" t="s">
        <v>16</v>
      </c>
      <c r="D808" s="13" t="s">
        <v>1698</v>
      </c>
      <c r="E808" s="13" t="s">
        <v>37</v>
      </c>
      <c r="F808" s="13" t="s">
        <v>19</v>
      </c>
      <c r="G808" s="13" t="s">
        <v>20</v>
      </c>
      <c r="H808" s="13" t="s">
        <v>165</v>
      </c>
      <c r="I808" s="13" t="s">
        <v>22</v>
      </c>
      <c r="J808" s="13" t="s">
        <v>213</v>
      </c>
      <c r="K808" s="13" t="s">
        <v>33</v>
      </c>
      <c r="L808" s="13" t="s">
        <v>25</v>
      </c>
      <c r="M808" s="13" t="s">
        <v>34</v>
      </c>
      <c r="N808" s="13" t="s">
        <v>1709</v>
      </c>
    </row>
    <row r="809" spans="1:14" x14ac:dyDescent="0.2">
      <c r="A809" s="13" t="s">
        <v>14</v>
      </c>
      <c r="B809" s="14" t="str">
        <f ca="1">HYPERLINK("#"&amp;CELL("address",'Quarterly Series'!AEC4),"Q:NL:G:A:N:770:A")</f>
        <v>Q:NL:G:A:N:770:A</v>
      </c>
      <c r="C809" s="13" t="s">
        <v>16</v>
      </c>
      <c r="D809" s="13" t="s">
        <v>1698</v>
      </c>
      <c r="E809" s="13" t="s">
        <v>37</v>
      </c>
      <c r="F809" s="13" t="s">
        <v>19</v>
      </c>
      <c r="G809" s="13" t="s">
        <v>38</v>
      </c>
      <c r="H809" s="13" t="s">
        <v>21</v>
      </c>
      <c r="I809" s="13" t="s">
        <v>22</v>
      </c>
      <c r="J809" s="13" t="s">
        <v>23</v>
      </c>
      <c r="K809" s="13" t="s">
        <v>24</v>
      </c>
      <c r="L809" s="13" t="s">
        <v>25</v>
      </c>
      <c r="M809" s="13" t="s">
        <v>26</v>
      </c>
      <c r="N809" s="13" t="s">
        <v>1711</v>
      </c>
    </row>
    <row r="810" spans="1:14" x14ac:dyDescent="0.2">
      <c r="A810" s="13" t="s">
        <v>14</v>
      </c>
      <c r="B810" s="14" t="str">
        <f ca="1">HYPERLINK("#"&amp;CELL("address",'Quarterly Series'!AED4),"Q:NL:G:A:N:USD:A")</f>
        <v>Q:NL:G:A:N:USD:A</v>
      </c>
      <c r="C810" s="13" t="s">
        <v>16</v>
      </c>
      <c r="D810" s="13" t="s">
        <v>1698</v>
      </c>
      <c r="E810" s="13" t="s">
        <v>37</v>
      </c>
      <c r="F810" s="13" t="s">
        <v>19</v>
      </c>
      <c r="G810" s="13" t="s">
        <v>38</v>
      </c>
      <c r="H810" s="13" t="s">
        <v>32</v>
      </c>
      <c r="I810" s="13" t="s">
        <v>22</v>
      </c>
      <c r="J810" s="13" t="s">
        <v>32</v>
      </c>
      <c r="K810" s="13" t="s">
        <v>33</v>
      </c>
      <c r="L810" s="13" t="s">
        <v>25</v>
      </c>
      <c r="M810" s="13" t="s">
        <v>34</v>
      </c>
      <c r="N810" s="13" t="s">
        <v>1713</v>
      </c>
    </row>
    <row r="811" spans="1:14" x14ac:dyDescent="0.2">
      <c r="A811" s="13" t="s">
        <v>14</v>
      </c>
      <c r="B811" s="14" t="str">
        <f ca="1">HYPERLINK("#"&amp;CELL("address",'Quarterly Series'!AEE4),"Q:NL:G:A:N:XDC:A")</f>
        <v>Q:NL:G:A:N:XDC:A</v>
      </c>
      <c r="C811" s="13" t="s">
        <v>16</v>
      </c>
      <c r="D811" s="13" t="s">
        <v>1698</v>
      </c>
      <c r="E811" s="13" t="s">
        <v>37</v>
      </c>
      <c r="F811" s="13" t="s">
        <v>19</v>
      </c>
      <c r="G811" s="13" t="s">
        <v>38</v>
      </c>
      <c r="H811" s="13" t="s">
        <v>165</v>
      </c>
      <c r="I811" s="13" t="s">
        <v>22</v>
      </c>
      <c r="J811" s="13" t="s">
        <v>213</v>
      </c>
      <c r="K811" s="13" t="s">
        <v>33</v>
      </c>
      <c r="L811" s="13" t="s">
        <v>25</v>
      </c>
      <c r="M811" s="13" t="s">
        <v>34</v>
      </c>
      <c r="N811" s="13" t="s">
        <v>1715</v>
      </c>
    </row>
    <row r="812" spans="1:14" x14ac:dyDescent="0.2">
      <c r="A812" s="13" t="s">
        <v>14</v>
      </c>
      <c r="B812" s="14" t="str">
        <f ca="1">HYPERLINK("#"&amp;CELL("address",'Quarterly Series'!AEF4),"Q:NL:H:A:M:770:A")</f>
        <v>Q:NL:H:A:M:770:A</v>
      </c>
      <c r="C812" s="13" t="s">
        <v>16</v>
      </c>
      <c r="D812" s="13" t="s">
        <v>1698</v>
      </c>
      <c r="E812" s="13" t="s">
        <v>45</v>
      </c>
      <c r="F812" s="13" t="s">
        <v>19</v>
      </c>
      <c r="G812" s="13" t="s">
        <v>20</v>
      </c>
      <c r="H812" s="13" t="s">
        <v>21</v>
      </c>
      <c r="I812" s="13" t="s">
        <v>22</v>
      </c>
      <c r="J812" s="13" t="s">
        <v>23</v>
      </c>
      <c r="K812" s="13" t="s">
        <v>24</v>
      </c>
      <c r="L812" s="13" t="s">
        <v>25</v>
      </c>
      <c r="M812" s="13" t="s">
        <v>26</v>
      </c>
      <c r="N812" s="13" t="s">
        <v>1717</v>
      </c>
    </row>
    <row r="813" spans="1:14" x14ac:dyDescent="0.2">
      <c r="A813" s="13" t="s">
        <v>14</v>
      </c>
      <c r="B813" s="14" t="str">
        <f ca="1">HYPERLINK("#"&amp;CELL("address",'Quarterly Series'!AEG4),"Q:NL:H:A:M:USD:A")</f>
        <v>Q:NL:H:A:M:USD:A</v>
      </c>
      <c r="C813" s="13" t="s">
        <v>16</v>
      </c>
      <c r="D813" s="13" t="s">
        <v>1698</v>
      </c>
      <c r="E813" s="13" t="s">
        <v>45</v>
      </c>
      <c r="F813" s="13" t="s">
        <v>19</v>
      </c>
      <c r="G813" s="13" t="s">
        <v>20</v>
      </c>
      <c r="H813" s="13" t="s">
        <v>32</v>
      </c>
      <c r="I813" s="13" t="s">
        <v>22</v>
      </c>
      <c r="J813" s="13" t="s">
        <v>32</v>
      </c>
      <c r="K813" s="13" t="s">
        <v>33</v>
      </c>
      <c r="L813" s="13" t="s">
        <v>25</v>
      </c>
      <c r="M813" s="13" t="s">
        <v>34</v>
      </c>
      <c r="N813" s="13" t="s">
        <v>1719</v>
      </c>
    </row>
    <row r="814" spans="1:14" x14ac:dyDescent="0.2">
      <c r="A814" s="13" t="s">
        <v>14</v>
      </c>
      <c r="B814" s="14" t="str">
        <f ca="1">HYPERLINK("#"&amp;CELL("address",'Quarterly Series'!AEH4),"Q:NL:H:A:M:XDC:A")</f>
        <v>Q:NL:H:A:M:XDC:A</v>
      </c>
      <c r="C814" s="13" t="s">
        <v>16</v>
      </c>
      <c r="D814" s="13" t="s">
        <v>1698</v>
      </c>
      <c r="E814" s="13" t="s">
        <v>45</v>
      </c>
      <c r="F814" s="13" t="s">
        <v>19</v>
      </c>
      <c r="G814" s="13" t="s">
        <v>20</v>
      </c>
      <c r="H814" s="13" t="s">
        <v>165</v>
      </c>
      <c r="I814" s="13" t="s">
        <v>22</v>
      </c>
      <c r="J814" s="13" t="s">
        <v>213</v>
      </c>
      <c r="K814" s="13" t="s">
        <v>33</v>
      </c>
      <c r="L814" s="13" t="s">
        <v>25</v>
      </c>
      <c r="M814" s="13" t="s">
        <v>34</v>
      </c>
      <c r="N814" s="13" t="s">
        <v>1721</v>
      </c>
    </row>
    <row r="815" spans="1:14" x14ac:dyDescent="0.2">
      <c r="A815" s="13" t="s">
        <v>14</v>
      </c>
      <c r="B815" s="14" t="str">
        <f ca="1">HYPERLINK("#"&amp;CELL("address",'Quarterly Series'!AEI4),"Q:NL:H:A:M:XDC:U")</f>
        <v>Q:NL:H:A:M:XDC:U</v>
      </c>
      <c r="C815" s="13" t="s">
        <v>16</v>
      </c>
      <c r="D815" s="13" t="s">
        <v>1698</v>
      </c>
      <c r="E815" s="13" t="s">
        <v>45</v>
      </c>
      <c r="F815" s="13" t="s">
        <v>19</v>
      </c>
      <c r="G815" s="13" t="s">
        <v>20</v>
      </c>
      <c r="H815" s="13" t="s">
        <v>165</v>
      </c>
      <c r="I815" s="13" t="s">
        <v>181</v>
      </c>
      <c r="J815" s="13" t="s">
        <v>213</v>
      </c>
      <c r="K815" s="13" t="s">
        <v>33</v>
      </c>
      <c r="L815" s="13" t="s">
        <v>25</v>
      </c>
      <c r="M815" s="13" t="s">
        <v>34</v>
      </c>
      <c r="N815" s="13" t="s">
        <v>1723</v>
      </c>
    </row>
    <row r="816" spans="1:14" x14ac:dyDescent="0.2">
      <c r="A816" s="13" t="s">
        <v>14</v>
      </c>
      <c r="B816" s="14" t="str">
        <f ca="1">HYPERLINK("#"&amp;CELL("address",'Quarterly Series'!AEJ4),"Q:NL:N:A:M:770:A")</f>
        <v>Q:NL:N:A:M:770:A</v>
      </c>
      <c r="C816" s="13" t="s">
        <v>16</v>
      </c>
      <c r="D816" s="13" t="s">
        <v>1698</v>
      </c>
      <c r="E816" s="13" t="s">
        <v>52</v>
      </c>
      <c r="F816" s="13" t="s">
        <v>19</v>
      </c>
      <c r="G816" s="13" t="s">
        <v>20</v>
      </c>
      <c r="H816" s="13" t="s">
        <v>21</v>
      </c>
      <c r="I816" s="13" t="s">
        <v>22</v>
      </c>
      <c r="J816" s="13" t="s">
        <v>23</v>
      </c>
      <c r="K816" s="13" t="s">
        <v>24</v>
      </c>
      <c r="L816" s="13" t="s">
        <v>25</v>
      </c>
      <c r="M816" s="13" t="s">
        <v>26</v>
      </c>
      <c r="N816" s="13" t="s">
        <v>1725</v>
      </c>
    </row>
    <row r="817" spans="1:14" x14ac:dyDescent="0.2">
      <c r="A817" s="13" t="s">
        <v>14</v>
      </c>
      <c r="B817" s="14" t="str">
        <f ca="1">HYPERLINK("#"&amp;CELL("address",'Quarterly Series'!AEK4),"Q:NL:N:A:M:USD:A")</f>
        <v>Q:NL:N:A:M:USD:A</v>
      </c>
      <c r="C817" s="13" t="s">
        <v>16</v>
      </c>
      <c r="D817" s="13" t="s">
        <v>1698</v>
      </c>
      <c r="E817" s="13" t="s">
        <v>52</v>
      </c>
      <c r="F817" s="13" t="s">
        <v>19</v>
      </c>
      <c r="G817" s="13" t="s">
        <v>20</v>
      </c>
      <c r="H817" s="13" t="s">
        <v>32</v>
      </c>
      <c r="I817" s="13" t="s">
        <v>22</v>
      </c>
      <c r="J817" s="13" t="s">
        <v>32</v>
      </c>
      <c r="K817" s="13" t="s">
        <v>33</v>
      </c>
      <c r="L817" s="13" t="s">
        <v>25</v>
      </c>
      <c r="M817" s="13" t="s">
        <v>34</v>
      </c>
      <c r="N817" s="13" t="s">
        <v>1727</v>
      </c>
    </row>
    <row r="818" spans="1:14" x14ac:dyDescent="0.2">
      <c r="A818" s="13" t="s">
        <v>14</v>
      </c>
      <c r="B818" s="14" t="str">
        <f ca="1">HYPERLINK("#"&amp;CELL("address",'Quarterly Series'!AEL4),"Q:NL:N:A:M:XDC:A")</f>
        <v>Q:NL:N:A:M:XDC:A</v>
      </c>
      <c r="C818" s="13" t="s">
        <v>16</v>
      </c>
      <c r="D818" s="13" t="s">
        <v>1698</v>
      </c>
      <c r="E818" s="13" t="s">
        <v>52</v>
      </c>
      <c r="F818" s="13" t="s">
        <v>19</v>
      </c>
      <c r="G818" s="13" t="s">
        <v>20</v>
      </c>
      <c r="H818" s="13" t="s">
        <v>165</v>
      </c>
      <c r="I818" s="13" t="s">
        <v>22</v>
      </c>
      <c r="J818" s="13" t="s">
        <v>213</v>
      </c>
      <c r="K818" s="13" t="s">
        <v>33</v>
      </c>
      <c r="L818" s="13" t="s">
        <v>25</v>
      </c>
      <c r="M818" s="13" t="s">
        <v>34</v>
      </c>
      <c r="N818" s="13" t="s">
        <v>1729</v>
      </c>
    </row>
    <row r="819" spans="1:14" x14ac:dyDescent="0.2">
      <c r="A819" s="13" t="s">
        <v>14</v>
      </c>
      <c r="B819" s="14" t="str">
        <f ca="1">HYPERLINK("#"&amp;CELL("address",'Quarterly Series'!AEM4),"Q:NL:N:A:M:XDC:U")</f>
        <v>Q:NL:N:A:M:XDC:U</v>
      </c>
      <c r="C819" s="13" t="s">
        <v>16</v>
      </c>
      <c r="D819" s="13" t="s">
        <v>1698</v>
      </c>
      <c r="E819" s="13" t="s">
        <v>52</v>
      </c>
      <c r="F819" s="13" t="s">
        <v>19</v>
      </c>
      <c r="G819" s="13" t="s">
        <v>20</v>
      </c>
      <c r="H819" s="13" t="s">
        <v>165</v>
      </c>
      <c r="I819" s="13" t="s">
        <v>181</v>
      </c>
      <c r="J819" s="13" t="s">
        <v>213</v>
      </c>
      <c r="K819" s="13" t="s">
        <v>33</v>
      </c>
      <c r="L819" s="13" t="s">
        <v>25</v>
      </c>
      <c r="M819" s="13" t="s">
        <v>34</v>
      </c>
      <c r="N819" s="13" t="s">
        <v>1731</v>
      </c>
    </row>
    <row r="820" spans="1:14" x14ac:dyDescent="0.2">
      <c r="A820" s="13" t="s">
        <v>14</v>
      </c>
      <c r="B820" s="14" t="str">
        <f ca="1">HYPERLINK("#"&amp;CELL("address",'Quarterly Series'!AEN4),"Q:NL:P:A:M:770:A")</f>
        <v>Q:NL:P:A:M:770:A</v>
      </c>
      <c r="C820" s="13" t="s">
        <v>16</v>
      </c>
      <c r="D820" s="13" t="s">
        <v>1698</v>
      </c>
      <c r="E820" s="13" t="s">
        <v>59</v>
      </c>
      <c r="F820" s="13" t="s">
        <v>19</v>
      </c>
      <c r="G820" s="13" t="s">
        <v>20</v>
      </c>
      <c r="H820" s="13" t="s">
        <v>21</v>
      </c>
      <c r="I820" s="13" t="s">
        <v>22</v>
      </c>
      <c r="J820" s="13" t="s">
        <v>23</v>
      </c>
      <c r="K820" s="13" t="s">
        <v>24</v>
      </c>
      <c r="L820" s="13" t="s">
        <v>25</v>
      </c>
      <c r="M820" s="13" t="s">
        <v>26</v>
      </c>
      <c r="N820" s="13" t="s">
        <v>1733</v>
      </c>
    </row>
    <row r="821" spans="1:14" x14ac:dyDescent="0.2">
      <c r="A821" s="13" t="s">
        <v>14</v>
      </c>
      <c r="B821" s="14" t="str">
        <f ca="1">HYPERLINK("#"&amp;CELL("address",'Quarterly Series'!AEO4),"Q:NL:P:A:M:USD:A")</f>
        <v>Q:NL:P:A:M:USD:A</v>
      </c>
      <c r="C821" s="13" t="s">
        <v>16</v>
      </c>
      <c r="D821" s="13" t="s">
        <v>1698</v>
      </c>
      <c r="E821" s="13" t="s">
        <v>59</v>
      </c>
      <c r="F821" s="13" t="s">
        <v>19</v>
      </c>
      <c r="G821" s="13" t="s">
        <v>20</v>
      </c>
      <c r="H821" s="13" t="s">
        <v>32</v>
      </c>
      <c r="I821" s="13" t="s">
        <v>22</v>
      </c>
      <c r="J821" s="13" t="s">
        <v>32</v>
      </c>
      <c r="K821" s="13" t="s">
        <v>33</v>
      </c>
      <c r="L821" s="13" t="s">
        <v>25</v>
      </c>
      <c r="M821" s="13" t="s">
        <v>34</v>
      </c>
      <c r="N821" s="13" t="s">
        <v>1735</v>
      </c>
    </row>
    <row r="822" spans="1:14" x14ac:dyDescent="0.2">
      <c r="A822" s="13" t="s">
        <v>14</v>
      </c>
      <c r="B822" s="14" t="str">
        <f ca="1">HYPERLINK("#"&amp;CELL("address",'Quarterly Series'!AEP4),"Q:NL:P:A:M:XDC:A")</f>
        <v>Q:NL:P:A:M:XDC:A</v>
      </c>
      <c r="C822" s="13" t="s">
        <v>16</v>
      </c>
      <c r="D822" s="13" t="s">
        <v>1698</v>
      </c>
      <c r="E822" s="13" t="s">
        <v>59</v>
      </c>
      <c r="F822" s="13" t="s">
        <v>19</v>
      </c>
      <c r="G822" s="13" t="s">
        <v>20</v>
      </c>
      <c r="H822" s="13" t="s">
        <v>165</v>
      </c>
      <c r="I822" s="13" t="s">
        <v>22</v>
      </c>
      <c r="J822" s="13" t="s">
        <v>213</v>
      </c>
      <c r="K822" s="13" t="s">
        <v>33</v>
      </c>
      <c r="L822" s="13" t="s">
        <v>25</v>
      </c>
      <c r="M822" s="13" t="s">
        <v>34</v>
      </c>
      <c r="N822" s="13" t="s">
        <v>1737</v>
      </c>
    </row>
    <row r="823" spans="1:14" x14ac:dyDescent="0.2">
      <c r="A823" s="13" t="s">
        <v>14</v>
      </c>
      <c r="B823" s="14" t="str">
        <f ca="1">HYPERLINK("#"&amp;CELL("address",'Quarterly Series'!AEQ4),"Q:NL:P:A:M:XDC:U")</f>
        <v>Q:NL:P:A:M:XDC:U</v>
      </c>
      <c r="C823" s="13" t="s">
        <v>16</v>
      </c>
      <c r="D823" s="13" t="s">
        <v>1698</v>
      </c>
      <c r="E823" s="13" t="s">
        <v>59</v>
      </c>
      <c r="F823" s="13" t="s">
        <v>19</v>
      </c>
      <c r="G823" s="13" t="s">
        <v>20</v>
      </c>
      <c r="H823" s="13" t="s">
        <v>165</v>
      </c>
      <c r="I823" s="13" t="s">
        <v>181</v>
      </c>
      <c r="J823" s="13" t="s">
        <v>213</v>
      </c>
      <c r="K823" s="13" t="s">
        <v>33</v>
      </c>
      <c r="L823" s="13" t="s">
        <v>25</v>
      </c>
      <c r="M823" s="13" t="s">
        <v>34</v>
      </c>
      <c r="N823" s="13" t="s">
        <v>1739</v>
      </c>
    </row>
    <row r="824" spans="1:14" x14ac:dyDescent="0.2">
      <c r="A824" s="13" t="s">
        <v>14</v>
      </c>
      <c r="B824" s="14" t="str">
        <f ca="1">HYPERLINK("#"&amp;CELL("address",'Quarterly Series'!AER4),"Q:NL:P:B:M:770:A")</f>
        <v>Q:NL:P:B:M:770:A</v>
      </c>
      <c r="C824" s="13" t="s">
        <v>16</v>
      </c>
      <c r="D824" s="13" t="s">
        <v>1698</v>
      </c>
      <c r="E824" s="13" t="s">
        <v>59</v>
      </c>
      <c r="F824" s="13" t="s">
        <v>66</v>
      </c>
      <c r="G824" s="13" t="s">
        <v>20</v>
      </c>
      <c r="H824" s="13" t="s">
        <v>21</v>
      </c>
      <c r="I824" s="13" t="s">
        <v>22</v>
      </c>
      <c r="J824" s="13" t="s">
        <v>23</v>
      </c>
      <c r="K824" s="13" t="s">
        <v>24</v>
      </c>
      <c r="L824" s="13" t="s">
        <v>25</v>
      </c>
      <c r="M824" s="13" t="s">
        <v>26</v>
      </c>
      <c r="N824" s="13" t="s">
        <v>1741</v>
      </c>
    </row>
    <row r="825" spans="1:14" x14ac:dyDescent="0.2">
      <c r="A825" s="13" t="s">
        <v>14</v>
      </c>
      <c r="B825" s="14" t="str">
        <f ca="1">HYPERLINK("#"&amp;CELL("address",'Quarterly Series'!AES4),"Q:NL:P:B:M:USD:A")</f>
        <v>Q:NL:P:B:M:USD:A</v>
      </c>
      <c r="C825" s="13" t="s">
        <v>16</v>
      </c>
      <c r="D825" s="13" t="s">
        <v>1698</v>
      </c>
      <c r="E825" s="13" t="s">
        <v>59</v>
      </c>
      <c r="F825" s="13" t="s">
        <v>66</v>
      </c>
      <c r="G825" s="13" t="s">
        <v>20</v>
      </c>
      <c r="H825" s="13" t="s">
        <v>32</v>
      </c>
      <c r="I825" s="13" t="s">
        <v>22</v>
      </c>
      <c r="J825" s="13" t="s">
        <v>32</v>
      </c>
      <c r="K825" s="13" t="s">
        <v>33</v>
      </c>
      <c r="L825" s="13" t="s">
        <v>25</v>
      </c>
      <c r="M825" s="13" t="s">
        <v>34</v>
      </c>
      <c r="N825" s="13" t="s">
        <v>1743</v>
      </c>
    </row>
    <row r="826" spans="1:14" x14ac:dyDescent="0.2">
      <c r="A826" s="13" t="s">
        <v>14</v>
      </c>
      <c r="B826" s="14" t="str">
        <f ca="1">HYPERLINK("#"&amp;CELL("address",'Quarterly Series'!AET4),"Q:NL:P:B:M:XDC:A")</f>
        <v>Q:NL:P:B:M:XDC:A</v>
      </c>
      <c r="C826" s="13" t="s">
        <v>16</v>
      </c>
      <c r="D826" s="13" t="s">
        <v>1698</v>
      </c>
      <c r="E826" s="13" t="s">
        <v>59</v>
      </c>
      <c r="F826" s="13" t="s">
        <v>66</v>
      </c>
      <c r="G826" s="13" t="s">
        <v>20</v>
      </c>
      <c r="H826" s="13" t="s">
        <v>165</v>
      </c>
      <c r="I826" s="13" t="s">
        <v>22</v>
      </c>
      <c r="J826" s="13" t="s">
        <v>213</v>
      </c>
      <c r="K826" s="13" t="s">
        <v>33</v>
      </c>
      <c r="L826" s="13" t="s">
        <v>25</v>
      </c>
      <c r="M826" s="13" t="s">
        <v>34</v>
      </c>
      <c r="N826" s="13" t="s">
        <v>1745</v>
      </c>
    </row>
    <row r="827" spans="1:14" x14ac:dyDescent="0.2">
      <c r="A827" s="13" t="s">
        <v>14</v>
      </c>
      <c r="B827" s="14" t="str">
        <f ca="1">HYPERLINK("#"&amp;CELL("address",'Quarterly Series'!AEU4),"Q:NL:P:B:M:XDC:U")</f>
        <v>Q:NL:P:B:M:XDC:U</v>
      </c>
      <c r="C827" s="13" t="s">
        <v>16</v>
      </c>
      <c r="D827" s="13" t="s">
        <v>1698</v>
      </c>
      <c r="E827" s="13" t="s">
        <v>59</v>
      </c>
      <c r="F827" s="13" t="s">
        <v>66</v>
      </c>
      <c r="G827" s="13" t="s">
        <v>20</v>
      </c>
      <c r="H827" s="13" t="s">
        <v>165</v>
      </c>
      <c r="I827" s="13" t="s">
        <v>181</v>
      </c>
      <c r="J827" s="13" t="s">
        <v>213</v>
      </c>
      <c r="K827" s="13" t="s">
        <v>33</v>
      </c>
      <c r="L827" s="13" t="s">
        <v>25</v>
      </c>
      <c r="M827" s="13" t="s">
        <v>34</v>
      </c>
      <c r="N827" s="13" t="s">
        <v>1747</v>
      </c>
    </row>
    <row r="828" spans="1:14" x14ac:dyDescent="0.2">
      <c r="A828" s="13" t="s">
        <v>14</v>
      </c>
      <c r="B828" s="14" t="str">
        <f ca="1">HYPERLINK("#"&amp;CELL("address",'Quarterly Series'!AEV4),"Q:NO:C:A:M:770:A")</f>
        <v>Q:NO:C:A:M:770:A</v>
      </c>
      <c r="C828" s="13" t="s">
        <v>16</v>
      </c>
      <c r="D828" s="13" t="s">
        <v>1749</v>
      </c>
      <c r="E828" s="13" t="s">
        <v>18</v>
      </c>
      <c r="F828" s="13" t="s">
        <v>19</v>
      </c>
      <c r="G828" s="13" t="s">
        <v>20</v>
      </c>
      <c r="H828" s="13" t="s">
        <v>21</v>
      </c>
      <c r="I828" s="13" t="s">
        <v>22</v>
      </c>
      <c r="J828" s="13" t="s">
        <v>23</v>
      </c>
      <c r="K828" s="13" t="s">
        <v>24</v>
      </c>
      <c r="L828" s="13" t="s">
        <v>25</v>
      </c>
      <c r="M828" s="13" t="s">
        <v>26</v>
      </c>
      <c r="N828" s="13" t="s">
        <v>1750</v>
      </c>
    </row>
    <row r="829" spans="1:14" x14ac:dyDescent="0.2">
      <c r="A829" s="13" t="s">
        <v>14</v>
      </c>
      <c r="B829" s="14" t="str">
        <f ca="1">HYPERLINK("#"&amp;CELL("address",'Quarterly Series'!AEW4),"Q:NO:C:A:M:USD:A")</f>
        <v>Q:NO:C:A:M:USD:A</v>
      </c>
      <c r="C829" s="13" t="s">
        <v>16</v>
      </c>
      <c r="D829" s="13" t="s">
        <v>1749</v>
      </c>
      <c r="E829" s="13" t="s">
        <v>18</v>
      </c>
      <c r="F829" s="13" t="s">
        <v>19</v>
      </c>
      <c r="G829" s="13" t="s">
        <v>20</v>
      </c>
      <c r="H829" s="13" t="s">
        <v>32</v>
      </c>
      <c r="I829" s="13" t="s">
        <v>22</v>
      </c>
      <c r="J829" s="13" t="s">
        <v>32</v>
      </c>
      <c r="K829" s="13" t="s">
        <v>33</v>
      </c>
      <c r="L829" s="13" t="s">
        <v>25</v>
      </c>
      <c r="M829" s="13" t="s">
        <v>34</v>
      </c>
      <c r="N829" s="13" t="s">
        <v>1752</v>
      </c>
    </row>
    <row r="830" spans="1:14" x14ac:dyDescent="0.2">
      <c r="A830" s="13" t="s">
        <v>14</v>
      </c>
      <c r="B830" s="14" t="str">
        <f ca="1">HYPERLINK("#"&amp;CELL("address",'Quarterly Series'!AEX4),"Q:NO:C:A:M:XDC:A")</f>
        <v>Q:NO:C:A:M:XDC:A</v>
      </c>
      <c r="C830" s="13" t="s">
        <v>16</v>
      </c>
      <c r="D830" s="13" t="s">
        <v>1749</v>
      </c>
      <c r="E830" s="13" t="s">
        <v>18</v>
      </c>
      <c r="F830" s="13" t="s">
        <v>19</v>
      </c>
      <c r="G830" s="13" t="s">
        <v>20</v>
      </c>
      <c r="H830" s="13" t="s">
        <v>165</v>
      </c>
      <c r="I830" s="13" t="s">
        <v>22</v>
      </c>
      <c r="J830" s="13" t="s">
        <v>1754</v>
      </c>
      <c r="K830" s="13" t="s">
        <v>33</v>
      </c>
      <c r="L830" s="13" t="s">
        <v>25</v>
      </c>
      <c r="M830" s="13" t="s">
        <v>34</v>
      </c>
      <c r="N830" s="13" t="s">
        <v>1755</v>
      </c>
    </row>
    <row r="831" spans="1:14" x14ac:dyDescent="0.2">
      <c r="A831" s="13" t="s">
        <v>14</v>
      </c>
      <c r="B831" s="14" t="str">
        <f ca="1">HYPERLINK("#"&amp;CELL("address",'Quarterly Series'!AEY4),"Q:NO:G:A:M:770:A")</f>
        <v>Q:NO:G:A:M:770:A</v>
      </c>
      <c r="C831" s="13" t="s">
        <v>16</v>
      </c>
      <c r="D831" s="13" t="s">
        <v>1749</v>
      </c>
      <c r="E831" s="13" t="s">
        <v>37</v>
      </c>
      <c r="F831" s="13" t="s">
        <v>19</v>
      </c>
      <c r="G831" s="13" t="s">
        <v>20</v>
      </c>
      <c r="H831" s="13" t="s">
        <v>21</v>
      </c>
      <c r="I831" s="13" t="s">
        <v>22</v>
      </c>
      <c r="J831" s="13" t="s">
        <v>23</v>
      </c>
      <c r="K831" s="13" t="s">
        <v>24</v>
      </c>
      <c r="L831" s="13" t="s">
        <v>25</v>
      </c>
      <c r="M831" s="13" t="s">
        <v>26</v>
      </c>
      <c r="N831" s="13" t="s">
        <v>1757</v>
      </c>
    </row>
    <row r="832" spans="1:14" x14ac:dyDescent="0.2">
      <c r="A832" s="13" t="s">
        <v>14</v>
      </c>
      <c r="B832" s="14" t="str">
        <f ca="1">HYPERLINK("#"&amp;CELL("address",'Quarterly Series'!AEZ4),"Q:NO:G:A:M:USD:A")</f>
        <v>Q:NO:G:A:M:USD:A</v>
      </c>
      <c r="C832" s="13" t="s">
        <v>16</v>
      </c>
      <c r="D832" s="13" t="s">
        <v>1749</v>
      </c>
      <c r="E832" s="13" t="s">
        <v>37</v>
      </c>
      <c r="F832" s="13" t="s">
        <v>19</v>
      </c>
      <c r="G832" s="13" t="s">
        <v>20</v>
      </c>
      <c r="H832" s="13" t="s">
        <v>32</v>
      </c>
      <c r="I832" s="13" t="s">
        <v>22</v>
      </c>
      <c r="J832" s="13" t="s">
        <v>32</v>
      </c>
      <c r="K832" s="13" t="s">
        <v>33</v>
      </c>
      <c r="L832" s="13" t="s">
        <v>25</v>
      </c>
      <c r="M832" s="13" t="s">
        <v>34</v>
      </c>
      <c r="N832" s="13" t="s">
        <v>1759</v>
      </c>
    </row>
    <row r="833" spans="1:14" x14ac:dyDescent="0.2">
      <c r="A833" s="13" t="s">
        <v>14</v>
      </c>
      <c r="B833" s="14" t="str">
        <f ca="1">HYPERLINK("#"&amp;CELL("address",'Quarterly Series'!AFA4),"Q:NO:G:A:M:XDC:A")</f>
        <v>Q:NO:G:A:M:XDC:A</v>
      </c>
      <c r="C833" s="13" t="s">
        <v>16</v>
      </c>
      <c r="D833" s="13" t="s">
        <v>1749</v>
      </c>
      <c r="E833" s="13" t="s">
        <v>37</v>
      </c>
      <c r="F833" s="13" t="s">
        <v>19</v>
      </c>
      <c r="G833" s="13" t="s">
        <v>20</v>
      </c>
      <c r="H833" s="13" t="s">
        <v>165</v>
      </c>
      <c r="I833" s="13" t="s">
        <v>22</v>
      </c>
      <c r="J833" s="13" t="s">
        <v>1754</v>
      </c>
      <c r="K833" s="13" t="s">
        <v>33</v>
      </c>
      <c r="L833" s="13" t="s">
        <v>25</v>
      </c>
      <c r="M833" s="13" t="s">
        <v>34</v>
      </c>
      <c r="N833" s="13" t="s">
        <v>1761</v>
      </c>
    </row>
    <row r="834" spans="1:14" x14ac:dyDescent="0.2">
      <c r="A834" s="13" t="s">
        <v>14</v>
      </c>
      <c r="B834" s="14" t="str">
        <f ca="1">HYPERLINK("#"&amp;CELL("address",'Quarterly Series'!AFB4),"Q:NO:G:A:N:770:A")</f>
        <v>Q:NO:G:A:N:770:A</v>
      </c>
      <c r="C834" s="13" t="s">
        <v>16</v>
      </c>
      <c r="D834" s="13" t="s">
        <v>1749</v>
      </c>
      <c r="E834" s="13" t="s">
        <v>37</v>
      </c>
      <c r="F834" s="13" t="s">
        <v>19</v>
      </c>
      <c r="G834" s="13" t="s">
        <v>38</v>
      </c>
      <c r="H834" s="13" t="s">
        <v>21</v>
      </c>
      <c r="I834" s="13" t="s">
        <v>22</v>
      </c>
      <c r="J834" s="13" t="s">
        <v>23</v>
      </c>
      <c r="K834" s="13" t="s">
        <v>24</v>
      </c>
      <c r="L834" s="13" t="s">
        <v>25</v>
      </c>
      <c r="M834" s="13" t="s">
        <v>26</v>
      </c>
      <c r="N834" s="13" t="s">
        <v>1763</v>
      </c>
    </row>
    <row r="835" spans="1:14" x14ac:dyDescent="0.2">
      <c r="A835" s="13" t="s">
        <v>14</v>
      </c>
      <c r="B835" s="14" t="str">
        <f ca="1">HYPERLINK("#"&amp;CELL("address",'Quarterly Series'!AFC4),"Q:NO:G:A:N:USD:A")</f>
        <v>Q:NO:G:A:N:USD:A</v>
      </c>
      <c r="C835" s="13" t="s">
        <v>16</v>
      </c>
      <c r="D835" s="13" t="s">
        <v>1749</v>
      </c>
      <c r="E835" s="13" t="s">
        <v>37</v>
      </c>
      <c r="F835" s="13" t="s">
        <v>19</v>
      </c>
      <c r="G835" s="13" t="s">
        <v>38</v>
      </c>
      <c r="H835" s="13" t="s">
        <v>32</v>
      </c>
      <c r="I835" s="13" t="s">
        <v>22</v>
      </c>
      <c r="J835" s="13" t="s">
        <v>32</v>
      </c>
      <c r="K835" s="13" t="s">
        <v>33</v>
      </c>
      <c r="L835" s="13" t="s">
        <v>25</v>
      </c>
      <c r="M835" s="13" t="s">
        <v>34</v>
      </c>
      <c r="N835" s="13" t="s">
        <v>1765</v>
      </c>
    </row>
    <row r="836" spans="1:14" x14ac:dyDescent="0.2">
      <c r="A836" s="13" t="s">
        <v>14</v>
      </c>
      <c r="B836" s="14" t="str">
        <f ca="1">HYPERLINK("#"&amp;CELL("address",'Quarterly Series'!AFD4),"Q:NO:G:A:N:XDC:A")</f>
        <v>Q:NO:G:A:N:XDC:A</v>
      </c>
      <c r="C836" s="13" t="s">
        <v>16</v>
      </c>
      <c r="D836" s="13" t="s">
        <v>1749</v>
      </c>
      <c r="E836" s="13" t="s">
        <v>37</v>
      </c>
      <c r="F836" s="13" t="s">
        <v>19</v>
      </c>
      <c r="G836" s="13" t="s">
        <v>38</v>
      </c>
      <c r="H836" s="13" t="s">
        <v>165</v>
      </c>
      <c r="I836" s="13" t="s">
        <v>22</v>
      </c>
      <c r="J836" s="13" t="s">
        <v>1754</v>
      </c>
      <c r="K836" s="13" t="s">
        <v>33</v>
      </c>
      <c r="L836" s="13" t="s">
        <v>25</v>
      </c>
      <c r="M836" s="13" t="s">
        <v>34</v>
      </c>
      <c r="N836" s="13" t="s">
        <v>1767</v>
      </c>
    </row>
    <row r="837" spans="1:14" x14ac:dyDescent="0.2">
      <c r="A837" s="13" t="s">
        <v>14</v>
      </c>
      <c r="B837" s="14" t="str">
        <f ca="1">HYPERLINK("#"&amp;CELL("address",'Quarterly Series'!AFE4),"Q:NO:H:A:M:770:A")</f>
        <v>Q:NO:H:A:M:770:A</v>
      </c>
      <c r="C837" s="13" t="s">
        <v>16</v>
      </c>
      <c r="D837" s="13" t="s">
        <v>1749</v>
      </c>
      <c r="E837" s="13" t="s">
        <v>45</v>
      </c>
      <c r="F837" s="13" t="s">
        <v>19</v>
      </c>
      <c r="G837" s="13" t="s">
        <v>20</v>
      </c>
      <c r="H837" s="13" t="s">
        <v>21</v>
      </c>
      <c r="I837" s="13" t="s">
        <v>22</v>
      </c>
      <c r="J837" s="13" t="s">
        <v>23</v>
      </c>
      <c r="K837" s="13" t="s">
        <v>24</v>
      </c>
      <c r="L837" s="13" t="s">
        <v>25</v>
      </c>
      <c r="M837" s="13" t="s">
        <v>26</v>
      </c>
      <c r="N837" s="13" t="s">
        <v>1769</v>
      </c>
    </row>
    <row r="838" spans="1:14" x14ac:dyDescent="0.2">
      <c r="A838" s="13" t="s">
        <v>14</v>
      </c>
      <c r="B838" s="14" t="str">
        <f ca="1">HYPERLINK("#"&amp;CELL("address",'Quarterly Series'!AFF4),"Q:NO:H:A:M:USD:A")</f>
        <v>Q:NO:H:A:M:USD:A</v>
      </c>
      <c r="C838" s="13" t="s">
        <v>16</v>
      </c>
      <c r="D838" s="13" t="s">
        <v>1749</v>
      </c>
      <c r="E838" s="13" t="s">
        <v>45</v>
      </c>
      <c r="F838" s="13" t="s">
        <v>19</v>
      </c>
      <c r="G838" s="13" t="s">
        <v>20</v>
      </c>
      <c r="H838" s="13" t="s">
        <v>32</v>
      </c>
      <c r="I838" s="13" t="s">
        <v>22</v>
      </c>
      <c r="J838" s="13" t="s">
        <v>32</v>
      </c>
      <c r="K838" s="13" t="s">
        <v>33</v>
      </c>
      <c r="L838" s="13" t="s">
        <v>25</v>
      </c>
      <c r="M838" s="13" t="s">
        <v>34</v>
      </c>
      <c r="N838" s="13" t="s">
        <v>1771</v>
      </c>
    </row>
    <row r="839" spans="1:14" x14ac:dyDescent="0.2">
      <c r="A839" s="13" t="s">
        <v>14</v>
      </c>
      <c r="B839" s="14" t="str">
        <f ca="1">HYPERLINK("#"&amp;CELL("address",'Quarterly Series'!AFG4),"Q:NO:H:A:M:XDC:A")</f>
        <v>Q:NO:H:A:M:XDC:A</v>
      </c>
      <c r="C839" s="13" t="s">
        <v>16</v>
      </c>
      <c r="D839" s="13" t="s">
        <v>1749</v>
      </c>
      <c r="E839" s="13" t="s">
        <v>45</v>
      </c>
      <c r="F839" s="13" t="s">
        <v>19</v>
      </c>
      <c r="G839" s="13" t="s">
        <v>20</v>
      </c>
      <c r="H839" s="13" t="s">
        <v>165</v>
      </c>
      <c r="I839" s="13" t="s">
        <v>22</v>
      </c>
      <c r="J839" s="13" t="s">
        <v>1754</v>
      </c>
      <c r="K839" s="13" t="s">
        <v>33</v>
      </c>
      <c r="L839" s="13" t="s">
        <v>25</v>
      </c>
      <c r="M839" s="13" t="s">
        <v>34</v>
      </c>
      <c r="N839" s="13" t="s">
        <v>1773</v>
      </c>
    </row>
    <row r="840" spans="1:14" x14ac:dyDescent="0.2">
      <c r="A840" s="13" t="s">
        <v>14</v>
      </c>
      <c r="B840" s="14" t="str">
        <f ca="1">HYPERLINK("#"&amp;CELL("address",'Quarterly Series'!AFH4),"Q:NO:H:A:M:XDC:U")</f>
        <v>Q:NO:H:A:M:XDC:U</v>
      </c>
      <c r="C840" s="13" t="s">
        <v>16</v>
      </c>
      <c r="D840" s="13" t="s">
        <v>1749</v>
      </c>
      <c r="E840" s="13" t="s">
        <v>45</v>
      </c>
      <c r="F840" s="13" t="s">
        <v>19</v>
      </c>
      <c r="G840" s="13" t="s">
        <v>20</v>
      </c>
      <c r="H840" s="13" t="s">
        <v>165</v>
      </c>
      <c r="I840" s="13" t="s">
        <v>181</v>
      </c>
      <c r="J840" s="13" t="s">
        <v>1754</v>
      </c>
      <c r="K840" s="13" t="s">
        <v>33</v>
      </c>
      <c r="L840" s="13" t="s">
        <v>25</v>
      </c>
      <c r="M840" s="13" t="s">
        <v>34</v>
      </c>
      <c r="N840" s="13" t="s">
        <v>1775</v>
      </c>
    </row>
    <row r="841" spans="1:14" x14ac:dyDescent="0.2">
      <c r="A841" s="13" t="s">
        <v>14</v>
      </c>
      <c r="B841" s="14" t="str">
        <f ca="1">HYPERLINK("#"&amp;CELL("address",'Quarterly Series'!AFI4),"Q:NO:N:A:M:770:A")</f>
        <v>Q:NO:N:A:M:770:A</v>
      </c>
      <c r="C841" s="13" t="s">
        <v>16</v>
      </c>
      <c r="D841" s="13" t="s">
        <v>1749</v>
      </c>
      <c r="E841" s="13" t="s">
        <v>52</v>
      </c>
      <c r="F841" s="13" t="s">
        <v>19</v>
      </c>
      <c r="G841" s="13" t="s">
        <v>20</v>
      </c>
      <c r="H841" s="13" t="s">
        <v>21</v>
      </c>
      <c r="I841" s="13" t="s">
        <v>22</v>
      </c>
      <c r="J841" s="13" t="s">
        <v>23</v>
      </c>
      <c r="K841" s="13" t="s">
        <v>24</v>
      </c>
      <c r="L841" s="13" t="s">
        <v>25</v>
      </c>
      <c r="M841" s="13" t="s">
        <v>26</v>
      </c>
      <c r="N841" s="13" t="s">
        <v>1777</v>
      </c>
    </row>
    <row r="842" spans="1:14" x14ac:dyDescent="0.2">
      <c r="A842" s="13" t="s">
        <v>14</v>
      </c>
      <c r="B842" s="14" t="str">
        <f ca="1">HYPERLINK("#"&amp;CELL("address",'Quarterly Series'!AFJ4),"Q:NO:N:A:M:USD:A")</f>
        <v>Q:NO:N:A:M:USD:A</v>
      </c>
      <c r="C842" s="13" t="s">
        <v>16</v>
      </c>
      <c r="D842" s="13" t="s">
        <v>1749</v>
      </c>
      <c r="E842" s="13" t="s">
        <v>52</v>
      </c>
      <c r="F842" s="13" t="s">
        <v>19</v>
      </c>
      <c r="G842" s="13" t="s">
        <v>20</v>
      </c>
      <c r="H842" s="13" t="s">
        <v>32</v>
      </c>
      <c r="I842" s="13" t="s">
        <v>22</v>
      </c>
      <c r="J842" s="13" t="s">
        <v>32</v>
      </c>
      <c r="K842" s="13" t="s">
        <v>33</v>
      </c>
      <c r="L842" s="13" t="s">
        <v>25</v>
      </c>
      <c r="M842" s="13" t="s">
        <v>34</v>
      </c>
      <c r="N842" s="13" t="s">
        <v>1779</v>
      </c>
    </row>
    <row r="843" spans="1:14" x14ac:dyDescent="0.2">
      <c r="A843" s="13" t="s">
        <v>14</v>
      </c>
      <c r="B843" s="14" t="str">
        <f ca="1">HYPERLINK("#"&amp;CELL("address",'Quarterly Series'!AFK4),"Q:NO:N:A:M:XDC:A")</f>
        <v>Q:NO:N:A:M:XDC:A</v>
      </c>
      <c r="C843" s="13" t="s">
        <v>16</v>
      </c>
      <c r="D843" s="13" t="s">
        <v>1749</v>
      </c>
      <c r="E843" s="13" t="s">
        <v>52</v>
      </c>
      <c r="F843" s="13" t="s">
        <v>19</v>
      </c>
      <c r="G843" s="13" t="s">
        <v>20</v>
      </c>
      <c r="H843" s="13" t="s">
        <v>165</v>
      </c>
      <c r="I843" s="13" t="s">
        <v>22</v>
      </c>
      <c r="J843" s="13" t="s">
        <v>1754</v>
      </c>
      <c r="K843" s="13" t="s">
        <v>33</v>
      </c>
      <c r="L843" s="13" t="s">
        <v>25</v>
      </c>
      <c r="M843" s="13" t="s">
        <v>34</v>
      </c>
      <c r="N843" s="13" t="s">
        <v>1781</v>
      </c>
    </row>
    <row r="844" spans="1:14" x14ac:dyDescent="0.2">
      <c r="A844" s="13" t="s">
        <v>14</v>
      </c>
      <c r="B844" s="14" t="str">
        <f ca="1">HYPERLINK("#"&amp;CELL("address",'Quarterly Series'!AFL4),"Q:NO:N:A:M:XDC:U")</f>
        <v>Q:NO:N:A:M:XDC:U</v>
      </c>
      <c r="C844" s="13" t="s">
        <v>16</v>
      </c>
      <c r="D844" s="13" t="s">
        <v>1749</v>
      </c>
      <c r="E844" s="13" t="s">
        <v>52</v>
      </c>
      <c r="F844" s="13" t="s">
        <v>19</v>
      </c>
      <c r="G844" s="13" t="s">
        <v>20</v>
      </c>
      <c r="H844" s="13" t="s">
        <v>165</v>
      </c>
      <c r="I844" s="13" t="s">
        <v>181</v>
      </c>
      <c r="J844" s="13" t="s">
        <v>1754</v>
      </c>
      <c r="K844" s="13" t="s">
        <v>33</v>
      </c>
      <c r="L844" s="13" t="s">
        <v>25</v>
      </c>
      <c r="M844" s="13" t="s">
        <v>34</v>
      </c>
      <c r="N844" s="13" t="s">
        <v>1783</v>
      </c>
    </row>
    <row r="845" spans="1:14" x14ac:dyDescent="0.2">
      <c r="A845" s="13" t="s">
        <v>14</v>
      </c>
      <c r="B845" s="14" t="str">
        <f ca="1">HYPERLINK("#"&amp;CELL("address",'Quarterly Series'!AFM4),"Q:NO:P:A:M:770:A")</f>
        <v>Q:NO:P:A:M:770:A</v>
      </c>
      <c r="C845" s="13" t="s">
        <v>16</v>
      </c>
      <c r="D845" s="13" t="s">
        <v>1749</v>
      </c>
      <c r="E845" s="13" t="s">
        <v>59</v>
      </c>
      <c r="F845" s="13" t="s">
        <v>19</v>
      </c>
      <c r="G845" s="13" t="s">
        <v>20</v>
      </c>
      <c r="H845" s="13" t="s">
        <v>21</v>
      </c>
      <c r="I845" s="13" t="s">
        <v>22</v>
      </c>
      <c r="J845" s="13" t="s">
        <v>23</v>
      </c>
      <c r="K845" s="13" t="s">
        <v>24</v>
      </c>
      <c r="L845" s="13" t="s">
        <v>25</v>
      </c>
      <c r="M845" s="13" t="s">
        <v>26</v>
      </c>
      <c r="N845" s="13" t="s">
        <v>1785</v>
      </c>
    </row>
    <row r="846" spans="1:14" x14ac:dyDescent="0.2">
      <c r="A846" s="13" t="s">
        <v>14</v>
      </c>
      <c r="B846" s="14" t="str">
        <f ca="1">HYPERLINK("#"&amp;CELL("address",'Quarterly Series'!AFN4),"Q:NO:P:A:M:USD:A")</f>
        <v>Q:NO:P:A:M:USD:A</v>
      </c>
      <c r="C846" s="13" t="s">
        <v>16</v>
      </c>
      <c r="D846" s="13" t="s">
        <v>1749</v>
      </c>
      <c r="E846" s="13" t="s">
        <v>59</v>
      </c>
      <c r="F846" s="13" t="s">
        <v>19</v>
      </c>
      <c r="G846" s="13" t="s">
        <v>20</v>
      </c>
      <c r="H846" s="13" t="s">
        <v>32</v>
      </c>
      <c r="I846" s="13" t="s">
        <v>22</v>
      </c>
      <c r="J846" s="13" t="s">
        <v>32</v>
      </c>
      <c r="K846" s="13" t="s">
        <v>33</v>
      </c>
      <c r="L846" s="13" t="s">
        <v>25</v>
      </c>
      <c r="M846" s="13" t="s">
        <v>34</v>
      </c>
      <c r="N846" s="13" t="s">
        <v>1787</v>
      </c>
    </row>
    <row r="847" spans="1:14" x14ac:dyDescent="0.2">
      <c r="A847" s="13" t="s">
        <v>14</v>
      </c>
      <c r="B847" s="14" t="str">
        <f ca="1">HYPERLINK("#"&amp;CELL("address",'Quarterly Series'!AFO4),"Q:NO:P:A:M:XDC:A")</f>
        <v>Q:NO:P:A:M:XDC:A</v>
      </c>
      <c r="C847" s="13" t="s">
        <v>16</v>
      </c>
      <c r="D847" s="13" t="s">
        <v>1749</v>
      </c>
      <c r="E847" s="13" t="s">
        <v>59</v>
      </c>
      <c r="F847" s="13" t="s">
        <v>19</v>
      </c>
      <c r="G847" s="13" t="s">
        <v>20</v>
      </c>
      <c r="H847" s="13" t="s">
        <v>165</v>
      </c>
      <c r="I847" s="13" t="s">
        <v>22</v>
      </c>
      <c r="J847" s="13" t="s">
        <v>1754</v>
      </c>
      <c r="K847" s="13" t="s">
        <v>33</v>
      </c>
      <c r="L847" s="13" t="s">
        <v>25</v>
      </c>
      <c r="M847" s="13" t="s">
        <v>34</v>
      </c>
      <c r="N847" s="13" t="s">
        <v>1789</v>
      </c>
    </row>
    <row r="848" spans="1:14" x14ac:dyDescent="0.2">
      <c r="A848" s="13" t="s">
        <v>14</v>
      </c>
      <c r="B848" s="14" t="str">
        <f ca="1">HYPERLINK("#"&amp;CELL("address",'Quarterly Series'!AFP4),"Q:NO:P:A:M:XDC:U")</f>
        <v>Q:NO:P:A:M:XDC:U</v>
      </c>
      <c r="C848" s="13" t="s">
        <v>16</v>
      </c>
      <c r="D848" s="13" t="s">
        <v>1749</v>
      </c>
      <c r="E848" s="13" t="s">
        <v>59</v>
      </c>
      <c r="F848" s="13" t="s">
        <v>19</v>
      </c>
      <c r="G848" s="13" t="s">
        <v>20</v>
      </c>
      <c r="H848" s="13" t="s">
        <v>165</v>
      </c>
      <c r="I848" s="13" t="s">
        <v>181</v>
      </c>
      <c r="J848" s="13" t="s">
        <v>1754</v>
      </c>
      <c r="K848" s="13" t="s">
        <v>33</v>
      </c>
      <c r="L848" s="13" t="s">
        <v>25</v>
      </c>
      <c r="M848" s="13" t="s">
        <v>34</v>
      </c>
      <c r="N848" s="13" t="s">
        <v>1791</v>
      </c>
    </row>
    <row r="849" spans="1:14" x14ac:dyDescent="0.2">
      <c r="A849" s="13" t="s">
        <v>14</v>
      </c>
      <c r="B849" s="14" t="str">
        <f ca="1">HYPERLINK("#"&amp;CELL("address",'Quarterly Series'!AFQ4),"Q:NO:P:B:M:770:A")</f>
        <v>Q:NO:P:B:M:770:A</v>
      </c>
      <c r="C849" s="13" t="s">
        <v>16</v>
      </c>
      <c r="D849" s="13" t="s">
        <v>1749</v>
      </c>
      <c r="E849" s="13" t="s">
        <v>59</v>
      </c>
      <c r="F849" s="13" t="s">
        <v>66</v>
      </c>
      <c r="G849" s="13" t="s">
        <v>20</v>
      </c>
      <c r="H849" s="13" t="s">
        <v>21</v>
      </c>
      <c r="I849" s="13" t="s">
        <v>22</v>
      </c>
      <c r="J849" s="13" t="s">
        <v>23</v>
      </c>
      <c r="K849" s="13" t="s">
        <v>24</v>
      </c>
      <c r="L849" s="13" t="s">
        <v>25</v>
      </c>
      <c r="M849" s="13" t="s">
        <v>26</v>
      </c>
      <c r="N849" s="13" t="s">
        <v>1793</v>
      </c>
    </row>
    <row r="850" spans="1:14" x14ac:dyDescent="0.2">
      <c r="A850" s="13" t="s">
        <v>14</v>
      </c>
      <c r="B850" s="14" t="str">
        <f ca="1">HYPERLINK("#"&amp;CELL("address",'Quarterly Series'!AFR4),"Q:NO:P:B:M:USD:A")</f>
        <v>Q:NO:P:B:M:USD:A</v>
      </c>
      <c r="C850" s="13" t="s">
        <v>16</v>
      </c>
      <c r="D850" s="13" t="s">
        <v>1749</v>
      </c>
      <c r="E850" s="13" t="s">
        <v>59</v>
      </c>
      <c r="F850" s="13" t="s">
        <v>66</v>
      </c>
      <c r="G850" s="13" t="s">
        <v>20</v>
      </c>
      <c r="H850" s="13" t="s">
        <v>32</v>
      </c>
      <c r="I850" s="13" t="s">
        <v>22</v>
      </c>
      <c r="J850" s="13" t="s">
        <v>32</v>
      </c>
      <c r="K850" s="13" t="s">
        <v>33</v>
      </c>
      <c r="L850" s="13" t="s">
        <v>25</v>
      </c>
      <c r="M850" s="13" t="s">
        <v>34</v>
      </c>
      <c r="N850" s="13" t="s">
        <v>1795</v>
      </c>
    </row>
    <row r="851" spans="1:14" x14ac:dyDescent="0.2">
      <c r="A851" s="13" t="s">
        <v>14</v>
      </c>
      <c r="B851" s="14" t="str">
        <f ca="1">HYPERLINK("#"&amp;CELL("address",'Quarterly Series'!AFS4),"Q:NO:P:B:M:XDC:A")</f>
        <v>Q:NO:P:B:M:XDC:A</v>
      </c>
      <c r="C851" s="13" t="s">
        <v>16</v>
      </c>
      <c r="D851" s="13" t="s">
        <v>1749</v>
      </c>
      <c r="E851" s="13" t="s">
        <v>59</v>
      </c>
      <c r="F851" s="13" t="s">
        <v>66</v>
      </c>
      <c r="G851" s="13" t="s">
        <v>20</v>
      </c>
      <c r="H851" s="13" t="s">
        <v>165</v>
      </c>
      <c r="I851" s="13" t="s">
        <v>22</v>
      </c>
      <c r="J851" s="13" t="s">
        <v>1754</v>
      </c>
      <c r="K851" s="13" t="s">
        <v>33</v>
      </c>
      <c r="L851" s="13" t="s">
        <v>25</v>
      </c>
      <c r="M851" s="13" t="s">
        <v>34</v>
      </c>
      <c r="N851" s="13" t="s">
        <v>1797</v>
      </c>
    </row>
    <row r="852" spans="1:14" x14ac:dyDescent="0.2">
      <c r="A852" s="13" t="s">
        <v>14</v>
      </c>
      <c r="B852" s="14" t="str">
        <f ca="1">HYPERLINK("#"&amp;CELL("address",'Quarterly Series'!AFT4),"Q:NO:P:B:M:XDC:U")</f>
        <v>Q:NO:P:B:M:XDC:U</v>
      </c>
      <c r="C852" s="13" t="s">
        <v>16</v>
      </c>
      <c r="D852" s="13" t="s">
        <v>1749</v>
      </c>
      <c r="E852" s="13" t="s">
        <v>59</v>
      </c>
      <c r="F852" s="13" t="s">
        <v>66</v>
      </c>
      <c r="G852" s="13" t="s">
        <v>20</v>
      </c>
      <c r="H852" s="13" t="s">
        <v>165</v>
      </c>
      <c r="I852" s="13" t="s">
        <v>181</v>
      </c>
      <c r="J852" s="13" t="s">
        <v>1754</v>
      </c>
      <c r="K852" s="13" t="s">
        <v>33</v>
      </c>
      <c r="L852" s="13" t="s">
        <v>25</v>
      </c>
      <c r="M852" s="13" t="s">
        <v>34</v>
      </c>
      <c r="N852" s="13" t="s">
        <v>1799</v>
      </c>
    </row>
    <row r="853" spans="1:14" x14ac:dyDescent="0.2">
      <c r="A853" s="13" t="s">
        <v>14</v>
      </c>
      <c r="B853" s="14" t="str">
        <f ca="1">HYPERLINK("#"&amp;CELL("address",'Quarterly Series'!AFU4),"Q:NZ:C:A:M:770:A")</f>
        <v>Q:NZ:C:A:M:770:A</v>
      </c>
      <c r="C853" s="13" t="s">
        <v>16</v>
      </c>
      <c r="D853" s="13" t="s">
        <v>1801</v>
      </c>
      <c r="E853" s="13" t="s">
        <v>18</v>
      </c>
      <c r="F853" s="13" t="s">
        <v>19</v>
      </c>
      <c r="G853" s="13" t="s">
        <v>20</v>
      </c>
      <c r="H853" s="13" t="s">
        <v>21</v>
      </c>
      <c r="I853" s="13" t="s">
        <v>22</v>
      </c>
      <c r="J853" s="13" t="s">
        <v>23</v>
      </c>
      <c r="K853" s="13" t="s">
        <v>24</v>
      </c>
      <c r="L853" s="13" t="s">
        <v>25</v>
      </c>
      <c r="M853" s="13" t="s">
        <v>26</v>
      </c>
      <c r="N853" s="13" t="s">
        <v>1802</v>
      </c>
    </row>
    <row r="854" spans="1:14" x14ac:dyDescent="0.2">
      <c r="A854" s="13" t="s">
        <v>14</v>
      </c>
      <c r="B854" s="14" t="str">
        <f ca="1">HYPERLINK("#"&amp;CELL("address",'Quarterly Series'!AFV4),"Q:NZ:C:A:M:USD:A")</f>
        <v>Q:NZ:C:A:M:USD:A</v>
      </c>
      <c r="C854" s="13" t="s">
        <v>16</v>
      </c>
      <c r="D854" s="13" t="s">
        <v>1801</v>
      </c>
      <c r="E854" s="13" t="s">
        <v>18</v>
      </c>
      <c r="F854" s="13" t="s">
        <v>19</v>
      </c>
      <c r="G854" s="13" t="s">
        <v>20</v>
      </c>
      <c r="H854" s="13" t="s">
        <v>32</v>
      </c>
      <c r="I854" s="13" t="s">
        <v>22</v>
      </c>
      <c r="J854" s="13" t="s">
        <v>32</v>
      </c>
      <c r="K854" s="13" t="s">
        <v>33</v>
      </c>
      <c r="L854" s="13" t="s">
        <v>25</v>
      </c>
      <c r="M854" s="13" t="s">
        <v>34</v>
      </c>
      <c r="N854" s="13" t="s">
        <v>1804</v>
      </c>
    </row>
    <row r="855" spans="1:14" x14ac:dyDescent="0.2">
      <c r="A855" s="13" t="s">
        <v>14</v>
      </c>
      <c r="B855" s="14" t="str">
        <f ca="1">HYPERLINK("#"&amp;CELL("address",'Quarterly Series'!AFW4),"Q:NZ:C:A:M:XDC:A")</f>
        <v>Q:NZ:C:A:M:XDC:A</v>
      </c>
      <c r="C855" s="13" t="s">
        <v>16</v>
      </c>
      <c r="D855" s="13" t="s">
        <v>1801</v>
      </c>
      <c r="E855" s="13" t="s">
        <v>18</v>
      </c>
      <c r="F855" s="13" t="s">
        <v>19</v>
      </c>
      <c r="G855" s="13" t="s">
        <v>20</v>
      </c>
      <c r="H855" s="13" t="s">
        <v>165</v>
      </c>
      <c r="I855" s="13" t="s">
        <v>22</v>
      </c>
      <c r="J855" s="13" t="s">
        <v>1806</v>
      </c>
      <c r="K855" s="13" t="s">
        <v>33</v>
      </c>
      <c r="L855" s="13" t="s">
        <v>25</v>
      </c>
      <c r="M855" s="13" t="s">
        <v>34</v>
      </c>
      <c r="N855" s="13" t="s">
        <v>1807</v>
      </c>
    </row>
    <row r="856" spans="1:14" x14ac:dyDescent="0.2">
      <c r="A856" s="13" t="s">
        <v>14</v>
      </c>
      <c r="B856" s="14" t="str">
        <f ca="1">HYPERLINK("#"&amp;CELL("address",'Quarterly Series'!AFX4),"Q:NZ:G:A:N:770:A")</f>
        <v>Q:NZ:G:A:N:770:A</v>
      </c>
      <c r="C856" s="13" t="s">
        <v>16</v>
      </c>
      <c r="D856" s="13" t="s">
        <v>1801</v>
      </c>
      <c r="E856" s="13" t="s">
        <v>37</v>
      </c>
      <c r="F856" s="13" t="s">
        <v>19</v>
      </c>
      <c r="G856" s="13" t="s">
        <v>38</v>
      </c>
      <c r="H856" s="13" t="s">
        <v>21</v>
      </c>
      <c r="I856" s="13" t="s">
        <v>22</v>
      </c>
      <c r="J856" s="13" t="s">
        <v>23</v>
      </c>
      <c r="K856" s="13" t="s">
        <v>24</v>
      </c>
      <c r="L856" s="13" t="s">
        <v>25</v>
      </c>
      <c r="M856" s="13" t="s">
        <v>26</v>
      </c>
      <c r="N856" s="13" t="s">
        <v>1809</v>
      </c>
    </row>
    <row r="857" spans="1:14" x14ac:dyDescent="0.2">
      <c r="A857" s="13" t="s">
        <v>14</v>
      </c>
      <c r="B857" s="14" t="str">
        <f ca="1">HYPERLINK("#"&amp;CELL("address",'Quarterly Series'!AFY4),"Q:NZ:G:A:N:USD:A")</f>
        <v>Q:NZ:G:A:N:USD:A</v>
      </c>
      <c r="C857" s="13" t="s">
        <v>16</v>
      </c>
      <c r="D857" s="13" t="s">
        <v>1801</v>
      </c>
      <c r="E857" s="13" t="s">
        <v>37</v>
      </c>
      <c r="F857" s="13" t="s">
        <v>19</v>
      </c>
      <c r="G857" s="13" t="s">
        <v>38</v>
      </c>
      <c r="H857" s="13" t="s">
        <v>32</v>
      </c>
      <c r="I857" s="13" t="s">
        <v>22</v>
      </c>
      <c r="J857" s="13" t="s">
        <v>32</v>
      </c>
      <c r="K857" s="13" t="s">
        <v>33</v>
      </c>
      <c r="L857" s="13" t="s">
        <v>25</v>
      </c>
      <c r="M857" s="13" t="s">
        <v>34</v>
      </c>
      <c r="N857" s="13" t="s">
        <v>1811</v>
      </c>
    </row>
    <row r="858" spans="1:14" x14ac:dyDescent="0.2">
      <c r="A858" s="13" t="s">
        <v>14</v>
      </c>
      <c r="B858" s="14" t="str">
        <f ca="1">HYPERLINK("#"&amp;CELL("address",'Quarterly Series'!AFZ4),"Q:NZ:G:A:N:XDC:A")</f>
        <v>Q:NZ:G:A:N:XDC:A</v>
      </c>
      <c r="C858" s="13" t="s">
        <v>16</v>
      </c>
      <c r="D858" s="13" t="s">
        <v>1801</v>
      </c>
      <c r="E858" s="13" t="s">
        <v>37</v>
      </c>
      <c r="F858" s="13" t="s">
        <v>19</v>
      </c>
      <c r="G858" s="13" t="s">
        <v>38</v>
      </c>
      <c r="H858" s="13" t="s">
        <v>165</v>
      </c>
      <c r="I858" s="13" t="s">
        <v>22</v>
      </c>
      <c r="J858" s="13" t="s">
        <v>1806</v>
      </c>
      <c r="K858" s="13" t="s">
        <v>33</v>
      </c>
      <c r="L858" s="13" t="s">
        <v>25</v>
      </c>
      <c r="M858" s="13" t="s">
        <v>34</v>
      </c>
      <c r="N858" s="13" t="s">
        <v>1813</v>
      </c>
    </row>
    <row r="859" spans="1:14" x14ac:dyDescent="0.2">
      <c r="A859" s="13" t="s">
        <v>14</v>
      </c>
      <c r="B859" s="14" t="str">
        <f ca="1">HYPERLINK("#"&amp;CELL("address",'Quarterly Series'!AGA4),"Q:NZ:H:A:M:770:A")</f>
        <v>Q:NZ:H:A:M:770:A</v>
      </c>
      <c r="C859" s="13" t="s">
        <v>16</v>
      </c>
      <c r="D859" s="13" t="s">
        <v>1801</v>
      </c>
      <c r="E859" s="13" t="s">
        <v>45</v>
      </c>
      <c r="F859" s="13" t="s">
        <v>19</v>
      </c>
      <c r="G859" s="13" t="s">
        <v>20</v>
      </c>
      <c r="H859" s="13" t="s">
        <v>21</v>
      </c>
      <c r="I859" s="13" t="s">
        <v>22</v>
      </c>
      <c r="J859" s="13" t="s">
        <v>23</v>
      </c>
      <c r="K859" s="13" t="s">
        <v>24</v>
      </c>
      <c r="L859" s="13" t="s">
        <v>25</v>
      </c>
      <c r="M859" s="13" t="s">
        <v>26</v>
      </c>
      <c r="N859" s="13" t="s">
        <v>1815</v>
      </c>
    </row>
    <row r="860" spans="1:14" x14ac:dyDescent="0.2">
      <c r="A860" s="13" t="s">
        <v>14</v>
      </c>
      <c r="B860" s="14" t="str">
        <f ca="1">HYPERLINK("#"&amp;CELL("address",'Quarterly Series'!AGB4),"Q:NZ:H:A:M:USD:A")</f>
        <v>Q:NZ:H:A:M:USD:A</v>
      </c>
      <c r="C860" s="13" t="s">
        <v>16</v>
      </c>
      <c r="D860" s="13" t="s">
        <v>1801</v>
      </c>
      <c r="E860" s="13" t="s">
        <v>45</v>
      </c>
      <c r="F860" s="13" t="s">
        <v>19</v>
      </c>
      <c r="G860" s="13" t="s">
        <v>20</v>
      </c>
      <c r="H860" s="13" t="s">
        <v>32</v>
      </c>
      <c r="I860" s="13" t="s">
        <v>22</v>
      </c>
      <c r="J860" s="13" t="s">
        <v>32</v>
      </c>
      <c r="K860" s="13" t="s">
        <v>33</v>
      </c>
      <c r="L860" s="13" t="s">
        <v>25</v>
      </c>
      <c r="M860" s="13" t="s">
        <v>34</v>
      </c>
      <c r="N860" s="13" t="s">
        <v>1817</v>
      </c>
    </row>
    <row r="861" spans="1:14" x14ac:dyDescent="0.2">
      <c r="A861" s="13" t="s">
        <v>14</v>
      </c>
      <c r="B861" s="14" t="str">
        <f ca="1">HYPERLINK("#"&amp;CELL("address",'Quarterly Series'!AGC4),"Q:NZ:H:A:M:XDC:A")</f>
        <v>Q:NZ:H:A:M:XDC:A</v>
      </c>
      <c r="C861" s="13" t="s">
        <v>16</v>
      </c>
      <c r="D861" s="13" t="s">
        <v>1801</v>
      </c>
      <c r="E861" s="13" t="s">
        <v>45</v>
      </c>
      <c r="F861" s="13" t="s">
        <v>19</v>
      </c>
      <c r="G861" s="13" t="s">
        <v>20</v>
      </c>
      <c r="H861" s="13" t="s">
        <v>165</v>
      </c>
      <c r="I861" s="13" t="s">
        <v>22</v>
      </c>
      <c r="J861" s="13" t="s">
        <v>1806</v>
      </c>
      <c r="K861" s="13" t="s">
        <v>33</v>
      </c>
      <c r="L861" s="13" t="s">
        <v>25</v>
      </c>
      <c r="M861" s="13" t="s">
        <v>34</v>
      </c>
      <c r="N861" s="13" t="s">
        <v>1819</v>
      </c>
    </row>
    <row r="862" spans="1:14" x14ac:dyDescent="0.2">
      <c r="A862" s="13" t="s">
        <v>14</v>
      </c>
      <c r="B862" s="14" t="str">
        <f ca="1">HYPERLINK("#"&amp;CELL("address",'Quarterly Series'!AGD4),"Q:NZ:H:A:M:XDC:U")</f>
        <v>Q:NZ:H:A:M:XDC:U</v>
      </c>
      <c r="C862" s="13" t="s">
        <v>16</v>
      </c>
      <c r="D862" s="13" t="s">
        <v>1801</v>
      </c>
      <c r="E862" s="13" t="s">
        <v>45</v>
      </c>
      <c r="F862" s="13" t="s">
        <v>19</v>
      </c>
      <c r="G862" s="13" t="s">
        <v>20</v>
      </c>
      <c r="H862" s="13" t="s">
        <v>165</v>
      </c>
      <c r="I862" s="13" t="s">
        <v>181</v>
      </c>
      <c r="J862" s="13" t="s">
        <v>1806</v>
      </c>
      <c r="K862" s="13" t="s">
        <v>33</v>
      </c>
      <c r="L862" s="13" t="s">
        <v>25</v>
      </c>
      <c r="M862" s="13" t="s">
        <v>34</v>
      </c>
      <c r="N862" s="13" t="s">
        <v>1821</v>
      </c>
    </row>
    <row r="863" spans="1:14" x14ac:dyDescent="0.2">
      <c r="A863" s="13" t="s">
        <v>14</v>
      </c>
      <c r="B863" s="14" t="str">
        <f ca="1">HYPERLINK("#"&amp;CELL("address",'Quarterly Series'!AGE4),"Q:NZ:N:A:M:770:A")</f>
        <v>Q:NZ:N:A:M:770:A</v>
      </c>
      <c r="C863" s="13" t="s">
        <v>16</v>
      </c>
      <c r="D863" s="13" t="s">
        <v>1801</v>
      </c>
      <c r="E863" s="13" t="s">
        <v>52</v>
      </c>
      <c r="F863" s="13" t="s">
        <v>19</v>
      </c>
      <c r="G863" s="13" t="s">
        <v>20</v>
      </c>
      <c r="H863" s="13" t="s">
        <v>21</v>
      </c>
      <c r="I863" s="13" t="s">
        <v>22</v>
      </c>
      <c r="J863" s="13" t="s">
        <v>23</v>
      </c>
      <c r="K863" s="13" t="s">
        <v>24</v>
      </c>
      <c r="L863" s="13" t="s">
        <v>25</v>
      </c>
      <c r="M863" s="13" t="s">
        <v>26</v>
      </c>
      <c r="N863" s="13" t="s">
        <v>1823</v>
      </c>
    </row>
    <row r="864" spans="1:14" x14ac:dyDescent="0.2">
      <c r="A864" s="13" t="s">
        <v>14</v>
      </c>
      <c r="B864" s="14" t="str">
        <f ca="1">HYPERLINK("#"&amp;CELL("address",'Quarterly Series'!AGF4),"Q:NZ:N:A:M:USD:A")</f>
        <v>Q:NZ:N:A:M:USD:A</v>
      </c>
      <c r="C864" s="13" t="s">
        <v>16</v>
      </c>
      <c r="D864" s="13" t="s">
        <v>1801</v>
      </c>
      <c r="E864" s="13" t="s">
        <v>52</v>
      </c>
      <c r="F864" s="13" t="s">
        <v>19</v>
      </c>
      <c r="G864" s="13" t="s">
        <v>20</v>
      </c>
      <c r="H864" s="13" t="s">
        <v>32</v>
      </c>
      <c r="I864" s="13" t="s">
        <v>22</v>
      </c>
      <c r="J864" s="13" t="s">
        <v>32</v>
      </c>
      <c r="K864" s="13" t="s">
        <v>33</v>
      </c>
      <c r="L864" s="13" t="s">
        <v>25</v>
      </c>
      <c r="M864" s="13" t="s">
        <v>34</v>
      </c>
      <c r="N864" s="13" t="s">
        <v>1825</v>
      </c>
    </row>
    <row r="865" spans="1:14" x14ac:dyDescent="0.2">
      <c r="A865" s="13" t="s">
        <v>14</v>
      </c>
      <c r="B865" s="14" t="str">
        <f ca="1">HYPERLINK("#"&amp;CELL("address",'Quarterly Series'!AGG4),"Q:NZ:N:A:M:XDC:A")</f>
        <v>Q:NZ:N:A:M:XDC:A</v>
      </c>
      <c r="C865" s="13" t="s">
        <v>16</v>
      </c>
      <c r="D865" s="13" t="s">
        <v>1801</v>
      </c>
      <c r="E865" s="13" t="s">
        <v>52</v>
      </c>
      <c r="F865" s="13" t="s">
        <v>19</v>
      </c>
      <c r="G865" s="13" t="s">
        <v>20</v>
      </c>
      <c r="H865" s="13" t="s">
        <v>165</v>
      </c>
      <c r="I865" s="13" t="s">
        <v>22</v>
      </c>
      <c r="J865" s="13" t="s">
        <v>1806</v>
      </c>
      <c r="K865" s="13" t="s">
        <v>33</v>
      </c>
      <c r="L865" s="13" t="s">
        <v>25</v>
      </c>
      <c r="M865" s="13" t="s">
        <v>34</v>
      </c>
      <c r="N865" s="13" t="s">
        <v>1827</v>
      </c>
    </row>
    <row r="866" spans="1:14" x14ac:dyDescent="0.2">
      <c r="A866" s="13" t="s">
        <v>14</v>
      </c>
      <c r="B866" s="14" t="str">
        <f ca="1">HYPERLINK("#"&amp;CELL("address",'Quarterly Series'!AGH4),"Q:NZ:N:A:M:XDC:U")</f>
        <v>Q:NZ:N:A:M:XDC:U</v>
      </c>
      <c r="C866" s="13" t="s">
        <v>16</v>
      </c>
      <c r="D866" s="13" t="s">
        <v>1801</v>
      </c>
      <c r="E866" s="13" t="s">
        <v>52</v>
      </c>
      <c r="F866" s="13" t="s">
        <v>19</v>
      </c>
      <c r="G866" s="13" t="s">
        <v>20</v>
      </c>
      <c r="H866" s="13" t="s">
        <v>165</v>
      </c>
      <c r="I866" s="13" t="s">
        <v>181</v>
      </c>
      <c r="J866" s="13" t="s">
        <v>1806</v>
      </c>
      <c r="K866" s="13" t="s">
        <v>33</v>
      </c>
      <c r="L866" s="13" t="s">
        <v>25</v>
      </c>
      <c r="M866" s="13" t="s">
        <v>34</v>
      </c>
      <c r="N866" s="13" t="s">
        <v>1829</v>
      </c>
    </row>
    <row r="867" spans="1:14" x14ac:dyDescent="0.2">
      <c r="A867" s="13" t="s">
        <v>14</v>
      </c>
      <c r="B867" s="14" t="str">
        <f ca="1">HYPERLINK("#"&amp;CELL("address",'Quarterly Series'!AGI4),"Q:NZ:P:A:M:770:A")</f>
        <v>Q:NZ:P:A:M:770:A</v>
      </c>
      <c r="C867" s="13" t="s">
        <v>16</v>
      </c>
      <c r="D867" s="13" t="s">
        <v>1801</v>
      </c>
      <c r="E867" s="13" t="s">
        <v>59</v>
      </c>
      <c r="F867" s="13" t="s">
        <v>19</v>
      </c>
      <c r="G867" s="13" t="s">
        <v>20</v>
      </c>
      <c r="H867" s="13" t="s">
        <v>21</v>
      </c>
      <c r="I867" s="13" t="s">
        <v>22</v>
      </c>
      <c r="J867" s="13" t="s">
        <v>23</v>
      </c>
      <c r="K867" s="13" t="s">
        <v>24</v>
      </c>
      <c r="L867" s="13" t="s">
        <v>25</v>
      </c>
      <c r="M867" s="13" t="s">
        <v>26</v>
      </c>
      <c r="N867" s="13" t="s">
        <v>1831</v>
      </c>
    </row>
    <row r="868" spans="1:14" x14ac:dyDescent="0.2">
      <c r="A868" s="13" t="s">
        <v>14</v>
      </c>
      <c r="B868" s="14" t="str">
        <f ca="1">HYPERLINK("#"&amp;CELL("address",'Quarterly Series'!AGJ4),"Q:NZ:P:A:M:USD:A")</f>
        <v>Q:NZ:P:A:M:USD:A</v>
      </c>
      <c r="C868" s="13" t="s">
        <v>16</v>
      </c>
      <c r="D868" s="13" t="s">
        <v>1801</v>
      </c>
      <c r="E868" s="13" t="s">
        <v>59</v>
      </c>
      <c r="F868" s="13" t="s">
        <v>19</v>
      </c>
      <c r="G868" s="13" t="s">
        <v>20</v>
      </c>
      <c r="H868" s="13" t="s">
        <v>32</v>
      </c>
      <c r="I868" s="13" t="s">
        <v>22</v>
      </c>
      <c r="J868" s="13" t="s">
        <v>32</v>
      </c>
      <c r="K868" s="13" t="s">
        <v>33</v>
      </c>
      <c r="L868" s="13" t="s">
        <v>25</v>
      </c>
      <c r="M868" s="13" t="s">
        <v>34</v>
      </c>
      <c r="N868" s="13" t="s">
        <v>1833</v>
      </c>
    </row>
    <row r="869" spans="1:14" x14ac:dyDescent="0.2">
      <c r="A869" s="13" t="s">
        <v>14</v>
      </c>
      <c r="B869" s="14" t="str">
        <f ca="1">HYPERLINK("#"&amp;CELL("address",'Quarterly Series'!AGK4),"Q:NZ:P:A:M:XDC:A")</f>
        <v>Q:NZ:P:A:M:XDC:A</v>
      </c>
      <c r="C869" s="13" t="s">
        <v>16</v>
      </c>
      <c r="D869" s="13" t="s">
        <v>1801</v>
      </c>
      <c r="E869" s="13" t="s">
        <v>59</v>
      </c>
      <c r="F869" s="13" t="s">
        <v>19</v>
      </c>
      <c r="G869" s="13" t="s">
        <v>20</v>
      </c>
      <c r="H869" s="13" t="s">
        <v>165</v>
      </c>
      <c r="I869" s="13" t="s">
        <v>22</v>
      </c>
      <c r="J869" s="13" t="s">
        <v>1806</v>
      </c>
      <c r="K869" s="13" t="s">
        <v>33</v>
      </c>
      <c r="L869" s="13" t="s">
        <v>25</v>
      </c>
      <c r="M869" s="13" t="s">
        <v>34</v>
      </c>
      <c r="N869" s="13" t="s">
        <v>1835</v>
      </c>
    </row>
    <row r="870" spans="1:14" x14ac:dyDescent="0.2">
      <c r="A870" s="13" t="s">
        <v>14</v>
      </c>
      <c r="B870" s="14" t="str">
        <f ca="1">HYPERLINK("#"&amp;CELL("address",'Quarterly Series'!AGL4),"Q:NZ:P:A:M:XDC:U")</f>
        <v>Q:NZ:P:A:M:XDC:U</v>
      </c>
      <c r="C870" s="13" t="s">
        <v>16</v>
      </c>
      <c r="D870" s="13" t="s">
        <v>1801</v>
      </c>
      <c r="E870" s="13" t="s">
        <v>59</v>
      </c>
      <c r="F870" s="13" t="s">
        <v>19</v>
      </c>
      <c r="G870" s="13" t="s">
        <v>20</v>
      </c>
      <c r="H870" s="13" t="s">
        <v>165</v>
      </c>
      <c r="I870" s="13" t="s">
        <v>181</v>
      </c>
      <c r="J870" s="13" t="s">
        <v>1806</v>
      </c>
      <c r="K870" s="13" t="s">
        <v>33</v>
      </c>
      <c r="L870" s="13" t="s">
        <v>25</v>
      </c>
      <c r="M870" s="13" t="s">
        <v>34</v>
      </c>
      <c r="N870" s="13" t="s">
        <v>1837</v>
      </c>
    </row>
    <row r="871" spans="1:14" x14ac:dyDescent="0.2">
      <c r="A871" s="13" t="s">
        <v>14</v>
      </c>
      <c r="B871" s="14" t="str">
        <f ca="1">HYPERLINK("#"&amp;CELL("address",'Quarterly Series'!AGM4),"Q:NZ:P:B:M:770:A")</f>
        <v>Q:NZ:P:B:M:770:A</v>
      </c>
      <c r="C871" s="13" t="s">
        <v>16</v>
      </c>
      <c r="D871" s="13" t="s">
        <v>1801</v>
      </c>
      <c r="E871" s="13" t="s">
        <v>59</v>
      </c>
      <c r="F871" s="13" t="s">
        <v>66</v>
      </c>
      <c r="G871" s="13" t="s">
        <v>20</v>
      </c>
      <c r="H871" s="13" t="s">
        <v>21</v>
      </c>
      <c r="I871" s="13" t="s">
        <v>22</v>
      </c>
      <c r="J871" s="13" t="s">
        <v>23</v>
      </c>
      <c r="K871" s="13" t="s">
        <v>24</v>
      </c>
      <c r="L871" s="13" t="s">
        <v>25</v>
      </c>
      <c r="M871" s="13" t="s">
        <v>26</v>
      </c>
      <c r="N871" s="13" t="s">
        <v>1839</v>
      </c>
    </row>
    <row r="872" spans="1:14" x14ac:dyDescent="0.2">
      <c r="A872" s="13" t="s">
        <v>14</v>
      </c>
      <c r="B872" s="14" t="str">
        <f ca="1">HYPERLINK("#"&amp;CELL("address",'Quarterly Series'!AGN4),"Q:NZ:P:B:M:USD:A")</f>
        <v>Q:NZ:P:B:M:USD:A</v>
      </c>
      <c r="C872" s="13" t="s">
        <v>16</v>
      </c>
      <c r="D872" s="13" t="s">
        <v>1801</v>
      </c>
      <c r="E872" s="13" t="s">
        <v>59</v>
      </c>
      <c r="F872" s="13" t="s">
        <v>66</v>
      </c>
      <c r="G872" s="13" t="s">
        <v>20</v>
      </c>
      <c r="H872" s="13" t="s">
        <v>32</v>
      </c>
      <c r="I872" s="13" t="s">
        <v>22</v>
      </c>
      <c r="J872" s="13" t="s">
        <v>32</v>
      </c>
      <c r="K872" s="13" t="s">
        <v>33</v>
      </c>
      <c r="L872" s="13" t="s">
        <v>25</v>
      </c>
      <c r="M872" s="13" t="s">
        <v>34</v>
      </c>
      <c r="N872" s="13" t="s">
        <v>1841</v>
      </c>
    </row>
    <row r="873" spans="1:14" x14ac:dyDescent="0.2">
      <c r="A873" s="13" t="s">
        <v>14</v>
      </c>
      <c r="B873" s="14" t="str">
        <f ca="1">HYPERLINK("#"&amp;CELL("address",'Quarterly Series'!AGO4),"Q:NZ:P:B:M:XDC:A")</f>
        <v>Q:NZ:P:B:M:XDC:A</v>
      </c>
      <c r="C873" s="13" t="s">
        <v>16</v>
      </c>
      <c r="D873" s="13" t="s">
        <v>1801</v>
      </c>
      <c r="E873" s="13" t="s">
        <v>59</v>
      </c>
      <c r="F873" s="13" t="s">
        <v>66</v>
      </c>
      <c r="G873" s="13" t="s">
        <v>20</v>
      </c>
      <c r="H873" s="13" t="s">
        <v>165</v>
      </c>
      <c r="I873" s="13" t="s">
        <v>22</v>
      </c>
      <c r="J873" s="13" t="s">
        <v>1806</v>
      </c>
      <c r="K873" s="13" t="s">
        <v>33</v>
      </c>
      <c r="L873" s="13" t="s">
        <v>25</v>
      </c>
      <c r="M873" s="13" t="s">
        <v>34</v>
      </c>
      <c r="N873" s="13" t="s">
        <v>1843</v>
      </c>
    </row>
    <row r="874" spans="1:14" x14ac:dyDescent="0.2">
      <c r="A874" s="13" t="s">
        <v>14</v>
      </c>
      <c r="B874" s="14" t="str">
        <f ca="1">HYPERLINK("#"&amp;CELL("address",'Quarterly Series'!AGP4),"Q:NZ:P:B:M:XDC:U")</f>
        <v>Q:NZ:P:B:M:XDC:U</v>
      </c>
      <c r="C874" s="13" t="s">
        <v>16</v>
      </c>
      <c r="D874" s="13" t="s">
        <v>1801</v>
      </c>
      <c r="E874" s="13" t="s">
        <v>59</v>
      </c>
      <c r="F874" s="13" t="s">
        <v>66</v>
      </c>
      <c r="G874" s="13" t="s">
        <v>20</v>
      </c>
      <c r="H874" s="13" t="s">
        <v>165</v>
      </c>
      <c r="I874" s="13" t="s">
        <v>181</v>
      </c>
      <c r="J874" s="13" t="s">
        <v>1806</v>
      </c>
      <c r="K874" s="13" t="s">
        <v>33</v>
      </c>
      <c r="L874" s="13" t="s">
        <v>25</v>
      </c>
      <c r="M874" s="13" t="s">
        <v>34</v>
      </c>
      <c r="N874" s="13" t="s">
        <v>1845</v>
      </c>
    </row>
    <row r="875" spans="1:14" x14ac:dyDescent="0.2">
      <c r="A875" s="13" t="s">
        <v>14</v>
      </c>
      <c r="B875" s="14" t="str">
        <f ca="1">HYPERLINK("#"&amp;CELL("address",'Quarterly Series'!AGQ4),"Q:PL:C:A:M:770:A")</f>
        <v>Q:PL:C:A:M:770:A</v>
      </c>
      <c r="C875" s="13" t="s">
        <v>16</v>
      </c>
      <c r="D875" s="13" t="s">
        <v>1847</v>
      </c>
      <c r="E875" s="13" t="s">
        <v>18</v>
      </c>
      <c r="F875" s="13" t="s">
        <v>19</v>
      </c>
      <c r="G875" s="13" t="s">
        <v>20</v>
      </c>
      <c r="H875" s="13" t="s">
        <v>21</v>
      </c>
      <c r="I875" s="13" t="s">
        <v>22</v>
      </c>
      <c r="J875" s="13" t="s">
        <v>23</v>
      </c>
      <c r="K875" s="13" t="s">
        <v>24</v>
      </c>
      <c r="L875" s="13" t="s">
        <v>25</v>
      </c>
      <c r="M875" s="13" t="s">
        <v>26</v>
      </c>
      <c r="N875" s="13" t="s">
        <v>1848</v>
      </c>
    </row>
    <row r="876" spans="1:14" x14ac:dyDescent="0.2">
      <c r="A876" s="13" t="s">
        <v>14</v>
      </c>
      <c r="B876" s="14" t="str">
        <f ca="1">HYPERLINK("#"&amp;CELL("address",'Quarterly Series'!AGR4),"Q:PL:C:A:M:USD:A")</f>
        <v>Q:PL:C:A:M:USD:A</v>
      </c>
      <c r="C876" s="13" t="s">
        <v>16</v>
      </c>
      <c r="D876" s="13" t="s">
        <v>1847</v>
      </c>
      <c r="E876" s="13" t="s">
        <v>18</v>
      </c>
      <c r="F876" s="13" t="s">
        <v>19</v>
      </c>
      <c r="G876" s="13" t="s">
        <v>20</v>
      </c>
      <c r="H876" s="13" t="s">
        <v>32</v>
      </c>
      <c r="I876" s="13" t="s">
        <v>22</v>
      </c>
      <c r="J876" s="13" t="s">
        <v>32</v>
      </c>
      <c r="K876" s="13" t="s">
        <v>33</v>
      </c>
      <c r="L876" s="13" t="s">
        <v>25</v>
      </c>
      <c r="M876" s="13" t="s">
        <v>34</v>
      </c>
      <c r="N876" s="13" t="s">
        <v>1850</v>
      </c>
    </row>
    <row r="877" spans="1:14" x14ac:dyDescent="0.2">
      <c r="A877" s="13" t="s">
        <v>14</v>
      </c>
      <c r="B877" s="14" t="str">
        <f ca="1">HYPERLINK("#"&amp;CELL("address",'Quarterly Series'!AGS4),"Q:PL:C:A:M:XDC:A")</f>
        <v>Q:PL:C:A:M:XDC:A</v>
      </c>
      <c r="C877" s="13" t="s">
        <v>16</v>
      </c>
      <c r="D877" s="13" t="s">
        <v>1847</v>
      </c>
      <c r="E877" s="13" t="s">
        <v>18</v>
      </c>
      <c r="F877" s="13" t="s">
        <v>19</v>
      </c>
      <c r="G877" s="13" t="s">
        <v>20</v>
      </c>
      <c r="H877" s="13" t="s">
        <v>165</v>
      </c>
      <c r="I877" s="13" t="s">
        <v>22</v>
      </c>
      <c r="J877" s="13" t="s">
        <v>1852</v>
      </c>
      <c r="K877" s="13" t="s">
        <v>33</v>
      </c>
      <c r="L877" s="13" t="s">
        <v>25</v>
      </c>
      <c r="M877" s="13" t="s">
        <v>34</v>
      </c>
      <c r="N877" s="13" t="s">
        <v>1853</v>
      </c>
    </row>
    <row r="878" spans="1:14" x14ac:dyDescent="0.2">
      <c r="A878" s="13" t="s">
        <v>14</v>
      </c>
      <c r="B878" s="14" t="str">
        <f ca="1">HYPERLINK("#"&amp;CELL("address",'Quarterly Series'!AGT4),"Q:PL:G:A:M:770:A")</f>
        <v>Q:PL:G:A:M:770:A</v>
      </c>
      <c r="C878" s="13" t="s">
        <v>16</v>
      </c>
      <c r="D878" s="13" t="s">
        <v>1847</v>
      </c>
      <c r="E878" s="13" t="s">
        <v>37</v>
      </c>
      <c r="F878" s="13" t="s">
        <v>19</v>
      </c>
      <c r="G878" s="13" t="s">
        <v>20</v>
      </c>
      <c r="H878" s="13" t="s">
        <v>21</v>
      </c>
      <c r="I878" s="13" t="s">
        <v>22</v>
      </c>
      <c r="J878" s="13" t="s">
        <v>23</v>
      </c>
      <c r="K878" s="13" t="s">
        <v>24</v>
      </c>
      <c r="L878" s="13" t="s">
        <v>25</v>
      </c>
      <c r="M878" s="13" t="s">
        <v>26</v>
      </c>
      <c r="N878" s="13" t="s">
        <v>1855</v>
      </c>
    </row>
    <row r="879" spans="1:14" x14ac:dyDescent="0.2">
      <c r="A879" s="13" t="s">
        <v>14</v>
      </c>
      <c r="B879" s="14" t="str">
        <f ca="1">HYPERLINK("#"&amp;CELL("address",'Quarterly Series'!AGU4),"Q:PL:G:A:M:USD:A")</f>
        <v>Q:PL:G:A:M:USD:A</v>
      </c>
      <c r="C879" s="13" t="s">
        <v>16</v>
      </c>
      <c r="D879" s="13" t="s">
        <v>1847</v>
      </c>
      <c r="E879" s="13" t="s">
        <v>37</v>
      </c>
      <c r="F879" s="13" t="s">
        <v>19</v>
      </c>
      <c r="G879" s="13" t="s">
        <v>20</v>
      </c>
      <c r="H879" s="13" t="s">
        <v>32</v>
      </c>
      <c r="I879" s="13" t="s">
        <v>22</v>
      </c>
      <c r="J879" s="13" t="s">
        <v>32</v>
      </c>
      <c r="K879" s="13" t="s">
        <v>33</v>
      </c>
      <c r="L879" s="13" t="s">
        <v>25</v>
      </c>
      <c r="M879" s="13" t="s">
        <v>34</v>
      </c>
      <c r="N879" s="13" t="s">
        <v>1857</v>
      </c>
    </row>
    <row r="880" spans="1:14" x14ac:dyDescent="0.2">
      <c r="A880" s="13" t="s">
        <v>14</v>
      </c>
      <c r="B880" s="14" t="str">
        <f ca="1">HYPERLINK("#"&amp;CELL("address",'Quarterly Series'!AGV4),"Q:PL:G:A:M:XDC:A")</f>
        <v>Q:PL:G:A:M:XDC:A</v>
      </c>
      <c r="C880" s="13" t="s">
        <v>16</v>
      </c>
      <c r="D880" s="13" t="s">
        <v>1847</v>
      </c>
      <c r="E880" s="13" t="s">
        <v>37</v>
      </c>
      <c r="F880" s="13" t="s">
        <v>19</v>
      </c>
      <c r="G880" s="13" t="s">
        <v>20</v>
      </c>
      <c r="H880" s="13" t="s">
        <v>165</v>
      </c>
      <c r="I880" s="13" t="s">
        <v>22</v>
      </c>
      <c r="J880" s="13" t="s">
        <v>1852</v>
      </c>
      <c r="K880" s="13" t="s">
        <v>33</v>
      </c>
      <c r="L880" s="13" t="s">
        <v>25</v>
      </c>
      <c r="M880" s="13" t="s">
        <v>34</v>
      </c>
      <c r="N880" s="13" t="s">
        <v>1859</v>
      </c>
    </row>
    <row r="881" spans="1:14" x14ac:dyDescent="0.2">
      <c r="A881" s="13" t="s">
        <v>14</v>
      </c>
      <c r="B881" s="14" t="str">
        <f ca="1">HYPERLINK("#"&amp;CELL("address",'Quarterly Series'!AGW4),"Q:PL:G:A:N:770:A")</f>
        <v>Q:PL:G:A:N:770:A</v>
      </c>
      <c r="C881" s="13" t="s">
        <v>16</v>
      </c>
      <c r="D881" s="13" t="s">
        <v>1847</v>
      </c>
      <c r="E881" s="13" t="s">
        <v>37</v>
      </c>
      <c r="F881" s="13" t="s">
        <v>19</v>
      </c>
      <c r="G881" s="13" t="s">
        <v>38</v>
      </c>
      <c r="H881" s="13" t="s">
        <v>21</v>
      </c>
      <c r="I881" s="13" t="s">
        <v>22</v>
      </c>
      <c r="J881" s="13" t="s">
        <v>23</v>
      </c>
      <c r="K881" s="13" t="s">
        <v>24</v>
      </c>
      <c r="L881" s="13" t="s">
        <v>25</v>
      </c>
      <c r="M881" s="13" t="s">
        <v>26</v>
      </c>
      <c r="N881" s="13" t="s">
        <v>1861</v>
      </c>
    </row>
    <row r="882" spans="1:14" x14ac:dyDescent="0.2">
      <c r="A882" s="13" t="s">
        <v>14</v>
      </c>
      <c r="B882" s="14" t="str">
        <f ca="1">HYPERLINK("#"&amp;CELL("address",'Quarterly Series'!AGX4),"Q:PL:G:A:N:USD:A")</f>
        <v>Q:PL:G:A:N:USD:A</v>
      </c>
      <c r="C882" s="13" t="s">
        <v>16</v>
      </c>
      <c r="D882" s="13" t="s">
        <v>1847</v>
      </c>
      <c r="E882" s="13" t="s">
        <v>37</v>
      </c>
      <c r="F882" s="13" t="s">
        <v>19</v>
      </c>
      <c r="G882" s="13" t="s">
        <v>38</v>
      </c>
      <c r="H882" s="13" t="s">
        <v>32</v>
      </c>
      <c r="I882" s="13" t="s">
        <v>22</v>
      </c>
      <c r="J882" s="13" t="s">
        <v>32</v>
      </c>
      <c r="K882" s="13" t="s">
        <v>33</v>
      </c>
      <c r="L882" s="13" t="s">
        <v>25</v>
      </c>
      <c r="M882" s="13" t="s">
        <v>34</v>
      </c>
      <c r="N882" s="13" t="s">
        <v>1863</v>
      </c>
    </row>
    <row r="883" spans="1:14" x14ac:dyDescent="0.2">
      <c r="A883" s="13" t="s">
        <v>14</v>
      </c>
      <c r="B883" s="14" t="str">
        <f ca="1">HYPERLINK("#"&amp;CELL("address",'Quarterly Series'!AGY4),"Q:PL:G:A:N:XDC:A")</f>
        <v>Q:PL:G:A:N:XDC:A</v>
      </c>
      <c r="C883" s="13" t="s">
        <v>16</v>
      </c>
      <c r="D883" s="13" t="s">
        <v>1847</v>
      </c>
      <c r="E883" s="13" t="s">
        <v>37</v>
      </c>
      <c r="F883" s="13" t="s">
        <v>19</v>
      </c>
      <c r="G883" s="13" t="s">
        <v>38</v>
      </c>
      <c r="H883" s="13" t="s">
        <v>165</v>
      </c>
      <c r="I883" s="13" t="s">
        <v>22</v>
      </c>
      <c r="J883" s="13" t="s">
        <v>1852</v>
      </c>
      <c r="K883" s="13" t="s">
        <v>33</v>
      </c>
      <c r="L883" s="13" t="s">
        <v>25</v>
      </c>
      <c r="M883" s="13" t="s">
        <v>34</v>
      </c>
      <c r="N883" s="13" t="s">
        <v>1865</v>
      </c>
    </row>
    <row r="884" spans="1:14" x14ac:dyDescent="0.2">
      <c r="A884" s="13" t="s">
        <v>14</v>
      </c>
      <c r="B884" s="14" t="str">
        <f ca="1">HYPERLINK("#"&amp;CELL("address",'Quarterly Series'!AGZ4),"Q:PL:H:A:M:770:A")</f>
        <v>Q:PL:H:A:M:770:A</v>
      </c>
      <c r="C884" s="13" t="s">
        <v>16</v>
      </c>
      <c r="D884" s="13" t="s">
        <v>1847</v>
      </c>
      <c r="E884" s="13" t="s">
        <v>45</v>
      </c>
      <c r="F884" s="13" t="s">
        <v>19</v>
      </c>
      <c r="G884" s="13" t="s">
        <v>20</v>
      </c>
      <c r="H884" s="13" t="s">
        <v>21</v>
      </c>
      <c r="I884" s="13" t="s">
        <v>22</v>
      </c>
      <c r="J884" s="13" t="s">
        <v>23</v>
      </c>
      <c r="K884" s="13" t="s">
        <v>24</v>
      </c>
      <c r="L884" s="13" t="s">
        <v>25</v>
      </c>
      <c r="M884" s="13" t="s">
        <v>26</v>
      </c>
      <c r="N884" s="13" t="s">
        <v>1867</v>
      </c>
    </row>
    <row r="885" spans="1:14" x14ac:dyDescent="0.2">
      <c r="A885" s="13" t="s">
        <v>14</v>
      </c>
      <c r="B885" s="14" t="str">
        <f ca="1">HYPERLINK("#"&amp;CELL("address",'Quarterly Series'!AHA4),"Q:PL:H:A:M:USD:A")</f>
        <v>Q:PL:H:A:M:USD:A</v>
      </c>
      <c r="C885" s="13" t="s">
        <v>16</v>
      </c>
      <c r="D885" s="13" t="s">
        <v>1847</v>
      </c>
      <c r="E885" s="13" t="s">
        <v>45</v>
      </c>
      <c r="F885" s="13" t="s">
        <v>19</v>
      </c>
      <c r="G885" s="13" t="s">
        <v>20</v>
      </c>
      <c r="H885" s="13" t="s">
        <v>32</v>
      </c>
      <c r="I885" s="13" t="s">
        <v>22</v>
      </c>
      <c r="J885" s="13" t="s">
        <v>32</v>
      </c>
      <c r="K885" s="13" t="s">
        <v>33</v>
      </c>
      <c r="L885" s="13" t="s">
        <v>25</v>
      </c>
      <c r="M885" s="13" t="s">
        <v>34</v>
      </c>
      <c r="N885" s="13" t="s">
        <v>1869</v>
      </c>
    </row>
    <row r="886" spans="1:14" x14ac:dyDescent="0.2">
      <c r="A886" s="13" t="s">
        <v>14</v>
      </c>
      <c r="B886" s="14" t="str">
        <f ca="1">HYPERLINK("#"&amp;CELL("address",'Quarterly Series'!AHB4),"Q:PL:H:A:M:XDC:A")</f>
        <v>Q:PL:H:A:M:XDC:A</v>
      </c>
      <c r="C886" s="13" t="s">
        <v>16</v>
      </c>
      <c r="D886" s="13" t="s">
        <v>1847</v>
      </c>
      <c r="E886" s="13" t="s">
        <v>45</v>
      </c>
      <c r="F886" s="13" t="s">
        <v>19</v>
      </c>
      <c r="G886" s="13" t="s">
        <v>20</v>
      </c>
      <c r="H886" s="13" t="s">
        <v>165</v>
      </c>
      <c r="I886" s="13" t="s">
        <v>22</v>
      </c>
      <c r="J886" s="13" t="s">
        <v>1852</v>
      </c>
      <c r="K886" s="13" t="s">
        <v>33</v>
      </c>
      <c r="L886" s="13" t="s">
        <v>25</v>
      </c>
      <c r="M886" s="13" t="s">
        <v>34</v>
      </c>
      <c r="N886" s="13" t="s">
        <v>1871</v>
      </c>
    </row>
    <row r="887" spans="1:14" x14ac:dyDescent="0.2">
      <c r="A887" s="13" t="s">
        <v>14</v>
      </c>
      <c r="B887" s="14" t="str">
        <f ca="1">HYPERLINK("#"&amp;CELL("address",'Quarterly Series'!AHC4),"Q:PL:H:A:M:XDC:U")</f>
        <v>Q:PL:H:A:M:XDC:U</v>
      </c>
      <c r="C887" s="13" t="s">
        <v>16</v>
      </c>
      <c r="D887" s="13" t="s">
        <v>1847</v>
      </c>
      <c r="E887" s="13" t="s">
        <v>45</v>
      </c>
      <c r="F887" s="13" t="s">
        <v>19</v>
      </c>
      <c r="G887" s="13" t="s">
        <v>20</v>
      </c>
      <c r="H887" s="13" t="s">
        <v>165</v>
      </c>
      <c r="I887" s="13" t="s">
        <v>181</v>
      </c>
      <c r="J887" s="13" t="s">
        <v>1852</v>
      </c>
      <c r="K887" s="13" t="s">
        <v>33</v>
      </c>
      <c r="L887" s="13" t="s">
        <v>25</v>
      </c>
      <c r="M887" s="13" t="s">
        <v>34</v>
      </c>
      <c r="N887" s="13" t="s">
        <v>1873</v>
      </c>
    </row>
    <row r="888" spans="1:14" x14ac:dyDescent="0.2">
      <c r="A888" s="13" t="s">
        <v>14</v>
      </c>
      <c r="B888" s="14" t="str">
        <f ca="1">HYPERLINK("#"&amp;CELL("address",'Quarterly Series'!AHD4),"Q:PL:N:A:M:770:A")</f>
        <v>Q:PL:N:A:M:770:A</v>
      </c>
      <c r="C888" s="13" t="s">
        <v>16</v>
      </c>
      <c r="D888" s="13" t="s">
        <v>1847</v>
      </c>
      <c r="E888" s="13" t="s">
        <v>52</v>
      </c>
      <c r="F888" s="13" t="s">
        <v>19</v>
      </c>
      <c r="G888" s="13" t="s">
        <v>20</v>
      </c>
      <c r="H888" s="13" t="s">
        <v>21</v>
      </c>
      <c r="I888" s="13" t="s">
        <v>22</v>
      </c>
      <c r="J888" s="13" t="s">
        <v>23</v>
      </c>
      <c r="K888" s="13" t="s">
        <v>24</v>
      </c>
      <c r="L888" s="13" t="s">
        <v>25</v>
      </c>
      <c r="M888" s="13" t="s">
        <v>26</v>
      </c>
      <c r="N888" s="13" t="s">
        <v>1875</v>
      </c>
    </row>
    <row r="889" spans="1:14" x14ac:dyDescent="0.2">
      <c r="A889" s="13" t="s">
        <v>14</v>
      </c>
      <c r="B889" s="14" t="str">
        <f ca="1">HYPERLINK("#"&amp;CELL("address",'Quarterly Series'!AHE4),"Q:PL:N:A:M:USD:A")</f>
        <v>Q:PL:N:A:M:USD:A</v>
      </c>
      <c r="C889" s="13" t="s">
        <v>16</v>
      </c>
      <c r="D889" s="13" t="s">
        <v>1847</v>
      </c>
      <c r="E889" s="13" t="s">
        <v>52</v>
      </c>
      <c r="F889" s="13" t="s">
        <v>19</v>
      </c>
      <c r="G889" s="13" t="s">
        <v>20</v>
      </c>
      <c r="H889" s="13" t="s">
        <v>32</v>
      </c>
      <c r="I889" s="13" t="s">
        <v>22</v>
      </c>
      <c r="J889" s="13" t="s">
        <v>32</v>
      </c>
      <c r="K889" s="13" t="s">
        <v>33</v>
      </c>
      <c r="L889" s="13" t="s">
        <v>25</v>
      </c>
      <c r="M889" s="13" t="s">
        <v>34</v>
      </c>
      <c r="N889" s="13" t="s">
        <v>1877</v>
      </c>
    </row>
    <row r="890" spans="1:14" x14ac:dyDescent="0.2">
      <c r="A890" s="13" t="s">
        <v>14</v>
      </c>
      <c r="B890" s="14" t="str">
        <f ca="1">HYPERLINK("#"&amp;CELL("address",'Quarterly Series'!AHF4),"Q:PL:N:A:M:XDC:A")</f>
        <v>Q:PL:N:A:M:XDC:A</v>
      </c>
      <c r="C890" s="13" t="s">
        <v>16</v>
      </c>
      <c r="D890" s="13" t="s">
        <v>1847</v>
      </c>
      <c r="E890" s="13" t="s">
        <v>52</v>
      </c>
      <c r="F890" s="13" t="s">
        <v>19</v>
      </c>
      <c r="G890" s="13" t="s">
        <v>20</v>
      </c>
      <c r="H890" s="13" t="s">
        <v>165</v>
      </c>
      <c r="I890" s="13" t="s">
        <v>22</v>
      </c>
      <c r="J890" s="13" t="s">
        <v>1852</v>
      </c>
      <c r="K890" s="13" t="s">
        <v>33</v>
      </c>
      <c r="L890" s="13" t="s">
        <v>25</v>
      </c>
      <c r="M890" s="13" t="s">
        <v>34</v>
      </c>
      <c r="N890" s="13" t="s">
        <v>1879</v>
      </c>
    </row>
    <row r="891" spans="1:14" x14ac:dyDescent="0.2">
      <c r="A891" s="13" t="s">
        <v>14</v>
      </c>
      <c r="B891" s="14" t="str">
        <f ca="1">HYPERLINK("#"&amp;CELL("address",'Quarterly Series'!AHG4),"Q:PL:N:A:M:XDC:U")</f>
        <v>Q:PL:N:A:M:XDC:U</v>
      </c>
      <c r="C891" s="13" t="s">
        <v>16</v>
      </c>
      <c r="D891" s="13" t="s">
        <v>1847</v>
      </c>
      <c r="E891" s="13" t="s">
        <v>52</v>
      </c>
      <c r="F891" s="13" t="s">
        <v>19</v>
      </c>
      <c r="G891" s="13" t="s">
        <v>20</v>
      </c>
      <c r="H891" s="13" t="s">
        <v>165</v>
      </c>
      <c r="I891" s="13" t="s">
        <v>181</v>
      </c>
      <c r="J891" s="13" t="s">
        <v>1852</v>
      </c>
      <c r="K891" s="13" t="s">
        <v>33</v>
      </c>
      <c r="L891" s="13" t="s">
        <v>25</v>
      </c>
      <c r="M891" s="13" t="s">
        <v>34</v>
      </c>
      <c r="N891" s="13" t="s">
        <v>1881</v>
      </c>
    </row>
    <row r="892" spans="1:14" x14ac:dyDescent="0.2">
      <c r="A892" s="13" t="s">
        <v>14</v>
      </c>
      <c r="B892" s="14" t="str">
        <f ca="1">HYPERLINK("#"&amp;CELL("address",'Quarterly Series'!AHH4),"Q:PL:P:A:M:770:A")</f>
        <v>Q:PL:P:A:M:770:A</v>
      </c>
      <c r="C892" s="13" t="s">
        <v>16</v>
      </c>
      <c r="D892" s="13" t="s">
        <v>1847</v>
      </c>
      <c r="E892" s="13" t="s">
        <v>59</v>
      </c>
      <c r="F892" s="13" t="s">
        <v>19</v>
      </c>
      <c r="G892" s="13" t="s">
        <v>20</v>
      </c>
      <c r="H892" s="13" t="s">
        <v>21</v>
      </c>
      <c r="I892" s="13" t="s">
        <v>22</v>
      </c>
      <c r="J892" s="13" t="s">
        <v>23</v>
      </c>
      <c r="K892" s="13" t="s">
        <v>24</v>
      </c>
      <c r="L892" s="13" t="s">
        <v>25</v>
      </c>
      <c r="M892" s="13" t="s">
        <v>26</v>
      </c>
      <c r="N892" s="13" t="s">
        <v>1883</v>
      </c>
    </row>
    <row r="893" spans="1:14" x14ac:dyDescent="0.2">
      <c r="A893" s="13" t="s">
        <v>14</v>
      </c>
      <c r="B893" s="14" t="str">
        <f ca="1">HYPERLINK("#"&amp;CELL("address",'Quarterly Series'!AHI4),"Q:PL:P:A:M:USD:A")</f>
        <v>Q:PL:P:A:M:USD:A</v>
      </c>
      <c r="C893" s="13" t="s">
        <v>16</v>
      </c>
      <c r="D893" s="13" t="s">
        <v>1847</v>
      </c>
      <c r="E893" s="13" t="s">
        <v>59</v>
      </c>
      <c r="F893" s="13" t="s">
        <v>19</v>
      </c>
      <c r="G893" s="13" t="s">
        <v>20</v>
      </c>
      <c r="H893" s="13" t="s">
        <v>32</v>
      </c>
      <c r="I893" s="13" t="s">
        <v>22</v>
      </c>
      <c r="J893" s="13" t="s">
        <v>32</v>
      </c>
      <c r="K893" s="13" t="s">
        <v>33</v>
      </c>
      <c r="L893" s="13" t="s">
        <v>25</v>
      </c>
      <c r="M893" s="13" t="s">
        <v>34</v>
      </c>
      <c r="N893" s="13" t="s">
        <v>1885</v>
      </c>
    </row>
    <row r="894" spans="1:14" x14ac:dyDescent="0.2">
      <c r="A894" s="13" t="s">
        <v>14</v>
      </c>
      <c r="B894" s="14" t="str">
        <f ca="1">HYPERLINK("#"&amp;CELL("address",'Quarterly Series'!AHJ4),"Q:PL:P:A:M:XDC:A")</f>
        <v>Q:PL:P:A:M:XDC:A</v>
      </c>
      <c r="C894" s="13" t="s">
        <v>16</v>
      </c>
      <c r="D894" s="13" t="s">
        <v>1847</v>
      </c>
      <c r="E894" s="13" t="s">
        <v>59</v>
      </c>
      <c r="F894" s="13" t="s">
        <v>19</v>
      </c>
      <c r="G894" s="13" t="s">
        <v>20</v>
      </c>
      <c r="H894" s="13" t="s">
        <v>165</v>
      </c>
      <c r="I894" s="13" t="s">
        <v>22</v>
      </c>
      <c r="J894" s="13" t="s">
        <v>1852</v>
      </c>
      <c r="K894" s="13" t="s">
        <v>33</v>
      </c>
      <c r="L894" s="13" t="s">
        <v>25</v>
      </c>
      <c r="M894" s="13" t="s">
        <v>34</v>
      </c>
      <c r="N894" s="13" t="s">
        <v>1887</v>
      </c>
    </row>
    <row r="895" spans="1:14" x14ac:dyDescent="0.2">
      <c r="A895" s="13" t="s">
        <v>14</v>
      </c>
      <c r="B895" s="14" t="str">
        <f ca="1">HYPERLINK("#"&amp;CELL("address",'Quarterly Series'!AHK4),"Q:PL:P:A:M:XDC:U")</f>
        <v>Q:PL:P:A:M:XDC:U</v>
      </c>
      <c r="C895" s="13" t="s">
        <v>16</v>
      </c>
      <c r="D895" s="13" t="s">
        <v>1847</v>
      </c>
      <c r="E895" s="13" t="s">
        <v>59</v>
      </c>
      <c r="F895" s="13" t="s">
        <v>19</v>
      </c>
      <c r="G895" s="13" t="s">
        <v>20</v>
      </c>
      <c r="H895" s="13" t="s">
        <v>165</v>
      </c>
      <c r="I895" s="13" t="s">
        <v>181</v>
      </c>
      <c r="J895" s="13" t="s">
        <v>1852</v>
      </c>
      <c r="K895" s="13" t="s">
        <v>33</v>
      </c>
      <c r="L895" s="13" t="s">
        <v>25</v>
      </c>
      <c r="M895" s="13" t="s">
        <v>34</v>
      </c>
      <c r="N895" s="13" t="s">
        <v>1889</v>
      </c>
    </row>
    <row r="896" spans="1:14" x14ac:dyDescent="0.2">
      <c r="A896" s="13" t="s">
        <v>14</v>
      </c>
      <c r="B896" s="14" t="str">
        <f ca="1">HYPERLINK("#"&amp;CELL("address",'Quarterly Series'!AHL4),"Q:PL:P:B:M:770:A")</f>
        <v>Q:PL:P:B:M:770:A</v>
      </c>
      <c r="C896" s="13" t="s">
        <v>16</v>
      </c>
      <c r="D896" s="13" t="s">
        <v>1847</v>
      </c>
      <c r="E896" s="13" t="s">
        <v>59</v>
      </c>
      <c r="F896" s="13" t="s">
        <v>66</v>
      </c>
      <c r="G896" s="13" t="s">
        <v>20</v>
      </c>
      <c r="H896" s="13" t="s">
        <v>21</v>
      </c>
      <c r="I896" s="13" t="s">
        <v>22</v>
      </c>
      <c r="J896" s="13" t="s">
        <v>23</v>
      </c>
      <c r="K896" s="13" t="s">
        <v>24</v>
      </c>
      <c r="L896" s="13" t="s">
        <v>25</v>
      </c>
      <c r="M896" s="13" t="s">
        <v>26</v>
      </c>
      <c r="N896" s="13" t="s">
        <v>1891</v>
      </c>
    </row>
    <row r="897" spans="1:14" x14ac:dyDescent="0.2">
      <c r="A897" s="13" t="s">
        <v>14</v>
      </c>
      <c r="B897" s="14" t="str">
        <f ca="1">HYPERLINK("#"&amp;CELL("address",'Quarterly Series'!AHM4),"Q:PL:P:B:M:USD:A")</f>
        <v>Q:PL:P:B:M:USD:A</v>
      </c>
      <c r="C897" s="13" t="s">
        <v>16</v>
      </c>
      <c r="D897" s="13" t="s">
        <v>1847</v>
      </c>
      <c r="E897" s="13" t="s">
        <v>59</v>
      </c>
      <c r="F897" s="13" t="s">
        <v>66</v>
      </c>
      <c r="G897" s="13" t="s">
        <v>20</v>
      </c>
      <c r="H897" s="13" t="s">
        <v>32</v>
      </c>
      <c r="I897" s="13" t="s">
        <v>22</v>
      </c>
      <c r="J897" s="13" t="s">
        <v>32</v>
      </c>
      <c r="K897" s="13" t="s">
        <v>33</v>
      </c>
      <c r="L897" s="13" t="s">
        <v>25</v>
      </c>
      <c r="M897" s="13" t="s">
        <v>34</v>
      </c>
      <c r="N897" s="13" t="s">
        <v>1893</v>
      </c>
    </row>
    <row r="898" spans="1:14" x14ac:dyDescent="0.2">
      <c r="A898" s="13" t="s">
        <v>14</v>
      </c>
      <c r="B898" s="14" t="str">
        <f ca="1">HYPERLINK("#"&amp;CELL("address",'Quarterly Series'!AHN4),"Q:PL:P:B:M:XDC:A")</f>
        <v>Q:PL:P:B:M:XDC:A</v>
      </c>
      <c r="C898" s="13" t="s">
        <v>16</v>
      </c>
      <c r="D898" s="13" t="s">
        <v>1847</v>
      </c>
      <c r="E898" s="13" t="s">
        <v>59</v>
      </c>
      <c r="F898" s="13" t="s">
        <v>66</v>
      </c>
      <c r="G898" s="13" t="s">
        <v>20</v>
      </c>
      <c r="H898" s="13" t="s">
        <v>165</v>
      </c>
      <c r="I898" s="13" t="s">
        <v>22</v>
      </c>
      <c r="J898" s="13" t="s">
        <v>1852</v>
      </c>
      <c r="K898" s="13" t="s">
        <v>33</v>
      </c>
      <c r="L898" s="13" t="s">
        <v>25</v>
      </c>
      <c r="M898" s="13" t="s">
        <v>34</v>
      </c>
      <c r="N898" s="13" t="s">
        <v>1895</v>
      </c>
    </row>
    <row r="899" spans="1:14" x14ac:dyDescent="0.2">
      <c r="A899" s="13" t="s">
        <v>14</v>
      </c>
      <c r="B899" s="14" t="str">
        <f ca="1">HYPERLINK("#"&amp;CELL("address",'Quarterly Series'!AHO4),"Q:PL:P:B:M:XDC:U")</f>
        <v>Q:PL:P:B:M:XDC:U</v>
      </c>
      <c r="C899" s="13" t="s">
        <v>16</v>
      </c>
      <c r="D899" s="13" t="s">
        <v>1847</v>
      </c>
      <c r="E899" s="13" t="s">
        <v>59</v>
      </c>
      <c r="F899" s="13" t="s">
        <v>66</v>
      </c>
      <c r="G899" s="13" t="s">
        <v>20</v>
      </c>
      <c r="H899" s="13" t="s">
        <v>165</v>
      </c>
      <c r="I899" s="13" t="s">
        <v>181</v>
      </c>
      <c r="J899" s="13" t="s">
        <v>1852</v>
      </c>
      <c r="K899" s="13" t="s">
        <v>33</v>
      </c>
      <c r="L899" s="13" t="s">
        <v>25</v>
      </c>
      <c r="M899" s="13" t="s">
        <v>34</v>
      </c>
      <c r="N899" s="13" t="s">
        <v>1897</v>
      </c>
    </row>
    <row r="900" spans="1:14" x14ac:dyDescent="0.2">
      <c r="A900" s="13" t="s">
        <v>14</v>
      </c>
      <c r="B900" s="14" t="str">
        <f ca="1">HYPERLINK("#"&amp;CELL("address",'Quarterly Series'!AHP4),"Q:PT:C:A:M:770:A")</f>
        <v>Q:PT:C:A:M:770:A</v>
      </c>
      <c r="C900" s="13" t="s">
        <v>16</v>
      </c>
      <c r="D900" s="13" t="s">
        <v>1899</v>
      </c>
      <c r="E900" s="13" t="s">
        <v>18</v>
      </c>
      <c r="F900" s="13" t="s">
        <v>19</v>
      </c>
      <c r="G900" s="13" t="s">
        <v>20</v>
      </c>
      <c r="H900" s="13" t="s">
        <v>21</v>
      </c>
      <c r="I900" s="13" t="s">
        <v>22</v>
      </c>
      <c r="J900" s="13" t="s">
        <v>23</v>
      </c>
      <c r="K900" s="13" t="s">
        <v>24</v>
      </c>
      <c r="L900" s="13" t="s">
        <v>25</v>
      </c>
      <c r="M900" s="13" t="s">
        <v>26</v>
      </c>
      <c r="N900" s="13" t="s">
        <v>1900</v>
      </c>
    </row>
    <row r="901" spans="1:14" x14ac:dyDescent="0.2">
      <c r="A901" s="13" t="s">
        <v>14</v>
      </c>
      <c r="B901" s="14" t="str">
        <f ca="1">HYPERLINK("#"&amp;CELL("address",'Quarterly Series'!AHQ4),"Q:PT:C:A:M:USD:A")</f>
        <v>Q:PT:C:A:M:USD:A</v>
      </c>
      <c r="C901" s="13" t="s">
        <v>16</v>
      </c>
      <c r="D901" s="13" t="s">
        <v>1899</v>
      </c>
      <c r="E901" s="13" t="s">
        <v>18</v>
      </c>
      <c r="F901" s="13" t="s">
        <v>19</v>
      </c>
      <c r="G901" s="13" t="s">
        <v>20</v>
      </c>
      <c r="H901" s="13" t="s">
        <v>32</v>
      </c>
      <c r="I901" s="13" t="s">
        <v>22</v>
      </c>
      <c r="J901" s="13" t="s">
        <v>32</v>
      </c>
      <c r="K901" s="13" t="s">
        <v>33</v>
      </c>
      <c r="L901" s="13" t="s">
        <v>25</v>
      </c>
      <c r="M901" s="13" t="s">
        <v>34</v>
      </c>
      <c r="N901" s="13" t="s">
        <v>1902</v>
      </c>
    </row>
    <row r="902" spans="1:14" x14ac:dyDescent="0.2">
      <c r="A902" s="13" t="s">
        <v>14</v>
      </c>
      <c r="B902" s="14" t="str">
        <f ca="1">HYPERLINK("#"&amp;CELL("address",'Quarterly Series'!AHR4),"Q:PT:C:A:M:XDC:A")</f>
        <v>Q:PT:C:A:M:XDC:A</v>
      </c>
      <c r="C902" s="13" t="s">
        <v>16</v>
      </c>
      <c r="D902" s="13" t="s">
        <v>1899</v>
      </c>
      <c r="E902" s="13" t="s">
        <v>18</v>
      </c>
      <c r="F902" s="13" t="s">
        <v>19</v>
      </c>
      <c r="G902" s="13" t="s">
        <v>20</v>
      </c>
      <c r="H902" s="13" t="s">
        <v>165</v>
      </c>
      <c r="I902" s="13" t="s">
        <v>22</v>
      </c>
      <c r="J902" s="13" t="s">
        <v>213</v>
      </c>
      <c r="K902" s="13" t="s">
        <v>33</v>
      </c>
      <c r="L902" s="13" t="s">
        <v>25</v>
      </c>
      <c r="M902" s="13" t="s">
        <v>34</v>
      </c>
      <c r="N902" s="13" t="s">
        <v>1904</v>
      </c>
    </row>
    <row r="903" spans="1:14" x14ac:dyDescent="0.2">
      <c r="A903" s="13" t="s">
        <v>14</v>
      </c>
      <c r="B903" s="14" t="str">
        <f ca="1">HYPERLINK("#"&amp;CELL("address",'Quarterly Series'!AHS4),"Q:PT:G:A:M:770:A")</f>
        <v>Q:PT:G:A:M:770:A</v>
      </c>
      <c r="C903" s="13" t="s">
        <v>16</v>
      </c>
      <c r="D903" s="13" t="s">
        <v>1899</v>
      </c>
      <c r="E903" s="13" t="s">
        <v>37</v>
      </c>
      <c r="F903" s="13" t="s">
        <v>19</v>
      </c>
      <c r="G903" s="13" t="s">
        <v>20</v>
      </c>
      <c r="H903" s="13" t="s">
        <v>21</v>
      </c>
      <c r="I903" s="13" t="s">
        <v>22</v>
      </c>
      <c r="J903" s="13" t="s">
        <v>23</v>
      </c>
      <c r="K903" s="13" t="s">
        <v>24</v>
      </c>
      <c r="L903" s="13" t="s">
        <v>25</v>
      </c>
      <c r="M903" s="13" t="s">
        <v>26</v>
      </c>
      <c r="N903" s="13" t="s">
        <v>1906</v>
      </c>
    </row>
    <row r="904" spans="1:14" x14ac:dyDescent="0.2">
      <c r="A904" s="13" t="s">
        <v>14</v>
      </c>
      <c r="B904" s="14" t="str">
        <f ca="1">HYPERLINK("#"&amp;CELL("address",'Quarterly Series'!AHT4),"Q:PT:G:A:M:USD:A")</f>
        <v>Q:PT:G:A:M:USD:A</v>
      </c>
      <c r="C904" s="13" t="s">
        <v>16</v>
      </c>
      <c r="D904" s="13" t="s">
        <v>1899</v>
      </c>
      <c r="E904" s="13" t="s">
        <v>37</v>
      </c>
      <c r="F904" s="13" t="s">
        <v>19</v>
      </c>
      <c r="G904" s="13" t="s">
        <v>20</v>
      </c>
      <c r="H904" s="13" t="s">
        <v>32</v>
      </c>
      <c r="I904" s="13" t="s">
        <v>22</v>
      </c>
      <c r="J904" s="13" t="s">
        <v>32</v>
      </c>
      <c r="K904" s="13" t="s">
        <v>33</v>
      </c>
      <c r="L904" s="13" t="s">
        <v>25</v>
      </c>
      <c r="M904" s="13" t="s">
        <v>34</v>
      </c>
      <c r="N904" s="13" t="s">
        <v>1908</v>
      </c>
    </row>
    <row r="905" spans="1:14" x14ac:dyDescent="0.2">
      <c r="A905" s="13" t="s">
        <v>14</v>
      </c>
      <c r="B905" s="14" t="str">
        <f ca="1">HYPERLINK("#"&amp;CELL("address",'Quarterly Series'!AHU4),"Q:PT:G:A:M:XDC:A")</f>
        <v>Q:PT:G:A:M:XDC:A</v>
      </c>
      <c r="C905" s="13" t="s">
        <v>16</v>
      </c>
      <c r="D905" s="13" t="s">
        <v>1899</v>
      </c>
      <c r="E905" s="13" t="s">
        <v>37</v>
      </c>
      <c r="F905" s="13" t="s">
        <v>19</v>
      </c>
      <c r="G905" s="13" t="s">
        <v>20</v>
      </c>
      <c r="H905" s="13" t="s">
        <v>165</v>
      </c>
      <c r="I905" s="13" t="s">
        <v>22</v>
      </c>
      <c r="J905" s="13" t="s">
        <v>213</v>
      </c>
      <c r="K905" s="13" t="s">
        <v>33</v>
      </c>
      <c r="L905" s="13" t="s">
        <v>25</v>
      </c>
      <c r="M905" s="13" t="s">
        <v>34</v>
      </c>
      <c r="N905" s="13" t="s">
        <v>1910</v>
      </c>
    </row>
    <row r="906" spans="1:14" x14ac:dyDescent="0.2">
      <c r="A906" s="13" t="s">
        <v>14</v>
      </c>
      <c r="B906" s="14" t="str">
        <f ca="1">HYPERLINK("#"&amp;CELL("address",'Quarterly Series'!AHV4),"Q:PT:G:A:N:770:A")</f>
        <v>Q:PT:G:A:N:770:A</v>
      </c>
      <c r="C906" s="13" t="s">
        <v>16</v>
      </c>
      <c r="D906" s="13" t="s">
        <v>1899</v>
      </c>
      <c r="E906" s="13" t="s">
        <v>37</v>
      </c>
      <c r="F906" s="13" t="s">
        <v>19</v>
      </c>
      <c r="G906" s="13" t="s">
        <v>38</v>
      </c>
      <c r="H906" s="13" t="s">
        <v>21</v>
      </c>
      <c r="I906" s="13" t="s">
        <v>22</v>
      </c>
      <c r="J906" s="13" t="s">
        <v>23</v>
      </c>
      <c r="K906" s="13" t="s">
        <v>24</v>
      </c>
      <c r="L906" s="13" t="s">
        <v>25</v>
      </c>
      <c r="M906" s="13" t="s">
        <v>26</v>
      </c>
      <c r="N906" s="13" t="s">
        <v>1912</v>
      </c>
    </row>
    <row r="907" spans="1:14" x14ac:dyDescent="0.2">
      <c r="A907" s="13" t="s">
        <v>14</v>
      </c>
      <c r="B907" s="14" t="str">
        <f ca="1">HYPERLINK("#"&amp;CELL("address",'Quarterly Series'!AHW4),"Q:PT:G:A:N:USD:A")</f>
        <v>Q:PT:G:A:N:USD:A</v>
      </c>
      <c r="C907" s="13" t="s">
        <v>16</v>
      </c>
      <c r="D907" s="13" t="s">
        <v>1899</v>
      </c>
      <c r="E907" s="13" t="s">
        <v>37</v>
      </c>
      <c r="F907" s="13" t="s">
        <v>19</v>
      </c>
      <c r="G907" s="13" t="s">
        <v>38</v>
      </c>
      <c r="H907" s="13" t="s">
        <v>32</v>
      </c>
      <c r="I907" s="13" t="s">
        <v>22</v>
      </c>
      <c r="J907" s="13" t="s">
        <v>32</v>
      </c>
      <c r="K907" s="13" t="s">
        <v>33</v>
      </c>
      <c r="L907" s="13" t="s">
        <v>25</v>
      </c>
      <c r="M907" s="13" t="s">
        <v>34</v>
      </c>
      <c r="N907" s="13" t="s">
        <v>1914</v>
      </c>
    </row>
    <row r="908" spans="1:14" x14ac:dyDescent="0.2">
      <c r="A908" s="13" t="s">
        <v>14</v>
      </c>
      <c r="B908" s="14" t="str">
        <f ca="1">HYPERLINK("#"&amp;CELL("address",'Quarterly Series'!AHX4),"Q:PT:G:A:N:XDC:A")</f>
        <v>Q:PT:G:A:N:XDC:A</v>
      </c>
      <c r="C908" s="13" t="s">
        <v>16</v>
      </c>
      <c r="D908" s="13" t="s">
        <v>1899</v>
      </c>
      <c r="E908" s="13" t="s">
        <v>37</v>
      </c>
      <c r="F908" s="13" t="s">
        <v>19</v>
      </c>
      <c r="G908" s="13" t="s">
        <v>38</v>
      </c>
      <c r="H908" s="13" t="s">
        <v>165</v>
      </c>
      <c r="I908" s="13" t="s">
        <v>22</v>
      </c>
      <c r="J908" s="13" t="s">
        <v>213</v>
      </c>
      <c r="K908" s="13" t="s">
        <v>33</v>
      </c>
      <c r="L908" s="13" t="s">
        <v>25</v>
      </c>
      <c r="M908" s="13" t="s">
        <v>34</v>
      </c>
      <c r="N908" s="13" t="s">
        <v>1916</v>
      </c>
    </row>
    <row r="909" spans="1:14" x14ac:dyDescent="0.2">
      <c r="A909" s="13" t="s">
        <v>14</v>
      </c>
      <c r="B909" s="14" t="str">
        <f ca="1">HYPERLINK("#"&amp;CELL("address",'Quarterly Series'!AHY4),"Q:PT:H:A:M:770:A")</f>
        <v>Q:PT:H:A:M:770:A</v>
      </c>
      <c r="C909" s="13" t="s">
        <v>16</v>
      </c>
      <c r="D909" s="13" t="s">
        <v>1899</v>
      </c>
      <c r="E909" s="13" t="s">
        <v>45</v>
      </c>
      <c r="F909" s="13" t="s">
        <v>19</v>
      </c>
      <c r="G909" s="13" t="s">
        <v>20</v>
      </c>
      <c r="H909" s="13" t="s">
        <v>21</v>
      </c>
      <c r="I909" s="13" t="s">
        <v>22</v>
      </c>
      <c r="J909" s="13" t="s">
        <v>23</v>
      </c>
      <c r="K909" s="13" t="s">
        <v>24</v>
      </c>
      <c r="L909" s="13" t="s">
        <v>25</v>
      </c>
      <c r="M909" s="13" t="s">
        <v>26</v>
      </c>
      <c r="N909" s="13" t="s">
        <v>1918</v>
      </c>
    </row>
    <row r="910" spans="1:14" x14ac:dyDescent="0.2">
      <c r="A910" s="13" t="s">
        <v>14</v>
      </c>
      <c r="B910" s="14" t="str">
        <f ca="1">HYPERLINK("#"&amp;CELL("address",'Quarterly Series'!AHZ4),"Q:PT:H:A:M:USD:A")</f>
        <v>Q:PT:H:A:M:USD:A</v>
      </c>
      <c r="C910" s="13" t="s">
        <v>16</v>
      </c>
      <c r="D910" s="13" t="s">
        <v>1899</v>
      </c>
      <c r="E910" s="13" t="s">
        <v>45</v>
      </c>
      <c r="F910" s="13" t="s">
        <v>19</v>
      </c>
      <c r="G910" s="13" t="s">
        <v>20</v>
      </c>
      <c r="H910" s="13" t="s">
        <v>32</v>
      </c>
      <c r="I910" s="13" t="s">
        <v>22</v>
      </c>
      <c r="J910" s="13" t="s">
        <v>32</v>
      </c>
      <c r="K910" s="13" t="s">
        <v>33</v>
      </c>
      <c r="L910" s="13" t="s">
        <v>25</v>
      </c>
      <c r="M910" s="13" t="s">
        <v>34</v>
      </c>
      <c r="N910" s="13" t="s">
        <v>1920</v>
      </c>
    </row>
    <row r="911" spans="1:14" x14ac:dyDescent="0.2">
      <c r="A911" s="13" t="s">
        <v>14</v>
      </c>
      <c r="B911" s="14" t="str">
        <f ca="1">HYPERLINK("#"&amp;CELL("address",'Quarterly Series'!AIA4),"Q:PT:H:A:M:XDC:A")</f>
        <v>Q:PT:H:A:M:XDC:A</v>
      </c>
      <c r="C911" s="13" t="s">
        <v>16</v>
      </c>
      <c r="D911" s="13" t="s">
        <v>1899</v>
      </c>
      <c r="E911" s="13" t="s">
        <v>45</v>
      </c>
      <c r="F911" s="13" t="s">
        <v>19</v>
      </c>
      <c r="G911" s="13" t="s">
        <v>20</v>
      </c>
      <c r="H911" s="13" t="s">
        <v>165</v>
      </c>
      <c r="I911" s="13" t="s">
        <v>22</v>
      </c>
      <c r="J911" s="13" t="s">
        <v>213</v>
      </c>
      <c r="K911" s="13" t="s">
        <v>33</v>
      </c>
      <c r="L911" s="13" t="s">
        <v>25</v>
      </c>
      <c r="M911" s="13" t="s">
        <v>34</v>
      </c>
      <c r="N911" s="13" t="s">
        <v>1922</v>
      </c>
    </row>
    <row r="912" spans="1:14" x14ac:dyDescent="0.2">
      <c r="A912" s="13" t="s">
        <v>14</v>
      </c>
      <c r="B912" s="14" t="str">
        <f ca="1">HYPERLINK("#"&amp;CELL("address",'Quarterly Series'!AIB4),"Q:PT:H:A:M:XDC:U")</f>
        <v>Q:PT:H:A:M:XDC:U</v>
      </c>
      <c r="C912" s="13" t="s">
        <v>16</v>
      </c>
      <c r="D912" s="13" t="s">
        <v>1899</v>
      </c>
      <c r="E912" s="13" t="s">
        <v>45</v>
      </c>
      <c r="F912" s="13" t="s">
        <v>19</v>
      </c>
      <c r="G912" s="13" t="s">
        <v>20</v>
      </c>
      <c r="H912" s="13" t="s">
        <v>165</v>
      </c>
      <c r="I912" s="13" t="s">
        <v>181</v>
      </c>
      <c r="J912" s="13" t="s">
        <v>213</v>
      </c>
      <c r="K912" s="13" t="s">
        <v>33</v>
      </c>
      <c r="L912" s="13" t="s">
        <v>25</v>
      </c>
      <c r="M912" s="13" t="s">
        <v>34</v>
      </c>
      <c r="N912" s="13" t="s">
        <v>1924</v>
      </c>
    </row>
    <row r="913" spans="1:14" x14ac:dyDescent="0.2">
      <c r="A913" s="13" t="s">
        <v>14</v>
      </c>
      <c r="B913" s="14" t="str">
        <f ca="1">HYPERLINK("#"&amp;CELL("address",'Quarterly Series'!AIC4),"Q:PT:N:A:M:770:A")</f>
        <v>Q:PT:N:A:M:770:A</v>
      </c>
      <c r="C913" s="13" t="s">
        <v>16</v>
      </c>
      <c r="D913" s="13" t="s">
        <v>1899</v>
      </c>
      <c r="E913" s="13" t="s">
        <v>52</v>
      </c>
      <c r="F913" s="13" t="s">
        <v>19</v>
      </c>
      <c r="G913" s="13" t="s">
        <v>20</v>
      </c>
      <c r="H913" s="13" t="s">
        <v>21</v>
      </c>
      <c r="I913" s="13" t="s">
        <v>22</v>
      </c>
      <c r="J913" s="13" t="s">
        <v>23</v>
      </c>
      <c r="K913" s="13" t="s">
        <v>24</v>
      </c>
      <c r="L913" s="13" t="s">
        <v>25</v>
      </c>
      <c r="M913" s="13" t="s">
        <v>26</v>
      </c>
      <c r="N913" s="13" t="s">
        <v>1926</v>
      </c>
    </row>
    <row r="914" spans="1:14" x14ac:dyDescent="0.2">
      <c r="A914" s="13" t="s">
        <v>14</v>
      </c>
      <c r="B914" s="14" t="str">
        <f ca="1">HYPERLINK("#"&amp;CELL("address",'Quarterly Series'!AID4),"Q:PT:N:A:M:USD:A")</f>
        <v>Q:PT:N:A:M:USD:A</v>
      </c>
      <c r="C914" s="13" t="s">
        <v>16</v>
      </c>
      <c r="D914" s="13" t="s">
        <v>1899</v>
      </c>
      <c r="E914" s="13" t="s">
        <v>52</v>
      </c>
      <c r="F914" s="13" t="s">
        <v>19</v>
      </c>
      <c r="G914" s="13" t="s">
        <v>20</v>
      </c>
      <c r="H914" s="13" t="s">
        <v>32</v>
      </c>
      <c r="I914" s="13" t="s">
        <v>22</v>
      </c>
      <c r="J914" s="13" t="s">
        <v>32</v>
      </c>
      <c r="K914" s="13" t="s">
        <v>33</v>
      </c>
      <c r="L914" s="13" t="s">
        <v>25</v>
      </c>
      <c r="M914" s="13" t="s">
        <v>34</v>
      </c>
      <c r="N914" s="13" t="s">
        <v>1928</v>
      </c>
    </row>
    <row r="915" spans="1:14" x14ac:dyDescent="0.2">
      <c r="A915" s="13" t="s">
        <v>14</v>
      </c>
      <c r="B915" s="14" t="str">
        <f ca="1">HYPERLINK("#"&amp;CELL("address",'Quarterly Series'!AIE4),"Q:PT:N:A:M:XDC:A")</f>
        <v>Q:PT:N:A:M:XDC:A</v>
      </c>
      <c r="C915" s="13" t="s">
        <v>16</v>
      </c>
      <c r="D915" s="13" t="s">
        <v>1899</v>
      </c>
      <c r="E915" s="13" t="s">
        <v>52</v>
      </c>
      <c r="F915" s="13" t="s">
        <v>19</v>
      </c>
      <c r="G915" s="13" t="s">
        <v>20</v>
      </c>
      <c r="H915" s="13" t="s">
        <v>165</v>
      </c>
      <c r="I915" s="13" t="s">
        <v>22</v>
      </c>
      <c r="J915" s="13" t="s">
        <v>213</v>
      </c>
      <c r="K915" s="13" t="s">
        <v>33</v>
      </c>
      <c r="L915" s="13" t="s">
        <v>25</v>
      </c>
      <c r="M915" s="13" t="s">
        <v>34</v>
      </c>
      <c r="N915" s="13" t="s">
        <v>1930</v>
      </c>
    </row>
    <row r="916" spans="1:14" x14ac:dyDescent="0.2">
      <c r="A916" s="13" t="s">
        <v>14</v>
      </c>
      <c r="B916" s="14" t="str">
        <f ca="1">HYPERLINK("#"&amp;CELL("address",'Quarterly Series'!AIF4),"Q:PT:N:A:M:XDC:U")</f>
        <v>Q:PT:N:A:M:XDC:U</v>
      </c>
      <c r="C916" s="13" t="s">
        <v>16</v>
      </c>
      <c r="D916" s="13" t="s">
        <v>1899</v>
      </c>
      <c r="E916" s="13" t="s">
        <v>52</v>
      </c>
      <c r="F916" s="13" t="s">
        <v>19</v>
      </c>
      <c r="G916" s="13" t="s">
        <v>20</v>
      </c>
      <c r="H916" s="13" t="s">
        <v>165</v>
      </c>
      <c r="I916" s="13" t="s">
        <v>181</v>
      </c>
      <c r="J916" s="13" t="s">
        <v>213</v>
      </c>
      <c r="K916" s="13" t="s">
        <v>33</v>
      </c>
      <c r="L916" s="13" t="s">
        <v>25</v>
      </c>
      <c r="M916" s="13" t="s">
        <v>34</v>
      </c>
      <c r="N916" s="13" t="s">
        <v>1932</v>
      </c>
    </row>
    <row r="917" spans="1:14" x14ac:dyDescent="0.2">
      <c r="A917" s="13" t="s">
        <v>14</v>
      </c>
      <c r="B917" s="14" t="str">
        <f ca="1">HYPERLINK("#"&amp;CELL("address",'Quarterly Series'!AIG4),"Q:PT:P:A:M:770:A")</f>
        <v>Q:PT:P:A:M:770:A</v>
      </c>
      <c r="C917" s="13" t="s">
        <v>16</v>
      </c>
      <c r="D917" s="13" t="s">
        <v>1899</v>
      </c>
      <c r="E917" s="13" t="s">
        <v>59</v>
      </c>
      <c r="F917" s="13" t="s">
        <v>19</v>
      </c>
      <c r="G917" s="13" t="s">
        <v>20</v>
      </c>
      <c r="H917" s="13" t="s">
        <v>21</v>
      </c>
      <c r="I917" s="13" t="s">
        <v>22</v>
      </c>
      <c r="J917" s="13" t="s">
        <v>23</v>
      </c>
      <c r="K917" s="13" t="s">
        <v>24</v>
      </c>
      <c r="L917" s="13" t="s">
        <v>25</v>
      </c>
      <c r="M917" s="13" t="s">
        <v>26</v>
      </c>
      <c r="N917" s="13" t="s">
        <v>1934</v>
      </c>
    </row>
    <row r="918" spans="1:14" x14ac:dyDescent="0.2">
      <c r="A918" s="13" t="s">
        <v>14</v>
      </c>
      <c r="B918" s="14" t="str">
        <f ca="1">HYPERLINK("#"&amp;CELL("address",'Quarterly Series'!AIH4),"Q:PT:P:A:M:USD:A")</f>
        <v>Q:PT:P:A:M:USD:A</v>
      </c>
      <c r="C918" s="13" t="s">
        <v>16</v>
      </c>
      <c r="D918" s="13" t="s">
        <v>1899</v>
      </c>
      <c r="E918" s="13" t="s">
        <v>59</v>
      </c>
      <c r="F918" s="13" t="s">
        <v>19</v>
      </c>
      <c r="G918" s="13" t="s">
        <v>20</v>
      </c>
      <c r="H918" s="13" t="s">
        <v>32</v>
      </c>
      <c r="I918" s="13" t="s">
        <v>22</v>
      </c>
      <c r="J918" s="13" t="s">
        <v>32</v>
      </c>
      <c r="K918" s="13" t="s">
        <v>33</v>
      </c>
      <c r="L918" s="13" t="s">
        <v>25</v>
      </c>
      <c r="M918" s="13" t="s">
        <v>34</v>
      </c>
      <c r="N918" s="13" t="s">
        <v>1936</v>
      </c>
    </row>
    <row r="919" spans="1:14" x14ac:dyDescent="0.2">
      <c r="A919" s="13" t="s">
        <v>14</v>
      </c>
      <c r="B919" s="14" t="str">
        <f ca="1">HYPERLINK("#"&amp;CELL("address",'Quarterly Series'!AII4),"Q:PT:P:A:M:XDC:A")</f>
        <v>Q:PT:P:A:M:XDC:A</v>
      </c>
      <c r="C919" s="13" t="s">
        <v>16</v>
      </c>
      <c r="D919" s="13" t="s">
        <v>1899</v>
      </c>
      <c r="E919" s="13" t="s">
        <v>59</v>
      </c>
      <c r="F919" s="13" t="s">
        <v>19</v>
      </c>
      <c r="G919" s="13" t="s">
        <v>20</v>
      </c>
      <c r="H919" s="13" t="s">
        <v>165</v>
      </c>
      <c r="I919" s="13" t="s">
        <v>22</v>
      </c>
      <c r="J919" s="13" t="s">
        <v>213</v>
      </c>
      <c r="K919" s="13" t="s">
        <v>33</v>
      </c>
      <c r="L919" s="13" t="s">
        <v>25</v>
      </c>
      <c r="M919" s="13" t="s">
        <v>34</v>
      </c>
      <c r="N919" s="13" t="s">
        <v>1938</v>
      </c>
    </row>
    <row r="920" spans="1:14" x14ac:dyDescent="0.2">
      <c r="A920" s="13" t="s">
        <v>14</v>
      </c>
      <c r="B920" s="14" t="str">
        <f ca="1">HYPERLINK("#"&amp;CELL("address",'Quarterly Series'!AIJ4),"Q:PT:P:A:M:XDC:U")</f>
        <v>Q:PT:P:A:M:XDC:U</v>
      </c>
      <c r="C920" s="13" t="s">
        <v>16</v>
      </c>
      <c r="D920" s="13" t="s">
        <v>1899</v>
      </c>
      <c r="E920" s="13" t="s">
        <v>59</v>
      </c>
      <c r="F920" s="13" t="s">
        <v>19</v>
      </c>
      <c r="G920" s="13" t="s">
        <v>20</v>
      </c>
      <c r="H920" s="13" t="s">
        <v>165</v>
      </c>
      <c r="I920" s="13" t="s">
        <v>181</v>
      </c>
      <c r="J920" s="13" t="s">
        <v>213</v>
      </c>
      <c r="K920" s="13" t="s">
        <v>33</v>
      </c>
      <c r="L920" s="13" t="s">
        <v>25</v>
      </c>
      <c r="M920" s="13" t="s">
        <v>34</v>
      </c>
      <c r="N920" s="13" t="s">
        <v>1940</v>
      </c>
    </row>
    <row r="921" spans="1:14" x14ac:dyDescent="0.2">
      <c r="A921" s="13" t="s">
        <v>14</v>
      </c>
      <c r="B921" s="14" t="str">
        <f ca="1">HYPERLINK("#"&amp;CELL("address",'Quarterly Series'!AIK4),"Q:PT:P:B:M:770:A")</f>
        <v>Q:PT:P:B:M:770:A</v>
      </c>
      <c r="C921" s="13" t="s">
        <v>16</v>
      </c>
      <c r="D921" s="13" t="s">
        <v>1899</v>
      </c>
      <c r="E921" s="13" t="s">
        <v>59</v>
      </c>
      <c r="F921" s="13" t="s">
        <v>66</v>
      </c>
      <c r="G921" s="13" t="s">
        <v>20</v>
      </c>
      <c r="H921" s="13" t="s">
        <v>21</v>
      </c>
      <c r="I921" s="13" t="s">
        <v>22</v>
      </c>
      <c r="J921" s="13" t="s">
        <v>23</v>
      </c>
      <c r="K921" s="13" t="s">
        <v>24</v>
      </c>
      <c r="L921" s="13" t="s">
        <v>25</v>
      </c>
      <c r="M921" s="13" t="s">
        <v>26</v>
      </c>
      <c r="N921" s="13" t="s">
        <v>1942</v>
      </c>
    </row>
    <row r="922" spans="1:14" x14ac:dyDescent="0.2">
      <c r="A922" s="13" t="s">
        <v>14</v>
      </c>
      <c r="B922" s="14" t="str">
        <f ca="1">HYPERLINK("#"&amp;CELL("address",'Quarterly Series'!AIL4),"Q:PT:P:B:M:USD:A")</f>
        <v>Q:PT:P:B:M:USD:A</v>
      </c>
      <c r="C922" s="13" t="s">
        <v>16</v>
      </c>
      <c r="D922" s="13" t="s">
        <v>1899</v>
      </c>
      <c r="E922" s="13" t="s">
        <v>59</v>
      </c>
      <c r="F922" s="13" t="s">
        <v>66</v>
      </c>
      <c r="G922" s="13" t="s">
        <v>20</v>
      </c>
      <c r="H922" s="13" t="s">
        <v>32</v>
      </c>
      <c r="I922" s="13" t="s">
        <v>22</v>
      </c>
      <c r="J922" s="13" t="s">
        <v>32</v>
      </c>
      <c r="K922" s="13" t="s">
        <v>33</v>
      </c>
      <c r="L922" s="13" t="s">
        <v>25</v>
      </c>
      <c r="M922" s="13" t="s">
        <v>34</v>
      </c>
      <c r="N922" s="13" t="s">
        <v>1944</v>
      </c>
    </row>
    <row r="923" spans="1:14" x14ac:dyDescent="0.2">
      <c r="A923" s="13" t="s">
        <v>14</v>
      </c>
      <c r="B923" s="14" t="str">
        <f ca="1">HYPERLINK("#"&amp;CELL("address",'Quarterly Series'!AIM4),"Q:PT:P:B:M:XDC:A")</f>
        <v>Q:PT:P:B:M:XDC:A</v>
      </c>
      <c r="C923" s="13" t="s">
        <v>16</v>
      </c>
      <c r="D923" s="13" t="s">
        <v>1899</v>
      </c>
      <c r="E923" s="13" t="s">
        <v>59</v>
      </c>
      <c r="F923" s="13" t="s">
        <v>66</v>
      </c>
      <c r="G923" s="13" t="s">
        <v>20</v>
      </c>
      <c r="H923" s="13" t="s">
        <v>165</v>
      </c>
      <c r="I923" s="13" t="s">
        <v>22</v>
      </c>
      <c r="J923" s="13" t="s">
        <v>213</v>
      </c>
      <c r="K923" s="13" t="s">
        <v>33</v>
      </c>
      <c r="L923" s="13" t="s">
        <v>25</v>
      </c>
      <c r="M923" s="13" t="s">
        <v>34</v>
      </c>
      <c r="N923" s="13" t="s">
        <v>1946</v>
      </c>
    </row>
    <row r="924" spans="1:14" x14ac:dyDescent="0.2">
      <c r="A924" s="13" t="s">
        <v>14</v>
      </c>
      <c r="B924" s="14" t="str">
        <f ca="1">HYPERLINK("#"&amp;CELL("address",'Quarterly Series'!AIN4),"Q:PT:P:B:M:XDC:U")</f>
        <v>Q:PT:P:B:M:XDC:U</v>
      </c>
      <c r="C924" s="13" t="s">
        <v>16</v>
      </c>
      <c r="D924" s="13" t="s">
        <v>1899</v>
      </c>
      <c r="E924" s="13" t="s">
        <v>59</v>
      </c>
      <c r="F924" s="13" t="s">
        <v>66</v>
      </c>
      <c r="G924" s="13" t="s">
        <v>20</v>
      </c>
      <c r="H924" s="13" t="s">
        <v>165</v>
      </c>
      <c r="I924" s="13" t="s">
        <v>181</v>
      </c>
      <c r="J924" s="13" t="s">
        <v>213</v>
      </c>
      <c r="K924" s="13" t="s">
        <v>33</v>
      </c>
      <c r="L924" s="13" t="s">
        <v>25</v>
      </c>
      <c r="M924" s="13" t="s">
        <v>34</v>
      </c>
      <c r="N924" s="13" t="s">
        <v>1948</v>
      </c>
    </row>
    <row r="925" spans="1:14" x14ac:dyDescent="0.2">
      <c r="A925" s="13" t="s">
        <v>14</v>
      </c>
      <c r="B925" s="14" t="str">
        <f ca="1">HYPERLINK("#"&amp;CELL("address",'Quarterly Series'!AIO4),"Q:RU:C:A:M:770:A")</f>
        <v>Q:RU:C:A:M:770:A</v>
      </c>
      <c r="C925" s="13" t="s">
        <v>16</v>
      </c>
      <c r="D925" s="13" t="s">
        <v>1950</v>
      </c>
      <c r="E925" s="13" t="s">
        <v>18</v>
      </c>
      <c r="F925" s="13" t="s">
        <v>19</v>
      </c>
      <c r="G925" s="13" t="s">
        <v>20</v>
      </c>
      <c r="H925" s="13" t="s">
        <v>21</v>
      </c>
      <c r="I925" s="13" t="s">
        <v>22</v>
      </c>
      <c r="J925" s="13" t="s">
        <v>23</v>
      </c>
      <c r="K925" s="13" t="s">
        <v>24</v>
      </c>
      <c r="L925" s="13" t="s">
        <v>25</v>
      </c>
      <c r="M925" s="13" t="s">
        <v>26</v>
      </c>
      <c r="N925" s="13" t="s">
        <v>1951</v>
      </c>
    </row>
    <row r="926" spans="1:14" x14ac:dyDescent="0.2">
      <c r="A926" s="13" t="s">
        <v>14</v>
      </c>
      <c r="B926" s="14" t="str">
        <f ca="1">HYPERLINK("#"&amp;CELL("address",'Quarterly Series'!AIP4),"Q:RU:C:A:M:USD:A")</f>
        <v>Q:RU:C:A:M:USD:A</v>
      </c>
      <c r="C926" s="13" t="s">
        <v>16</v>
      </c>
      <c r="D926" s="13" t="s">
        <v>1950</v>
      </c>
      <c r="E926" s="13" t="s">
        <v>18</v>
      </c>
      <c r="F926" s="13" t="s">
        <v>19</v>
      </c>
      <c r="G926" s="13" t="s">
        <v>20</v>
      </c>
      <c r="H926" s="13" t="s">
        <v>32</v>
      </c>
      <c r="I926" s="13" t="s">
        <v>22</v>
      </c>
      <c r="J926" s="13" t="s">
        <v>32</v>
      </c>
      <c r="K926" s="13" t="s">
        <v>33</v>
      </c>
      <c r="L926" s="13" t="s">
        <v>25</v>
      </c>
      <c r="M926" s="13" t="s">
        <v>34</v>
      </c>
      <c r="N926" s="13" t="s">
        <v>1953</v>
      </c>
    </row>
    <row r="927" spans="1:14" x14ac:dyDescent="0.2">
      <c r="A927" s="13" t="s">
        <v>14</v>
      </c>
      <c r="B927" s="14" t="str">
        <f ca="1">HYPERLINK("#"&amp;CELL("address",'Quarterly Series'!AIQ4),"Q:RU:C:A:M:XDC:A")</f>
        <v>Q:RU:C:A:M:XDC:A</v>
      </c>
      <c r="C927" s="13" t="s">
        <v>16</v>
      </c>
      <c r="D927" s="13" t="s">
        <v>1950</v>
      </c>
      <c r="E927" s="13" t="s">
        <v>18</v>
      </c>
      <c r="F927" s="13" t="s">
        <v>19</v>
      </c>
      <c r="G927" s="13" t="s">
        <v>20</v>
      </c>
      <c r="H927" s="13" t="s">
        <v>165</v>
      </c>
      <c r="I927" s="13" t="s">
        <v>22</v>
      </c>
      <c r="J927" s="13" t="s">
        <v>1955</v>
      </c>
      <c r="K927" s="13" t="s">
        <v>33</v>
      </c>
      <c r="L927" s="13" t="s">
        <v>25</v>
      </c>
      <c r="M927" s="13" t="s">
        <v>34</v>
      </c>
      <c r="N927" s="13" t="s">
        <v>1956</v>
      </c>
    </row>
    <row r="928" spans="1:14" x14ac:dyDescent="0.2">
      <c r="A928" s="13" t="s">
        <v>14</v>
      </c>
      <c r="B928" s="14" t="str">
        <f ca="1">HYPERLINK("#"&amp;CELL("address",'Quarterly Series'!AIR4),"Q:RU:G:A:N:770:A")</f>
        <v>Q:RU:G:A:N:770:A</v>
      </c>
      <c r="C928" s="13" t="s">
        <v>16</v>
      </c>
      <c r="D928" s="13" t="s">
        <v>1950</v>
      </c>
      <c r="E928" s="13" t="s">
        <v>37</v>
      </c>
      <c r="F928" s="13" t="s">
        <v>19</v>
      </c>
      <c r="G928" s="13" t="s">
        <v>38</v>
      </c>
      <c r="H928" s="13" t="s">
        <v>21</v>
      </c>
      <c r="I928" s="13" t="s">
        <v>22</v>
      </c>
      <c r="J928" s="13" t="s">
        <v>23</v>
      </c>
      <c r="K928" s="13" t="s">
        <v>24</v>
      </c>
      <c r="L928" s="13" t="s">
        <v>25</v>
      </c>
      <c r="M928" s="13" t="s">
        <v>26</v>
      </c>
      <c r="N928" s="13" t="s">
        <v>1958</v>
      </c>
    </row>
    <row r="929" spans="1:14" x14ac:dyDescent="0.2">
      <c r="A929" s="13" t="s">
        <v>14</v>
      </c>
      <c r="B929" s="14" t="str">
        <f ca="1">HYPERLINK("#"&amp;CELL("address",'Quarterly Series'!AIS4),"Q:RU:G:A:N:USD:A")</f>
        <v>Q:RU:G:A:N:USD:A</v>
      </c>
      <c r="C929" s="13" t="s">
        <v>16</v>
      </c>
      <c r="D929" s="13" t="s">
        <v>1950</v>
      </c>
      <c r="E929" s="13" t="s">
        <v>37</v>
      </c>
      <c r="F929" s="13" t="s">
        <v>19</v>
      </c>
      <c r="G929" s="13" t="s">
        <v>38</v>
      </c>
      <c r="H929" s="13" t="s">
        <v>32</v>
      </c>
      <c r="I929" s="13" t="s">
        <v>22</v>
      </c>
      <c r="J929" s="13" t="s">
        <v>32</v>
      </c>
      <c r="K929" s="13" t="s">
        <v>33</v>
      </c>
      <c r="L929" s="13" t="s">
        <v>25</v>
      </c>
      <c r="M929" s="13" t="s">
        <v>34</v>
      </c>
      <c r="N929" s="13" t="s">
        <v>1960</v>
      </c>
    </row>
    <row r="930" spans="1:14" x14ac:dyDescent="0.2">
      <c r="A930" s="13" t="s">
        <v>14</v>
      </c>
      <c r="B930" s="14" t="str">
        <f ca="1">HYPERLINK("#"&amp;CELL("address",'Quarterly Series'!AIT4),"Q:RU:G:A:N:XDC:A")</f>
        <v>Q:RU:G:A:N:XDC:A</v>
      </c>
      <c r="C930" s="13" t="s">
        <v>16</v>
      </c>
      <c r="D930" s="13" t="s">
        <v>1950</v>
      </c>
      <c r="E930" s="13" t="s">
        <v>37</v>
      </c>
      <c r="F930" s="13" t="s">
        <v>19</v>
      </c>
      <c r="G930" s="13" t="s">
        <v>38</v>
      </c>
      <c r="H930" s="13" t="s">
        <v>165</v>
      </c>
      <c r="I930" s="13" t="s">
        <v>22</v>
      </c>
      <c r="J930" s="13" t="s">
        <v>1955</v>
      </c>
      <c r="K930" s="13" t="s">
        <v>33</v>
      </c>
      <c r="L930" s="13" t="s">
        <v>25</v>
      </c>
      <c r="M930" s="13" t="s">
        <v>34</v>
      </c>
      <c r="N930" s="13" t="s">
        <v>1962</v>
      </c>
    </row>
    <row r="931" spans="1:14" x14ac:dyDescent="0.2">
      <c r="A931" s="13" t="s">
        <v>14</v>
      </c>
      <c r="B931" s="14" t="str">
        <f ca="1">HYPERLINK("#"&amp;CELL("address",'Quarterly Series'!AIU4),"Q:RU:H:A:M:770:A")</f>
        <v>Q:RU:H:A:M:770:A</v>
      </c>
      <c r="C931" s="13" t="s">
        <v>16</v>
      </c>
      <c r="D931" s="13" t="s">
        <v>1950</v>
      </c>
      <c r="E931" s="13" t="s">
        <v>45</v>
      </c>
      <c r="F931" s="13" t="s">
        <v>19</v>
      </c>
      <c r="G931" s="13" t="s">
        <v>20</v>
      </c>
      <c r="H931" s="13" t="s">
        <v>21</v>
      </c>
      <c r="I931" s="13" t="s">
        <v>22</v>
      </c>
      <c r="J931" s="13" t="s">
        <v>23</v>
      </c>
      <c r="K931" s="13" t="s">
        <v>24</v>
      </c>
      <c r="L931" s="13" t="s">
        <v>25</v>
      </c>
      <c r="M931" s="13" t="s">
        <v>26</v>
      </c>
      <c r="N931" s="13" t="s">
        <v>1964</v>
      </c>
    </row>
    <row r="932" spans="1:14" x14ac:dyDescent="0.2">
      <c r="A932" s="13" t="s">
        <v>14</v>
      </c>
      <c r="B932" s="14" t="str">
        <f ca="1">HYPERLINK("#"&amp;CELL("address",'Quarterly Series'!AIV4),"Q:RU:H:A:M:USD:A")</f>
        <v>Q:RU:H:A:M:USD:A</v>
      </c>
      <c r="C932" s="13" t="s">
        <v>16</v>
      </c>
      <c r="D932" s="13" t="s">
        <v>1950</v>
      </c>
      <c r="E932" s="13" t="s">
        <v>45</v>
      </c>
      <c r="F932" s="13" t="s">
        <v>19</v>
      </c>
      <c r="G932" s="13" t="s">
        <v>20</v>
      </c>
      <c r="H932" s="13" t="s">
        <v>32</v>
      </c>
      <c r="I932" s="13" t="s">
        <v>22</v>
      </c>
      <c r="J932" s="13" t="s">
        <v>32</v>
      </c>
      <c r="K932" s="13" t="s">
        <v>33</v>
      </c>
      <c r="L932" s="13" t="s">
        <v>25</v>
      </c>
      <c r="M932" s="13" t="s">
        <v>34</v>
      </c>
      <c r="N932" s="13" t="s">
        <v>1966</v>
      </c>
    </row>
    <row r="933" spans="1:14" x14ac:dyDescent="0.2">
      <c r="A933" s="13" t="s">
        <v>14</v>
      </c>
      <c r="B933" s="14" t="str">
        <f ca="1">HYPERLINK("#"&amp;CELL("address",'Quarterly Series'!AIW4),"Q:RU:H:A:M:XDC:A")</f>
        <v>Q:RU:H:A:M:XDC:A</v>
      </c>
      <c r="C933" s="13" t="s">
        <v>16</v>
      </c>
      <c r="D933" s="13" t="s">
        <v>1950</v>
      </c>
      <c r="E933" s="13" t="s">
        <v>45</v>
      </c>
      <c r="F933" s="13" t="s">
        <v>19</v>
      </c>
      <c r="G933" s="13" t="s">
        <v>20</v>
      </c>
      <c r="H933" s="13" t="s">
        <v>165</v>
      </c>
      <c r="I933" s="13" t="s">
        <v>22</v>
      </c>
      <c r="J933" s="13" t="s">
        <v>1955</v>
      </c>
      <c r="K933" s="13" t="s">
        <v>33</v>
      </c>
      <c r="L933" s="13" t="s">
        <v>25</v>
      </c>
      <c r="M933" s="13" t="s">
        <v>34</v>
      </c>
      <c r="N933" s="13" t="s">
        <v>1968</v>
      </c>
    </row>
    <row r="934" spans="1:14" x14ac:dyDescent="0.2">
      <c r="A934" s="13" t="s">
        <v>14</v>
      </c>
      <c r="B934" s="14" t="str">
        <f ca="1">HYPERLINK("#"&amp;CELL("address",'Quarterly Series'!AIX4),"Q:RU:H:A:M:XDC:U")</f>
        <v>Q:RU:H:A:M:XDC:U</v>
      </c>
      <c r="C934" s="13" t="s">
        <v>16</v>
      </c>
      <c r="D934" s="13" t="s">
        <v>1950</v>
      </c>
      <c r="E934" s="13" t="s">
        <v>45</v>
      </c>
      <c r="F934" s="13" t="s">
        <v>19</v>
      </c>
      <c r="G934" s="13" t="s">
        <v>20</v>
      </c>
      <c r="H934" s="13" t="s">
        <v>165</v>
      </c>
      <c r="I934" s="13" t="s">
        <v>181</v>
      </c>
      <c r="J934" s="13" t="s">
        <v>1955</v>
      </c>
      <c r="K934" s="13" t="s">
        <v>33</v>
      </c>
      <c r="L934" s="13" t="s">
        <v>25</v>
      </c>
      <c r="M934" s="13" t="s">
        <v>34</v>
      </c>
      <c r="N934" s="13" t="s">
        <v>1970</v>
      </c>
    </row>
    <row r="935" spans="1:14" x14ac:dyDescent="0.2">
      <c r="A935" s="13" t="s">
        <v>14</v>
      </c>
      <c r="B935" s="14" t="str">
        <f ca="1">HYPERLINK("#"&amp;CELL("address",'Quarterly Series'!AIY4),"Q:RU:N:A:M:770:A")</f>
        <v>Q:RU:N:A:M:770:A</v>
      </c>
      <c r="C935" s="13" t="s">
        <v>16</v>
      </c>
      <c r="D935" s="13" t="s">
        <v>1950</v>
      </c>
      <c r="E935" s="13" t="s">
        <v>52</v>
      </c>
      <c r="F935" s="13" t="s">
        <v>19</v>
      </c>
      <c r="G935" s="13" t="s">
        <v>20</v>
      </c>
      <c r="H935" s="13" t="s">
        <v>21</v>
      </c>
      <c r="I935" s="13" t="s">
        <v>22</v>
      </c>
      <c r="J935" s="13" t="s">
        <v>23</v>
      </c>
      <c r="K935" s="13" t="s">
        <v>24</v>
      </c>
      <c r="L935" s="13" t="s">
        <v>25</v>
      </c>
      <c r="M935" s="13" t="s">
        <v>26</v>
      </c>
      <c r="N935" s="13" t="s">
        <v>1972</v>
      </c>
    </row>
    <row r="936" spans="1:14" x14ac:dyDescent="0.2">
      <c r="A936" s="13" t="s">
        <v>14</v>
      </c>
      <c r="B936" s="14" t="str">
        <f ca="1">HYPERLINK("#"&amp;CELL("address",'Quarterly Series'!AIZ4),"Q:RU:N:A:M:USD:A")</f>
        <v>Q:RU:N:A:M:USD:A</v>
      </c>
      <c r="C936" s="13" t="s">
        <v>16</v>
      </c>
      <c r="D936" s="13" t="s">
        <v>1950</v>
      </c>
      <c r="E936" s="13" t="s">
        <v>52</v>
      </c>
      <c r="F936" s="13" t="s">
        <v>19</v>
      </c>
      <c r="G936" s="13" t="s">
        <v>20</v>
      </c>
      <c r="H936" s="13" t="s">
        <v>32</v>
      </c>
      <c r="I936" s="13" t="s">
        <v>22</v>
      </c>
      <c r="J936" s="13" t="s">
        <v>32</v>
      </c>
      <c r="K936" s="13" t="s">
        <v>33</v>
      </c>
      <c r="L936" s="13" t="s">
        <v>25</v>
      </c>
      <c r="M936" s="13" t="s">
        <v>34</v>
      </c>
      <c r="N936" s="13" t="s">
        <v>1974</v>
      </c>
    </row>
    <row r="937" spans="1:14" x14ac:dyDescent="0.2">
      <c r="A937" s="13" t="s">
        <v>14</v>
      </c>
      <c r="B937" s="14" t="str">
        <f ca="1">HYPERLINK("#"&amp;CELL("address",'Quarterly Series'!AJA4),"Q:RU:N:A:M:XDC:A")</f>
        <v>Q:RU:N:A:M:XDC:A</v>
      </c>
      <c r="C937" s="13" t="s">
        <v>16</v>
      </c>
      <c r="D937" s="13" t="s">
        <v>1950</v>
      </c>
      <c r="E937" s="13" t="s">
        <v>52</v>
      </c>
      <c r="F937" s="13" t="s">
        <v>19</v>
      </c>
      <c r="G937" s="13" t="s">
        <v>20</v>
      </c>
      <c r="H937" s="13" t="s">
        <v>165</v>
      </c>
      <c r="I937" s="13" t="s">
        <v>22</v>
      </c>
      <c r="J937" s="13" t="s">
        <v>1955</v>
      </c>
      <c r="K937" s="13" t="s">
        <v>33</v>
      </c>
      <c r="L937" s="13" t="s">
        <v>25</v>
      </c>
      <c r="M937" s="13" t="s">
        <v>34</v>
      </c>
      <c r="N937" s="13" t="s">
        <v>1976</v>
      </c>
    </row>
    <row r="938" spans="1:14" x14ac:dyDescent="0.2">
      <c r="A938" s="13" t="s">
        <v>14</v>
      </c>
      <c r="B938" s="14" t="str">
        <f ca="1">HYPERLINK("#"&amp;CELL("address",'Quarterly Series'!AJB4),"Q:RU:N:A:M:XDC:U")</f>
        <v>Q:RU:N:A:M:XDC:U</v>
      </c>
      <c r="C938" s="13" t="s">
        <v>16</v>
      </c>
      <c r="D938" s="13" t="s">
        <v>1950</v>
      </c>
      <c r="E938" s="13" t="s">
        <v>52</v>
      </c>
      <c r="F938" s="13" t="s">
        <v>19</v>
      </c>
      <c r="G938" s="13" t="s">
        <v>20</v>
      </c>
      <c r="H938" s="13" t="s">
        <v>165</v>
      </c>
      <c r="I938" s="13" t="s">
        <v>181</v>
      </c>
      <c r="J938" s="13" t="s">
        <v>1955</v>
      </c>
      <c r="K938" s="13" t="s">
        <v>33</v>
      </c>
      <c r="L938" s="13" t="s">
        <v>25</v>
      </c>
      <c r="M938" s="13" t="s">
        <v>34</v>
      </c>
      <c r="N938" s="13" t="s">
        <v>1978</v>
      </c>
    </row>
    <row r="939" spans="1:14" x14ac:dyDescent="0.2">
      <c r="A939" s="13" t="s">
        <v>14</v>
      </c>
      <c r="B939" s="14" t="str">
        <f ca="1">HYPERLINK("#"&amp;CELL("address",'Quarterly Series'!AJC4),"Q:RU:P:A:M:770:A")</f>
        <v>Q:RU:P:A:M:770:A</v>
      </c>
      <c r="C939" s="13" t="s">
        <v>16</v>
      </c>
      <c r="D939" s="13" t="s">
        <v>1950</v>
      </c>
      <c r="E939" s="13" t="s">
        <v>59</v>
      </c>
      <c r="F939" s="13" t="s">
        <v>19</v>
      </c>
      <c r="G939" s="13" t="s">
        <v>20</v>
      </c>
      <c r="H939" s="13" t="s">
        <v>21</v>
      </c>
      <c r="I939" s="13" t="s">
        <v>22</v>
      </c>
      <c r="J939" s="13" t="s">
        <v>23</v>
      </c>
      <c r="K939" s="13" t="s">
        <v>24</v>
      </c>
      <c r="L939" s="13" t="s">
        <v>25</v>
      </c>
      <c r="M939" s="13" t="s">
        <v>26</v>
      </c>
      <c r="N939" s="13" t="s">
        <v>1980</v>
      </c>
    </row>
    <row r="940" spans="1:14" x14ac:dyDescent="0.2">
      <c r="A940" s="13" t="s">
        <v>14</v>
      </c>
      <c r="B940" s="14" t="str">
        <f ca="1">HYPERLINK("#"&amp;CELL("address",'Quarterly Series'!AJD4),"Q:RU:P:A:M:USD:A")</f>
        <v>Q:RU:P:A:M:USD:A</v>
      </c>
      <c r="C940" s="13" t="s">
        <v>16</v>
      </c>
      <c r="D940" s="13" t="s">
        <v>1950</v>
      </c>
      <c r="E940" s="13" t="s">
        <v>59</v>
      </c>
      <c r="F940" s="13" t="s">
        <v>19</v>
      </c>
      <c r="G940" s="13" t="s">
        <v>20</v>
      </c>
      <c r="H940" s="13" t="s">
        <v>32</v>
      </c>
      <c r="I940" s="13" t="s">
        <v>22</v>
      </c>
      <c r="J940" s="13" t="s">
        <v>32</v>
      </c>
      <c r="K940" s="13" t="s">
        <v>33</v>
      </c>
      <c r="L940" s="13" t="s">
        <v>25</v>
      </c>
      <c r="M940" s="13" t="s">
        <v>34</v>
      </c>
      <c r="N940" s="13" t="s">
        <v>1982</v>
      </c>
    </row>
    <row r="941" spans="1:14" x14ac:dyDescent="0.2">
      <c r="A941" s="13" t="s">
        <v>14</v>
      </c>
      <c r="B941" s="14" t="str">
        <f ca="1">HYPERLINK("#"&amp;CELL("address",'Quarterly Series'!AJE4),"Q:RU:P:A:M:XDC:A")</f>
        <v>Q:RU:P:A:M:XDC:A</v>
      </c>
      <c r="C941" s="13" t="s">
        <v>16</v>
      </c>
      <c r="D941" s="13" t="s">
        <v>1950</v>
      </c>
      <c r="E941" s="13" t="s">
        <v>59</v>
      </c>
      <c r="F941" s="13" t="s">
        <v>19</v>
      </c>
      <c r="G941" s="13" t="s">
        <v>20</v>
      </c>
      <c r="H941" s="13" t="s">
        <v>165</v>
      </c>
      <c r="I941" s="13" t="s">
        <v>22</v>
      </c>
      <c r="J941" s="13" t="s">
        <v>1955</v>
      </c>
      <c r="K941" s="13" t="s">
        <v>33</v>
      </c>
      <c r="L941" s="13" t="s">
        <v>25</v>
      </c>
      <c r="M941" s="13" t="s">
        <v>34</v>
      </c>
      <c r="N941" s="13" t="s">
        <v>1984</v>
      </c>
    </row>
    <row r="942" spans="1:14" x14ac:dyDescent="0.2">
      <c r="A942" s="13" t="s">
        <v>14</v>
      </c>
      <c r="B942" s="14" t="str">
        <f ca="1">HYPERLINK("#"&amp;CELL("address",'Quarterly Series'!AJF4),"Q:RU:P:A:M:XDC:U")</f>
        <v>Q:RU:P:A:M:XDC:U</v>
      </c>
      <c r="C942" s="13" t="s">
        <v>16</v>
      </c>
      <c r="D942" s="13" t="s">
        <v>1950</v>
      </c>
      <c r="E942" s="13" t="s">
        <v>59</v>
      </c>
      <c r="F942" s="13" t="s">
        <v>19</v>
      </c>
      <c r="G942" s="13" t="s">
        <v>20</v>
      </c>
      <c r="H942" s="13" t="s">
        <v>165</v>
      </c>
      <c r="I942" s="13" t="s">
        <v>181</v>
      </c>
      <c r="J942" s="13" t="s">
        <v>1955</v>
      </c>
      <c r="K942" s="13" t="s">
        <v>33</v>
      </c>
      <c r="L942" s="13" t="s">
        <v>25</v>
      </c>
      <c r="M942" s="13" t="s">
        <v>34</v>
      </c>
      <c r="N942" s="13" t="s">
        <v>1986</v>
      </c>
    </row>
    <row r="943" spans="1:14" x14ac:dyDescent="0.2">
      <c r="A943" s="13" t="s">
        <v>14</v>
      </c>
      <c r="B943" s="14" t="str">
        <f ca="1">HYPERLINK("#"&amp;CELL("address",'Quarterly Series'!AJG4),"Q:RU:P:B:M:770:A")</f>
        <v>Q:RU:P:B:M:770:A</v>
      </c>
      <c r="C943" s="13" t="s">
        <v>16</v>
      </c>
      <c r="D943" s="13" t="s">
        <v>1950</v>
      </c>
      <c r="E943" s="13" t="s">
        <v>59</v>
      </c>
      <c r="F943" s="13" t="s">
        <v>66</v>
      </c>
      <c r="G943" s="13" t="s">
        <v>20</v>
      </c>
      <c r="H943" s="13" t="s">
        <v>21</v>
      </c>
      <c r="I943" s="13" t="s">
        <v>22</v>
      </c>
      <c r="J943" s="13" t="s">
        <v>23</v>
      </c>
      <c r="K943" s="13" t="s">
        <v>24</v>
      </c>
      <c r="L943" s="13" t="s">
        <v>25</v>
      </c>
      <c r="M943" s="13" t="s">
        <v>26</v>
      </c>
      <c r="N943" s="13" t="s">
        <v>1988</v>
      </c>
    </row>
    <row r="944" spans="1:14" x14ac:dyDescent="0.2">
      <c r="A944" s="13" t="s">
        <v>14</v>
      </c>
      <c r="B944" s="14" t="str">
        <f ca="1">HYPERLINK("#"&amp;CELL("address",'Quarterly Series'!AJH4),"Q:RU:P:B:M:USD:A")</f>
        <v>Q:RU:P:B:M:USD:A</v>
      </c>
      <c r="C944" s="13" t="s">
        <v>16</v>
      </c>
      <c r="D944" s="13" t="s">
        <v>1950</v>
      </c>
      <c r="E944" s="13" t="s">
        <v>59</v>
      </c>
      <c r="F944" s="13" t="s">
        <v>66</v>
      </c>
      <c r="G944" s="13" t="s">
        <v>20</v>
      </c>
      <c r="H944" s="13" t="s">
        <v>32</v>
      </c>
      <c r="I944" s="13" t="s">
        <v>22</v>
      </c>
      <c r="J944" s="13" t="s">
        <v>32</v>
      </c>
      <c r="K944" s="13" t="s">
        <v>33</v>
      </c>
      <c r="L944" s="13" t="s">
        <v>25</v>
      </c>
      <c r="M944" s="13" t="s">
        <v>34</v>
      </c>
      <c r="N944" s="13" t="s">
        <v>1990</v>
      </c>
    </row>
    <row r="945" spans="1:14" x14ac:dyDescent="0.2">
      <c r="A945" s="13" t="s">
        <v>14</v>
      </c>
      <c r="B945" s="14" t="str">
        <f ca="1">HYPERLINK("#"&amp;CELL("address",'Quarterly Series'!AJI4),"Q:RU:P:B:M:XDC:A")</f>
        <v>Q:RU:P:B:M:XDC:A</v>
      </c>
      <c r="C945" s="13" t="s">
        <v>16</v>
      </c>
      <c r="D945" s="13" t="s">
        <v>1950</v>
      </c>
      <c r="E945" s="13" t="s">
        <v>59</v>
      </c>
      <c r="F945" s="13" t="s">
        <v>66</v>
      </c>
      <c r="G945" s="13" t="s">
        <v>20</v>
      </c>
      <c r="H945" s="13" t="s">
        <v>165</v>
      </c>
      <c r="I945" s="13" t="s">
        <v>22</v>
      </c>
      <c r="J945" s="13" t="s">
        <v>1955</v>
      </c>
      <c r="K945" s="13" t="s">
        <v>33</v>
      </c>
      <c r="L945" s="13" t="s">
        <v>25</v>
      </c>
      <c r="M945" s="13" t="s">
        <v>34</v>
      </c>
      <c r="N945" s="13" t="s">
        <v>1992</v>
      </c>
    </row>
    <row r="946" spans="1:14" x14ac:dyDescent="0.2">
      <c r="A946" s="13" t="s">
        <v>14</v>
      </c>
      <c r="B946" s="14" t="str">
        <f ca="1">HYPERLINK("#"&amp;CELL("address",'Quarterly Series'!AJJ4),"Q:RU:P:B:M:XDC:U")</f>
        <v>Q:RU:P:B:M:XDC:U</v>
      </c>
      <c r="C946" s="13" t="s">
        <v>16</v>
      </c>
      <c r="D946" s="13" t="s">
        <v>1950</v>
      </c>
      <c r="E946" s="13" t="s">
        <v>59</v>
      </c>
      <c r="F946" s="13" t="s">
        <v>66</v>
      </c>
      <c r="G946" s="13" t="s">
        <v>20</v>
      </c>
      <c r="H946" s="13" t="s">
        <v>165</v>
      </c>
      <c r="I946" s="13" t="s">
        <v>181</v>
      </c>
      <c r="J946" s="13" t="s">
        <v>1955</v>
      </c>
      <c r="K946" s="13" t="s">
        <v>33</v>
      </c>
      <c r="L946" s="13" t="s">
        <v>25</v>
      </c>
      <c r="M946" s="13" t="s">
        <v>34</v>
      </c>
      <c r="N946" s="13" t="s">
        <v>1994</v>
      </c>
    </row>
    <row r="947" spans="1:14" x14ac:dyDescent="0.2">
      <c r="A947" s="13" t="s">
        <v>14</v>
      </c>
      <c r="B947" s="14" t="str">
        <f ca="1">HYPERLINK("#"&amp;CELL("address",'Quarterly Series'!AJK4),"Q:SA:C:A:M:770:A")</f>
        <v>Q:SA:C:A:M:770:A</v>
      </c>
      <c r="C947" s="13" t="s">
        <v>16</v>
      </c>
      <c r="D947" s="13" t="s">
        <v>1996</v>
      </c>
      <c r="E947" s="13" t="s">
        <v>18</v>
      </c>
      <c r="F947" s="13" t="s">
        <v>19</v>
      </c>
      <c r="G947" s="13" t="s">
        <v>20</v>
      </c>
      <c r="H947" s="13" t="s">
        <v>21</v>
      </c>
      <c r="I947" s="13" t="s">
        <v>22</v>
      </c>
      <c r="J947" s="13" t="s">
        <v>23</v>
      </c>
      <c r="K947" s="13" t="s">
        <v>24</v>
      </c>
      <c r="L947" s="13" t="s">
        <v>25</v>
      </c>
      <c r="M947" s="13" t="s">
        <v>26</v>
      </c>
      <c r="N947" s="13" t="s">
        <v>1997</v>
      </c>
    </row>
    <row r="948" spans="1:14" x14ac:dyDescent="0.2">
      <c r="A948" s="13" t="s">
        <v>14</v>
      </c>
      <c r="B948" s="14" t="str">
        <f ca="1">HYPERLINK("#"&amp;CELL("address",'Quarterly Series'!AJL4),"Q:SA:C:A:M:USD:A")</f>
        <v>Q:SA:C:A:M:USD:A</v>
      </c>
      <c r="C948" s="13" t="s">
        <v>16</v>
      </c>
      <c r="D948" s="13" t="s">
        <v>1996</v>
      </c>
      <c r="E948" s="13" t="s">
        <v>18</v>
      </c>
      <c r="F948" s="13" t="s">
        <v>19</v>
      </c>
      <c r="G948" s="13" t="s">
        <v>20</v>
      </c>
      <c r="H948" s="13" t="s">
        <v>32</v>
      </c>
      <c r="I948" s="13" t="s">
        <v>22</v>
      </c>
      <c r="J948" s="13" t="s">
        <v>32</v>
      </c>
      <c r="K948" s="13" t="s">
        <v>33</v>
      </c>
      <c r="L948" s="13" t="s">
        <v>25</v>
      </c>
      <c r="M948" s="13" t="s">
        <v>34</v>
      </c>
      <c r="N948" s="13" t="s">
        <v>1999</v>
      </c>
    </row>
    <row r="949" spans="1:14" x14ac:dyDescent="0.2">
      <c r="A949" s="13" t="s">
        <v>14</v>
      </c>
      <c r="B949" s="14" t="str">
        <f ca="1">HYPERLINK("#"&amp;CELL("address",'Quarterly Series'!AJM4),"Q:SA:C:A:M:XDC:A")</f>
        <v>Q:SA:C:A:M:XDC:A</v>
      </c>
      <c r="C949" s="13" t="s">
        <v>16</v>
      </c>
      <c r="D949" s="13" t="s">
        <v>1996</v>
      </c>
      <c r="E949" s="13" t="s">
        <v>18</v>
      </c>
      <c r="F949" s="13" t="s">
        <v>19</v>
      </c>
      <c r="G949" s="13" t="s">
        <v>20</v>
      </c>
      <c r="H949" s="13" t="s">
        <v>165</v>
      </c>
      <c r="I949" s="13" t="s">
        <v>22</v>
      </c>
      <c r="J949" s="13" t="s">
        <v>2001</v>
      </c>
      <c r="K949" s="13" t="s">
        <v>33</v>
      </c>
      <c r="L949" s="13" t="s">
        <v>25</v>
      </c>
      <c r="M949" s="13" t="s">
        <v>34</v>
      </c>
      <c r="N949" s="13" t="s">
        <v>2002</v>
      </c>
    </row>
    <row r="950" spans="1:14" x14ac:dyDescent="0.2">
      <c r="A950" s="13" t="s">
        <v>14</v>
      </c>
      <c r="B950" s="14" t="str">
        <f ca="1">HYPERLINK("#"&amp;CELL("address",'Quarterly Series'!AJN4),"Q:SA:G:A:N:770:A")</f>
        <v>Q:SA:G:A:N:770:A</v>
      </c>
      <c r="C950" s="13" t="s">
        <v>16</v>
      </c>
      <c r="D950" s="13" t="s">
        <v>1996</v>
      </c>
      <c r="E950" s="13" t="s">
        <v>37</v>
      </c>
      <c r="F950" s="13" t="s">
        <v>19</v>
      </c>
      <c r="G950" s="13" t="s">
        <v>38</v>
      </c>
      <c r="H950" s="13" t="s">
        <v>21</v>
      </c>
      <c r="I950" s="13" t="s">
        <v>22</v>
      </c>
      <c r="J950" s="13" t="s">
        <v>23</v>
      </c>
      <c r="K950" s="13" t="s">
        <v>24</v>
      </c>
      <c r="L950" s="13" t="s">
        <v>25</v>
      </c>
      <c r="M950" s="13" t="s">
        <v>26</v>
      </c>
      <c r="N950" s="13" t="s">
        <v>2004</v>
      </c>
    </row>
    <row r="951" spans="1:14" x14ac:dyDescent="0.2">
      <c r="A951" s="13" t="s">
        <v>14</v>
      </c>
      <c r="B951" s="14" t="str">
        <f ca="1">HYPERLINK("#"&amp;CELL("address",'Quarterly Series'!AJO4),"Q:SA:G:A:N:USD:A")</f>
        <v>Q:SA:G:A:N:USD:A</v>
      </c>
      <c r="C951" s="13" t="s">
        <v>16</v>
      </c>
      <c r="D951" s="13" t="s">
        <v>1996</v>
      </c>
      <c r="E951" s="13" t="s">
        <v>37</v>
      </c>
      <c r="F951" s="13" t="s">
        <v>19</v>
      </c>
      <c r="G951" s="13" t="s">
        <v>38</v>
      </c>
      <c r="H951" s="13" t="s">
        <v>32</v>
      </c>
      <c r="I951" s="13" t="s">
        <v>22</v>
      </c>
      <c r="J951" s="13" t="s">
        <v>32</v>
      </c>
      <c r="K951" s="13" t="s">
        <v>33</v>
      </c>
      <c r="L951" s="13" t="s">
        <v>25</v>
      </c>
      <c r="M951" s="13" t="s">
        <v>34</v>
      </c>
      <c r="N951" s="13" t="s">
        <v>2006</v>
      </c>
    </row>
    <row r="952" spans="1:14" x14ac:dyDescent="0.2">
      <c r="A952" s="13" t="s">
        <v>14</v>
      </c>
      <c r="B952" s="14" t="str">
        <f ca="1">HYPERLINK("#"&amp;CELL("address",'Quarterly Series'!AJP4),"Q:SA:G:A:N:XDC:A")</f>
        <v>Q:SA:G:A:N:XDC:A</v>
      </c>
      <c r="C952" s="13" t="s">
        <v>16</v>
      </c>
      <c r="D952" s="13" t="s">
        <v>1996</v>
      </c>
      <c r="E952" s="13" t="s">
        <v>37</v>
      </c>
      <c r="F952" s="13" t="s">
        <v>19</v>
      </c>
      <c r="G952" s="13" t="s">
        <v>38</v>
      </c>
      <c r="H952" s="13" t="s">
        <v>165</v>
      </c>
      <c r="I952" s="13" t="s">
        <v>22</v>
      </c>
      <c r="J952" s="13" t="s">
        <v>2001</v>
      </c>
      <c r="K952" s="13" t="s">
        <v>33</v>
      </c>
      <c r="L952" s="13" t="s">
        <v>25</v>
      </c>
      <c r="M952" s="13" t="s">
        <v>34</v>
      </c>
      <c r="N952" s="13" t="s">
        <v>2008</v>
      </c>
    </row>
    <row r="953" spans="1:14" x14ac:dyDescent="0.2">
      <c r="A953" s="13" t="s">
        <v>14</v>
      </c>
      <c r="B953" s="14" t="str">
        <f ca="1">HYPERLINK("#"&amp;CELL("address",'Quarterly Series'!AJQ4),"Q:SA:H:A:M:770:A")</f>
        <v>Q:SA:H:A:M:770:A</v>
      </c>
      <c r="C953" s="13" t="s">
        <v>16</v>
      </c>
      <c r="D953" s="13" t="s">
        <v>1996</v>
      </c>
      <c r="E953" s="13" t="s">
        <v>45</v>
      </c>
      <c r="F953" s="13" t="s">
        <v>19</v>
      </c>
      <c r="G953" s="13" t="s">
        <v>20</v>
      </c>
      <c r="H953" s="13" t="s">
        <v>21</v>
      </c>
      <c r="I953" s="13" t="s">
        <v>22</v>
      </c>
      <c r="J953" s="13" t="s">
        <v>23</v>
      </c>
      <c r="K953" s="13" t="s">
        <v>24</v>
      </c>
      <c r="L953" s="13" t="s">
        <v>25</v>
      </c>
      <c r="M953" s="13" t="s">
        <v>26</v>
      </c>
      <c r="N953" s="13" t="s">
        <v>2010</v>
      </c>
    </row>
    <row r="954" spans="1:14" x14ac:dyDescent="0.2">
      <c r="A954" s="13" t="s">
        <v>14</v>
      </c>
      <c r="B954" s="14" t="str">
        <f ca="1">HYPERLINK("#"&amp;CELL("address",'Quarterly Series'!AJR4),"Q:SA:H:A:M:USD:A")</f>
        <v>Q:SA:H:A:M:USD:A</v>
      </c>
      <c r="C954" s="13" t="s">
        <v>16</v>
      </c>
      <c r="D954" s="13" t="s">
        <v>1996</v>
      </c>
      <c r="E954" s="13" t="s">
        <v>45</v>
      </c>
      <c r="F954" s="13" t="s">
        <v>19</v>
      </c>
      <c r="G954" s="13" t="s">
        <v>20</v>
      </c>
      <c r="H954" s="13" t="s">
        <v>32</v>
      </c>
      <c r="I954" s="13" t="s">
        <v>22</v>
      </c>
      <c r="J954" s="13" t="s">
        <v>32</v>
      </c>
      <c r="K954" s="13" t="s">
        <v>33</v>
      </c>
      <c r="L954" s="13" t="s">
        <v>25</v>
      </c>
      <c r="M954" s="13" t="s">
        <v>34</v>
      </c>
      <c r="N954" s="13" t="s">
        <v>2012</v>
      </c>
    </row>
    <row r="955" spans="1:14" x14ac:dyDescent="0.2">
      <c r="A955" s="13" t="s">
        <v>14</v>
      </c>
      <c r="B955" s="14" t="str">
        <f ca="1">HYPERLINK("#"&amp;CELL("address",'Quarterly Series'!AJS4),"Q:SA:H:A:M:XDC:A")</f>
        <v>Q:SA:H:A:M:XDC:A</v>
      </c>
      <c r="C955" s="13" t="s">
        <v>16</v>
      </c>
      <c r="D955" s="13" t="s">
        <v>1996</v>
      </c>
      <c r="E955" s="13" t="s">
        <v>45</v>
      </c>
      <c r="F955" s="13" t="s">
        <v>19</v>
      </c>
      <c r="G955" s="13" t="s">
        <v>20</v>
      </c>
      <c r="H955" s="13" t="s">
        <v>165</v>
      </c>
      <c r="I955" s="13" t="s">
        <v>22</v>
      </c>
      <c r="J955" s="13" t="s">
        <v>2001</v>
      </c>
      <c r="K955" s="13" t="s">
        <v>33</v>
      </c>
      <c r="L955" s="13" t="s">
        <v>25</v>
      </c>
      <c r="M955" s="13" t="s">
        <v>34</v>
      </c>
      <c r="N955" s="13" t="s">
        <v>2014</v>
      </c>
    </row>
    <row r="956" spans="1:14" x14ac:dyDescent="0.2">
      <c r="A956" s="13" t="s">
        <v>14</v>
      </c>
      <c r="B956" s="14" t="str">
        <f ca="1">HYPERLINK("#"&amp;CELL("address",'Quarterly Series'!AJT4),"Q:SA:H:A:M:XDC:U")</f>
        <v>Q:SA:H:A:M:XDC:U</v>
      </c>
      <c r="C956" s="13" t="s">
        <v>16</v>
      </c>
      <c r="D956" s="13" t="s">
        <v>1996</v>
      </c>
      <c r="E956" s="13" t="s">
        <v>45</v>
      </c>
      <c r="F956" s="13" t="s">
        <v>19</v>
      </c>
      <c r="G956" s="13" t="s">
        <v>20</v>
      </c>
      <c r="H956" s="13" t="s">
        <v>165</v>
      </c>
      <c r="I956" s="13" t="s">
        <v>181</v>
      </c>
      <c r="J956" s="13" t="s">
        <v>2001</v>
      </c>
      <c r="K956" s="13" t="s">
        <v>33</v>
      </c>
      <c r="L956" s="13" t="s">
        <v>25</v>
      </c>
      <c r="M956" s="13" t="s">
        <v>34</v>
      </c>
      <c r="N956" s="13" t="s">
        <v>2016</v>
      </c>
    </row>
    <row r="957" spans="1:14" x14ac:dyDescent="0.2">
      <c r="A957" s="13" t="s">
        <v>14</v>
      </c>
      <c r="B957" s="14" t="str">
        <f ca="1">HYPERLINK("#"&amp;CELL("address",'Quarterly Series'!AJU4),"Q:SA:N:A:M:770:A")</f>
        <v>Q:SA:N:A:M:770:A</v>
      </c>
      <c r="C957" s="13" t="s">
        <v>16</v>
      </c>
      <c r="D957" s="13" t="s">
        <v>1996</v>
      </c>
      <c r="E957" s="13" t="s">
        <v>52</v>
      </c>
      <c r="F957" s="13" t="s">
        <v>19</v>
      </c>
      <c r="G957" s="13" t="s">
        <v>20</v>
      </c>
      <c r="H957" s="13" t="s">
        <v>21</v>
      </c>
      <c r="I957" s="13" t="s">
        <v>22</v>
      </c>
      <c r="J957" s="13" t="s">
        <v>23</v>
      </c>
      <c r="K957" s="13" t="s">
        <v>24</v>
      </c>
      <c r="L957" s="13" t="s">
        <v>25</v>
      </c>
      <c r="M957" s="13" t="s">
        <v>26</v>
      </c>
      <c r="N957" s="13" t="s">
        <v>2018</v>
      </c>
    </row>
    <row r="958" spans="1:14" x14ac:dyDescent="0.2">
      <c r="A958" s="13" t="s">
        <v>14</v>
      </c>
      <c r="B958" s="14" t="str">
        <f ca="1">HYPERLINK("#"&amp;CELL("address",'Quarterly Series'!AJV4),"Q:SA:N:A:M:USD:A")</f>
        <v>Q:SA:N:A:M:USD:A</v>
      </c>
      <c r="C958" s="13" t="s">
        <v>16</v>
      </c>
      <c r="D958" s="13" t="s">
        <v>1996</v>
      </c>
      <c r="E958" s="13" t="s">
        <v>52</v>
      </c>
      <c r="F958" s="13" t="s">
        <v>19</v>
      </c>
      <c r="G958" s="13" t="s">
        <v>20</v>
      </c>
      <c r="H958" s="13" t="s">
        <v>32</v>
      </c>
      <c r="I958" s="13" t="s">
        <v>22</v>
      </c>
      <c r="J958" s="13" t="s">
        <v>32</v>
      </c>
      <c r="K958" s="13" t="s">
        <v>33</v>
      </c>
      <c r="L958" s="13" t="s">
        <v>25</v>
      </c>
      <c r="M958" s="13" t="s">
        <v>34</v>
      </c>
      <c r="N958" s="13" t="s">
        <v>2020</v>
      </c>
    </row>
    <row r="959" spans="1:14" x14ac:dyDescent="0.2">
      <c r="A959" s="13" t="s">
        <v>14</v>
      </c>
      <c r="B959" s="14" t="str">
        <f ca="1">HYPERLINK("#"&amp;CELL("address",'Quarterly Series'!AJW4),"Q:SA:N:A:M:XDC:A")</f>
        <v>Q:SA:N:A:M:XDC:A</v>
      </c>
      <c r="C959" s="13" t="s">
        <v>16</v>
      </c>
      <c r="D959" s="13" t="s">
        <v>1996</v>
      </c>
      <c r="E959" s="13" t="s">
        <v>52</v>
      </c>
      <c r="F959" s="13" t="s">
        <v>19</v>
      </c>
      <c r="G959" s="13" t="s">
        <v>20</v>
      </c>
      <c r="H959" s="13" t="s">
        <v>165</v>
      </c>
      <c r="I959" s="13" t="s">
        <v>22</v>
      </c>
      <c r="J959" s="13" t="s">
        <v>2001</v>
      </c>
      <c r="K959" s="13" t="s">
        <v>33</v>
      </c>
      <c r="L959" s="13" t="s">
        <v>25</v>
      </c>
      <c r="M959" s="13" t="s">
        <v>34</v>
      </c>
      <c r="N959" s="13" t="s">
        <v>2022</v>
      </c>
    </row>
    <row r="960" spans="1:14" x14ac:dyDescent="0.2">
      <c r="A960" s="13" t="s">
        <v>14</v>
      </c>
      <c r="B960" s="14" t="str">
        <f ca="1">HYPERLINK("#"&amp;CELL("address",'Quarterly Series'!AJX4),"Q:SA:N:A:M:XDC:U")</f>
        <v>Q:SA:N:A:M:XDC:U</v>
      </c>
      <c r="C960" s="13" t="s">
        <v>16</v>
      </c>
      <c r="D960" s="13" t="s">
        <v>1996</v>
      </c>
      <c r="E960" s="13" t="s">
        <v>52</v>
      </c>
      <c r="F960" s="13" t="s">
        <v>19</v>
      </c>
      <c r="G960" s="13" t="s">
        <v>20</v>
      </c>
      <c r="H960" s="13" t="s">
        <v>165</v>
      </c>
      <c r="I960" s="13" t="s">
        <v>181</v>
      </c>
      <c r="J960" s="13" t="s">
        <v>2001</v>
      </c>
      <c r="K960" s="13" t="s">
        <v>33</v>
      </c>
      <c r="L960" s="13" t="s">
        <v>25</v>
      </c>
      <c r="M960" s="13" t="s">
        <v>34</v>
      </c>
      <c r="N960" s="13" t="s">
        <v>2024</v>
      </c>
    </row>
    <row r="961" spans="1:14" x14ac:dyDescent="0.2">
      <c r="A961" s="13" t="s">
        <v>14</v>
      </c>
      <c r="B961" s="14" t="str">
        <f ca="1">HYPERLINK("#"&amp;CELL("address",'Quarterly Series'!AJY4),"Q:SA:P:A:M:770:A")</f>
        <v>Q:SA:P:A:M:770:A</v>
      </c>
      <c r="C961" s="13" t="s">
        <v>16</v>
      </c>
      <c r="D961" s="13" t="s">
        <v>1996</v>
      </c>
      <c r="E961" s="13" t="s">
        <v>59</v>
      </c>
      <c r="F961" s="13" t="s">
        <v>19</v>
      </c>
      <c r="G961" s="13" t="s">
        <v>20</v>
      </c>
      <c r="H961" s="13" t="s">
        <v>21</v>
      </c>
      <c r="I961" s="13" t="s">
        <v>22</v>
      </c>
      <c r="J961" s="13" t="s">
        <v>23</v>
      </c>
      <c r="K961" s="13" t="s">
        <v>24</v>
      </c>
      <c r="L961" s="13" t="s">
        <v>25</v>
      </c>
      <c r="M961" s="13" t="s">
        <v>26</v>
      </c>
      <c r="N961" s="13" t="s">
        <v>2026</v>
      </c>
    </row>
    <row r="962" spans="1:14" x14ac:dyDescent="0.2">
      <c r="A962" s="13" t="s">
        <v>14</v>
      </c>
      <c r="B962" s="14" t="str">
        <f ca="1">HYPERLINK("#"&amp;CELL("address",'Quarterly Series'!AJZ4),"Q:SA:P:A:M:USD:A")</f>
        <v>Q:SA:P:A:M:USD:A</v>
      </c>
      <c r="C962" s="13" t="s">
        <v>16</v>
      </c>
      <c r="D962" s="13" t="s">
        <v>1996</v>
      </c>
      <c r="E962" s="13" t="s">
        <v>59</v>
      </c>
      <c r="F962" s="13" t="s">
        <v>19</v>
      </c>
      <c r="G962" s="13" t="s">
        <v>20</v>
      </c>
      <c r="H962" s="13" t="s">
        <v>32</v>
      </c>
      <c r="I962" s="13" t="s">
        <v>22</v>
      </c>
      <c r="J962" s="13" t="s">
        <v>32</v>
      </c>
      <c r="K962" s="13" t="s">
        <v>33</v>
      </c>
      <c r="L962" s="13" t="s">
        <v>25</v>
      </c>
      <c r="M962" s="13" t="s">
        <v>34</v>
      </c>
      <c r="N962" s="13" t="s">
        <v>2028</v>
      </c>
    </row>
    <row r="963" spans="1:14" x14ac:dyDescent="0.2">
      <c r="A963" s="13" t="s">
        <v>14</v>
      </c>
      <c r="B963" s="14" t="str">
        <f ca="1">HYPERLINK("#"&amp;CELL("address",'Quarterly Series'!AKA4),"Q:SA:P:A:M:XDC:A")</f>
        <v>Q:SA:P:A:M:XDC:A</v>
      </c>
      <c r="C963" s="13" t="s">
        <v>16</v>
      </c>
      <c r="D963" s="13" t="s">
        <v>1996</v>
      </c>
      <c r="E963" s="13" t="s">
        <v>59</v>
      </c>
      <c r="F963" s="13" t="s">
        <v>19</v>
      </c>
      <c r="G963" s="13" t="s">
        <v>20</v>
      </c>
      <c r="H963" s="13" t="s">
        <v>165</v>
      </c>
      <c r="I963" s="13" t="s">
        <v>22</v>
      </c>
      <c r="J963" s="13" t="s">
        <v>2001</v>
      </c>
      <c r="K963" s="13" t="s">
        <v>33</v>
      </c>
      <c r="L963" s="13" t="s">
        <v>25</v>
      </c>
      <c r="M963" s="13" t="s">
        <v>34</v>
      </c>
      <c r="N963" s="13" t="s">
        <v>2030</v>
      </c>
    </row>
    <row r="964" spans="1:14" x14ac:dyDescent="0.2">
      <c r="A964" s="13" t="s">
        <v>14</v>
      </c>
      <c r="B964" s="14" t="str">
        <f ca="1">HYPERLINK("#"&amp;CELL("address",'Quarterly Series'!AKB4),"Q:SA:P:A:M:XDC:U")</f>
        <v>Q:SA:P:A:M:XDC:U</v>
      </c>
      <c r="C964" s="13" t="s">
        <v>16</v>
      </c>
      <c r="D964" s="13" t="s">
        <v>1996</v>
      </c>
      <c r="E964" s="13" t="s">
        <v>59</v>
      </c>
      <c r="F964" s="13" t="s">
        <v>19</v>
      </c>
      <c r="G964" s="13" t="s">
        <v>20</v>
      </c>
      <c r="H964" s="13" t="s">
        <v>165</v>
      </c>
      <c r="I964" s="13" t="s">
        <v>181</v>
      </c>
      <c r="J964" s="13" t="s">
        <v>2001</v>
      </c>
      <c r="K964" s="13" t="s">
        <v>33</v>
      </c>
      <c r="L964" s="13" t="s">
        <v>25</v>
      </c>
      <c r="M964" s="13" t="s">
        <v>34</v>
      </c>
      <c r="N964" s="13" t="s">
        <v>2032</v>
      </c>
    </row>
    <row r="965" spans="1:14" x14ac:dyDescent="0.2">
      <c r="A965" s="13" t="s">
        <v>14</v>
      </c>
      <c r="B965" s="14" t="str">
        <f ca="1">HYPERLINK("#"&amp;CELL("address",'Quarterly Series'!AKC4),"Q:SA:P:B:M:770:A")</f>
        <v>Q:SA:P:B:M:770:A</v>
      </c>
      <c r="C965" s="13" t="s">
        <v>16</v>
      </c>
      <c r="D965" s="13" t="s">
        <v>1996</v>
      </c>
      <c r="E965" s="13" t="s">
        <v>59</v>
      </c>
      <c r="F965" s="13" t="s">
        <v>66</v>
      </c>
      <c r="G965" s="13" t="s">
        <v>20</v>
      </c>
      <c r="H965" s="13" t="s">
        <v>21</v>
      </c>
      <c r="I965" s="13" t="s">
        <v>22</v>
      </c>
      <c r="J965" s="13" t="s">
        <v>23</v>
      </c>
      <c r="K965" s="13" t="s">
        <v>24</v>
      </c>
      <c r="L965" s="13" t="s">
        <v>25</v>
      </c>
      <c r="M965" s="13" t="s">
        <v>26</v>
      </c>
      <c r="N965" s="13" t="s">
        <v>2034</v>
      </c>
    </row>
    <row r="966" spans="1:14" x14ac:dyDescent="0.2">
      <c r="A966" s="13" t="s">
        <v>14</v>
      </c>
      <c r="B966" s="14" t="str">
        <f ca="1">HYPERLINK("#"&amp;CELL("address",'Quarterly Series'!AKD4),"Q:SA:P:B:M:USD:A")</f>
        <v>Q:SA:P:B:M:USD:A</v>
      </c>
      <c r="C966" s="13" t="s">
        <v>16</v>
      </c>
      <c r="D966" s="13" t="s">
        <v>1996</v>
      </c>
      <c r="E966" s="13" t="s">
        <v>59</v>
      </c>
      <c r="F966" s="13" t="s">
        <v>66</v>
      </c>
      <c r="G966" s="13" t="s">
        <v>20</v>
      </c>
      <c r="H966" s="13" t="s">
        <v>32</v>
      </c>
      <c r="I966" s="13" t="s">
        <v>22</v>
      </c>
      <c r="J966" s="13" t="s">
        <v>32</v>
      </c>
      <c r="K966" s="13" t="s">
        <v>33</v>
      </c>
      <c r="L966" s="13" t="s">
        <v>25</v>
      </c>
      <c r="M966" s="13" t="s">
        <v>34</v>
      </c>
      <c r="N966" s="13" t="s">
        <v>2036</v>
      </c>
    </row>
    <row r="967" spans="1:14" x14ac:dyDescent="0.2">
      <c r="A967" s="13" t="s">
        <v>14</v>
      </c>
      <c r="B967" s="14" t="str">
        <f ca="1">HYPERLINK("#"&amp;CELL("address",'Quarterly Series'!AKE4),"Q:SA:P:B:M:XDC:A")</f>
        <v>Q:SA:P:B:M:XDC:A</v>
      </c>
      <c r="C967" s="13" t="s">
        <v>16</v>
      </c>
      <c r="D967" s="13" t="s">
        <v>1996</v>
      </c>
      <c r="E967" s="13" t="s">
        <v>59</v>
      </c>
      <c r="F967" s="13" t="s">
        <v>66</v>
      </c>
      <c r="G967" s="13" t="s">
        <v>20</v>
      </c>
      <c r="H967" s="13" t="s">
        <v>165</v>
      </c>
      <c r="I967" s="13" t="s">
        <v>22</v>
      </c>
      <c r="J967" s="13" t="s">
        <v>2001</v>
      </c>
      <c r="K967" s="13" t="s">
        <v>33</v>
      </c>
      <c r="L967" s="13" t="s">
        <v>25</v>
      </c>
      <c r="M967" s="13" t="s">
        <v>34</v>
      </c>
      <c r="N967" s="13" t="s">
        <v>2038</v>
      </c>
    </row>
    <row r="968" spans="1:14" x14ac:dyDescent="0.2">
      <c r="A968" s="13" t="s">
        <v>14</v>
      </c>
      <c r="B968" s="14" t="str">
        <f ca="1">HYPERLINK("#"&amp;CELL("address",'Quarterly Series'!AKF4),"Q:SA:P:B:M:XDC:U")</f>
        <v>Q:SA:P:B:M:XDC:U</v>
      </c>
      <c r="C968" s="13" t="s">
        <v>16</v>
      </c>
      <c r="D968" s="13" t="s">
        <v>1996</v>
      </c>
      <c r="E968" s="13" t="s">
        <v>59</v>
      </c>
      <c r="F968" s="13" t="s">
        <v>66</v>
      </c>
      <c r="G968" s="13" t="s">
        <v>20</v>
      </c>
      <c r="H968" s="13" t="s">
        <v>165</v>
      </c>
      <c r="I968" s="13" t="s">
        <v>181</v>
      </c>
      <c r="J968" s="13" t="s">
        <v>2001</v>
      </c>
      <c r="K968" s="13" t="s">
        <v>33</v>
      </c>
      <c r="L968" s="13" t="s">
        <v>25</v>
      </c>
      <c r="M968" s="13" t="s">
        <v>34</v>
      </c>
      <c r="N968" s="13" t="s">
        <v>2040</v>
      </c>
    </row>
    <row r="969" spans="1:14" x14ac:dyDescent="0.2">
      <c r="A969" s="13" t="s">
        <v>14</v>
      </c>
      <c r="B969" s="14" t="str">
        <f ca="1">HYPERLINK("#"&amp;CELL("address",'Quarterly Series'!AKG4),"Q:SE:C:A:M:770:A")</f>
        <v>Q:SE:C:A:M:770:A</v>
      </c>
      <c r="C969" s="13" t="s">
        <v>16</v>
      </c>
      <c r="D969" s="13" t="s">
        <v>2042</v>
      </c>
      <c r="E969" s="13" t="s">
        <v>18</v>
      </c>
      <c r="F969" s="13" t="s">
        <v>19</v>
      </c>
      <c r="G969" s="13" t="s">
        <v>20</v>
      </c>
      <c r="H969" s="13" t="s">
        <v>21</v>
      </c>
      <c r="I969" s="13" t="s">
        <v>22</v>
      </c>
      <c r="J969" s="13" t="s">
        <v>23</v>
      </c>
      <c r="K969" s="13" t="s">
        <v>24</v>
      </c>
      <c r="L969" s="13" t="s">
        <v>25</v>
      </c>
      <c r="M969" s="13" t="s">
        <v>26</v>
      </c>
      <c r="N969" s="13" t="s">
        <v>2043</v>
      </c>
    </row>
    <row r="970" spans="1:14" x14ac:dyDescent="0.2">
      <c r="A970" s="13" t="s">
        <v>14</v>
      </c>
      <c r="B970" s="14" t="str">
        <f ca="1">HYPERLINK("#"&amp;CELL("address",'Quarterly Series'!AKH4),"Q:SE:C:A:M:USD:A")</f>
        <v>Q:SE:C:A:M:USD:A</v>
      </c>
      <c r="C970" s="13" t="s">
        <v>16</v>
      </c>
      <c r="D970" s="13" t="s">
        <v>2042</v>
      </c>
      <c r="E970" s="13" t="s">
        <v>18</v>
      </c>
      <c r="F970" s="13" t="s">
        <v>19</v>
      </c>
      <c r="G970" s="13" t="s">
        <v>20</v>
      </c>
      <c r="H970" s="13" t="s">
        <v>32</v>
      </c>
      <c r="I970" s="13" t="s">
        <v>22</v>
      </c>
      <c r="J970" s="13" t="s">
        <v>32</v>
      </c>
      <c r="K970" s="13" t="s">
        <v>33</v>
      </c>
      <c r="L970" s="13" t="s">
        <v>25</v>
      </c>
      <c r="M970" s="13" t="s">
        <v>34</v>
      </c>
      <c r="N970" s="13" t="s">
        <v>2045</v>
      </c>
    </row>
    <row r="971" spans="1:14" x14ac:dyDescent="0.2">
      <c r="A971" s="13" t="s">
        <v>14</v>
      </c>
      <c r="B971" s="14" t="str">
        <f ca="1">HYPERLINK("#"&amp;CELL("address",'Quarterly Series'!AKI4),"Q:SE:C:A:M:XDC:A")</f>
        <v>Q:SE:C:A:M:XDC:A</v>
      </c>
      <c r="C971" s="13" t="s">
        <v>16</v>
      </c>
      <c r="D971" s="13" t="s">
        <v>2042</v>
      </c>
      <c r="E971" s="13" t="s">
        <v>18</v>
      </c>
      <c r="F971" s="13" t="s">
        <v>19</v>
      </c>
      <c r="G971" s="13" t="s">
        <v>20</v>
      </c>
      <c r="H971" s="13" t="s">
        <v>165</v>
      </c>
      <c r="I971" s="13" t="s">
        <v>22</v>
      </c>
      <c r="J971" s="13" t="s">
        <v>2047</v>
      </c>
      <c r="K971" s="13" t="s">
        <v>33</v>
      </c>
      <c r="L971" s="13" t="s">
        <v>25</v>
      </c>
      <c r="M971" s="13" t="s">
        <v>34</v>
      </c>
      <c r="N971" s="13" t="s">
        <v>2048</v>
      </c>
    </row>
    <row r="972" spans="1:14" x14ac:dyDescent="0.2">
      <c r="A972" s="13" t="s">
        <v>14</v>
      </c>
      <c r="B972" s="14" t="str">
        <f ca="1">HYPERLINK("#"&amp;CELL("address",'Quarterly Series'!AKJ4),"Q:SE:G:A:M:770:A")</f>
        <v>Q:SE:G:A:M:770:A</v>
      </c>
      <c r="C972" s="13" t="s">
        <v>16</v>
      </c>
      <c r="D972" s="13" t="s">
        <v>2042</v>
      </c>
      <c r="E972" s="13" t="s">
        <v>37</v>
      </c>
      <c r="F972" s="13" t="s">
        <v>19</v>
      </c>
      <c r="G972" s="13" t="s">
        <v>20</v>
      </c>
      <c r="H972" s="13" t="s">
        <v>21</v>
      </c>
      <c r="I972" s="13" t="s">
        <v>22</v>
      </c>
      <c r="J972" s="13" t="s">
        <v>23</v>
      </c>
      <c r="K972" s="13" t="s">
        <v>24</v>
      </c>
      <c r="L972" s="13" t="s">
        <v>25</v>
      </c>
      <c r="M972" s="13" t="s">
        <v>26</v>
      </c>
      <c r="N972" s="13" t="s">
        <v>2050</v>
      </c>
    </row>
    <row r="973" spans="1:14" x14ac:dyDescent="0.2">
      <c r="A973" s="13" t="s">
        <v>14</v>
      </c>
      <c r="B973" s="14" t="str">
        <f ca="1">HYPERLINK("#"&amp;CELL("address",'Quarterly Series'!AKK4),"Q:SE:G:A:M:USD:A")</f>
        <v>Q:SE:G:A:M:USD:A</v>
      </c>
      <c r="C973" s="13" t="s">
        <v>16</v>
      </c>
      <c r="D973" s="13" t="s">
        <v>2042</v>
      </c>
      <c r="E973" s="13" t="s">
        <v>37</v>
      </c>
      <c r="F973" s="13" t="s">
        <v>19</v>
      </c>
      <c r="G973" s="13" t="s">
        <v>20</v>
      </c>
      <c r="H973" s="13" t="s">
        <v>32</v>
      </c>
      <c r="I973" s="13" t="s">
        <v>22</v>
      </c>
      <c r="J973" s="13" t="s">
        <v>32</v>
      </c>
      <c r="K973" s="13" t="s">
        <v>33</v>
      </c>
      <c r="L973" s="13" t="s">
        <v>25</v>
      </c>
      <c r="M973" s="13" t="s">
        <v>34</v>
      </c>
      <c r="N973" s="13" t="s">
        <v>2052</v>
      </c>
    </row>
    <row r="974" spans="1:14" x14ac:dyDescent="0.2">
      <c r="A974" s="13" t="s">
        <v>14</v>
      </c>
      <c r="B974" s="14" t="str">
        <f ca="1">HYPERLINK("#"&amp;CELL("address",'Quarterly Series'!AKL4),"Q:SE:G:A:M:XDC:A")</f>
        <v>Q:SE:G:A:M:XDC:A</v>
      </c>
      <c r="C974" s="13" t="s">
        <v>16</v>
      </c>
      <c r="D974" s="13" t="s">
        <v>2042</v>
      </c>
      <c r="E974" s="13" t="s">
        <v>37</v>
      </c>
      <c r="F974" s="13" t="s">
        <v>19</v>
      </c>
      <c r="G974" s="13" t="s">
        <v>20</v>
      </c>
      <c r="H974" s="13" t="s">
        <v>165</v>
      </c>
      <c r="I974" s="13" t="s">
        <v>22</v>
      </c>
      <c r="J974" s="13" t="s">
        <v>2047</v>
      </c>
      <c r="K974" s="13" t="s">
        <v>33</v>
      </c>
      <c r="L974" s="13" t="s">
        <v>25</v>
      </c>
      <c r="M974" s="13" t="s">
        <v>34</v>
      </c>
      <c r="N974" s="13" t="s">
        <v>2054</v>
      </c>
    </row>
    <row r="975" spans="1:14" x14ac:dyDescent="0.2">
      <c r="A975" s="13" t="s">
        <v>14</v>
      </c>
      <c r="B975" s="14" t="str">
        <f ca="1">HYPERLINK("#"&amp;CELL("address",'Quarterly Series'!AKM4),"Q:SE:G:A:N:770:A")</f>
        <v>Q:SE:G:A:N:770:A</v>
      </c>
      <c r="C975" s="13" t="s">
        <v>16</v>
      </c>
      <c r="D975" s="13" t="s">
        <v>2042</v>
      </c>
      <c r="E975" s="13" t="s">
        <v>37</v>
      </c>
      <c r="F975" s="13" t="s">
        <v>19</v>
      </c>
      <c r="G975" s="13" t="s">
        <v>38</v>
      </c>
      <c r="H975" s="13" t="s">
        <v>21</v>
      </c>
      <c r="I975" s="13" t="s">
        <v>22</v>
      </c>
      <c r="J975" s="13" t="s">
        <v>23</v>
      </c>
      <c r="K975" s="13" t="s">
        <v>24</v>
      </c>
      <c r="L975" s="13" t="s">
        <v>25</v>
      </c>
      <c r="M975" s="13" t="s">
        <v>26</v>
      </c>
      <c r="N975" s="13" t="s">
        <v>2056</v>
      </c>
    </row>
    <row r="976" spans="1:14" x14ac:dyDescent="0.2">
      <c r="A976" s="13" t="s">
        <v>14</v>
      </c>
      <c r="B976" s="14" t="str">
        <f ca="1">HYPERLINK("#"&amp;CELL("address",'Quarterly Series'!AKN4),"Q:SE:G:A:N:USD:A")</f>
        <v>Q:SE:G:A:N:USD:A</v>
      </c>
      <c r="C976" s="13" t="s">
        <v>16</v>
      </c>
      <c r="D976" s="13" t="s">
        <v>2042</v>
      </c>
      <c r="E976" s="13" t="s">
        <v>37</v>
      </c>
      <c r="F976" s="13" t="s">
        <v>19</v>
      </c>
      <c r="G976" s="13" t="s">
        <v>38</v>
      </c>
      <c r="H976" s="13" t="s">
        <v>32</v>
      </c>
      <c r="I976" s="13" t="s">
        <v>22</v>
      </c>
      <c r="J976" s="13" t="s">
        <v>32</v>
      </c>
      <c r="K976" s="13" t="s">
        <v>33</v>
      </c>
      <c r="L976" s="13" t="s">
        <v>25</v>
      </c>
      <c r="M976" s="13" t="s">
        <v>34</v>
      </c>
      <c r="N976" s="13" t="s">
        <v>2058</v>
      </c>
    </row>
    <row r="977" spans="1:14" x14ac:dyDescent="0.2">
      <c r="A977" s="13" t="s">
        <v>14</v>
      </c>
      <c r="B977" s="14" t="str">
        <f ca="1">HYPERLINK("#"&amp;CELL("address",'Quarterly Series'!AKO4),"Q:SE:G:A:N:XDC:A")</f>
        <v>Q:SE:G:A:N:XDC:A</v>
      </c>
      <c r="C977" s="13" t="s">
        <v>16</v>
      </c>
      <c r="D977" s="13" t="s">
        <v>2042</v>
      </c>
      <c r="E977" s="13" t="s">
        <v>37</v>
      </c>
      <c r="F977" s="13" t="s">
        <v>19</v>
      </c>
      <c r="G977" s="13" t="s">
        <v>38</v>
      </c>
      <c r="H977" s="13" t="s">
        <v>165</v>
      </c>
      <c r="I977" s="13" t="s">
        <v>22</v>
      </c>
      <c r="J977" s="13" t="s">
        <v>2047</v>
      </c>
      <c r="K977" s="13" t="s">
        <v>33</v>
      </c>
      <c r="L977" s="13" t="s">
        <v>25</v>
      </c>
      <c r="M977" s="13" t="s">
        <v>34</v>
      </c>
      <c r="N977" s="13" t="s">
        <v>2060</v>
      </c>
    </row>
    <row r="978" spans="1:14" x14ac:dyDescent="0.2">
      <c r="A978" s="13" t="s">
        <v>14</v>
      </c>
      <c r="B978" s="14" t="str">
        <f ca="1">HYPERLINK("#"&amp;CELL("address",'Quarterly Series'!AKP4),"Q:SE:H:A:M:770:A")</f>
        <v>Q:SE:H:A:M:770:A</v>
      </c>
      <c r="C978" s="13" t="s">
        <v>16</v>
      </c>
      <c r="D978" s="13" t="s">
        <v>2042</v>
      </c>
      <c r="E978" s="13" t="s">
        <v>45</v>
      </c>
      <c r="F978" s="13" t="s">
        <v>19</v>
      </c>
      <c r="G978" s="13" t="s">
        <v>20</v>
      </c>
      <c r="H978" s="13" t="s">
        <v>21</v>
      </c>
      <c r="I978" s="13" t="s">
        <v>22</v>
      </c>
      <c r="J978" s="13" t="s">
        <v>23</v>
      </c>
      <c r="K978" s="13" t="s">
        <v>24</v>
      </c>
      <c r="L978" s="13" t="s">
        <v>25</v>
      </c>
      <c r="M978" s="13" t="s">
        <v>26</v>
      </c>
      <c r="N978" s="13" t="s">
        <v>2062</v>
      </c>
    </row>
    <row r="979" spans="1:14" x14ac:dyDescent="0.2">
      <c r="A979" s="13" t="s">
        <v>14</v>
      </c>
      <c r="B979" s="14" t="str">
        <f ca="1">HYPERLINK("#"&amp;CELL("address",'Quarterly Series'!AKQ4),"Q:SE:H:A:M:USD:A")</f>
        <v>Q:SE:H:A:M:USD:A</v>
      </c>
      <c r="C979" s="13" t="s">
        <v>16</v>
      </c>
      <c r="D979" s="13" t="s">
        <v>2042</v>
      </c>
      <c r="E979" s="13" t="s">
        <v>45</v>
      </c>
      <c r="F979" s="13" t="s">
        <v>19</v>
      </c>
      <c r="G979" s="13" t="s">
        <v>20</v>
      </c>
      <c r="H979" s="13" t="s">
        <v>32</v>
      </c>
      <c r="I979" s="13" t="s">
        <v>22</v>
      </c>
      <c r="J979" s="13" t="s">
        <v>32</v>
      </c>
      <c r="K979" s="13" t="s">
        <v>33</v>
      </c>
      <c r="L979" s="13" t="s">
        <v>25</v>
      </c>
      <c r="M979" s="13" t="s">
        <v>34</v>
      </c>
      <c r="N979" s="13" t="s">
        <v>2064</v>
      </c>
    </row>
    <row r="980" spans="1:14" x14ac:dyDescent="0.2">
      <c r="A980" s="13" t="s">
        <v>14</v>
      </c>
      <c r="B980" s="14" t="str">
        <f ca="1">HYPERLINK("#"&amp;CELL("address",'Quarterly Series'!AKR4),"Q:SE:H:A:M:XDC:A")</f>
        <v>Q:SE:H:A:M:XDC:A</v>
      </c>
      <c r="C980" s="13" t="s">
        <v>16</v>
      </c>
      <c r="D980" s="13" t="s">
        <v>2042</v>
      </c>
      <c r="E980" s="13" t="s">
        <v>45</v>
      </c>
      <c r="F980" s="13" t="s">
        <v>19</v>
      </c>
      <c r="G980" s="13" t="s">
        <v>20</v>
      </c>
      <c r="H980" s="13" t="s">
        <v>165</v>
      </c>
      <c r="I980" s="13" t="s">
        <v>22</v>
      </c>
      <c r="J980" s="13" t="s">
        <v>2047</v>
      </c>
      <c r="K980" s="13" t="s">
        <v>33</v>
      </c>
      <c r="L980" s="13" t="s">
        <v>25</v>
      </c>
      <c r="M980" s="13" t="s">
        <v>34</v>
      </c>
      <c r="N980" s="13" t="s">
        <v>2066</v>
      </c>
    </row>
    <row r="981" spans="1:14" x14ac:dyDescent="0.2">
      <c r="A981" s="13" t="s">
        <v>14</v>
      </c>
      <c r="B981" s="14" t="str">
        <f ca="1">HYPERLINK("#"&amp;CELL("address",'Quarterly Series'!AKS4),"Q:SE:H:A:M:XDC:U")</f>
        <v>Q:SE:H:A:M:XDC:U</v>
      </c>
      <c r="C981" s="13" t="s">
        <v>16</v>
      </c>
      <c r="D981" s="13" t="s">
        <v>2042</v>
      </c>
      <c r="E981" s="13" t="s">
        <v>45</v>
      </c>
      <c r="F981" s="13" t="s">
        <v>19</v>
      </c>
      <c r="G981" s="13" t="s">
        <v>20</v>
      </c>
      <c r="H981" s="13" t="s">
        <v>165</v>
      </c>
      <c r="I981" s="13" t="s">
        <v>181</v>
      </c>
      <c r="J981" s="13" t="s">
        <v>2047</v>
      </c>
      <c r="K981" s="13" t="s">
        <v>33</v>
      </c>
      <c r="L981" s="13" t="s">
        <v>25</v>
      </c>
      <c r="M981" s="13" t="s">
        <v>34</v>
      </c>
      <c r="N981" s="13" t="s">
        <v>2068</v>
      </c>
    </row>
    <row r="982" spans="1:14" x14ac:dyDescent="0.2">
      <c r="A982" s="13" t="s">
        <v>14</v>
      </c>
      <c r="B982" s="14" t="str">
        <f ca="1">HYPERLINK("#"&amp;CELL("address",'Quarterly Series'!AKT4),"Q:SE:N:A:M:770:A")</f>
        <v>Q:SE:N:A:M:770:A</v>
      </c>
      <c r="C982" s="13" t="s">
        <v>16</v>
      </c>
      <c r="D982" s="13" t="s">
        <v>2042</v>
      </c>
      <c r="E982" s="13" t="s">
        <v>52</v>
      </c>
      <c r="F982" s="13" t="s">
        <v>19</v>
      </c>
      <c r="G982" s="13" t="s">
        <v>20</v>
      </c>
      <c r="H982" s="13" t="s">
        <v>21</v>
      </c>
      <c r="I982" s="13" t="s">
        <v>22</v>
      </c>
      <c r="J982" s="13" t="s">
        <v>23</v>
      </c>
      <c r="K982" s="13" t="s">
        <v>24</v>
      </c>
      <c r="L982" s="13" t="s">
        <v>25</v>
      </c>
      <c r="M982" s="13" t="s">
        <v>26</v>
      </c>
      <c r="N982" s="13" t="s">
        <v>2070</v>
      </c>
    </row>
    <row r="983" spans="1:14" x14ac:dyDescent="0.2">
      <c r="A983" s="13" t="s">
        <v>14</v>
      </c>
      <c r="B983" s="14" t="str">
        <f ca="1">HYPERLINK("#"&amp;CELL("address",'Quarterly Series'!AKU4),"Q:SE:N:A:M:USD:A")</f>
        <v>Q:SE:N:A:M:USD:A</v>
      </c>
      <c r="C983" s="13" t="s">
        <v>16</v>
      </c>
      <c r="D983" s="13" t="s">
        <v>2042</v>
      </c>
      <c r="E983" s="13" t="s">
        <v>52</v>
      </c>
      <c r="F983" s="13" t="s">
        <v>19</v>
      </c>
      <c r="G983" s="13" t="s">
        <v>20</v>
      </c>
      <c r="H983" s="13" t="s">
        <v>32</v>
      </c>
      <c r="I983" s="13" t="s">
        <v>22</v>
      </c>
      <c r="J983" s="13" t="s">
        <v>32</v>
      </c>
      <c r="K983" s="13" t="s">
        <v>33</v>
      </c>
      <c r="L983" s="13" t="s">
        <v>25</v>
      </c>
      <c r="M983" s="13" t="s">
        <v>34</v>
      </c>
      <c r="N983" s="13" t="s">
        <v>2072</v>
      </c>
    </row>
    <row r="984" spans="1:14" x14ac:dyDescent="0.2">
      <c r="A984" s="13" t="s">
        <v>14</v>
      </c>
      <c r="B984" s="14" t="str">
        <f ca="1">HYPERLINK("#"&amp;CELL("address",'Quarterly Series'!AKV4),"Q:SE:N:A:M:XDC:A")</f>
        <v>Q:SE:N:A:M:XDC:A</v>
      </c>
      <c r="C984" s="13" t="s">
        <v>16</v>
      </c>
      <c r="D984" s="13" t="s">
        <v>2042</v>
      </c>
      <c r="E984" s="13" t="s">
        <v>52</v>
      </c>
      <c r="F984" s="13" t="s">
        <v>19</v>
      </c>
      <c r="G984" s="13" t="s">
        <v>20</v>
      </c>
      <c r="H984" s="13" t="s">
        <v>165</v>
      </c>
      <c r="I984" s="13" t="s">
        <v>22</v>
      </c>
      <c r="J984" s="13" t="s">
        <v>2047</v>
      </c>
      <c r="K984" s="13" t="s">
        <v>33</v>
      </c>
      <c r="L984" s="13" t="s">
        <v>25</v>
      </c>
      <c r="M984" s="13" t="s">
        <v>34</v>
      </c>
      <c r="N984" s="13" t="s">
        <v>2074</v>
      </c>
    </row>
    <row r="985" spans="1:14" x14ac:dyDescent="0.2">
      <c r="A985" s="13" t="s">
        <v>14</v>
      </c>
      <c r="B985" s="14" t="str">
        <f ca="1">HYPERLINK("#"&amp;CELL("address",'Quarterly Series'!AKW4),"Q:SE:N:A:M:XDC:U")</f>
        <v>Q:SE:N:A:M:XDC:U</v>
      </c>
      <c r="C985" s="13" t="s">
        <v>16</v>
      </c>
      <c r="D985" s="13" t="s">
        <v>2042</v>
      </c>
      <c r="E985" s="13" t="s">
        <v>52</v>
      </c>
      <c r="F985" s="13" t="s">
        <v>19</v>
      </c>
      <c r="G985" s="13" t="s">
        <v>20</v>
      </c>
      <c r="H985" s="13" t="s">
        <v>165</v>
      </c>
      <c r="I985" s="13" t="s">
        <v>181</v>
      </c>
      <c r="J985" s="13" t="s">
        <v>2047</v>
      </c>
      <c r="K985" s="13" t="s">
        <v>33</v>
      </c>
      <c r="L985" s="13" t="s">
        <v>25</v>
      </c>
      <c r="M985" s="13" t="s">
        <v>34</v>
      </c>
      <c r="N985" s="13" t="s">
        <v>2076</v>
      </c>
    </row>
    <row r="986" spans="1:14" x14ac:dyDescent="0.2">
      <c r="A986" s="13" t="s">
        <v>14</v>
      </c>
      <c r="B986" s="14" t="str">
        <f ca="1">HYPERLINK("#"&amp;CELL("address",'Quarterly Series'!AKX4),"Q:SE:P:A:M:770:A")</f>
        <v>Q:SE:P:A:M:770:A</v>
      </c>
      <c r="C986" s="13" t="s">
        <v>16</v>
      </c>
      <c r="D986" s="13" t="s">
        <v>2042</v>
      </c>
      <c r="E986" s="13" t="s">
        <v>59</v>
      </c>
      <c r="F986" s="13" t="s">
        <v>19</v>
      </c>
      <c r="G986" s="13" t="s">
        <v>20</v>
      </c>
      <c r="H986" s="13" t="s">
        <v>21</v>
      </c>
      <c r="I986" s="13" t="s">
        <v>22</v>
      </c>
      <c r="J986" s="13" t="s">
        <v>23</v>
      </c>
      <c r="K986" s="13" t="s">
        <v>24</v>
      </c>
      <c r="L986" s="13" t="s">
        <v>25</v>
      </c>
      <c r="M986" s="13" t="s">
        <v>26</v>
      </c>
      <c r="N986" s="13" t="s">
        <v>2078</v>
      </c>
    </row>
    <row r="987" spans="1:14" x14ac:dyDescent="0.2">
      <c r="A987" s="13" t="s">
        <v>14</v>
      </c>
      <c r="B987" s="14" t="str">
        <f ca="1">HYPERLINK("#"&amp;CELL("address",'Quarterly Series'!AKY4),"Q:SE:P:A:M:USD:A")</f>
        <v>Q:SE:P:A:M:USD:A</v>
      </c>
      <c r="C987" s="13" t="s">
        <v>16</v>
      </c>
      <c r="D987" s="13" t="s">
        <v>2042</v>
      </c>
      <c r="E987" s="13" t="s">
        <v>59</v>
      </c>
      <c r="F987" s="13" t="s">
        <v>19</v>
      </c>
      <c r="G987" s="13" t="s">
        <v>20</v>
      </c>
      <c r="H987" s="13" t="s">
        <v>32</v>
      </c>
      <c r="I987" s="13" t="s">
        <v>22</v>
      </c>
      <c r="J987" s="13" t="s">
        <v>32</v>
      </c>
      <c r="K987" s="13" t="s">
        <v>33</v>
      </c>
      <c r="L987" s="13" t="s">
        <v>25</v>
      </c>
      <c r="M987" s="13" t="s">
        <v>34</v>
      </c>
      <c r="N987" s="13" t="s">
        <v>2080</v>
      </c>
    </row>
    <row r="988" spans="1:14" x14ac:dyDescent="0.2">
      <c r="A988" s="13" t="s">
        <v>14</v>
      </c>
      <c r="B988" s="14" t="str">
        <f ca="1">HYPERLINK("#"&amp;CELL("address",'Quarterly Series'!AKZ4),"Q:SE:P:A:M:XDC:A")</f>
        <v>Q:SE:P:A:M:XDC:A</v>
      </c>
      <c r="C988" s="13" t="s">
        <v>16</v>
      </c>
      <c r="D988" s="13" t="s">
        <v>2042</v>
      </c>
      <c r="E988" s="13" t="s">
        <v>59</v>
      </c>
      <c r="F988" s="13" t="s">
        <v>19</v>
      </c>
      <c r="G988" s="13" t="s">
        <v>20</v>
      </c>
      <c r="H988" s="13" t="s">
        <v>165</v>
      </c>
      <c r="I988" s="13" t="s">
        <v>22</v>
      </c>
      <c r="J988" s="13" t="s">
        <v>2047</v>
      </c>
      <c r="K988" s="13" t="s">
        <v>33</v>
      </c>
      <c r="L988" s="13" t="s">
        <v>25</v>
      </c>
      <c r="M988" s="13" t="s">
        <v>34</v>
      </c>
      <c r="N988" s="13" t="s">
        <v>2082</v>
      </c>
    </row>
    <row r="989" spans="1:14" x14ac:dyDescent="0.2">
      <c r="A989" s="13" t="s">
        <v>14</v>
      </c>
      <c r="B989" s="14" t="str">
        <f ca="1">HYPERLINK("#"&amp;CELL("address",'Quarterly Series'!ALA4),"Q:SE:P:A:M:XDC:U")</f>
        <v>Q:SE:P:A:M:XDC:U</v>
      </c>
      <c r="C989" s="13" t="s">
        <v>16</v>
      </c>
      <c r="D989" s="13" t="s">
        <v>2042</v>
      </c>
      <c r="E989" s="13" t="s">
        <v>59</v>
      </c>
      <c r="F989" s="13" t="s">
        <v>19</v>
      </c>
      <c r="G989" s="13" t="s">
        <v>20</v>
      </c>
      <c r="H989" s="13" t="s">
        <v>165</v>
      </c>
      <c r="I989" s="13" t="s">
        <v>181</v>
      </c>
      <c r="J989" s="13" t="s">
        <v>2047</v>
      </c>
      <c r="K989" s="13" t="s">
        <v>33</v>
      </c>
      <c r="L989" s="13" t="s">
        <v>25</v>
      </c>
      <c r="M989" s="13" t="s">
        <v>34</v>
      </c>
      <c r="N989" s="13" t="s">
        <v>2084</v>
      </c>
    </row>
    <row r="990" spans="1:14" x14ac:dyDescent="0.2">
      <c r="A990" s="13" t="s">
        <v>14</v>
      </c>
      <c r="B990" s="14" t="str">
        <f ca="1">HYPERLINK("#"&amp;CELL("address",'Quarterly Series'!ALB4),"Q:SE:P:B:M:770:A")</f>
        <v>Q:SE:P:B:M:770:A</v>
      </c>
      <c r="C990" s="13" t="s">
        <v>16</v>
      </c>
      <c r="D990" s="13" t="s">
        <v>2042</v>
      </c>
      <c r="E990" s="13" t="s">
        <v>59</v>
      </c>
      <c r="F990" s="13" t="s">
        <v>66</v>
      </c>
      <c r="G990" s="13" t="s">
        <v>20</v>
      </c>
      <c r="H990" s="13" t="s">
        <v>21</v>
      </c>
      <c r="I990" s="13" t="s">
        <v>22</v>
      </c>
      <c r="J990" s="13" t="s">
        <v>23</v>
      </c>
      <c r="K990" s="13" t="s">
        <v>24</v>
      </c>
      <c r="L990" s="13" t="s">
        <v>25</v>
      </c>
      <c r="M990" s="13" t="s">
        <v>26</v>
      </c>
      <c r="N990" s="13" t="s">
        <v>2086</v>
      </c>
    </row>
    <row r="991" spans="1:14" x14ac:dyDescent="0.2">
      <c r="A991" s="13" t="s">
        <v>14</v>
      </c>
      <c r="B991" s="14" t="str">
        <f ca="1">HYPERLINK("#"&amp;CELL("address",'Quarterly Series'!ALC4),"Q:SE:P:B:M:USD:A")</f>
        <v>Q:SE:P:B:M:USD:A</v>
      </c>
      <c r="C991" s="13" t="s">
        <v>16</v>
      </c>
      <c r="D991" s="13" t="s">
        <v>2042</v>
      </c>
      <c r="E991" s="13" t="s">
        <v>59</v>
      </c>
      <c r="F991" s="13" t="s">
        <v>66</v>
      </c>
      <c r="G991" s="13" t="s">
        <v>20</v>
      </c>
      <c r="H991" s="13" t="s">
        <v>32</v>
      </c>
      <c r="I991" s="13" t="s">
        <v>22</v>
      </c>
      <c r="J991" s="13" t="s">
        <v>32</v>
      </c>
      <c r="K991" s="13" t="s">
        <v>33</v>
      </c>
      <c r="L991" s="13" t="s">
        <v>25</v>
      </c>
      <c r="M991" s="13" t="s">
        <v>34</v>
      </c>
      <c r="N991" s="13" t="s">
        <v>2088</v>
      </c>
    </row>
    <row r="992" spans="1:14" x14ac:dyDescent="0.2">
      <c r="A992" s="13" t="s">
        <v>14</v>
      </c>
      <c r="B992" s="14" t="str">
        <f ca="1">HYPERLINK("#"&amp;CELL("address",'Quarterly Series'!ALD4),"Q:SE:P:B:M:XDC:A")</f>
        <v>Q:SE:P:B:M:XDC:A</v>
      </c>
      <c r="C992" s="13" t="s">
        <v>16</v>
      </c>
      <c r="D992" s="13" t="s">
        <v>2042</v>
      </c>
      <c r="E992" s="13" t="s">
        <v>59</v>
      </c>
      <c r="F992" s="13" t="s">
        <v>66</v>
      </c>
      <c r="G992" s="13" t="s">
        <v>20</v>
      </c>
      <c r="H992" s="13" t="s">
        <v>165</v>
      </c>
      <c r="I992" s="13" t="s">
        <v>22</v>
      </c>
      <c r="J992" s="13" t="s">
        <v>2047</v>
      </c>
      <c r="K992" s="13" t="s">
        <v>33</v>
      </c>
      <c r="L992" s="13" t="s">
        <v>25</v>
      </c>
      <c r="M992" s="13" t="s">
        <v>34</v>
      </c>
      <c r="N992" s="13" t="s">
        <v>2090</v>
      </c>
    </row>
    <row r="993" spans="1:14" x14ac:dyDescent="0.2">
      <c r="A993" s="13" t="s">
        <v>14</v>
      </c>
      <c r="B993" s="14" t="str">
        <f ca="1">HYPERLINK("#"&amp;CELL("address",'Quarterly Series'!ALE4),"Q:SE:P:B:M:XDC:U")</f>
        <v>Q:SE:P:B:M:XDC:U</v>
      </c>
      <c r="C993" s="13" t="s">
        <v>16</v>
      </c>
      <c r="D993" s="13" t="s">
        <v>2042</v>
      </c>
      <c r="E993" s="13" t="s">
        <v>59</v>
      </c>
      <c r="F993" s="13" t="s">
        <v>66</v>
      </c>
      <c r="G993" s="13" t="s">
        <v>20</v>
      </c>
      <c r="H993" s="13" t="s">
        <v>165</v>
      </c>
      <c r="I993" s="13" t="s">
        <v>181</v>
      </c>
      <c r="J993" s="13" t="s">
        <v>2047</v>
      </c>
      <c r="K993" s="13" t="s">
        <v>33</v>
      </c>
      <c r="L993" s="13" t="s">
        <v>25</v>
      </c>
      <c r="M993" s="13" t="s">
        <v>34</v>
      </c>
      <c r="N993" s="13" t="s">
        <v>2092</v>
      </c>
    </row>
    <row r="994" spans="1:14" x14ac:dyDescent="0.2">
      <c r="A994" s="13" t="s">
        <v>14</v>
      </c>
      <c r="B994" s="14" t="str">
        <f ca="1">HYPERLINK("#"&amp;CELL("address",'Quarterly Series'!ALF4),"Q:SG:C:A:M:770:A")</f>
        <v>Q:SG:C:A:M:770:A</v>
      </c>
      <c r="C994" s="13" t="s">
        <v>16</v>
      </c>
      <c r="D994" s="13" t="s">
        <v>2094</v>
      </c>
      <c r="E994" s="13" t="s">
        <v>18</v>
      </c>
      <c r="F994" s="13" t="s">
        <v>19</v>
      </c>
      <c r="G994" s="13" t="s">
        <v>20</v>
      </c>
      <c r="H994" s="13" t="s">
        <v>21</v>
      </c>
      <c r="I994" s="13" t="s">
        <v>22</v>
      </c>
      <c r="J994" s="13" t="s">
        <v>23</v>
      </c>
      <c r="K994" s="13" t="s">
        <v>24</v>
      </c>
      <c r="L994" s="13" t="s">
        <v>25</v>
      </c>
      <c r="M994" s="13" t="s">
        <v>26</v>
      </c>
      <c r="N994" s="13" t="s">
        <v>2095</v>
      </c>
    </row>
    <row r="995" spans="1:14" x14ac:dyDescent="0.2">
      <c r="A995" s="13" t="s">
        <v>14</v>
      </c>
      <c r="B995" s="14" t="str">
        <f ca="1">HYPERLINK("#"&amp;CELL("address",'Quarterly Series'!ALG4),"Q:SG:C:A:M:USD:A")</f>
        <v>Q:SG:C:A:M:USD:A</v>
      </c>
      <c r="C995" s="13" t="s">
        <v>16</v>
      </c>
      <c r="D995" s="13" t="s">
        <v>2094</v>
      </c>
      <c r="E995" s="13" t="s">
        <v>18</v>
      </c>
      <c r="F995" s="13" t="s">
        <v>19</v>
      </c>
      <c r="G995" s="13" t="s">
        <v>20</v>
      </c>
      <c r="H995" s="13" t="s">
        <v>32</v>
      </c>
      <c r="I995" s="13" t="s">
        <v>22</v>
      </c>
      <c r="J995" s="13" t="s">
        <v>32</v>
      </c>
      <c r="K995" s="13" t="s">
        <v>33</v>
      </c>
      <c r="L995" s="13" t="s">
        <v>25</v>
      </c>
      <c r="M995" s="13" t="s">
        <v>34</v>
      </c>
      <c r="N995" s="13" t="s">
        <v>2097</v>
      </c>
    </row>
    <row r="996" spans="1:14" x14ac:dyDescent="0.2">
      <c r="A996" s="13" t="s">
        <v>14</v>
      </c>
      <c r="B996" s="14" t="str">
        <f ca="1">HYPERLINK("#"&amp;CELL("address",'Quarterly Series'!ALH4),"Q:SG:C:A:M:XDC:A")</f>
        <v>Q:SG:C:A:M:XDC:A</v>
      </c>
      <c r="C996" s="13" t="s">
        <v>16</v>
      </c>
      <c r="D996" s="13" t="s">
        <v>2094</v>
      </c>
      <c r="E996" s="13" t="s">
        <v>18</v>
      </c>
      <c r="F996" s="13" t="s">
        <v>19</v>
      </c>
      <c r="G996" s="13" t="s">
        <v>20</v>
      </c>
      <c r="H996" s="13" t="s">
        <v>165</v>
      </c>
      <c r="I996" s="13" t="s">
        <v>22</v>
      </c>
      <c r="J996" s="13" t="s">
        <v>2099</v>
      </c>
      <c r="K996" s="13" t="s">
        <v>33</v>
      </c>
      <c r="L996" s="13" t="s">
        <v>25</v>
      </c>
      <c r="M996" s="13" t="s">
        <v>34</v>
      </c>
      <c r="N996" s="13" t="s">
        <v>2100</v>
      </c>
    </row>
    <row r="997" spans="1:14" x14ac:dyDescent="0.2">
      <c r="A997" s="13" t="s">
        <v>14</v>
      </c>
      <c r="B997" s="14" t="str">
        <f ca="1">HYPERLINK("#"&amp;CELL("address",'Quarterly Series'!ALI4),"Q:SG:G:A:N:770:A")</f>
        <v>Q:SG:G:A:N:770:A</v>
      </c>
      <c r="C997" s="13" t="s">
        <v>16</v>
      </c>
      <c r="D997" s="13" t="s">
        <v>2094</v>
      </c>
      <c r="E997" s="13" t="s">
        <v>37</v>
      </c>
      <c r="F997" s="13" t="s">
        <v>19</v>
      </c>
      <c r="G997" s="13" t="s">
        <v>38</v>
      </c>
      <c r="H997" s="13" t="s">
        <v>21</v>
      </c>
      <c r="I997" s="13" t="s">
        <v>22</v>
      </c>
      <c r="J997" s="13" t="s">
        <v>23</v>
      </c>
      <c r="K997" s="13" t="s">
        <v>24</v>
      </c>
      <c r="L997" s="13" t="s">
        <v>25</v>
      </c>
      <c r="M997" s="13" t="s">
        <v>26</v>
      </c>
      <c r="N997" s="13" t="s">
        <v>2102</v>
      </c>
    </row>
    <row r="998" spans="1:14" x14ac:dyDescent="0.2">
      <c r="A998" s="13" t="s">
        <v>14</v>
      </c>
      <c r="B998" s="14" t="str">
        <f ca="1">HYPERLINK("#"&amp;CELL("address",'Quarterly Series'!ALJ4),"Q:SG:G:A:N:USD:A")</f>
        <v>Q:SG:G:A:N:USD:A</v>
      </c>
      <c r="C998" s="13" t="s">
        <v>16</v>
      </c>
      <c r="D998" s="13" t="s">
        <v>2094</v>
      </c>
      <c r="E998" s="13" t="s">
        <v>37</v>
      </c>
      <c r="F998" s="13" t="s">
        <v>19</v>
      </c>
      <c r="G998" s="13" t="s">
        <v>38</v>
      </c>
      <c r="H998" s="13" t="s">
        <v>32</v>
      </c>
      <c r="I998" s="13" t="s">
        <v>22</v>
      </c>
      <c r="J998" s="13" t="s">
        <v>32</v>
      </c>
      <c r="K998" s="13" t="s">
        <v>33</v>
      </c>
      <c r="L998" s="13" t="s">
        <v>25</v>
      </c>
      <c r="M998" s="13" t="s">
        <v>34</v>
      </c>
      <c r="N998" s="13" t="s">
        <v>2104</v>
      </c>
    </row>
    <row r="999" spans="1:14" x14ac:dyDescent="0.2">
      <c r="A999" s="13" t="s">
        <v>14</v>
      </c>
      <c r="B999" s="14" t="str">
        <f ca="1">HYPERLINK("#"&amp;CELL("address",'Quarterly Series'!ALK4),"Q:SG:G:A:N:XDC:A")</f>
        <v>Q:SG:G:A:N:XDC:A</v>
      </c>
      <c r="C999" s="13" t="s">
        <v>16</v>
      </c>
      <c r="D999" s="13" t="s">
        <v>2094</v>
      </c>
      <c r="E999" s="13" t="s">
        <v>37</v>
      </c>
      <c r="F999" s="13" t="s">
        <v>19</v>
      </c>
      <c r="G999" s="13" t="s">
        <v>38</v>
      </c>
      <c r="H999" s="13" t="s">
        <v>165</v>
      </c>
      <c r="I999" s="13" t="s">
        <v>22</v>
      </c>
      <c r="J999" s="13" t="s">
        <v>2099</v>
      </c>
      <c r="K999" s="13" t="s">
        <v>33</v>
      </c>
      <c r="L999" s="13" t="s">
        <v>25</v>
      </c>
      <c r="M999" s="13" t="s">
        <v>34</v>
      </c>
      <c r="N999" s="13" t="s">
        <v>2106</v>
      </c>
    </row>
    <row r="1000" spans="1:14" x14ac:dyDescent="0.2">
      <c r="A1000" s="13" t="s">
        <v>14</v>
      </c>
      <c r="B1000" s="14" t="str">
        <f ca="1">HYPERLINK("#"&amp;CELL("address",'Quarterly Series'!ALL4),"Q:SG:H:A:M:770:A")</f>
        <v>Q:SG:H:A:M:770:A</v>
      </c>
      <c r="C1000" s="13" t="s">
        <v>16</v>
      </c>
      <c r="D1000" s="13" t="s">
        <v>2094</v>
      </c>
      <c r="E1000" s="13" t="s">
        <v>45</v>
      </c>
      <c r="F1000" s="13" t="s">
        <v>19</v>
      </c>
      <c r="G1000" s="13" t="s">
        <v>20</v>
      </c>
      <c r="H1000" s="13" t="s">
        <v>21</v>
      </c>
      <c r="I1000" s="13" t="s">
        <v>22</v>
      </c>
      <c r="J1000" s="13" t="s">
        <v>23</v>
      </c>
      <c r="K1000" s="13" t="s">
        <v>24</v>
      </c>
      <c r="L1000" s="13" t="s">
        <v>25</v>
      </c>
      <c r="M1000" s="13" t="s">
        <v>26</v>
      </c>
      <c r="N1000" s="13" t="s">
        <v>2108</v>
      </c>
    </row>
    <row r="1001" spans="1:14" x14ac:dyDescent="0.2">
      <c r="A1001" s="13" t="s">
        <v>14</v>
      </c>
      <c r="B1001" s="14" t="str">
        <f ca="1">HYPERLINK("#"&amp;CELL("address",'Quarterly Series'!ALM4),"Q:SG:H:A:M:USD:A")</f>
        <v>Q:SG:H:A:M:USD:A</v>
      </c>
      <c r="C1001" s="13" t="s">
        <v>16</v>
      </c>
      <c r="D1001" s="13" t="s">
        <v>2094</v>
      </c>
      <c r="E1001" s="13" t="s">
        <v>45</v>
      </c>
      <c r="F1001" s="13" t="s">
        <v>19</v>
      </c>
      <c r="G1001" s="13" t="s">
        <v>20</v>
      </c>
      <c r="H1001" s="13" t="s">
        <v>32</v>
      </c>
      <c r="I1001" s="13" t="s">
        <v>22</v>
      </c>
      <c r="J1001" s="13" t="s">
        <v>32</v>
      </c>
      <c r="K1001" s="13" t="s">
        <v>33</v>
      </c>
      <c r="L1001" s="13" t="s">
        <v>25</v>
      </c>
      <c r="M1001" s="13" t="s">
        <v>34</v>
      </c>
      <c r="N1001" s="13" t="s">
        <v>2110</v>
      </c>
    </row>
    <row r="1002" spans="1:14" x14ac:dyDescent="0.2">
      <c r="A1002" s="13" t="s">
        <v>14</v>
      </c>
      <c r="B1002" s="14" t="str">
        <f ca="1">HYPERLINK("#"&amp;CELL("address",'Quarterly Series'!ALN4),"Q:SG:H:A:M:XDC:A")</f>
        <v>Q:SG:H:A:M:XDC:A</v>
      </c>
      <c r="C1002" s="13" t="s">
        <v>16</v>
      </c>
      <c r="D1002" s="13" t="s">
        <v>2094</v>
      </c>
      <c r="E1002" s="13" t="s">
        <v>45</v>
      </c>
      <c r="F1002" s="13" t="s">
        <v>19</v>
      </c>
      <c r="G1002" s="13" t="s">
        <v>20</v>
      </c>
      <c r="H1002" s="13" t="s">
        <v>165</v>
      </c>
      <c r="I1002" s="13" t="s">
        <v>22</v>
      </c>
      <c r="J1002" s="13" t="s">
        <v>2099</v>
      </c>
      <c r="K1002" s="13" t="s">
        <v>33</v>
      </c>
      <c r="L1002" s="13" t="s">
        <v>25</v>
      </c>
      <c r="M1002" s="13" t="s">
        <v>34</v>
      </c>
      <c r="N1002" s="13" t="s">
        <v>2112</v>
      </c>
    </row>
    <row r="1003" spans="1:14" x14ac:dyDescent="0.2">
      <c r="A1003" s="13" t="s">
        <v>14</v>
      </c>
      <c r="B1003" s="14" t="str">
        <f ca="1">HYPERLINK("#"&amp;CELL("address",'Quarterly Series'!ALO4),"Q:SG:H:A:M:XDC:U")</f>
        <v>Q:SG:H:A:M:XDC:U</v>
      </c>
      <c r="C1003" s="13" t="s">
        <v>16</v>
      </c>
      <c r="D1003" s="13" t="s">
        <v>2094</v>
      </c>
      <c r="E1003" s="13" t="s">
        <v>45</v>
      </c>
      <c r="F1003" s="13" t="s">
        <v>19</v>
      </c>
      <c r="G1003" s="13" t="s">
        <v>20</v>
      </c>
      <c r="H1003" s="13" t="s">
        <v>165</v>
      </c>
      <c r="I1003" s="13" t="s">
        <v>181</v>
      </c>
      <c r="J1003" s="13" t="s">
        <v>2099</v>
      </c>
      <c r="K1003" s="13" t="s">
        <v>33</v>
      </c>
      <c r="L1003" s="13" t="s">
        <v>25</v>
      </c>
      <c r="M1003" s="13" t="s">
        <v>34</v>
      </c>
      <c r="N1003" s="13" t="s">
        <v>2114</v>
      </c>
    </row>
    <row r="1004" spans="1:14" x14ac:dyDescent="0.2">
      <c r="A1004" s="13" t="s">
        <v>14</v>
      </c>
      <c r="B1004" s="14" t="str">
        <f ca="1">HYPERLINK("#"&amp;CELL("address",'Quarterly Series'!ALP4),"Q:SG:N:A:M:770:A")</f>
        <v>Q:SG:N:A:M:770:A</v>
      </c>
      <c r="C1004" s="13" t="s">
        <v>16</v>
      </c>
      <c r="D1004" s="13" t="s">
        <v>2094</v>
      </c>
      <c r="E1004" s="13" t="s">
        <v>52</v>
      </c>
      <c r="F1004" s="13" t="s">
        <v>19</v>
      </c>
      <c r="G1004" s="13" t="s">
        <v>20</v>
      </c>
      <c r="H1004" s="13" t="s">
        <v>21</v>
      </c>
      <c r="I1004" s="13" t="s">
        <v>22</v>
      </c>
      <c r="J1004" s="13" t="s">
        <v>23</v>
      </c>
      <c r="K1004" s="13" t="s">
        <v>24</v>
      </c>
      <c r="L1004" s="13" t="s">
        <v>25</v>
      </c>
      <c r="M1004" s="13" t="s">
        <v>26</v>
      </c>
      <c r="N1004" s="13" t="s">
        <v>2116</v>
      </c>
    </row>
    <row r="1005" spans="1:14" x14ac:dyDescent="0.2">
      <c r="A1005" s="13" t="s">
        <v>14</v>
      </c>
      <c r="B1005" s="14" t="str">
        <f ca="1">HYPERLINK("#"&amp;CELL("address",'Quarterly Series'!ALQ4),"Q:SG:N:A:M:USD:A")</f>
        <v>Q:SG:N:A:M:USD:A</v>
      </c>
      <c r="C1005" s="13" t="s">
        <v>16</v>
      </c>
      <c r="D1005" s="13" t="s">
        <v>2094</v>
      </c>
      <c r="E1005" s="13" t="s">
        <v>52</v>
      </c>
      <c r="F1005" s="13" t="s">
        <v>19</v>
      </c>
      <c r="G1005" s="13" t="s">
        <v>20</v>
      </c>
      <c r="H1005" s="13" t="s">
        <v>32</v>
      </c>
      <c r="I1005" s="13" t="s">
        <v>22</v>
      </c>
      <c r="J1005" s="13" t="s">
        <v>32</v>
      </c>
      <c r="K1005" s="13" t="s">
        <v>33</v>
      </c>
      <c r="L1005" s="13" t="s">
        <v>25</v>
      </c>
      <c r="M1005" s="13" t="s">
        <v>34</v>
      </c>
      <c r="N1005" s="13" t="s">
        <v>2118</v>
      </c>
    </row>
    <row r="1006" spans="1:14" x14ac:dyDescent="0.2">
      <c r="A1006" s="13" t="s">
        <v>14</v>
      </c>
      <c r="B1006" s="14" t="str">
        <f ca="1">HYPERLINK("#"&amp;CELL("address",'Quarterly Series'!ALR4),"Q:SG:N:A:M:XDC:A")</f>
        <v>Q:SG:N:A:M:XDC:A</v>
      </c>
      <c r="C1006" s="13" t="s">
        <v>16</v>
      </c>
      <c r="D1006" s="13" t="s">
        <v>2094</v>
      </c>
      <c r="E1006" s="13" t="s">
        <v>52</v>
      </c>
      <c r="F1006" s="13" t="s">
        <v>19</v>
      </c>
      <c r="G1006" s="13" t="s">
        <v>20</v>
      </c>
      <c r="H1006" s="13" t="s">
        <v>165</v>
      </c>
      <c r="I1006" s="13" t="s">
        <v>22</v>
      </c>
      <c r="J1006" s="13" t="s">
        <v>2099</v>
      </c>
      <c r="K1006" s="13" t="s">
        <v>33</v>
      </c>
      <c r="L1006" s="13" t="s">
        <v>25</v>
      </c>
      <c r="M1006" s="13" t="s">
        <v>34</v>
      </c>
      <c r="N1006" s="13" t="s">
        <v>2120</v>
      </c>
    </row>
    <row r="1007" spans="1:14" x14ac:dyDescent="0.2">
      <c r="A1007" s="13" t="s">
        <v>14</v>
      </c>
      <c r="B1007" s="14" t="str">
        <f ca="1">HYPERLINK("#"&amp;CELL("address",'Quarterly Series'!ALS4),"Q:SG:N:A:M:XDC:U")</f>
        <v>Q:SG:N:A:M:XDC:U</v>
      </c>
      <c r="C1007" s="13" t="s">
        <v>16</v>
      </c>
      <c r="D1007" s="13" t="s">
        <v>2094</v>
      </c>
      <c r="E1007" s="13" t="s">
        <v>52</v>
      </c>
      <c r="F1007" s="13" t="s">
        <v>19</v>
      </c>
      <c r="G1007" s="13" t="s">
        <v>20</v>
      </c>
      <c r="H1007" s="13" t="s">
        <v>165</v>
      </c>
      <c r="I1007" s="13" t="s">
        <v>181</v>
      </c>
      <c r="J1007" s="13" t="s">
        <v>2099</v>
      </c>
      <c r="K1007" s="13" t="s">
        <v>33</v>
      </c>
      <c r="L1007" s="13" t="s">
        <v>25</v>
      </c>
      <c r="M1007" s="13" t="s">
        <v>34</v>
      </c>
      <c r="N1007" s="13" t="s">
        <v>2122</v>
      </c>
    </row>
    <row r="1008" spans="1:14" x14ac:dyDescent="0.2">
      <c r="A1008" s="13" t="s">
        <v>14</v>
      </c>
      <c r="B1008" s="14" t="str">
        <f ca="1">HYPERLINK("#"&amp;CELL("address",'Quarterly Series'!ALT4),"Q:SG:P:A:M:770:A")</f>
        <v>Q:SG:P:A:M:770:A</v>
      </c>
      <c r="C1008" s="13" t="s">
        <v>16</v>
      </c>
      <c r="D1008" s="13" t="s">
        <v>2094</v>
      </c>
      <c r="E1008" s="13" t="s">
        <v>59</v>
      </c>
      <c r="F1008" s="13" t="s">
        <v>19</v>
      </c>
      <c r="G1008" s="13" t="s">
        <v>20</v>
      </c>
      <c r="H1008" s="13" t="s">
        <v>21</v>
      </c>
      <c r="I1008" s="13" t="s">
        <v>22</v>
      </c>
      <c r="J1008" s="13" t="s">
        <v>23</v>
      </c>
      <c r="K1008" s="13" t="s">
        <v>24</v>
      </c>
      <c r="L1008" s="13" t="s">
        <v>25</v>
      </c>
      <c r="M1008" s="13" t="s">
        <v>26</v>
      </c>
      <c r="N1008" s="13" t="s">
        <v>2124</v>
      </c>
    </row>
    <row r="1009" spans="1:14" x14ac:dyDescent="0.2">
      <c r="A1009" s="13" t="s">
        <v>14</v>
      </c>
      <c r="B1009" s="14" t="str">
        <f ca="1">HYPERLINK("#"&amp;CELL("address",'Quarterly Series'!ALU4),"Q:SG:P:A:M:USD:A")</f>
        <v>Q:SG:P:A:M:USD:A</v>
      </c>
      <c r="C1009" s="13" t="s">
        <v>16</v>
      </c>
      <c r="D1009" s="13" t="s">
        <v>2094</v>
      </c>
      <c r="E1009" s="13" t="s">
        <v>59</v>
      </c>
      <c r="F1009" s="13" t="s">
        <v>19</v>
      </c>
      <c r="G1009" s="13" t="s">
        <v>20</v>
      </c>
      <c r="H1009" s="13" t="s">
        <v>32</v>
      </c>
      <c r="I1009" s="13" t="s">
        <v>22</v>
      </c>
      <c r="J1009" s="13" t="s">
        <v>32</v>
      </c>
      <c r="K1009" s="13" t="s">
        <v>33</v>
      </c>
      <c r="L1009" s="13" t="s">
        <v>25</v>
      </c>
      <c r="M1009" s="13" t="s">
        <v>34</v>
      </c>
      <c r="N1009" s="13" t="s">
        <v>2126</v>
      </c>
    </row>
    <row r="1010" spans="1:14" x14ac:dyDescent="0.2">
      <c r="A1010" s="13" t="s">
        <v>14</v>
      </c>
      <c r="B1010" s="14" t="str">
        <f ca="1">HYPERLINK("#"&amp;CELL("address",'Quarterly Series'!ALV4),"Q:SG:P:A:M:XDC:A")</f>
        <v>Q:SG:P:A:M:XDC:A</v>
      </c>
      <c r="C1010" s="13" t="s">
        <v>16</v>
      </c>
      <c r="D1010" s="13" t="s">
        <v>2094</v>
      </c>
      <c r="E1010" s="13" t="s">
        <v>59</v>
      </c>
      <c r="F1010" s="13" t="s">
        <v>19</v>
      </c>
      <c r="G1010" s="13" t="s">
        <v>20</v>
      </c>
      <c r="H1010" s="13" t="s">
        <v>165</v>
      </c>
      <c r="I1010" s="13" t="s">
        <v>22</v>
      </c>
      <c r="J1010" s="13" t="s">
        <v>2099</v>
      </c>
      <c r="K1010" s="13" t="s">
        <v>33</v>
      </c>
      <c r="L1010" s="13" t="s">
        <v>25</v>
      </c>
      <c r="M1010" s="13" t="s">
        <v>34</v>
      </c>
      <c r="N1010" s="13" t="s">
        <v>2128</v>
      </c>
    </row>
    <row r="1011" spans="1:14" x14ac:dyDescent="0.2">
      <c r="A1011" s="13" t="s">
        <v>14</v>
      </c>
      <c r="B1011" s="14" t="str">
        <f ca="1">HYPERLINK("#"&amp;CELL("address",'Quarterly Series'!ALW4),"Q:SG:P:A:M:XDC:U")</f>
        <v>Q:SG:P:A:M:XDC:U</v>
      </c>
      <c r="C1011" s="13" t="s">
        <v>16</v>
      </c>
      <c r="D1011" s="13" t="s">
        <v>2094</v>
      </c>
      <c r="E1011" s="13" t="s">
        <v>59</v>
      </c>
      <c r="F1011" s="13" t="s">
        <v>19</v>
      </c>
      <c r="G1011" s="13" t="s">
        <v>20</v>
      </c>
      <c r="H1011" s="13" t="s">
        <v>165</v>
      </c>
      <c r="I1011" s="13" t="s">
        <v>181</v>
      </c>
      <c r="J1011" s="13" t="s">
        <v>2099</v>
      </c>
      <c r="K1011" s="13" t="s">
        <v>33</v>
      </c>
      <c r="L1011" s="13" t="s">
        <v>25</v>
      </c>
      <c r="M1011" s="13" t="s">
        <v>34</v>
      </c>
      <c r="N1011" s="13" t="s">
        <v>2130</v>
      </c>
    </row>
    <row r="1012" spans="1:14" x14ac:dyDescent="0.2">
      <c r="A1012" s="13" t="s">
        <v>14</v>
      </c>
      <c r="B1012" s="14" t="str">
        <f ca="1">HYPERLINK("#"&amp;CELL("address",'Quarterly Series'!ALX4),"Q:SG:P:B:M:770:A")</f>
        <v>Q:SG:P:B:M:770:A</v>
      </c>
      <c r="C1012" s="13" t="s">
        <v>16</v>
      </c>
      <c r="D1012" s="13" t="s">
        <v>2094</v>
      </c>
      <c r="E1012" s="13" t="s">
        <v>59</v>
      </c>
      <c r="F1012" s="13" t="s">
        <v>66</v>
      </c>
      <c r="G1012" s="13" t="s">
        <v>20</v>
      </c>
      <c r="H1012" s="13" t="s">
        <v>21</v>
      </c>
      <c r="I1012" s="13" t="s">
        <v>22</v>
      </c>
      <c r="J1012" s="13" t="s">
        <v>23</v>
      </c>
      <c r="K1012" s="13" t="s">
        <v>24</v>
      </c>
      <c r="L1012" s="13" t="s">
        <v>25</v>
      </c>
      <c r="M1012" s="13" t="s">
        <v>26</v>
      </c>
      <c r="N1012" s="13" t="s">
        <v>2132</v>
      </c>
    </row>
    <row r="1013" spans="1:14" x14ac:dyDescent="0.2">
      <c r="A1013" s="13" t="s">
        <v>14</v>
      </c>
      <c r="B1013" s="14" t="str">
        <f ca="1">HYPERLINK("#"&amp;CELL("address",'Quarterly Series'!ALY4),"Q:SG:P:B:M:USD:A")</f>
        <v>Q:SG:P:B:M:USD:A</v>
      </c>
      <c r="C1013" s="13" t="s">
        <v>16</v>
      </c>
      <c r="D1013" s="13" t="s">
        <v>2094</v>
      </c>
      <c r="E1013" s="13" t="s">
        <v>59</v>
      </c>
      <c r="F1013" s="13" t="s">
        <v>66</v>
      </c>
      <c r="G1013" s="13" t="s">
        <v>20</v>
      </c>
      <c r="H1013" s="13" t="s">
        <v>32</v>
      </c>
      <c r="I1013" s="13" t="s">
        <v>22</v>
      </c>
      <c r="J1013" s="13" t="s">
        <v>32</v>
      </c>
      <c r="K1013" s="13" t="s">
        <v>33</v>
      </c>
      <c r="L1013" s="13" t="s">
        <v>25</v>
      </c>
      <c r="M1013" s="13" t="s">
        <v>34</v>
      </c>
      <c r="N1013" s="13" t="s">
        <v>2134</v>
      </c>
    </row>
    <row r="1014" spans="1:14" x14ac:dyDescent="0.2">
      <c r="A1014" s="13" t="s">
        <v>14</v>
      </c>
      <c r="B1014" s="14" t="str">
        <f ca="1">HYPERLINK("#"&amp;CELL("address",'Quarterly Series'!ALZ4),"Q:SG:P:B:M:XDC:A")</f>
        <v>Q:SG:P:B:M:XDC:A</v>
      </c>
      <c r="C1014" s="13" t="s">
        <v>16</v>
      </c>
      <c r="D1014" s="13" t="s">
        <v>2094</v>
      </c>
      <c r="E1014" s="13" t="s">
        <v>59</v>
      </c>
      <c r="F1014" s="13" t="s">
        <v>66</v>
      </c>
      <c r="G1014" s="13" t="s">
        <v>20</v>
      </c>
      <c r="H1014" s="13" t="s">
        <v>165</v>
      </c>
      <c r="I1014" s="13" t="s">
        <v>22</v>
      </c>
      <c r="J1014" s="13" t="s">
        <v>2099</v>
      </c>
      <c r="K1014" s="13" t="s">
        <v>33</v>
      </c>
      <c r="L1014" s="13" t="s">
        <v>25</v>
      </c>
      <c r="M1014" s="13" t="s">
        <v>34</v>
      </c>
      <c r="N1014" s="13" t="s">
        <v>2136</v>
      </c>
    </row>
    <row r="1015" spans="1:14" x14ac:dyDescent="0.2">
      <c r="A1015" s="13" t="s">
        <v>14</v>
      </c>
      <c r="B1015" s="14" t="str">
        <f ca="1">HYPERLINK("#"&amp;CELL("address",'Quarterly Series'!AMA4),"Q:SG:P:B:M:XDC:U")</f>
        <v>Q:SG:P:B:M:XDC:U</v>
      </c>
      <c r="C1015" s="13" t="s">
        <v>16</v>
      </c>
      <c r="D1015" s="13" t="s">
        <v>2094</v>
      </c>
      <c r="E1015" s="13" t="s">
        <v>59</v>
      </c>
      <c r="F1015" s="13" t="s">
        <v>66</v>
      </c>
      <c r="G1015" s="13" t="s">
        <v>20</v>
      </c>
      <c r="H1015" s="13" t="s">
        <v>165</v>
      </c>
      <c r="I1015" s="13" t="s">
        <v>181</v>
      </c>
      <c r="J1015" s="13" t="s">
        <v>2099</v>
      </c>
      <c r="K1015" s="13" t="s">
        <v>33</v>
      </c>
      <c r="L1015" s="13" t="s">
        <v>25</v>
      </c>
      <c r="M1015" s="13" t="s">
        <v>34</v>
      </c>
      <c r="N1015" s="13" t="s">
        <v>2138</v>
      </c>
    </row>
    <row r="1016" spans="1:14" x14ac:dyDescent="0.2">
      <c r="A1016" s="13" t="s">
        <v>14</v>
      </c>
      <c r="B1016" s="14" t="str">
        <f ca="1">HYPERLINK("#"&amp;CELL("address",'Quarterly Series'!AMB4),"Q:TH:C:A:M:770:A")</f>
        <v>Q:TH:C:A:M:770:A</v>
      </c>
      <c r="C1016" s="13" t="s">
        <v>16</v>
      </c>
      <c r="D1016" s="13" t="s">
        <v>2140</v>
      </c>
      <c r="E1016" s="13" t="s">
        <v>18</v>
      </c>
      <c r="F1016" s="13" t="s">
        <v>19</v>
      </c>
      <c r="G1016" s="13" t="s">
        <v>20</v>
      </c>
      <c r="H1016" s="13" t="s">
        <v>21</v>
      </c>
      <c r="I1016" s="13" t="s">
        <v>22</v>
      </c>
      <c r="J1016" s="13" t="s">
        <v>23</v>
      </c>
      <c r="K1016" s="13" t="s">
        <v>24</v>
      </c>
      <c r="L1016" s="13" t="s">
        <v>25</v>
      </c>
      <c r="M1016" s="13" t="s">
        <v>26</v>
      </c>
      <c r="N1016" s="13" t="s">
        <v>2141</v>
      </c>
    </row>
    <row r="1017" spans="1:14" x14ac:dyDescent="0.2">
      <c r="A1017" s="13" t="s">
        <v>14</v>
      </c>
      <c r="B1017" s="14" t="str">
        <f ca="1">HYPERLINK("#"&amp;CELL("address",'Quarterly Series'!AMC4),"Q:TH:C:A:M:USD:A")</f>
        <v>Q:TH:C:A:M:USD:A</v>
      </c>
      <c r="C1017" s="13" t="s">
        <v>16</v>
      </c>
      <c r="D1017" s="13" t="s">
        <v>2140</v>
      </c>
      <c r="E1017" s="13" t="s">
        <v>18</v>
      </c>
      <c r="F1017" s="13" t="s">
        <v>19</v>
      </c>
      <c r="G1017" s="13" t="s">
        <v>20</v>
      </c>
      <c r="H1017" s="13" t="s">
        <v>32</v>
      </c>
      <c r="I1017" s="13" t="s">
        <v>22</v>
      </c>
      <c r="J1017" s="13" t="s">
        <v>32</v>
      </c>
      <c r="K1017" s="13" t="s">
        <v>33</v>
      </c>
      <c r="L1017" s="13" t="s">
        <v>25</v>
      </c>
      <c r="M1017" s="13" t="s">
        <v>34</v>
      </c>
      <c r="N1017" s="13" t="s">
        <v>2143</v>
      </c>
    </row>
    <row r="1018" spans="1:14" x14ac:dyDescent="0.2">
      <c r="A1018" s="13" t="s">
        <v>14</v>
      </c>
      <c r="B1018" s="14" t="str">
        <f ca="1">HYPERLINK("#"&amp;CELL("address",'Quarterly Series'!AMD4),"Q:TH:C:A:M:XDC:A")</f>
        <v>Q:TH:C:A:M:XDC:A</v>
      </c>
      <c r="C1018" s="13" t="s">
        <v>16</v>
      </c>
      <c r="D1018" s="13" t="s">
        <v>2140</v>
      </c>
      <c r="E1018" s="13" t="s">
        <v>18</v>
      </c>
      <c r="F1018" s="13" t="s">
        <v>19</v>
      </c>
      <c r="G1018" s="13" t="s">
        <v>20</v>
      </c>
      <c r="H1018" s="13" t="s">
        <v>165</v>
      </c>
      <c r="I1018" s="13" t="s">
        <v>22</v>
      </c>
      <c r="J1018" s="13" t="s">
        <v>2145</v>
      </c>
      <c r="K1018" s="13" t="s">
        <v>33</v>
      </c>
      <c r="L1018" s="13" t="s">
        <v>25</v>
      </c>
      <c r="M1018" s="13" t="s">
        <v>34</v>
      </c>
      <c r="N1018" s="13" t="s">
        <v>2146</v>
      </c>
    </row>
    <row r="1019" spans="1:14" x14ac:dyDescent="0.2">
      <c r="A1019" s="13" t="s">
        <v>14</v>
      </c>
      <c r="B1019" s="14" t="str">
        <f ca="1">HYPERLINK("#"&amp;CELL("address",'Quarterly Series'!AME4),"Q:TH:G:A:N:770:A")</f>
        <v>Q:TH:G:A:N:770:A</v>
      </c>
      <c r="C1019" s="13" t="s">
        <v>16</v>
      </c>
      <c r="D1019" s="13" t="s">
        <v>2140</v>
      </c>
      <c r="E1019" s="13" t="s">
        <v>37</v>
      </c>
      <c r="F1019" s="13" t="s">
        <v>19</v>
      </c>
      <c r="G1019" s="13" t="s">
        <v>38</v>
      </c>
      <c r="H1019" s="13" t="s">
        <v>21</v>
      </c>
      <c r="I1019" s="13" t="s">
        <v>22</v>
      </c>
      <c r="J1019" s="13" t="s">
        <v>23</v>
      </c>
      <c r="K1019" s="13" t="s">
        <v>24</v>
      </c>
      <c r="L1019" s="13" t="s">
        <v>25</v>
      </c>
      <c r="M1019" s="13" t="s">
        <v>26</v>
      </c>
      <c r="N1019" s="13" t="s">
        <v>2148</v>
      </c>
    </row>
    <row r="1020" spans="1:14" x14ac:dyDescent="0.2">
      <c r="A1020" s="13" t="s">
        <v>14</v>
      </c>
      <c r="B1020" s="14" t="str">
        <f ca="1">HYPERLINK("#"&amp;CELL("address",'Quarterly Series'!AMF4),"Q:TH:G:A:N:USD:A")</f>
        <v>Q:TH:G:A:N:USD:A</v>
      </c>
      <c r="C1020" s="13" t="s">
        <v>16</v>
      </c>
      <c r="D1020" s="13" t="s">
        <v>2140</v>
      </c>
      <c r="E1020" s="13" t="s">
        <v>37</v>
      </c>
      <c r="F1020" s="13" t="s">
        <v>19</v>
      </c>
      <c r="G1020" s="13" t="s">
        <v>38</v>
      </c>
      <c r="H1020" s="13" t="s">
        <v>32</v>
      </c>
      <c r="I1020" s="13" t="s">
        <v>22</v>
      </c>
      <c r="J1020" s="13" t="s">
        <v>32</v>
      </c>
      <c r="K1020" s="13" t="s">
        <v>33</v>
      </c>
      <c r="L1020" s="13" t="s">
        <v>25</v>
      </c>
      <c r="M1020" s="13" t="s">
        <v>34</v>
      </c>
      <c r="N1020" s="13" t="s">
        <v>2150</v>
      </c>
    </row>
    <row r="1021" spans="1:14" x14ac:dyDescent="0.2">
      <c r="A1021" s="13" t="s">
        <v>14</v>
      </c>
      <c r="B1021" s="14" t="str">
        <f ca="1">HYPERLINK("#"&amp;CELL("address",'Quarterly Series'!AMG4),"Q:TH:G:A:N:XDC:A")</f>
        <v>Q:TH:G:A:N:XDC:A</v>
      </c>
      <c r="C1021" s="13" t="s">
        <v>16</v>
      </c>
      <c r="D1021" s="13" t="s">
        <v>2140</v>
      </c>
      <c r="E1021" s="13" t="s">
        <v>37</v>
      </c>
      <c r="F1021" s="13" t="s">
        <v>19</v>
      </c>
      <c r="G1021" s="13" t="s">
        <v>38</v>
      </c>
      <c r="H1021" s="13" t="s">
        <v>165</v>
      </c>
      <c r="I1021" s="13" t="s">
        <v>22</v>
      </c>
      <c r="J1021" s="13" t="s">
        <v>2145</v>
      </c>
      <c r="K1021" s="13" t="s">
        <v>33</v>
      </c>
      <c r="L1021" s="13" t="s">
        <v>25</v>
      </c>
      <c r="M1021" s="13" t="s">
        <v>34</v>
      </c>
      <c r="N1021" s="13" t="s">
        <v>2152</v>
      </c>
    </row>
    <row r="1022" spans="1:14" x14ac:dyDescent="0.2">
      <c r="A1022" s="13" t="s">
        <v>14</v>
      </c>
      <c r="B1022" s="14" t="str">
        <f ca="1">HYPERLINK("#"&amp;CELL("address",'Quarterly Series'!AMH4),"Q:TH:H:A:M:770:A")</f>
        <v>Q:TH:H:A:M:770:A</v>
      </c>
      <c r="C1022" s="13" t="s">
        <v>16</v>
      </c>
      <c r="D1022" s="13" t="s">
        <v>2140</v>
      </c>
      <c r="E1022" s="13" t="s">
        <v>45</v>
      </c>
      <c r="F1022" s="13" t="s">
        <v>19</v>
      </c>
      <c r="G1022" s="13" t="s">
        <v>20</v>
      </c>
      <c r="H1022" s="13" t="s">
        <v>21</v>
      </c>
      <c r="I1022" s="13" t="s">
        <v>22</v>
      </c>
      <c r="J1022" s="13" t="s">
        <v>23</v>
      </c>
      <c r="K1022" s="13" t="s">
        <v>24</v>
      </c>
      <c r="L1022" s="13" t="s">
        <v>25</v>
      </c>
      <c r="M1022" s="13" t="s">
        <v>26</v>
      </c>
      <c r="N1022" s="13" t="s">
        <v>2154</v>
      </c>
    </row>
    <row r="1023" spans="1:14" x14ac:dyDescent="0.2">
      <c r="A1023" s="13" t="s">
        <v>14</v>
      </c>
      <c r="B1023" s="14" t="str">
        <f ca="1">HYPERLINK("#"&amp;CELL("address",'Quarterly Series'!AMI4),"Q:TH:H:A:M:USD:A")</f>
        <v>Q:TH:H:A:M:USD:A</v>
      </c>
      <c r="C1023" s="13" t="s">
        <v>16</v>
      </c>
      <c r="D1023" s="13" t="s">
        <v>2140</v>
      </c>
      <c r="E1023" s="13" t="s">
        <v>45</v>
      </c>
      <c r="F1023" s="13" t="s">
        <v>19</v>
      </c>
      <c r="G1023" s="13" t="s">
        <v>20</v>
      </c>
      <c r="H1023" s="13" t="s">
        <v>32</v>
      </c>
      <c r="I1023" s="13" t="s">
        <v>22</v>
      </c>
      <c r="J1023" s="13" t="s">
        <v>32</v>
      </c>
      <c r="K1023" s="13" t="s">
        <v>33</v>
      </c>
      <c r="L1023" s="13" t="s">
        <v>25</v>
      </c>
      <c r="M1023" s="13" t="s">
        <v>34</v>
      </c>
      <c r="N1023" s="13" t="s">
        <v>2156</v>
      </c>
    </row>
    <row r="1024" spans="1:14" x14ac:dyDescent="0.2">
      <c r="A1024" s="13" t="s">
        <v>14</v>
      </c>
      <c r="B1024" s="14" t="str">
        <f ca="1">HYPERLINK("#"&amp;CELL("address",'Quarterly Series'!AMJ4),"Q:TH:H:A:M:XDC:A")</f>
        <v>Q:TH:H:A:M:XDC:A</v>
      </c>
      <c r="C1024" s="13" t="s">
        <v>16</v>
      </c>
      <c r="D1024" s="13" t="s">
        <v>2140</v>
      </c>
      <c r="E1024" s="13" t="s">
        <v>45</v>
      </c>
      <c r="F1024" s="13" t="s">
        <v>19</v>
      </c>
      <c r="G1024" s="13" t="s">
        <v>20</v>
      </c>
      <c r="H1024" s="13" t="s">
        <v>165</v>
      </c>
      <c r="I1024" s="13" t="s">
        <v>22</v>
      </c>
      <c r="J1024" s="13" t="s">
        <v>2145</v>
      </c>
      <c r="K1024" s="13" t="s">
        <v>33</v>
      </c>
      <c r="L1024" s="13" t="s">
        <v>25</v>
      </c>
      <c r="M1024" s="13" t="s">
        <v>34</v>
      </c>
      <c r="N1024" s="13" t="s">
        <v>2158</v>
      </c>
    </row>
    <row r="1025" spans="1:14" x14ac:dyDescent="0.2">
      <c r="A1025" s="13" t="s">
        <v>14</v>
      </c>
      <c r="B1025" s="14" t="str">
        <f ca="1">HYPERLINK("#"&amp;CELL("address",'Quarterly Series'!AMK4),"Q:TH:H:A:M:XDC:U")</f>
        <v>Q:TH:H:A:M:XDC:U</v>
      </c>
      <c r="C1025" s="13" t="s">
        <v>16</v>
      </c>
      <c r="D1025" s="13" t="s">
        <v>2140</v>
      </c>
      <c r="E1025" s="13" t="s">
        <v>45</v>
      </c>
      <c r="F1025" s="13" t="s">
        <v>19</v>
      </c>
      <c r="G1025" s="13" t="s">
        <v>20</v>
      </c>
      <c r="H1025" s="13" t="s">
        <v>165</v>
      </c>
      <c r="I1025" s="13" t="s">
        <v>181</v>
      </c>
      <c r="J1025" s="13" t="s">
        <v>2145</v>
      </c>
      <c r="K1025" s="13" t="s">
        <v>33</v>
      </c>
      <c r="L1025" s="13" t="s">
        <v>25</v>
      </c>
      <c r="M1025" s="13" t="s">
        <v>34</v>
      </c>
      <c r="N1025" s="13" t="s">
        <v>2160</v>
      </c>
    </row>
    <row r="1026" spans="1:14" x14ac:dyDescent="0.2">
      <c r="A1026" s="13" t="s">
        <v>14</v>
      </c>
      <c r="B1026" s="14" t="str">
        <f ca="1">HYPERLINK("#"&amp;CELL("address",'Quarterly Series'!AML4),"Q:TH:N:A:M:770:A")</f>
        <v>Q:TH:N:A:M:770:A</v>
      </c>
      <c r="C1026" s="13" t="s">
        <v>16</v>
      </c>
      <c r="D1026" s="13" t="s">
        <v>2140</v>
      </c>
      <c r="E1026" s="13" t="s">
        <v>52</v>
      </c>
      <c r="F1026" s="13" t="s">
        <v>19</v>
      </c>
      <c r="G1026" s="13" t="s">
        <v>20</v>
      </c>
      <c r="H1026" s="13" t="s">
        <v>21</v>
      </c>
      <c r="I1026" s="13" t="s">
        <v>22</v>
      </c>
      <c r="J1026" s="13" t="s">
        <v>23</v>
      </c>
      <c r="K1026" s="13" t="s">
        <v>24</v>
      </c>
      <c r="L1026" s="13" t="s">
        <v>25</v>
      </c>
      <c r="M1026" s="13" t="s">
        <v>26</v>
      </c>
      <c r="N1026" s="13" t="s">
        <v>2162</v>
      </c>
    </row>
    <row r="1027" spans="1:14" x14ac:dyDescent="0.2">
      <c r="A1027" s="13" t="s">
        <v>14</v>
      </c>
      <c r="B1027" s="14" t="str">
        <f ca="1">HYPERLINK("#"&amp;CELL("address",'Quarterly Series'!AMM4),"Q:TH:N:A:M:USD:A")</f>
        <v>Q:TH:N:A:M:USD:A</v>
      </c>
      <c r="C1027" s="13" t="s">
        <v>16</v>
      </c>
      <c r="D1027" s="13" t="s">
        <v>2140</v>
      </c>
      <c r="E1027" s="13" t="s">
        <v>52</v>
      </c>
      <c r="F1027" s="13" t="s">
        <v>19</v>
      </c>
      <c r="G1027" s="13" t="s">
        <v>20</v>
      </c>
      <c r="H1027" s="13" t="s">
        <v>32</v>
      </c>
      <c r="I1027" s="13" t="s">
        <v>22</v>
      </c>
      <c r="J1027" s="13" t="s">
        <v>32</v>
      </c>
      <c r="K1027" s="13" t="s">
        <v>33</v>
      </c>
      <c r="L1027" s="13" t="s">
        <v>25</v>
      </c>
      <c r="M1027" s="13" t="s">
        <v>34</v>
      </c>
      <c r="N1027" s="13" t="s">
        <v>2164</v>
      </c>
    </row>
    <row r="1028" spans="1:14" x14ac:dyDescent="0.2">
      <c r="A1028" s="13" t="s">
        <v>14</v>
      </c>
      <c r="B1028" s="14" t="str">
        <f ca="1">HYPERLINK("#"&amp;CELL("address",'Quarterly Series'!AMN4),"Q:TH:N:A:M:XDC:A")</f>
        <v>Q:TH:N:A:M:XDC:A</v>
      </c>
      <c r="C1028" s="13" t="s">
        <v>16</v>
      </c>
      <c r="D1028" s="13" t="s">
        <v>2140</v>
      </c>
      <c r="E1028" s="13" t="s">
        <v>52</v>
      </c>
      <c r="F1028" s="13" t="s">
        <v>19</v>
      </c>
      <c r="G1028" s="13" t="s">
        <v>20</v>
      </c>
      <c r="H1028" s="13" t="s">
        <v>165</v>
      </c>
      <c r="I1028" s="13" t="s">
        <v>22</v>
      </c>
      <c r="J1028" s="13" t="s">
        <v>2145</v>
      </c>
      <c r="K1028" s="13" t="s">
        <v>33</v>
      </c>
      <c r="L1028" s="13" t="s">
        <v>25</v>
      </c>
      <c r="M1028" s="13" t="s">
        <v>34</v>
      </c>
      <c r="N1028" s="13" t="s">
        <v>2166</v>
      </c>
    </row>
    <row r="1029" spans="1:14" x14ac:dyDescent="0.2">
      <c r="A1029" s="13" t="s">
        <v>14</v>
      </c>
      <c r="B1029" s="14" t="str">
        <f ca="1">HYPERLINK("#"&amp;CELL("address",'Quarterly Series'!AMO4),"Q:TH:N:A:M:XDC:U")</f>
        <v>Q:TH:N:A:M:XDC:U</v>
      </c>
      <c r="C1029" s="13" t="s">
        <v>16</v>
      </c>
      <c r="D1029" s="13" t="s">
        <v>2140</v>
      </c>
      <c r="E1029" s="13" t="s">
        <v>52</v>
      </c>
      <c r="F1029" s="13" t="s">
        <v>19</v>
      </c>
      <c r="G1029" s="13" t="s">
        <v>20</v>
      </c>
      <c r="H1029" s="13" t="s">
        <v>165</v>
      </c>
      <c r="I1029" s="13" t="s">
        <v>181</v>
      </c>
      <c r="J1029" s="13" t="s">
        <v>2145</v>
      </c>
      <c r="K1029" s="13" t="s">
        <v>33</v>
      </c>
      <c r="L1029" s="13" t="s">
        <v>25</v>
      </c>
      <c r="M1029" s="13" t="s">
        <v>34</v>
      </c>
      <c r="N1029" s="13" t="s">
        <v>2168</v>
      </c>
    </row>
    <row r="1030" spans="1:14" x14ac:dyDescent="0.2">
      <c r="A1030" s="13" t="s">
        <v>14</v>
      </c>
      <c r="B1030" s="14" t="str">
        <f ca="1">HYPERLINK("#"&amp;CELL("address",'Quarterly Series'!AMP4),"Q:TH:P:A:M:770:A")</f>
        <v>Q:TH:P:A:M:770:A</v>
      </c>
      <c r="C1030" s="13" t="s">
        <v>16</v>
      </c>
      <c r="D1030" s="13" t="s">
        <v>2140</v>
      </c>
      <c r="E1030" s="13" t="s">
        <v>59</v>
      </c>
      <c r="F1030" s="13" t="s">
        <v>19</v>
      </c>
      <c r="G1030" s="13" t="s">
        <v>20</v>
      </c>
      <c r="H1030" s="13" t="s">
        <v>21</v>
      </c>
      <c r="I1030" s="13" t="s">
        <v>22</v>
      </c>
      <c r="J1030" s="13" t="s">
        <v>23</v>
      </c>
      <c r="K1030" s="13" t="s">
        <v>24</v>
      </c>
      <c r="L1030" s="13" t="s">
        <v>25</v>
      </c>
      <c r="M1030" s="13" t="s">
        <v>26</v>
      </c>
      <c r="N1030" s="13" t="s">
        <v>2170</v>
      </c>
    </row>
    <row r="1031" spans="1:14" x14ac:dyDescent="0.2">
      <c r="A1031" s="13" t="s">
        <v>14</v>
      </c>
      <c r="B1031" s="14" t="str">
        <f ca="1">HYPERLINK("#"&amp;CELL("address",'Quarterly Series'!AMQ4),"Q:TH:P:A:M:USD:A")</f>
        <v>Q:TH:P:A:M:USD:A</v>
      </c>
      <c r="C1031" s="13" t="s">
        <v>16</v>
      </c>
      <c r="D1031" s="13" t="s">
        <v>2140</v>
      </c>
      <c r="E1031" s="13" t="s">
        <v>59</v>
      </c>
      <c r="F1031" s="13" t="s">
        <v>19</v>
      </c>
      <c r="G1031" s="13" t="s">
        <v>20</v>
      </c>
      <c r="H1031" s="13" t="s">
        <v>32</v>
      </c>
      <c r="I1031" s="13" t="s">
        <v>22</v>
      </c>
      <c r="J1031" s="13" t="s">
        <v>32</v>
      </c>
      <c r="K1031" s="13" t="s">
        <v>33</v>
      </c>
      <c r="L1031" s="13" t="s">
        <v>25</v>
      </c>
      <c r="M1031" s="13" t="s">
        <v>34</v>
      </c>
      <c r="N1031" s="13" t="s">
        <v>2172</v>
      </c>
    </row>
    <row r="1032" spans="1:14" x14ac:dyDescent="0.2">
      <c r="A1032" s="13" t="s">
        <v>14</v>
      </c>
      <c r="B1032" s="14" t="str">
        <f ca="1">HYPERLINK("#"&amp;CELL("address",'Quarterly Series'!AMR4),"Q:TH:P:A:M:XDC:A")</f>
        <v>Q:TH:P:A:M:XDC:A</v>
      </c>
      <c r="C1032" s="13" t="s">
        <v>16</v>
      </c>
      <c r="D1032" s="13" t="s">
        <v>2140</v>
      </c>
      <c r="E1032" s="13" t="s">
        <v>59</v>
      </c>
      <c r="F1032" s="13" t="s">
        <v>19</v>
      </c>
      <c r="G1032" s="13" t="s">
        <v>20</v>
      </c>
      <c r="H1032" s="13" t="s">
        <v>165</v>
      </c>
      <c r="I1032" s="13" t="s">
        <v>22</v>
      </c>
      <c r="J1032" s="13" t="s">
        <v>2145</v>
      </c>
      <c r="K1032" s="13" t="s">
        <v>33</v>
      </c>
      <c r="L1032" s="13" t="s">
        <v>25</v>
      </c>
      <c r="M1032" s="13" t="s">
        <v>34</v>
      </c>
      <c r="N1032" s="13" t="s">
        <v>2174</v>
      </c>
    </row>
    <row r="1033" spans="1:14" x14ac:dyDescent="0.2">
      <c r="A1033" s="13" t="s">
        <v>14</v>
      </c>
      <c r="B1033" s="14" t="str">
        <f ca="1">HYPERLINK("#"&amp;CELL("address",'Quarterly Series'!AMS4),"Q:TH:P:A:M:XDC:U")</f>
        <v>Q:TH:P:A:M:XDC:U</v>
      </c>
      <c r="C1033" s="13" t="s">
        <v>16</v>
      </c>
      <c r="D1033" s="13" t="s">
        <v>2140</v>
      </c>
      <c r="E1033" s="13" t="s">
        <v>59</v>
      </c>
      <c r="F1033" s="13" t="s">
        <v>19</v>
      </c>
      <c r="G1033" s="13" t="s">
        <v>20</v>
      </c>
      <c r="H1033" s="13" t="s">
        <v>165</v>
      </c>
      <c r="I1033" s="13" t="s">
        <v>181</v>
      </c>
      <c r="J1033" s="13" t="s">
        <v>2145</v>
      </c>
      <c r="K1033" s="13" t="s">
        <v>33</v>
      </c>
      <c r="L1033" s="13" t="s">
        <v>25</v>
      </c>
      <c r="M1033" s="13" t="s">
        <v>34</v>
      </c>
      <c r="N1033" s="13" t="s">
        <v>2176</v>
      </c>
    </row>
    <row r="1034" spans="1:14" x14ac:dyDescent="0.2">
      <c r="A1034" s="13" t="s">
        <v>14</v>
      </c>
      <c r="B1034" s="14" t="str">
        <f ca="1">HYPERLINK("#"&amp;CELL("address",'Quarterly Series'!AMT4),"Q:TH:P:B:M:770:A")</f>
        <v>Q:TH:P:B:M:770:A</v>
      </c>
      <c r="C1034" s="13" t="s">
        <v>16</v>
      </c>
      <c r="D1034" s="13" t="s">
        <v>2140</v>
      </c>
      <c r="E1034" s="13" t="s">
        <v>59</v>
      </c>
      <c r="F1034" s="13" t="s">
        <v>66</v>
      </c>
      <c r="G1034" s="13" t="s">
        <v>20</v>
      </c>
      <c r="H1034" s="13" t="s">
        <v>21</v>
      </c>
      <c r="I1034" s="13" t="s">
        <v>22</v>
      </c>
      <c r="J1034" s="13" t="s">
        <v>23</v>
      </c>
      <c r="K1034" s="13" t="s">
        <v>24</v>
      </c>
      <c r="L1034" s="13" t="s">
        <v>25</v>
      </c>
      <c r="M1034" s="13" t="s">
        <v>26</v>
      </c>
      <c r="N1034" s="13" t="s">
        <v>2178</v>
      </c>
    </row>
    <row r="1035" spans="1:14" x14ac:dyDescent="0.2">
      <c r="A1035" s="13" t="s">
        <v>14</v>
      </c>
      <c r="B1035" s="14" t="str">
        <f ca="1">HYPERLINK("#"&amp;CELL("address",'Quarterly Series'!AMU4),"Q:TH:P:B:M:USD:A")</f>
        <v>Q:TH:P:B:M:USD:A</v>
      </c>
      <c r="C1035" s="13" t="s">
        <v>16</v>
      </c>
      <c r="D1035" s="13" t="s">
        <v>2140</v>
      </c>
      <c r="E1035" s="13" t="s">
        <v>59</v>
      </c>
      <c r="F1035" s="13" t="s">
        <v>66</v>
      </c>
      <c r="G1035" s="13" t="s">
        <v>20</v>
      </c>
      <c r="H1035" s="13" t="s">
        <v>32</v>
      </c>
      <c r="I1035" s="13" t="s">
        <v>22</v>
      </c>
      <c r="J1035" s="13" t="s">
        <v>32</v>
      </c>
      <c r="K1035" s="13" t="s">
        <v>33</v>
      </c>
      <c r="L1035" s="13" t="s">
        <v>25</v>
      </c>
      <c r="M1035" s="13" t="s">
        <v>34</v>
      </c>
      <c r="N1035" s="13" t="s">
        <v>2180</v>
      </c>
    </row>
    <row r="1036" spans="1:14" x14ac:dyDescent="0.2">
      <c r="A1036" s="13" t="s">
        <v>14</v>
      </c>
      <c r="B1036" s="14" t="str">
        <f ca="1">HYPERLINK("#"&amp;CELL("address",'Quarterly Series'!AMV4),"Q:TH:P:B:M:XDC:A")</f>
        <v>Q:TH:P:B:M:XDC:A</v>
      </c>
      <c r="C1036" s="13" t="s">
        <v>16</v>
      </c>
      <c r="D1036" s="13" t="s">
        <v>2140</v>
      </c>
      <c r="E1036" s="13" t="s">
        <v>59</v>
      </c>
      <c r="F1036" s="13" t="s">
        <v>66</v>
      </c>
      <c r="G1036" s="13" t="s">
        <v>20</v>
      </c>
      <c r="H1036" s="13" t="s">
        <v>165</v>
      </c>
      <c r="I1036" s="13" t="s">
        <v>22</v>
      </c>
      <c r="J1036" s="13" t="s">
        <v>2145</v>
      </c>
      <c r="K1036" s="13" t="s">
        <v>33</v>
      </c>
      <c r="L1036" s="13" t="s">
        <v>25</v>
      </c>
      <c r="M1036" s="13" t="s">
        <v>34</v>
      </c>
      <c r="N1036" s="13" t="s">
        <v>2182</v>
      </c>
    </row>
    <row r="1037" spans="1:14" x14ac:dyDescent="0.2">
      <c r="A1037" s="13" t="s">
        <v>14</v>
      </c>
      <c r="B1037" s="14" t="str">
        <f ca="1">HYPERLINK("#"&amp;CELL("address",'Quarterly Series'!AMW4),"Q:TH:P:B:M:XDC:U")</f>
        <v>Q:TH:P:B:M:XDC:U</v>
      </c>
      <c r="C1037" s="13" t="s">
        <v>16</v>
      </c>
      <c r="D1037" s="13" t="s">
        <v>2140</v>
      </c>
      <c r="E1037" s="13" t="s">
        <v>59</v>
      </c>
      <c r="F1037" s="13" t="s">
        <v>66</v>
      </c>
      <c r="G1037" s="13" t="s">
        <v>20</v>
      </c>
      <c r="H1037" s="13" t="s">
        <v>165</v>
      </c>
      <c r="I1037" s="13" t="s">
        <v>181</v>
      </c>
      <c r="J1037" s="13" t="s">
        <v>2145</v>
      </c>
      <c r="K1037" s="13" t="s">
        <v>33</v>
      </c>
      <c r="L1037" s="13" t="s">
        <v>25</v>
      </c>
      <c r="M1037" s="13" t="s">
        <v>34</v>
      </c>
      <c r="N1037" s="13" t="s">
        <v>2184</v>
      </c>
    </row>
    <row r="1038" spans="1:14" x14ac:dyDescent="0.2">
      <c r="A1038" s="13" t="s">
        <v>14</v>
      </c>
      <c r="B1038" s="14" t="str">
        <f ca="1">HYPERLINK("#"&amp;CELL("address",'Quarterly Series'!AMX4),"Q:TR:C:A:M:770:A")</f>
        <v>Q:TR:C:A:M:770:A</v>
      </c>
      <c r="C1038" s="13" t="s">
        <v>16</v>
      </c>
      <c r="D1038" s="13" t="s">
        <v>2186</v>
      </c>
      <c r="E1038" s="13" t="s">
        <v>18</v>
      </c>
      <c r="F1038" s="13" t="s">
        <v>19</v>
      </c>
      <c r="G1038" s="13" t="s">
        <v>20</v>
      </c>
      <c r="H1038" s="13" t="s">
        <v>21</v>
      </c>
      <c r="I1038" s="13" t="s">
        <v>22</v>
      </c>
      <c r="J1038" s="13" t="s">
        <v>23</v>
      </c>
      <c r="K1038" s="13" t="s">
        <v>24</v>
      </c>
      <c r="L1038" s="13" t="s">
        <v>25</v>
      </c>
      <c r="M1038" s="13" t="s">
        <v>26</v>
      </c>
      <c r="N1038" s="13" t="s">
        <v>2187</v>
      </c>
    </row>
    <row r="1039" spans="1:14" x14ac:dyDescent="0.2">
      <c r="A1039" s="13" t="s">
        <v>14</v>
      </c>
      <c r="B1039" s="14" t="str">
        <f ca="1">HYPERLINK("#"&amp;CELL("address",'Quarterly Series'!AMY4),"Q:TR:C:A:M:USD:A")</f>
        <v>Q:TR:C:A:M:USD:A</v>
      </c>
      <c r="C1039" s="13" t="s">
        <v>16</v>
      </c>
      <c r="D1039" s="13" t="s">
        <v>2186</v>
      </c>
      <c r="E1039" s="13" t="s">
        <v>18</v>
      </c>
      <c r="F1039" s="13" t="s">
        <v>19</v>
      </c>
      <c r="G1039" s="13" t="s">
        <v>20</v>
      </c>
      <c r="H1039" s="13" t="s">
        <v>32</v>
      </c>
      <c r="I1039" s="13" t="s">
        <v>22</v>
      </c>
      <c r="J1039" s="13" t="s">
        <v>32</v>
      </c>
      <c r="K1039" s="13" t="s">
        <v>33</v>
      </c>
      <c r="L1039" s="13" t="s">
        <v>25</v>
      </c>
      <c r="M1039" s="13" t="s">
        <v>1355</v>
      </c>
      <c r="N1039" s="13" t="s">
        <v>2189</v>
      </c>
    </row>
    <row r="1040" spans="1:14" x14ac:dyDescent="0.2">
      <c r="A1040" s="13" t="s">
        <v>14</v>
      </c>
      <c r="B1040" s="14" t="str">
        <f ca="1">HYPERLINK("#"&amp;CELL("address",'Quarterly Series'!AMZ4),"Q:TR:C:A:M:XDC:A")</f>
        <v>Q:TR:C:A:M:XDC:A</v>
      </c>
      <c r="C1040" s="13" t="s">
        <v>16</v>
      </c>
      <c r="D1040" s="13" t="s">
        <v>2186</v>
      </c>
      <c r="E1040" s="13" t="s">
        <v>18</v>
      </c>
      <c r="F1040" s="13" t="s">
        <v>19</v>
      </c>
      <c r="G1040" s="13" t="s">
        <v>20</v>
      </c>
      <c r="H1040" s="13" t="s">
        <v>165</v>
      </c>
      <c r="I1040" s="13" t="s">
        <v>22</v>
      </c>
      <c r="J1040" s="13" t="s">
        <v>2191</v>
      </c>
      <c r="K1040" s="13" t="s">
        <v>33</v>
      </c>
      <c r="L1040" s="13" t="s">
        <v>25</v>
      </c>
      <c r="M1040" s="13" t="s">
        <v>34</v>
      </c>
      <c r="N1040" s="13" t="s">
        <v>2192</v>
      </c>
    </row>
    <row r="1041" spans="1:14" x14ac:dyDescent="0.2">
      <c r="A1041" s="13" t="s">
        <v>14</v>
      </c>
      <c r="B1041" s="14" t="str">
        <f ca="1">HYPERLINK("#"&amp;CELL("address",'Quarterly Series'!ANA4),"Q:TR:G:A:M:770:A")</f>
        <v>Q:TR:G:A:M:770:A</v>
      </c>
      <c r="C1041" s="13" t="s">
        <v>16</v>
      </c>
      <c r="D1041" s="13" t="s">
        <v>2186</v>
      </c>
      <c r="E1041" s="13" t="s">
        <v>37</v>
      </c>
      <c r="F1041" s="13" t="s">
        <v>19</v>
      </c>
      <c r="G1041" s="13" t="s">
        <v>20</v>
      </c>
      <c r="H1041" s="13" t="s">
        <v>21</v>
      </c>
      <c r="I1041" s="13" t="s">
        <v>22</v>
      </c>
      <c r="J1041" s="13" t="s">
        <v>23</v>
      </c>
      <c r="K1041" s="13" t="s">
        <v>24</v>
      </c>
      <c r="L1041" s="13" t="s">
        <v>25</v>
      </c>
      <c r="M1041" s="13" t="s">
        <v>26</v>
      </c>
      <c r="N1041" s="13" t="s">
        <v>2194</v>
      </c>
    </row>
    <row r="1042" spans="1:14" x14ac:dyDescent="0.2">
      <c r="A1042" s="13" t="s">
        <v>14</v>
      </c>
      <c r="B1042" s="14" t="str">
        <f ca="1">HYPERLINK("#"&amp;CELL("address",'Quarterly Series'!ANB4),"Q:TR:G:A:M:USD:A")</f>
        <v>Q:TR:G:A:M:USD:A</v>
      </c>
      <c r="C1042" s="13" t="s">
        <v>16</v>
      </c>
      <c r="D1042" s="13" t="s">
        <v>2186</v>
      </c>
      <c r="E1042" s="13" t="s">
        <v>37</v>
      </c>
      <c r="F1042" s="13" t="s">
        <v>19</v>
      </c>
      <c r="G1042" s="13" t="s">
        <v>20</v>
      </c>
      <c r="H1042" s="13" t="s">
        <v>32</v>
      </c>
      <c r="I1042" s="13" t="s">
        <v>22</v>
      </c>
      <c r="J1042" s="13" t="s">
        <v>32</v>
      </c>
      <c r="K1042" s="13" t="s">
        <v>33</v>
      </c>
      <c r="L1042" s="13" t="s">
        <v>25</v>
      </c>
      <c r="M1042" s="13" t="s">
        <v>34</v>
      </c>
      <c r="N1042" s="13" t="s">
        <v>2196</v>
      </c>
    </row>
    <row r="1043" spans="1:14" x14ac:dyDescent="0.2">
      <c r="A1043" s="13" t="s">
        <v>14</v>
      </c>
      <c r="B1043" s="14" t="str">
        <f ca="1">HYPERLINK("#"&amp;CELL("address",'Quarterly Series'!ANC4),"Q:TR:G:A:M:XDC:A")</f>
        <v>Q:TR:G:A:M:XDC:A</v>
      </c>
      <c r="C1043" s="13" t="s">
        <v>16</v>
      </c>
      <c r="D1043" s="13" t="s">
        <v>2186</v>
      </c>
      <c r="E1043" s="13" t="s">
        <v>37</v>
      </c>
      <c r="F1043" s="13" t="s">
        <v>19</v>
      </c>
      <c r="G1043" s="13" t="s">
        <v>20</v>
      </c>
      <c r="H1043" s="13" t="s">
        <v>165</v>
      </c>
      <c r="I1043" s="13" t="s">
        <v>22</v>
      </c>
      <c r="J1043" s="13" t="s">
        <v>2191</v>
      </c>
      <c r="K1043" s="13" t="s">
        <v>33</v>
      </c>
      <c r="L1043" s="13" t="s">
        <v>25</v>
      </c>
      <c r="M1043" s="13" t="s">
        <v>34</v>
      </c>
      <c r="N1043" s="13" t="s">
        <v>2198</v>
      </c>
    </row>
    <row r="1044" spans="1:14" x14ac:dyDescent="0.2">
      <c r="A1044" s="13" t="s">
        <v>14</v>
      </c>
      <c r="B1044" s="14" t="str">
        <f ca="1">HYPERLINK("#"&amp;CELL("address",'Quarterly Series'!AND4),"Q:TR:G:A:N:770:A")</f>
        <v>Q:TR:G:A:N:770:A</v>
      </c>
      <c r="C1044" s="13" t="s">
        <v>16</v>
      </c>
      <c r="D1044" s="13" t="s">
        <v>2186</v>
      </c>
      <c r="E1044" s="13" t="s">
        <v>37</v>
      </c>
      <c r="F1044" s="13" t="s">
        <v>19</v>
      </c>
      <c r="G1044" s="13" t="s">
        <v>38</v>
      </c>
      <c r="H1044" s="13" t="s">
        <v>21</v>
      </c>
      <c r="I1044" s="13" t="s">
        <v>22</v>
      </c>
      <c r="J1044" s="13" t="s">
        <v>23</v>
      </c>
      <c r="K1044" s="13" t="s">
        <v>24</v>
      </c>
      <c r="L1044" s="13" t="s">
        <v>25</v>
      </c>
      <c r="M1044" s="13" t="s">
        <v>26</v>
      </c>
      <c r="N1044" s="13" t="s">
        <v>2200</v>
      </c>
    </row>
    <row r="1045" spans="1:14" x14ac:dyDescent="0.2">
      <c r="A1045" s="13" t="s">
        <v>14</v>
      </c>
      <c r="B1045" s="14" t="str">
        <f ca="1">HYPERLINK("#"&amp;CELL("address",'Quarterly Series'!ANE4),"Q:TR:G:A:N:USD:A")</f>
        <v>Q:TR:G:A:N:USD:A</v>
      </c>
      <c r="C1045" s="13" t="s">
        <v>16</v>
      </c>
      <c r="D1045" s="13" t="s">
        <v>2186</v>
      </c>
      <c r="E1045" s="13" t="s">
        <v>37</v>
      </c>
      <c r="F1045" s="13" t="s">
        <v>19</v>
      </c>
      <c r="G1045" s="13" t="s">
        <v>38</v>
      </c>
      <c r="H1045" s="13" t="s">
        <v>32</v>
      </c>
      <c r="I1045" s="13" t="s">
        <v>22</v>
      </c>
      <c r="J1045" s="13" t="s">
        <v>32</v>
      </c>
      <c r="K1045" s="13" t="s">
        <v>33</v>
      </c>
      <c r="L1045" s="13" t="s">
        <v>25</v>
      </c>
      <c r="M1045" s="13" t="s">
        <v>34</v>
      </c>
      <c r="N1045" s="13" t="s">
        <v>2202</v>
      </c>
    </row>
    <row r="1046" spans="1:14" x14ac:dyDescent="0.2">
      <c r="A1046" s="13" t="s">
        <v>14</v>
      </c>
      <c r="B1046" s="14" t="str">
        <f ca="1">HYPERLINK("#"&amp;CELL("address",'Quarterly Series'!ANF4),"Q:TR:G:A:N:XDC:A")</f>
        <v>Q:TR:G:A:N:XDC:A</v>
      </c>
      <c r="C1046" s="13" t="s">
        <v>16</v>
      </c>
      <c r="D1046" s="13" t="s">
        <v>2186</v>
      </c>
      <c r="E1046" s="13" t="s">
        <v>37</v>
      </c>
      <c r="F1046" s="13" t="s">
        <v>19</v>
      </c>
      <c r="G1046" s="13" t="s">
        <v>38</v>
      </c>
      <c r="H1046" s="13" t="s">
        <v>165</v>
      </c>
      <c r="I1046" s="13" t="s">
        <v>22</v>
      </c>
      <c r="J1046" s="13" t="s">
        <v>2191</v>
      </c>
      <c r="K1046" s="13" t="s">
        <v>33</v>
      </c>
      <c r="L1046" s="13" t="s">
        <v>25</v>
      </c>
      <c r="M1046" s="13" t="s">
        <v>34</v>
      </c>
      <c r="N1046" s="13" t="s">
        <v>2204</v>
      </c>
    </row>
    <row r="1047" spans="1:14" x14ac:dyDescent="0.2">
      <c r="A1047" s="13" t="s">
        <v>14</v>
      </c>
      <c r="B1047" s="14" t="str">
        <f ca="1">HYPERLINK("#"&amp;CELL("address",'Quarterly Series'!ANG4),"Q:TR:H:A:M:770:A")</f>
        <v>Q:TR:H:A:M:770:A</v>
      </c>
      <c r="C1047" s="13" t="s">
        <v>16</v>
      </c>
      <c r="D1047" s="13" t="s">
        <v>2186</v>
      </c>
      <c r="E1047" s="13" t="s">
        <v>45</v>
      </c>
      <c r="F1047" s="13" t="s">
        <v>19</v>
      </c>
      <c r="G1047" s="13" t="s">
        <v>20</v>
      </c>
      <c r="H1047" s="13" t="s">
        <v>21</v>
      </c>
      <c r="I1047" s="13" t="s">
        <v>22</v>
      </c>
      <c r="J1047" s="13" t="s">
        <v>23</v>
      </c>
      <c r="K1047" s="13" t="s">
        <v>24</v>
      </c>
      <c r="L1047" s="13" t="s">
        <v>25</v>
      </c>
      <c r="M1047" s="13" t="s">
        <v>26</v>
      </c>
      <c r="N1047" s="13" t="s">
        <v>2206</v>
      </c>
    </row>
    <row r="1048" spans="1:14" x14ac:dyDescent="0.2">
      <c r="A1048" s="13" t="s">
        <v>14</v>
      </c>
      <c r="B1048" s="14" t="str">
        <f ca="1">HYPERLINK("#"&amp;CELL("address",'Quarterly Series'!ANH4),"Q:TR:H:A:M:USD:A")</f>
        <v>Q:TR:H:A:M:USD:A</v>
      </c>
      <c r="C1048" s="13" t="s">
        <v>16</v>
      </c>
      <c r="D1048" s="13" t="s">
        <v>2186</v>
      </c>
      <c r="E1048" s="13" t="s">
        <v>45</v>
      </c>
      <c r="F1048" s="13" t="s">
        <v>19</v>
      </c>
      <c r="G1048" s="13" t="s">
        <v>20</v>
      </c>
      <c r="H1048" s="13" t="s">
        <v>32</v>
      </c>
      <c r="I1048" s="13" t="s">
        <v>22</v>
      </c>
      <c r="J1048" s="13" t="s">
        <v>32</v>
      </c>
      <c r="K1048" s="13" t="s">
        <v>33</v>
      </c>
      <c r="L1048" s="13" t="s">
        <v>25</v>
      </c>
      <c r="M1048" s="13" t="s">
        <v>1355</v>
      </c>
      <c r="N1048" s="13" t="s">
        <v>2208</v>
      </c>
    </row>
    <row r="1049" spans="1:14" x14ac:dyDescent="0.2">
      <c r="A1049" s="13" t="s">
        <v>14</v>
      </c>
      <c r="B1049" s="14" t="str">
        <f ca="1">HYPERLINK("#"&amp;CELL("address",'Quarterly Series'!ANI4),"Q:TR:H:A:M:XDC:A")</f>
        <v>Q:TR:H:A:M:XDC:A</v>
      </c>
      <c r="C1049" s="13" t="s">
        <v>16</v>
      </c>
      <c r="D1049" s="13" t="s">
        <v>2186</v>
      </c>
      <c r="E1049" s="13" t="s">
        <v>45</v>
      </c>
      <c r="F1049" s="13" t="s">
        <v>19</v>
      </c>
      <c r="G1049" s="13" t="s">
        <v>20</v>
      </c>
      <c r="H1049" s="13" t="s">
        <v>165</v>
      </c>
      <c r="I1049" s="13" t="s">
        <v>22</v>
      </c>
      <c r="J1049" s="13" t="s">
        <v>2191</v>
      </c>
      <c r="K1049" s="13" t="s">
        <v>33</v>
      </c>
      <c r="L1049" s="13" t="s">
        <v>25</v>
      </c>
      <c r="M1049" s="13" t="s">
        <v>1355</v>
      </c>
      <c r="N1049" s="13" t="s">
        <v>2210</v>
      </c>
    </row>
    <row r="1050" spans="1:14" x14ac:dyDescent="0.2">
      <c r="A1050" s="13" t="s">
        <v>14</v>
      </c>
      <c r="B1050" s="14" t="str">
        <f ca="1">HYPERLINK("#"&amp;CELL("address",'Quarterly Series'!ANJ4),"Q:TR:H:A:M:XDC:U")</f>
        <v>Q:TR:H:A:M:XDC:U</v>
      </c>
      <c r="C1050" s="13" t="s">
        <v>16</v>
      </c>
      <c r="D1050" s="13" t="s">
        <v>2186</v>
      </c>
      <c r="E1050" s="13" t="s">
        <v>45</v>
      </c>
      <c r="F1050" s="13" t="s">
        <v>19</v>
      </c>
      <c r="G1050" s="13" t="s">
        <v>20</v>
      </c>
      <c r="H1050" s="13" t="s">
        <v>165</v>
      </c>
      <c r="I1050" s="13" t="s">
        <v>181</v>
      </c>
      <c r="J1050" s="13" t="s">
        <v>2191</v>
      </c>
      <c r="K1050" s="13" t="s">
        <v>33</v>
      </c>
      <c r="L1050" s="13" t="s">
        <v>25</v>
      </c>
      <c r="M1050" s="13" t="s">
        <v>1355</v>
      </c>
      <c r="N1050" s="13" t="s">
        <v>2212</v>
      </c>
    </row>
    <row r="1051" spans="1:14" x14ac:dyDescent="0.2">
      <c r="A1051" s="13" t="s">
        <v>14</v>
      </c>
      <c r="B1051" s="14" t="str">
        <f ca="1">HYPERLINK("#"&amp;CELL("address",'Quarterly Series'!ANK4),"Q:TR:N:A:M:770:A")</f>
        <v>Q:TR:N:A:M:770:A</v>
      </c>
      <c r="C1051" s="13" t="s">
        <v>16</v>
      </c>
      <c r="D1051" s="13" t="s">
        <v>2186</v>
      </c>
      <c r="E1051" s="13" t="s">
        <v>52</v>
      </c>
      <c r="F1051" s="13" t="s">
        <v>19</v>
      </c>
      <c r="G1051" s="13" t="s">
        <v>20</v>
      </c>
      <c r="H1051" s="13" t="s">
        <v>21</v>
      </c>
      <c r="I1051" s="13" t="s">
        <v>22</v>
      </c>
      <c r="J1051" s="13" t="s">
        <v>23</v>
      </c>
      <c r="K1051" s="13" t="s">
        <v>24</v>
      </c>
      <c r="L1051" s="13" t="s">
        <v>25</v>
      </c>
      <c r="M1051" s="13" t="s">
        <v>26</v>
      </c>
      <c r="N1051" s="13" t="s">
        <v>2214</v>
      </c>
    </row>
    <row r="1052" spans="1:14" x14ac:dyDescent="0.2">
      <c r="A1052" s="13" t="s">
        <v>14</v>
      </c>
      <c r="B1052" s="14" t="str">
        <f ca="1">HYPERLINK("#"&amp;CELL("address",'Quarterly Series'!ANL4),"Q:TR:N:A:M:USD:A")</f>
        <v>Q:TR:N:A:M:USD:A</v>
      </c>
      <c r="C1052" s="13" t="s">
        <v>16</v>
      </c>
      <c r="D1052" s="13" t="s">
        <v>2186</v>
      </c>
      <c r="E1052" s="13" t="s">
        <v>52</v>
      </c>
      <c r="F1052" s="13" t="s">
        <v>19</v>
      </c>
      <c r="G1052" s="13" t="s">
        <v>20</v>
      </c>
      <c r="H1052" s="13" t="s">
        <v>32</v>
      </c>
      <c r="I1052" s="13" t="s">
        <v>22</v>
      </c>
      <c r="J1052" s="13" t="s">
        <v>32</v>
      </c>
      <c r="K1052" s="13" t="s">
        <v>33</v>
      </c>
      <c r="L1052" s="13" t="s">
        <v>25</v>
      </c>
      <c r="M1052" s="13" t="s">
        <v>1355</v>
      </c>
      <c r="N1052" s="13" t="s">
        <v>2216</v>
      </c>
    </row>
    <row r="1053" spans="1:14" x14ac:dyDescent="0.2">
      <c r="A1053" s="13" t="s">
        <v>14</v>
      </c>
      <c r="B1053" s="14" t="str">
        <f ca="1">HYPERLINK("#"&amp;CELL("address",'Quarterly Series'!ANM4),"Q:TR:N:A:M:XDC:A")</f>
        <v>Q:TR:N:A:M:XDC:A</v>
      </c>
      <c r="C1053" s="13" t="s">
        <v>16</v>
      </c>
      <c r="D1053" s="13" t="s">
        <v>2186</v>
      </c>
      <c r="E1053" s="13" t="s">
        <v>52</v>
      </c>
      <c r="F1053" s="13" t="s">
        <v>19</v>
      </c>
      <c r="G1053" s="13" t="s">
        <v>20</v>
      </c>
      <c r="H1053" s="13" t="s">
        <v>165</v>
      </c>
      <c r="I1053" s="13" t="s">
        <v>22</v>
      </c>
      <c r="J1053" s="13" t="s">
        <v>2191</v>
      </c>
      <c r="K1053" s="13" t="s">
        <v>33</v>
      </c>
      <c r="L1053" s="13" t="s">
        <v>25</v>
      </c>
      <c r="M1053" s="13" t="s">
        <v>1355</v>
      </c>
      <c r="N1053" s="13" t="s">
        <v>2218</v>
      </c>
    </row>
    <row r="1054" spans="1:14" x14ac:dyDescent="0.2">
      <c r="A1054" s="13" t="s">
        <v>14</v>
      </c>
      <c r="B1054" s="14" t="str">
        <f ca="1">HYPERLINK("#"&amp;CELL("address",'Quarterly Series'!ANN4),"Q:TR:N:A:M:XDC:U")</f>
        <v>Q:TR:N:A:M:XDC:U</v>
      </c>
      <c r="C1054" s="13" t="s">
        <v>16</v>
      </c>
      <c r="D1054" s="13" t="s">
        <v>2186</v>
      </c>
      <c r="E1054" s="13" t="s">
        <v>52</v>
      </c>
      <c r="F1054" s="13" t="s">
        <v>19</v>
      </c>
      <c r="G1054" s="13" t="s">
        <v>20</v>
      </c>
      <c r="H1054" s="13" t="s">
        <v>165</v>
      </c>
      <c r="I1054" s="13" t="s">
        <v>181</v>
      </c>
      <c r="J1054" s="13" t="s">
        <v>2191</v>
      </c>
      <c r="K1054" s="13" t="s">
        <v>33</v>
      </c>
      <c r="L1054" s="13" t="s">
        <v>25</v>
      </c>
      <c r="M1054" s="13" t="s">
        <v>1355</v>
      </c>
      <c r="N1054" s="13" t="s">
        <v>2220</v>
      </c>
    </row>
    <row r="1055" spans="1:14" x14ac:dyDescent="0.2">
      <c r="A1055" s="13" t="s">
        <v>14</v>
      </c>
      <c r="B1055" s="14" t="str">
        <f ca="1">HYPERLINK("#"&amp;CELL("address",'Quarterly Series'!ANO4),"Q:TR:P:A:M:770:A")</f>
        <v>Q:TR:P:A:M:770:A</v>
      </c>
      <c r="C1055" s="13" t="s">
        <v>16</v>
      </c>
      <c r="D1055" s="13" t="s">
        <v>2186</v>
      </c>
      <c r="E1055" s="13" t="s">
        <v>59</v>
      </c>
      <c r="F1055" s="13" t="s">
        <v>19</v>
      </c>
      <c r="G1055" s="13" t="s">
        <v>20</v>
      </c>
      <c r="H1055" s="13" t="s">
        <v>21</v>
      </c>
      <c r="I1055" s="13" t="s">
        <v>22</v>
      </c>
      <c r="J1055" s="13" t="s">
        <v>23</v>
      </c>
      <c r="K1055" s="13" t="s">
        <v>24</v>
      </c>
      <c r="L1055" s="13" t="s">
        <v>25</v>
      </c>
      <c r="M1055" s="13" t="s">
        <v>26</v>
      </c>
      <c r="N1055" s="13" t="s">
        <v>2222</v>
      </c>
    </row>
    <row r="1056" spans="1:14" x14ac:dyDescent="0.2">
      <c r="A1056" s="13" t="s">
        <v>14</v>
      </c>
      <c r="B1056" s="14" t="str">
        <f ca="1">HYPERLINK("#"&amp;CELL("address",'Quarterly Series'!ANP4),"Q:TR:P:A:M:USD:A")</f>
        <v>Q:TR:P:A:M:USD:A</v>
      </c>
      <c r="C1056" s="13" t="s">
        <v>16</v>
      </c>
      <c r="D1056" s="13" t="s">
        <v>2186</v>
      </c>
      <c r="E1056" s="13" t="s">
        <v>59</v>
      </c>
      <c r="F1056" s="13" t="s">
        <v>19</v>
      </c>
      <c r="G1056" s="13" t="s">
        <v>20</v>
      </c>
      <c r="H1056" s="13" t="s">
        <v>32</v>
      </c>
      <c r="I1056" s="13" t="s">
        <v>22</v>
      </c>
      <c r="J1056" s="13" t="s">
        <v>32</v>
      </c>
      <c r="K1056" s="13" t="s">
        <v>33</v>
      </c>
      <c r="L1056" s="13" t="s">
        <v>25</v>
      </c>
      <c r="M1056" s="13" t="s">
        <v>1355</v>
      </c>
      <c r="N1056" s="13" t="s">
        <v>2224</v>
      </c>
    </row>
    <row r="1057" spans="1:14" x14ac:dyDescent="0.2">
      <c r="A1057" s="13" t="s">
        <v>14</v>
      </c>
      <c r="B1057" s="14" t="str">
        <f ca="1">HYPERLINK("#"&amp;CELL("address",'Quarterly Series'!ANQ4),"Q:TR:P:A:M:XDC:A")</f>
        <v>Q:TR:P:A:M:XDC:A</v>
      </c>
      <c r="C1057" s="13" t="s">
        <v>16</v>
      </c>
      <c r="D1057" s="13" t="s">
        <v>2186</v>
      </c>
      <c r="E1057" s="13" t="s">
        <v>59</v>
      </c>
      <c r="F1057" s="13" t="s">
        <v>19</v>
      </c>
      <c r="G1057" s="13" t="s">
        <v>20</v>
      </c>
      <c r="H1057" s="13" t="s">
        <v>165</v>
      </c>
      <c r="I1057" s="13" t="s">
        <v>22</v>
      </c>
      <c r="J1057" s="13" t="s">
        <v>2191</v>
      </c>
      <c r="K1057" s="13" t="s">
        <v>33</v>
      </c>
      <c r="L1057" s="13" t="s">
        <v>25</v>
      </c>
      <c r="M1057" s="13" t="s">
        <v>1355</v>
      </c>
      <c r="N1057" s="13" t="s">
        <v>2226</v>
      </c>
    </row>
    <row r="1058" spans="1:14" x14ac:dyDescent="0.2">
      <c r="A1058" s="13" t="s">
        <v>14</v>
      </c>
      <c r="B1058" s="14" t="str">
        <f ca="1">HYPERLINK("#"&amp;CELL("address",'Quarterly Series'!ANR4),"Q:TR:P:A:M:XDC:U")</f>
        <v>Q:TR:P:A:M:XDC:U</v>
      </c>
      <c r="C1058" s="13" t="s">
        <v>16</v>
      </c>
      <c r="D1058" s="13" t="s">
        <v>2186</v>
      </c>
      <c r="E1058" s="13" t="s">
        <v>59</v>
      </c>
      <c r="F1058" s="13" t="s">
        <v>19</v>
      </c>
      <c r="G1058" s="13" t="s">
        <v>20</v>
      </c>
      <c r="H1058" s="13" t="s">
        <v>165</v>
      </c>
      <c r="I1058" s="13" t="s">
        <v>181</v>
      </c>
      <c r="J1058" s="13" t="s">
        <v>2191</v>
      </c>
      <c r="K1058" s="13" t="s">
        <v>33</v>
      </c>
      <c r="L1058" s="13" t="s">
        <v>25</v>
      </c>
      <c r="M1058" s="13" t="s">
        <v>1355</v>
      </c>
      <c r="N1058" s="13" t="s">
        <v>2228</v>
      </c>
    </row>
    <row r="1059" spans="1:14" x14ac:dyDescent="0.2">
      <c r="A1059" s="13" t="s">
        <v>14</v>
      </c>
      <c r="B1059" s="14" t="str">
        <f ca="1">HYPERLINK("#"&amp;CELL("address",'Quarterly Series'!ANS4),"Q:TR:P:B:M:770:A")</f>
        <v>Q:TR:P:B:M:770:A</v>
      </c>
      <c r="C1059" s="13" t="s">
        <v>16</v>
      </c>
      <c r="D1059" s="13" t="s">
        <v>2186</v>
      </c>
      <c r="E1059" s="13" t="s">
        <v>59</v>
      </c>
      <c r="F1059" s="13" t="s">
        <v>66</v>
      </c>
      <c r="G1059" s="13" t="s">
        <v>20</v>
      </c>
      <c r="H1059" s="13" t="s">
        <v>21</v>
      </c>
      <c r="I1059" s="13" t="s">
        <v>22</v>
      </c>
      <c r="J1059" s="13" t="s">
        <v>23</v>
      </c>
      <c r="K1059" s="13" t="s">
        <v>24</v>
      </c>
      <c r="L1059" s="13" t="s">
        <v>25</v>
      </c>
      <c r="M1059" s="13" t="s">
        <v>26</v>
      </c>
      <c r="N1059" s="13" t="s">
        <v>2230</v>
      </c>
    </row>
    <row r="1060" spans="1:14" x14ac:dyDescent="0.2">
      <c r="A1060" s="13" t="s">
        <v>14</v>
      </c>
      <c r="B1060" s="14" t="str">
        <f ca="1">HYPERLINK("#"&amp;CELL("address",'Quarterly Series'!ANT4),"Q:TR:P:B:M:USD:A")</f>
        <v>Q:TR:P:B:M:USD:A</v>
      </c>
      <c r="C1060" s="13" t="s">
        <v>16</v>
      </c>
      <c r="D1060" s="13" t="s">
        <v>2186</v>
      </c>
      <c r="E1060" s="13" t="s">
        <v>59</v>
      </c>
      <c r="F1060" s="13" t="s">
        <v>66</v>
      </c>
      <c r="G1060" s="13" t="s">
        <v>20</v>
      </c>
      <c r="H1060" s="13" t="s">
        <v>32</v>
      </c>
      <c r="I1060" s="13" t="s">
        <v>22</v>
      </c>
      <c r="J1060" s="13" t="s">
        <v>32</v>
      </c>
      <c r="K1060" s="13" t="s">
        <v>33</v>
      </c>
      <c r="L1060" s="13" t="s">
        <v>25</v>
      </c>
      <c r="M1060" s="13" t="s">
        <v>1355</v>
      </c>
      <c r="N1060" s="13" t="s">
        <v>2232</v>
      </c>
    </row>
    <row r="1061" spans="1:14" x14ac:dyDescent="0.2">
      <c r="A1061" s="13" t="s">
        <v>14</v>
      </c>
      <c r="B1061" s="14" t="str">
        <f ca="1">HYPERLINK("#"&amp;CELL("address",'Quarterly Series'!ANU4),"Q:TR:P:B:M:XDC:A")</f>
        <v>Q:TR:P:B:M:XDC:A</v>
      </c>
      <c r="C1061" s="13" t="s">
        <v>16</v>
      </c>
      <c r="D1061" s="13" t="s">
        <v>2186</v>
      </c>
      <c r="E1061" s="13" t="s">
        <v>59</v>
      </c>
      <c r="F1061" s="13" t="s">
        <v>66</v>
      </c>
      <c r="G1061" s="13" t="s">
        <v>20</v>
      </c>
      <c r="H1061" s="13" t="s">
        <v>165</v>
      </c>
      <c r="I1061" s="13" t="s">
        <v>22</v>
      </c>
      <c r="J1061" s="13" t="s">
        <v>2191</v>
      </c>
      <c r="K1061" s="13" t="s">
        <v>33</v>
      </c>
      <c r="L1061" s="13" t="s">
        <v>25</v>
      </c>
      <c r="M1061" s="13" t="s">
        <v>1355</v>
      </c>
      <c r="N1061" s="13" t="s">
        <v>2234</v>
      </c>
    </row>
    <row r="1062" spans="1:14" x14ac:dyDescent="0.2">
      <c r="A1062" s="13" t="s">
        <v>14</v>
      </c>
      <c r="B1062" s="14" t="str">
        <f ca="1">HYPERLINK("#"&amp;CELL("address",'Quarterly Series'!ANV4),"Q:TR:P:B:M:XDC:U")</f>
        <v>Q:TR:P:B:M:XDC:U</v>
      </c>
      <c r="C1062" s="13" t="s">
        <v>16</v>
      </c>
      <c r="D1062" s="13" t="s">
        <v>2186</v>
      </c>
      <c r="E1062" s="13" t="s">
        <v>59</v>
      </c>
      <c r="F1062" s="13" t="s">
        <v>66</v>
      </c>
      <c r="G1062" s="13" t="s">
        <v>20</v>
      </c>
      <c r="H1062" s="13" t="s">
        <v>165</v>
      </c>
      <c r="I1062" s="13" t="s">
        <v>181</v>
      </c>
      <c r="J1062" s="13" t="s">
        <v>2191</v>
      </c>
      <c r="K1062" s="13" t="s">
        <v>33</v>
      </c>
      <c r="L1062" s="13" t="s">
        <v>25</v>
      </c>
      <c r="M1062" s="13" t="s">
        <v>1355</v>
      </c>
      <c r="N1062" s="13" t="s">
        <v>2236</v>
      </c>
    </row>
    <row r="1063" spans="1:14" x14ac:dyDescent="0.2">
      <c r="A1063" s="13" t="s">
        <v>14</v>
      </c>
      <c r="B1063" s="14" t="str">
        <f ca="1">HYPERLINK("#"&amp;CELL("address",'Quarterly Series'!ANW4),"Q:US:C:A:M:770:A")</f>
        <v>Q:US:C:A:M:770:A</v>
      </c>
      <c r="C1063" s="13" t="s">
        <v>16</v>
      </c>
      <c r="D1063" s="13" t="s">
        <v>2238</v>
      </c>
      <c r="E1063" s="13" t="s">
        <v>18</v>
      </c>
      <c r="F1063" s="13" t="s">
        <v>19</v>
      </c>
      <c r="G1063" s="13" t="s">
        <v>20</v>
      </c>
      <c r="H1063" s="13" t="s">
        <v>21</v>
      </c>
      <c r="I1063" s="13" t="s">
        <v>22</v>
      </c>
      <c r="J1063" s="13" t="s">
        <v>23</v>
      </c>
      <c r="K1063" s="13" t="s">
        <v>24</v>
      </c>
      <c r="L1063" s="13" t="s">
        <v>25</v>
      </c>
      <c r="M1063" s="13" t="s">
        <v>26</v>
      </c>
      <c r="N1063" s="13" t="s">
        <v>2239</v>
      </c>
    </row>
    <row r="1064" spans="1:14" x14ac:dyDescent="0.2">
      <c r="A1064" s="13" t="s">
        <v>14</v>
      </c>
      <c r="B1064" s="14" t="str">
        <f ca="1">HYPERLINK("#"&amp;CELL("address",'Quarterly Series'!ANX4),"Q:US:C:A:M:USD:A")</f>
        <v>Q:US:C:A:M:USD:A</v>
      </c>
      <c r="C1064" s="13" t="s">
        <v>16</v>
      </c>
      <c r="D1064" s="13" t="s">
        <v>2238</v>
      </c>
      <c r="E1064" s="13" t="s">
        <v>18</v>
      </c>
      <c r="F1064" s="13" t="s">
        <v>19</v>
      </c>
      <c r="G1064" s="13" t="s">
        <v>20</v>
      </c>
      <c r="H1064" s="13" t="s">
        <v>32</v>
      </c>
      <c r="I1064" s="13" t="s">
        <v>22</v>
      </c>
      <c r="J1064" s="13" t="s">
        <v>32</v>
      </c>
      <c r="K1064" s="13" t="s">
        <v>33</v>
      </c>
      <c r="L1064" s="13" t="s">
        <v>25</v>
      </c>
      <c r="M1064" s="13" t="s">
        <v>34</v>
      </c>
      <c r="N1064" s="13" t="s">
        <v>2241</v>
      </c>
    </row>
    <row r="1065" spans="1:14" x14ac:dyDescent="0.2">
      <c r="A1065" s="13" t="s">
        <v>14</v>
      </c>
      <c r="B1065" s="14" t="str">
        <f ca="1">HYPERLINK("#"&amp;CELL("address",'Quarterly Series'!ANY4),"Q:US:C:A:M:XDC:A")</f>
        <v>Q:US:C:A:M:XDC:A</v>
      </c>
      <c r="C1065" s="13" t="s">
        <v>16</v>
      </c>
      <c r="D1065" s="13" t="s">
        <v>2238</v>
      </c>
      <c r="E1065" s="13" t="s">
        <v>18</v>
      </c>
      <c r="F1065" s="13" t="s">
        <v>19</v>
      </c>
      <c r="G1065" s="13" t="s">
        <v>20</v>
      </c>
      <c r="H1065" s="13" t="s">
        <v>165</v>
      </c>
      <c r="I1065" s="13" t="s">
        <v>22</v>
      </c>
      <c r="J1065" s="13" t="s">
        <v>32</v>
      </c>
      <c r="K1065" s="13" t="s">
        <v>33</v>
      </c>
      <c r="L1065" s="13" t="s">
        <v>25</v>
      </c>
      <c r="M1065" s="13" t="s">
        <v>34</v>
      </c>
      <c r="N1065" s="13" t="s">
        <v>2243</v>
      </c>
    </row>
    <row r="1066" spans="1:14" x14ac:dyDescent="0.2">
      <c r="A1066" s="13" t="s">
        <v>14</v>
      </c>
      <c r="B1066" s="14" t="str">
        <f ca="1">HYPERLINK("#"&amp;CELL("address",'Quarterly Series'!ANZ4),"Q:US:G:A:M:770:A")</f>
        <v>Q:US:G:A:M:770:A</v>
      </c>
      <c r="C1066" s="13" t="s">
        <v>16</v>
      </c>
      <c r="D1066" s="13" t="s">
        <v>2238</v>
      </c>
      <c r="E1066" s="13" t="s">
        <v>37</v>
      </c>
      <c r="F1066" s="13" t="s">
        <v>19</v>
      </c>
      <c r="G1066" s="13" t="s">
        <v>20</v>
      </c>
      <c r="H1066" s="13" t="s">
        <v>21</v>
      </c>
      <c r="I1066" s="13" t="s">
        <v>22</v>
      </c>
      <c r="J1066" s="13" t="s">
        <v>23</v>
      </c>
      <c r="K1066" s="13" t="s">
        <v>24</v>
      </c>
      <c r="L1066" s="13" t="s">
        <v>25</v>
      </c>
      <c r="M1066" s="13" t="s">
        <v>26</v>
      </c>
      <c r="N1066" s="13" t="s">
        <v>2245</v>
      </c>
    </row>
    <row r="1067" spans="1:14" x14ac:dyDescent="0.2">
      <c r="A1067" s="13" t="s">
        <v>14</v>
      </c>
      <c r="B1067" s="14" t="str">
        <f ca="1">HYPERLINK("#"&amp;CELL("address",'Quarterly Series'!AOA4),"Q:US:G:A:M:USD:A")</f>
        <v>Q:US:G:A:M:USD:A</v>
      </c>
      <c r="C1067" s="13" t="s">
        <v>16</v>
      </c>
      <c r="D1067" s="13" t="s">
        <v>2238</v>
      </c>
      <c r="E1067" s="13" t="s">
        <v>37</v>
      </c>
      <c r="F1067" s="13" t="s">
        <v>19</v>
      </c>
      <c r="G1067" s="13" t="s">
        <v>20</v>
      </c>
      <c r="H1067" s="13" t="s">
        <v>32</v>
      </c>
      <c r="I1067" s="13" t="s">
        <v>22</v>
      </c>
      <c r="J1067" s="13" t="s">
        <v>32</v>
      </c>
      <c r="K1067" s="13" t="s">
        <v>33</v>
      </c>
      <c r="L1067" s="13" t="s">
        <v>25</v>
      </c>
      <c r="M1067" s="13" t="s">
        <v>34</v>
      </c>
      <c r="N1067" s="13" t="s">
        <v>2247</v>
      </c>
    </row>
    <row r="1068" spans="1:14" x14ac:dyDescent="0.2">
      <c r="A1068" s="13" t="s">
        <v>14</v>
      </c>
      <c r="B1068" s="14" t="str">
        <f ca="1">HYPERLINK("#"&amp;CELL("address",'Quarterly Series'!AOB4),"Q:US:G:A:M:XDC:A")</f>
        <v>Q:US:G:A:M:XDC:A</v>
      </c>
      <c r="C1068" s="13" t="s">
        <v>16</v>
      </c>
      <c r="D1068" s="13" t="s">
        <v>2238</v>
      </c>
      <c r="E1068" s="13" t="s">
        <v>37</v>
      </c>
      <c r="F1068" s="13" t="s">
        <v>19</v>
      </c>
      <c r="G1068" s="13" t="s">
        <v>20</v>
      </c>
      <c r="H1068" s="13" t="s">
        <v>165</v>
      </c>
      <c r="I1068" s="13" t="s">
        <v>22</v>
      </c>
      <c r="J1068" s="13" t="s">
        <v>32</v>
      </c>
      <c r="K1068" s="13" t="s">
        <v>33</v>
      </c>
      <c r="L1068" s="13" t="s">
        <v>25</v>
      </c>
      <c r="M1068" s="13" t="s">
        <v>34</v>
      </c>
      <c r="N1068" s="13" t="s">
        <v>2249</v>
      </c>
    </row>
    <row r="1069" spans="1:14" x14ac:dyDescent="0.2">
      <c r="A1069" s="13" t="s">
        <v>14</v>
      </c>
      <c r="B1069" s="14" t="str">
        <f ca="1">HYPERLINK("#"&amp;CELL("address",'Quarterly Series'!AOC4),"Q:US:G:A:N:770:A")</f>
        <v>Q:US:G:A:N:770:A</v>
      </c>
      <c r="C1069" s="13" t="s">
        <v>16</v>
      </c>
      <c r="D1069" s="13" t="s">
        <v>2238</v>
      </c>
      <c r="E1069" s="13" t="s">
        <v>37</v>
      </c>
      <c r="F1069" s="13" t="s">
        <v>19</v>
      </c>
      <c r="G1069" s="13" t="s">
        <v>38</v>
      </c>
      <c r="H1069" s="13" t="s">
        <v>21</v>
      </c>
      <c r="I1069" s="13" t="s">
        <v>22</v>
      </c>
      <c r="J1069" s="13" t="s">
        <v>23</v>
      </c>
      <c r="K1069" s="13" t="s">
        <v>24</v>
      </c>
      <c r="L1069" s="13" t="s">
        <v>25</v>
      </c>
      <c r="M1069" s="13" t="s">
        <v>26</v>
      </c>
      <c r="N1069" s="13" t="s">
        <v>2251</v>
      </c>
    </row>
    <row r="1070" spans="1:14" x14ac:dyDescent="0.2">
      <c r="A1070" s="13" t="s">
        <v>14</v>
      </c>
      <c r="B1070" s="14" t="str">
        <f ca="1">HYPERLINK("#"&amp;CELL("address",'Quarterly Series'!AOD4),"Q:US:G:A:N:USD:A")</f>
        <v>Q:US:G:A:N:USD:A</v>
      </c>
      <c r="C1070" s="13" t="s">
        <v>16</v>
      </c>
      <c r="D1070" s="13" t="s">
        <v>2238</v>
      </c>
      <c r="E1070" s="13" t="s">
        <v>37</v>
      </c>
      <c r="F1070" s="13" t="s">
        <v>19</v>
      </c>
      <c r="G1070" s="13" t="s">
        <v>38</v>
      </c>
      <c r="H1070" s="13" t="s">
        <v>32</v>
      </c>
      <c r="I1070" s="13" t="s">
        <v>22</v>
      </c>
      <c r="J1070" s="13" t="s">
        <v>32</v>
      </c>
      <c r="K1070" s="13" t="s">
        <v>33</v>
      </c>
      <c r="L1070" s="13" t="s">
        <v>25</v>
      </c>
      <c r="M1070" s="13" t="s">
        <v>34</v>
      </c>
      <c r="N1070" s="13" t="s">
        <v>2253</v>
      </c>
    </row>
    <row r="1071" spans="1:14" x14ac:dyDescent="0.2">
      <c r="A1071" s="13" t="s">
        <v>14</v>
      </c>
      <c r="B1071" s="14" t="str">
        <f ca="1">HYPERLINK("#"&amp;CELL("address",'Quarterly Series'!AOE4),"Q:US:G:A:N:XDC:A")</f>
        <v>Q:US:G:A:N:XDC:A</v>
      </c>
      <c r="C1071" s="13" t="s">
        <v>16</v>
      </c>
      <c r="D1071" s="13" t="s">
        <v>2238</v>
      </c>
      <c r="E1071" s="13" t="s">
        <v>37</v>
      </c>
      <c r="F1071" s="13" t="s">
        <v>19</v>
      </c>
      <c r="G1071" s="13" t="s">
        <v>38</v>
      </c>
      <c r="H1071" s="13" t="s">
        <v>165</v>
      </c>
      <c r="I1071" s="13" t="s">
        <v>22</v>
      </c>
      <c r="J1071" s="13" t="s">
        <v>32</v>
      </c>
      <c r="K1071" s="13" t="s">
        <v>33</v>
      </c>
      <c r="L1071" s="13" t="s">
        <v>25</v>
      </c>
      <c r="M1071" s="13" t="s">
        <v>34</v>
      </c>
      <c r="N1071" s="13" t="s">
        <v>2255</v>
      </c>
    </row>
    <row r="1072" spans="1:14" x14ac:dyDescent="0.2">
      <c r="A1072" s="13" t="s">
        <v>14</v>
      </c>
      <c r="B1072" s="14" t="str">
        <f ca="1">HYPERLINK("#"&amp;CELL("address",'Quarterly Series'!AOF4),"Q:US:H:A:M:770:A")</f>
        <v>Q:US:H:A:M:770:A</v>
      </c>
      <c r="C1072" s="13" t="s">
        <v>16</v>
      </c>
      <c r="D1072" s="13" t="s">
        <v>2238</v>
      </c>
      <c r="E1072" s="13" t="s">
        <v>45</v>
      </c>
      <c r="F1072" s="13" t="s">
        <v>19</v>
      </c>
      <c r="G1072" s="13" t="s">
        <v>20</v>
      </c>
      <c r="H1072" s="13" t="s">
        <v>21</v>
      </c>
      <c r="I1072" s="13" t="s">
        <v>22</v>
      </c>
      <c r="J1072" s="13" t="s">
        <v>23</v>
      </c>
      <c r="K1072" s="13" t="s">
        <v>24</v>
      </c>
      <c r="L1072" s="13" t="s">
        <v>25</v>
      </c>
      <c r="M1072" s="13" t="s">
        <v>26</v>
      </c>
      <c r="N1072" s="13" t="s">
        <v>2257</v>
      </c>
    </row>
    <row r="1073" spans="1:14" x14ac:dyDescent="0.2">
      <c r="A1073" s="13" t="s">
        <v>14</v>
      </c>
      <c r="B1073" s="14" t="str">
        <f ca="1">HYPERLINK("#"&amp;CELL("address",'Quarterly Series'!AOG4),"Q:US:H:A:M:USD:A")</f>
        <v>Q:US:H:A:M:USD:A</v>
      </c>
      <c r="C1073" s="13" t="s">
        <v>16</v>
      </c>
      <c r="D1073" s="13" t="s">
        <v>2238</v>
      </c>
      <c r="E1073" s="13" t="s">
        <v>45</v>
      </c>
      <c r="F1073" s="13" t="s">
        <v>19</v>
      </c>
      <c r="G1073" s="13" t="s">
        <v>20</v>
      </c>
      <c r="H1073" s="13" t="s">
        <v>32</v>
      </c>
      <c r="I1073" s="13" t="s">
        <v>22</v>
      </c>
      <c r="J1073" s="13" t="s">
        <v>32</v>
      </c>
      <c r="K1073" s="13" t="s">
        <v>33</v>
      </c>
      <c r="L1073" s="13" t="s">
        <v>25</v>
      </c>
      <c r="M1073" s="13" t="s">
        <v>34</v>
      </c>
      <c r="N1073" s="13" t="s">
        <v>2259</v>
      </c>
    </row>
    <row r="1074" spans="1:14" x14ac:dyDescent="0.2">
      <c r="A1074" s="13" t="s">
        <v>14</v>
      </c>
      <c r="B1074" s="14" t="str">
        <f ca="1">HYPERLINK("#"&amp;CELL("address",'Quarterly Series'!AOH4),"Q:US:H:A:M:XDC:A")</f>
        <v>Q:US:H:A:M:XDC:A</v>
      </c>
      <c r="C1074" s="13" t="s">
        <v>16</v>
      </c>
      <c r="D1074" s="13" t="s">
        <v>2238</v>
      </c>
      <c r="E1074" s="13" t="s">
        <v>45</v>
      </c>
      <c r="F1074" s="13" t="s">
        <v>19</v>
      </c>
      <c r="G1074" s="13" t="s">
        <v>20</v>
      </c>
      <c r="H1074" s="13" t="s">
        <v>165</v>
      </c>
      <c r="I1074" s="13" t="s">
        <v>22</v>
      </c>
      <c r="J1074" s="13" t="s">
        <v>32</v>
      </c>
      <c r="K1074" s="13" t="s">
        <v>33</v>
      </c>
      <c r="L1074" s="13" t="s">
        <v>25</v>
      </c>
      <c r="M1074" s="13" t="s">
        <v>34</v>
      </c>
      <c r="N1074" s="13" t="s">
        <v>2261</v>
      </c>
    </row>
    <row r="1075" spans="1:14" x14ac:dyDescent="0.2">
      <c r="A1075" s="13" t="s">
        <v>14</v>
      </c>
      <c r="B1075" s="14" t="str">
        <f ca="1">HYPERLINK("#"&amp;CELL("address",'Quarterly Series'!AOI4),"Q:US:H:A:M:XDC:U")</f>
        <v>Q:US:H:A:M:XDC:U</v>
      </c>
      <c r="C1075" s="13" t="s">
        <v>16</v>
      </c>
      <c r="D1075" s="13" t="s">
        <v>2238</v>
      </c>
      <c r="E1075" s="13" t="s">
        <v>45</v>
      </c>
      <c r="F1075" s="13" t="s">
        <v>19</v>
      </c>
      <c r="G1075" s="13" t="s">
        <v>20</v>
      </c>
      <c r="H1075" s="13" t="s">
        <v>165</v>
      </c>
      <c r="I1075" s="13" t="s">
        <v>181</v>
      </c>
      <c r="J1075" s="13" t="s">
        <v>32</v>
      </c>
      <c r="K1075" s="13" t="s">
        <v>33</v>
      </c>
      <c r="L1075" s="13" t="s">
        <v>25</v>
      </c>
      <c r="M1075" s="13" t="s">
        <v>34</v>
      </c>
      <c r="N1075" s="13" t="s">
        <v>2263</v>
      </c>
    </row>
    <row r="1076" spans="1:14" x14ac:dyDescent="0.2">
      <c r="A1076" s="13" t="s">
        <v>14</v>
      </c>
      <c r="B1076" s="14" t="str">
        <f ca="1">HYPERLINK("#"&amp;CELL("address",'Quarterly Series'!AOJ4),"Q:US:N:A:M:770:A")</f>
        <v>Q:US:N:A:M:770:A</v>
      </c>
      <c r="C1076" s="13" t="s">
        <v>16</v>
      </c>
      <c r="D1076" s="13" t="s">
        <v>2238</v>
      </c>
      <c r="E1076" s="13" t="s">
        <v>52</v>
      </c>
      <c r="F1076" s="13" t="s">
        <v>19</v>
      </c>
      <c r="G1076" s="13" t="s">
        <v>20</v>
      </c>
      <c r="H1076" s="13" t="s">
        <v>21</v>
      </c>
      <c r="I1076" s="13" t="s">
        <v>22</v>
      </c>
      <c r="J1076" s="13" t="s">
        <v>23</v>
      </c>
      <c r="K1076" s="13" t="s">
        <v>24</v>
      </c>
      <c r="L1076" s="13" t="s">
        <v>25</v>
      </c>
      <c r="M1076" s="13" t="s">
        <v>26</v>
      </c>
      <c r="N1076" s="13" t="s">
        <v>2265</v>
      </c>
    </row>
    <row r="1077" spans="1:14" x14ac:dyDescent="0.2">
      <c r="A1077" s="13" t="s">
        <v>14</v>
      </c>
      <c r="B1077" s="14" t="str">
        <f ca="1">HYPERLINK("#"&amp;CELL("address",'Quarterly Series'!AOK4),"Q:US:N:A:M:USD:A")</f>
        <v>Q:US:N:A:M:USD:A</v>
      </c>
      <c r="C1077" s="13" t="s">
        <v>16</v>
      </c>
      <c r="D1077" s="13" t="s">
        <v>2238</v>
      </c>
      <c r="E1077" s="13" t="s">
        <v>52</v>
      </c>
      <c r="F1077" s="13" t="s">
        <v>19</v>
      </c>
      <c r="G1077" s="13" t="s">
        <v>20</v>
      </c>
      <c r="H1077" s="13" t="s">
        <v>32</v>
      </c>
      <c r="I1077" s="13" t="s">
        <v>22</v>
      </c>
      <c r="J1077" s="13" t="s">
        <v>32</v>
      </c>
      <c r="K1077" s="13" t="s">
        <v>33</v>
      </c>
      <c r="L1077" s="13" t="s">
        <v>25</v>
      </c>
      <c r="M1077" s="13" t="s">
        <v>34</v>
      </c>
      <c r="N1077" s="13" t="s">
        <v>2267</v>
      </c>
    </row>
    <row r="1078" spans="1:14" x14ac:dyDescent="0.2">
      <c r="A1078" s="13" t="s">
        <v>14</v>
      </c>
      <c r="B1078" s="14" t="str">
        <f ca="1">HYPERLINK("#"&amp;CELL("address",'Quarterly Series'!AOL4),"Q:US:N:A:M:XDC:A")</f>
        <v>Q:US:N:A:M:XDC:A</v>
      </c>
      <c r="C1078" s="13" t="s">
        <v>16</v>
      </c>
      <c r="D1078" s="13" t="s">
        <v>2238</v>
      </c>
      <c r="E1078" s="13" t="s">
        <v>52</v>
      </c>
      <c r="F1078" s="13" t="s">
        <v>19</v>
      </c>
      <c r="G1078" s="13" t="s">
        <v>20</v>
      </c>
      <c r="H1078" s="13" t="s">
        <v>165</v>
      </c>
      <c r="I1078" s="13" t="s">
        <v>22</v>
      </c>
      <c r="J1078" s="13" t="s">
        <v>32</v>
      </c>
      <c r="K1078" s="13" t="s">
        <v>33</v>
      </c>
      <c r="L1078" s="13" t="s">
        <v>25</v>
      </c>
      <c r="M1078" s="13" t="s">
        <v>34</v>
      </c>
      <c r="N1078" s="13" t="s">
        <v>2269</v>
      </c>
    </row>
    <row r="1079" spans="1:14" x14ac:dyDescent="0.2">
      <c r="A1079" s="13" t="s">
        <v>14</v>
      </c>
      <c r="B1079" s="14" t="str">
        <f ca="1">HYPERLINK("#"&amp;CELL("address",'Quarterly Series'!AOM4),"Q:US:N:A:M:XDC:U")</f>
        <v>Q:US:N:A:M:XDC:U</v>
      </c>
      <c r="C1079" s="13" t="s">
        <v>16</v>
      </c>
      <c r="D1079" s="13" t="s">
        <v>2238</v>
      </c>
      <c r="E1079" s="13" t="s">
        <v>52</v>
      </c>
      <c r="F1079" s="13" t="s">
        <v>19</v>
      </c>
      <c r="G1079" s="13" t="s">
        <v>20</v>
      </c>
      <c r="H1079" s="13" t="s">
        <v>165</v>
      </c>
      <c r="I1079" s="13" t="s">
        <v>181</v>
      </c>
      <c r="J1079" s="13" t="s">
        <v>32</v>
      </c>
      <c r="K1079" s="13" t="s">
        <v>33</v>
      </c>
      <c r="L1079" s="13" t="s">
        <v>25</v>
      </c>
      <c r="M1079" s="13" t="s">
        <v>34</v>
      </c>
      <c r="N1079" s="13" t="s">
        <v>2271</v>
      </c>
    </row>
    <row r="1080" spans="1:14" x14ac:dyDescent="0.2">
      <c r="A1080" s="13" t="s">
        <v>14</v>
      </c>
      <c r="B1080" s="14" t="str">
        <f ca="1">HYPERLINK("#"&amp;CELL("address",'Quarterly Series'!AON4),"Q:US:P:A:M:770:A")</f>
        <v>Q:US:P:A:M:770:A</v>
      </c>
      <c r="C1080" s="13" t="s">
        <v>16</v>
      </c>
      <c r="D1080" s="13" t="s">
        <v>2238</v>
      </c>
      <c r="E1080" s="13" t="s">
        <v>59</v>
      </c>
      <c r="F1080" s="13" t="s">
        <v>19</v>
      </c>
      <c r="G1080" s="13" t="s">
        <v>20</v>
      </c>
      <c r="H1080" s="13" t="s">
        <v>21</v>
      </c>
      <c r="I1080" s="13" t="s">
        <v>22</v>
      </c>
      <c r="J1080" s="13" t="s">
        <v>23</v>
      </c>
      <c r="K1080" s="13" t="s">
        <v>24</v>
      </c>
      <c r="L1080" s="13" t="s">
        <v>25</v>
      </c>
      <c r="M1080" s="13" t="s">
        <v>26</v>
      </c>
      <c r="N1080" s="13" t="s">
        <v>2273</v>
      </c>
    </row>
    <row r="1081" spans="1:14" x14ac:dyDescent="0.2">
      <c r="A1081" s="13" t="s">
        <v>14</v>
      </c>
      <c r="B1081" s="14" t="str">
        <f ca="1">HYPERLINK("#"&amp;CELL("address",'Quarterly Series'!AOO4),"Q:US:P:A:M:USD:A")</f>
        <v>Q:US:P:A:M:USD:A</v>
      </c>
      <c r="C1081" s="13" t="s">
        <v>16</v>
      </c>
      <c r="D1081" s="13" t="s">
        <v>2238</v>
      </c>
      <c r="E1081" s="13" t="s">
        <v>59</v>
      </c>
      <c r="F1081" s="13" t="s">
        <v>19</v>
      </c>
      <c r="G1081" s="13" t="s">
        <v>20</v>
      </c>
      <c r="H1081" s="13" t="s">
        <v>32</v>
      </c>
      <c r="I1081" s="13" t="s">
        <v>22</v>
      </c>
      <c r="J1081" s="13" t="s">
        <v>32</v>
      </c>
      <c r="K1081" s="13" t="s">
        <v>33</v>
      </c>
      <c r="L1081" s="13" t="s">
        <v>25</v>
      </c>
      <c r="M1081" s="13" t="s">
        <v>34</v>
      </c>
      <c r="N1081" s="13" t="s">
        <v>2275</v>
      </c>
    </row>
    <row r="1082" spans="1:14" x14ac:dyDescent="0.2">
      <c r="A1082" s="13" t="s">
        <v>14</v>
      </c>
      <c r="B1082" s="14" t="str">
        <f ca="1">HYPERLINK("#"&amp;CELL("address",'Quarterly Series'!AOP4),"Q:US:P:A:M:XDC:A")</f>
        <v>Q:US:P:A:M:XDC:A</v>
      </c>
      <c r="C1082" s="13" t="s">
        <v>16</v>
      </c>
      <c r="D1082" s="13" t="s">
        <v>2238</v>
      </c>
      <c r="E1082" s="13" t="s">
        <v>59</v>
      </c>
      <c r="F1082" s="13" t="s">
        <v>19</v>
      </c>
      <c r="G1082" s="13" t="s">
        <v>20</v>
      </c>
      <c r="H1082" s="13" t="s">
        <v>165</v>
      </c>
      <c r="I1082" s="13" t="s">
        <v>22</v>
      </c>
      <c r="J1082" s="13" t="s">
        <v>32</v>
      </c>
      <c r="K1082" s="13" t="s">
        <v>33</v>
      </c>
      <c r="L1082" s="13" t="s">
        <v>25</v>
      </c>
      <c r="M1082" s="13" t="s">
        <v>34</v>
      </c>
      <c r="N1082" s="13" t="s">
        <v>2277</v>
      </c>
    </row>
    <row r="1083" spans="1:14" x14ac:dyDescent="0.2">
      <c r="A1083" s="13" t="s">
        <v>14</v>
      </c>
      <c r="B1083" s="14" t="str">
        <f ca="1">HYPERLINK("#"&amp;CELL("address",'Quarterly Series'!AOQ4),"Q:US:P:A:M:XDC:U")</f>
        <v>Q:US:P:A:M:XDC:U</v>
      </c>
      <c r="C1083" s="13" t="s">
        <v>16</v>
      </c>
      <c r="D1083" s="13" t="s">
        <v>2238</v>
      </c>
      <c r="E1083" s="13" t="s">
        <v>59</v>
      </c>
      <c r="F1083" s="13" t="s">
        <v>19</v>
      </c>
      <c r="G1083" s="13" t="s">
        <v>20</v>
      </c>
      <c r="H1083" s="13" t="s">
        <v>165</v>
      </c>
      <c r="I1083" s="13" t="s">
        <v>181</v>
      </c>
      <c r="J1083" s="13" t="s">
        <v>32</v>
      </c>
      <c r="K1083" s="13" t="s">
        <v>33</v>
      </c>
      <c r="L1083" s="13" t="s">
        <v>25</v>
      </c>
      <c r="M1083" s="13" t="s">
        <v>34</v>
      </c>
      <c r="N1083" s="13" t="s">
        <v>2279</v>
      </c>
    </row>
    <row r="1084" spans="1:14" x14ac:dyDescent="0.2">
      <c r="A1084" s="13" t="s">
        <v>14</v>
      </c>
      <c r="B1084" s="14" t="str">
        <f ca="1">HYPERLINK("#"&amp;CELL("address",'Quarterly Series'!AOR4),"Q:US:P:B:M:770:A")</f>
        <v>Q:US:P:B:M:770:A</v>
      </c>
      <c r="C1084" s="13" t="s">
        <v>16</v>
      </c>
      <c r="D1084" s="13" t="s">
        <v>2238</v>
      </c>
      <c r="E1084" s="13" t="s">
        <v>59</v>
      </c>
      <c r="F1084" s="13" t="s">
        <v>66</v>
      </c>
      <c r="G1084" s="13" t="s">
        <v>20</v>
      </c>
      <c r="H1084" s="13" t="s">
        <v>21</v>
      </c>
      <c r="I1084" s="13" t="s">
        <v>22</v>
      </c>
      <c r="J1084" s="13" t="s">
        <v>23</v>
      </c>
      <c r="K1084" s="13" t="s">
        <v>24</v>
      </c>
      <c r="L1084" s="13" t="s">
        <v>25</v>
      </c>
      <c r="M1084" s="13" t="s">
        <v>26</v>
      </c>
      <c r="N1084" s="13" t="s">
        <v>2281</v>
      </c>
    </row>
    <row r="1085" spans="1:14" x14ac:dyDescent="0.2">
      <c r="A1085" s="13" t="s">
        <v>14</v>
      </c>
      <c r="B1085" s="14" t="str">
        <f ca="1">HYPERLINK("#"&amp;CELL("address",'Quarterly Series'!AOS4),"Q:US:P:B:M:USD:A")</f>
        <v>Q:US:P:B:M:USD:A</v>
      </c>
      <c r="C1085" s="13" t="s">
        <v>16</v>
      </c>
      <c r="D1085" s="13" t="s">
        <v>2238</v>
      </c>
      <c r="E1085" s="13" t="s">
        <v>59</v>
      </c>
      <c r="F1085" s="13" t="s">
        <v>66</v>
      </c>
      <c r="G1085" s="13" t="s">
        <v>20</v>
      </c>
      <c r="H1085" s="13" t="s">
        <v>32</v>
      </c>
      <c r="I1085" s="13" t="s">
        <v>22</v>
      </c>
      <c r="J1085" s="13" t="s">
        <v>32</v>
      </c>
      <c r="K1085" s="13" t="s">
        <v>33</v>
      </c>
      <c r="L1085" s="13" t="s">
        <v>25</v>
      </c>
      <c r="M1085" s="13" t="s">
        <v>34</v>
      </c>
      <c r="N1085" s="13" t="s">
        <v>2283</v>
      </c>
    </row>
    <row r="1086" spans="1:14" x14ac:dyDescent="0.2">
      <c r="A1086" s="13" t="s">
        <v>14</v>
      </c>
      <c r="B1086" s="14" t="str">
        <f ca="1">HYPERLINK("#"&amp;CELL("address",'Quarterly Series'!AOT4),"Q:US:P:B:M:XDC:A")</f>
        <v>Q:US:P:B:M:XDC:A</v>
      </c>
      <c r="C1086" s="13" t="s">
        <v>16</v>
      </c>
      <c r="D1086" s="13" t="s">
        <v>2238</v>
      </c>
      <c r="E1086" s="13" t="s">
        <v>59</v>
      </c>
      <c r="F1086" s="13" t="s">
        <v>66</v>
      </c>
      <c r="G1086" s="13" t="s">
        <v>20</v>
      </c>
      <c r="H1086" s="13" t="s">
        <v>165</v>
      </c>
      <c r="I1086" s="13" t="s">
        <v>22</v>
      </c>
      <c r="J1086" s="13" t="s">
        <v>32</v>
      </c>
      <c r="K1086" s="13" t="s">
        <v>33</v>
      </c>
      <c r="L1086" s="13" t="s">
        <v>25</v>
      </c>
      <c r="M1086" s="13" t="s">
        <v>34</v>
      </c>
      <c r="N1086" s="13" t="s">
        <v>2285</v>
      </c>
    </row>
    <row r="1087" spans="1:14" x14ac:dyDescent="0.2">
      <c r="A1087" s="13" t="s">
        <v>14</v>
      </c>
      <c r="B1087" s="14" t="str">
        <f ca="1">HYPERLINK("#"&amp;CELL("address",'Quarterly Series'!AOU4),"Q:US:P:B:M:XDC:U")</f>
        <v>Q:US:P:B:M:XDC:U</v>
      </c>
      <c r="C1087" s="13" t="s">
        <v>16</v>
      </c>
      <c r="D1087" s="13" t="s">
        <v>2238</v>
      </c>
      <c r="E1087" s="13" t="s">
        <v>59</v>
      </c>
      <c r="F1087" s="13" t="s">
        <v>66</v>
      </c>
      <c r="G1087" s="13" t="s">
        <v>20</v>
      </c>
      <c r="H1087" s="13" t="s">
        <v>165</v>
      </c>
      <c r="I1087" s="13" t="s">
        <v>181</v>
      </c>
      <c r="J1087" s="13" t="s">
        <v>32</v>
      </c>
      <c r="K1087" s="13" t="s">
        <v>33</v>
      </c>
      <c r="L1087" s="13" t="s">
        <v>25</v>
      </c>
      <c r="M1087" s="13" t="s">
        <v>34</v>
      </c>
      <c r="N1087" s="13" t="s">
        <v>2287</v>
      </c>
    </row>
    <row r="1088" spans="1:14" x14ac:dyDescent="0.2">
      <c r="A1088" s="13" t="s">
        <v>14</v>
      </c>
      <c r="B1088" s="14" t="str">
        <f ca="1">HYPERLINK("#"&amp;CELL("address",'Quarterly Series'!AOV4),"Q:XM:C:A:M:770:A")</f>
        <v>Q:XM:C:A:M:770:A</v>
      </c>
      <c r="C1088" s="13" t="s">
        <v>16</v>
      </c>
      <c r="D1088" s="13" t="s">
        <v>2289</v>
      </c>
      <c r="E1088" s="13" t="s">
        <v>18</v>
      </c>
      <c r="F1088" s="13" t="s">
        <v>19</v>
      </c>
      <c r="G1088" s="13" t="s">
        <v>20</v>
      </c>
      <c r="H1088" s="13" t="s">
        <v>21</v>
      </c>
      <c r="I1088" s="13" t="s">
        <v>22</v>
      </c>
      <c r="J1088" s="13" t="s">
        <v>23</v>
      </c>
      <c r="K1088" s="13" t="s">
        <v>24</v>
      </c>
      <c r="L1088" s="13" t="s">
        <v>25</v>
      </c>
      <c r="M1088" s="13" t="s">
        <v>26</v>
      </c>
      <c r="N1088" s="13" t="s">
        <v>2290</v>
      </c>
    </row>
    <row r="1089" spans="1:14" x14ac:dyDescent="0.2">
      <c r="A1089" s="13" t="s">
        <v>14</v>
      </c>
      <c r="B1089" s="14" t="str">
        <f ca="1">HYPERLINK("#"&amp;CELL("address",'Quarterly Series'!AOW4),"Q:XM:C:A:M:USD:A")</f>
        <v>Q:XM:C:A:M:USD:A</v>
      </c>
      <c r="C1089" s="13" t="s">
        <v>16</v>
      </c>
      <c r="D1089" s="13" t="s">
        <v>2289</v>
      </c>
      <c r="E1089" s="13" t="s">
        <v>18</v>
      </c>
      <c r="F1089" s="13" t="s">
        <v>19</v>
      </c>
      <c r="G1089" s="13" t="s">
        <v>20</v>
      </c>
      <c r="H1089" s="13" t="s">
        <v>32</v>
      </c>
      <c r="I1089" s="13" t="s">
        <v>22</v>
      </c>
      <c r="J1089" s="13" t="s">
        <v>32</v>
      </c>
      <c r="K1089" s="13" t="s">
        <v>33</v>
      </c>
      <c r="L1089" s="13" t="s">
        <v>25</v>
      </c>
      <c r="M1089" s="13" t="s">
        <v>34</v>
      </c>
      <c r="N1089" s="13" t="s">
        <v>2292</v>
      </c>
    </row>
    <row r="1090" spans="1:14" x14ac:dyDescent="0.2">
      <c r="A1090" s="13" t="s">
        <v>14</v>
      </c>
      <c r="B1090" s="14" t="str">
        <f ca="1">HYPERLINK("#"&amp;CELL("address",'Quarterly Series'!AOX4),"Q:XM:C:A:M:XDC:A")</f>
        <v>Q:XM:C:A:M:XDC:A</v>
      </c>
      <c r="C1090" s="13" t="s">
        <v>16</v>
      </c>
      <c r="D1090" s="13" t="s">
        <v>2289</v>
      </c>
      <c r="E1090" s="13" t="s">
        <v>18</v>
      </c>
      <c r="F1090" s="13" t="s">
        <v>19</v>
      </c>
      <c r="G1090" s="13" t="s">
        <v>20</v>
      </c>
      <c r="H1090" s="13" t="s">
        <v>165</v>
      </c>
      <c r="I1090" s="13" t="s">
        <v>22</v>
      </c>
      <c r="J1090" s="13" t="s">
        <v>213</v>
      </c>
      <c r="K1090" s="13" t="s">
        <v>33</v>
      </c>
      <c r="L1090" s="13" t="s">
        <v>25</v>
      </c>
      <c r="M1090" s="13" t="s">
        <v>34</v>
      </c>
      <c r="N1090" s="13" t="s">
        <v>2294</v>
      </c>
    </row>
    <row r="1091" spans="1:14" x14ac:dyDescent="0.2">
      <c r="A1091" s="13" t="s">
        <v>14</v>
      </c>
      <c r="B1091" s="14" t="str">
        <f ca="1">HYPERLINK("#"&amp;CELL("address",'Quarterly Series'!AOY4),"Q:XM:G:A:M:770:A")</f>
        <v>Q:XM:G:A:M:770:A</v>
      </c>
      <c r="C1091" s="13" t="s">
        <v>16</v>
      </c>
      <c r="D1091" s="13" t="s">
        <v>2289</v>
      </c>
      <c r="E1091" s="13" t="s">
        <v>37</v>
      </c>
      <c r="F1091" s="13" t="s">
        <v>19</v>
      </c>
      <c r="G1091" s="13" t="s">
        <v>20</v>
      </c>
      <c r="H1091" s="13" t="s">
        <v>21</v>
      </c>
      <c r="I1091" s="13" t="s">
        <v>22</v>
      </c>
      <c r="J1091" s="13" t="s">
        <v>23</v>
      </c>
      <c r="K1091" s="13" t="s">
        <v>24</v>
      </c>
      <c r="L1091" s="13" t="s">
        <v>25</v>
      </c>
      <c r="M1091" s="13" t="s">
        <v>26</v>
      </c>
      <c r="N1091" s="13" t="s">
        <v>2296</v>
      </c>
    </row>
    <row r="1092" spans="1:14" x14ac:dyDescent="0.2">
      <c r="A1092" s="13" t="s">
        <v>14</v>
      </c>
      <c r="B1092" s="14" t="str">
        <f ca="1">HYPERLINK("#"&amp;CELL("address",'Quarterly Series'!AOZ4),"Q:XM:G:A:M:USD:A")</f>
        <v>Q:XM:G:A:M:USD:A</v>
      </c>
      <c r="C1092" s="13" t="s">
        <v>16</v>
      </c>
      <c r="D1092" s="13" t="s">
        <v>2289</v>
      </c>
      <c r="E1092" s="13" t="s">
        <v>37</v>
      </c>
      <c r="F1092" s="13" t="s">
        <v>19</v>
      </c>
      <c r="G1092" s="13" t="s">
        <v>20</v>
      </c>
      <c r="H1092" s="13" t="s">
        <v>32</v>
      </c>
      <c r="I1092" s="13" t="s">
        <v>22</v>
      </c>
      <c r="J1092" s="13" t="s">
        <v>32</v>
      </c>
      <c r="K1092" s="13" t="s">
        <v>33</v>
      </c>
      <c r="L1092" s="13" t="s">
        <v>25</v>
      </c>
      <c r="M1092" s="13" t="s">
        <v>34</v>
      </c>
      <c r="N1092" s="13" t="s">
        <v>2298</v>
      </c>
    </row>
    <row r="1093" spans="1:14" x14ac:dyDescent="0.2">
      <c r="A1093" s="13" t="s">
        <v>14</v>
      </c>
      <c r="B1093" s="14" t="str">
        <f ca="1">HYPERLINK("#"&amp;CELL("address",'Quarterly Series'!APA4),"Q:XM:G:A:M:XDC:A")</f>
        <v>Q:XM:G:A:M:XDC:A</v>
      </c>
      <c r="C1093" s="13" t="s">
        <v>16</v>
      </c>
      <c r="D1093" s="13" t="s">
        <v>2289</v>
      </c>
      <c r="E1093" s="13" t="s">
        <v>37</v>
      </c>
      <c r="F1093" s="13" t="s">
        <v>19</v>
      </c>
      <c r="G1093" s="13" t="s">
        <v>20</v>
      </c>
      <c r="H1093" s="13" t="s">
        <v>165</v>
      </c>
      <c r="I1093" s="13" t="s">
        <v>22</v>
      </c>
      <c r="J1093" s="13" t="s">
        <v>213</v>
      </c>
      <c r="K1093" s="13" t="s">
        <v>33</v>
      </c>
      <c r="L1093" s="13" t="s">
        <v>25</v>
      </c>
      <c r="M1093" s="13" t="s">
        <v>34</v>
      </c>
      <c r="N1093" s="13" t="s">
        <v>2300</v>
      </c>
    </row>
    <row r="1094" spans="1:14" x14ac:dyDescent="0.2">
      <c r="A1094" s="13" t="s">
        <v>14</v>
      </c>
      <c r="B1094" s="14" t="str">
        <f ca="1">HYPERLINK("#"&amp;CELL("address",'Quarterly Series'!APB4),"Q:XM:G:A:N:770:A")</f>
        <v>Q:XM:G:A:N:770:A</v>
      </c>
      <c r="C1094" s="13" t="s">
        <v>16</v>
      </c>
      <c r="D1094" s="13" t="s">
        <v>2289</v>
      </c>
      <c r="E1094" s="13" t="s">
        <v>37</v>
      </c>
      <c r="F1094" s="13" t="s">
        <v>19</v>
      </c>
      <c r="G1094" s="13" t="s">
        <v>38</v>
      </c>
      <c r="H1094" s="13" t="s">
        <v>21</v>
      </c>
      <c r="I1094" s="13" t="s">
        <v>22</v>
      </c>
      <c r="J1094" s="13" t="s">
        <v>23</v>
      </c>
      <c r="K1094" s="13" t="s">
        <v>24</v>
      </c>
      <c r="L1094" s="13" t="s">
        <v>25</v>
      </c>
      <c r="M1094" s="13" t="s">
        <v>26</v>
      </c>
      <c r="N1094" s="13" t="s">
        <v>2302</v>
      </c>
    </row>
    <row r="1095" spans="1:14" x14ac:dyDescent="0.2">
      <c r="A1095" s="13" t="s">
        <v>14</v>
      </c>
      <c r="B1095" s="14" t="str">
        <f ca="1">HYPERLINK("#"&amp;CELL("address",'Quarterly Series'!APC4),"Q:XM:G:A:N:USD:A")</f>
        <v>Q:XM:G:A:N:USD:A</v>
      </c>
      <c r="C1095" s="13" t="s">
        <v>16</v>
      </c>
      <c r="D1095" s="13" t="s">
        <v>2289</v>
      </c>
      <c r="E1095" s="13" t="s">
        <v>37</v>
      </c>
      <c r="F1095" s="13" t="s">
        <v>19</v>
      </c>
      <c r="G1095" s="13" t="s">
        <v>38</v>
      </c>
      <c r="H1095" s="13" t="s">
        <v>32</v>
      </c>
      <c r="I1095" s="13" t="s">
        <v>22</v>
      </c>
      <c r="J1095" s="13" t="s">
        <v>32</v>
      </c>
      <c r="K1095" s="13" t="s">
        <v>33</v>
      </c>
      <c r="L1095" s="13" t="s">
        <v>25</v>
      </c>
      <c r="M1095" s="13" t="s">
        <v>34</v>
      </c>
      <c r="N1095" s="13" t="s">
        <v>2304</v>
      </c>
    </row>
    <row r="1096" spans="1:14" x14ac:dyDescent="0.2">
      <c r="A1096" s="13" t="s">
        <v>14</v>
      </c>
      <c r="B1096" s="14" t="str">
        <f ca="1">HYPERLINK("#"&amp;CELL("address",'Quarterly Series'!APD4),"Q:XM:G:A:N:XDC:A")</f>
        <v>Q:XM:G:A:N:XDC:A</v>
      </c>
      <c r="C1096" s="13" t="s">
        <v>16</v>
      </c>
      <c r="D1096" s="13" t="s">
        <v>2289</v>
      </c>
      <c r="E1096" s="13" t="s">
        <v>37</v>
      </c>
      <c r="F1096" s="13" t="s">
        <v>19</v>
      </c>
      <c r="G1096" s="13" t="s">
        <v>38</v>
      </c>
      <c r="H1096" s="13" t="s">
        <v>165</v>
      </c>
      <c r="I1096" s="13" t="s">
        <v>22</v>
      </c>
      <c r="J1096" s="13" t="s">
        <v>213</v>
      </c>
      <c r="K1096" s="13" t="s">
        <v>33</v>
      </c>
      <c r="L1096" s="13" t="s">
        <v>25</v>
      </c>
      <c r="M1096" s="13" t="s">
        <v>34</v>
      </c>
      <c r="N1096" s="13" t="s">
        <v>2306</v>
      </c>
    </row>
    <row r="1097" spans="1:14" x14ac:dyDescent="0.2">
      <c r="A1097" s="13" t="s">
        <v>14</v>
      </c>
      <c r="B1097" s="14" t="str">
        <f ca="1">HYPERLINK("#"&amp;CELL("address",'Quarterly Series'!APE4),"Q:XM:H:A:M:770:A")</f>
        <v>Q:XM:H:A:M:770:A</v>
      </c>
      <c r="C1097" s="13" t="s">
        <v>16</v>
      </c>
      <c r="D1097" s="13" t="s">
        <v>2289</v>
      </c>
      <c r="E1097" s="13" t="s">
        <v>45</v>
      </c>
      <c r="F1097" s="13" t="s">
        <v>19</v>
      </c>
      <c r="G1097" s="13" t="s">
        <v>20</v>
      </c>
      <c r="H1097" s="13" t="s">
        <v>21</v>
      </c>
      <c r="I1097" s="13" t="s">
        <v>22</v>
      </c>
      <c r="J1097" s="13" t="s">
        <v>23</v>
      </c>
      <c r="K1097" s="13" t="s">
        <v>24</v>
      </c>
      <c r="L1097" s="13" t="s">
        <v>25</v>
      </c>
      <c r="M1097" s="13" t="s">
        <v>26</v>
      </c>
      <c r="N1097" s="13" t="s">
        <v>2308</v>
      </c>
    </row>
    <row r="1098" spans="1:14" x14ac:dyDescent="0.2">
      <c r="A1098" s="13" t="s">
        <v>14</v>
      </c>
      <c r="B1098" s="14" t="str">
        <f ca="1">HYPERLINK("#"&amp;CELL("address",'Quarterly Series'!APF4),"Q:XM:H:A:M:USD:A")</f>
        <v>Q:XM:H:A:M:USD:A</v>
      </c>
      <c r="C1098" s="13" t="s">
        <v>16</v>
      </c>
      <c r="D1098" s="13" t="s">
        <v>2289</v>
      </c>
      <c r="E1098" s="13" t="s">
        <v>45</v>
      </c>
      <c r="F1098" s="13" t="s">
        <v>19</v>
      </c>
      <c r="G1098" s="13" t="s">
        <v>20</v>
      </c>
      <c r="H1098" s="13" t="s">
        <v>32</v>
      </c>
      <c r="I1098" s="13" t="s">
        <v>22</v>
      </c>
      <c r="J1098" s="13" t="s">
        <v>32</v>
      </c>
      <c r="K1098" s="13" t="s">
        <v>33</v>
      </c>
      <c r="L1098" s="13" t="s">
        <v>25</v>
      </c>
      <c r="M1098" s="13" t="s">
        <v>34</v>
      </c>
      <c r="N1098" s="13" t="s">
        <v>2310</v>
      </c>
    </row>
    <row r="1099" spans="1:14" x14ac:dyDescent="0.2">
      <c r="A1099" s="13" t="s">
        <v>14</v>
      </c>
      <c r="B1099" s="14" t="str">
        <f ca="1">HYPERLINK("#"&amp;CELL("address",'Quarterly Series'!APG4),"Q:XM:H:A:M:XDC:A")</f>
        <v>Q:XM:H:A:M:XDC:A</v>
      </c>
      <c r="C1099" s="13" t="s">
        <v>16</v>
      </c>
      <c r="D1099" s="13" t="s">
        <v>2289</v>
      </c>
      <c r="E1099" s="13" t="s">
        <v>45</v>
      </c>
      <c r="F1099" s="13" t="s">
        <v>19</v>
      </c>
      <c r="G1099" s="13" t="s">
        <v>20</v>
      </c>
      <c r="H1099" s="13" t="s">
        <v>165</v>
      </c>
      <c r="I1099" s="13" t="s">
        <v>22</v>
      </c>
      <c r="J1099" s="13" t="s">
        <v>213</v>
      </c>
      <c r="K1099" s="13" t="s">
        <v>33</v>
      </c>
      <c r="L1099" s="13" t="s">
        <v>25</v>
      </c>
      <c r="M1099" s="13" t="s">
        <v>34</v>
      </c>
      <c r="N1099" s="13" t="s">
        <v>2312</v>
      </c>
    </row>
    <row r="1100" spans="1:14" x14ac:dyDescent="0.2">
      <c r="A1100" s="13" t="s">
        <v>14</v>
      </c>
      <c r="B1100" s="14" t="str">
        <f ca="1">HYPERLINK("#"&amp;CELL("address",'Quarterly Series'!APH4),"Q:XM:H:A:M:XDC:U")</f>
        <v>Q:XM:H:A:M:XDC:U</v>
      </c>
      <c r="C1100" s="13" t="s">
        <v>16</v>
      </c>
      <c r="D1100" s="13" t="s">
        <v>2289</v>
      </c>
      <c r="E1100" s="13" t="s">
        <v>45</v>
      </c>
      <c r="F1100" s="13" t="s">
        <v>19</v>
      </c>
      <c r="G1100" s="13" t="s">
        <v>20</v>
      </c>
      <c r="H1100" s="13" t="s">
        <v>165</v>
      </c>
      <c r="I1100" s="13" t="s">
        <v>181</v>
      </c>
      <c r="J1100" s="13" t="s">
        <v>213</v>
      </c>
      <c r="K1100" s="13" t="s">
        <v>33</v>
      </c>
      <c r="L1100" s="13" t="s">
        <v>25</v>
      </c>
      <c r="M1100" s="13" t="s">
        <v>34</v>
      </c>
      <c r="N1100" s="13" t="s">
        <v>2314</v>
      </c>
    </row>
    <row r="1101" spans="1:14" x14ac:dyDescent="0.2">
      <c r="A1101" s="13" t="s">
        <v>14</v>
      </c>
      <c r="B1101" s="14" t="str">
        <f ca="1">HYPERLINK("#"&amp;CELL("address",'Quarterly Series'!API4),"Q:XM:N:A:M:770:A")</f>
        <v>Q:XM:N:A:M:770:A</v>
      </c>
      <c r="C1101" s="13" t="s">
        <v>16</v>
      </c>
      <c r="D1101" s="13" t="s">
        <v>2289</v>
      </c>
      <c r="E1101" s="13" t="s">
        <v>52</v>
      </c>
      <c r="F1101" s="13" t="s">
        <v>19</v>
      </c>
      <c r="G1101" s="13" t="s">
        <v>20</v>
      </c>
      <c r="H1101" s="13" t="s">
        <v>21</v>
      </c>
      <c r="I1101" s="13" t="s">
        <v>22</v>
      </c>
      <c r="J1101" s="13" t="s">
        <v>23</v>
      </c>
      <c r="K1101" s="13" t="s">
        <v>24</v>
      </c>
      <c r="L1101" s="13" t="s">
        <v>25</v>
      </c>
      <c r="M1101" s="13" t="s">
        <v>26</v>
      </c>
      <c r="N1101" s="13" t="s">
        <v>2316</v>
      </c>
    </row>
    <row r="1102" spans="1:14" x14ac:dyDescent="0.2">
      <c r="A1102" s="13" t="s">
        <v>14</v>
      </c>
      <c r="B1102" s="14" t="str">
        <f ca="1">HYPERLINK("#"&amp;CELL("address",'Quarterly Series'!APJ4),"Q:XM:N:A:M:USD:A")</f>
        <v>Q:XM:N:A:M:USD:A</v>
      </c>
      <c r="C1102" s="13" t="s">
        <v>16</v>
      </c>
      <c r="D1102" s="13" t="s">
        <v>2289</v>
      </c>
      <c r="E1102" s="13" t="s">
        <v>52</v>
      </c>
      <c r="F1102" s="13" t="s">
        <v>19</v>
      </c>
      <c r="G1102" s="13" t="s">
        <v>20</v>
      </c>
      <c r="H1102" s="13" t="s">
        <v>32</v>
      </c>
      <c r="I1102" s="13" t="s">
        <v>22</v>
      </c>
      <c r="J1102" s="13" t="s">
        <v>32</v>
      </c>
      <c r="K1102" s="13" t="s">
        <v>33</v>
      </c>
      <c r="L1102" s="13" t="s">
        <v>25</v>
      </c>
      <c r="M1102" s="13" t="s">
        <v>34</v>
      </c>
      <c r="N1102" s="13" t="s">
        <v>2318</v>
      </c>
    </row>
    <row r="1103" spans="1:14" x14ac:dyDescent="0.2">
      <c r="A1103" s="13" t="s">
        <v>14</v>
      </c>
      <c r="B1103" s="14" t="str">
        <f ca="1">HYPERLINK("#"&amp;CELL("address",'Quarterly Series'!APK4),"Q:XM:N:A:M:XDC:A")</f>
        <v>Q:XM:N:A:M:XDC:A</v>
      </c>
      <c r="C1103" s="13" t="s">
        <v>16</v>
      </c>
      <c r="D1103" s="13" t="s">
        <v>2289</v>
      </c>
      <c r="E1103" s="13" t="s">
        <v>52</v>
      </c>
      <c r="F1103" s="13" t="s">
        <v>19</v>
      </c>
      <c r="G1103" s="13" t="s">
        <v>20</v>
      </c>
      <c r="H1103" s="13" t="s">
        <v>165</v>
      </c>
      <c r="I1103" s="13" t="s">
        <v>22</v>
      </c>
      <c r="J1103" s="13" t="s">
        <v>213</v>
      </c>
      <c r="K1103" s="13" t="s">
        <v>33</v>
      </c>
      <c r="L1103" s="13" t="s">
        <v>25</v>
      </c>
      <c r="M1103" s="13" t="s">
        <v>34</v>
      </c>
      <c r="N1103" s="13" t="s">
        <v>2320</v>
      </c>
    </row>
    <row r="1104" spans="1:14" x14ac:dyDescent="0.2">
      <c r="A1104" s="13" t="s">
        <v>14</v>
      </c>
      <c r="B1104" s="14" t="str">
        <f ca="1">HYPERLINK("#"&amp;CELL("address",'Quarterly Series'!APL4),"Q:XM:N:A:M:XDC:U")</f>
        <v>Q:XM:N:A:M:XDC:U</v>
      </c>
      <c r="C1104" s="13" t="s">
        <v>16</v>
      </c>
      <c r="D1104" s="13" t="s">
        <v>2289</v>
      </c>
      <c r="E1104" s="13" t="s">
        <v>52</v>
      </c>
      <c r="F1104" s="13" t="s">
        <v>19</v>
      </c>
      <c r="G1104" s="13" t="s">
        <v>20</v>
      </c>
      <c r="H1104" s="13" t="s">
        <v>165</v>
      </c>
      <c r="I1104" s="13" t="s">
        <v>181</v>
      </c>
      <c r="J1104" s="13" t="s">
        <v>213</v>
      </c>
      <c r="K1104" s="13" t="s">
        <v>33</v>
      </c>
      <c r="L1104" s="13" t="s">
        <v>25</v>
      </c>
      <c r="M1104" s="13" t="s">
        <v>34</v>
      </c>
      <c r="N1104" s="13" t="s">
        <v>2322</v>
      </c>
    </row>
    <row r="1105" spans="1:14" x14ac:dyDescent="0.2">
      <c r="A1105" s="13" t="s">
        <v>14</v>
      </c>
      <c r="B1105" s="14" t="str">
        <f ca="1">HYPERLINK("#"&amp;CELL("address",'Quarterly Series'!APM4),"Q:XM:P:A:M:770:A")</f>
        <v>Q:XM:P:A:M:770:A</v>
      </c>
      <c r="C1105" s="13" t="s">
        <v>16</v>
      </c>
      <c r="D1105" s="13" t="s">
        <v>2289</v>
      </c>
      <c r="E1105" s="13" t="s">
        <v>59</v>
      </c>
      <c r="F1105" s="13" t="s">
        <v>19</v>
      </c>
      <c r="G1105" s="13" t="s">
        <v>20</v>
      </c>
      <c r="H1105" s="13" t="s">
        <v>21</v>
      </c>
      <c r="I1105" s="13" t="s">
        <v>22</v>
      </c>
      <c r="J1105" s="13" t="s">
        <v>23</v>
      </c>
      <c r="K1105" s="13" t="s">
        <v>24</v>
      </c>
      <c r="L1105" s="13" t="s">
        <v>25</v>
      </c>
      <c r="M1105" s="13" t="s">
        <v>26</v>
      </c>
      <c r="N1105" s="13" t="s">
        <v>2324</v>
      </c>
    </row>
    <row r="1106" spans="1:14" x14ac:dyDescent="0.2">
      <c r="A1106" s="13" t="s">
        <v>14</v>
      </c>
      <c r="B1106" s="14" t="str">
        <f ca="1">HYPERLINK("#"&amp;CELL("address",'Quarterly Series'!APN4),"Q:XM:P:A:M:USD:A")</f>
        <v>Q:XM:P:A:M:USD:A</v>
      </c>
      <c r="C1106" s="13" t="s">
        <v>16</v>
      </c>
      <c r="D1106" s="13" t="s">
        <v>2289</v>
      </c>
      <c r="E1106" s="13" t="s">
        <v>59</v>
      </c>
      <c r="F1106" s="13" t="s">
        <v>19</v>
      </c>
      <c r="G1106" s="13" t="s">
        <v>20</v>
      </c>
      <c r="H1106" s="13" t="s">
        <v>32</v>
      </c>
      <c r="I1106" s="13" t="s">
        <v>22</v>
      </c>
      <c r="J1106" s="13" t="s">
        <v>32</v>
      </c>
      <c r="K1106" s="13" t="s">
        <v>33</v>
      </c>
      <c r="L1106" s="13" t="s">
        <v>25</v>
      </c>
      <c r="M1106" s="13" t="s">
        <v>34</v>
      </c>
      <c r="N1106" s="13" t="s">
        <v>2326</v>
      </c>
    </row>
    <row r="1107" spans="1:14" x14ac:dyDescent="0.2">
      <c r="A1107" s="13" t="s">
        <v>14</v>
      </c>
      <c r="B1107" s="14" t="str">
        <f ca="1">HYPERLINK("#"&amp;CELL("address",'Quarterly Series'!APO4),"Q:XM:P:A:M:XDC:A")</f>
        <v>Q:XM:P:A:M:XDC:A</v>
      </c>
      <c r="C1107" s="13" t="s">
        <v>16</v>
      </c>
      <c r="D1107" s="13" t="s">
        <v>2289</v>
      </c>
      <c r="E1107" s="13" t="s">
        <v>59</v>
      </c>
      <c r="F1107" s="13" t="s">
        <v>19</v>
      </c>
      <c r="G1107" s="13" t="s">
        <v>20</v>
      </c>
      <c r="H1107" s="13" t="s">
        <v>165</v>
      </c>
      <c r="I1107" s="13" t="s">
        <v>22</v>
      </c>
      <c r="J1107" s="13" t="s">
        <v>213</v>
      </c>
      <c r="K1107" s="13" t="s">
        <v>33</v>
      </c>
      <c r="L1107" s="13" t="s">
        <v>25</v>
      </c>
      <c r="M1107" s="13" t="s">
        <v>34</v>
      </c>
      <c r="N1107" s="13" t="s">
        <v>2328</v>
      </c>
    </row>
    <row r="1108" spans="1:14" x14ac:dyDescent="0.2">
      <c r="A1108" s="13" t="s">
        <v>14</v>
      </c>
      <c r="B1108" s="14" t="str">
        <f ca="1">HYPERLINK("#"&amp;CELL("address",'Quarterly Series'!APP4),"Q:XM:P:A:M:XDC:U")</f>
        <v>Q:XM:P:A:M:XDC:U</v>
      </c>
      <c r="C1108" s="13" t="s">
        <v>16</v>
      </c>
      <c r="D1108" s="13" t="s">
        <v>2289</v>
      </c>
      <c r="E1108" s="13" t="s">
        <v>59</v>
      </c>
      <c r="F1108" s="13" t="s">
        <v>19</v>
      </c>
      <c r="G1108" s="13" t="s">
        <v>20</v>
      </c>
      <c r="H1108" s="13" t="s">
        <v>165</v>
      </c>
      <c r="I1108" s="13" t="s">
        <v>181</v>
      </c>
      <c r="J1108" s="13" t="s">
        <v>213</v>
      </c>
      <c r="K1108" s="13" t="s">
        <v>33</v>
      </c>
      <c r="L1108" s="13" t="s">
        <v>25</v>
      </c>
      <c r="M1108" s="13" t="s">
        <v>34</v>
      </c>
      <c r="N1108" s="13" t="s">
        <v>2330</v>
      </c>
    </row>
    <row r="1109" spans="1:14" x14ac:dyDescent="0.2">
      <c r="A1109" s="13" t="s">
        <v>14</v>
      </c>
      <c r="B1109" s="14" t="str">
        <f ca="1">HYPERLINK("#"&amp;CELL("address",'Quarterly Series'!APQ4),"Q:XM:P:B:M:770:A")</f>
        <v>Q:XM:P:B:M:770:A</v>
      </c>
      <c r="C1109" s="13" t="s">
        <v>16</v>
      </c>
      <c r="D1109" s="13" t="s">
        <v>2289</v>
      </c>
      <c r="E1109" s="13" t="s">
        <v>59</v>
      </c>
      <c r="F1109" s="13" t="s">
        <v>66</v>
      </c>
      <c r="G1109" s="13" t="s">
        <v>20</v>
      </c>
      <c r="H1109" s="13" t="s">
        <v>21</v>
      </c>
      <c r="I1109" s="13" t="s">
        <v>22</v>
      </c>
      <c r="J1109" s="13" t="s">
        <v>23</v>
      </c>
      <c r="K1109" s="13" t="s">
        <v>24</v>
      </c>
      <c r="L1109" s="13" t="s">
        <v>25</v>
      </c>
      <c r="M1109" s="13" t="s">
        <v>26</v>
      </c>
      <c r="N1109" s="13" t="s">
        <v>2332</v>
      </c>
    </row>
    <row r="1110" spans="1:14" x14ac:dyDescent="0.2">
      <c r="A1110" s="13" t="s">
        <v>14</v>
      </c>
      <c r="B1110" s="14" t="str">
        <f ca="1">HYPERLINK("#"&amp;CELL("address",'Quarterly Series'!APR4),"Q:XM:P:B:M:USD:A")</f>
        <v>Q:XM:P:B:M:USD:A</v>
      </c>
      <c r="C1110" s="13" t="s">
        <v>16</v>
      </c>
      <c r="D1110" s="13" t="s">
        <v>2289</v>
      </c>
      <c r="E1110" s="13" t="s">
        <v>59</v>
      </c>
      <c r="F1110" s="13" t="s">
        <v>66</v>
      </c>
      <c r="G1110" s="13" t="s">
        <v>20</v>
      </c>
      <c r="H1110" s="13" t="s">
        <v>32</v>
      </c>
      <c r="I1110" s="13" t="s">
        <v>22</v>
      </c>
      <c r="J1110" s="13" t="s">
        <v>32</v>
      </c>
      <c r="K1110" s="13" t="s">
        <v>33</v>
      </c>
      <c r="L1110" s="13" t="s">
        <v>25</v>
      </c>
      <c r="M1110" s="13" t="s">
        <v>34</v>
      </c>
      <c r="N1110" s="13" t="s">
        <v>2334</v>
      </c>
    </row>
    <row r="1111" spans="1:14" x14ac:dyDescent="0.2">
      <c r="A1111" s="13" t="s">
        <v>14</v>
      </c>
      <c r="B1111" s="14" t="str">
        <f ca="1">HYPERLINK("#"&amp;CELL("address",'Quarterly Series'!APS4),"Q:XM:P:B:M:XDC:A")</f>
        <v>Q:XM:P:B:M:XDC:A</v>
      </c>
      <c r="C1111" s="13" t="s">
        <v>16</v>
      </c>
      <c r="D1111" s="13" t="s">
        <v>2289</v>
      </c>
      <c r="E1111" s="13" t="s">
        <v>59</v>
      </c>
      <c r="F1111" s="13" t="s">
        <v>66</v>
      </c>
      <c r="G1111" s="13" t="s">
        <v>20</v>
      </c>
      <c r="H1111" s="13" t="s">
        <v>165</v>
      </c>
      <c r="I1111" s="13" t="s">
        <v>22</v>
      </c>
      <c r="J1111" s="13" t="s">
        <v>213</v>
      </c>
      <c r="K1111" s="13" t="s">
        <v>33</v>
      </c>
      <c r="L1111" s="13" t="s">
        <v>25</v>
      </c>
      <c r="M1111" s="13" t="s">
        <v>34</v>
      </c>
      <c r="N1111" s="13" t="s">
        <v>2336</v>
      </c>
    </row>
    <row r="1112" spans="1:14" x14ac:dyDescent="0.2">
      <c r="A1112" s="13" t="s">
        <v>14</v>
      </c>
      <c r="B1112" s="14" t="str">
        <f ca="1">HYPERLINK("#"&amp;CELL("address",'Quarterly Series'!APT4),"Q:XM:P:B:M:XDC:U")</f>
        <v>Q:XM:P:B:M:XDC:U</v>
      </c>
      <c r="C1112" s="13" t="s">
        <v>16</v>
      </c>
      <c r="D1112" s="13" t="s">
        <v>2289</v>
      </c>
      <c r="E1112" s="13" t="s">
        <v>59</v>
      </c>
      <c r="F1112" s="13" t="s">
        <v>66</v>
      </c>
      <c r="G1112" s="13" t="s">
        <v>20</v>
      </c>
      <c r="H1112" s="13" t="s">
        <v>165</v>
      </c>
      <c r="I1112" s="13" t="s">
        <v>181</v>
      </c>
      <c r="J1112" s="13" t="s">
        <v>213</v>
      </c>
      <c r="K1112" s="13" t="s">
        <v>33</v>
      </c>
      <c r="L1112" s="13" t="s">
        <v>25</v>
      </c>
      <c r="M1112" s="13" t="s">
        <v>34</v>
      </c>
      <c r="N1112" s="13" t="s">
        <v>2338</v>
      </c>
    </row>
    <row r="1113" spans="1:14" x14ac:dyDescent="0.2">
      <c r="A1113" s="13" t="s">
        <v>14</v>
      </c>
      <c r="B1113" s="14" t="str">
        <f ca="1">HYPERLINK("#"&amp;CELL("address",'Quarterly Series'!APU4),"Q:ZA:C:A:M:770:A")</f>
        <v>Q:ZA:C:A:M:770:A</v>
      </c>
      <c r="C1113" s="13" t="s">
        <v>16</v>
      </c>
      <c r="D1113" s="13" t="s">
        <v>2340</v>
      </c>
      <c r="E1113" s="13" t="s">
        <v>18</v>
      </c>
      <c r="F1113" s="13" t="s">
        <v>19</v>
      </c>
      <c r="G1113" s="13" t="s">
        <v>20</v>
      </c>
      <c r="H1113" s="13" t="s">
        <v>21</v>
      </c>
      <c r="I1113" s="13" t="s">
        <v>22</v>
      </c>
      <c r="J1113" s="13" t="s">
        <v>23</v>
      </c>
      <c r="K1113" s="13" t="s">
        <v>24</v>
      </c>
      <c r="L1113" s="13" t="s">
        <v>25</v>
      </c>
      <c r="M1113" s="13" t="s">
        <v>26</v>
      </c>
      <c r="N1113" s="13" t="s">
        <v>2341</v>
      </c>
    </row>
    <row r="1114" spans="1:14" x14ac:dyDescent="0.2">
      <c r="A1114" s="13" t="s">
        <v>14</v>
      </c>
      <c r="B1114" s="14" t="str">
        <f ca="1">HYPERLINK("#"&amp;CELL("address",'Quarterly Series'!APV4),"Q:ZA:C:A:M:USD:A")</f>
        <v>Q:ZA:C:A:M:USD:A</v>
      </c>
      <c r="C1114" s="13" t="s">
        <v>16</v>
      </c>
      <c r="D1114" s="13" t="s">
        <v>2340</v>
      </c>
      <c r="E1114" s="13" t="s">
        <v>18</v>
      </c>
      <c r="F1114" s="13" t="s">
        <v>19</v>
      </c>
      <c r="G1114" s="13" t="s">
        <v>20</v>
      </c>
      <c r="H1114" s="13" t="s">
        <v>32</v>
      </c>
      <c r="I1114" s="13" t="s">
        <v>22</v>
      </c>
      <c r="J1114" s="13" t="s">
        <v>32</v>
      </c>
      <c r="K1114" s="13" t="s">
        <v>33</v>
      </c>
      <c r="L1114" s="13" t="s">
        <v>25</v>
      </c>
      <c r="M1114" s="13" t="s">
        <v>34</v>
      </c>
      <c r="N1114" s="13" t="s">
        <v>2343</v>
      </c>
    </row>
    <row r="1115" spans="1:14" x14ac:dyDescent="0.2">
      <c r="A1115" s="13" t="s">
        <v>14</v>
      </c>
      <c r="B1115" s="14" t="str">
        <f ca="1">HYPERLINK("#"&amp;CELL("address",'Quarterly Series'!APW4),"Q:ZA:C:A:M:XDC:A")</f>
        <v>Q:ZA:C:A:M:XDC:A</v>
      </c>
      <c r="C1115" s="13" t="s">
        <v>16</v>
      </c>
      <c r="D1115" s="13" t="s">
        <v>2340</v>
      </c>
      <c r="E1115" s="13" t="s">
        <v>18</v>
      </c>
      <c r="F1115" s="13" t="s">
        <v>19</v>
      </c>
      <c r="G1115" s="13" t="s">
        <v>20</v>
      </c>
      <c r="H1115" s="13" t="s">
        <v>165</v>
      </c>
      <c r="I1115" s="13" t="s">
        <v>22</v>
      </c>
      <c r="J1115" s="13" t="s">
        <v>2345</v>
      </c>
      <c r="K1115" s="13" t="s">
        <v>33</v>
      </c>
      <c r="L1115" s="13" t="s">
        <v>25</v>
      </c>
      <c r="M1115" s="13" t="s">
        <v>34</v>
      </c>
      <c r="N1115" s="13" t="s">
        <v>2346</v>
      </c>
    </row>
    <row r="1116" spans="1:14" x14ac:dyDescent="0.2">
      <c r="A1116" s="13" t="s">
        <v>14</v>
      </c>
      <c r="B1116" s="14" t="str">
        <f ca="1">HYPERLINK("#"&amp;CELL("address",'Quarterly Series'!APX4),"Q:ZA:G:A:N:770:A")</f>
        <v>Q:ZA:G:A:N:770:A</v>
      </c>
      <c r="C1116" s="13" t="s">
        <v>16</v>
      </c>
      <c r="D1116" s="13" t="s">
        <v>2340</v>
      </c>
      <c r="E1116" s="13" t="s">
        <v>37</v>
      </c>
      <c r="F1116" s="13" t="s">
        <v>19</v>
      </c>
      <c r="G1116" s="13" t="s">
        <v>38</v>
      </c>
      <c r="H1116" s="13" t="s">
        <v>21</v>
      </c>
      <c r="I1116" s="13" t="s">
        <v>22</v>
      </c>
      <c r="J1116" s="13" t="s">
        <v>23</v>
      </c>
      <c r="K1116" s="13" t="s">
        <v>24</v>
      </c>
      <c r="L1116" s="13" t="s">
        <v>25</v>
      </c>
      <c r="M1116" s="13" t="s">
        <v>26</v>
      </c>
      <c r="N1116" s="13" t="s">
        <v>2348</v>
      </c>
    </row>
    <row r="1117" spans="1:14" x14ac:dyDescent="0.2">
      <c r="A1117" s="13" t="s">
        <v>14</v>
      </c>
      <c r="B1117" s="14" t="str">
        <f ca="1">HYPERLINK("#"&amp;CELL("address",'Quarterly Series'!APY4),"Q:ZA:G:A:N:USD:A")</f>
        <v>Q:ZA:G:A:N:USD:A</v>
      </c>
      <c r="C1117" s="13" t="s">
        <v>16</v>
      </c>
      <c r="D1117" s="13" t="s">
        <v>2340</v>
      </c>
      <c r="E1117" s="13" t="s">
        <v>37</v>
      </c>
      <c r="F1117" s="13" t="s">
        <v>19</v>
      </c>
      <c r="G1117" s="13" t="s">
        <v>38</v>
      </c>
      <c r="H1117" s="13" t="s">
        <v>32</v>
      </c>
      <c r="I1117" s="13" t="s">
        <v>22</v>
      </c>
      <c r="J1117" s="13" t="s">
        <v>32</v>
      </c>
      <c r="K1117" s="13" t="s">
        <v>33</v>
      </c>
      <c r="L1117" s="13" t="s">
        <v>25</v>
      </c>
      <c r="M1117" s="13" t="s">
        <v>34</v>
      </c>
      <c r="N1117" s="13" t="s">
        <v>2350</v>
      </c>
    </row>
    <row r="1118" spans="1:14" x14ac:dyDescent="0.2">
      <c r="A1118" s="13" t="s">
        <v>14</v>
      </c>
      <c r="B1118" s="14" t="str">
        <f ca="1">HYPERLINK("#"&amp;CELL("address",'Quarterly Series'!APZ4),"Q:ZA:G:A:N:XDC:A")</f>
        <v>Q:ZA:G:A:N:XDC:A</v>
      </c>
      <c r="C1118" s="13" t="s">
        <v>16</v>
      </c>
      <c r="D1118" s="13" t="s">
        <v>2340</v>
      </c>
      <c r="E1118" s="13" t="s">
        <v>37</v>
      </c>
      <c r="F1118" s="13" t="s">
        <v>19</v>
      </c>
      <c r="G1118" s="13" t="s">
        <v>38</v>
      </c>
      <c r="H1118" s="13" t="s">
        <v>165</v>
      </c>
      <c r="I1118" s="13" t="s">
        <v>22</v>
      </c>
      <c r="J1118" s="13" t="s">
        <v>2345</v>
      </c>
      <c r="K1118" s="13" t="s">
        <v>33</v>
      </c>
      <c r="L1118" s="13" t="s">
        <v>25</v>
      </c>
      <c r="M1118" s="13" t="s">
        <v>34</v>
      </c>
      <c r="N1118" s="13" t="s">
        <v>2352</v>
      </c>
    </row>
    <row r="1119" spans="1:14" x14ac:dyDescent="0.2">
      <c r="A1119" s="13" t="s">
        <v>14</v>
      </c>
      <c r="B1119" s="14" t="str">
        <f ca="1">HYPERLINK("#"&amp;CELL("address",'Quarterly Series'!AQA4),"Q:ZA:H:A:M:770:A")</f>
        <v>Q:ZA:H:A:M:770:A</v>
      </c>
      <c r="C1119" s="13" t="s">
        <v>16</v>
      </c>
      <c r="D1119" s="13" t="s">
        <v>2340</v>
      </c>
      <c r="E1119" s="13" t="s">
        <v>45</v>
      </c>
      <c r="F1119" s="13" t="s">
        <v>19</v>
      </c>
      <c r="G1119" s="13" t="s">
        <v>20</v>
      </c>
      <c r="H1119" s="13" t="s">
        <v>21</v>
      </c>
      <c r="I1119" s="13" t="s">
        <v>22</v>
      </c>
      <c r="J1119" s="13" t="s">
        <v>23</v>
      </c>
      <c r="K1119" s="13" t="s">
        <v>24</v>
      </c>
      <c r="L1119" s="13" t="s">
        <v>25</v>
      </c>
      <c r="M1119" s="13" t="s">
        <v>26</v>
      </c>
      <c r="N1119" s="13" t="s">
        <v>2354</v>
      </c>
    </row>
    <row r="1120" spans="1:14" x14ac:dyDescent="0.2">
      <c r="A1120" s="13" t="s">
        <v>14</v>
      </c>
      <c r="B1120" s="14" t="str">
        <f ca="1">HYPERLINK("#"&amp;CELL("address",'Quarterly Series'!AQB4),"Q:ZA:H:A:M:USD:A")</f>
        <v>Q:ZA:H:A:M:USD:A</v>
      </c>
      <c r="C1120" s="13" t="s">
        <v>16</v>
      </c>
      <c r="D1120" s="13" t="s">
        <v>2340</v>
      </c>
      <c r="E1120" s="13" t="s">
        <v>45</v>
      </c>
      <c r="F1120" s="13" t="s">
        <v>19</v>
      </c>
      <c r="G1120" s="13" t="s">
        <v>20</v>
      </c>
      <c r="H1120" s="13" t="s">
        <v>32</v>
      </c>
      <c r="I1120" s="13" t="s">
        <v>22</v>
      </c>
      <c r="J1120" s="13" t="s">
        <v>32</v>
      </c>
      <c r="K1120" s="13" t="s">
        <v>33</v>
      </c>
      <c r="L1120" s="13" t="s">
        <v>25</v>
      </c>
      <c r="M1120" s="13" t="s">
        <v>34</v>
      </c>
      <c r="N1120" s="13" t="s">
        <v>2356</v>
      </c>
    </row>
    <row r="1121" spans="1:14" x14ac:dyDescent="0.2">
      <c r="A1121" s="13" t="s">
        <v>14</v>
      </c>
      <c r="B1121" s="14" t="str">
        <f ca="1">HYPERLINK("#"&amp;CELL("address",'Quarterly Series'!AQC4),"Q:ZA:H:A:M:XDC:A")</f>
        <v>Q:ZA:H:A:M:XDC:A</v>
      </c>
      <c r="C1121" s="13" t="s">
        <v>16</v>
      </c>
      <c r="D1121" s="13" t="s">
        <v>2340</v>
      </c>
      <c r="E1121" s="13" t="s">
        <v>45</v>
      </c>
      <c r="F1121" s="13" t="s">
        <v>19</v>
      </c>
      <c r="G1121" s="13" t="s">
        <v>20</v>
      </c>
      <c r="H1121" s="13" t="s">
        <v>165</v>
      </c>
      <c r="I1121" s="13" t="s">
        <v>22</v>
      </c>
      <c r="J1121" s="13" t="s">
        <v>2345</v>
      </c>
      <c r="K1121" s="13" t="s">
        <v>33</v>
      </c>
      <c r="L1121" s="13" t="s">
        <v>25</v>
      </c>
      <c r="M1121" s="13" t="s">
        <v>34</v>
      </c>
      <c r="N1121" s="13" t="s">
        <v>2358</v>
      </c>
    </row>
    <row r="1122" spans="1:14" x14ac:dyDescent="0.2">
      <c r="A1122" s="13" t="s">
        <v>14</v>
      </c>
      <c r="B1122" s="14" t="str">
        <f ca="1">HYPERLINK("#"&amp;CELL("address",'Quarterly Series'!AQD4),"Q:ZA:H:A:M:XDC:U")</f>
        <v>Q:ZA:H:A:M:XDC:U</v>
      </c>
      <c r="C1122" s="13" t="s">
        <v>16</v>
      </c>
      <c r="D1122" s="13" t="s">
        <v>2340</v>
      </c>
      <c r="E1122" s="13" t="s">
        <v>45</v>
      </c>
      <c r="F1122" s="13" t="s">
        <v>19</v>
      </c>
      <c r="G1122" s="13" t="s">
        <v>20</v>
      </c>
      <c r="H1122" s="13" t="s">
        <v>165</v>
      </c>
      <c r="I1122" s="13" t="s">
        <v>181</v>
      </c>
      <c r="J1122" s="13" t="s">
        <v>2345</v>
      </c>
      <c r="K1122" s="13" t="s">
        <v>33</v>
      </c>
      <c r="L1122" s="13" t="s">
        <v>25</v>
      </c>
      <c r="M1122" s="13" t="s">
        <v>34</v>
      </c>
      <c r="N1122" s="13" t="s">
        <v>2360</v>
      </c>
    </row>
    <row r="1123" spans="1:14" x14ac:dyDescent="0.2">
      <c r="A1123" s="13" t="s">
        <v>14</v>
      </c>
      <c r="B1123" s="14" t="str">
        <f ca="1">HYPERLINK("#"&amp;CELL("address",'Quarterly Series'!AQE4),"Q:ZA:N:A:M:770:A")</f>
        <v>Q:ZA:N:A:M:770:A</v>
      </c>
      <c r="C1123" s="13" t="s">
        <v>16</v>
      </c>
      <c r="D1123" s="13" t="s">
        <v>2340</v>
      </c>
      <c r="E1123" s="13" t="s">
        <v>52</v>
      </c>
      <c r="F1123" s="13" t="s">
        <v>19</v>
      </c>
      <c r="G1123" s="13" t="s">
        <v>20</v>
      </c>
      <c r="H1123" s="13" t="s">
        <v>21</v>
      </c>
      <c r="I1123" s="13" t="s">
        <v>22</v>
      </c>
      <c r="J1123" s="13" t="s">
        <v>23</v>
      </c>
      <c r="K1123" s="13" t="s">
        <v>24</v>
      </c>
      <c r="L1123" s="13" t="s">
        <v>25</v>
      </c>
      <c r="M1123" s="13" t="s">
        <v>26</v>
      </c>
      <c r="N1123" s="13" t="s">
        <v>2362</v>
      </c>
    </row>
    <row r="1124" spans="1:14" x14ac:dyDescent="0.2">
      <c r="A1124" s="13" t="s">
        <v>14</v>
      </c>
      <c r="B1124" s="14" t="str">
        <f ca="1">HYPERLINK("#"&amp;CELL("address",'Quarterly Series'!AQF4),"Q:ZA:N:A:M:USD:A")</f>
        <v>Q:ZA:N:A:M:USD:A</v>
      </c>
      <c r="C1124" s="13" t="s">
        <v>16</v>
      </c>
      <c r="D1124" s="13" t="s">
        <v>2340</v>
      </c>
      <c r="E1124" s="13" t="s">
        <v>52</v>
      </c>
      <c r="F1124" s="13" t="s">
        <v>19</v>
      </c>
      <c r="G1124" s="13" t="s">
        <v>20</v>
      </c>
      <c r="H1124" s="13" t="s">
        <v>32</v>
      </c>
      <c r="I1124" s="13" t="s">
        <v>22</v>
      </c>
      <c r="J1124" s="13" t="s">
        <v>32</v>
      </c>
      <c r="K1124" s="13" t="s">
        <v>33</v>
      </c>
      <c r="L1124" s="13" t="s">
        <v>25</v>
      </c>
      <c r="M1124" s="13" t="s">
        <v>34</v>
      </c>
      <c r="N1124" s="13" t="s">
        <v>2364</v>
      </c>
    </row>
    <row r="1125" spans="1:14" x14ac:dyDescent="0.2">
      <c r="A1125" s="13" t="s">
        <v>14</v>
      </c>
      <c r="B1125" s="14" t="str">
        <f ca="1">HYPERLINK("#"&amp;CELL("address",'Quarterly Series'!AQG4),"Q:ZA:N:A:M:XDC:A")</f>
        <v>Q:ZA:N:A:M:XDC:A</v>
      </c>
      <c r="C1125" s="13" t="s">
        <v>16</v>
      </c>
      <c r="D1125" s="13" t="s">
        <v>2340</v>
      </c>
      <c r="E1125" s="13" t="s">
        <v>52</v>
      </c>
      <c r="F1125" s="13" t="s">
        <v>19</v>
      </c>
      <c r="G1125" s="13" t="s">
        <v>20</v>
      </c>
      <c r="H1125" s="13" t="s">
        <v>165</v>
      </c>
      <c r="I1125" s="13" t="s">
        <v>22</v>
      </c>
      <c r="J1125" s="13" t="s">
        <v>2345</v>
      </c>
      <c r="K1125" s="13" t="s">
        <v>33</v>
      </c>
      <c r="L1125" s="13" t="s">
        <v>25</v>
      </c>
      <c r="M1125" s="13" t="s">
        <v>34</v>
      </c>
      <c r="N1125" s="13" t="s">
        <v>2366</v>
      </c>
    </row>
    <row r="1126" spans="1:14" x14ac:dyDescent="0.2">
      <c r="A1126" s="13" t="s">
        <v>14</v>
      </c>
      <c r="B1126" s="14" t="str">
        <f ca="1">HYPERLINK("#"&amp;CELL("address",'Quarterly Series'!AQH4),"Q:ZA:N:A:M:XDC:U")</f>
        <v>Q:ZA:N:A:M:XDC:U</v>
      </c>
      <c r="C1126" s="13" t="s">
        <v>16</v>
      </c>
      <c r="D1126" s="13" t="s">
        <v>2340</v>
      </c>
      <c r="E1126" s="13" t="s">
        <v>52</v>
      </c>
      <c r="F1126" s="13" t="s">
        <v>19</v>
      </c>
      <c r="G1126" s="13" t="s">
        <v>20</v>
      </c>
      <c r="H1126" s="13" t="s">
        <v>165</v>
      </c>
      <c r="I1126" s="13" t="s">
        <v>181</v>
      </c>
      <c r="J1126" s="13" t="s">
        <v>2345</v>
      </c>
      <c r="K1126" s="13" t="s">
        <v>33</v>
      </c>
      <c r="L1126" s="13" t="s">
        <v>25</v>
      </c>
      <c r="M1126" s="13" t="s">
        <v>34</v>
      </c>
      <c r="N1126" s="13" t="s">
        <v>2368</v>
      </c>
    </row>
    <row r="1127" spans="1:14" x14ac:dyDescent="0.2">
      <c r="A1127" s="13" t="s">
        <v>14</v>
      </c>
      <c r="B1127" s="14" t="str">
        <f ca="1">HYPERLINK("#"&amp;CELL("address",'Quarterly Series'!AQI4),"Q:ZA:P:A:M:770:A")</f>
        <v>Q:ZA:P:A:M:770:A</v>
      </c>
      <c r="C1127" s="13" t="s">
        <v>16</v>
      </c>
      <c r="D1127" s="13" t="s">
        <v>2340</v>
      </c>
      <c r="E1127" s="13" t="s">
        <v>59</v>
      </c>
      <c r="F1127" s="13" t="s">
        <v>19</v>
      </c>
      <c r="G1127" s="13" t="s">
        <v>20</v>
      </c>
      <c r="H1127" s="13" t="s">
        <v>21</v>
      </c>
      <c r="I1127" s="13" t="s">
        <v>22</v>
      </c>
      <c r="J1127" s="13" t="s">
        <v>23</v>
      </c>
      <c r="K1127" s="13" t="s">
        <v>24</v>
      </c>
      <c r="L1127" s="13" t="s">
        <v>25</v>
      </c>
      <c r="M1127" s="13" t="s">
        <v>26</v>
      </c>
      <c r="N1127" s="13" t="s">
        <v>2370</v>
      </c>
    </row>
    <row r="1128" spans="1:14" x14ac:dyDescent="0.2">
      <c r="A1128" s="13" t="s">
        <v>14</v>
      </c>
      <c r="B1128" s="14" t="str">
        <f ca="1">HYPERLINK("#"&amp;CELL("address",'Quarterly Series'!AQJ4),"Q:ZA:P:A:M:USD:A")</f>
        <v>Q:ZA:P:A:M:USD:A</v>
      </c>
      <c r="C1128" s="13" t="s">
        <v>16</v>
      </c>
      <c r="D1128" s="13" t="s">
        <v>2340</v>
      </c>
      <c r="E1128" s="13" t="s">
        <v>59</v>
      </c>
      <c r="F1128" s="13" t="s">
        <v>19</v>
      </c>
      <c r="G1128" s="13" t="s">
        <v>20</v>
      </c>
      <c r="H1128" s="13" t="s">
        <v>32</v>
      </c>
      <c r="I1128" s="13" t="s">
        <v>22</v>
      </c>
      <c r="J1128" s="13" t="s">
        <v>32</v>
      </c>
      <c r="K1128" s="13" t="s">
        <v>33</v>
      </c>
      <c r="L1128" s="13" t="s">
        <v>25</v>
      </c>
      <c r="M1128" s="13" t="s">
        <v>34</v>
      </c>
      <c r="N1128" s="13" t="s">
        <v>2372</v>
      </c>
    </row>
    <row r="1129" spans="1:14" x14ac:dyDescent="0.2">
      <c r="A1129" s="13" t="s">
        <v>14</v>
      </c>
      <c r="B1129" s="14" t="str">
        <f ca="1">HYPERLINK("#"&amp;CELL("address",'Quarterly Series'!AQK4),"Q:ZA:P:A:M:XDC:A")</f>
        <v>Q:ZA:P:A:M:XDC:A</v>
      </c>
      <c r="C1129" s="13" t="s">
        <v>16</v>
      </c>
      <c r="D1129" s="13" t="s">
        <v>2340</v>
      </c>
      <c r="E1129" s="13" t="s">
        <v>59</v>
      </c>
      <c r="F1129" s="13" t="s">
        <v>19</v>
      </c>
      <c r="G1129" s="13" t="s">
        <v>20</v>
      </c>
      <c r="H1129" s="13" t="s">
        <v>165</v>
      </c>
      <c r="I1129" s="13" t="s">
        <v>22</v>
      </c>
      <c r="J1129" s="13" t="s">
        <v>2345</v>
      </c>
      <c r="K1129" s="13" t="s">
        <v>33</v>
      </c>
      <c r="L1129" s="13" t="s">
        <v>25</v>
      </c>
      <c r="M1129" s="13" t="s">
        <v>34</v>
      </c>
      <c r="N1129" s="13" t="s">
        <v>2374</v>
      </c>
    </row>
    <row r="1130" spans="1:14" x14ac:dyDescent="0.2">
      <c r="A1130" s="13" t="s">
        <v>14</v>
      </c>
      <c r="B1130" s="14" t="str">
        <f ca="1">HYPERLINK("#"&amp;CELL("address",'Quarterly Series'!AQL4),"Q:ZA:P:A:M:XDC:U")</f>
        <v>Q:ZA:P:A:M:XDC:U</v>
      </c>
      <c r="C1130" s="13" t="s">
        <v>16</v>
      </c>
      <c r="D1130" s="13" t="s">
        <v>2340</v>
      </c>
      <c r="E1130" s="13" t="s">
        <v>59</v>
      </c>
      <c r="F1130" s="13" t="s">
        <v>19</v>
      </c>
      <c r="G1130" s="13" t="s">
        <v>20</v>
      </c>
      <c r="H1130" s="13" t="s">
        <v>165</v>
      </c>
      <c r="I1130" s="13" t="s">
        <v>181</v>
      </c>
      <c r="J1130" s="13" t="s">
        <v>2345</v>
      </c>
      <c r="K1130" s="13" t="s">
        <v>33</v>
      </c>
      <c r="L1130" s="13" t="s">
        <v>25</v>
      </c>
      <c r="M1130" s="13" t="s">
        <v>34</v>
      </c>
      <c r="N1130" s="13" t="s">
        <v>2376</v>
      </c>
    </row>
    <row r="1131" spans="1:14" x14ac:dyDescent="0.2">
      <c r="A1131" s="13" t="s">
        <v>14</v>
      </c>
      <c r="B1131" s="14" t="str">
        <f ca="1">HYPERLINK("#"&amp;CELL("address",'Quarterly Series'!AQM4),"Q:ZA:P:B:M:770:A")</f>
        <v>Q:ZA:P:B:M:770:A</v>
      </c>
      <c r="C1131" s="13" t="s">
        <v>16</v>
      </c>
      <c r="D1131" s="13" t="s">
        <v>2340</v>
      </c>
      <c r="E1131" s="13" t="s">
        <v>59</v>
      </c>
      <c r="F1131" s="13" t="s">
        <v>66</v>
      </c>
      <c r="G1131" s="13" t="s">
        <v>20</v>
      </c>
      <c r="H1131" s="13" t="s">
        <v>21</v>
      </c>
      <c r="I1131" s="13" t="s">
        <v>22</v>
      </c>
      <c r="J1131" s="13" t="s">
        <v>23</v>
      </c>
      <c r="K1131" s="13" t="s">
        <v>24</v>
      </c>
      <c r="L1131" s="13" t="s">
        <v>25</v>
      </c>
      <c r="M1131" s="13" t="s">
        <v>26</v>
      </c>
      <c r="N1131" s="13" t="s">
        <v>2378</v>
      </c>
    </row>
    <row r="1132" spans="1:14" x14ac:dyDescent="0.2">
      <c r="A1132" s="13" t="s">
        <v>14</v>
      </c>
      <c r="B1132" s="14" t="str">
        <f ca="1">HYPERLINK("#"&amp;CELL("address",'Quarterly Series'!AQN4),"Q:ZA:P:B:M:USD:A")</f>
        <v>Q:ZA:P:B:M:USD:A</v>
      </c>
      <c r="C1132" s="13" t="s">
        <v>16</v>
      </c>
      <c r="D1132" s="13" t="s">
        <v>2340</v>
      </c>
      <c r="E1132" s="13" t="s">
        <v>59</v>
      </c>
      <c r="F1132" s="13" t="s">
        <v>66</v>
      </c>
      <c r="G1132" s="13" t="s">
        <v>20</v>
      </c>
      <c r="H1132" s="13" t="s">
        <v>32</v>
      </c>
      <c r="I1132" s="13" t="s">
        <v>22</v>
      </c>
      <c r="J1132" s="13" t="s">
        <v>32</v>
      </c>
      <c r="K1132" s="13" t="s">
        <v>33</v>
      </c>
      <c r="L1132" s="13" t="s">
        <v>25</v>
      </c>
      <c r="M1132" s="13" t="s">
        <v>34</v>
      </c>
      <c r="N1132" s="13" t="s">
        <v>2380</v>
      </c>
    </row>
    <row r="1133" spans="1:14" x14ac:dyDescent="0.2">
      <c r="A1133" s="13" t="s">
        <v>14</v>
      </c>
      <c r="B1133" s="14" t="str">
        <f ca="1">HYPERLINK("#"&amp;CELL("address",'Quarterly Series'!AQO4),"Q:ZA:P:B:M:XDC:A")</f>
        <v>Q:ZA:P:B:M:XDC:A</v>
      </c>
      <c r="C1133" s="13" t="s">
        <v>16</v>
      </c>
      <c r="D1133" s="13" t="s">
        <v>2340</v>
      </c>
      <c r="E1133" s="13" t="s">
        <v>59</v>
      </c>
      <c r="F1133" s="13" t="s">
        <v>66</v>
      </c>
      <c r="G1133" s="13" t="s">
        <v>20</v>
      </c>
      <c r="H1133" s="13" t="s">
        <v>165</v>
      </c>
      <c r="I1133" s="13" t="s">
        <v>22</v>
      </c>
      <c r="J1133" s="13" t="s">
        <v>2345</v>
      </c>
      <c r="K1133" s="13" t="s">
        <v>33</v>
      </c>
      <c r="L1133" s="13" t="s">
        <v>25</v>
      </c>
      <c r="M1133" s="13" t="s">
        <v>34</v>
      </c>
      <c r="N1133" s="13" t="s">
        <v>2382</v>
      </c>
    </row>
    <row r="1134" spans="1:14" x14ac:dyDescent="0.2">
      <c r="A1134" s="13" t="s">
        <v>14</v>
      </c>
      <c r="B1134" s="14" t="str">
        <f ca="1">HYPERLINK("#"&amp;CELL("address",'Quarterly Series'!AQP4),"Q:ZA:P:B:M:XDC:U")</f>
        <v>Q:ZA:P:B:M:XDC:U</v>
      </c>
      <c r="C1134" s="13" t="s">
        <v>16</v>
      </c>
      <c r="D1134" s="13" t="s">
        <v>2340</v>
      </c>
      <c r="E1134" s="13" t="s">
        <v>59</v>
      </c>
      <c r="F1134" s="13" t="s">
        <v>66</v>
      </c>
      <c r="G1134" s="13" t="s">
        <v>20</v>
      </c>
      <c r="H1134" s="13" t="s">
        <v>165</v>
      </c>
      <c r="I1134" s="13" t="s">
        <v>181</v>
      </c>
      <c r="J1134" s="13" t="s">
        <v>2345</v>
      </c>
      <c r="K1134" s="13" t="s">
        <v>33</v>
      </c>
      <c r="L1134" s="13" t="s">
        <v>25</v>
      </c>
      <c r="M1134" s="13" t="s">
        <v>34</v>
      </c>
      <c r="N1134" s="13" t="s">
        <v>2384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P335"/>
  <sheetViews>
    <sheetView workbookViewId="0">
      <pane xSplit="1" ySplit="4" topLeftCell="AQG294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16.5703125" style="12" bestFit="1" customWidth="1"/>
    <col min="2" max="1134" width="23.42578125" style="12" customWidth="1"/>
    <col min="1135" max="16384" width="9.140625" style="12"/>
  </cols>
  <sheetData>
    <row r="1" spans="1:1134" ht="84" customHeight="1" x14ac:dyDescent="0.2">
      <c r="A1" s="15" t="str">
        <f ca="1">HYPERLINK("#"&amp;CELL("address",'Summary Documentation'!A1),"Back to menu")</f>
        <v>Back to menu</v>
      </c>
      <c r="B1" s="16" t="s">
        <v>27</v>
      </c>
      <c r="C1" s="16" t="s">
        <v>30</v>
      </c>
      <c r="D1" s="16" t="s">
        <v>35</v>
      </c>
      <c r="E1" s="16" t="s">
        <v>39</v>
      </c>
      <c r="F1" s="16" t="s">
        <v>41</v>
      </c>
      <c r="G1" s="16" t="s">
        <v>43</v>
      </c>
      <c r="H1" s="16" t="s">
        <v>46</v>
      </c>
      <c r="I1" s="16" t="s">
        <v>48</v>
      </c>
      <c r="J1" s="16" t="s">
        <v>50</v>
      </c>
      <c r="K1" s="16" t="s">
        <v>53</v>
      </c>
      <c r="L1" s="16" t="s">
        <v>55</v>
      </c>
      <c r="M1" s="16" t="s">
        <v>57</v>
      </c>
      <c r="N1" s="16" t="s">
        <v>60</v>
      </c>
      <c r="O1" s="16" t="s">
        <v>62</v>
      </c>
      <c r="P1" s="16" t="s">
        <v>64</v>
      </c>
      <c r="Q1" s="16" t="s">
        <v>67</v>
      </c>
      <c r="R1" s="16" t="s">
        <v>69</v>
      </c>
      <c r="S1" s="16" t="s">
        <v>71</v>
      </c>
      <c r="T1" s="16" t="s">
        <v>74</v>
      </c>
      <c r="U1" s="16" t="s">
        <v>76</v>
      </c>
      <c r="V1" s="16" t="s">
        <v>78</v>
      </c>
      <c r="W1" s="16" t="s">
        <v>80</v>
      </c>
      <c r="X1" s="16" t="s">
        <v>82</v>
      </c>
      <c r="Y1" s="16" t="s">
        <v>84</v>
      </c>
      <c r="Z1" s="16" t="s">
        <v>86</v>
      </c>
      <c r="AA1" s="16" t="s">
        <v>88</v>
      </c>
      <c r="AB1" s="16" t="s">
        <v>90</v>
      </c>
      <c r="AC1" s="16" t="s">
        <v>92</v>
      </c>
      <c r="AD1" s="16" t="s">
        <v>94</v>
      </c>
      <c r="AE1" s="16" t="s">
        <v>96</v>
      </c>
      <c r="AF1" s="16" t="s">
        <v>98</v>
      </c>
      <c r="AG1" s="16" t="s">
        <v>100</v>
      </c>
      <c r="AH1" s="16" t="s">
        <v>102</v>
      </c>
      <c r="AI1" s="16" t="s">
        <v>104</v>
      </c>
      <c r="AJ1" s="16" t="s">
        <v>106</v>
      </c>
      <c r="AK1" s="16" t="s">
        <v>108</v>
      </c>
      <c r="AL1" s="16" t="s">
        <v>110</v>
      </c>
      <c r="AM1" s="16" t="s">
        <v>112</v>
      </c>
      <c r="AN1" s="16" t="s">
        <v>114</v>
      </c>
      <c r="AO1" s="16" t="s">
        <v>117</v>
      </c>
      <c r="AP1" s="16" t="s">
        <v>119</v>
      </c>
      <c r="AQ1" s="16" t="s">
        <v>121</v>
      </c>
      <c r="AR1" s="16" t="s">
        <v>123</v>
      </c>
      <c r="AS1" s="16" t="s">
        <v>125</v>
      </c>
      <c r="AT1" s="16" t="s">
        <v>127</v>
      </c>
      <c r="AU1" s="16" t="s">
        <v>129</v>
      </c>
      <c r="AV1" s="16" t="s">
        <v>131</v>
      </c>
      <c r="AW1" s="16" t="s">
        <v>133</v>
      </c>
      <c r="AX1" s="16" t="s">
        <v>135</v>
      </c>
      <c r="AY1" s="16" t="s">
        <v>137</v>
      </c>
      <c r="AZ1" s="16" t="s">
        <v>139</v>
      </c>
      <c r="BA1" s="16" t="s">
        <v>141</v>
      </c>
      <c r="BB1" s="16" t="s">
        <v>143</v>
      </c>
      <c r="BC1" s="16" t="s">
        <v>145</v>
      </c>
      <c r="BD1" s="16" t="s">
        <v>147</v>
      </c>
      <c r="BE1" s="16" t="s">
        <v>149</v>
      </c>
      <c r="BF1" s="16" t="s">
        <v>151</v>
      </c>
      <c r="BG1" s="16" t="s">
        <v>153</v>
      </c>
      <c r="BH1" s="16" t="s">
        <v>155</v>
      </c>
      <c r="BI1" s="16" t="s">
        <v>157</v>
      </c>
      <c r="BJ1" s="16" t="s">
        <v>160</v>
      </c>
      <c r="BK1" s="16" t="s">
        <v>163</v>
      </c>
      <c r="BL1" s="16" t="s">
        <v>167</v>
      </c>
      <c r="BM1" s="16" t="s">
        <v>169</v>
      </c>
      <c r="BN1" s="16" t="s">
        <v>171</v>
      </c>
      <c r="BO1" s="16" t="s">
        <v>173</v>
      </c>
      <c r="BP1" s="16" t="s">
        <v>175</v>
      </c>
      <c r="BQ1" s="16" t="s">
        <v>177</v>
      </c>
      <c r="BR1" s="16" t="s">
        <v>179</v>
      </c>
      <c r="BS1" s="16" t="s">
        <v>182</v>
      </c>
      <c r="BT1" s="16" t="s">
        <v>184</v>
      </c>
      <c r="BU1" s="16" t="s">
        <v>186</v>
      </c>
      <c r="BV1" s="16" t="s">
        <v>188</v>
      </c>
      <c r="BW1" s="16" t="s">
        <v>190</v>
      </c>
      <c r="BX1" s="16" t="s">
        <v>192</v>
      </c>
      <c r="BY1" s="16" t="s">
        <v>194</v>
      </c>
      <c r="BZ1" s="16" t="s">
        <v>196</v>
      </c>
      <c r="CA1" s="16" t="s">
        <v>198</v>
      </c>
      <c r="CB1" s="16" t="s">
        <v>200</v>
      </c>
      <c r="CC1" s="16" t="s">
        <v>202</v>
      </c>
      <c r="CD1" s="16" t="s">
        <v>204</v>
      </c>
      <c r="CE1" s="16" t="s">
        <v>206</v>
      </c>
      <c r="CF1" s="16" t="s">
        <v>209</v>
      </c>
      <c r="CG1" s="16" t="s">
        <v>211</v>
      </c>
      <c r="CH1" s="16" t="s">
        <v>214</v>
      </c>
      <c r="CI1" s="16" t="s">
        <v>216</v>
      </c>
      <c r="CJ1" s="16" t="s">
        <v>218</v>
      </c>
      <c r="CK1" s="16" t="s">
        <v>220</v>
      </c>
      <c r="CL1" s="16" t="s">
        <v>222</v>
      </c>
      <c r="CM1" s="16" t="s">
        <v>224</v>
      </c>
      <c r="CN1" s="16" t="s">
        <v>226</v>
      </c>
      <c r="CO1" s="16" t="s">
        <v>228</v>
      </c>
      <c r="CP1" s="16" t="s">
        <v>230</v>
      </c>
      <c r="CQ1" s="16" t="s">
        <v>232</v>
      </c>
      <c r="CR1" s="16" t="s">
        <v>234</v>
      </c>
      <c r="CS1" s="16" t="s">
        <v>236</v>
      </c>
      <c r="CT1" s="16" t="s">
        <v>238</v>
      </c>
      <c r="CU1" s="16" t="s">
        <v>240</v>
      </c>
      <c r="CV1" s="16" t="s">
        <v>242</v>
      </c>
      <c r="CW1" s="16" t="s">
        <v>244</v>
      </c>
      <c r="CX1" s="16" t="s">
        <v>246</v>
      </c>
      <c r="CY1" s="16" t="s">
        <v>248</v>
      </c>
      <c r="CZ1" s="16" t="s">
        <v>250</v>
      </c>
      <c r="DA1" s="16" t="s">
        <v>252</v>
      </c>
      <c r="DB1" s="16" t="s">
        <v>254</v>
      </c>
      <c r="DC1" s="16" t="s">
        <v>256</v>
      </c>
      <c r="DD1" s="16" t="s">
        <v>258</v>
      </c>
      <c r="DE1" s="16" t="s">
        <v>261</v>
      </c>
      <c r="DF1" s="16" t="s">
        <v>263</v>
      </c>
      <c r="DG1" s="16" t="s">
        <v>266</v>
      </c>
      <c r="DH1" s="16" t="s">
        <v>268</v>
      </c>
      <c r="DI1" s="16" t="s">
        <v>270</v>
      </c>
      <c r="DJ1" s="16" t="s">
        <v>272</v>
      </c>
      <c r="DK1" s="16" t="s">
        <v>274</v>
      </c>
      <c r="DL1" s="16" t="s">
        <v>276</v>
      </c>
      <c r="DM1" s="16" t="s">
        <v>278</v>
      </c>
      <c r="DN1" s="16" t="s">
        <v>280</v>
      </c>
      <c r="DO1" s="16" t="s">
        <v>282</v>
      </c>
      <c r="DP1" s="16" t="s">
        <v>284</v>
      </c>
      <c r="DQ1" s="16" t="s">
        <v>286</v>
      </c>
      <c r="DR1" s="16" t="s">
        <v>288</v>
      </c>
      <c r="DS1" s="16" t="s">
        <v>290</v>
      </c>
      <c r="DT1" s="16" t="s">
        <v>292</v>
      </c>
      <c r="DU1" s="16" t="s">
        <v>294</v>
      </c>
      <c r="DV1" s="16" t="s">
        <v>296</v>
      </c>
      <c r="DW1" s="16" t="s">
        <v>298</v>
      </c>
      <c r="DX1" s="16" t="s">
        <v>300</v>
      </c>
      <c r="DY1" s="16" t="s">
        <v>302</v>
      </c>
      <c r="DZ1" s="16" t="s">
        <v>304</v>
      </c>
      <c r="EA1" s="16" t="s">
        <v>306</v>
      </c>
      <c r="EB1" s="16" t="s">
        <v>308</v>
      </c>
      <c r="EC1" s="16" t="s">
        <v>310</v>
      </c>
      <c r="ED1" s="16" t="s">
        <v>313</v>
      </c>
      <c r="EE1" s="16" t="s">
        <v>315</v>
      </c>
      <c r="EF1" s="16" t="s">
        <v>317</v>
      </c>
      <c r="EG1" s="16" t="s">
        <v>319</v>
      </c>
      <c r="EH1" s="16" t="s">
        <v>321</v>
      </c>
      <c r="EI1" s="16" t="s">
        <v>323</v>
      </c>
      <c r="EJ1" s="16" t="s">
        <v>325</v>
      </c>
      <c r="EK1" s="16" t="s">
        <v>327</v>
      </c>
      <c r="EL1" s="16" t="s">
        <v>329</v>
      </c>
      <c r="EM1" s="16" t="s">
        <v>331</v>
      </c>
      <c r="EN1" s="16" t="s">
        <v>333</v>
      </c>
      <c r="EO1" s="16" t="s">
        <v>335</v>
      </c>
      <c r="EP1" s="16" t="s">
        <v>337</v>
      </c>
      <c r="EQ1" s="16" t="s">
        <v>339</v>
      </c>
      <c r="ER1" s="16" t="s">
        <v>341</v>
      </c>
      <c r="ES1" s="16" t="s">
        <v>343</v>
      </c>
      <c r="ET1" s="16" t="s">
        <v>345</v>
      </c>
      <c r="EU1" s="16" t="s">
        <v>347</v>
      </c>
      <c r="EV1" s="16" t="s">
        <v>349</v>
      </c>
      <c r="EW1" s="16" t="s">
        <v>351</v>
      </c>
      <c r="EX1" s="16" t="s">
        <v>353</v>
      </c>
      <c r="EY1" s="16" t="s">
        <v>355</v>
      </c>
      <c r="EZ1" s="16" t="s">
        <v>357</v>
      </c>
      <c r="FA1" s="16" t="s">
        <v>359</v>
      </c>
      <c r="FB1" s="16" t="s">
        <v>361</v>
      </c>
      <c r="FC1" s="16" t="s">
        <v>364</v>
      </c>
      <c r="FD1" s="16" t="s">
        <v>366</v>
      </c>
      <c r="FE1" s="16" t="s">
        <v>369</v>
      </c>
      <c r="FF1" s="16" t="s">
        <v>371</v>
      </c>
      <c r="FG1" s="16" t="s">
        <v>373</v>
      </c>
      <c r="FH1" s="16" t="s">
        <v>375</v>
      </c>
      <c r="FI1" s="16" t="s">
        <v>377</v>
      </c>
      <c r="FJ1" s="16" t="s">
        <v>379</v>
      </c>
      <c r="FK1" s="16" t="s">
        <v>381</v>
      </c>
      <c r="FL1" s="16" t="s">
        <v>383</v>
      </c>
      <c r="FM1" s="16" t="s">
        <v>385</v>
      </c>
      <c r="FN1" s="16" t="s">
        <v>387</v>
      </c>
      <c r="FO1" s="16" t="s">
        <v>389</v>
      </c>
      <c r="FP1" s="16" t="s">
        <v>391</v>
      </c>
      <c r="FQ1" s="16" t="s">
        <v>393</v>
      </c>
      <c r="FR1" s="16" t="s">
        <v>395</v>
      </c>
      <c r="FS1" s="16" t="s">
        <v>397</v>
      </c>
      <c r="FT1" s="16" t="s">
        <v>399</v>
      </c>
      <c r="FU1" s="16" t="s">
        <v>401</v>
      </c>
      <c r="FV1" s="16" t="s">
        <v>403</v>
      </c>
      <c r="FW1" s="16" t="s">
        <v>405</v>
      </c>
      <c r="FX1" s="16" t="s">
        <v>407</v>
      </c>
      <c r="FY1" s="16" t="s">
        <v>410</v>
      </c>
      <c r="FZ1" s="16" t="s">
        <v>412</v>
      </c>
      <c r="GA1" s="16" t="s">
        <v>415</v>
      </c>
      <c r="GB1" s="16" t="s">
        <v>417</v>
      </c>
      <c r="GC1" s="16" t="s">
        <v>419</v>
      </c>
      <c r="GD1" s="16" t="s">
        <v>421</v>
      </c>
      <c r="GE1" s="16" t="s">
        <v>423</v>
      </c>
      <c r="GF1" s="16" t="s">
        <v>425</v>
      </c>
      <c r="GG1" s="16" t="s">
        <v>427</v>
      </c>
      <c r="GH1" s="16" t="s">
        <v>429</v>
      </c>
      <c r="GI1" s="16" t="s">
        <v>431</v>
      </c>
      <c r="GJ1" s="16" t="s">
        <v>433</v>
      </c>
      <c r="GK1" s="16" t="s">
        <v>435</v>
      </c>
      <c r="GL1" s="16" t="s">
        <v>437</v>
      </c>
      <c r="GM1" s="16" t="s">
        <v>439</v>
      </c>
      <c r="GN1" s="16" t="s">
        <v>441</v>
      </c>
      <c r="GO1" s="16" t="s">
        <v>443</v>
      </c>
      <c r="GP1" s="16" t="s">
        <v>445</v>
      </c>
      <c r="GQ1" s="16" t="s">
        <v>447</v>
      </c>
      <c r="GR1" s="16" t="s">
        <v>449</v>
      </c>
      <c r="GS1" s="16" t="s">
        <v>451</v>
      </c>
      <c r="GT1" s="16" t="s">
        <v>453</v>
      </c>
      <c r="GU1" s="16" t="s">
        <v>455</v>
      </c>
      <c r="GV1" s="16" t="s">
        <v>457</v>
      </c>
      <c r="GW1" s="16" t="s">
        <v>459</v>
      </c>
      <c r="GX1" s="16" t="s">
        <v>462</v>
      </c>
      <c r="GY1" s="16" t="s">
        <v>464</v>
      </c>
      <c r="GZ1" s="16" t="s">
        <v>467</v>
      </c>
      <c r="HA1" s="16" t="s">
        <v>469</v>
      </c>
      <c r="HB1" s="16" t="s">
        <v>471</v>
      </c>
      <c r="HC1" s="16" t="s">
        <v>473</v>
      </c>
      <c r="HD1" s="16" t="s">
        <v>475</v>
      </c>
      <c r="HE1" s="16" t="s">
        <v>477</v>
      </c>
      <c r="HF1" s="16" t="s">
        <v>479</v>
      </c>
      <c r="HG1" s="16" t="s">
        <v>481</v>
      </c>
      <c r="HH1" s="16" t="s">
        <v>483</v>
      </c>
      <c r="HI1" s="16" t="s">
        <v>485</v>
      </c>
      <c r="HJ1" s="16" t="s">
        <v>487</v>
      </c>
      <c r="HK1" s="16" t="s">
        <v>489</v>
      </c>
      <c r="HL1" s="16" t="s">
        <v>491</v>
      </c>
      <c r="HM1" s="16" t="s">
        <v>493</v>
      </c>
      <c r="HN1" s="16" t="s">
        <v>495</v>
      </c>
      <c r="HO1" s="16" t="s">
        <v>497</v>
      </c>
      <c r="HP1" s="16" t="s">
        <v>499</v>
      </c>
      <c r="HQ1" s="16" t="s">
        <v>501</v>
      </c>
      <c r="HR1" s="16" t="s">
        <v>503</v>
      </c>
      <c r="HS1" s="16" t="s">
        <v>505</v>
      </c>
      <c r="HT1" s="16" t="s">
        <v>507</v>
      </c>
      <c r="HU1" s="16" t="s">
        <v>509</v>
      </c>
      <c r="HV1" s="16" t="s">
        <v>511</v>
      </c>
      <c r="HW1" s="16" t="s">
        <v>514</v>
      </c>
      <c r="HX1" s="16" t="s">
        <v>516</v>
      </c>
      <c r="HY1" s="16" t="s">
        <v>519</v>
      </c>
      <c r="HZ1" s="16" t="s">
        <v>521</v>
      </c>
      <c r="IA1" s="16" t="s">
        <v>523</v>
      </c>
      <c r="IB1" s="16" t="s">
        <v>525</v>
      </c>
      <c r="IC1" s="16" t="s">
        <v>527</v>
      </c>
      <c r="ID1" s="16" t="s">
        <v>529</v>
      </c>
      <c r="IE1" s="16" t="s">
        <v>531</v>
      </c>
      <c r="IF1" s="16" t="s">
        <v>533</v>
      </c>
      <c r="IG1" s="16" t="s">
        <v>535</v>
      </c>
      <c r="IH1" s="16" t="s">
        <v>537</v>
      </c>
      <c r="II1" s="16" t="s">
        <v>539</v>
      </c>
      <c r="IJ1" s="16" t="s">
        <v>541</v>
      </c>
      <c r="IK1" s="16" t="s">
        <v>543</v>
      </c>
      <c r="IL1" s="16" t="s">
        <v>545</v>
      </c>
      <c r="IM1" s="16" t="s">
        <v>547</v>
      </c>
      <c r="IN1" s="16" t="s">
        <v>549</v>
      </c>
      <c r="IO1" s="16" t="s">
        <v>551</v>
      </c>
      <c r="IP1" s="16" t="s">
        <v>553</v>
      </c>
      <c r="IQ1" s="16" t="s">
        <v>555</v>
      </c>
      <c r="IR1" s="16" t="s">
        <v>557</v>
      </c>
      <c r="IS1" s="16" t="s">
        <v>559</v>
      </c>
      <c r="IT1" s="16" t="s">
        <v>562</v>
      </c>
      <c r="IU1" s="16" t="s">
        <v>564</v>
      </c>
      <c r="IV1" s="16" t="s">
        <v>567</v>
      </c>
      <c r="IW1" s="16" t="s">
        <v>569</v>
      </c>
      <c r="IX1" s="16" t="s">
        <v>572</v>
      </c>
      <c r="IY1" s="16" t="s">
        <v>574</v>
      </c>
      <c r="IZ1" s="16" t="s">
        <v>576</v>
      </c>
      <c r="JA1" s="16" t="s">
        <v>578</v>
      </c>
      <c r="JB1" s="16" t="s">
        <v>580</v>
      </c>
      <c r="JC1" s="16" t="s">
        <v>582</v>
      </c>
      <c r="JD1" s="16" t="s">
        <v>584</v>
      </c>
      <c r="JE1" s="16" t="s">
        <v>586</v>
      </c>
      <c r="JF1" s="16" t="s">
        <v>588</v>
      </c>
      <c r="JG1" s="16" t="s">
        <v>590</v>
      </c>
      <c r="JH1" s="16" t="s">
        <v>592</v>
      </c>
      <c r="JI1" s="16" t="s">
        <v>594</v>
      </c>
      <c r="JJ1" s="16" t="s">
        <v>596</v>
      </c>
      <c r="JK1" s="16" t="s">
        <v>598</v>
      </c>
      <c r="JL1" s="16" t="s">
        <v>600</v>
      </c>
      <c r="JM1" s="16" t="s">
        <v>602</v>
      </c>
      <c r="JN1" s="16" t="s">
        <v>604</v>
      </c>
      <c r="JO1" s="16" t="s">
        <v>606</v>
      </c>
      <c r="JP1" s="16" t="s">
        <v>608</v>
      </c>
      <c r="JQ1" s="16" t="s">
        <v>610</v>
      </c>
      <c r="JR1" s="16" t="s">
        <v>613</v>
      </c>
      <c r="JS1" s="16" t="s">
        <v>615</v>
      </c>
      <c r="JT1" s="16" t="s">
        <v>618</v>
      </c>
      <c r="JU1" s="16" t="s">
        <v>620</v>
      </c>
      <c r="JV1" s="16" t="s">
        <v>622</v>
      </c>
      <c r="JW1" s="16" t="s">
        <v>624</v>
      </c>
      <c r="JX1" s="16" t="s">
        <v>626</v>
      </c>
      <c r="JY1" s="16" t="s">
        <v>628</v>
      </c>
      <c r="JZ1" s="16" t="s">
        <v>630</v>
      </c>
      <c r="KA1" s="16" t="s">
        <v>632</v>
      </c>
      <c r="KB1" s="16" t="s">
        <v>634</v>
      </c>
      <c r="KC1" s="16" t="s">
        <v>636</v>
      </c>
      <c r="KD1" s="16" t="s">
        <v>638</v>
      </c>
      <c r="KE1" s="16" t="s">
        <v>640</v>
      </c>
      <c r="KF1" s="16" t="s">
        <v>642</v>
      </c>
      <c r="KG1" s="16" t="s">
        <v>644</v>
      </c>
      <c r="KH1" s="16" t="s">
        <v>646</v>
      </c>
      <c r="KI1" s="16" t="s">
        <v>648</v>
      </c>
      <c r="KJ1" s="16" t="s">
        <v>650</v>
      </c>
      <c r="KK1" s="16" t="s">
        <v>652</v>
      </c>
      <c r="KL1" s="16" t="s">
        <v>654</v>
      </c>
      <c r="KM1" s="16" t="s">
        <v>656</v>
      </c>
      <c r="KN1" s="16" t="s">
        <v>659</v>
      </c>
      <c r="KO1" s="16" t="s">
        <v>661</v>
      </c>
      <c r="KP1" s="16" t="s">
        <v>664</v>
      </c>
      <c r="KQ1" s="16" t="s">
        <v>666</v>
      </c>
      <c r="KR1" s="16" t="s">
        <v>668</v>
      </c>
      <c r="KS1" s="16" t="s">
        <v>670</v>
      </c>
      <c r="KT1" s="16" t="s">
        <v>672</v>
      </c>
      <c r="KU1" s="16" t="s">
        <v>674</v>
      </c>
      <c r="KV1" s="16" t="s">
        <v>676</v>
      </c>
      <c r="KW1" s="16" t="s">
        <v>678</v>
      </c>
      <c r="KX1" s="16" t="s">
        <v>680</v>
      </c>
      <c r="KY1" s="16" t="s">
        <v>682</v>
      </c>
      <c r="KZ1" s="16" t="s">
        <v>684</v>
      </c>
      <c r="LA1" s="16" t="s">
        <v>686</v>
      </c>
      <c r="LB1" s="16" t="s">
        <v>688</v>
      </c>
      <c r="LC1" s="16" t="s">
        <v>690</v>
      </c>
      <c r="LD1" s="16" t="s">
        <v>692</v>
      </c>
      <c r="LE1" s="16" t="s">
        <v>694</v>
      </c>
      <c r="LF1" s="16" t="s">
        <v>696</v>
      </c>
      <c r="LG1" s="16" t="s">
        <v>698</v>
      </c>
      <c r="LH1" s="16" t="s">
        <v>700</v>
      </c>
      <c r="LI1" s="16" t="s">
        <v>702</v>
      </c>
      <c r="LJ1" s="16" t="s">
        <v>704</v>
      </c>
      <c r="LK1" s="16" t="s">
        <v>706</v>
      </c>
      <c r="LL1" s="16" t="s">
        <v>708</v>
      </c>
      <c r="LM1" s="16" t="s">
        <v>711</v>
      </c>
      <c r="LN1" s="16" t="s">
        <v>713</v>
      </c>
      <c r="LO1" s="16" t="s">
        <v>715</v>
      </c>
      <c r="LP1" s="16" t="s">
        <v>717</v>
      </c>
      <c r="LQ1" s="16" t="s">
        <v>719</v>
      </c>
      <c r="LR1" s="16" t="s">
        <v>721</v>
      </c>
      <c r="LS1" s="16" t="s">
        <v>723</v>
      </c>
      <c r="LT1" s="16" t="s">
        <v>725</v>
      </c>
      <c r="LU1" s="16" t="s">
        <v>727</v>
      </c>
      <c r="LV1" s="16" t="s">
        <v>729</v>
      </c>
      <c r="LW1" s="16" t="s">
        <v>731</v>
      </c>
      <c r="LX1" s="16" t="s">
        <v>733</v>
      </c>
      <c r="LY1" s="16" t="s">
        <v>735</v>
      </c>
      <c r="LZ1" s="16" t="s">
        <v>737</v>
      </c>
      <c r="MA1" s="16" t="s">
        <v>739</v>
      </c>
      <c r="MB1" s="16" t="s">
        <v>741</v>
      </c>
      <c r="MC1" s="16" t="s">
        <v>743</v>
      </c>
      <c r="MD1" s="16" t="s">
        <v>745</v>
      </c>
      <c r="ME1" s="16" t="s">
        <v>747</v>
      </c>
      <c r="MF1" s="16" t="s">
        <v>749</v>
      </c>
      <c r="MG1" s="16" t="s">
        <v>751</v>
      </c>
      <c r="MH1" s="16" t="s">
        <v>753</v>
      </c>
      <c r="MI1" s="16" t="s">
        <v>755</v>
      </c>
      <c r="MJ1" s="16" t="s">
        <v>757</v>
      </c>
      <c r="MK1" s="16" t="s">
        <v>759</v>
      </c>
      <c r="ML1" s="16" t="s">
        <v>762</v>
      </c>
      <c r="MM1" s="16" t="s">
        <v>764</v>
      </c>
      <c r="MN1" s="16" t="s">
        <v>767</v>
      </c>
      <c r="MO1" s="16" t="s">
        <v>769</v>
      </c>
      <c r="MP1" s="16" t="s">
        <v>771</v>
      </c>
      <c r="MQ1" s="16" t="s">
        <v>773</v>
      </c>
      <c r="MR1" s="16" t="s">
        <v>775</v>
      </c>
      <c r="MS1" s="16" t="s">
        <v>777</v>
      </c>
      <c r="MT1" s="16" t="s">
        <v>779</v>
      </c>
      <c r="MU1" s="16" t="s">
        <v>781</v>
      </c>
      <c r="MV1" s="16" t="s">
        <v>783</v>
      </c>
      <c r="MW1" s="16" t="s">
        <v>785</v>
      </c>
      <c r="MX1" s="16" t="s">
        <v>787</v>
      </c>
      <c r="MY1" s="16" t="s">
        <v>789</v>
      </c>
      <c r="MZ1" s="16" t="s">
        <v>791</v>
      </c>
      <c r="NA1" s="16" t="s">
        <v>793</v>
      </c>
      <c r="NB1" s="16" t="s">
        <v>795</v>
      </c>
      <c r="NC1" s="16" t="s">
        <v>797</v>
      </c>
      <c r="ND1" s="16" t="s">
        <v>799</v>
      </c>
      <c r="NE1" s="16" t="s">
        <v>801</v>
      </c>
      <c r="NF1" s="16" t="s">
        <v>803</v>
      </c>
      <c r="NG1" s="16" t="s">
        <v>805</v>
      </c>
      <c r="NH1" s="16" t="s">
        <v>807</v>
      </c>
      <c r="NI1" s="16" t="s">
        <v>809</v>
      </c>
      <c r="NJ1" s="16" t="s">
        <v>811</v>
      </c>
      <c r="NK1" s="16" t="s">
        <v>814</v>
      </c>
      <c r="NL1" s="16" t="s">
        <v>816</v>
      </c>
      <c r="NM1" s="16" t="s">
        <v>818</v>
      </c>
      <c r="NN1" s="16" t="s">
        <v>820</v>
      </c>
      <c r="NO1" s="16" t="s">
        <v>822</v>
      </c>
      <c r="NP1" s="16" t="s">
        <v>824</v>
      </c>
      <c r="NQ1" s="16" t="s">
        <v>826</v>
      </c>
      <c r="NR1" s="16" t="s">
        <v>828</v>
      </c>
      <c r="NS1" s="16" t="s">
        <v>830</v>
      </c>
      <c r="NT1" s="16" t="s">
        <v>832</v>
      </c>
      <c r="NU1" s="16" t="s">
        <v>834</v>
      </c>
      <c r="NV1" s="16" t="s">
        <v>836</v>
      </c>
      <c r="NW1" s="16" t="s">
        <v>838</v>
      </c>
      <c r="NX1" s="16" t="s">
        <v>840</v>
      </c>
      <c r="NY1" s="16" t="s">
        <v>842</v>
      </c>
      <c r="NZ1" s="16" t="s">
        <v>844</v>
      </c>
      <c r="OA1" s="16" t="s">
        <v>846</v>
      </c>
      <c r="OB1" s="16" t="s">
        <v>848</v>
      </c>
      <c r="OC1" s="16" t="s">
        <v>850</v>
      </c>
      <c r="OD1" s="16" t="s">
        <v>852</v>
      </c>
      <c r="OE1" s="16" t="s">
        <v>854</v>
      </c>
      <c r="OF1" s="16" t="s">
        <v>856</v>
      </c>
      <c r="OG1" s="16" t="s">
        <v>858</v>
      </c>
      <c r="OH1" s="16" t="s">
        <v>860</v>
      </c>
      <c r="OI1" s="16" t="s">
        <v>862</v>
      </c>
      <c r="OJ1" s="16" t="s">
        <v>865</v>
      </c>
      <c r="OK1" s="16" t="s">
        <v>867</v>
      </c>
      <c r="OL1" s="16" t="s">
        <v>869</v>
      </c>
      <c r="OM1" s="16" t="s">
        <v>871</v>
      </c>
      <c r="ON1" s="16" t="s">
        <v>873</v>
      </c>
      <c r="OO1" s="16" t="s">
        <v>875</v>
      </c>
      <c r="OP1" s="16" t="s">
        <v>877</v>
      </c>
      <c r="OQ1" s="16" t="s">
        <v>879</v>
      </c>
      <c r="OR1" s="16" t="s">
        <v>881</v>
      </c>
      <c r="OS1" s="16" t="s">
        <v>883</v>
      </c>
      <c r="OT1" s="16" t="s">
        <v>885</v>
      </c>
      <c r="OU1" s="16" t="s">
        <v>887</v>
      </c>
      <c r="OV1" s="16" t="s">
        <v>889</v>
      </c>
      <c r="OW1" s="16" t="s">
        <v>891</v>
      </c>
      <c r="OX1" s="16" t="s">
        <v>893</v>
      </c>
      <c r="OY1" s="16" t="s">
        <v>895</v>
      </c>
      <c r="OZ1" s="16" t="s">
        <v>897</v>
      </c>
      <c r="PA1" s="16" t="s">
        <v>899</v>
      </c>
      <c r="PB1" s="16" t="s">
        <v>901</v>
      </c>
      <c r="PC1" s="16" t="s">
        <v>903</v>
      </c>
      <c r="PD1" s="16" t="s">
        <v>905</v>
      </c>
      <c r="PE1" s="16" t="s">
        <v>907</v>
      </c>
      <c r="PF1" s="16" t="s">
        <v>909</v>
      </c>
      <c r="PG1" s="16" t="s">
        <v>911</v>
      </c>
      <c r="PH1" s="16" t="s">
        <v>913</v>
      </c>
      <c r="PI1" s="16" t="s">
        <v>916</v>
      </c>
      <c r="PJ1" s="16" t="s">
        <v>918</v>
      </c>
      <c r="PK1" s="16" t="s">
        <v>920</v>
      </c>
      <c r="PL1" s="16" t="s">
        <v>922</v>
      </c>
      <c r="PM1" s="16" t="s">
        <v>924</v>
      </c>
      <c r="PN1" s="16" t="s">
        <v>926</v>
      </c>
      <c r="PO1" s="16" t="s">
        <v>928</v>
      </c>
      <c r="PP1" s="16" t="s">
        <v>930</v>
      </c>
      <c r="PQ1" s="16" t="s">
        <v>932</v>
      </c>
      <c r="PR1" s="16" t="s">
        <v>934</v>
      </c>
      <c r="PS1" s="16" t="s">
        <v>936</v>
      </c>
      <c r="PT1" s="16" t="s">
        <v>938</v>
      </c>
      <c r="PU1" s="16" t="s">
        <v>940</v>
      </c>
      <c r="PV1" s="16" t="s">
        <v>942</v>
      </c>
      <c r="PW1" s="16" t="s">
        <v>944</v>
      </c>
      <c r="PX1" s="16" t="s">
        <v>946</v>
      </c>
      <c r="PY1" s="16" t="s">
        <v>948</v>
      </c>
      <c r="PZ1" s="16" t="s">
        <v>950</v>
      </c>
      <c r="QA1" s="16" t="s">
        <v>952</v>
      </c>
      <c r="QB1" s="16" t="s">
        <v>954</v>
      </c>
      <c r="QC1" s="16" t="s">
        <v>956</v>
      </c>
      <c r="QD1" s="16" t="s">
        <v>958</v>
      </c>
      <c r="QE1" s="16" t="s">
        <v>960</v>
      </c>
      <c r="QF1" s="16" t="s">
        <v>962</v>
      </c>
      <c r="QG1" s="16" t="s">
        <v>964</v>
      </c>
      <c r="QH1" s="16" t="s">
        <v>967</v>
      </c>
      <c r="QI1" s="16" t="s">
        <v>969</v>
      </c>
      <c r="QJ1" s="16" t="s">
        <v>971</v>
      </c>
      <c r="QK1" s="16" t="s">
        <v>973</v>
      </c>
      <c r="QL1" s="16" t="s">
        <v>975</v>
      </c>
      <c r="QM1" s="16" t="s">
        <v>977</v>
      </c>
      <c r="QN1" s="16" t="s">
        <v>979</v>
      </c>
      <c r="QO1" s="16" t="s">
        <v>981</v>
      </c>
      <c r="QP1" s="16" t="s">
        <v>983</v>
      </c>
      <c r="QQ1" s="16" t="s">
        <v>985</v>
      </c>
      <c r="QR1" s="16" t="s">
        <v>987</v>
      </c>
      <c r="QS1" s="16" t="s">
        <v>989</v>
      </c>
      <c r="QT1" s="16" t="s">
        <v>991</v>
      </c>
      <c r="QU1" s="16" t="s">
        <v>993</v>
      </c>
      <c r="QV1" s="16" t="s">
        <v>995</v>
      </c>
      <c r="QW1" s="16" t="s">
        <v>997</v>
      </c>
      <c r="QX1" s="16" t="s">
        <v>999</v>
      </c>
      <c r="QY1" s="16" t="s">
        <v>1001</v>
      </c>
      <c r="QZ1" s="16" t="s">
        <v>1003</v>
      </c>
      <c r="RA1" s="16" t="s">
        <v>1005</v>
      </c>
      <c r="RB1" s="16" t="s">
        <v>1007</v>
      </c>
      <c r="RC1" s="16" t="s">
        <v>1010</v>
      </c>
      <c r="RD1" s="16" t="s">
        <v>1012</v>
      </c>
      <c r="RE1" s="16" t="s">
        <v>1015</v>
      </c>
      <c r="RF1" s="16" t="s">
        <v>1017</v>
      </c>
      <c r="RG1" s="16" t="s">
        <v>1019</v>
      </c>
      <c r="RH1" s="16" t="s">
        <v>1021</v>
      </c>
      <c r="RI1" s="16" t="s">
        <v>1023</v>
      </c>
      <c r="RJ1" s="16" t="s">
        <v>1025</v>
      </c>
      <c r="RK1" s="16" t="s">
        <v>1027</v>
      </c>
      <c r="RL1" s="16" t="s">
        <v>1029</v>
      </c>
      <c r="RM1" s="16" t="s">
        <v>1031</v>
      </c>
      <c r="RN1" s="16" t="s">
        <v>1033</v>
      </c>
      <c r="RO1" s="16" t="s">
        <v>1035</v>
      </c>
      <c r="RP1" s="16" t="s">
        <v>1037</v>
      </c>
      <c r="RQ1" s="16" t="s">
        <v>1039</v>
      </c>
      <c r="RR1" s="16" t="s">
        <v>1041</v>
      </c>
      <c r="RS1" s="16" t="s">
        <v>1043</v>
      </c>
      <c r="RT1" s="16" t="s">
        <v>1045</v>
      </c>
      <c r="RU1" s="16" t="s">
        <v>1047</v>
      </c>
      <c r="RV1" s="16" t="s">
        <v>1049</v>
      </c>
      <c r="RW1" s="16" t="s">
        <v>1051</v>
      </c>
      <c r="RX1" s="16" t="s">
        <v>1053</v>
      </c>
      <c r="RY1" s="16" t="s">
        <v>1055</v>
      </c>
      <c r="RZ1" s="16" t="s">
        <v>1057</v>
      </c>
      <c r="SA1" s="16" t="s">
        <v>1059</v>
      </c>
      <c r="SB1" s="16" t="s">
        <v>1062</v>
      </c>
      <c r="SC1" s="16" t="s">
        <v>1064</v>
      </c>
      <c r="SD1" s="16" t="s">
        <v>1066</v>
      </c>
      <c r="SE1" s="16" t="s">
        <v>1068</v>
      </c>
      <c r="SF1" s="16" t="s">
        <v>1070</v>
      </c>
      <c r="SG1" s="16" t="s">
        <v>1072</v>
      </c>
      <c r="SH1" s="16" t="s">
        <v>1074</v>
      </c>
      <c r="SI1" s="16" t="s">
        <v>1076</v>
      </c>
      <c r="SJ1" s="16" t="s">
        <v>1078</v>
      </c>
      <c r="SK1" s="16" t="s">
        <v>1080</v>
      </c>
      <c r="SL1" s="16" t="s">
        <v>1082</v>
      </c>
      <c r="SM1" s="16" t="s">
        <v>1084</v>
      </c>
      <c r="SN1" s="16" t="s">
        <v>1086</v>
      </c>
      <c r="SO1" s="16" t="s">
        <v>1088</v>
      </c>
      <c r="SP1" s="16" t="s">
        <v>1090</v>
      </c>
      <c r="SQ1" s="16" t="s">
        <v>1092</v>
      </c>
      <c r="SR1" s="16" t="s">
        <v>1094</v>
      </c>
      <c r="SS1" s="16" t="s">
        <v>1096</v>
      </c>
      <c r="ST1" s="16" t="s">
        <v>1098</v>
      </c>
      <c r="SU1" s="16" t="s">
        <v>1100</v>
      </c>
      <c r="SV1" s="16" t="s">
        <v>1102</v>
      </c>
      <c r="SW1" s="16" t="s">
        <v>1104</v>
      </c>
      <c r="SX1" s="16" t="s">
        <v>1106</v>
      </c>
      <c r="SY1" s="16" t="s">
        <v>1108</v>
      </c>
      <c r="SZ1" s="16" t="s">
        <v>1110</v>
      </c>
      <c r="TA1" s="16" t="s">
        <v>1113</v>
      </c>
      <c r="TB1" s="16" t="s">
        <v>1115</v>
      </c>
      <c r="TC1" s="16" t="s">
        <v>1118</v>
      </c>
      <c r="TD1" s="16" t="s">
        <v>1120</v>
      </c>
      <c r="TE1" s="16" t="s">
        <v>1122</v>
      </c>
      <c r="TF1" s="16" t="s">
        <v>1124</v>
      </c>
      <c r="TG1" s="16" t="s">
        <v>1126</v>
      </c>
      <c r="TH1" s="16" t="s">
        <v>1128</v>
      </c>
      <c r="TI1" s="16" t="s">
        <v>1130</v>
      </c>
      <c r="TJ1" s="16" t="s">
        <v>1132</v>
      </c>
      <c r="TK1" s="16" t="s">
        <v>1134</v>
      </c>
      <c r="TL1" s="16" t="s">
        <v>1136</v>
      </c>
      <c r="TM1" s="16" t="s">
        <v>1138</v>
      </c>
      <c r="TN1" s="16" t="s">
        <v>1140</v>
      </c>
      <c r="TO1" s="16" t="s">
        <v>1142</v>
      </c>
      <c r="TP1" s="16" t="s">
        <v>1144</v>
      </c>
      <c r="TQ1" s="16" t="s">
        <v>1146</v>
      </c>
      <c r="TR1" s="16" t="s">
        <v>1148</v>
      </c>
      <c r="TS1" s="16" t="s">
        <v>1150</v>
      </c>
      <c r="TT1" s="16" t="s">
        <v>1152</v>
      </c>
      <c r="TU1" s="16" t="s">
        <v>1154</v>
      </c>
      <c r="TV1" s="16" t="s">
        <v>1156</v>
      </c>
      <c r="TW1" s="16" t="s">
        <v>1159</v>
      </c>
      <c r="TX1" s="16" t="s">
        <v>1161</v>
      </c>
      <c r="TY1" s="16" t="s">
        <v>1164</v>
      </c>
      <c r="TZ1" s="16" t="s">
        <v>1166</v>
      </c>
      <c r="UA1" s="16" t="s">
        <v>1168</v>
      </c>
      <c r="UB1" s="16" t="s">
        <v>1170</v>
      </c>
      <c r="UC1" s="16" t="s">
        <v>1172</v>
      </c>
      <c r="UD1" s="16" t="s">
        <v>1174</v>
      </c>
      <c r="UE1" s="16" t="s">
        <v>1176</v>
      </c>
      <c r="UF1" s="16" t="s">
        <v>1178</v>
      </c>
      <c r="UG1" s="16" t="s">
        <v>1180</v>
      </c>
      <c r="UH1" s="16" t="s">
        <v>1182</v>
      </c>
      <c r="UI1" s="16" t="s">
        <v>1184</v>
      </c>
      <c r="UJ1" s="16" t="s">
        <v>1186</v>
      </c>
      <c r="UK1" s="16" t="s">
        <v>1188</v>
      </c>
      <c r="UL1" s="16" t="s">
        <v>1190</v>
      </c>
      <c r="UM1" s="16" t="s">
        <v>1192</v>
      </c>
      <c r="UN1" s="16" t="s">
        <v>1194</v>
      </c>
      <c r="UO1" s="16" t="s">
        <v>1196</v>
      </c>
      <c r="UP1" s="16" t="s">
        <v>1198</v>
      </c>
      <c r="UQ1" s="16" t="s">
        <v>1200</v>
      </c>
      <c r="UR1" s="16" t="s">
        <v>1202</v>
      </c>
      <c r="US1" s="16" t="s">
        <v>1204</v>
      </c>
      <c r="UT1" s="16" t="s">
        <v>1206</v>
      </c>
      <c r="UU1" s="16" t="s">
        <v>1208</v>
      </c>
      <c r="UV1" s="16" t="s">
        <v>1211</v>
      </c>
      <c r="UW1" s="16" t="s">
        <v>1213</v>
      </c>
      <c r="UX1" s="16" t="s">
        <v>1216</v>
      </c>
      <c r="UY1" s="16" t="s">
        <v>1218</v>
      </c>
      <c r="UZ1" s="16" t="s">
        <v>1220</v>
      </c>
      <c r="VA1" s="16" t="s">
        <v>1222</v>
      </c>
      <c r="VB1" s="16" t="s">
        <v>1224</v>
      </c>
      <c r="VC1" s="16" t="s">
        <v>1226</v>
      </c>
      <c r="VD1" s="16" t="s">
        <v>1228</v>
      </c>
      <c r="VE1" s="16" t="s">
        <v>1230</v>
      </c>
      <c r="VF1" s="16" t="s">
        <v>1232</v>
      </c>
      <c r="VG1" s="16" t="s">
        <v>1234</v>
      </c>
      <c r="VH1" s="16" t="s">
        <v>1236</v>
      </c>
      <c r="VI1" s="16" t="s">
        <v>1238</v>
      </c>
      <c r="VJ1" s="16" t="s">
        <v>1240</v>
      </c>
      <c r="VK1" s="16" t="s">
        <v>1242</v>
      </c>
      <c r="VL1" s="16" t="s">
        <v>1244</v>
      </c>
      <c r="VM1" s="16" t="s">
        <v>1246</v>
      </c>
      <c r="VN1" s="16" t="s">
        <v>1248</v>
      </c>
      <c r="VO1" s="16" t="s">
        <v>1250</v>
      </c>
      <c r="VP1" s="16" t="s">
        <v>1252</v>
      </c>
      <c r="VQ1" s="16" t="s">
        <v>1254</v>
      </c>
      <c r="VR1" s="16" t="s">
        <v>1257</v>
      </c>
      <c r="VS1" s="16" t="s">
        <v>1259</v>
      </c>
      <c r="VT1" s="16" t="s">
        <v>1261</v>
      </c>
      <c r="VU1" s="16" t="s">
        <v>1263</v>
      </c>
      <c r="VV1" s="16" t="s">
        <v>1265</v>
      </c>
      <c r="VW1" s="16" t="s">
        <v>1267</v>
      </c>
      <c r="VX1" s="16" t="s">
        <v>1269</v>
      </c>
      <c r="VY1" s="16" t="s">
        <v>1271</v>
      </c>
      <c r="VZ1" s="16" t="s">
        <v>1273</v>
      </c>
      <c r="WA1" s="16" t="s">
        <v>1275</v>
      </c>
      <c r="WB1" s="16" t="s">
        <v>1277</v>
      </c>
      <c r="WC1" s="16" t="s">
        <v>1279</v>
      </c>
      <c r="WD1" s="16" t="s">
        <v>1281</v>
      </c>
      <c r="WE1" s="16" t="s">
        <v>1283</v>
      </c>
      <c r="WF1" s="16" t="s">
        <v>1285</v>
      </c>
      <c r="WG1" s="16" t="s">
        <v>1287</v>
      </c>
      <c r="WH1" s="16" t="s">
        <v>1289</v>
      </c>
      <c r="WI1" s="16" t="s">
        <v>1291</v>
      </c>
      <c r="WJ1" s="16" t="s">
        <v>1293</v>
      </c>
      <c r="WK1" s="16" t="s">
        <v>1295</v>
      </c>
      <c r="WL1" s="16" t="s">
        <v>1297</v>
      </c>
      <c r="WM1" s="16" t="s">
        <v>1299</v>
      </c>
      <c r="WN1" s="16" t="s">
        <v>1301</v>
      </c>
      <c r="WO1" s="16" t="s">
        <v>1303</v>
      </c>
      <c r="WP1" s="16" t="s">
        <v>1305</v>
      </c>
      <c r="WQ1" s="16" t="s">
        <v>1308</v>
      </c>
      <c r="WR1" s="16" t="s">
        <v>1310</v>
      </c>
      <c r="WS1" s="16" t="s">
        <v>1313</v>
      </c>
      <c r="WT1" s="16" t="s">
        <v>1315</v>
      </c>
      <c r="WU1" s="16" t="s">
        <v>1317</v>
      </c>
      <c r="WV1" s="16" t="s">
        <v>1319</v>
      </c>
      <c r="WW1" s="16" t="s">
        <v>1321</v>
      </c>
      <c r="WX1" s="16" t="s">
        <v>1323</v>
      </c>
      <c r="WY1" s="16" t="s">
        <v>1325</v>
      </c>
      <c r="WZ1" s="16" t="s">
        <v>1327</v>
      </c>
      <c r="XA1" s="16" t="s">
        <v>1329</v>
      </c>
      <c r="XB1" s="16" t="s">
        <v>1331</v>
      </c>
      <c r="XC1" s="16" t="s">
        <v>1333</v>
      </c>
      <c r="XD1" s="16" t="s">
        <v>1335</v>
      </c>
      <c r="XE1" s="16" t="s">
        <v>1337</v>
      </c>
      <c r="XF1" s="16" t="s">
        <v>1339</v>
      </c>
      <c r="XG1" s="16" t="s">
        <v>1341</v>
      </c>
      <c r="XH1" s="16" t="s">
        <v>1343</v>
      </c>
      <c r="XI1" s="16" t="s">
        <v>1345</v>
      </c>
      <c r="XJ1" s="16" t="s">
        <v>1347</v>
      </c>
      <c r="XK1" s="16" t="s">
        <v>1349</v>
      </c>
      <c r="XL1" s="16" t="s">
        <v>1351</v>
      </c>
      <c r="XM1" s="16" t="s">
        <v>1353</v>
      </c>
      <c r="XN1" s="16" t="s">
        <v>1356</v>
      </c>
      <c r="XO1" s="16" t="s">
        <v>1358</v>
      </c>
      <c r="XP1" s="16" t="s">
        <v>1361</v>
      </c>
      <c r="XQ1" s="16" t="s">
        <v>1363</v>
      </c>
      <c r="XR1" s="16" t="s">
        <v>1366</v>
      </c>
      <c r="XS1" s="16" t="s">
        <v>1368</v>
      </c>
      <c r="XT1" s="16" t="s">
        <v>1370</v>
      </c>
      <c r="XU1" s="16" t="s">
        <v>1372</v>
      </c>
      <c r="XV1" s="16" t="s">
        <v>1374</v>
      </c>
      <c r="XW1" s="16" t="s">
        <v>1376</v>
      </c>
      <c r="XX1" s="16" t="s">
        <v>1378</v>
      </c>
      <c r="XY1" s="16" t="s">
        <v>1380</v>
      </c>
      <c r="XZ1" s="16" t="s">
        <v>1382</v>
      </c>
      <c r="YA1" s="16" t="s">
        <v>1384</v>
      </c>
      <c r="YB1" s="16" t="s">
        <v>1386</v>
      </c>
      <c r="YC1" s="16" t="s">
        <v>1388</v>
      </c>
      <c r="YD1" s="16" t="s">
        <v>1390</v>
      </c>
      <c r="YE1" s="16" t="s">
        <v>1392</v>
      </c>
      <c r="YF1" s="16" t="s">
        <v>1394</v>
      </c>
      <c r="YG1" s="16" t="s">
        <v>1396</v>
      </c>
      <c r="YH1" s="16" t="s">
        <v>1398</v>
      </c>
      <c r="YI1" s="16" t="s">
        <v>1400</v>
      </c>
      <c r="YJ1" s="16" t="s">
        <v>1402</v>
      </c>
      <c r="YK1" s="16" t="s">
        <v>1404</v>
      </c>
      <c r="YL1" s="16" t="s">
        <v>1407</v>
      </c>
      <c r="YM1" s="16" t="s">
        <v>1409</v>
      </c>
      <c r="YN1" s="16" t="s">
        <v>1411</v>
      </c>
      <c r="YO1" s="16" t="s">
        <v>1413</v>
      </c>
      <c r="YP1" s="16" t="s">
        <v>1415</v>
      </c>
      <c r="YQ1" s="16" t="s">
        <v>1417</v>
      </c>
      <c r="YR1" s="16" t="s">
        <v>1419</v>
      </c>
      <c r="YS1" s="16" t="s">
        <v>1421</v>
      </c>
      <c r="YT1" s="16" t="s">
        <v>1423</v>
      </c>
      <c r="YU1" s="16" t="s">
        <v>1425</v>
      </c>
      <c r="YV1" s="16" t="s">
        <v>1427</v>
      </c>
      <c r="YW1" s="16" t="s">
        <v>1429</v>
      </c>
      <c r="YX1" s="16" t="s">
        <v>1431</v>
      </c>
      <c r="YY1" s="16" t="s">
        <v>1433</v>
      </c>
      <c r="YZ1" s="16" t="s">
        <v>1435</v>
      </c>
      <c r="ZA1" s="16" t="s">
        <v>1437</v>
      </c>
      <c r="ZB1" s="16" t="s">
        <v>1439</v>
      </c>
      <c r="ZC1" s="16" t="s">
        <v>1441</v>
      </c>
      <c r="ZD1" s="16" t="s">
        <v>1443</v>
      </c>
      <c r="ZE1" s="16" t="s">
        <v>1445</v>
      </c>
      <c r="ZF1" s="16" t="s">
        <v>1447</v>
      </c>
      <c r="ZG1" s="16" t="s">
        <v>1449</v>
      </c>
      <c r="ZH1" s="16" t="s">
        <v>1451</v>
      </c>
      <c r="ZI1" s="16" t="s">
        <v>1453</v>
      </c>
      <c r="ZJ1" s="16" t="s">
        <v>1455</v>
      </c>
      <c r="ZK1" s="16" t="s">
        <v>1458</v>
      </c>
      <c r="ZL1" s="16" t="s">
        <v>1460</v>
      </c>
      <c r="ZM1" s="16" t="s">
        <v>1463</v>
      </c>
      <c r="ZN1" s="16" t="s">
        <v>1465</v>
      </c>
      <c r="ZO1" s="16" t="s">
        <v>1467</v>
      </c>
      <c r="ZP1" s="16" t="s">
        <v>1469</v>
      </c>
      <c r="ZQ1" s="16" t="s">
        <v>1471</v>
      </c>
      <c r="ZR1" s="16" t="s">
        <v>1473</v>
      </c>
      <c r="ZS1" s="16" t="s">
        <v>1475</v>
      </c>
      <c r="ZT1" s="16" t="s">
        <v>1477</v>
      </c>
      <c r="ZU1" s="16" t="s">
        <v>1479</v>
      </c>
      <c r="ZV1" s="16" t="s">
        <v>1481</v>
      </c>
      <c r="ZW1" s="16" t="s">
        <v>1483</v>
      </c>
      <c r="ZX1" s="16" t="s">
        <v>1485</v>
      </c>
      <c r="ZY1" s="16" t="s">
        <v>1487</v>
      </c>
      <c r="ZZ1" s="16" t="s">
        <v>1489</v>
      </c>
      <c r="AAA1" s="16" t="s">
        <v>1491</v>
      </c>
      <c r="AAB1" s="16" t="s">
        <v>1493</v>
      </c>
      <c r="AAC1" s="16" t="s">
        <v>1495</v>
      </c>
      <c r="AAD1" s="16" t="s">
        <v>1497</v>
      </c>
      <c r="AAE1" s="16" t="s">
        <v>1499</v>
      </c>
      <c r="AAF1" s="16" t="s">
        <v>1501</v>
      </c>
      <c r="AAG1" s="16" t="s">
        <v>1503</v>
      </c>
      <c r="AAH1" s="16" t="s">
        <v>1505</v>
      </c>
      <c r="AAI1" s="16" t="s">
        <v>1507</v>
      </c>
      <c r="AAJ1" s="16" t="s">
        <v>1510</v>
      </c>
      <c r="AAK1" s="16" t="s">
        <v>1512</v>
      </c>
      <c r="AAL1" s="16" t="s">
        <v>1515</v>
      </c>
      <c r="AAM1" s="16" t="s">
        <v>1517</v>
      </c>
      <c r="AAN1" s="16" t="s">
        <v>1519</v>
      </c>
      <c r="AAO1" s="16" t="s">
        <v>1521</v>
      </c>
      <c r="AAP1" s="16" t="s">
        <v>1523</v>
      </c>
      <c r="AAQ1" s="16" t="s">
        <v>1525</v>
      </c>
      <c r="AAR1" s="16" t="s">
        <v>1527</v>
      </c>
      <c r="AAS1" s="16" t="s">
        <v>1529</v>
      </c>
      <c r="AAT1" s="16" t="s">
        <v>1531</v>
      </c>
      <c r="AAU1" s="16" t="s">
        <v>1533</v>
      </c>
      <c r="AAV1" s="16" t="s">
        <v>1535</v>
      </c>
      <c r="AAW1" s="16" t="s">
        <v>1537</v>
      </c>
      <c r="AAX1" s="16" t="s">
        <v>1539</v>
      </c>
      <c r="AAY1" s="16" t="s">
        <v>1541</v>
      </c>
      <c r="AAZ1" s="16" t="s">
        <v>1543</v>
      </c>
      <c r="ABA1" s="16" t="s">
        <v>1545</v>
      </c>
      <c r="ABB1" s="16" t="s">
        <v>1547</v>
      </c>
      <c r="ABC1" s="16" t="s">
        <v>1549</v>
      </c>
      <c r="ABD1" s="16" t="s">
        <v>1551</v>
      </c>
      <c r="ABE1" s="16" t="s">
        <v>1553</v>
      </c>
      <c r="ABF1" s="16" t="s">
        <v>1556</v>
      </c>
      <c r="ABG1" s="16" t="s">
        <v>1558</v>
      </c>
      <c r="ABH1" s="16" t="s">
        <v>1560</v>
      </c>
      <c r="ABI1" s="16" t="s">
        <v>1562</v>
      </c>
      <c r="ABJ1" s="16" t="s">
        <v>1564</v>
      </c>
      <c r="ABK1" s="16" t="s">
        <v>1566</v>
      </c>
      <c r="ABL1" s="16" t="s">
        <v>1568</v>
      </c>
      <c r="ABM1" s="16" t="s">
        <v>1570</v>
      </c>
      <c r="ABN1" s="16" t="s">
        <v>1572</v>
      </c>
      <c r="ABO1" s="16" t="s">
        <v>1574</v>
      </c>
      <c r="ABP1" s="16" t="s">
        <v>1576</v>
      </c>
      <c r="ABQ1" s="16" t="s">
        <v>1578</v>
      </c>
      <c r="ABR1" s="16" t="s">
        <v>1580</v>
      </c>
      <c r="ABS1" s="16" t="s">
        <v>1582</v>
      </c>
      <c r="ABT1" s="16" t="s">
        <v>1584</v>
      </c>
      <c r="ABU1" s="16" t="s">
        <v>1586</v>
      </c>
      <c r="ABV1" s="16" t="s">
        <v>1588</v>
      </c>
      <c r="ABW1" s="16" t="s">
        <v>1590</v>
      </c>
      <c r="ABX1" s="16" t="s">
        <v>1592</v>
      </c>
      <c r="ABY1" s="16" t="s">
        <v>1594</v>
      </c>
      <c r="ABZ1" s="16" t="s">
        <v>1596</v>
      </c>
      <c r="ACA1" s="16" t="s">
        <v>1598</v>
      </c>
      <c r="ACB1" s="16" t="s">
        <v>1600</v>
      </c>
      <c r="ACC1" s="16" t="s">
        <v>1602</v>
      </c>
      <c r="ACD1" s="16" t="s">
        <v>1604</v>
      </c>
      <c r="ACE1" s="16" t="s">
        <v>1607</v>
      </c>
      <c r="ACF1" s="16" t="s">
        <v>1609</v>
      </c>
      <c r="ACG1" s="16" t="s">
        <v>1612</v>
      </c>
      <c r="ACH1" s="16" t="s">
        <v>1614</v>
      </c>
      <c r="ACI1" s="16" t="s">
        <v>1616</v>
      </c>
      <c r="ACJ1" s="16" t="s">
        <v>1618</v>
      </c>
      <c r="ACK1" s="16" t="s">
        <v>1620</v>
      </c>
      <c r="ACL1" s="16" t="s">
        <v>1622</v>
      </c>
      <c r="ACM1" s="16" t="s">
        <v>1624</v>
      </c>
      <c r="ACN1" s="16" t="s">
        <v>1626</v>
      </c>
      <c r="ACO1" s="16" t="s">
        <v>1628</v>
      </c>
      <c r="ACP1" s="16" t="s">
        <v>1630</v>
      </c>
      <c r="ACQ1" s="16" t="s">
        <v>1632</v>
      </c>
      <c r="ACR1" s="16" t="s">
        <v>1634</v>
      </c>
      <c r="ACS1" s="16" t="s">
        <v>1636</v>
      </c>
      <c r="ACT1" s="16" t="s">
        <v>1638</v>
      </c>
      <c r="ACU1" s="16" t="s">
        <v>1640</v>
      </c>
      <c r="ACV1" s="16" t="s">
        <v>1642</v>
      </c>
      <c r="ACW1" s="16" t="s">
        <v>1644</v>
      </c>
      <c r="ACX1" s="16" t="s">
        <v>1646</v>
      </c>
      <c r="ACY1" s="16" t="s">
        <v>1648</v>
      </c>
      <c r="ACZ1" s="16" t="s">
        <v>1650</v>
      </c>
      <c r="ADA1" s="16" t="s">
        <v>1653</v>
      </c>
      <c r="ADB1" s="16" t="s">
        <v>1655</v>
      </c>
      <c r="ADC1" s="16" t="s">
        <v>1658</v>
      </c>
      <c r="ADD1" s="16" t="s">
        <v>1660</v>
      </c>
      <c r="ADE1" s="16" t="s">
        <v>1662</v>
      </c>
      <c r="ADF1" s="16" t="s">
        <v>1664</v>
      </c>
      <c r="ADG1" s="16" t="s">
        <v>1666</v>
      </c>
      <c r="ADH1" s="16" t="s">
        <v>1668</v>
      </c>
      <c r="ADI1" s="16" t="s">
        <v>1670</v>
      </c>
      <c r="ADJ1" s="16" t="s">
        <v>1672</v>
      </c>
      <c r="ADK1" s="16" t="s">
        <v>1674</v>
      </c>
      <c r="ADL1" s="16" t="s">
        <v>1676</v>
      </c>
      <c r="ADM1" s="16" t="s">
        <v>1678</v>
      </c>
      <c r="ADN1" s="16" t="s">
        <v>1680</v>
      </c>
      <c r="ADO1" s="16" t="s">
        <v>1682</v>
      </c>
      <c r="ADP1" s="16" t="s">
        <v>1684</v>
      </c>
      <c r="ADQ1" s="16" t="s">
        <v>1686</v>
      </c>
      <c r="ADR1" s="16" t="s">
        <v>1688</v>
      </c>
      <c r="ADS1" s="16" t="s">
        <v>1690</v>
      </c>
      <c r="ADT1" s="16" t="s">
        <v>1692</v>
      </c>
      <c r="ADU1" s="16" t="s">
        <v>1694</v>
      </c>
      <c r="ADV1" s="16" t="s">
        <v>1696</v>
      </c>
      <c r="ADW1" s="16" t="s">
        <v>1699</v>
      </c>
      <c r="ADX1" s="16" t="s">
        <v>1701</v>
      </c>
      <c r="ADY1" s="16" t="s">
        <v>1703</v>
      </c>
      <c r="ADZ1" s="16" t="s">
        <v>1705</v>
      </c>
      <c r="AEA1" s="16" t="s">
        <v>1707</v>
      </c>
      <c r="AEB1" s="16" t="s">
        <v>1709</v>
      </c>
      <c r="AEC1" s="16" t="s">
        <v>1711</v>
      </c>
      <c r="AED1" s="16" t="s">
        <v>1713</v>
      </c>
      <c r="AEE1" s="16" t="s">
        <v>1715</v>
      </c>
      <c r="AEF1" s="16" t="s">
        <v>1717</v>
      </c>
      <c r="AEG1" s="16" t="s">
        <v>1719</v>
      </c>
      <c r="AEH1" s="16" t="s">
        <v>1721</v>
      </c>
      <c r="AEI1" s="16" t="s">
        <v>1723</v>
      </c>
      <c r="AEJ1" s="16" t="s">
        <v>1725</v>
      </c>
      <c r="AEK1" s="16" t="s">
        <v>1727</v>
      </c>
      <c r="AEL1" s="16" t="s">
        <v>1729</v>
      </c>
      <c r="AEM1" s="16" t="s">
        <v>1731</v>
      </c>
      <c r="AEN1" s="16" t="s">
        <v>1733</v>
      </c>
      <c r="AEO1" s="16" t="s">
        <v>1735</v>
      </c>
      <c r="AEP1" s="16" t="s">
        <v>1737</v>
      </c>
      <c r="AEQ1" s="16" t="s">
        <v>1739</v>
      </c>
      <c r="AER1" s="16" t="s">
        <v>1741</v>
      </c>
      <c r="AES1" s="16" t="s">
        <v>1743</v>
      </c>
      <c r="AET1" s="16" t="s">
        <v>1745</v>
      </c>
      <c r="AEU1" s="16" t="s">
        <v>1747</v>
      </c>
      <c r="AEV1" s="16" t="s">
        <v>1750</v>
      </c>
      <c r="AEW1" s="16" t="s">
        <v>1752</v>
      </c>
      <c r="AEX1" s="16" t="s">
        <v>1755</v>
      </c>
      <c r="AEY1" s="16" t="s">
        <v>1757</v>
      </c>
      <c r="AEZ1" s="16" t="s">
        <v>1759</v>
      </c>
      <c r="AFA1" s="16" t="s">
        <v>1761</v>
      </c>
      <c r="AFB1" s="16" t="s">
        <v>1763</v>
      </c>
      <c r="AFC1" s="16" t="s">
        <v>1765</v>
      </c>
      <c r="AFD1" s="16" t="s">
        <v>1767</v>
      </c>
      <c r="AFE1" s="16" t="s">
        <v>1769</v>
      </c>
      <c r="AFF1" s="16" t="s">
        <v>1771</v>
      </c>
      <c r="AFG1" s="16" t="s">
        <v>1773</v>
      </c>
      <c r="AFH1" s="16" t="s">
        <v>1775</v>
      </c>
      <c r="AFI1" s="16" t="s">
        <v>1777</v>
      </c>
      <c r="AFJ1" s="16" t="s">
        <v>1779</v>
      </c>
      <c r="AFK1" s="16" t="s">
        <v>1781</v>
      </c>
      <c r="AFL1" s="16" t="s">
        <v>1783</v>
      </c>
      <c r="AFM1" s="16" t="s">
        <v>1785</v>
      </c>
      <c r="AFN1" s="16" t="s">
        <v>1787</v>
      </c>
      <c r="AFO1" s="16" t="s">
        <v>1789</v>
      </c>
      <c r="AFP1" s="16" t="s">
        <v>1791</v>
      </c>
      <c r="AFQ1" s="16" t="s">
        <v>1793</v>
      </c>
      <c r="AFR1" s="16" t="s">
        <v>1795</v>
      </c>
      <c r="AFS1" s="16" t="s">
        <v>1797</v>
      </c>
      <c r="AFT1" s="16" t="s">
        <v>1799</v>
      </c>
      <c r="AFU1" s="16" t="s">
        <v>1802</v>
      </c>
      <c r="AFV1" s="16" t="s">
        <v>1804</v>
      </c>
      <c r="AFW1" s="16" t="s">
        <v>1807</v>
      </c>
      <c r="AFX1" s="16" t="s">
        <v>1809</v>
      </c>
      <c r="AFY1" s="16" t="s">
        <v>1811</v>
      </c>
      <c r="AFZ1" s="16" t="s">
        <v>1813</v>
      </c>
      <c r="AGA1" s="16" t="s">
        <v>1815</v>
      </c>
      <c r="AGB1" s="16" t="s">
        <v>1817</v>
      </c>
      <c r="AGC1" s="16" t="s">
        <v>1819</v>
      </c>
      <c r="AGD1" s="16" t="s">
        <v>1821</v>
      </c>
      <c r="AGE1" s="16" t="s">
        <v>1823</v>
      </c>
      <c r="AGF1" s="16" t="s">
        <v>1825</v>
      </c>
      <c r="AGG1" s="16" t="s">
        <v>1827</v>
      </c>
      <c r="AGH1" s="16" t="s">
        <v>1829</v>
      </c>
      <c r="AGI1" s="16" t="s">
        <v>1831</v>
      </c>
      <c r="AGJ1" s="16" t="s">
        <v>1833</v>
      </c>
      <c r="AGK1" s="16" t="s">
        <v>1835</v>
      </c>
      <c r="AGL1" s="16" t="s">
        <v>1837</v>
      </c>
      <c r="AGM1" s="16" t="s">
        <v>1839</v>
      </c>
      <c r="AGN1" s="16" t="s">
        <v>1841</v>
      </c>
      <c r="AGO1" s="16" t="s">
        <v>1843</v>
      </c>
      <c r="AGP1" s="16" t="s">
        <v>1845</v>
      </c>
      <c r="AGQ1" s="16" t="s">
        <v>1848</v>
      </c>
      <c r="AGR1" s="16" t="s">
        <v>1850</v>
      </c>
      <c r="AGS1" s="16" t="s">
        <v>1853</v>
      </c>
      <c r="AGT1" s="16" t="s">
        <v>1855</v>
      </c>
      <c r="AGU1" s="16" t="s">
        <v>1857</v>
      </c>
      <c r="AGV1" s="16" t="s">
        <v>1859</v>
      </c>
      <c r="AGW1" s="16" t="s">
        <v>1861</v>
      </c>
      <c r="AGX1" s="16" t="s">
        <v>1863</v>
      </c>
      <c r="AGY1" s="16" t="s">
        <v>1865</v>
      </c>
      <c r="AGZ1" s="16" t="s">
        <v>1867</v>
      </c>
      <c r="AHA1" s="16" t="s">
        <v>1869</v>
      </c>
      <c r="AHB1" s="16" t="s">
        <v>1871</v>
      </c>
      <c r="AHC1" s="16" t="s">
        <v>1873</v>
      </c>
      <c r="AHD1" s="16" t="s">
        <v>1875</v>
      </c>
      <c r="AHE1" s="16" t="s">
        <v>1877</v>
      </c>
      <c r="AHF1" s="16" t="s">
        <v>1879</v>
      </c>
      <c r="AHG1" s="16" t="s">
        <v>1881</v>
      </c>
      <c r="AHH1" s="16" t="s">
        <v>1883</v>
      </c>
      <c r="AHI1" s="16" t="s">
        <v>1885</v>
      </c>
      <c r="AHJ1" s="16" t="s">
        <v>1887</v>
      </c>
      <c r="AHK1" s="16" t="s">
        <v>1889</v>
      </c>
      <c r="AHL1" s="16" t="s">
        <v>1891</v>
      </c>
      <c r="AHM1" s="16" t="s">
        <v>1893</v>
      </c>
      <c r="AHN1" s="16" t="s">
        <v>1895</v>
      </c>
      <c r="AHO1" s="16" t="s">
        <v>1897</v>
      </c>
      <c r="AHP1" s="16" t="s">
        <v>1900</v>
      </c>
      <c r="AHQ1" s="16" t="s">
        <v>1902</v>
      </c>
      <c r="AHR1" s="16" t="s">
        <v>1904</v>
      </c>
      <c r="AHS1" s="16" t="s">
        <v>1906</v>
      </c>
      <c r="AHT1" s="16" t="s">
        <v>1908</v>
      </c>
      <c r="AHU1" s="16" t="s">
        <v>1910</v>
      </c>
      <c r="AHV1" s="16" t="s">
        <v>1912</v>
      </c>
      <c r="AHW1" s="16" t="s">
        <v>1914</v>
      </c>
      <c r="AHX1" s="16" t="s">
        <v>1916</v>
      </c>
      <c r="AHY1" s="16" t="s">
        <v>1918</v>
      </c>
      <c r="AHZ1" s="16" t="s">
        <v>1920</v>
      </c>
      <c r="AIA1" s="16" t="s">
        <v>1922</v>
      </c>
      <c r="AIB1" s="16" t="s">
        <v>1924</v>
      </c>
      <c r="AIC1" s="16" t="s">
        <v>1926</v>
      </c>
      <c r="AID1" s="16" t="s">
        <v>1928</v>
      </c>
      <c r="AIE1" s="16" t="s">
        <v>1930</v>
      </c>
      <c r="AIF1" s="16" t="s">
        <v>1932</v>
      </c>
      <c r="AIG1" s="16" t="s">
        <v>1934</v>
      </c>
      <c r="AIH1" s="16" t="s">
        <v>1936</v>
      </c>
      <c r="AII1" s="16" t="s">
        <v>1938</v>
      </c>
      <c r="AIJ1" s="16" t="s">
        <v>1940</v>
      </c>
      <c r="AIK1" s="16" t="s">
        <v>1942</v>
      </c>
      <c r="AIL1" s="16" t="s">
        <v>1944</v>
      </c>
      <c r="AIM1" s="16" t="s">
        <v>1946</v>
      </c>
      <c r="AIN1" s="16" t="s">
        <v>1948</v>
      </c>
      <c r="AIO1" s="16" t="s">
        <v>1951</v>
      </c>
      <c r="AIP1" s="16" t="s">
        <v>1953</v>
      </c>
      <c r="AIQ1" s="16" t="s">
        <v>1956</v>
      </c>
      <c r="AIR1" s="16" t="s">
        <v>1958</v>
      </c>
      <c r="AIS1" s="16" t="s">
        <v>1960</v>
      </c>
      <c r="AIT1" s="16" t="s">
        <v>1962</v>
      </c>
      <c r="AIU1" s="16" t="s">
        <v>1964</v>
      </c>
      <c r="AIV1" s="16" t="s">
        <v>1966</v>
      </c>
      <c r="AIW1" s="16" t="s">
        <v>1968</v>
      </c>
      <c r="AIX1" s="16" t="s">
        <v>1970</v>
      </c>
      <c r="AIY1" s="16" t="s">
        <v>1972</v>
      </c>
      <c r="AIZ1" s="16" t="s">
        <v>1974</v>
      </c>
      <c r="AJA1" s="16" t="s">
        <v>1976</v>
      </c>
      <c r="AJB1" s="16" t="s">
        <v>1978</v>
      </c>
      <c r="AJC1" s="16" t="s">
        <v>1980</v>
      </c>
      <c r="AJD1" s="16" t="s">
        <v>1982</v>
      </c>
      <c r="AJE1" s="16" t="s">
        <v>1984</v>
      </c>
      <c r="AJF1" s="16" t="s">
        <v>1986</v>
      </c>
      <c r="AJG1" s="16" t="s">
        <v>1988</v>
      </c>
      <c r="AJH1" s="16" t="s">
        <v>1990</v>
      </c>
      <c r="AJI1" s="16" t="s">
        <v>1992</v>
      </c>
      <c r="AJJ1" s="16" t="s">
        <v>1994</v>
      </c>
      <c r="AJK1" s="16" t="s">
        <v>1997</v>
      </c>
      <c r="AJL1" s="16" t="s">
        <v>1999</v>
      </c>
      <c r="AJM1" s="16" t="s">
        <v>2002</v>
      </c>
      <c r="AJN1" s="16" t="s">
        <v>2004</v>
      </c>
      <c r="AJO1" s="16" t="s">
        <v>2006</v>
      </c>
      <c r="AJP1" s="16" t="s">
        <v>2008</v>
      </c>
      <c r="AJQ1" s="16" t="s">
        <v>2010</v>
      </c>
      <c r="AJR1" s="16" t="s">
        <v>2012</v>
      </c>
      <c r="AJS1" s="16" t="s">
        <v>2014</v>
      </c>
      <c r="AJT1" s="16" t="s">
        <v>2016</v>
      </c>
      <c r="AJU1" s="16" t="s">
        <v>2018</v>
      </c>
      <c r="AJV1" s="16" t="s">
        <v>2020</v>
      </c>
      <c r="AJW1" s="16" t="s">
        <v>2022</v>
      </c>
      <c r="AJX1" s="16" t="s">
        <v>2024</v>
      </c>
      <c r="AJY1" s="16" t="s">
        <v>2026</v>
      </c>
      <c r="AJZ1" s="16" t="s">
        <v>2028</v>
      </c>
      <c r="AKA1" s="16" t="s">
        <v>2030</v>
      </c>
      <c r="AKB1" s="16" t="s">
        <v>2032</v>
      </c>
      <c r="AKC1" s="16" t="s">
        <v>2034</v>
      </c>
      <c r="AKD1" s="16" t="s">
        <v>2036</v>
      </c>
      <c r="AKE1" s="16" t="s">
        <v>2038</v>
      </c>
      <c r="AKF1" s="16" t="s">
        <v>2040</v>
      </c>
      <c r="AKG1" s="16" t="s">
        <v>2043</v>
      </c>
      <c r="AKH1" s="16" t="s">
        <v>2045</v>
      </c>
      <c r="AKI1" s="16" t="s">
        <v>2048</v>
      </c>
      <c r="AKJ1" s="16" t="s">
        <v>2050</v>
      </c>
      <c r="AKK1" s="16" t="s">
        <v>2052</v>
      </c>
      <c r="AKL1" s="16" t="s">
        <v>2054</v>
      </c>
      <c r="AKM1" s="16" t="s">
        <v>2056</v>
      </c>
      <c r="AKN1" s="16" t="s">
        <v>2058</v>
      </c>
      <c r="AKO1" s="16" t="s">
        <v>2060</v>
      </c>
      <c r="AKP1" s="16" t="s">
        <v>2062</v>
      </c>
      <c r="AKQ1" s="16" t="s">
        <v>2064</v>
      </c>
      <c r="AKR1" s="16" t="s">
        <v>2066</v>
      </c>
      <c r="AKS1" s="16" t="s">
        <v>2068</v>
      </c>
      <c r="AKT1" s="16" t="s">
        <v>2070</v>
      </c>
      <c r="AKU1" s="16" t="s">
        <v>2072</v>
      </c>
      <c r="AKV1" s="16" t="s">
        <v>2074</v>
      </c>
      <c r="AKW1" s="16" t="s">
        <v>2076</v>
      </c>
      <c r="AKX1" s="16" t="s">
        <v>2078</v>
      </c>
      <c r="AKY1" s="16" t="s">
        <v>2080</v>
      </c>
      <c r="AKZ1" s="16" t="s">
        <v>2082</v>
      </c>
      <c r="ALA1" s="16" t="s">
        <v>2084</v>
      </c>
      <c r="ALB1" s="16" t="s">
        <v>2086</v>
      </c>
      <c r="ALC1" s="16" t="s">
        <v>2088</v>
      </c>
      <c r="ALD1" s="16" t="s">
        <v>2090</v>
      </c>
      <c r="ALE1" s="16" t="s">
        <v>2092</v>
      </c>
      <c r="ALF1" s="16" t="s">
        <v>2095</v>
      </c>
      <c r="ALG1" s="16" t="s">
        <v>2097</v>
      </c>
      <c r="ALH1" s="16" t="s">
        <v>2100</v>
      </c>
      <c r="ALI1" s="16" t="s">
        <v>2102</v>
      </c>
      <c r="ALJ1" s="16" t="s">
        <v>2104</v>
      </c>
      <c r="ALK1" s="16" t="s">
        <v>2106</v>
      </c>
      <c r="ALL1" s="16" t="s">
        <v>2108</v>
      </c>
      <c r="ALM1" s="16" t="s">
        <v>2110</v>
      </c>
      <c r="ALN1" s="16" t="s">
        <v>2112</v>
      </c>
      <c r="ALO1" s="16" t="s">
        <v>2114</v>
      </c>
      <c r="ALP1" s="16" t="s">
        <v>2116</v>
      </c>
      <c r="ALQ1" s="16" t="s">
        <v>2118</v>
      </c>
      <c r="ALR1" s="16" t="s">
        <v>2120</v>
      </c>
      <c r="ALS1" s="16" t="s">
        <v>2122</v>
      </c>
      <c r="ALT1" s="16" t="s">
        <v>2124</v>
      </c>
      <c r="ALU1" s="16" t="s">
        <v>2126</v>
      </c>
      <c r="ALV1" s="16" t="s">
        <v>2128</v>
      </c>
      <c r="ALW1" s="16" t="s">
        <v>2130</v>
      </c>
      <c r="ALX1" s="16" t="s">
        <v>2132</v>
      </c>
      <c r="ALY1" s="16" t="s">
        <v>2134</v>
      </c>
      <c r="ALZ1" s="16" t="s">
        <v>2136</v>
      </c>
      <c r="AMA1" s="16" t="s">
        <v>2138</v>
      </c>
      <c r="AMB1" s="16" t="s">
        <v>2141</v>
      </c>
      <c r="AMC1" s="16" t="s">
        <v>2143</v>
      </c>
      <c r="AMD1" s="16" t="s">
        <v>2146</v>
      </c>
      <c r="AME1" s="16" t="s">
        <v>2148</v>
      </c>
      <c r="AMF1" s="16" t="s">
        <v>2150</v>
      </c>
      <c r="AMG1" s="16" t="s">
        <v>2152</v>
      </c>
      <c r="AMH1" s="16" t="s">
        <v>2154</v>
      </c>
      <c r="AMI1" s="16" t="s">
        <v>2156</v>
      </c>
      <c r="AMJ1" s="16" t="s">
        <v>2158</v>
      </c>
      <c r="AMK1" s="16" t="s">
        <v>2160</v>
      </c>
      <c r="AML1" s="16" t="s">
        <v>2162</v>
      </c>
      <c r="AMM1" s="16" t="s">
        <v>2164</v>
      </c>
      <c r="AMN1" s="16" t="s">
        <v>2166</v>
      </c>
      <c r="AMO1" s="16" t="s">
        <v>2168</v>
      </c>
      <c r="AMP1" s="16" t="s">
        <v>2170</v>
      </c>
      <c r="AMQ1" s="16" t="s">
        <v>2172</v>
      </c>
      <c r="AMR1" s="16" t="s">
        <v>2174</v>
      </c>
      <c r="AMS1" s="16" t="s">
        <v>2176</v>
      </c>
      <c r="AMT1" s="16" t="s">
        <v>2178</v>
      </c>
      <c r="AMU1" s="16" t="s">
        <v>2180</v>
      </c>
      <c r="AMV1" s="16" t="s">
        <v>2182</v>
      </c>
      <c r="AMW1" s="16" t="s">
        <v>2184</v>
      </c>
      <c r="AMX1" s="16" t="s">
        <v>2187</v>
      </c>
      <c r="AMY1" s="16" t="s">
        <v>2189</v>
      </c>
      <c r="AMZ1" s="16" t="s">
        <v>2192</v>
      </c>
      <c r="ANA1" s="16" t="s">
        <v>2194</v>
      </c>
      <c r="ANB1" s="16" t="s">
        <v>2196</v>
      </c>
      <c r="ANC1" s="16" t="s">
        <v>2198</v>
      </c>
      <c r="AND1" s="16" t="s">
        <v>2200</v>
      </c>
      <c r="ANE1" s="16" t="s">
        <v>2202</v>
      </c>
      <c r="ANF1" s="16" t="s">
        <v>2204</v>
      </c>
      <c r="ANG1" s="16" t="s">
        <v>2206</v>
      </c>
      <c r="ANH1" s="16" t="s">
        <v>2208</v>
      </c>
      <c r="ANI1" s="16" t="s">
        <v>2210</v>
      </c>
      <c r="ANJ1" s="16" t="s">
        <v>2212</v>
      </c>
      <c r="ANK1" s="16" t="s">
        <v>2214</v>
      </c>
      <c r="ANL1" s="16" t="s">
        <v>2216</v>
      </c>
      <c r="ANM1" s="16" t="s">
        <v>2218</v>
      </c>
      <c r="ANN1" s="16" t="s">
        <v>2220</v>
      </c>
      <c r="ANO1" s="16" t="s">
        <v>2222</v>
      </c>
      <c r="ANP1" s="16" t="s">
        <v>2224</v>
      </c>
      <c r="ANQ1" s="16" t="s">
        <v>2226</v>
      </c>
      <c r="ANR1" s="16" t="s">
        <v>2228</v>
      </c>
      <c r="ANS1" s="16" t="s">
        <v>2230</v>
      </c>
      <c r="ANT1" s="16" t="s">
        <v>2232</v>
      </c>
      <c r="ANU1" s="16" t="s">
        <v>2234</v>
      </c>
      <c r="ANV1" s="16" t="s">
        <v>2236</v>
      </c>
      <c r="ANW1" s="16" t="s">
        <v>2239</v>
      </c>
      <c r="ANX1" s="16" t="s">
        <v>2241</v>
      </c>
      <c r="ANY1" s="16" t="s">
        <v>2243</v>
      </c>
      <c r="ANZ1" s="16" t="s">
        <v>2245</v>
      </c>
      <c r="AOA1" s="16" t="s">
        <v>2247</v>
      </c>
      <c r="AOB1" s="16" t="s">
        <v>2249</v>
      </c>
      <c r="AOC1" s="16" t="s">
        <v>2251</v>
      </c>
      <c r="AOD1" s="16" t="s">
        <v>2253</v>
      </c>
      <c r="AOE1" s="16" t="s">
        <v>2255</v>
      </c>
      <c r="AOF1" s="16" t="s">
        <v>2257</v>
      </c>
      <c r="AOG1" s="16" t="s">
        <v>2259</v>
      </c>
      <c r="AOH1" s="16" t="s">
        <v>2261</v>
      </c>
      <c r="AOI1" s="16" t="s">
        <v>2263</v>
      </c>
      <c r="AOJ1" s="16" t="s">
        <v>2265</v>
      </c>
      <c r="AOK1" s="16" t="s">
        <v>2267</v>
      </c>
      <c r="AOL1" s="16" t="s">
        <v>2269</v>
      </c>
      <c r="AOM1" s="16" t="s">
        <v>2271</v>
      </c>
      <c r="AON1" s="16" t="s">
        <v>2273</v>
      </c>
      <c r="AOO1" s="16" t="s">
        <v>2275</v>
      </c>
      <c r="AOP1" s="16" t="s">
        <v>2277</v>
      </c>
      <c r="AOQ1" s="16" t="s">
        <v>2279</v>
      </c>
      <c r="AOR1" s="16" t="s">
        <v>2281</v>
      </c>
      <c r="AOS1" s="16" t="s">
        <v>2283</v>
      </c>
      <c r="AOT1" s="16" t="s">
        <v>2285</v>
      </c>
      <c r="AOU1" s="16" t="s">
        <v>2287</v>
      </c>
      <c r="AOV1" s="16" t="s">
        <v>2290</v>
      </c>
      <c r="AOW1" s="16" t="s">
        <v>2292</v>
      </c>
      <c r="AOX1" s="16" t="s">
        <v>2294</v>
      </c>
      <c r="AOY1" s="16" t="s">
        <v>2296</v>
      </c>
      <c r="AOZ1" s="16" t="s">
        <v>2298</v>
      </c>
      <c r="APA1" s="16" t="s">
        <v>2300</v>
      </c>
      <c r="APB1" s="16" t="s">
        <v>2302</v>
      </c>
      <c r="APC1" s="16" t="s">
        <v>2304</v>
      </c>
      <c r="APD1" s="16" t="s">
        <v>2306</v>
      </c>
      <c r="APE1" s="16" t="s">
        <v>2308</v>
      </c>
      <c r="APF1" s="16" t="s">
        <v>2310</v>
      </c>
      <c r="APG1" s="16" t="s">
        <v>2312</v>
      </c>
      <c r="APH1" s="16" t="s">
        <v>2314</v>
      </c>
      <c r="API1" s="16" t="s">
        <v>2316</v>
      </c>
      <c r="APJ1" s="16" t="s">
        <v>2318</v>
      </c>
      <c r="APK1" s="16" t="s">
        <v>2320</v>
      </c>
      <c r="APL1" s="16" t="s">
        <v>2322</v>
      </c>
      <c r="APM1" s="16" t="s">
        <v>2324</v>
      </c>
      <c r="APN1" s="16" t="s">
        <v>2326</v>
      </c>
      <c r="APO1" s="16" t="s">
        <v>2328</v>
      </c>
      <c r="APP1" s="16" t="s">
        <v>2330</v>
      </c>
      <c r="APQ1" s="16" t="s">
        <v>2332</v>
      </c>
      <c r="APR1" s="16" t="s">
        <v>2334</v>
      </c>
      <c r="APS1" s="16" t="s">
        <v>2336</v>
      </c>
      <c r="APT1" s="16" t="s">
        <v>2338</v>
      </c>
      <c r="APU1" s="16" t="s">
        <v>2341</v>
      </c>
      <c r="APV1" s="16" t="s">
        <v>2343</v>
      </c>
      <c r="APW1" s="16" t="s">
        <v>2346</v>
      </c>
      <c r="APX1" s="16" t="s">
        <v>2348</v>
      </c>
      <c r="APY1" s="16" t="s">
        <v>2350</v>
      </c>
      <c r="APZ1" s="16" t="s">
        <v>2352</v>
      </c>
      <c r="AQA1" s="16" t="s">
        <v>2354</v>
      </c>
      <c r="AQB1" s="16" t="s">
        <v>2356</v>
      </c>
      <c r="AQC1" s="16" t="s">
        <v>2358</v>
      </c>
      <c r="AQD1" s="16" t="s">
        <v>2360</v>
      </c>
      <c r="AQE1" s="16" t="s">
        <v>2362</v>
      </c>
      <c r="AQF1" s="16" t="s">
        <v>2364</v>
      </c>
      <c r="AQG1" s="16" t="s">
        <v>2366</v>
      </c>
      <c r="AQH1" s="16" t="s">
        <v>2368</v>
      </c>
      <c r="AQI1" s="16" t="s">
        <v>2370</v>
      </c>
      <c r="AQJ1" s="16" t="s">
        <v>2372</v>
      </c>
      <c r="AQK1" s="16" t="s">
        <v>2374</v>
      </c>
      <c r="AQL1" s="16" t="s">
        <v>2376</v>
      </c>
      <c r="AQM1" s="16" t="s">
        <v>2378</v>
      </c>
      <c r="AQN1" s="16" t="s">
        <v>2380</v>
      </c>
      <c r="AQO1" s="16" t="s">
        <v>2382</v>
      </c>
      <c r="AQP1" s="16" t="s">
        <v>2384</v>
      </c>
    </row>
    <row r="2" spans="1:1134" ht="12" customHeight="1" x14ac:dyDescent="0.2">
      <c r="B2" s="16" t="s">
        <v>2386</v>
      </c>
      <c r="C2" s="16" t="s">
        <v>2386</v>
      </c>
      <c r="D2" s="16" t="s">
        <v>2387</v>
      </c>
      <c r="E2" s="16" t="s">
        <v>2386</v>
      </c>
      <c r="F2" s="16" t="s">
        <v>2386</v>
      </c>
      <c r="G2" s="16" t="s">
        <v>2387</v>
      </c>
      <c r="H2" s="16" t="s">
        <v>2386</v>
      </c>
      <c r="I2" s="16" t="s">
        <v>2386</v>
      </c>
      <c r="J2" s="16" t="s">
        <v>2387</v>
      </c>
      <c r="K2" s="16" t="s">
        <v>2386</v>
      </c>
      <c r="L2" s="16" t="s">
        <v>2386</v>
      </c>
      <c r="M2" s="16" t="s">
        <v>2387</v>
      </c>
      <c r="N2" s="16" t="s">
        <v>2386</v>
      </c>
      <c r="O2" s="16" t="s">
        <v>2386</v>
      </c>
      <c r="P2" s="16" t="s">
        <v>2387</v>
      </c>
      <c r="Q2" s="16" t="s">
        <v>2386</v>
      </c>
      <c r="R2" s="16" t="s">
        <v>2386</v>
      </c>
      <c r="S2" s="16" t="s">
        <v>2387</v>
      </c>
      <c r="T2" s="16" t="s">
        <v>2386</v>
      </c>
      <c r="U2" s="16" t="s">
        <v>2386</v>
      </c>
      <c r="V2" s="16" t="s">
        <v>2387</v>
      </c>
      <c r="W2" s="16" t="s">
        <v>2386</v>
      </c>
      <c r="X2" s="16" t="s">
        <v>2386</v>
      </c>
      <c r="Y2" s="16" t="s">
        <v>2387</v>
      </c>
      <c r="Z2" s="16" t="s">
        <v>2386</v>
      </c>
      <c r="AA2" s="16" t="s">
        <v>2386</v>
      </c>
      <c r="AB2" s="16" t="s">
        <v>2387</v>
      </c>
      <c r="AC2" s="16" t="s">
        <v>2386</v>
      </c>
      <c r="AD2" s="16" t="s">
        <v>2386</v>
      </c>
      <c r="AE2" s="16" t="s">
        <v>2387</v>
      </c>
      <c r="AF2" s="16" t="s">
        <v>2386</v>
      </c>
      <c r="AG2" s="16" t="s">
        <v>2386</v>
      </c>
      <c r="AH2" s="16" t="s">
        <v>2387</v>
      </c>
      <c r="AI2" s="16" t="s">
        <v>2386</v>
      </c>
      <c r="AJ2" s="16" t="s">
        <v>2386</v>
      </c>
      <c r="AK2" s="16" t="s">
        <v>2387</v>
      </c>
      <c r="AL2" s="16" t="s">
        <v>2386</v>
      </c>
      <c r="AM2" s="16" t="s">
        <v>2386</v>
      </c>
      <c r="AN2" s="16" t="s">
        <v>2387</v>
      </c>
      <c r="AO2" s="16" t="s">
        <v>2386</v>
      </c>
      <c r="AP2" s="16" t="s">
        <v>2386</v>
      </c>
      <c r="AQ2" s="16" t="s">
        <v>2387</v>
      </c>
      <c r="AR2" s="16" t="s">
        <v>2386</v>
      </c>
      <c r="AS2" s="16" t="s">
        <v>2386</v>
      </c>
      <c r="AT2" s="16" t="s">
        <v>2387</v>
      </c>
      <c r="AU2" s="16" t="s">
        <v>2386</v>
      </c>
      <c r="AV2" s="16" t="s">
        <v>2386</v>
      </c>
      <c r="AW2" s="16" t="s">
        <v>2387</v>
      </c>
      <c r="AX2" s="16" t="s">
        <v>2386</v>
      </c>
      <c r="AY2" s="16" t="s">
        <v>2386</v>
      </c>
      <c r="AZ2" s="16" t="s">
        <v>2387</v>
      </c>
      <c r="BA2" s="16" t="s">
        <v>2386</v>
      </c>
      <c r="BB2" s="16" t="s">
        <v>2386</v>
      </c>
      <c r="BC2" s="16" t="s">
        <v>2387</v>
      </c>
      <c r="BD2" s="16" t="s">
        <v>2386</v>
      </c>
      <c r="BE2" s="16" t="s">
        <v>2386</v>
      </c>
      <c r="BF2" s="16" t="s">
        <v>2387</v>
      </c>
      <c r="BG2" s="16" t="s">
        <v>2386</v>
      </c>
      <c r="BH2" s="16" t="s">
        <v>2386</v>
      </c>
      <c r="BI2" s="16" t="s">
        <v>2387</v>
      </c>
      <c r="BJ2" s="16" t="s">
        <v>2386</v>
      </c>
      <c r="BK2" s="16" t="s">
        <v>2387</v>
      </c>
      <c r="BL2" s="16" t="s">
        <v>2388</v>
      </c>
      <c r="BM2" s="16" t="s">
        <v>2386</v>
      </c>
      <c r="BN2" s="16" t="s">
        <v>2387</v>
      </c>
      <c r="BO2" s="16" t="s">
        <v>2388</v>
      </c>
      <c r="BP2" s="16" t="s">
        <v>2386</v>
      </c>
      <c r="BQ2" s="16" t="s">
        <v>2387</v>
      </c>
      <c r="BR2" s="16" t="s">
        <v>2388</v>
      </c>
      <c r="BS2" s="16" t="s">
        <v>2388</v>
      </c>
      <c r="BT2" s="16" t="s">
        <v>2386</v>
      </c>
      <c r="BU2" s="16" t="s">
        <v>2387</v>
      </c>
      <c r="BV2" s="16" t="s">
        <v>2388</v>
      </c>
      <c r="BW2" s="16" t="s">
        <v>2388</v>
      </c>
      <c r="BX2" s="16" t="s">
        <v>2386</v>
      </c>
      <c r="BY2" s="16" t="s">
        <v>2387</v>
      </c>
      <c r="BZ2" s="16" t="s">
        <v>2388</v>
      </c>
      <c r="CA2" s="16" t="s">
        <v>2388</v>
      </c>
      <c r="CB2" s="16" t="s">
        <v>2386</v>
      </c>
      <c r="CC2" s="16" t="s">
        <v>2387</v>
      </c>
      <c r="CD2" s="16" t="s">
        <v>2388</v>
      </c>
      <c r="CE2" s="16" t="s">
        <v>2388</v>
      </c>
      <c r="CF2" s="16" t="s">
        <v>2386</v>
      </c>
      <c r="CG2" s="16" t="s">
        <v>2387</v>
      </c>
      <c r="CH2" s="16" t="s">
        <v>2389</v>
      </c>
      <c r="CI2" s="16" t="s">
        <v>2386</v>
      </c>
      <c r="CJ2" s="16" t="s">
        <v>2387</v>
      </c>
      <c r="CK2" s="16" t="s">
        <v>2389</v>
      </c>
      <c r="CL2" s="16" t="s">
        <v>2386</v>
      </c>
      <c r="CM2" s="16" t="s">
        <v>2387</v>
      </c>
      <c r="CN2" s="16" t="s">
        <v>2389</v>
      </c>
      <c r="CO2" s="16" t="s">
        <v>2386</v>
      </c>
      <c r="CP2" s="16" t="s">
        <v>2387</v>
      </c>
      <c r="CQ2" s="16" t="s">
        <v>2389</v>
      </c>
      <c r="CR2" s="16" t="s">
        <v>2389</v>
      </c>
      <c r="CS2" s="16" t="s">
        <v>2386</v>
      </c>
      <c r="CT2" s="16" t="s">
        <v>2387</v>
      </c>
      <c r="CU2" s="16" t="s">
        <v>2389</v>
      </c>
      <c r="CV2" s="16" t="s">
        <v>2389</v>
      </c>
      <c r="CW2" s="16" t="s">
        <v>2386</v>
      </c>
      <c r="CX2" s="16" t="s">
        <v>2387</v>
      </c>
      <c r="CY2" s="16" t="s">
        <v>2389</v>
      </c>
      <c r="CZ2" s="16" t="s">
        <v>2389</v>
      </c>
      <c r="DA2" s="16" t="s">
        <v>2386</v>
      </c>
      <c r="DB2" s="16" t="s">
        <v>2387</v>
      </c>
      <c r="DC2" s="16" t="s">
        <v>2389</v>
      </c>
      <c r="DD2" s="16" t="s">
        <v>2389</v>
      </c>
      <c r="DE2" s="16" t="s">
        <v>2386</v>
      </c>
      <c r="DF2" s="16" t="s">
        <v>2387</v>
      </c>
      <c r="DG2" s="16" t="s">
        <v>2390</v>
      </c>
      <c r="DH2" s="16" t="s">
        <v>2386</v>
      </c>
      <c r="DI2" s="16" t="s">
        <v>2387</v>
      </c>
      <c r="DJ2" s="16" t="s">
        <v>2390</v>
      </c>
      <c r="DK2" s="16" t="s">
        <v>2386</v>
      </c>
      <c r="DL2" s="16" t="s">
        <v>2387</v>
      </c>
      <c r="DM2" s="16" t="s">
        <v>2390</v>
      </c>
      <c r="DN2" s="16" t="s">
        <v>2386</v>
      </c>
      <c r="DO2" s="16" t="s">
        <v>2387</v>
      </c>
      <c r="DP2" s="16" t="s">
        <v>2390</v>
      </c>
      <c r="DQ2" s="16" t="s">
        <v>2390</v>
      </c>
      <c r="DR2" s="16" t="s">
        <v>2386</v>
      </c>
      <c r="DS2" s="16" t="s">
        <v>2387</v>
      </c>
      <c r="DT2" s="16" t="s">
        <v>2390</v>
      </c>
      <c r="DU2" s="16" t="s">
        <v>2390</v>
      </c>
      <c r="DV2" s="16" t="s">
        <v>2386</v>
      </c>
      <c r="DW2" s="16" t="s">
        <v>2387</v>
      </c>
      <c r="DX2" s="16" t="s">
        <v>2390</v>
      </c>
      <c r="DY2" s="16" t="s">
        <v>2390</v>
      </c>
      <c r="DZ2" s="16" t="s">
        <v>2386</v>
      </c>
      <c r="EA2" s="16" t="s">
        <v>2387</v>
      </c>
      <c r="EB2" s="16" t="s">
        <v>2390</v>
      </c>
      <c r="EC2" s="16" t="s">
        <v>2390</v>
      </c>
      <c r="ED2" s="16" t="s">
        <v>2386</v>
      </c>
      <c r="EE2" s="16" t="s">
        <v>2387</v>
      </c>
      <c r="EF2" s="16" t="s">
        <v>2389</v>
      </c>
      <c r="EG2" s="16" t="s">
        <v>2386</v>
      </c>
      <c r="EH2" s="16" t="s">
        <v>2387</v>
      </c>
      <c r="EI2" s="16" t="s">
        <v>2389</v>
      </c>
      <c r="EJ2" s="16" t="s">
        <v>2386</v>
      </c>
      <c r="EK2" s="16" t="s">
        <v>2387</v>
      </c>
      <c r="EL2" s="16" t="s">
        <v>2389</v>
      </c>
      <c r="EM2" s="16" t="s">
        <v>2386</v>
      </c>
      <c r="EN2" s="16" t="s">
        <v>2387</v>
      </c>
      <c r="EO2" s="16" t="s">
        <v>2389</v>
      </c>
      <c r="EP2" s="16" t="s">
        <v>2389</v>
      </c>
      <c r="EQ2" s="16" t="s">
        <v>2386</v>
      </c>
      <c r="ER2" s="16" t="s">
        <v>2387</v>
      </c>
      <c r="ES2" s="16" t="s">
        <v>2389</v>
      </c>
      <c r="ET2" s="16" t="s">
        <v>2389</v>
      </c>
      <c r="EU2" s="16" t="s">
        <v>2386</v>
      </c>
      <c r="EV2" s="16" t="s">
        <v>2387</v>
      </c>
      <c r="EW2" s="16" t="s">
        <v>2389</v>
      </c>
      <c r="EX2" s="16" t="s">
        <v>2389</v>
      </c>
      <c r="EY2" s="16" t="s">
        <v>2386</v>
      </c>
      <c r="EZ2" s="16" t="s">
        <v>2387</v>
      </c>
      <c r="FA2" s="16" t="s">
        <v>2389</v>
      </c>
      <c r="FB2" s="16" t="s">
        <v>2389</v>
      </c>
      <c r="FC2" s="16" t="s">
        <v>2386</v>
      </c>
      <c r="FD2" s="16" t="s">
        <v>2387</v>
      </c>
      <c r="FE2" s="16" t="s">
        <v>2391</v>
      </c>
      <c r="FF2" s="16" t="s">
        <v>2386</v>
      </c>
      <c r="FG2" s="16" t="s">
        <v>2387</v>
      </c>
      <c r="FH2" s="16" t="s">
        <v>2391</v>
      </c>
      <c r="FI2" s="16" t="s">
        <v>2386</v>
      </c>
      <c r="FJ2" s="16" t="s">
        <v>2387</v>
      </c>
      <c r="FK2" s="16" t="s">
        <v>2391</v>
      </c>
      <c r="FL2" s="16" t="s">
        <v>2391</v>
      </c>
      <c r="FM2" s="16" t="s">
        <v>2386</v>
      </c>
      <c r="FN2" s="16" t="s">
        <v>2387</v>
      </c>
      <c r="FO2" s="16" t="s">
        <v>2391</v>
      </c>
      <c r="FP2" s="16" t="s">
        <v>2391</v>
      </c>
      <c r="FQ2" s="16" t="s">
        <v>2386</v>
      </c>
      <c r="FR2" s="16" t="s">
        <v>2387</v>
      </c>
      <c r="FS2" s="16" t="s">
        <v>2391</v>
      </c>
      <c r="FT2" s="16" t="s">
        <v>2391</v>
      </c>
      <c r="FU2" s="16" t="s">
        <v>2386</v>
      </c>
      <c r="FV2" s="16" t="s">
        <v>2387</v>
      </c>
      <c r="FW2" s="16" t="s">
        <v>2391</v>
      </c>
      <c r="FX2" s="16" t="s">
        <v>2391</v>
      </c>
      <c r="FY2" s="16" t="s">
        <v>2386</v>
      </c>
      <c r="FZ2" s="16" t="s">
        <v>2387</v>
      </c>
      <c r="GA2" s="16" t="s">
        <v>2392</v>
      </c>
      <c r="GB2" s="16" t="s">
        <v>2386</v>
      </c>
      <c r="GC2" s="16" t="s">
        <v>2387</v>
      </c>
      <c r="GD2" s="16" t="s">
        <v>2392</v>
      </c>
      <c r="GE2" s="16" t="s">
        <v>2386</v>
      </c>
      <c r="GF2" s="16" t="s">
        <v>2387</v>
      </c>
      <c r="GG2" s="16" t="s">
        <v>2392</v>
      </c>
      <c r="GH2" s="16" t="s">
        <v>2386</v>
      </c>
      <c r="GI2" s="16" t="s">
        <v>2387</v>
      </c>
      <c r="GJ2" s="16" t="s">
        <v>2392</v>
      </c>
      <c r="GK2" s="16" t="s">
        <v>2392</v>
      </c>
      <c r="GL2" s="16" t="s">
        <v>2386</v>
      </c>
      <c r="GM2" s="16" t="s">
        <v>2387</v>
      </c>
      <c r="GN2" s="16" t="s">
        <v>2392</v>
      </c>
      <c r="GO2" s="16" t="s">
        <v>2392</v>
      </c>
      <c r="GP2" s="16" t="s">
        <v>2386</v>
      </c>
      <c r="GQ2" s="16" t="s">
        <v>2387</v>
      </c>
      <c r="GR2" s="16" t="s">
        <v>2392</v>
      </c>
      <c r="GS2" s="16" t="s">
        <v>2392</v>
      </c>
      <c r="GT2" s="16" t="s">
        <v>2386</v>
      </c>
      <c r="GU2" s="16" t="s">
        <v>2387</v>
      </c>
      <c r="GV2" s="16" t="s">
        <v>2392</v>
      </c>
      <c r="GW2" s="16" t="s">
        <v>2392</v>
      </c>
      <c r="GX2" s="16" t="s">
        <v>2386</v>
      </c>
      <c r="GY2" s="16" t="s">
        <v>2387</v>
      </c>
      <c r="GZ2" s="16" t="s">
        <v>2393</v>
      </c>
      <c r="HA2" s="16" t="s">
        <v>2386</v>
      </c>
      <c r="HB2" s="16" t="s">
        <v>2387</v>
      </c>
      <c r="HC2" s="16" t="s">
        <v>2393</v>
      </c>
      <c r="HD2" s="16" t="s">
        <v>2386</v>
      </c>
      <c r="HE2" s="16" t="s">
        <v>2387</v>
      </c>
      <c r="HF2" s="16" t="s">
        <v>2393</v>
      </c>
      <c r="HG2" s="16" t="s">
        <v>2386</v>
      </c>
      <c r="HH2" s="16" t="s">
        <v>2387</v>
      </c>
      <c r="HI2" s="16" t="s">
        <v>2393</v>
      </c>
      <c r="HJ2" s="16" t="s">
        <v>2393</v>
      </c>
      <c r="HK2" s="16" t="s">
        <v>2386</v>
      </c>
      <c r="HL2" s="16" t="s">
        <v>2387</v>
      </c>
      <c r="HM2" s="16" t="s">
        <v>2393</v>
      </c>
      <c r="HN2" s="16" t="s">
        <v>2393</v>
      </c>
      <c r="HO2" s="16" t="s">
        <v>2386</v>
      </c>
      <c r="HP2" s="16" t="s">
        <v>2387</v>
      </c>
      <c r="HQ2" s="16" t="s">
        <v>2393</v>
      </c>
      <c r="HR2" s="16" t="s">
        <v>2393</v>
      </c>
      <c r="HS2" s="16" t="s">
        <v>2386</v>
      </c>
      <c r="HT2" s="16" t="s">
        <v>2387</v>
      </c>
      <c r="HU2" s="16" t="s">
        <v>2393</v>
      </c>
      <c r="HV2" s="16" t="s">
        <v>2393</v>
      </c>
      <c r="HW2" s="16" t="s">
        <v>2386</v>
      </c>
      <c r="HX2" s="16" t="s">
        <v>2387</v>
      </c>
      <c r="HY2" s="16" t="s">
        <v>2394</v>
      </c>
      <c r="HZ2" s="16" t="s">
        <v>2386</v>
      </c>
      <c r="IA2" s="16" t="s">
        <v>2387</v>
      </c>
      <c r="IB2" s="16" t="s">
        <v>2394</v>
      </c>
      <c r="IC2" s="16" t="s">
        <v>2386</v>
      </c>
      <c r="ID2" s="16" t="s">
        <v>2387</v>
      </c>
      <c r="IE2" s="16" t="s">
        <v>2394</v>
      </c>
      <c r="IF2" s="16" t="s">
        <v>2386</v>
      </c>
      <c r="IG2" s="16" t="s">
        <v>2387</v>
      </c>
      <c r="IH2" s="16" t="s">
        <v>2394</v>
      </c>
      <c r="II2" s="16" t="s">
        <v>2394</v>
      </c>
      <c r="IJ2" s="16" t="s">
        <v>2386</v>
      </c>
      <c r="IK2" s="16" t="s">
        <v>2387</v>
      </c>
      <c r="IL2" s="16" t="s">
        <v>2394</v>
      </c>
      <c r="IM2" s="16" t="s">
        <v>2394</v>
      </c>
      <c r="IN2" s="16" t="s">
        <v>2386</v>
      </c>
      <c r="IO2" s="16" t="s">
        <v>2387</v>
      </c>
      <c r="IP2" s="16" t="s">
        <v>2394</v>
      </c>
      <c r="IQ2" s="16" t="s">
        <v>2394</v>
      </c>
      <c r="IR2" s="16" t="s">
        <v>2386</v>
      </c>
      <c r="IS2" s="16" t="s">
        <v>2387</v>
      </c>
      <c r="IT2" s="16" t="s">
        <v>2394</v>
      </c>
      <c r="IU2" s="16" t="s">
        <v>2394</v>
      </c>
      <c r="IV2" s="16" t="s">
        <v>2386</v>
      </c>
      <c r="IW2" s="16" t="s">
        <v>2387</v>
      </c>
      <c r="IX2" s="16" t="s">
        <v>2395</v>
      </c>
      <c r="IY2" s="16" t="s">
        <v>2386</v>
      </c>
      <c r="IZ2" s="16" t="s">
        <v>2387</v>
      </c>
      <c r="JA2" s="16" t="s">
        <v>2395</v>
      </c>
      <c r="JB2" s="16" t="s">
        <v>2386</v>
      </c>
      <c r="JC2" s="16" t="s">
        <v>2387</v>
      </c>
      <c r="JD2" s="16" t="s">
        <v>2395</v>
      </c>
      <c r="JE2" s="16" t="s">
        <v>2395</v>
      </c>
      <c r="JF2" s="16" t="s">
        <v>2386</v>
      </c>
      <c r="JG2" s="16" t="s">
        <v>2387</v>
      </c>
      <c r="JH2" s="16" t="s">
        <v>2395</v>
      </c>
      <c r="JI2" s="16" t="s">
        <v>2395</v>
      </c>
      <c r="JJ2" s="16" t="s">
        <v>2386</v>
      </c>
      <c r="JK2" s="16" t="s">
        <v>2387</v>
      </c>
      <c r="JL2" s="16" t="s">
        <v>2395</v>
      </c>
      <c r="JM2" s="16" t="s">
        <v>2395</v>
      </c>
      <c r="JN2" s="16" t="s">
        <v>2386</v>
      </c>
      <c r="JO2" s="16" t="s">
        <v>2387</v>
      </c>
      <c r="JP2" s="16" t="s">
        <v>2395</v>
      </c>
      <c r="JQ2" s="16" t="s">
        <v>2395</v>
      </c>
      <c r="JR2" s="16" t="s">
        <v>2386</v>
      </c>
      <c r="JS2" s="16" t="s">
        <v>2387</v>
      </c>
      <c r="JT2" s="16" t="s">
        <v>2396</v>
      </c>
      <c r="JU2" s="16" t="s">
        <v>2386</v>
      </c>
      <c r="JV2" s="16" t="s">
        <v>2387</v>
      </c>
      <c r="JW2" s="16" t="s">
        <v>2396</v>
      </c>
      <c r="JX2" s="16" t="s">
        <v>2386</v>
      </c>
      <c r="JY2" s="16" t="s">
        <v>2387</v>
      </c>
      <c r="JZ2" s="16" t="s">
        <v>2396</v>
      </c>
      <c r="KA2" s="16" t="s">
        <v>2396</v>
      </c>
      <c r="KB2" s="16" t="s">
        <v>2386</v>
      </c>
      <c r="KC2" s="16" t="s">
        <v>2387</v>
      </c>
      <c r="KD2" s="16" t="s">
        <v>2396</v>
      </c>
      <c r="KE2" s="16" t="s">
        <v>2396</v>
      </c>
      <c r="KF2" s="16" t="s">
        <v>2386</v>
      </c>
      <c r="KG2" s="16" t="s">
        <v>2387</v>
      </c>
      <c r="KH2" s="16" t="s">
        <v>2396</v>
      </c>
      <c r="KI2" s="16" t="s">
        <v>2396</v>
      </c>
      <c r="KJ2" s="16" t="s">
        <v>2386</v>
      </c>
      <c r="KK2" s="16" t="s">
        <v>2387</v>
      </c>
      <c r="KL2" s="16" t="s">
        <v>2396</v>
      </c>
      <c r="KM2" s="16" t="s">
        <v>2396</v>
      </c>
      <c r="KN2" s="16" t="s">
        <v>2386</v>
      </c>
      <c r="KO2" s="16" t="s">
        <v>2387</v>
      </c>
      <c r="KP2" s="16" t="s">
        <v>2397</v>
      </c>
      <c r="KQ2" s="16" t="s">
        <v>2386</v>
      </c>
      <c r="KR2" s="16" t="s">
        <v>2387</v>
      </c>
      <c r="KS2" s="16" t="s">
        <v>2397</v>
      </c>
      <c r="KT2" s="16" t="s">
        <v>2386</v>
      </c>
      <c r="KU2" s="16" t="s">
        <v>2387</v>
      </c>
      <c r="KV2" s="16" t="s">
        <v>2397</v>
      </c>
      <c r="KW2" s="16" t="s">
        <v>2386</v>
      </c>
      <c r="KX2" s="16" t="s">
        <v>2387</v>
      </c>
      <c r="KY2" s="16" t="s">
        <v>2397</v>
      </c>
      <c r="KZ2" s="16" t="s">
        <v>2397</v>
      </c>
      <c r="LA2" s="16" t="s">
        <v>2386</v>
      </c>
      <c r="LB2" s="16" t="s">
        <v>2387</v>
      </c>
      <c r="LC2" s="16" t="s">
        <v>2397</v>
      </c>
      <c r="LD2" s="16" t="s">
        <v>2397</v>
      </c>
      <c r="LE2" s="16" t="s">
        <v>2386</v>
      </c>
      <c r="LF2" s="16" t="s">
        <v>2387</v>
      </c>
      <c r="LG2" s="16" t="s">
        <v>2397</v>
      </c>
      <c r="LH2" s="16" t="s">
        <v>2397</v>
      </c>
      <c r="LI2" s="16" t="s">
        <v>2386</v>
      </c>
      <c r="LJ2" s="16" t="s">
        <v>2387</v>
      </c>
      <c r="LK2" s="16" t="s">
        <v>2397</v>
      </c>
      <c r="LL2" s="16" t="s">
        <v>2397</v>
      </c>
      <c r="LM2" s="16" t="s">
        <v>2386</v>
      </c>
      <c r="LN2" s="16" t="s">
        <v>2387</v>
      </c>
      <c r="LO2" s="16" t="s">
        <v>2389</v>
      </c>
      <c r="LP2" s="16" t="s">
        <v>2386</v>
      </c>
      <c r="LQ2" s="16" t="s">
        <v>2387</v>
      </c>
      <c r="LR2" s="16" t="s">
        <v>2389</v>
      </c>
      <c r="LS2" s="16" t="s">
        <v>2386</v>
      </c>
      <c r="LT2" s="16" t="s">
        <v>2387</v>
      </c>
      <c r="LU2" s="16" t="s">
        <v>2389</v>
      </c>
      <c r="LV2" s="16" t="s">
        <v>2386</v>
      </c>
      <c r="LW2" s="16" t="s">
        <v>2387</v>
      </c>
      <c r="LX2" s="16" t="s">
        <v>2389</v>
      </c>
      <c r="LY2" s="16" t="s">
        <v>2389</v>
      </c>
      <c r="LZ2" s="16" t="s">
        <v>2386</v>
      </c>
      <c r="MA2" s="16" t="s">
        <v>2387</v>
      </c>
      <c r="MB2" s="16" t="s">
        <v>2389</v>
      </c>
      <c r="MC2" s="16" t="s">
        <v>2389</v>
      </c>
      <c r="MD2" s="16" t="s">
        <v>2386</v>
      </c>
      <c r="ME2" s="16" t="s">
        <v>2387</v>
      </c>
      <c r="MF2" s="16" t="s">
        <v>2389</v>
      </c>
      <c r="MG2" s="16" t="s">
        <v>2389</v>
      </c>
      <c r="MH2" s="16" t="s">
        <v>2386</v>
      </c>
      <c r="MI2" s="16" t="s">
        <v>2387</v>
      </c>
      <c r="MJ2" s="16" t="s">
        <v>2389</v>
      </c>
      <c r="MK2" s="16" t="s">
        <v>2389</v>
      </c>
      <c r="ML2" s="16" t="s">
        <v>2386</v>
      </c>
      <c r="MM2" s="16" t="s">
        <v>2387</v>
      </c>
      <c r="MN2" s="16" t="s">
        <v>2398</v>
      </c>
      <c r="MO2" s="16" t="s">
        <v>2386</v>
      </c>
      <c r="MP2" s="16" t="s">
        <v>2387</v>
      </c>
      <c r="MQ2" s="16" t="s">
        <v>2398</v>
      </c>
      <c r="MR2" s="16" t="s">
        <v>2386</v>
      </c>
      <c r="MS2" s="16" t="s">
        <v>2387</v>
      </c>
      <c r="MT2" s="16" t="s">
        <v>2398</v>
      </c>
      <c r="MU2" s="16" t="s">
        <v>2386</v>
      </c>
      <c r="MV2" s="16" t="s">
        <v>2387</v>
      </c>
      <c r="MW2" s="16" t="s">
        <v>2398</v>
      </c>
      <c r="MX2" s="16" t="s">
        <v>2398</v>
      </c>
      <c r="MY2" s="16" t="s">
        <v>2386</v>
      </c>
      <c r="MZ2" s="16" t="s">
        <v>2387</v>
      </c>
      <c r="NA2" s="16" t="s">
        <v>2398</v>
      </c>
      <c r="NB2" s="16" t="s">
        <v>2398</v>
      </c>
      <c r="NC2" s="16" t="s">
        <v>2386</v>
      </c>
      <c r="ND2" s="16" t="s">
        <v>2387</v>
      </c>
      <c r="NE2" s="16" t="s">
        <v>2398</v>
      </c>
      <c r="NF2" s="16" t="s">
        <v>2398</v>
      </c>
      <c r="NG2" s="16" t="s">
        <v>2386</v>
      </c>
      <c r="NH2" s="16" t="s">
        <v>2387</v>
      </c>
      <c r="NI2" s="16" t="s">
        <v>2398</v>
      </c>
      <c r="NJ2" s="16" t="s">
        <v>2398</v>
      </c>
      <c r="NK2" s="16" t="s">
        <v>2386</v>
      </c>
      <c r="NL2" s="16" t="s">
        <v>2387</v>
      </c>
      <c r="NM2" s="16" t="s">
        <v>2389</v>
      </c>
      <c r="NN2" s="16" t="s">
        <v>2386</v>
      </c>
      <c r="NO2" s="16" t="s">
        <v>2387</v>
      </c>
      <c r="NP2" s="16" t="s">
        <v>2389</v>
      </c>
      <c r="NQ2" s="16" t="s">
        <v>2386</v>
      </c>
      <c r="NR2" s="16" t="s">
        <v>2387</v>
      </c>
      <c r="NS2" s="16" t="s">
        <v>2389</v>
      </c>
      <c r="NT2" s="16" t="s">
        <v>2386</v>
      </c>
      <c r="NU2" s="16" t="s">
        <v>2387</v>
      </c>
      <c r="NV2" s="16" t="s">
        <v>2389</v>
      </c>
      <c r="NW2" s="16" t="s">
        <v>2389</v>
      </c>
      <c r="NX2" s="16" t="s">
        <v>2386</v>
      </c>
      <c r="NY2" s="16" t="s">
        <v>2387</v>
      </c>
      <c r="NZ2" s="16" t="s">
        <v>2389</v>
      </c>
      <c r="OA2" s="16" t="s">
        <v>2389</v>
      </c>
      <c r="OB2" s="16" t="s">
        <v>2386</v>
      </c>
      <c r="OC2" s="16" t="s">
        <v>2387</v>
      </c>
      <c r="OD2" s="16" t="s">
        <v>2389</v>
      </c>
      <c r="OE2" s="16" t="s">
        <v>2389</v>
      </c>
      <c r="OF2" s="16" t="s">
        <v>2386</v>
      </c>
      <c r="OG2" s="16" t="s">
        <v>2387</v>
      </c>
      <c r="OH2" s="16" t="s">
        <v>2389</v>
      </c>
      <c r="OI2" s="16" t="s">
        <v>2389</v>
      </c>
      <c r="OJ2" s="16" t="s">
        <v>2386</v>
      </c>
      <c r="OK2" s="16" t="s">
        <v>2387</v>
      </c>
      <c r="OL2" s="16" t="s">
        <v>2389</v>
      </c>
      <c r="OM2" s="16" t="s">
        <v>2386</v>
      </c>
      <c r="ON2" s="16" t="s">
        <v>2387</v>
      </c>
      <c r="OO2" s="16" t="s">
        <v>2389</v>
      </c>
      <c r="OP2" s="16" t="s">
        <v>2386</v>
      </c>
      <c r="OQ2" s="16" t="s">
        <v>2387</v>
      </c>
      <c r="OR2" s="16" t="s">
        <v>2389</v>
      </c>
      <c r="OS2" s="16" t="s">
        <v>2386</v>
      </c>
      <c r="OT2" s="16" t="s">
        <v>2387</v>
      </c>
      <c r="OU2" s="16" t="s">
        <v>2389</v>
      </c>
      <c r="OV2" s="16" t="s">
        <v>2389</v>
      </c>
      <c r="OW2" s="16" t="s">
        <v>2386</v>
      </c>
      <c r="OX2" s="16" t="s">
        <v>2387</v>
      </c>
      <c r="OY2" s="16" t="s">
        <v>2389</v>
      </c>
      <c r="OZ2" s="16" t="s">
        <v>2389</v>
      </c>
      <c r="PA2" s="16" t="s">
        <v>2386</v>
      </c>
      <c r="PB2" s="16" t="s">
        <v>2387</v>
      </c>
      <c r="PC2" s="16" t="s">
        <v>2389</v>
      </c>
      <c r="PD2" s="16" t="s">
        <v>2389</v>
      </c>
      <c r="PE2" s="16" t="s">
        <v>2386</v>
      </c>
      <c r="PF2" s="16" t="s">
        <v>2387</v>
      </c>
      <c r="PG2" s="16" t="s">
        <v>2389</v>
      </c>
      <c r="PH2" s="16" t="s">
        <v>2389</v>
      </c>
      <c r="PI2" s="16" t="s">
        <v>2386</v>
      </c>
      <c r="PJ2" s="16" t="s">
        <v>2387</v>
      </c>
      <c r="PK2" s="16" t="s">
        <v>2389</v>
      </c>
      <c r="PL2" s="16" t="s">
        <v>2386</v>
      </c>
      <c r="PM2" s="16" t="s">
        <v>2387</v>
      </c>
      <c r="PN2" s="16" t="s">
        <v>2389</v>
      </c>
      <c r="PO2" s="16" t="s">
        <v>2386</v>
      </c>
      <c r="PP2" s="16" t="s">
        <v>2387</v>
      </c>
      <c r="PQ2" s="16" t="s">
        <v>2389</v>
      </c>
      <c r="PR2" s="16" t="s">
        <v>2386</v>
      </c>
      <c r="PS2" s="16" t="s">
        <v>2387</v>
      </c>
      <c r="PT2" s="16" t="s">
        <v>2389</v>
      </c>
      <c r="PU2" s="16" t="s">
        <v>2389</v>
      </c>
      <c r="PV2" s="16" t="s">
        <v>2386</v>
      </c>
      <c r="PW2" s="16" t="s">
        <v>2387</v>
      </c>
      <c r="PX2" s="16" t="s">
        <v>2389</v>
      </c>
      <c r="PY2" s="16" t="s">
        <v>2389</v>
      </c>
      <c r="PZ2" s="16" t="s">
        <v>2386</v>
      </c>
      <c r="QA2" s="16" t="s">
        <v>2387</v>
      </c>
      <c r="QB2" s="16" t="s">
        <v>2389</v>
      </c>
      <c r="QC2" s="16" t="s">
        <v>2389</v>
      </c>
      <c r="QD2" s="16" t="s">
        <v>2386</v>
      </c>
      <c r="QE2" s="16" t="s">
        <v>2387</v>
      </c>
      <c r="QF2" s="16" t="s">
        <v>2389</v>
      </c>
      <c r="QG2" s="16" t="s">
        <v>2389</v>
      </c>
      <c r="QH2" s="16" t="s">
        <v>2386</v>
      </c>
      <c r="QI2" s="16" t="s">
        <v>2386</v>
      </c>
      <c r="QJ2" s="16" t="s">
        <v>2387</v>
      </c>
      <c r="QK2" s="16" t="s">
        <v>2386</v>
      </c>
      <c r="QL2" s="16" t="s">
        <v>2386</v>
      </c>
      <c r="QM2" s="16" t="s">
        <v>2387</v>
      </c>
      <c r="QN2" s="16" t="s">
        <v>2386</v>
      </c>
      <c r="QO2" s="16" t="s">
        <v>2386</v>
      </c>
      <c r="QP2" s="16" t="s">
        <v>2387</v>
      </c>
      <c r="QQ2" s="16" t="s">
        <v>2386</v>
      </c>
      <c r="QR2" s="16" t="s">
        <v>2386</v>
      </c>
      <c r="QS2" s="16" t="s">
        <v>2387</v>
      </c>
      <c r="QT2" s="16" t="s">
        <v>2386</v>
      </c>
      <c r="QU2" s="16" t="s">
        <v>2386</v>
      </c>
      <c r="QV2" s="16" t="s">
        <v>2387</v>
      </c>
      <c r="QW2" s="16" t="s">
        <v>2386</v>
      </c>
      <c r="QX2" s="16" t="s">
        <v>2386</v>
      </c>
      <c r="QY2" s="16" t="s">
        <v>2387</v>
      </c>
      <c r="QZ2" s="16" t="s">
        <v>2386</v>
      </c>
      <c r="RA2" s="16" t="s">
        <v>2386</v>
      </c>
      <c r="RB2" s="16" t="s">
        <v>2387</v>
      </c>
      <c r="RC2" s="16" t="s">
        <v>2386</v>
      </c>
      <c r="RD2" s="16" t="s">
        <v>2387</v>
      </c>
      <c r="RE2" s="16" t="s">
        <v>2399</v>
      </c>
      <c r="RF2" s="16" t="s">
        <v>2386</v>
      </c>
      <c r="RG2" s="16" t="s">
        <v>2387</v>
      </c>
      <c r="RH2" s="16" t="s">
        <v>2399</v>
      </c>
      <c r="RI2" s="16" t="s">
        <v>2386</v>
      </c>
      <c r="RJ2" s="16" t="s">
        <v>2387</v>
      </c>
      <c r="RK2" s="16" t="s">
        <v>2399</v>
      </c>
      <c r="RL2" s="16" t="s">
        <v>2386</v>
      </c>
      <c r="RM2" s="16" t="s">
        <v>2387</v>
      </c>
      <c r="RN2" s="16" t="s">
        <v>2399</v>
      </c>
      <c r="RO2" s="16" t="s">
        <v>2399</v>
      </c>
      <c r="RP2" s="16" t="s">
        <v>2386</v>
      </c>
      <c r="RQ2" s="16" t="s">
        <v>2387</v>
      </c>
      <c r="RR2" s="16" t="s">
        <v>2399</v>
      </c>
      <c r="RS2" s="16" t="s">
        <v>2399</v>
      </c>
      <c r="RT2" s="16" t="s">
        <v>2386</v>
      </c>
      <c r="RU2" s="16" t="s">
        <v>2387</v>
      </c>
      <c r="RV2" s="16" t="s">
        <v>2399</v>
      </c>
      <c r="RW2" s="16" t="s">
        <v>2399</v>
      </c>
      <c r="RX2" s="16" t="s">
        <v>2386</v>
      </c>
      <c r="RY2" s="16" t="s">
        <v>2387</v>
      </c>
      <c r="RZ2" s="16" t="s">
        <v>2399</v>
      </c>
      <c r="SA2" s="16" t="s">
        <v>2399</v>
      </c>
      <c r="SB2" s="16" t="s">
        <v>2386</v>
      </c>
      <c r="SC2" s="16" t="s">
        <v>2387</v>
      </c>
      <c r="SD2" s="16" t="s">
        <v>2389</v>
      </c>
      <c r="SE2" s="16" t="s">
        <v>2386</v>
      </c>
      <c r="SF2" s="16" t="s">
        <v>2387</v>
      </c>
      <c r="SG2" s="16" t="s">
        <v>2389</v>
      </c>
      <c r="SH2" s="16" t="s">
        <v>2386</v>
      </c>
      <c r="SI2" s="16" t="s">
        <v>2387</v>
      </c>
      <c r="SJ2" s="16" t="s">
        <v>2389</v>
      </c>
      <c r="SK2" s="16" t="s">
        <v>2386</v>
      </c>
      <c r="SL2" s="16" t="s">
        <v>2387</v>
      </c>
      <c r="SM2" s="16" t="s">
        <v>2389</v>
      </c>
      <c r="SN2" s="16" t="s">
        <v>2389</v>
      </c>
      <c r="SO2" s="16" t="s">
        <v>2386</v>
      </c>
      <c r="SP2" s="16" t="s">
        <v>2387</v>
      </c>
      <c r="SQ2" s="16" t="s">
        <v>2389</v>
      </c>
      <c r="SR2" s="16" t="s">
        <v>2389</v>
      </c>
      <c r="SS2" s="16" t="s">
        <v>2386</v>
      </c>
      <c r="ST2" s="16" t="s">
        <v>2387</v>
      </c>
      <c r="SU2" s="16" t="s">
        <v>2389</v>
      </c>
      <c r="SV2" s="16" t="s">
        <v>2389</v>
      </c>
      <c r="SW2" s="16" t="s">
        <v>2386</v>
      </c>
      <c r="SX2" s="16" t="s">
        <v>2387</v>
      </c>
      <c r="SY2" s="16" t="s">
        <v>2389</v>
      </c>
      <c r="SZ2" s="16" t="s">
        <v>2389</v>
      </c>
      <c r="TA2" s="16" t="s">
        <v>2386</v>
      </c>
      <c r="TB2" s="16" t="s">
        <v>2387</v>
      </c>
      <c r="TC2" s="16" t="s">
        <v>2400</v>
      </c>
      <c r="TD2" s="16" t="s">
        <v>2386</v>
      </c>
      <c r="TE2" s="16" t="s">
        <v>2387</v>
      </c>
      <c r="TF2" s="16" t="s">
        <v>2400</v>
      </c>
      <c r="TG2" s="16" t="s">
        <v>2386</v>
      </c>
      <c r="TH2" s="16" t="s">
        <v>2387</v>
      </c>
      <c r="TI2" s="16" t="s">
        <v>2400</v>
      </c>
      <c r="TJ2" s="16" t="s">
        <v>2400</v>
      </c>
      <c r="TK2" s="16" t="s">
        <v>2386</v>
      </c>
      <c r="TL2" s="16" t="s">
        <v>2387</v>
      </c>
      <c r="TM2" s="16" t="s">
        <v>2400</v>
      </c>
      <c r="TN2" s="16" t="s">
        <v>2400</v>
      </c>
      <c r="TO2" s="16" t="s">
        <v>2386</v>
      </c>
      <c r="TP2" s="16" t="s">
        <v>2387</v>
      </c>
      <c r="TQ2" s="16" t="s">
        <v>2400</v>
      </c>
      <c r="TR2" s="16" t="s">
        <v>2400</v>
      </c>
      <c r="TS2" s="16" t="s">
        <v>2386</v>
      </c>
      <c r="TT2" s="16" t="s">
        <v>2387</v>
      </c>
      <c r="TU2" s="16" t="s">
        <v>2400</v>
      </c>
      <c r="TV2" s="16" t="s">
        <v>2400</v>
      </c>
      <c r="TW2" s="16" t="s">
        <v>2386</v>
      </c>
      <c r="TX2" s="16" t="s">
        <v>2387</v>
      </c>
      <c r="TY2" s="16" t="s">
        <v>2401</v>
      </c>
      <c r="TZ2" s="16" t="s">
        <v>2386</v>
      </c>
      <c r="UA2" s="16" t="s">
        <v>2387</v>
      </c>
      <c r="UB2" s="16" t="s">
        <v>2401</v>
      </c>
      <c r="UC2" s="16" t="s">
        <v>2386</v>
      </c>
      <c r="UD2" s="16" t="s">
        <v>2387</v>
      </c>
      <c r="UE2" s="16" t="s">
        <v>2401</v>
      </c>
      <c r="UF2" s="16" t="s">
        <v>2386</v>
      </c>
      <c r="UG2" s="16" t="s">
        <v>2387</v>
      </c>
      <c r="UH2" s="16" t="s">
        <v>2401</v>
      </c>
      <c r="UI2" s="16" t="s">
        <v>2401</v>
      </c>
      <c r="UJ2" s="16" t="s">
        <v>2386</v>
      </c>
      <c r="UK2" s="16" t="s">
        <v>2387</v>
      </c>
      <c r="UL2" s="16" t="s">
        <v>2401</v>
      </c>
      <c r="UM2" s="16" t="s">
        <v>2401</v>
      </c>
      <c r="UN2" s="16" t="s">
        <v>2386</v>
      </c>
      <c r="UO2" s="16" t="s">
        <v>2387</v>
      </c>
      <c r="UP2" s="16" t="s">
        <v>2401</v>
      </c>
      <c r="UQ2" s="16" t="s">
        <v>2401</v>
      </c>
      <c r="UR2" s="16" t="s">
        <v>2386</v>
      </c>
      <c r="US2" s="16" t="s">
        <v>2387</v>
      </c>
      <c r="UT2" s="16" t="s">
        <v>2401</v>
      </c>
      <c r="UU2" s="16" t="s">
        <v>2401</v>
      </c>
      <c r="UV2" s="16" t="s">
        <v>2386</v>
      </c>
      <c r="UW2" s="16" t="s">
        <v>2387</v>
      </c>
      <c r="UX2" s="16" t="s">
        <v>2402</v>
      </c>
      <c r="UY2" s="16" t="s">
        <v>2386</v>
      </c>
      <c r="UZ2" s="16" t="s">
        <v>2387</v>
      </c>
      <c r="VA2" s="16" t="s">
        <v>2402</v>
      </c>
      <c r="VB2" s="16" t="s">
        <v>2386</v>
      </c>
      <c r="VC2" s="16" t="s">
        <v>2387</v>
      </c>
      <c r="VD2" s="16" t="s">
        <v>2402</v>
      </c>
      <c r="VE2" s="16" t="s">
        <v>2402</v>
      </c>
      <c r="VF2" s="16" t="s">
        <v>2386</v>
      </c>
      <c r="VG2" s="16" t="s">
        <v>2387</v>
      </c>
      <c r="VH2" s="16" t="s">
        <v>2402</v>
      </c>
      <c r="VI2" s="16" t="s">
        <v>2402</v>
      </c>
      <c r="VJ2" s="16" t="s">
        <v>2386</v>
      </c>
      <c r="VK2" s="16" t="s">
        <v>2387</v>
      </c>
      <c r="VL2" s="16" t="s">
        <v>2402</v>
      </c>
      <c r="VM2" s="16" t="s">
        <v>2402</v>
      </c>
      <c r="VN2" s="16" t="s">
        <v>2386</v>
      </c>
      <c r="VO2" s="16" t="s">
        <v>2387</v>
      </c>
      <c r="VP2" s="16" t="s">
        <v>2402</v>
      </c>
      <c r="VQ2" s="16" t="s">
        <v>2402</v>
      </c>
      <c r="VR2" s="16" t="s">
        <v>2386</v>
      </c>
      <c r="VS2" s="16" t="s">
        <v>2387</v>
      </c>
      <c r="VT2" s="16" t="s">
        <v>2389</v>
      </c>
      <c r="VU2" s="16" t="s">
        <v>2386</v>
      </c>
      <c r="VV2" s="16" t="s">
        <v>2387</v>
      </c>
      <c r="VW2" s="16" t="s">
        <v>2389</v>
      </c>
      <c r="VX2" s="16" t="s">
        <v>2386</v>
      </c>
      <c r="VY2" s="16" t="s">
        <v>2387</v>
      </c>
      <c r="VZ2" s="16" t="s">
        <v>2389</v>
      </c>
      <c r="WA2" s="16" t="s">
        <v>2386</v>
      </c>
      <c r="WB2" s="16" t="s">
        <v>2387</v>
      </c>
      <c r="WC2" s="16" t="s">
        <v>2389</v>
      </c>
      <c r="WD2" s="16" t="s">
        <v>2389</v>
      </c>
      <c r="WE2" s="16" t="s">
        <v>2386</v>
      </c>
      <c r="WF2" s="16" t="s">
        <v>2387</v>
      </c>
      <c r="WG2" s="16" t="s">
        <v>2389</v>
      </c>
      <c r="WH2" s="16" t="s">
        <v>2389</v>
      </c>
      <c r="WI2" s="16" t="s">
        <v>2386</v>
      </c>
      <c r="WJ2" s="16" t="s">
        <v>2387</v>
      </c>
      <c r="WK2" s="16" t="s">
        <v>2389</v>
      </c>
      <c r="WL2" s="16" t="s">
        <v>2389</v>
      </c>
      <c r="WM2" s="16" t="s">
        <v>2386</v>
      </c>
      <c r="WN2" s="16" t="s">
        <v>2387</v>
      </c>
      <c r="WO2" s="16" t="s">
        <v>2389</v>
      </c>
      <c r="WP2" s="16" t="s">
        <v>2389</v>
      </c>
      <c r="WQ2" s="16" t="s">
        <v>2386</v>
      </c>
      <c r="WR2" s="16" t="s">
        <v>2387</v>
      </c>
      <c r="WS2" s="16" t="s">
        <v>2403</v>
      </c>
      <c r="WT2" s="16" t="s">
        <v>2386</v>
      </c>
      <c r="WU2" s="16" t="s">
        <v>2387</v>
      </c>
      <c r="WV2" s="16" t="s">
        <v>2403</v>
      </c>
      <c r="WW2" s="16" t="s">
        <v>2386</v>
      </c>
      <c r="WX2" s="16" t="s">
        <v>2387</v>
      </c>
      <c r="WY2" s="16" t="s">
        <v>2403</v>
      </c>
      <c r="WZ2" s="16" t="s">
        <v>2386</v>
      </c>
      <c r="XA2" s="16" t="s">
        <v>2387</v>
      </c>
      <c r="XB2" s="16" t="s">
        <v>2403</v>
      </c>
      <c r="XC2" s="16" t="s">
        <v>2403</v>
      </c>
      <c r="XD2" s="16" t="s">
        <v>2386</v>
      </c>
      <c r="XE2" s="16" t="s">
        <v>2387</v>
      </c>
      <c r="XF2" s="16" t="s">
        <v>2403</v>
      </c>
      <c r="XG2" s="16" t="s">
        <v>2403</v>
      </c>
      <c r="XH2" s="16" t="s">
        <v>2386</v>
      </c>
      <c r="XI2" s="16" t="s">
        <v>2387</v>
      </c>
      <c r="XJ2" s="16" t="s">
        <v>2403</v>
      </c>
      <c r="XK2" s="16" t="s">
        <v>2403</v>
      </c>
      <c r="XL2" s="16" t="s">
        <v>2386</v>
      </c>
      <c r="XM2" s="16" t="s">
        <v>2387</v>
      </c>
      <c r="XN2" s="16" t="s">
        <v>2403</v>
      </c>
      <c r="XO2" s="16" t="s">
        <v>2403</v>
      </c>
      <c r="XP2" s="16" t="s">
        <v>2386</v>
      </c>
      <c r="XQ2" s="16" t="s">
        <v>2387</v>
      </c>
      <c r="XR2" s="16" t="s">
        <v>2404</v>
      </c>
      <c r="XS2" s="16" t="s">
        <v>2386</v>
      </c>
      <c r="XT2" s="16" t="s">
        <v>2387</v>
      </c>
      <c r="XU2" s="16" t="s">
        <v>2404</v>
      </c>
      <c r="XV2" s="16" t="s">
        <v>2386</v>
      </c>
      <c r="XW2" s="16" t="s">
        <v>2387</v>
      </c>
      <c r="XX2" s="16" t="s">
        <v>2404</v>
      </c>
      <c r="XY2" s="16" t="s">
        <v>2404</v>
      </c>
      <c r="XZ2" s="16" t="s">
        <v>2386</v>
      </c>
      <c r="YA2" s="16" t="s">
        <v>2387</v>
      </c>
      <c r="YB2" s="16" t="s">
        <v>2404</v>
      </c>
      <c r="YC2" s="16" t="s">
        <v>2404</v>
      </c>
      <c r="YD2" s="16" t="s">
        <v>2386</v>
      </c>
      <c r="YE2" s="16" t="s">
        <v>2387</v>
      </c>
      <c r="YF2" s="16" t="s">
        <v>2404</v>
      </c>
      <c r="YG2" s="16" t="s">
        <v>2404</v>
      </c>
      <c r="YH2" s="16" t="s">
        <v>2386</v>
      </c>
      <c r="YI2" s="16" t="s">
        <v>2387</v>
      </c>
      <c r="YJ2" s="16" t="s">
        <v>2404</v>
      </c>
      <c r="YK2" s="16" t="s">
        <v>2404</v>
      </c>
      <c r="YL2" s="16" t="s">
        <v>2386</v>
      </c>
      <c r="YM2" s="16" t="s">
        <v>2387</v>
      </c>
      <c r="YN2" s="16" t="s">
        <v>2389</v>
      </c>
      <c r="YO2" s="16" t="s">
        <v>2386</v>
      </c>
      <c r="YP2" s="16" t="s">
        <v>2387</v>
      </c>
      <c r="YQ2" s="16" t="s">
        <v>2389</v>
      </c>
      <c r="YR2" s="16" t="s">
        <v>2386</v>
      </c>
      <c r="YS2" s="16" t="s">
        <v>2387</v>
      </c>
      <c r="YT2" s="16" t="s">
        <v>2389</v>
      </c>
      <c r="YU2" s="16" t="s">
        <v>2386</v>
      </c>
      <c r="YV2" s="16" t="s">
        <v>2387</v>
      </c>
      <c r="YW2" s="16" t="s">
        <v>2389</v>
      </c>
      <c r="YX2" s="16" t="s">
        <v>2389</v>
      </c>
      <c r="YY2" s="16" t="s">
        <v>2386</v>
      </c>
      <c r="YZ2" s="16" t="s">
        <v>2387</v>
      </c>
      <c r="ZA2" s="16" t="s">
        <v>2389</v>
      </c>
      <c r="ZB2" s="16" t="s">
        <v>2389</v>
      </c>
      <c r="ZC2" s="16" t="s">
        <v>2386</v>
      </c>
      <c r="ZD2" s="16" t="s">
        <v>2387</v>
      </c>
      <c r="ZE2" s="16" t="s">
        <v>2389</v>
      </c>
      <c r="ZF2" s="16" t="s">
        <v>2389</v>
      </c>
      <c r="ZG2" s="16" t="s">
        <v>2386</v>
      </c>
      <c r="ZH2" s="16" t="s">
        <v>2387</v>
      </c>
      <c r="ZI2" s="16" t="s">
        <v>2389</v>
      </c>
      <c r="ZJ2" s="16" t="s">
        <v>2389</v>
      </c>
      <c r="ZK2" s="16" t="s">
        <v>2386</v>
      </c>
      <c r="ZL2" s="16" t="s">
        <v>2387</v>
      </c>
      <c r="ZM2" s="16" t="s">
        <v>2405</v>
      </c>
      <c r="ZN2" s="16" t="s">
        <v>2386</v>
      </c>
      <c r="ZO2" s="16" t="s">
        <v>2387</v>
      </c>
      <c r="ZP2" s="16" t="s">
        <v>2405</v>
      </c>
      <c r="ZQ2" s="16" t="s">
        <v>2386</v>
      </c>
      <c r="ZR2" s="16" t="s">
        <v>2387</v>
      </c>
      <c r="ZS2" s="16" t="s">
        <v>2405</v>
      </c>
      <c r="ZT2" s="16" t="s">
        <v>2386</v>
      </c>
      <c r="ZU2" s="16" t="s">
        <v>2387</v>
      </c>
      <c r="ZV2" s="16" t="s">
        <v>2405</v>
      </c>
      <c r="ZW2" s="16" t="s">
        <v>2405</v>
      </c>
      <c r="ZX2" s="16" t="s">
        <v>2386</v>
      </c>
      <c r="ZY2" s="16" t="s">
        <v>2387</v>
      </c>
      <c r="ZZ2" s="16" t="s">
        <v>2405</v>
      </c>
      <c r="AAA2" s="16" t="s">
        <v>2405</v>
      </c>
      <c r="AAB2" s="16" t="s">
        <v>2386</v>
      </c>
      <c r="AAC2" s="16" t="s">
        <v>2387</v>
      </c>
      <c r="AAD2" s="16" t="s">
        <v>2405</v>
      </c>
      <c r="AAE2" s="16" t="s">
        <v>2405</v>
      </c>
      <c r="AAF2" s="16" t="s">
        <v>2386</v>
      </c>
      <c r="AAG2" s="16" t="s">
        <v>2387</v>
      </c>
      <c r="AAH2" s="16" t="s">
        <v>2405</v>
      </c>
      <c r="AAI2" s="16" t="s">
        <v>2405</v>
      </c>
      <c r="AAJ2" s="16" t="s">
        <v>2386</v>
      </c>
      <c r="AAK2" s="16" t="s">
        <v>2387</v>
      </c>
      <c r="AAL2" s="16" t="s">
        <v>2406</v>
      </c>
      <c r="AAM2" s="16" t="s">
        <v>2386</v>
      </c>
      <c r="AAN2" s="16" t="s">
        <v>2387</v>
      </c>
      <c r="AAO2" s="16" t="s">
        <v>2406</v>
      </c>
      <c r="AAP2" s="16" t="s">
        <v>2386</v>
      </c>
      <c r="AAQ2" s="16" t="s">
        <v>2387</v>
      </c>
      <c r="AAR2" s="16" t="s">
        <v>2406</v>
      </c>
      <c r="AAS2" s="16" t="s">
        <v>2406</v>
      </c>
      <c r="AAT2" s="16" t="s">
        <v>2386</v>
      </c>
      <c r="AAU2" s="16" t="s">
        <v>2387</v>
      </c>
      <c r="AAV2" s="16" t="s">
        <v>2406</v>
      </c>
      <c r="AAW2" s="16" t="s">
        <v>2406</v>
      </c>
      <c r="AAX2" s="16" t="s">
        <v>2386</v>
      </c>
      <c r="AAY2" s="16" t="s">
        <v>2387</v>
      </c>
      <c r="AAZ2" s="16" t="s">
        <v>2406</v>
      </c>
      <c r="ABA2" s="16" t="s">
        <v>2406</v>
      </c>
      <c r="ABB2" s="16" t="s">
        <v>2386</v>
      </c>
      <c r="ABC2" s="16" t="s">
        <v>2387</v>
      </c>
      <c r="ABD2" s="16" t="s">
        <v>2406</v>
      </c>
      <c r="ABE2" s="16" t="s">
        <v>2406</v>
      </c>
      <c r="ABF2" s="16" t="s">
        <v>2386</v>
      </c>
      <c r="ABG2" s="16" t="s">
        <v>2387</v>
      </c>
      <c r="ABH2" s="16" t="s">
        <v>2389</v>
      </c>
      <c r="ABI2" s="16" t="s">
        <v>2386</v>
      </c>
      <c r="ABJ2" s="16" t="s">
        <v>2387</v>
      </c>
      <c r="ABK2" s="16" t="s">
        <v>2389</v>
      </c>
      <c r="ABL2" s="16" t="s">
        <v>2386</v>
      </c>
      <c r="ABM2" s="16" t="s">
        <v>2387</v>
      </c>
      <c r="ABN2" s="16" t="s">
        <v>2389</v>
      </c>
      <c r="ABO2" s="16" t="s">
        <v>2386</v>
      </c>
      <c r="ABP2" s="16" t="s">
        <v>2387</v>
      </c>
      <c r="ABQ2" s="16" t="s">
        <v>2389</v>
      </c>
      <c r="ABR2" s="16" t="s">
        <v>2389</v>
      </c>
      <c r="ABS2" s="16" t="s">
        <v>2386</v>
      </c>
      <c r="ABT2" s="16" t="s">
        <v>2387</v>
      </c>
      <c r="ABU2" s="16" t="s">
        <v>2389</v>
      </c>
      <c r="ABV2" s="16" t="s">
        <v>2389</v>
      </c>
      <c r="ABW2" s="16" t="s">
        <v>2386</v>
      </c>
      <c r="ABX2" s="16" t="s">
        <v>2387</v>
      </c>
      <c r="ABY2" s="16" t="s">
        <v>2389</v>
      </c>
      <c r="ABZ2" s="16" t="s">
        <v>2389</v>
      </c>
      <c r="ACA2" s="16" t="s">
        <v>2386</v>
      </c>
      <c r="ACB2" s="16" t="s">
        <v>2387</v>
      </c>
      <c r="ACC2" s="16" t="s">
        <v>2389</v>
      </c>
      <c r="ACD2" s="16" t="s">
        <v>2389</v>
      </c>
      <c r="ACE2" s="16" t="s">
        <v>2386</v>
      </c>
      <c r="ACF2" s="16" t="s">
        <v>2387</v>
      </c>
      <c r="ACG2" s="16" t="s">
        <v>2407</v>
      </c>
      <c r="ACH2" s="16" t="s">
        <v>2386</v>
      </c>
      <c r="ACI2" s="16" t="s">
        <v>2387</v>
      </c>
      <c r="ACJ2" s="16" t="s">
        <v>2407</v>
      </c>
      <c r="ACK2" s="16" t="s">
        <v>2386</v>
      </c>
      <c r="ACL2" s="16" t="s">
        <v>2387</v>
      </c>
      <c r="ACM2" s="16" t="s">
        <v>2407</v>
      </c>
      <c r="ACN2" s="16" t="s">
        <v>2407</v>
      </c>
      <c r="ACO2" s="16" t="s">
        <v>2386</v>
      </c>
      <c r="ACP2" s="16" t="s">
        <v>2387</v>
      </c>
      <c r="ACQ2" s="16" t="s">
        <v>2407</v>
      </c>
      <c r="ACR2" s="16" t="s">
        <v>2407</v>
      </c>
      <c r="ACS2" s="16" t="s">
        <v>2386</v>
      </c>
      <c r="ACT2" s="16" t="s">
        <v>2387</v>
      </c>
      <c r="ACU2" s="16" t="s">
        <v>2407</v>
      </c>
      <c r="ACV2" s="16" t="s">
        <v>2407</v>
      </c>
      <c r="ACW2" s="16" t="s">
        <v>2386</v>
      </c>
      <c r="ACX2" s="16" t="s">
        <v>2387</v>
      </c>
      <c r="ACY2" s="16" t="s">
        <v>2407</v>
      </c>
      <c r="ACZ2" s="16" t="s">
        <v>2407</v>
      </c>
      <c r="ADA2" s="16" t="s">
        <v>2386</v>
      </c>
      <c r="ADB2" s="16" t="s">
        <v>2387</v>
      </c>
      <c r="ADC2" s="16" t="s">
        <v>2408</v>
      </c>
      <c r="ADD2" s="16" t="s">
        <v>2386</v>
      </c>
      <c r="ADE2" s="16" t="s">
        <v>2387</v>
      </c>
      <c r="ADF2" s="16" t="s">
        <v>2408</v>
      </c>
      <c r="ADG2" s="16" t="s">
        <v>2386</v>
      </c>
      <c r="ADH2" s="16" t="s">
        <v>2387</v>
      </c>
      <c r="ADI2" s="16" t="s">
        <v>2408</v>
      </c>
      <c r="ADJ2" s="16" t="s">
        <v>2408</v>
      </c>
      <c r="ADK2" s="16" t="s">
        <v>2386</v>
      </c>
      <c r="ADL2" s="16" t="s">
        <v>2387</v>
      </c>
      <c r="ADM2" s="16" t="s">
        <v>2408</v>
      </c>
      <c r="ADN2" s="16" t="s">
        <v>2408</v>
      </c>
      <c r="ADO2" s="16" t="s">
        <v>2386</v>
      </c>
      <c r="ADP2" s="16" t="s">
        <v>2387</v>
      </c>
      <c r="ADQ2" s="16" t="s">
        <v>2408</v>
      </c>
      <c r="ADR2" s="16" t="s">
        <v>2408</v>
      </c>
      <c r="ADS2" s="16" t="s">
        <v>2386</v>
      </c>
      <c r="ADT2" s="16" t="s">
        <v>2387</v>
      </c>
      <c r="ADU2" s="16" t="s">
        <v>2408</v>
      </c>
      <c r="ADV2" s="16" t="s">
        <v>2408</v>
      </c>
      <c r="ADW2" s="16" t="s">
        <v>2386</v>
      </c>
      <c r="ADX2" s="16" t="s">
        <v>2387</v>
      </c>
      <c r="ADY2" s="16" t="s">
        <v>2389</v>
      </c>
      <c r="ADZ2" s="16" t="s">
        <v>2386</v>
      </c>
      <c r="AEA2" s="16" t="s">
        <v>2387</v>
      </c>
      <c r="AEB2" s="16" t="s">
        <v>2389</v>
      </c>
      <c r="AEC2" s="16" t="s">
        <v>2386</v>
      </c>
      <c r="AED2" s="16" t="s">
        <v>2387</v>
      </c>
      <c r="AEE2" s="16" t="s">
        <v>2389</v>
      </c>
      <c r="AEF2" s="16" t="s">
        <v>2386</v>
      </c>
      <c r="AEG2" s="16" t="s">
        <v>2387</v>
      </c>
      <c r="AEH2" s="16" t="s">
        <v>2389</v>
      </c>
      <c r="AEI2" s="16" t="s">
        <v>2389</v>
      </c>
      <c r="AEJ2" s="16" t="s">
        <v>2386</v>
      </c>
      <c r="AEK2" s="16" t="s">
        <v>2387</v>
      </c>
      <c r="AEL2" s="16" t="s">
        <v>2389</v>
      </c>
      <c r="AEM2" s="16" t="s">
        <v>2389</v>
      </c>
      <c r="AEN2" s="16" t="s">
        <v>2386</v>
      </c>
      <c r="AEO2" s="16" t="s">
        <v>2387</v>
      </c>
      <c r="AEP2" s="16" t="s">
        <v>2389</v>
      </c>
      <c r="AEQ2" s="16" t="s">
        <v>2389</v>
      </c>
      <c r="AER2" s="16" t="s">
        <v>2386</v>
      </c>
      <c r="AES2" s="16" t="s">
        <v>2387</v>
      </c>
      <c r="AET2" s="16" t="s">
        <v>2389</v>
      </c>
      <c r="AEU2" s="16" t="s">
        <v>2389</v>
      </c>
      <c r="AEV2" s="16" t="s">
        <v>2386</v>
      </c>
      <c r="AEW2" s="16" t="s">
        <v>2387</v>
      </c>
      <c r="AEX2" s="16" t="s">
        <v>2409</v>
      </c>
      <c r="AEY2" s="16" t="s">
        <v>2386</v>
      </c>
      <c r="AEZ2" s="16" t="s">
        <v>2387</v>
      </c>
      <c r="AFA2" s="16" t="s">
        <v>2409</v>
      </c>
      <c r="AFB2" s="16" t="s">
        <v>2386</v>
      </c>
      <c r="AFC2" s="16" t="s">
        <v>2387</v>
      </c>
      <c r="AFD2" s="16" t="s">
        <v>2409</v>
      </c>
      <c r="AFE2" s="16" t="s">
        <v>2386</v>
      </c>
      <c r="AFF2" s="16" t="s">
        <v>2387</v>
      </c>
      <c r="AFG2" s="16" t="s">
        <v>2409</v>
      </c>
      <c r="AFH2" s="16" t="s">
        <v>2409</v>
      </c>
      <c r="AFI2" s="16" t="s">
        <v>2386</v>
      </c>
      <c r="AFJ2" s="16" t="s">
        <v>2387</v>
      </c>
      <c r="AFK2" s="16" t="s">
        <v>2409</v>
      </c>
      <c r="AFL2" s="16" t="s">
        <v>2409</v>
      </c>
      <c r="AFM2" s="16" t="s">
        <v>2386</v>
      </c>
      <c r="AFN2" s="16" t="s">
        <v>2387</v>
      </c>
      <c r="AFO2" s="16" t="s">
        <v>2409</v>
      </c>
      <c r="AFP2" s="16" t="s">
        <v>2409</v>
      </c>
      <c r="AFQ2" s="16" t="s">
        <v>2386</v>
      </c>
      <c r="AFR2" s="16" t="s">
        <v>2387</v>
      </c>
      <c r="AFS2" s="16" t="s">
        <v>2409</v>
      </c>
      <c r="AFT2" s="16" t="s">
        <v>2409</v>
      </c>
      <c r="AFU2" s="16" t="s">
        <v>2386</v>
      </c>
      <c r="AFV2" s="16" t="s">
        <v>2387</v>
      </c>
      <c r="AFW2" s="16" t="s">
        <v>2410</v>
      </c>
      <c r="AFX2" s="16" t="s">
        <v>2386</v>
      </c>
      <c r="AFY2" s="16" t="s">
        <v>2387</v>
      </c>
      <c r="AFZ2" s="16" t="s">
        <v>2410</v>
      </c>
      <c r="AGA2" s="16" t="s">
        <v>2386</v>
      </c>
      <c r="AGB2" s="16" t="s">
        <v>2387</v>
      </c>
      <c r="AGC2" s="16" t="s">
        <v>2410</v>
      </c>
      <c r="AGD2" s="16" t="s">
        <v>2410</v>
      </c>
      <c r="AGE2" s="16" t="s">
        <v>2386</v>
      </c>
      <c r="AGF2" s="16" t="s">
        <v>2387</v>
      </c>
      <c r="AGG2" s="16" t="s">
        <v>2410</v>
      </c>
      <c r="AGH2" s="16" t="s">
        <v>2410</v>
      </c>
      <c r="AGI2" s="16" t="s">
        <v>2386</v>
      </c>
      <c r="AGJ2" s="16" t="s">
        <v>2387</v>
      </c>
      <c r="AGK2" s="16" t="s">
        <v>2410</v>
      </c>
      <c r="AGL2" s="16" t="s">
        <v>2410</v>
      </c>
      <c r="AGM2" s="16" t="s">
        <v>2386</v>
      </c>
      <c r="AGN2" s="16" t="s">
        <v>2387</v>
      </c>
      <c r="AGO2" s="16" t="s">
        <v>2410</v>
      </c>
      <c r="AGP2" s="16" t="s">
        <v>2410</v>
      </c>
      <c r="AGQ2" s="16" t="s">
        <v>2386</v>
      </c>
      <c r="AGR2" s="16" t="s">
        <v>2387</v>
      </c>
      <c r="AGS2" s="16" t="s">
        <v>2411</v>
      </c>
      <c r="AGT2" s="16" t="s">
        <v>2386</v>
      </c>
      <c r="AGU2" s="16" t="s">
        <v>2387</v>
      </c>
      <c r="AGV2" s="16" t="s">
        <v>2411</v>
      </c>
      <c r="AGW2" s="16" t="s">
        <v>2386</v>
      </c>
      <c r="AGX2" s="16" t="s">
        <v>2387</v>
      </c>
      <c r="AGY2" s="16" t="s">
        <v>2411</v>
      </c>
      <c r="AGZ2" s="16" t="s">
        <v>2386</v>
      </c>
      <c r="AHA2" s="16" t="s">
        <v>2387</v>
      </c>
      <c r="AHB2" s="16" t="s">
        <v>2411</v>
      </c>
      <c r="AHC2" s="16" t="s">
        <v>2411</v>
      </c>
      <c r="AHD2" s="16" t="s">
        <v>2386</v>
      </c>
      <c r="AHE2" s="16" t="s">
        <v>2387</v>
      </c>
      <c r="AHF2" s="16" t="s">
        <v>2411</v>
      </c>
      <c r="AHG2" s="16" t="s">
        <v>2411</v>
      </c>
      <c r="AHH2" s="16" t="s">
        <v>2386</v>
      </c>
      <c r="AHI2" s="16" t="s">
        <v>2387</v>
      </c>
      <c r="AHJ2" s="16" t="s">
        <v>2411</v>
      </c>
      <c r="AHK2" s="16" t="s">
        <v>2411</v>
      </c>
      <c r="AHL2" s="16" t="s">
        <v>2386</v>
      </c>
      <c r="AHM2" s="16" t="s">
        <v>2387</v>
      </c>
      <c r="AHN2" s="16" t="s">
        <v>2411</v>
      </c>
      <c r="AHO2" s="16" t="s">
        <v>2411</v>
      </c>
      <c r="AHP2" s="16" t="s">
        <v>2386</v>
      </c>
      <c r="AHQ2" s="16" t="s">
        <v>2387</v>
      </c>
      <c r="AHR2" s="16" t="s">
        <v>2389</v>
      </c>
      <c r="AHS2" s="16" t="s">
        <v>2386</v>
      </c>
      <c r="AHT2" s="16" t="s">
        <v>2387</v>
      </c>
      <c r="AHU2" s="16" t="s">
        <v>2389</v>
      </c>
      <c r="AHV2" s="16" t="s">
        <v>2386</v>
      </c>
      <c r="AHW2" s="16" t="s">
        <v>2387</v>
      </c>
      <c r="AHX2" s="16" t="s">
        <v>2389</v>
      </c>
      <c r="AHY2" s="16" t="s">
        <v>2386</v>
      </c>
      <c r="AHZ2" s="16" t="s">
        <v>2387</v>
      </c>
      <c r="AIA2" s="16" t="s">
        <v>2389</v>
      </c>
      <c r="AIB2" s="16" t="s">
        <v>2389</v>
      </c>
      <c r="AIC2" s="16" t="s">
        <v>2386</v>
      </c>
      <c r="AID2" s="16" t="s">
        <v>2387</v>
      </c>
      <c r="AIE2" s="16" t="s">
        <v>2389</v>
      </c>
      <c r="AIF2" s="16" t="s">
        <v>2389</v>
      </c>
      <c r="AIG2" s="16" t="s">
        <v>2386</v>
      </c>
      <c r="AIH2" s="16" t="s">
        <v>2387</v>
      </c>
      <c r="AII2" s="16" t="s">
        <v>2389</v>
      </c>
      <c r="AIJ2" s="16" t="s">
        <v>2389</v>
      </c>
      <c r="AIK2" s="16" t="s">
        <v>2386</v>
      </c>
      <c r="AIL2" s="16" t="s">
        <v>2387</v>
      </c>
      <c r="AIM2" s="16" t="s">
        <v>2389</v>
      </c>
      <c r="AIN2" s="16" t="s">
        <v>2389</v>
      </c>
      <c r="AIO2" s="16" t="s">
        <v>2386</v>
      </c>
      <c r="AIP2" s="16" t="s">
        <v>2387</v>
      </c>
      <c r="AIQ2" s="16" t="s">
        <v>2412</v>
      </c>
      <c r="AIR2" s="16" t="s">
        <v>2386</v>
      </c>
      <c r="AIS2" s="16" t="s">
        <v>2387</v>
      </c>
      <c r="AIT2" s="16" t="s">
        <v>2412</v>
      </c>
      <c r="AIU2" s="16" t="s">
        <v>2386</v>
      </c>
      <c r="AIV2" s="16" t="s">
        <v>2387</v>
      </c>
      <c r="AIW2" s="16" t="s">
        <v>2412</v>
      </c>
      <c r="AIX2" s="16" t="s">
        <v>2412</v>
      </c>
      <c r="AIY2" s="16" t="s">
        <v>2386</v>
      </c>
      <c r="AIZ2" s="16" t="s">
        <v>2387</v>
      </c>
      <c r="AJA2" s="16" t="s">
        <v>2412</v>
      </c>
      <c r="AJB2" s="16" t="s">
        <v>2412</v>
      </c>
      <c r="AJC2" s="16" t="s">
        <v>2386</v>
      </c>
      <c r="AJD2" s="16" t="s">
        <v>2387</v>
      </c>
      <c r="AJE2" s="16" t="s">
        <v>2412</v>
      </c>
      <c r="AJF2" s="16" t="s">
        <v>2412</v>
      </c>
      <c r="AJG2" s="16" t="s">
        <v>2386</v>
      </c>
      <c r="AJH2" s="16" t="s">
        <v>2387</v>
      </c>
      <c r="AJI2" s="16" t="s">
        <v>2412</v>
      </c>
      <c r="AJJ2" s="16" t="s">
        <v>2412</v>
      </c>
      <c r="AJK2" s="16" t="s">
        <v>2386</v>
      </c>
      <c r="AJL2" s="16" t="s">
        <v>2387</v>
      </c>
      <c r="AJM2" s="16" t="s">
        <v>2413</v>
      </c>
      <c r="AJN2" s="16" t="s">
        <v>2386</v>
      </c>
      <c r="AJO2" s="16" t="s">
        <v>2387</v>
      </c>
      <c r="AJP2" s="16" t="s">
        <v>2413</v>
      </c>
      <c r="AJQ2" s="16" t="s">
        <v>2386</v>
      </c>
      <c r="AJR2" s="16" t="s">
        <v>2387</v>
      </c>
      <c r="AJS2" s="16" t="s">
        <v>2413</v>
      </c>
      <c r="AJT2" s="16" t="s">
        <v>2413</v>
      </c>
      <c r="AJU2" s="16" t="s">
        <v>2386</v>
      </c>
      <c r="AJV2" s="16" t="s">
        <v>2387</v>
      </c>
      <c r="AJW2" s="16" t="s">
        <v>2413</v>
      </c>
      <c r="AJX2" s="16" t="s">
        <v>2413</v>
      </c>
      <c r="AJY2" s="16" t="s">
        <v>2386</v>
      </c>
      <c r="AJZ2" s="16" t="s">
        <v>2387</v>
      </c>
      <c r="AKA2" s="16" t="s">
        <v>2413</v>
      </c>
      <c r="AKB2" s="16" t="s">
        <v>2413</v>
      </c>
      <c r="AKC2" s="16" t="s">
        <v>2386</v>
      </c>
      <c r="AKD2" s="16" t="s">
        <v>2387</v>
      </c>
      <c r="AKE2" s="16" t="s">
        <v>2413</v>
      </c>
      <c r="AKF2" s="16" t="s">
        <v>2413</v>
      </c>
      <c r="AKG2" s="16" t="s">
        <v>2386</v>
      </c>
      <c r="AKH2" s="16" t="s">
        <v>2387</v>
      </c>
      <c r="AKI2" s="16" t="s">
        <v>2414</v>
      </c>
      <c r="AKJ2" s="16" t="s">
        <v>2386</v>
      </c>
      <c r="AKK2" s="16" t="s">
        <v>2387</v>
      </c>
      <c r="AKL2" s="16" t="s">
        <v>2414</v>
      </c>
      <c r="AKM2" s="16" t="s">
        <v>2386</v>
      </c>
      <c r="AKN2" s="16" t="s">
        <v>2387</v>
      </c>
      <c r="AKO2" s="16" t="s">
        <v>2414</v>
      </c>
      <c r="AKP2" s="16" t="s">
        <v>2386</v>
      </c>
      <c r="AKQ2" s="16" t="s">
        <v>2387</v>
      </c>
      <c r="AKR2" s="16" t="s">
        <v>2414</v>
      </c>
      <c r="AKS2" s="16" t="s">
        <v>2414</v>
      </c>
      <c r="AKT2" s="16" t="s">
        <v>2386</v>
      </c>
      <c r="AKU2" s="16" t="s">
        <v>2387</v>
      </c>
      <c r="AKV2" s="16" t="s">
        <v>2414</v>
      </c>
      <c r="AKW2" s="16" t="s">
        <v>2414</v>
      </c>
      <c r="AKX2" s="16" t="s">
        <v>2386</v>
      </c>
      <c r="AKY2" s="16" t="s">
        <v>2387</v>
      </c>
      <c r="AKZ2" s="16" t="s">
        <v>2414</v>
      </c>
      <c r="ALA2" s="16" t="s">
        <v>2414</v>
      </c>
      <c r="ALB2" s="16" t="s">
        <v>2386</v>
      </c>
      <c r="ALC2" s="16" t="s">
        <v>2387</v>
      </c>
      <c r="ALD2" s="16" t="s">
        <v>2414</v>
      </c>
      <c r="ALE2" s="16" t="s">
        <v>2414</v>
      </c>
      <c r="ALF2" s="16" t="s">
        <v>2386</v>
      </c>
      <c r="ALG2" s="16" t="s">
        <v>2387</v>
      </c>
      <c r="ALH2" s="16" t="s">
        <v>2415</v>
      </c>
      <c r="ALI2" s="16" t="s">
        <v>2386</v>
      </c>
      <c r="ALJ2" s="16" t="s">
        <v>2387</v>
      </c>
      <c r="ALK2" s="16" t="s">
        <v>2415</v>
      </c>
      <c r="ALL2" s="16" t="s">
        <v>2386</v>
      </c>
      <c r="ALM2" s="16" t="s">
        <v>2387</v>
      </c>
      <c r="ALN2" s="16" t="s">
        <v>2415</v>
      </c>
      <c r="ALO2" s="16" t="s">
        <v>2415</v>
      </c>
      <c r="ALP2" s="16" t="s">
        <v>2386</v>
      </c>
      <c r="ALQ2" s="16" t="s">
        <v>2387</v>
      </c>
      <c r="ALR2" s="16" t="s">
        <v>2415</v>
      </c>
      <c r="ALS2" s="16" t="s">
        <v>2415</v>
      </c>
      <c r="ALT2" s="16" t="s">
        <v>2386</v>
      </c>
      <c r="ALU2" s="16" t="s">
        <v>2387</v>
      </c>
      <c r="ALV2" s="16" t="s">
        <v>2415</v>
      </c>
      <c r="ALW2" s="16" t="s">
        <v>2415</v>
      </c>
      <c r="ALX2" s="16" t="s">
        <v>2386</v>
      </c>
      <c r="ALY2" s="16" t="s">
        <v>2387</v>
      </c>
      <c r="ALZ2" s="16" t="s">
        <v>2415</v>
      </c>
      <c r="AMA2" s="16" t="s">
        <v>2415</v>
      </c>
      <c r="AMB2" s="16" t="s">
        <v>2386</v>
      </c>
      <c r="AMC2" s="16" t="s">
        <v>2387</v>
      </c>
      <c r="AMD2" s="16" t="s">
        <v>2416</v>
      </c>
      <c r="AME2" s="16" t="s">
        <v>2386</v>
      </c>
      <c r="AMF2" s="16" t="s">
        <v>2387</v>
      </c>
      <c r="AMG2" s="16" t="s">
        <v>2416</v>
      </c>
      <c r="AMH2" s="16" t="s">
        <v>2386</v>
      </c>
      <c r="AMI2" s="16" t="s">
        <v>2387</v>
      </c>
      <c r="AMJ2" s="16" t="s">
        <v>2416</v>
      </c>
      <c r="AMK2" s="16" t="s">
        <v>2416</v>
      </c>
      <c r="AML2" s="16" t="s">
        <v>2386</v>
      </c>
      <c r="AMM2" s="16" t="s">
        <v>2387</v>
      </c>
      <c r="AMN2" s="16" t="s">
        <v>2416</v>
      </c>
      <c r="AMO2" s="16" t="s">
        <v>2416</v>
      </c>
      <c r="AMP2" s="16" t="s">
        <v>2386</v>
      </c>
      <c r="AMQ2" s="16" t="s">
        <v>2387</v>
      </c>
      <c r="AMR2" s="16" t="s">
        <v>2416</v>
      </c>
      <c r="AMS2" s="16" t="s">
        <v>2416</v>
      </c>
      <c r="AMT2" s="16" t="s">
        <v>2386</v>
      </c>
      <c r="AMU2" s="16" t="s">
        <v>2387</v>
      </c>
      <c r="AMV2" s="16" t="s">
        <v>2416</v>
      </c>
      <c r="AMW2" s="16" t="s">
        <v>2416</v>
      </c>
      <c r="AMX2" s="16" t="s">
        <v>2386</v>
      </c>
      <c r="AMY2" s="16" t="s">
        <v>2387</v>
      </c>
      <c r="AMZ2" s="16" t="s">
        <v>2417</v>
      </c>
      <c r="ANA2" s="16" t="s">
        <v>2386</v>
      </c>
      <c r="ANB2" s="16" t="s">
        <v>2387</v>
      </c>
      <c r="ANC2" s="16" t="s">
        <v>2417</v>
      </c>
      <c r="AND2" s="16" t="s">
        <v>2386</v>
      </c>
      <c r="ANE2" s="16" t="s">
        <v>2387</v>
      </c>
      <c r="ANF2" s="16" t="s">
        <v>2417</v>
      </c>
      <c r="ANG2" s="16" t="s">
        <v>2386</v>
      </c>
      <c r="ANH2" s="16" t="s">
        <v>2387</v>
      </c>
      <c r="ANI2" s="16" t="s">
        <v>2417</v>
      </c>
      <c r="ANJ2" s="16" t="s">
        <v>2417</v>
      </c>
      <c r="ANK2" s="16" t="s">
        <v>2386</v>
      </c>
      <c r="ANL2" s="16" t="s">
        <v>2387</v>
      </c>
      <c r="ANM2" s="16" t="s">
        <v>2417</v>
      </c>
      <c r="ANN2" s="16" t="s">
        <v>2417</v>
      </c>
      <c r="ANO2" s="16" t="s">
        <v>2386</v>
      </c>
      <c r="ANP2" s="16" t="s">
        <v>2387</v>
      </c>
      <c r="ANQ2" s="16" t="s">
        <v>2417</v>
      </c>
      <c r="ANR2" s="16" t="s">
        <v>2417</v>
      </c>
      <c r="ANS2" s="16" t="s">
        <v>2386</v>
      </c>
      <c r="ANT2" s="16" t="s">
        <v>2387</v>
      </c>
      <c r="ANU2" s="16" t="s">
        <v>2417</v>
      </c>
      <c r="ANV2" s="16" t="s">
        <v>2417</v>
      </c>
      <c r="ANW2" s="16" t="s">
        <v>2386</v>
      </c>
      <c r="ANX2" s="16" t="s">
        <v>2387</v>
      </c>
      <c r="ANY2" s="16" t="s">
        <v>2387</v>
      </c>
      <c r="ANZ2" s="16" t="s">
        <v>2386</v>
      </c>
      <c r="AOA2" s="16" t="s">
        <v>2387</v>
      </c>
      <c r="AOB2" s="16" t="s">
        <v>2387</v>
      </c>
      <c r="AOC2" s="16" t="s">
        <v>2386</v>
      </c>
      <c r="AOD2" s="16" t="s">
        <v>2387</v>
      </c>
      <c r="AOE2" s="16" t="s">
        <v>2387</v>
      </c>
      <c r="AOF2" s="16" t="s">
        <v>2386</v>
      </c>
      <c r="AOG2" s="16" t="s">
        <v>2387</v>
      </c>
      <c r="AOH2" s="16" t="s">
        <v>2387</v>
      </c>
      <c r="AOI2" s="16" t="s">
        <v>2387</v>
      </c>
      <c r="AOJ2" s="16" t="s">
        <v>2386</v>
      </c>
      <c r="AOK2" s="16" t="s">
        <v>2387</v>
      </c>
      <c r="AOL2" s="16" t="s">
        <v>2387</v>
      </c>
      <c r="AOM2" s="16" t="s">
        <v>2387</v>
      </c>
      <c r="AON2" s="16" t="s">
        <v>2386</v>
      </c>
      <c r="AOO2" s="16" t="s">
        <v>2387</v>
      </c>
      <c r="AOP2" s="16" t="s">
        <v>2387</v>
      </c>
      <c r="AOQ2" s="16" t="s">
        <v>2387</v>
      </c>
      <c r="AOR2" s="16" t="s">
        <v>2386</v>
      </c>
      <c r="AOS2" s="16" t="s">
        <v>2387</v>
      </c>
      <c r="AOT2" s="16" t="s">
        <v>2387</v>
      </c>
      <c r="AOU2" s="16" t="s">
        <v>2387</v>
      </c>
      <c r="AOV2" s="16" t="s">
        <v>2386</v>
      </c>
      <c r="AOW2" s="16" t="s">
        <v>2387</v>
      </c>
      <c r="AOX2" s="16" t="s">
        <v>2389</v>
      </c>
      <c r="AOY2" s="16" t="s">
        <v>2386</v>
      </c>
      <c r="AOZ2" s="16" t="s">
        <v>2387</v>
      </c>
      <c r="APA2" s="16" t="s">
        <v>2389</v>
      </c>
      <c r="APB2" s="16" t="s">
        <v>2386</v>
      </c>
      <c r="APC2" s="16" t="s">
        <v>2387</v>
      </c>
      <c r="APD2" s="16" t="s">
        <v>2389</v>
      </c>
      <c r="APE2" s="16" t="s">
        <v>2386</v>
      </c>
      <c r="APF2" s="16" t="s">
        <v>2387</v>
      </c>
      <c r="APG2" s="16" t="s">
        <v>2389</v>
      </c>
      <c r="APH2" s="16" t="s">
        <v>2389</v>
      </c>
      <c r="API2" s="16" t="s">
        <v>2386</v>
      </c>
      <c r="APJ2" s="16" t="s">
        <v>2387</v>
      </c>
      <c r="APK2" s="16" t="s">
        <v>2389</v>
      </c>
      <c r="APL2" s="16" t="s">
        <v>2389</v>
      </c>
      <c r="APM2" s="16" t="s">
        <v>2386</v>
      </c>
      <c r="APN2" s="16" t="s">
        <v>2387</v>
      </c>
      <c r="APO2" s="16" t="s">
        <v>2389</v>
      </c>
      <c r="APP2" s="16" t="s">
        <v>2389</v>
      </c>
      <c r="APQ2" s="16" t="s">
        <v>2386</v>
      </c>
      <c r="APR2" s="16" t="s">
        <v>2387</v>
      </c>
      <c r="APS2" s="16" t="s">
        <v>2389</v>
      </c>
      <c r="APT2" s="16" t="s">
        <v>2389</v>
      </c>
      <c r="APU2" s="16" t="s">
        <v>2386</v>
      </c>
      <c r="APV2" s="16" t="s">
        <v>2387</v>
      </c>
      <c r="APW2" s="16" t="s">
        <v>2418</v>
      </c>
      <c r="APX2" s="16" t="s">
        <v>2386</v>
      </c>
      <c r="APY2" s="16" t="s">
        <v>2387</v>
      </c>
      <c r="APZ2" s="16" t="s">
        <v>2418</v>
      </c>
      <c r="AQA2" s="16" t="s">
        <v>2386</v>
      </c>
      <c r="AQB2" s="16" t="s">
        <v>2387</v>
      </c>
      <c r="AQC2" s="16" t="s">
        <v>2418</v>
      </c>
      <c r="AQD2" s="16" t="s">
        <v>2418</v>
      </c>
      <c r="AQE2" s="16" t="s">
        <v>2386</v>
      </c>
      <c r="AQF2" s="16" t="s">
        <v>2387</v>
      </c>
      <c r="AQG2" s="16" t="s">
        <v>2418</v>
      </c>
      <c r="AQH2" s="16" t="s">
        <v>2418</v>
      </c>
      <c r="AQI2" s="16" t="s">
        <v>2386</v>
      </c>
      <c r="AQJ2" s="16" t="s">
        <v>2387</v>
      </c>
      <c r="AQK2" s="16" t="s">
        <v>2418</v>
      </c>
      <c r="AQL2" s="16" t="s">
        <v>2418</v>
      </c>
      <c r="AQM2" s="16" t="s">
        <v>2386</v>
      </c>
      <c r="AQN2" s="16" t="s">
        <v>2387</v>
      </c>
      <c r="AQO2" s="16" t="s">
        <v>2418</v>
      </c>
      <c r="AQP2" s="16" t="s">
        <v>2418</v>
      </c>
    </row>
    <row r="3" spans="1:1134" ht="24" customHeight="1" x14ac:dyDescent="0.2">
      <c r="B3" s="16" t="s">
        <v>17</v>
      </c>
      <c r="C3" s="16" t="s">
        <v>17</v>
      </c>
      <c r="D3" s="16" t="s">
        <v>17</v>
      </c>
      <c r="E3" s="16" t="s">
        <v>17</v>
      </c>
      <c r="F3" s="16" t="s">
        <v>17</v>
      </c>
      <c r="G3" s="16" t="s">
        <v>17</v>
      </c>
      <c r="H3" s="16" t="s">
        <v>17</v>
      </c>
      <c r="I3" s="16" t="s">
        <v>17</v>
      </c>
      <c r="J3" s="16" t="s">
        <v>17</v>
      </c>
      <c r="K3" s="16" t="s">
        <v>17</v>
      </c>
      <c r="L3" s="16" t="s">
        <v>17</v>
      </c>
      <c r="M3" s="16" t="s">
        <v>17</v>
      </c>
      <c r="N3" s="16" t="s">
        <v>17</v>
      </c>
      <c r="O3" s="16" t="s">
        <v>17</v>
      </c>
      <c r="P3" s="16" t="s">
        <v>17</v>
      </c>
      <c r="Q3" s="16" t="s">
        <v>17</v>
      </c>
      <c r="R3" s="16" t="s">
        <v>17</v>
      </c>
      <c r="S3" s="16" t="s">
        <v>17</v>
      </c>
      <c r="T3" s="16" t="s">
        <v>73</v>
      </c>
      <c r="U3" s="16" t="s">
        <v>73</v>
      </c>
      <c r="V3" s="16" t="s">
        <v>73</v>
      </c>
      <c r="W3" s="16" t="s">
        <v>73</v>
      </c>
      <c r="X3" s="16" t="s">
        <v>73</v>
      </c>
      <c r="Y3" s="16" t="s">
        <v>73</v>
      </c>
      <c r="Z3" s="16" t="s">
        <v>73</v>
      </c>
      <c r="AA3" s="16" t="s">
        <v>73</v>
      </c>
      <c r="AB3" s="16" t="s">
        <v>73</v>
      </c>
      <c r="AC3" s="16" t="s">
        <v>73</v>
      </c>
      <c r="AD3" s="16" t="s">
        <v>73</v>
      </c>
      <c r="AE3" s="16" t="s">
        <v>73</v>
      </c>
      <c r="AF3" s="16" t="s">
        <v>73</v>
      </c>
      <c r="AG3" s="16" t="s">
        <v>73</v>
      </c>
      <c r="AH3" s="16" t="s">
        <v>73</v>
      </c>
      <c r="AI3" s="16" t="s">
        <v>73</v>
      </c>
      <c r="AJ3" s="16" t="s">
        <v>73</v>
      </c>
      <c r="AK3" s="16" t="s">
        <v>73</v>
      </c>
      <c r="AL3" s="16" t="s">
        <v>73</v>
      </c>
      <c r="AM3" s="16" t="s">
        <v>73</v>
      </c>
      <c r="AN3" s="16" t="s">
        <v>73</v>
      </c>
      <c r="AO3" s="16" t="s">
        <v>116</v>
      </c>
      <c r="AP3" s="16" t="s">
        <v>116</v>
      </c>
      <c r="AQ3" s="16" t="s">
        <v>116</v>
      </c>
      <c r="AR3" s="16" t="s">
        <v>116</v>
      </c>
      <c r="AS3" s="16" t="s">
        <v>116</v>
      </c>
      <c r="AT3" s="16" t="s">
        <v>116</v>
      </c>
      <c r="AU3" s="16" t="s">
        <v>116</v>
      </c>
      <c r="AV3" s="16" t="s">
        <v>116</v>
      </c>
      <c r="AW3" s="16" t="s">
        <v>116</v>
      </c>
      <c r="AX3" s="16" t="s">
        <v>116</v>
      </c>
      <c r="AY3" s="16" t="s">
        <v>116</v>
      </c>
      <c r="AZ3" s="16" t="s">
        <v>116</v>
      </c>
      <c r="BA3" s="16" t="s">
        <v>116</v>
      </c>
      <c r="BB3" s="16" t="s">
        <v>116</v>
      </c>
      <c r="BC3" s="16" t="s">
        <v>116</v>
      </c>
      <c r="BD3" s="16" t="s">
        <v>116</v>
      </c>
      <c r="BE3" s="16" t="s">
        <v>116</v>
      </c>
      <c r="BF3" s="16" t="s">
        <v>116</v>
      </c>
      <c r="BG3" s="16" t="s">
        <v>116</v>
      </c>
      <c r="BH3" s="16" t="s">
        <v>116</v>
      </c>
      <c r="BI3" s="16" t="s">
        <v>116</v>
      </c>
      <c r="BJ3" s="16" t="s">
        <v>159</v>
      </c>
      <c r="BK3" s="16" t="s">
        <v>159</v>
      </c>
      <c r="BL3" s="16" t="s">
        <v>159</v>
      </c>
      <c r="BM3" s="16" t="s">
        <v>159</v>
      </c>
      <c r="BN3" s="16" t="s">
        <v>159</v>
      </c>
      <c r="BO3" s="16" t="s">
        <v>159</v>
      </c>
      <c r="BP3" s="16" t="s">
        <v>159</v>
      </c>
      <c r="BQ3" s="16" t="s">
        <v>159</v>
      </c>
      <c r="BR3" s="16" t="s">
        <v>159</v>
      </c>
      <c r="BS3" s="16" t="s">
        <v>159</v>
      </c>
      <c r="BT3" s="16" t="s">
        <v>159</v>
      </c>
      <c r="BU3" s="16" t="s">
        <v>159</v>
      </c>
      <c r="BV3" s="16" t="s">
        <v>159</v>
      </c>
      <c r="BW3" s="16" t="s">
        <v>159</v>
      </c>
      <c r="BX3" s="16" t="s">
        <v>159</v>
      </c>
      <c r="BY3" s="16" t="s">
        <v>159</v>
      </c>
      <c r="BZ3" s="16" t="s">
        <v>159</v>
      </c>
      <c r="CA3" s="16" t="s">
        <v>159</v>
      </c>
      <c r="CB3" s="16" t="s">
        <v>159</v>
      </c>
      <c r="CC3" s="16" t="s">
        <v>159</v>
      </c>
      <c r="CD3" s="16" t="s">
        <v>159</v>
      </c>
      <c r="CE3" s="16" t="s">
        <v>159</v>
      </c>
      <c r="CF3" s="16" t="s">
        <v>208</v>
      </c>
      <c r="CG3" s="16" t="s">
        <v>208</v>
      </c>
      <c r="CH3" s="16" t="s">
        <v>208</v>
      </c>
      <c r="CI3" s="16" t="s">
        <v>208</v>
      </c>
      <c r="CJ3" s="16" t="s">
        <v>208</v>
      </c>
      <c r="CK3" s="16" t="s">
        <v>208</v>
      </c>
      <c r="CL3" s="16" t="s">
        <v>208</v>
      </c>
      <c r="CM3" s="16" t="s">
        <v>208</v>
      </c>
      <c r="CN3" s="16" t="s">
        <v>208</v>
      </c>
      <c r="CO3" s="16" t="s">
        <v>208</v>
      </c>
      <c r="CP3" s="16" t="s">
        <v>208</v>
      </c>
      <c r="CQ3" s="16" t="s">
        <v>208</v>
      </c>
      <c r="CR3" s="16" t="s">
        <v>208</v>
      </c>
      <c r="CS3" s="16" t="s">
        <v>208</v>
      </c>
      <c r="CT3" s="16" t="s">
        <v>208</v>
      </c>
      <c r="CU3" s="16" t="s">
        <v>208</v>
      </c>
      <c r="CV3" s="16" t="s">
        <v>208</v>
      </c>
      <c r="CW3" s="16" t="s">
        <v>208</v>
      </c>
      <c r="CX3" s="16" t="s">
        <v>208</v>
      </c>
      <c r="CY3" s="16" t="s">
        <v>208</v>
      </c>
      <c r="CZ3" s="16" t="s">
        <v>208</v>
      </c>
      <c r="DA3" s="16" t="s">
        <v>208</v>
      </c>
      <c r="DB3" s="16" t="s">
        <v>208</v>
      </c>
      <c r="DC3" s="16" t="s">
        <v>208</v>
      </c>
      <c r="DD3" s="16" t="s">
        <v>208</v>
      </c>
      <c r="DE3" s="16" t="s">
        <v>260</v>
      </c>
      <c r="DF3" s="16" t="s">
        <v>260</v>
      </c>
      <c r="DG3" s="16" t="s">
        <v>260</v>
      </c>
      <c r="DH3" s="16" t="s">
        <v>260</v>
      </c>
      <c r="DI3" s="16" t="s">
        <v>260</v>
      </c>
      <c r="DJ3" s="16" t="s">
        <v>260</v>
      </c>
      <c r="DK3" s="16" t="s">
        <v>260</v>
      </c>
      <c r="DL3" s="16" t="s">
        <v>260</v>
      </c>
      <c r="DM3" s="16" t="s">
        <v>260</v>
      </c>
      <c r="DN3" s="16" t="s">
        <v>260</v>
      </c>
      <c r="DO3" s="16" t="s">
        <v>260</v>
      </c>
      <c r="DP3" s="16" t="s">
        <v>260</v>
      </c>
      <c r="DQ3" s="16" t="s">
        <v>260</v>
      </c>
      <c r="DR3" s="16" t="s">
        <v>260</v>
      </c>
      <c r="DS3" s="16" t="s">
        <v>260</v>
      </c>
      <c r="DT3" s="16" t="s">
        <v>260</v>
      </c>
      <c r="DU3" s="16" t="s">
        <v>260</v>
      </c>
      <c r="DV3" s="16" t="s">
        <v>260</v>
      </c>
      <c r="DW3" s="16" t="s">
        <v>260</v>
      </c>
      <c r="DX3" s="16" t="s">
        <v>260</v>
      </c>
      <c r="DY3" s="16" t="s">
        <v>260</v>
      </c>
      <c r="DZ3" s="16" t="s">
        <v>260</v>
      </c>
      <c r="EA3" s="16" t="s">
        <v>260</v>
      </c>
      <c r="EB3" s="16" t="s">
        <v>260</v>
      </c>
      <c r="EC3" s="16" t="s">
        <v>260</v>
      </c>
      <c r="ED3" s="16" t="s">
        <v>312</v>
      </c>
      <c r="EE3" s="16" t="s">
        <v>312</v>
      </c>
      <c r="EF3" s="16" t="s">
        <v>312</v>
      </c>
      <c r="EG3" s="16" t="s">
        <v>312</v>
      </c>
      <c r="EH3" s="16" t="s">
        <v>312</v>
      </c>
      <c r="EI3" s="16" t="s">
        <v>312</v>
      </c>
      <c r="EJ3" s="16" t="s">
        <v>312</v>
      </c>
      <c r="EK3" s="16" t="s">
        <v>312</v>
      </c>
      <c r="EL3" s="16" t="s">
        <v>312</v>
      </c>
      <c r="EM3" s="16" t="s">
        <v>312</v>
      </c>
      <c r="EN3" s="16" t="s">
        <v>312</v>
      </c>
      <c r="EO3" s="16" t="s">
        <v>312</v>
      </c>
      <c r="EP3" s="16" t="s">
        <v>312</v>
      </c>
      <c r="EQ3" s="16" t="s">
        <v>312</v>
      </c>
      <c r="ER3" s="16" t="s">
        <v>312</v>
      </c>
      <c r="ES3" s="16" t="s">
        <v>312</v>
      </c>
      <c r="ET3" s="16" t="s">
        <v>312</v>
      </c>
      <c r="EU3" s="16" t="s">
        <v>312</v>
      </c>
      <c r="EV3" s="16" t="s">
        <v>312</v>
      </c>
      <c r="EW3" s="16" t="s">
        <v>312</v>
      </c>
      <c r="EX3" s="16" t="s">
        <v>312</v>
      </c>
      <c r="EY3" s="16" t="s">
        <v>312</v>
      </c>
      <c r="EZ3" s="16" t="s">
        <v>312</v>
      </c>
      <c r="FA3" s="16" t="s">
        <v>312</v>
      </c>
      <c r="FB3" s="16" t="s">
        <v>312</v>
      </c>
      <c r="FC3" s="16" t="s">
        <v>363</v>
      </c>
      <c r="FD3" s="16" t="s">
        <v>363</v>
      </c>
      <c r="FE3" s="16" t="s">
        <v>363</v>
      </c>
      <c r="FF3" s="16" t="s">
        <v>363</v>
      </c>
      <c r="FG3" s="16" t="s">
        <v>363</v>
      </c>
      <c r="FH3" s="16" t="s">
        <v>363</v>
      </c>
      <c r="FI3" s="16" t="s">
        <v>363</v>
      </c>
      <c r="FJ3" s="16" t="s">
        <v>363</v>
      </c>
      <c r="FK3" s="16" t="s">
        <v>363</v>
      </c>
      <c r="FL3" s="16" t="s">
        <v>363</v>
      </c>
      <c r="FM3" s="16" t="s">
        <v>363</v>
      </c>
      <c r="FN3" s="16" t="s">
        <v>363</v>
      </c>
      <c r="FO3" s="16" t="s">
        <v>363</v>
      </c>
      <c r="FP3" s="16" t="s">
        <v>363</v>
      </c>
      <c r="FQ3" s="16" t="s">
        <v>363</v>
      </c>
      <c r="FR3" s="16" t="s">
        <v>363</v>
      </c>
      <c r="FS3" s="16" t="s">
        <v>363</v>
      </c>
      <c r="FT3" s="16" t="s">
        <v>363</v>
      </c>
      <c r="FU3" s="16" t="s">
        <v>363</v>
      </c>
      <c r="FV3" s="16" t="s">
        <v>363</v>
      </c>
      <c r="FW3" s="16" t="s">
        <v>363</v>
      </c>
      <c r="FX3" s="16" t="s">
        <v>363</v>
      </c>
      <c r="FY3" s="16" t="s">
        <v>409</v>
      </c>
      <c r="FZ3" s="16" t="s">
        <v>409</v>
      </c>
      <c r="GA3" s="16" t="s">
        <v>409</v>
      </c>
      <c r="GB3" s="16" t="s">
        <v>409</v>
      </c>
      <c r="GC3" s="16" t="s">
        <v>409</v>
      </c>
      <c r="GD3" s="16" t="s">
        <v>409</v>
      </c>
      <c r="GE3" s="16" t="s">
        <v>409</v>
      </c>
      <c r="GF3" s="16" t="s">
        <v>409</v>
      </c>
      <c r="GG3" s="16" t="s">
        <v>409</v>
      </c>
      <c r="GH3" s="16" t="s">
        <v>409</v>
      </c>
      <c r="GI3" s="16" t="s">
        <v>409</v>
      </c>
      <c r="GJ3" s="16" t="s">
        <v>409</v>
      </c>
      <c r="GK3" s="16" t="s">
        <v>409</v>
      </c>
      <c r="GL3" s="16" t="s">
        <v>409</v>
      </c>
      <c r="GM3" s="16" t="s">
        <v>409</v>
      </c>
      <c r="GN3" s="16" t="s">
        <v>409</v>
      </c>
      <c r="GO3" s="16" t="s">
        <v>409</v>
      </c>
      <c r="GP3" s="16" t="s">
        <v>409</v>
      </c>
      <c r="GQ3" s="16" t="s">
        <v>409</v>
      </c>
      <c r="GR3" s="16" t="s">
        <v>409</v>
      </c>
      <c r="GS3" s="16" t="s">
        <v>409</v>
      </c>
      <c r="GT3" s="16" t="s">
        <v>409</v>
      </c>
      <c r="GU3" s="16" t="s">
        <v>409</v>
      </c>
      <c r="GV3" s="16" t="s">
        <v>409</v>
      </c>
      <c r="GW3" s="16" t="s">
        <v>409</v>
      </c>
      <c r="GX3" s="16" t="s">
        <v>461</v>
      </c>
      <c r="GY3" s="16" t="s">
        <v>461</v>
      </c>
      <c r="GZ3" s="16" t="s">
        <v>461</v>
      </c>
      <c r="HA3" s="16" t="s">
        <v>461</v>
      </c>
      <c r="HB3" s="16" t="s">
        <v>461</v>
      </c>
      <c r="HC3" s="16" t="s">
        <v>461</v>
      </c>
      <c r="HD3" s="16" t="s">
        <v>461</v>
      </c>
      <c r="HE3" s="16" t="s">
        <v>461</v>
      </c>
      <c r="HF3" s="16" t="s">
        <v>461</v>
      </c>
      <c r="HG3" s="16" t="s">
        <v>461</v>
      </c>
      <c r="HH3" s="16" t="s">
        <v>461</v>
      </c>
      <c r="HI3" s="16" t="s">
        <v>461</v>
      </c>
      <c r="HJ3" s="16" t="s">
        <v>461</v>
      </c>
      <c r="HK3" s="16" t="s">
        <v>461</v>
      </c>
      <c r="HL3" s="16" t="s">
        <v>461</v>
      </c>
      <c r="HM3" s="16" t="s">
        <v>461</v>
      </c>
      <c r="HN3" s="16" t="s">
        <v>461</v>
      </c>
      <c r="HO3" s="16" t="s">
        <v>461</v>
      </c>
      <c r="HP3" s="16" t="s">
        <v>461</v>
      </c>
      <c r="HQ3" s="16" t="s">
        <v>461</v>
      </c>
      <c r="HR3" s="16" t="s">
        <v>461</v>
      </c>
      <c r="HS3" s="16" t="s">
        <v>461</v>
      </c>
      <c r="HT3" s="16" t="s">
        <v>461</v>
      </c>
      <c r="HU3" s="16" t="s">
        <v>461</v>
      </c>
      <c r="HV3" s="16" t="s">
        <v>461</v>
      </c>
      <c r="HW3" s="16" t="s">
        <v>513</v>
      </c>
      <c r="HX3" s="16" t="s">
        <v>513</v>
      </c>
      <c r="HY3" s="16" t="s">
        <v>513</v>
      </c>
      <c r="HZ3" s="16" t="s">
        <v>513</v>
      </c>
      <c r="IA3" s="16" t="s">
        <v>513</v>
      </c>
      <c r="IB3" s="16" t="s">
        <v>513</v>
      </c>
      <c r="IC3" s="16" t="s">
        <v>513</v>
      </c>
      <c r="ID3" s="16" t="s">
        <v>513</v>
      </c>
      <c r="IE3" s="16" t="s">
        <v>513</v>
      </c>
      <c r="IF3" s="16" t="s">
        <v>513</v>
      </c>
      <c r="IG3" s="16" t="s">
        <v>513</v>
      </c>
      <c r="IH3" s="16" t="s">
        <v>513</v>
      </c>
      <c r="II3" s="16" t="s">
        <v>513</v>
      </c>
      <c r="IJ3" s="16" t="s">
        <v>513</v>
      </c>
      <c r="IK3" s="16" t="s">
        <v>513</v>
      </c>
      <c r="IL3" s="16" t="s">
        <v>513</v>
      </c>
      <c r="IM3" s="16" t="s">
        <v>513</v>
      </c>
      <c r="IN3" s="16" t="s">
        <v>513</v>
      </c>
      <c r="IO3" s="16" t="s">
        <v>513</v>
      </c>
      <c r="IP3" s="16" t="s">
        <v>513</v>
      </c>
      <c r="IQ3" s="16" t="s">
        <v>513</v>
      </c>
      <c r="IR3" s="16" t="s">
        <v>513</v>
      </c>
      <c r="IS3" s="16" t="s">
        <v>513</v>
      </c>
      <c r="IT3" s="16" t="s">
        <v>513</v>
      </c>
      <c r="IU3" s="16" t="s">
        <v>513</v>
      </c>
      <c r="IV3" s="16" t="s">
        <v>566</v>
      </c>
      <c r="IW3" s="16" t="s">
        <v>566</v>
      </c>
      <c r="IX3" s="16" t="s">
        <v>566</v>
      </c>
      <c r="IY3" s="16" t="s">
        <v>566</v>
      </c>
      <c r="IZ3" s="16" t="s">
        <v>566</v>
      </c>
      <c r="JA3" s="16" t="s">
        <v>566</v>
      </c>
      <c r="JB3" s="16" t="s">
        <v>566</v>
      </c>
      <c r="JC3" s="16" t="s">
        <v>566</v>
      </c>
      <c r="JD3" s="16" t="s">
        <v>566</v>
      </c>
      <c r="JE3" s="16" t="s">
        <v>566</v>
      </c>
      <c r="JF3" s="16" t="s">
        <v>566</v>
      </c>
      <c r="JG3" s="16" t="s">
        <v>566</v>
      </c>
      <c r="JH3" s="16" t="s">
        <v>566</v>
      </c>
      <c r="JI3" s="16" t="s">
        <v>566</v>
      </c>
      <c r="JJ3" s="16" t="s">
        <v>566</v>
      </c>
      <c r="JK3" s="16" t="s">
        <v>566</v>
      </c>
      <c r="JL3" s="16" t="s">
        <v>566</v>
      </c>
      <c r="JM3" s="16" t="s">
        <v>566</v>
      </c>
      <c r="JN3" s="16" t="s">
        <v>566</v>
      </c>
      <c r="JO3" s="16" t="s">
        <v>566</v>
      </c>
      <c r="JP3" s="16" t="s">
        <v>566</v>
      </c>
      <c r="JQ3" s="16" t="s">
        <v>566</v>
      </c>
      <c r="JR3" s="16" t="s">
        <v>612</v>
      </c>
      <c r="JS3" s="16" t="s">
        <v>612</v>
      </c>
      <c r="JT3" s="16" t="s">
        <v>612</v>
      </c>
      <c r="JU3" s="16" t="s">
        <v>612</v>
      </c>
      <c r="JV3" s="16" t="s">
        <v>612</v>
      </c>
      <c r="JW3" s="16" t="s">
        <v>612</v>
      </c>
      <c r="JX3" s="16" t="s">
        <v>612</v>
      </c>
      <c r="JY3" s="16" t="s">
        <v>612</v>
      </c>
      <c r="JZ3" s="16" t="s">
        <v>612</v>
      </c>
      <c r="KA3" s="16" t="s">
        <v>612</v>
      </c>
      <c r="KB3" s="16" t="s">
        <v>612</v>
      </c>
      <c r="KC3" s="16" t="s">
        <v>612</v>
      </c>
      <c r="KD3" s="16" t="s">
        <v>612</v>
      </c>
      <c r="KE3" s="16" t="s">
        <v>612</v>
      </c>
      <c r="KF3" s="16" t="s">
        <v>612</v>
      </c>
      <c r="KG3" s="16" t="s">
        <v>612</v>
      </c>
      <c r="KH3" s="16" t="s">
        <v>612</v>
      </c>
      <c r="KI3" s="16" t="s">
        <v>612</v>
      </c>
      <c r="KJ3" s="16" t="s">
        <v>612</v>
      </c>
      <c r="KK3" s="16" t="s">
        <v>612</v>
      </c>
      <c r="KL3" s="16" t="s">
        <v>612</v>
      </c>
      <c r="KM3" s="16" t="s">
        <v>612</v>
      </c>
      <c r="KN3" s="16" t="s">
        <v>658</v>
      </c>
      <c r="KO3" s="16" t="s">
        <v>658</v>
      </c>
      <c r="KP3" s="16" t="s">
        <v>658</v>
      </c>
      <c r="KQ3" s="16" t="s">
        <v>658</v>
      </c>
      <c r="KR3" s="16" t="s">
        <v>658</v>
      </c>
      <c r="KS3" s="16" t="s">
        <v>658</v>
      </c>
      <c r="KT3" s="16" t="s">
        <v>658</v>
      </c>
      <c r="KU3" s="16" t="s">
        <v>658</v>
      </c>
      <c r="KV3" s="16" t="s">
        <v>658</v>
      </c>
      <c r="KW3" s="16" t="s">
        <v>658</v>
      </c>
      <c r="KX3" s="16" t="s">
        <v>658</v>
      </c>
      <c r="KY3" s="16" t="s">
        <v>658</v>
      </c>
      <c r="KZ3" s="16" t="s">
        <v>658</v>
      </c>
      <c r="LA3" s="16" t="s">
        <v>658</v>
      </c>
      <c r="LB3" s="16" t="s">
        <v>658</v>
      </c>
      <c r="LC3" s="16" t="s">
        <v>658</v>
      </c>
      <c r="LD3" s="16" t="s">
        <v>658</v>
      </c>
      <c r="LE3" s="16" t="s">
        <v>658</v>
      </c>
      <c r="LF3" s="16" t="s">
        <v>658</v>
      </c>
      <c r="LG3" s="16" t="s">
        <v>658</v>
      </c>
      <c r="LH3" s="16" t="s">
        <v>658</v>
      </c>
      <c r="LI3" s="16" t="s">
        <v>658</v>
      </c>
      <c r="LJ3" s="16" t="s">
        <v>658</v>
      </c>
      <c r="LK3" s="16" t="s">
        <v>658</v>
      </c>
      <c r="LL3" s="16" t="s">
        <v>658</v>
      </c>
      <c r="LM3" s="16" t="s">
        <v>710</v>
      </c>
      <c r="LN3" s="16" t="s">
        <v>710</v>
      </c>
      <c r="LO3" s="16" t="s">
        <v>710</v>
      </c>
      <c r="LP3" s="16" t="s">
        <v>710</v>
      </c>
      <c r="LQ3" s="16" t="s">
        <v>710</v>
      </c>
      <c r="LR3" s="16" t="s">
        <v>710</v>
      </c>
      <c r="LS3" s="16" t="s">
        <v>710</v>
      </c>
      <c r="LT3" s="16" t="s">
        <v>710</v>
      </c>
      <c r="LU3" s="16" t="s">
        <v>710</v>
      </c>
      <c r="LV3" s="16" t="s">
        <v>710</v>
      </c>
      <c r="LW3" s="16" t="s">
        <v>710</v>
      </c>
      <c r="LX3" s="16" t="s">
        <v>710</v>
      </c>
      <c r="LY3" s="16" t="s">
        <v>710</v>
      </c>
      <c r="LZ3" s="16" t="s">
        <v>710</v>
      </c>
      <c r="MA3" s="16" t="s">
        <v>710</v>
      </c>
      <c r="MB3" s="16" t="s">
        <v>710</v>
      </c>
      <c r="MC3" s="16" t="s">
        <v>710</v>
      </c>
      <c r="MD3" s="16" t="s">
        <v>710</v>
      </c>
      <c r="ME3" s="16" t="s">
        <v>710</v>
      </c>
      <c r="MF3" s="16" t="s">
        <v>710</v>
      </c>
      <c r="MG3" s="16" t="s">
        <v>710</v>
      </c>
      <c r="MH3" s="16" t="s">
        <v>710</v>
      </c>
      <c r="MI3" s="16" t="s">
        <v>710</v>
      </c>
      <c r="MJ3" s="16" t="s">
        <v>710</v>
      </c>
      <c r="MK3" s="16" t="s">
        <v>710</v>
      </c>
      <c r="ML3" s="16" t="s">
        <v>761</v>
      </c>
      <c r="MM3" s="16" t="s">
        <v>761</v>
      </c>
      <c r="MN3" s="16" t="s">
        <v>761</v>
      </c>
      <c r="MO3" s="16" t="s">
        <v>761</v>
      </c>
      <c r="MP3" s="16" t="s">
        <v>761</v>
      </c>
      <c r="MQ3" s="16" t="s">
        <v>761</v>
      </c>
      <c r="MR3" s="16" t="s">
        <v>761</v>
      </c>
      <c r="MS3" s="16" t="s">
        <v>761</v>
      </c>
      <c r="MT3" s="16" t="s">
        <v>761</v>
      </c>
      <c r="MU3" s="16" t="s">
        <v>761</v>
      </c>
      <c r="MV3" s="16" t="s">
        <v>761</v>
      </c>
      <c r="MW3" s="16" t="s">
        <v>761</v>
      </c>
      <c r="MX3" s="16" t="s">
        <v>761</v>
      </c>
      <c r="MY3" s="16" t="s">
        <v>761</v>
      </c>
      <c r="MZ3" s="16" t="s">
        <v>761</v>
      </c>
      <c r="NA3" s="16" t="s">
        <v>761</v>
      </c>
      <c r="NB3" s="16" t="s">
        <v>761</v>
      </c>
      <c r="NC3" s="16" t="s">
        <v>761</v>
      </c>
      <c r="ND3" s="16" t="s">
        <v>761</v>
      </c>
      <c r="NE3" s="16" t="s">
        <v>761</v>
      </c>
      <c r="NF3" s="16" t="s">
        <v>761</v>
      </c>
      <c r="NG3" s="16" t="s">
        <v>761</v>
      </c>
      <c r="NH3" s="16" t="s">
        <v>761</v>
      </c>
      <c r="NI3" s="16" t="s">
        <v>761</v>
      </c>
      <c r="NJ3" s="16" t="s">
        <v>761</v>
      </c>
      <c r="NK3" s="16" t="s">
        <v>813</v>
      </c>
      <c r="NL3" s="16" t="s">
        <v>813</v>
      </c>
      <c r="NM3" s="16" t="s">
        <v>813</v>
      </c>
      <c r="NN3" s="16" t="s">
        <v>813</v>
      </c>
      <c r="NO3" s="16" t="s">
        <v>813</v>
      </c>
      <c r="NP3" s="16" t="s">
        <v>813</v>
      </c>
      <c r="NQ3" s="16" t="s">
        <v>813</v>
      </c>
      <c r="NR3" s="16" t="s">
        <v>813</v>
      </c>
      <c r="NS3" s="16" t="s">
        <v>813</v>
      </c>
      <c r="NT3" s="16" t="s">
        <v>813</v>
      </c>
      <c r="NU3" s="16" t="s">
        <v>813</v>
      </c>
      <c r="NV3" s="16" t="s">
        <v>813</v>
      </c>
      <c r="NW3" s="16" t="s">
        <v>813</v>
      </c>
      <c r="NX3" s="16" t="s">
        <v>813</v>
      </c>
      <c r="NY3" s="16" t="s">
        <v>813</v>
      </c>
      <c r="NZ3" s="16" t="s">
        <v>813</v>
      </c>
      <c r="OA3" s="16" t="s">
        <v>813</v>
      </c>
      <c r="OB3" s="16" t="s">
        <v>813</v>
      </c>
      <c r="OC3" s="16" t="s">
        <v>813</v>
      </c>
      <c r="OD3" s="16" t="s">
        <v>813</v>
      </c>
      <c r="OE3" s="16" t="s">
        <v>813</v>
      </c>
      <c r="OF3" s="16" t="s">
        <v>813</v>
      </c>
      <c r="OG3" s="16" t="s">
        <v>813</v>
      </c>
      <c r="OH3" s="16" t="s">
        <v>813</v>
      </c>
      <c r="OI3" s="16" t="s">
        <v>813</v>
      </c>
      <c r="OJ3" s="16" t="s">
        <v>864</v>
      </c>
      <c r="OK3" s="16" t="s">
        <v>864</v>
      </c>
      <c r="OL3" s="16" t="s">
        <v>864</v>
      </c>
      <c r="OM3" s="16" t="s">
        <v>864</v>
      </c>
      <c r="ON3" s="16" t="s">
        <v>864</v>
      </c>
      <c r="OO3" s="16" t="s">
        <v>864</v>
      </c>
      <c r="OP3" s="16" t="s">
        <v>864</v>
      </c>
      <c r="OQ3" s="16" t="s">
        <v>864</v>
      </c>
      <c r="OR3" s="16" t="s">
        <v>864</v>
      </c>
      <c r="OS3" s="16" t="s">
        <v>864</v>
      </c>
      <c r="OT3" s="16" t="s">
        <v>864</v>
      </c>
      <c r="OU3" s="16" t="s">
        <v>864</v>
      </c>
      <c r="OV3" s="16" t="s">
        <v>864</v>
      </c>
      <c r="OW3" s="16" t="s">
        <v>864</v>
      </c>
      <c r="OX3" s="16" t="s">
        <v>864</v>
      </c>
      <c r="OY3" s="16" t="s">
        <v>864</v>
      </c>
      <c r="OZ3" s="16" t="s">
        <v>864</v>
      </c>
      <c r="PA3" s="16" t="s">
        <v>864</v>
      </c>
      <c r="PB3" s="16" t="s">
        <v>864</v>
      </c>
      <c r="PC3" s="16" t="s">
        <v>864</v>
      </c>
      <c r="PD3" s="16" t="s">
        <v>864</v>
      </c>
      <c r="PE3" s="16" t="s">
        <v>864</v>
      </c>
      <c r="PF3" s="16" t="s">
        <v>864</v>
      </c>
      <c r="PG3" s="16" t="s">
        <v>864</v>
      </c>
      <c r="PH3" s="16" t="s">
        <v>864</v>
      </c>
      <c r="PI3" s="16" t="s">
        <v>915</v>
      </c>
      <c r="PJ3" s="16" t="s">
        <v>915</v>
      </c>
      <c r="PK3" s="16" t="s">
        <v>915</v>
      </c>
      <c r="PL3" s="16" t="s">
        <v>915</v>
      </c>
      <c r="PM3" s="16" t="s">
        <v>915</v>
      </c>
      <c r="PN3" s="16" t="s">
        <v>915</v>
      </c>
      <c r="PO3" s="16" t="s">
        <v>915</v>
      </c>
      <c r="PP3" s="16" t="s">
        <v>915</v>
      </c>
      <c r="PQ3" s="16" t="s">
        <v>915</v>
      </c>
      <c r="PR3" s="16" t="s">
        <v>915</v>
      </c>
      <c r="PS3" s="16" t="s">
        <v>915</v>
      </c>
      <c r="PT3" s="16" t="s">
        <v>915</v>
      </c>
      <c r="PU3" s="16" t="s">
        <v>915</v>
      </c>
      <c r="PV3" s="16" t="s">
        <v>915</v>
      </c>
      <c r="PW3" s="16" t="s">
        <v>915</v>
      </c>
      <c r="PX3" s="16" t="s">
        <v>915</v>
      </c>
      <c r="PY3" s="16" t="s">
        <v>915</v>
      </c>
      <c r="PZ3" s="16" t="s">
        <v>915</v>
      </c>
      <c r="QA3" s="16" t="s">
        <v>915</v>
      </c>
      <c r="QB3" s="16" t="s">
        <v>915</v>
      </c>
      <c r="QC3" s="16" t="s">
        <v>915</v>
      </c>
      <c r="QD3" s="16" t="s">
        <v>915</v>
      </c>
      <c r="QE3" s="16" t="s">
        <v>915</v>
      </c>
      <c r="QF3" s="16" t="s">
        <v>915</v>
      </c>
      <c r="QG3" s="16" t="s">
        <v>915</v>
      </c>
      <c r="QH3" s="16" t="s">
        <v>966</v>
      </c>
      <c r="QI3" s="16" t="s">
        <v>966</v>
      </c>
      <c r="QJ3" s="16" t="s">
        <v>966</v>
      </c>
      <c r="QK3" s="16" t="s">
        <v>966</v>
      </c>
      <c r="QL3" s="16" t="s">
        <v>966</v>
      </c>
      <c r="QM3" s="16" t="s">
        <v>966</v>
      </c>
      <c r="QN3" s="16" t="s">
        <v>966</v>
      </c>
      <c r="QO3" s="16" t="s">
        <v>966</v>
      </c>
      <c r="QP3" s="16" t="s">
        <v>966</v>
      </c>
      <c r="QQ3" s="16" t="s">
        <v>966</v>
      </c>
      <c r="QR3" s="16" t="s">
        <v>966</v>
      </c>
      <c r="QS3" s="16" t="s">
        <v>966</v>
      </c>
      <c r="QT3" s="16" t="s">
        <v>966</v>
      </c>
      <c r="QU3" s="16" t="s">
        <v>966</v>
      </c>
      <c r="QV3" s="16" t="s">
        <v>966</v>
      </c>
      <c r="QW3" s="16" t="s">
        <v>966</v>
      </c>
      <c r="QX3" s="16" t="s">
        <v>966</v>
      </c>
      <c r="QY3" s="16" t="s">
        <v>966</v>
      </c>
      <c r="QZ3" s="16" t="s">
        <v>966</v>
      </c>
      <c r="RA3" s="16" t="s">
        <v>966</v>
      </c>
      <c r="RB3" s="16" t="s">
        <v>966</v>
      </c>
      <c r="RC3" s="16" t="s">
        <v>1009</v>
      </c>
      <c r="RD3" s="16" t="s">
        <v>1009</v>
      </c>
      <c r="RE3" s="16" t="s">
        <v>1009</v>
      </c>
      <c r="RF3" s="16" t="s">
        <v>1009</v>
      </c>
      <c r="RG3" s="16" t="s">
        <v>1009</v>
      </c>
      <c r="RH3" s="16" t="s">
        <v>1009</v>
      </c>
      <c r="RI3" s="16" t="s">
        <v>1009</v>
      </c>
      <c r="RJ3" s="16" t="s">
        <v>1009</v>
      </c>
      <c r="RK3" s="16" t="s">
        <v>1009</v>
      </c>
      <c r="RL3" s="16" t="s">
        <v>1009</v>
      </c>
      <c r="RM3" s="16" t="s">
        <v>1009</v>
      </c>
      <c r="RN3" s="16" t="s">
        <v>1009</v>
      </c>
      <c r="RO3" s="16" t="s">
        <v>1009</v>
      </c>
      <c r="RP3" s="16" t="s">
        <v>1009</v>
      </c>
      <c r="RQ3" s="16" t="s">
        <v>1009</v>
      </c>
      <c r="RR3" s="16" t="s">
        <v>1009</v>
      </c>
      <c r="RS3" s="16" t="s">
        <v>1009</v>
      </c>
      <c r="RT3" s="16" t="s">
        <v>1009</v>
      </c>
      <c r="RU3" s="16" t="s">
        <v>1009</v>
      </c>
      <c r="RV3" s="16" t="s">
        <v>1009</v>
      </c>
      <c r="RW3" s="16" t="s">
        <v>1009</v>
      </c>
      <c r="RX3" s="16" t="s">
        <v>1009</v>
      </c>
      <c r="RY3" s="16" t="s">
        <v>1009</v>
      </c>
      <c r="RZ3" s="16" t="s">
        <v>1009</v>
      </c>
      <c r="SA3" s="16" t="s">
        <v>1009</v>
      </c>
      <c r="SB3" s="16" t="s">
        <v>1061</v>
      </c>
      <c r="SC3" s="16" t="s">
        <v>1061</v>
      </c>
      <c r="SD3" s="16" t="s">
        <v>1061</v>
      </c>
      <c r="SE3" s="16" t="s">
        <v>1061</v>
      </c>
      <c r="SF3" s="16" t="s">
        <v>1061</v>
      </c>
      <c r="SG3" s="16" t="s">
        <v>1061</v>
      </c>
      <c r="SH3" s="16" t="s">
        <v>1061</v>
      </c>
      <c r="SI3" s="16" t="s">
        <v>1061</v>
      </c>
      <c r="SJ3" s="16" t="s">
        <v>1061</v>
      </c>
      <c r="SK3" s="16" t="s">
        <v>1061</v>
      </c>
      <c r="SL3" s="16" t="s">
        <v>1061</v>
      </c>
      <c r="SM3" s="16" t="s">
        <v>1061</v>
      </c>
      <c r="SN3" s="16" t="s">
        <v>1061</v>
      </c>
      <c r="SO3" s="16" t="s">
        <v>1061</v>
      </c>
      <c r="SP3" s="16" t="s">
        <v>1061</v>
      </c>
      <c r="SQ3" s="16" t="s">
        <v>1061</v>
      </c>
      <c r="SR3" s="16" t="s">
        <v>1061</v>
      </c>
      <c r="SS3" s="16" t="s">
        <v>1061</v>
      </c>
      <c r="ST3" s="16" t="s">
        <v>1061</v>
      </c>
      <c r="SU3" s="16" t="s">
        <v>1061</v>
      </c>
      <c r="SV3" s="16" t="s">
        <v>1061</v>
      </c>
      <c r="SW3" s="16" t="s">
        <v>1061</v>
      </c>
      <c r="SX3" s="16" t="s">
        <v>1061</v>
      </c>
      <c r="SY3" s="16" t="s">
        <v>1061</v>
      </c>
      <c r="SZ3" s="16" t="s">
        <v>1061</v>
      </c>
      <c r="TA3" s="16" t="s">
        <v>1112</v>
      </c>
      <c r="TB3" s="16" t="s">
        <v>1112</v>
      </c>
      <c r="TC3" s="16" t="s">
        <v>1112</v>
      </c>
      <c r="TD3" s="16" t="s">
        <v>1112</v>
      </c>
      <c r="TE3" s="16" t="s">
        <v>1112</v>
      </c>
      <c r="TF3" s="16" t="s">
        <v>1112</v>
      </c>
      <c r="TG3" s="16" t="s">
        <v>1112</v>
      </c>
      <c r="TH3" s="16" t="s">
        <v>1112</v>
      </c>
      <c r="TI3" s="16" t="s">
        <v>1112</v>
      </c>
      <c r="TJ3" s="16" t="s">
        <v>1112</v>
      </c>
      <c r="TK3" s="16" t="s">
        <v>1112</v>
      </c>
      <c r="TL3" s="16" t="s">
        <v>1112</v>
      </c>
      <c r="TM3" s="16" t="s">
        <v>1112</v>
      </c>
      <c r="TN3" s="16" t="s">
        <v>1112</v>
      </c>
      <c r="TO3" s="16" t="s">
        <v>1112</v>
      </c>
      <c r="TP3" s="16" t="s">
        <v>1112</v>
      </c>
      <c r="TQ3" s="16" t="s">
        <v>1112</v>
      </c>
      <c r="TR3" s="16" t="s">
        <v>1112</v>
      </c>
      <c r="TS3" s="16" t="s">
        <v>1112</v>
      </c>
      <c r="TT3" s="16" t="s">
        <v>1112</v>
      </c>
      <c r="TU3" s="16" t="s">
        <v>1112</v>
      </c>
      <c r="TV3" s="16" t="s">
        <v>1112</v>
      </c>
      <c r="TW3" s="16" t="s">
        <v>1158</v>
      </c>
      <c r="TX3" s="16" t="s">
        <v>1158</v>
      </c>
      <c r="TY3" s="16" t="s">
        <v>1158</v>
      </c>
      <c r="TZ3" s="16" t="s">
        <v>1158</v>
      </c>
      <c r="UA3" s="16" t="s">
        <v>1158</v>
      </c>
      <c r="UB3" s="16" t="s">
        <v>1158</v>
      </c>
      <c r="UC3" s="16" t="s">
        <v>1158</v>
      </c>
      <c r="UD3" s="16" t="s">
        <v>1158</v>
      </c>
      <c r="UE3" s="16" t="s">
        <v>1158</v>
      </c>
      <c r="UF3" s="16" t="s">
        <v>1158</v>
      </c>
      <c r="UG3" s="16" t="s">
        <v>1158</v>
      </c>
      <c r="UH3" s="16" t="s">
        <v>1158</v>
      </c>
      <c r="UI3" s="16" t="s">
        <v>1158</v>
      </c>
      <c r="UJ3" s="16" t="s">
        <v>1158</v>
      </c>
      <c r="UK3" s="16" t="s">
        <v>1158</v>
      </c>
      <c r="UL3" s="16" t="s">
        <v>1158</v>
      </c>
      <c r="UM3" s="16" t="s">
        <v>1158</v>
      </c>
      <c r="UN3" s="16" t="s">
        <v>1158</v>
      </c>
      <c r="UO3" s="16" t="s">
        <v>1158</v>
      </c>
      <c r="UP3" s="16" t="s">
        <v>1158</v>
      </c>
      <c r="UQ3" s="16" t="s">
        <v>1158</v>
      </c>
      <c r="UR3" s="16" t="s">
        <v>1158</v>
      </c>
      <c r="US3" s="16" t="s">
        <v>1158</v>
      </c>
      <c r="UT3" s="16" t="s">
        <v>1158</v>
      </c>
      <c r="UU3" s="16" t="s">
        <v>1158</v>
      </c>
      <c r="UV3" s="16" t="s">
        <v>1210</v>
      </c>
      <c r="UW3" s="16" t="s">
        <v>1210</v>
      </c>
      <c r="UX3" s="16" t="s">
        <v>1210</v>
      </c>
      <c r="UY3" s="16" t="s">
        <v>1210</v>
      </c>
      <c r="UZ3" s="16" t="s">
        <v>1210</v>
      </c>
      <c r="VA3" s="16" t="s">
        <v>1210</v>
      </c>
      <c r="VB3" s="16" t="s">
        <v>1210</v>
      </c>
      <c r="VC3" s="16" t="s">
        <v>1210</v>
      </c>
      <c r="VD3" s="16" t="s">
        <v>1210</v>
      </c>
      <c r="VE3" s="16" t="s">
        <v>1210</v>
      </c>
      <c r="VF3" s="16" t="s">
        <v>1210</v>
      </c>
      <c r="VG3" s="16" t="s">
        <v>1210</v>
      </c>
      <c r="VH3" s="16" t="s">
        <v>1210</v>
      </c>
      <c r="VI3" s="16" t="s">
        <v>1210</v>
      </c>
      <c r="VJ3" s="16" t="s">
        <v>1210</v>
      </c>
      <c r="VK3" s="16" t="s">
        <v>1210</v>
      </c>
      <c r="VL3" s="16" t="s">
        <v>1210</v>
      </c>
      <c r="VM3" s="16" t="s">
        <v>1210</v>
      </c>
      <c r="VN3" s="16" t="s">
        <v>1210</v>
      </c>
      <c r="VO3" s="16" t="s">
        <v>1210</v>
      </c>
      <c r="VP3" s="16" t="s">
        <v>1210</v>
      </c>
      <c r="VQ3" s="16" t="s">
        <v>1210</v>
      </c>
      <c r="VR3" s="16" t="s">
        <v>1256</v>
      </c>
      <c r="VS3" s="16" t="s">
        <v>1256</v>
      </c>
      <c r="VT3" s="16" t="s">
        <v>1256</v>
      </c>
      <c r="VU3" s="16" t="s">
        <v>1256</v>
      </c>
      <c r="VV3" s="16" t="s">
        <v>1256</v>
      </c>
      <c r="VW3" s="16" t="s">
        <v>1256</v>
      </c>
      <c r="VX3" s="16" t="s">
        <v>1256</v>
      </c>
      <c r="VY3" s="16" t="s">
        <v>1256</v>
      </c>
      <c r="VZ3" s="16" t="s">
        <v>1256</v>
      </c>
      <c r="WA3" s="16" t="s">
        <v>1256</v>
      </c>
      <c r="WB3" s="16" t="s">
        <v>1256</v>
      </c>
      <c r="WC3" s="16" t="s">
        <v>1256</v>
      </c>
      <c r="WD3" s="16" t="s">
        <v>1256</v>
      </c>
      <c r="WE3" s="16" t="s">
        <v>1256</v>
      </c>
      <c r="WF3" s="16" t="s">
        <v>1256</v>
      </c>
      <c r="WG3" s="16" t="s">
        <v>1256</v>
      </c>
      <c r="WH3" s="16" t="s">
        <v>1256</v>
      </c>
      <c r="WI3" s="16" t="s">
        <v>1256</v>
      </c>
      <c r="WJ3" s="16" t="s">
        <v>1256</v>
      </c>
      <c r="WK3" s="16" t="s">
        <v>1256</v>
      </c>
      <c r="WL3" s="16" t="s">
        <v>1256</v>
      </c>
      <c r="WM3" s="16" t="s">
        <v>1256</v>
      </c>
      <c r="WN3" s="16" t="s">
        <v>1256</v>
      </c>
      <c r="WO3" s="16" t="s">
        <v>1256</v>
      </c>
      <c r="WP3" s="16" t="s">
        <v>1256</v>
      </c>
      <c r="WQ3" s="16" t="s">
        <v>1307</v>
      </c>
      <c r="WR3" s="16" t="s">
        <v>1307</v>
      </c>
      <c r="WS3" s="16" t="s">
        <v>1307</v>
      </c>
      <c r="WT3" s="16" t="s">
        <v>1307</v>
      </c>
      <c r="WU3" s="16" t="s">
        <v>1307</v>
      </c>
      <c r="WV3" s="16" t="s">
        <v>1307</v>
      </c>
      <c r="WW3" s="16" t="s">
        <v>1307</v>
      </c>
      <c r="WX3" s="16" t="s">
        <v>1307</v>
      </c>
      <c r="WY3" s="16" t="s">
        <v>1307</v>
      </c>
      <c r="WZ3" s="16" t="s">
        <v>1307</v>
      </c>
      <c r="XA3" s="16" t="s">
        <v>1307</v>
      </c>
      <c r="XB3" s="16" t="s">
        <v>1307</v>
      </c>
      <c r="XC3" s="16" t="s">
        <v>1307</v>
      </c>
      <c r="XD3" s="16" t="s">
        <v>1307</v>
      </c>
      <c r="XE3" s="16" t="s">
        <v>1307</v>
      </c>
      <c r="XF3" s="16" t="s">
        <v>1307</v>
      </c>
      <c r="XG3" s="16" t="s">
        <v>1307</v>
      </c>
      <c r="XH3" s="16" t="s">
        <v>1307</v>
      </c>
      <c r="XI3" s="16" t="s">
        <v>1307</v>
      </c>
      <c r="XJ3" s="16" t="s">
        <v>1307</v>
      </c>
      <c r="XK3" s="16" t="s">
        <v>1307</v>
      </c>
      <c r="XL3" s="16" t="s">
        <v>1307</v>
      </c>
      <c r="XM3" s="16" t="s">
        <v>1307</v>
      </c>
      <c r="XN3" s="16" t="s">
        <v>1307</v>
      </c>
      <c r="XO3" s="16" t="s">
        <v>1307</v>
      </c>
      <c r="XP3" s="16" t="s">
        <v>1360</v>
      </c>
      <c r="XQ3" s="16" t="s">
        <v>1360</v>
      </c>
      <c r="XR3" s="16" t="s">
        <v>1360</v>
      </c>
      <c r="XS3" s="16" t="s">
        <v>1360</v>
      </c>
      <c r="XT3" s="16" t="s">
        <v>1360</v>
      </c>
      <c r="XU3" s="16" t="s">
        <v>1360</v>
      </c>
      <c r="XV3" s="16" t="s">
        <v>1360</v>
      </c>
      <c r="XW3" s="16" t="s">
        <v>1360</v>
      </c>
      <c r="XX3" s="16" t="s">
        <v>1360</v>
      </c>
      <c r="XY3" s="16" t="s">
        <v>1360</v>
      </c>
      <c r="XZ3" s="16" t="s">
        <v>1360</v>
      </c>
      <c r="YA3" s="16" t="s">
        <v>1360</v>
      </c>
      <c r="YB3" s="16" t="s">
        <v>1360</v>
      </c>
      <c r="YC3" s="16" t="s">
        <v>1360</v>
      </c>
      <c r="YD3" s="16" t="s">
        <v>1360</v>
      </c>
      <c r="YE3" s="16" t="s">
        <v>1360</v>
      </c>
      <c r="YF3" s="16" t="s">
        <v>1360</v>
      </c>
      <c r="YG3" s="16" t="s">
        <v>1360</v>
      </c>
      <c r="YH3" s="16" t="s">
        <v>1360</v>
      </c>
      <c r="YI3" s="16" t="s">
        <v>1360</v>
      </c>
      <c r="YJ3" s="16" t="s">
        <v>1360</v>
      </c>
      <c r="YK3" s="16" t="s">
        <v>1360</v>
      </c>
      <c r="YL3" s="16" t="s">
        <v>1406</v>
      </c>
      <c r="YM3" s="16" t="s">
        <v>1406</v>
      </c>
      <c r="YN3" s="16" t="s">
        <v>1406</v>
      </c>
      <c r="YO3" s="16" t="s">
        <v>1406</v>
      </c>
      <c r="YP3" s="16" t="s">
        <v>1406</v>
      </c>
      <c r="YQ3" s="16" t="s">
        <v>1406</v>
      </c>
      <c r="YR3" s="16" t="s">
        <v>1406</v>
      </c>
      <c r="YS3" s="16" t="s">
        <v>1406</v>
      </c>
      <c r="YT3" s="16" t="s">
        <v>1406</v>
      </c>
      <c r="YU3" s="16" t="s">
        <v>1406</v>
      </c>
      <c r="YV3" s="16" t="s">
        <v>1406</v>
      </c>
      <c r="YW3" s="16" t="s">
        <v>1406</v>
      </c>
      <c r="YX3" s="16" t="s">
        <v>1406</v>
      </c>
      <c r="YY3" s="16" t="s">
        <v>1406</v>
      </c>
      <c r="YZ3" s="16" t="s">
        <v>1406</v>
      </c>
      <c r="ZA3" s="16" t="s">
        <v>1406</v>
      </c>
      <c r="ZB3" s="16" t="s">
        <v>1406</v>
      </c>
      <c r="ZC3" s="16" t="s">
        <v>1406</v>
      </c>
      <c r="ZD3" s="16" t="s">
        <v>1406</v>
      </c>
      <c r="ZE3" s="16" t="s">
        <v>1406</v>
      </c>
      <c r="ZF3" s="16" t="s">
        <v>1406</v>
      </c>
      <c r="ZG3" s="16" t="s">
        <v>1406</v>
      </c>
      <c r="ZH3" s="16" t="s">
        <v>1406</v>
      </c>
      <c r="ZI3" s="16" t="s">
        <v>1406</v>
      </c>
      <c r="ZJ3" s="16" t="s">
        <v>1406</v>
      </c>
      <c r="ZK3" s="16" t="s">
        <v>1457</v>
      </c>
      <c r="ZL3" s="16" t="s">
        <v>1457</v>
      </c>
      <c r="ZM3" s="16" t="s">
        <v>1457</v>
      </c>
      <c r="ZN3" s="16" t="s">
        <v>1457</v>
      </c>
      <c r="ZO3" s="16" t="s">
        <v>1457</v>
      </c>
      <c r="ZP3" s="16" t="s">
        <v>1457</v>
      </c>
      <c r="ZQ3" s="16" t="s">
        <v>1457</v>
      </c>
      <c r="ZR3" s="16" t="s">
        <v>1457</v>
      </c>
      <c r="ZS3" s="16" t="s">
        <v>1457</v>
      </c>
      <c r="ZT3" s="16" t="s">
        <v>1457</v>
      </c>
      <c r="ZU3" s="16" t="s">
        <v>1457</v>
      </c>
      <c r="ZV3" s="16" t="s">
        <v>1457</v>
      </c>
      <c r="ZW3" s="16" t="s">
        <v>1457</v>
      </c>
      <c r="ZX3" s="16" t="s">
        <v>1457</v>
      </c>
      <c r="ZY3" s="16" t="s">
        <v>1457</v>
      </c>
      <c r="ZZ3" s="16" t="s">
        <v>1457</v>
      </c>
      <c r="AAA3" s="16" t="s">
        <v>1457</v>
      </c>
      <c r="AAB3" s="16" t="s">
        <v>1457</v>
      </c>
      <c r="AAC3" s="16" t="s">
        <v>1457</v>
      </c>
      <c r="AAD3" s="16" t="s">
        <v>1457</v>
      </c>
      <c r="AAE3" s="16" t="s">
        <v>1457</v>
      </c>
      <c r="AAF3" s="16" t="s">
        <v>1457</v>
      </c>
      <c r="AAG3" s="16" t="s">
        <v>1457</v>
      </c>
      <c r="AAH3" s="16" t="s">
        <v>1457</v>
      </c>
      <c r="AAI3" s="16" t="s">
        <v>1457</v>
      </c>
      <c r="AAJ3" s="16" t="s">
        <v>1509</v>
      </c>
      <c r="AAK3" s="16" t="s">
        <v>1509</v>
      </c>
      <c r="AAL3" s="16" t="s">
        <v>1509</v>
      </c>
      <c r="AAM3" s="16" t="s">
        <v>1509</v>
      </c>
      <c r="AAN3" s="16" t="s">
        <v>1509</v>
      </c>
      <c r="AAO3" s="16" t="s">
        <v>1509</v>
      </c>
      <c r="AAP3" s="16" t="s">
        <v>1509</v>
      </c>
      <c r="AAQ3" s="16" t="s">
        <v>1509</v>
      </c>
      <c r="AAR3" s="16" t="s">
        <v>1509</v>
      </c>
      <c r="AAS3" s="16" t="s">
        <v>1509</v>
      </c>
      <c r="AAT3" s="16" t="s">
        <v>1509</v>
      </c>
      <c r="AAU3" s="16" t="s">
        <v>1509</v>
      </c>
      <c r="AAV3" s="16" t="s">
        <v>1509</v>
      </c>
      <c r="AAW3" s="16" t="s">
        <v>1509</v>
      </c>
      <c r="AAX3" s="16" t="s">
        <v>1509</v>
      </c>
      <c r="AAY3" s="16" t="s">
        <v>1509</v>
      </c>
      <c r="AAZ3" s="16" t="s">
        <v>1509</v>
      </c>
      <c r="ABA3" s="16" t="s">
        <v>1509</v>
      </c>
      <c r="ABB3" s="16" t="s">
        <v>1509</v>
      </c>
      <c r="ABC3" s="16" t="s">
        <v>1509</v>
      </c>
      <c r="ABD3" s="16" t="s">
        <v>1509</v>
      </c>
      <c r="ABE3" s="16" t="s">
        <v>1509</v>
      </c>
      <c r="ABF3" s="16" t="s">
        <v>1555</v>
      </c>
      <c r="ABG3" s="16" t="s">
        <v>1555</v>
      </c>
      <c r="ABH3" s="16" t="s">
        <v>1555</v>
      </c>
      <c r="ABI3" s="16" t="s">
        <v>1555</v>
      </c>
      <c r="ABJ3" s="16" t="s">
        <v>1555</v>
      </c>
      <c r="ABK3" s="16" t="s">
        <v>1555</v>
      </c>
      <c r="ABL3" s="16" t="s">
        <v>1555</v>
      </c>
      <c r="ABM3" s="16" t="s">
        <v>1555</v>
      </c>
      <c r="ABN3" s="16" t="s">
        <v>1555</v>
      </c>
      <c r="ABO3" s="16" t="s">
        <v>1555</v>
      </c>
      <c r="ABP3" s="16" t="s">
        <v>1555</v>
      </c>
      <c r="ABQ3" s="16" t="s">
        <v>1555</v>
      </c>
      <c r="ABR3" s="16" t="s">
        <v>1555</v>
      </c>
      <c r="ABS3" s="16" t="s">
        <v>1555</v>
      </c>
      <c r="ABT3" s="16" t="s">
        <v>1555</v>
      </c>
      <c r="ABU3" s="16" t="s">
        <v>1555</v>
      </c>
      <c r="ABV3" s="16" t="s">
        <v>1555</v>
      </c>
      <c r="ABW3" s="16" t="s">
        <v>1555</v>
      </c>
      <c r="ABX3" s="16" t="s">
        <v>1555</v>
      </c>
      <c r="ABY3" s="16" t="s">
        <v>1555</v>
      </c>
      <c r="ABZ3" s="16" t="s">
        <v>1555</v>
      </c>
      <c r="ACA3" s="16" t="s">
        <v>1555</v>
      </c>
      <c r="ACB3" s="16" t="s">
        <v>1555</v>
      </c>
      <c r="ACC3" s="16" t="s">
        <v>1555</v>
      </c>
      <c r="ACD3" s="16" t="s">
        <v>1555</v>
      </c>
      <c r="ACE3" s="16" t="s">
        <v>1606</v>
      </c>
      <c r="ACF3" s="16" t="s">
        <v>1606</v>
      </c>
      <c r="ACG3" s="16" t="s">
        <v>1606</v>
      </c>
      <c r="ACH3" s="16" t="s">
        <v>1606</v>
      </c>
      <c r="ACI3" s="16" t="s">
        <v>1606</v>
      </c>
      <c r="ACJ3" s="16" t="s">
        <v>1606</v>
      </c>
      <c r="ACK3" s="16" t="s">
        <v>1606</v>
      </c>
      <c r="ACL3" s="16" t="s">
        <v>1606</v>
      </c>
      <c r="ACM3" s="16" t="s">
        <v>1606</v>
      </c>
      <c r="ACN3" s="16" t="s">
        <v>1606</v>
      </c>
      <c r="ACO3" s="16" t="s">
        <v>1606</v>
      </c>
      <c r="ACP3" s="16" t="s">
        <v>1606</v>
      </c>
      <c r="ACQ3" s="16" t="s">
        <v>1606</v>
      </c>
      <c r="ACR3" s="16" t="s">
        <v>1606</v>
      </c>
      <c r="ACS3" s="16" t="s">
        <v>1606</v>
      </c>
      <c r="ACT3" s="16" t="s">
        <v>1606</v>
      </c>
      <c r="ACU3" s="16" t="s">
        <v>1606</v>
      </c>
      <c r="ACV3" s="16" t="s">
        <v>1606</v>
      </c>
      <c r="ACW3" s="16" t="s">
        <v>1606</v>
      </c>
      <c r="ACX3" s="16" t="s">
        <v>1606</v>
      </c>
      <c r="ACY3" s="16" t="s">
        <v>1606</v>
      </c>
      <c r="ACZ3" s="16" t="s">
        <v>1606</v>
      </c>
      <c r="ADA3" s="16" t="s">
        <v>1652</v>
      </c>
      <c r="ADB3" s="16" t="s">
        <v>1652</v>
      </c>
      <c r="ADC3" s="16" t="s">
        <v>1652</v>
      </c>
      <c r="ADD3" s="16" t="s">
        <v>1652</v>
      </c>
      <c r="ADE3" s="16" t="s">
        <v>1652</v>
      </c>
      <c r="ADF3" s="16" t="s">
        <v>1652</v>
      </c>
      <c r="ADG3" s="16" t="s">
        <v>1652</v>
      </c>
      <c r="ADH3" s="16" t="s">
        <v>1652</v>
      </c>
      <c r="ADI3" s="16" t="s">
        <v>1652</v>
      </c>
      <c r="ADJ3" s="16" t="s">
        <v>1652</v>
      </c>
      <c r="ADK3" s="16" t="s">
        <v>1652</v>
      </c>
      <c r="ADL3" s="16" t="s">
        <v>1652</v>
      </c>
      <c r="ADM3" s="16" t="s">
        <v>1652</v>
      </c>
      <c r="ADN3" s="16" t="s">
        <v>1652</v>
      </c>
      <c r="ADO3" s="16" t="s">
        <v>1652</v>
      </c>
      <c r="ADP3" s="16" t="s">
        <v>1652</v>
      </c>
      <c r="ADQ3" s="16" t="s">
        <v>1652</v>
      </c>
      <c r="ADR3" s="16" t="s">
        <v>1652</v>
      </c>
      <c r="ADS3" s="16" t="s">
        <v>1652</v>
      </c>
      <c r="ADT3" s="16" t="s">
        <v>1652</v>
      </c>
      <c r="ADU3" s="16" t="s">
        <v>1652</v>
      </c>
      <c r="ADV3" s="16" t="s">
        <v>1652</v>
      </c>
      <c r="ADW3" s="16" t="s">
        <v>1698</v>
      </c>
      <c r="ADX3" s="16" t="s">
        <v>1698</v>
      </c>
      <c r="ADY3" s="16" t="s">
        <v>1698</v>
      </c>
      <c r="ADZ3" s="16" t="s">
        <v>1698</v>
      </c>
      <c r="AEA3" s="16" t="s">
        <v>1698</v>
      </c>
      <c r="AEB3" s="16" t="s">
        <v>1698</v>
      </c>
      <c r="AEC3" s="16" t="s">
        <v>1698</v>
      </c>
      <c r="AED3" s="16" t="s">
        <v>1698</v>
      </c>
      <c r="AEE3" s="16" t="s">
        <v>1698</v>
      </c>
      <c r="AEF3" s="16" t="s">
        <v>1698</v>
      </c>
      <c r="AEG3" s="16" t="s">
        <v>1698</v>
      </c>
      <c r="AEH3" s="16" t="s">
        <v>1698</v>
      </c>
      <c r="AEI3" s="16" t="s">
        <v>1698</v>
      </c>
      <c r="AEJ3" s="16" t="s">
        <v>1698</v>
      </c>
      <c r="AEK3" s="16" t="s">
        <v>1698</v>
      </c>
      <c r="AEL3" s="16" t="s">
        <v>1698</v>
      </c>
      <c r="AEM3" s="16" t="s">
        <v>1698</v>
      </c>
      <c r="AEN3" s="16" t="s">
        <v>1698</v>
      </c>
      <c r="AEO3" s="16" t="s">
        <v>1698</v>
      </c>
      <c r="AEP3" s="16" t="s">
        <v>1698</v>
      </c>
      <c r="AEQ3" s="16" t="s">
        <v>1698</v>
      </c>
      <c r="AER3" s="16" t="s">
        <v>1698</v>
      </c>
      <c r="AES3" s="16" t="s">
        <v>1698</v>
      </c>
      <c r="AET3" s="16" t="s">
        <v>1698</v>
      </c>
      <c r="AEU3" s="16" t="s">
        <v>1698</v>
      </c>
      <c r="AEV3" s="16" t="s">
        <v>1749</v>
      </c>
      <c r="AEW3" s="16" t="s">
        <v>1749</v>
      </c>
      <c r="AEX3" s="16" t="s">
        <v>1749</v>
      </c>
      <c r="AEY3" s="16" t="s">
        <v>1749</v>
      </c>
      <c r="AEZ3" s="16" t="s">
        <v>1749</v>
      </c>
      <c r="AFA3" s="16" t="s">
        <v>1749</v>
      </c>
      <c r="AFB3" s="16" t="s">
        <v>1749</v>
      </c>
      <c r="AFC3" s="16" t="s">
        <v>1749</v>
      </c>
      <c r="AFD3" s="16" t="s">
        <v>1749</v>
      </c>
      <c r="AFE3" s="16" t="s">
        <v>1749</v>
      </c>
      <c r="AFF3" s="16" t="s">
        <v>1749</v>
      </c>
      <c r="AFG3" s="16" t="s">
        <v>1749</v>
      </c>
      <c r="AFH3" s="16" t="s">
        <v>1749</v>
      </c>
      <c r="AFI3" s="16" t="s">
        <v>1749</v>
      </c>
      <c r="AFJ3" s="16" t="s">
        <v>1749</v>
      </c>
      <c r="AFK3" s="16" t="s">
        <v>1749</v>
      </c>
      <c r="AFL3" s="16" t="s">
        <v>1749</v>
      </c>
      <c r="AFM3" s="16" t="s">
        <v>1749</v>
      </c>
      <c r="AFN3" s="16" t="s">
        <v>1749</v>
      </c>
      <c r="AFO3" s="16" t="s">
        <v>1749</v>
      </c>
      <c r="AFP3" s="16" t="s">
        <v>1749</v>
      </c>
      <c r="AFQ3" s="16" t="s">
        <v>1749</v>
      </c>
      <c r="AFR3" s="16" t="s">
        <v>1749</v>
      </c>
      <c r="AFS3" s="16" t="s">
        <v>1749</v>
      </c>
      <c r="AFT3" s="16" t="s">
        <v>1749</v>
      </c>
      <c r="AFU3" s="16" t="s">
        <v>1801</v>
      </c>
      <c r="AFV3" s="16" t="s">
        <v>1801</v>
      </c>
      <c r="AFW3" s="16" t="s">
        <v>1801</v>
      </c>
      <c r="AFX3" s="16" t="s">
        <v>1801</v>
      </c>
      <c r="AFY3" s="16" t="s">
        <v>1801</v>
      </c>
      <c r="AFZ3" s="16" t="s">
        <v>1801</v>
      </c>
      <c r="AGA3" s="16" t="s">
        <v>1801</v>
      </c>
      <c r="AGB3" s="16" t="s">
        <v>1801</v>
      </c>
      <c r="AGC3" s="16" t="s">
        <v>1801</v>
      </c>
      <c r="AGD3" s="16" t="s">
        <v>1801</v>
      </c>
      <c r="AGE3" s="16" t="s">
        <v>1801</v>
      </c>
      <c r="AGF3" s="16" t="s">
        <v>1801</v>
      </c>
      <c r="AGG3" s="16" t="s">
        <v>1801</v>
      </c>
      <c r="AGH3" s="16" t="s">
        <v>1801</v>
      </c>
      <c r="AGI3" s="16" t="s">
        <v>1801</v>
      </c>
      <c r="AGJ3" s="16" t="s">
        <v>1801</v>
      </c>
      <c r="AGK3" s="16" t="s">
        <v>1801</v>
      </c>
      <c r="AGL3" s="16" t="s">
        <v>1801</v>
      </c>
      <c r="AGM3" s="16" t="s">
        <v>1801</v>
      </c>
      <c r="AGN3" s="16" t="s">
        <v>1801</v>
      </c>
      <c r="AGO3" s="16" t="s">
        <v>1801</v>
      </c>
      <c r="AGP3" s="16" t="s">
        <v>1801</v>
      </c>
      <c r="AGQ3" s="16" t="s">
        <v>1847</v>
      </c>
      <c r="AGR3" s="16" t="s">
        <v>1847</v>
      </c>
      <c r="AGS3" s="16" t="s">
        <v>1847</v>
      </c>
      <c r="AGT3" s="16" t="s">
        <v>1847</v>
      </c>
      <c r="AGU3" s="16" t="s">
        <v>1847</v>
      </c>
      <c r="AGV3" s="16" t="s">
        <v>1847</v>
      </c>
      <c r="AGW3" s="16" t="s">
        <v>1847</v>
      </c>
      <c r="AGX3" s="16" t="s">
        <v>1847</v>
      </c>
      <c r="AGY3" s="16" t="s">
        <v>1847</v>
      </c>
      <c r="AGZ3" s="16" t="s">
        <v>1847</v>
      </c>
      <c r="AHA3" s="16" t="s">
        <v>1847</v>
      </c>
      <c r="AHB3" s="16" t="s">
        <v>1847</v>
      </c>
      <c r="AHC3" s="16" t="s">
        <v>1847</v>
      </c>
      <c r="AHD3" s="16" t="s">
        <v>1847</v>
      </c>
      <c r="AHE3" s="16" t="s">
        <v>1847</v>
      </c>
      <c r="AHF3" s="16" t="s">
        <v>1847</v>
      </c>
      <c r="AHG3" s="16" t="s">
        <v>1847</v>
      </c>
      <c r="AHH3" s="16" t="s">
        <v>1847</v>
      </c>
      <c r="AHI3" s="16" t="s">
        <v>1847</v>
      </c>
      <c r="AHJ3" s="16" t="s">
        <v>1847</v>
      </c>
      <c r="AHK3" s="16" t="s">
        <v>1847</v>
      </c>
      <c r="AHL3" s="16" t="s">
        <v>1847</v>
      </c>
      <c r="AHM3" s="16" t="s">
        <v>1847</v>
      </c>
      <c r="AHN3" s="16" t="s">
        <v>1847</v>
      </c>
      <c r="AHO3" s="16" t="s">
        <v>1847</v>
      </c>
      <c r="AHP3" s="16" t="s">
        <v>1899</v>
      </c>
      <c r="AHQ3" s="16" t="s">
        <v>1899</v>
      </c>
      <c r="AHR3" s="16" t="s">
        <v>1899</v>
      </c>
      <c r="AHS3" s="16" t="s">
        <v>1899</v>
      </c>
      <c r="AHT3" s="16" t="s">
        <v>1899</v>
      </c>
      <c r="AHU3" s="16" t="s">
        <v>1899</v>
      </c>
      <c r="AHV3" s="16" t="s">
        <v>1899</v>
      </c>
      <c r="AHW3" s="16" t="s">
        <v>1899</v>
      </c>
      <c r="AHX3" s="16" t="s">
        <v>1899</v>
      </c>
      <c r="AHY3" s="16" t="s">
        <v>1899</v>
      </c>
      <c r="AHZ3" s="16" t="s">
        <v>1899</v>
      </c>
      <c r="AIA3" s="16" t="s">
        <v>1899</v>
      </c>
      <c r="AIB3" s="16" t="s">
        <v>1899</v>
      </c>
      <c r="AIC3" s="16" t="s">
        <v>1899</v>
      </c>
      <c r="AID3" s="16" t="s">
        <v>1899</v>
      </c>
      <c r="AIE3" s="16" t="s">
        <v>1899</v>
      </c>
      <c r="AIF3" s="16" t="s">
        <v>1899</v>
      </c>
      <c r="AIG3" s="16" t="s">
        <v>1899</v>
      </c>
      <c r="AIH3" s="16" t="s">
        <v>1899</v>
      </c>
      <c r="AII3" s="16" t="s">
        <v>1899</v>
      </c>
      <c r="AIJ3" s="16" t="s">
        <v>1899</v>
      </c>
      <c r="AIK3" s="16" t="s">
        <v>1899</v>
      </c>
      <c r="AIL3" s="16" t="s">
        <v>1899</v>
      </c>
      <c r="AIM3" s="16" t="s">
        <v>1899</v>
      </c>
      <c r="AIN3" s="16" t="s">
        <v>1899</v>
      </c>
      <c r="AIO3" s="16" t="s">
        <v>1950</v>
      </c>
      <c r="AIP3" s="16" t="s">
        <v>1950</v>
      </c>
      <c r="AIQ3" s="16" t="s">
        <v>1950</v>
      </c>
      <c r="AIR3" s="16" t="s">
        <v>1950</v>
      </c>
      <c r="AIS3" s="16" t="s">
        <v>1950</v>
      </c>
      <c r="AIT3" s="16" t="s">
        <v>1950</v>
      </c>
      <c r="AIU3" s="16" t="s">
        <v>1950</v>
      </c>
      <c r="AIV3" s="16" t="s">
        <v>1950</v>
      </c>
      <c r="AIW3" s="16" t="s">
        <v>1950</v>
      </c>
      <c r="AIX3" s="16" t="s">
        <v>1950</v>
      </c>
      <c r="AIY3" s="16" t="s">
        <v>1950</v>
      </c>
      <c r="AIZ3" s="16" t="s">
        <v>1950</v>
      </c>
      <c r="AJA3" s="16" t="s">
        <v>1950</v>
      </c>
      <c r="AJB3" s="16" t="s">
        <v>1950</v>
      </c>
      <c r="AJC3" s="16" t="s">
        <v>1950</v>
      </c>
      <c r="AJD3" s="16" t="s">
        <v>1950</v>
      </c>
      <c r="AJE3" s="16" t="s">
        <v>1950</v>
      </c>
      <c r="AJF3" s="16" t="s">
        <v>1950</v>
      </c>
      <c r="AJG3" s="16" t="s">
        <v>1950</v>
      </c>
      <c r="AJH3" s="16" t="s">
        <v>1950</v>
      </c>
      <c r="AJI3" s="16" t="s">
        <v>1950</v>
      </c>
      <c r="AJJ3" s="16" t="s">
        <v>1950</v>
      </c>
      <c r="AJK3" s="16" t="s">
        <v>1996</v>
      </c>
      <c r="AJL3" s="16" t="s">
        <v>1996</v>
      </c>
      <c r="AJM3" s="16" t="s">
        <v>1996</v>
      </c>
      <c r="AJN3" s="16" t="s">
        <v>1996</v>
      </c>
      <c r="AJO3" s="16" t="s">
        <v>1996</v>
      </c>
      <c r="AJP3" s="16" t="s">
        <v>1996</v>
      </c>
      <c r="AJQ3" s="16" t="s">
        <v>1996</v>
      </c>
      <c r="AJR3" s="16" t="s">
        <v>1996</v>
      </c>
      <c r="AJS3" s="16" t="s">
        <v>1996</v>
      </c>
      <c r="AJT3" s="16" t="s">
        <v>1996</v>
      </c>
      <c r="AJU3" s="16" t="s">
        <v>1996</v>
      </c>
      <c r="AJV3" s="16" t="s">
        <v>1996</v>
      </c>
      <c r="AJW3" s="16" t="s">
        <v>1996</v>
      </c>
      <c r="AJX3" s="16" t="s">
        <v>1996</v>
      </c>
      <c r="AJY3" s="16" t="s">
        <v>1996</v>
      </c>
      <c r="AJZ3" s="16" t="s">
        <v>1996</v>
      </c>
      <c r="AKA3" s="16" t="s">
        <v>1996</v>
      </c>
      <c r="AKB3" s="16" t="s">
        <v>1996</v>
      </c>
      <c r="AKC3" s="16" t="s">
        <v>1996</v>
      </c>
      <c r="AKD3" s="16" t="s">
        <v>1996</v>
      </c>
      <c r="AKE3" s="16" t="s">
        <v>1996</v>
      </c>
      <c r="AKF3" s="16" t="s">
        <v>1996</v>
      </c>
      <c r="AKG3" s="16" t="s">
        <v>2042</v>
      </c>
      <c r="AKH3" s="16" t="s">
        <v>2042</v>
      </c>
      <c r="AKI3" s="16" t="s">
        <v>2042</v>
      </c>
      <c r="AKJ3" s="16" t="s">
        <v>2042</v>
      </c>
      <c r="AKK3" s="16" t="s">
        <v>2042</v>
      </c>
      <c r="AKL3" s="16" t="s">
        <v>2042</v>
      </c>
      <c r="AKM3" s="16" t="s">
        <v>2042</v>
      </c>
      <c r="AKN3" s="16" t="s">
        <v>2042</v>
      </c>
      <c r="AKO3" s="16" t="s">
        <v>2042</v>
      </c>
      <c r="AKP3" s="16" t="s">
        <v>2042</v>
      </c>
      <c r="AKQ3" s="16" t="s">
        <v>2042</v>
      </c>
      <c r="AKR3" s="16" t="s">
        <v>2042</v>
      </c>
      <c r="AKS3" s="16" t="s">
        <v>2042</v>
      </c>
      <c r="AKT3" s="16" t="s">
        <v>2042</v>
      </c>
      <c r="AKU3" s="16" t="s">
        <v>2042</v>
      </c>
      <c r="AKV3" s="16" t="s">
        <v>2042</v>
      </c>
      <c r="AKW3" s="16" t="s">
        <v>2042</v>
      </c>
      <c r="AKX3" s="16" t="s">
        <v>2042</v>
      </c>
      <c r="AKY3" s="16" t="s">
        <v>2042</v>
      </c>
      <c r="AKZ3" s="16" t="s">
        <v>2042</v>
      </c>
      <c r="ALA3" s="16" t="s">
        <v>2042</v>
      </c>
      <c r="ALB3" s="16" t="s">
        <v>2042</v>
      </c>
      <c r="ALC3" s="16" t="s">
        <v>2042</v>
      </c>
      <c r="ALD3" s="16" t="s">
        <v>2042</v>
      </c>
      <c r="ALE3" s="16" t="s">
        <v>2042</v>
      </c>
      <c r="ALF3" s="16" t="s">
        <v>2094</v>
      </c>
      <c r="ALG3" s="16" t="s">
        <v>2094</v>
      </c>
      <c r="ALH3" s="16" t="s">
        <v>2094</v>
      </c>
      <c r="ALI3" s="16" t="s">
        <v>2094</v>
      </c>
      <c r="ALJ3" s="16" t="s">
        <v>2094</v>
      </c>
      <c r="ALK3" s="16" t="s">
        <v>2094</v>
      </c>
      <c r="ALL3" s="16" t="s">
        <v>2094</v>
      </c>
      <c r="ALM3" s="16" t="s">
        <v>2094</v>
      </c>
      <c r="ALN3" s="16" t="s">
        <v>2094</v>
      </c>
      <c r="ALO3" s="16" t="s">
        <v>2094</v>
      </c>
      <c r="ALP3" s="16" t="s">
        <v>2094</v>
      </c>
      <c r="ALQ3" s="16" t="s">
        <v>2094</v>
      </c>
      <c r="ALR3" s="16" t="s">
        <v>2094</v>
      </c>
      <c r="ALS3" s="16" t="s">
        <v>2094</v>
      </c>
      <c r="ALT3" s="16" t="s">
        <v>2094</v>
      </c>
      <c r="ALU3" s="16" t="s">
        <v>2094</v>
      </c>
      <c r="ALV3" s="16" t="s">
        <v>2094</v>
      </c>
      <c r="ALW3" s="16" t="s">
        <v>2094</v>
      </c>
      <c r="ALX3" s="16" t="s">
        <v>2094</v>
      </c>
      <c r="ALY3" s="16" t="s">
        <v>2094</v>
      </c>
      <c r="ALZ3" s="16" t="s">
        <v>2094</v>
      </c>
      <c r="AMA3" s="16" t="s">
        <v>2094</v>
      </c>
      <c r="AMB3" s="16" t="s">
        <v>2140</v>
      </c>
      <c r="AMC3" s="16" t="s">
        <v>2140</v>
      </c>
      <c r="AMD3" s="16" t="s">
        <v>2140</v>
      </c>
      <c r="AME3" s="16" t="s">
        <v>2140</v>
      </c>
      <c r="AMF3" s="16" t="s">
        <v>2140</v>
      </c>
      <c r="AMG3" s="16" t="s">
        <v>2140</v>
      </c>
      <c r="AMH3" s="16" t="s">
        <v>2140</v>
      </c>
      <c r="AMI3" s="16" t="s">
        <v>2140</v>
      </c>
      <c r="AMJ3" s="16" t="s">
        <v>2140</v>
      </c>
      <c r="AMK3" s="16" t="s">
        <v>2140</v>
      </c>
      <c r="AML3" s="16" t="s">
        <v>2140</v>
      </c>
      <c r="AMM3" s="16" t="s">
        <v>2140</v>
      </c>
      <c r="AMN3" s="16" t="s">
        <v>2140</v>
      </c>
      <c r="AMO3" s="16" t="s">
        <v>2140</v>
      </c>
      <c r="AMP3" s="16" t="s">
        <v>2140</v>
      </c>
      <c r="AMQ3" s="16" t="s">
        <v>2140</v>
      </c>
      <c r="AMR3" s="16" t="s">
        <v>2140</v>
      </c>
      <c r="AMS3" s="16" t="s">
        <v>2140</v>
      </c>
      <c r="AMT3" s="16" t="s">
        <v>2140</v>
      </c>
      <c r="AMU3" s="16" t="s">
        <v>2140</v>
      </c>
      <c r="AMV3" s="16" t="s">
        <v>2140</v>
      </c>
      <c r="AMW3" s="16" t="s">
        <v>2140</v>
      </c>
      <c r="AMX3" s="16" t="s">
        <v>2186</v>
      </c>
      <c r="AMY3" s="16" t="s">
        <v>2186</v>
      </c>
      <c r="AMZ3" s="16" t="s">
        <v>2186</v>
      </c>
      <c r="ANA3" s="16" t="s">
        <v>2186</v>
      </c>
      <c r="ANB3" s="16" t="s">
        <v>2186</v>
      </c>
      <c r="ANC3" s="16" t="s">
        <v>2186</v>
      </c>
      <c r="AND3" s="16" t="s">
        <v>2186</v>
      </c>
      <c r="ANE3" s="16" t="s">
        <v>2186</v>
      </c>
      <c r="ANF3" s="16" t="s">
        <v>2186</v>
      </c>
      <c r="ANG3" s="16" t="s">
        <v>2186</v>
      </c>
      <c r="ANH3" s="16" t="s">
        <v>2186</v>
      </c>
      <c r="ANI3" s="16" t="s">
        <v>2186</v>
      </c>
      <c r="ANJ3" s="16" t="s">
        <v>2186</v>
      </c>
      <c r="ANK3" s="16" t="s">
        <v>2186</v>
      </c>
      <c r="ANL3" s="16" t="s">
        <v>2186</v>
      </c>
      <c r="ANM3" s="16" t="s">
        <v>2186</v>
      </c>
      <c r="ANN3" s="16" t="s">
        <v>2186</v>
      </c>
      <c r="ANO3" s="16" t="s">
        <v>2186</v>
      </c>
      <c r="ANP3" s="16" t="s">
        <v>2186</v>
      </c>
      <c r="ANQ3" s="16" t="s">
        <v>2186</v>
      </c>
      <c r="ANR3" s="16" t="s">
        <v>2186</v>
      </c>
      <c r="ANS3" s="16" t="s">
        <v>2186</v>
      </c>
      <c r="ANT3" s="16" t="s">
        <v>2186</v>
      </c>
      <c r="ANU3" s="16" t="s">
        <v>2186</v>
      </c>
      <c r="ANV3" s="16" t="s">
        <v>2186</v>
      </c>
      <c r="ANW3" s="16" t="s">
        <v>2238</v>
      </c>
      <c r="ANX3" s="16" t="s">
        <v>2238</v>
      </c>
      <c r="ANY3" s="16" t="s">
        <v>2238</v>
      </c>
      <c r="ANZ3" s="16" t="s">
        <v>2238</v>
      </c>
      <c r="AOA3" s="16" t="s">
        <v>2238</v>
      </c>
      <c r="AOB3" s="16" t="s">
        <v>2238</v>
      </c>
      <c r="AOC3" s="16" t="s">
        <v>2238</v>
      </c>
      <c r="AOD3" s="16" t="s">
        <v>2238</v>
      </c>
      <c r="AOE3" s="16" t="s">
        <v>2238</v>
      </c>
      <c r="AOF3" s="16" t="s">
        <v>2238</v>
      </c>
      <c r="AOG3" s="16" t="s">
        <v>2238</v>
      </c>
      <c r="AOH3" s="16" t="s">
        <v>2238</v>
      </c>
      <c r="AOI3" s="16" t="s">
        <v>2238</v>
      </c>
      <c r="AOJ3" s="16" t="s">
        <v>2238</v>
      </c>
      <c r="AOK3" s="16" t="s">
        <v>2238</v>
      </c>
      <c r="AOL3" s="16" t="s">
        <v>2238</v>
      </c>
      <c r="AOM3" s="16" t="s">
        <v>2238</v>
      </c>
      <c r="AON3" s="16" t="s">
        <v>2238</v>
      </c>
      <c r="AOO3" s="16" t="s">
        <v>2238</v>
      </c>
      <c r="AOP3" s="16" t="s">
        <v>2238</v>
      </c>
      <c r="AOQ3" s="16" t="s">
        <v>2238</v>
      </c>
      <c r="AOR3" s="16" t="s">
        <v>2238</v>
      </c>
      <c r="AOS3" s="16" t="s">
        <v>2238</v>
      </c>
      <c r="AOT3" s="16" t="s">
        <v>2238</v>
      </c>
      <c r="AOU3" s="16" t="s">
        <v>2238</v>
      </c>
      <c r="AOV3" s="16" t="s">
        <v>2289</v>
      </c>
      <c r="AOW3" s="16" t="s">
        <v>2289</v>
      </c>
      <c r="AOX3" s="16" t="s">
        <v>2289</v>
      </c>
      <c r="AOY3" s="16" t="s">
        <v>2289</v>
      </c>
      <c r="AOZ3" s="16" t="s">
        <v>2289</v>
      </c>
      <c r="APA3" s="16" t="s">
        <v>2289</v>
      </c>
      <c r="APB3" s="16" t="s">
        <v>2289</v>
      </c>
      <c r="APC3" s="16" t="s">
        <v>2289</v>
      </c>
      <c r="APD3" s="16" t="s">
        <v>2289</v>
      </c>
      <c r="APE3" s="16" t="s">
        <v>2289</v>
      </c>
      <c r="APF3" s="16" t="s">
        <v>2289</v>
      </c>
      <c r="APG3" s="16" t="s">
        <v>2289</v>
      </c>
      <c r="APH3" s="16" t="s">
        <v>2289</v>
      </c>
      <c r="API3" s="16" t="s">
        <v>2289</v>
      </c>
      <c r="APJ3" s="16" t="s">
        <v>2289</v>
      </c>
      <c r="APK3" s="16" t="s">
        <v>2289</v>
      </c>
      <c r="APL3" s="16" t="s">
        <v>2289</v>
      </c>
      <c r="APM3" s="16" t="s">
        <v>2289</v>
      </c>
      <c r="APN3" s="16" t="s">
        <v>2289</v>
      </c>
      <c r="APO3" s="16" t="s">
        <v>2289</v>
      </c>
      <c r="APP3" s="16" t="s">
        <v>2289</v>
      </c>
      <c r="APQ3" s="16" t="s">
        <v>2289</v>
      </c>
      <c r="APR3" s="16" t="s">
        <v>2289</v>
      </c>
      <c r="APS3" s="16" t="s">
        <v>2289</v>
      </c>
      <c r="APT3" s="16" t="s">
        <v>2289</v>
      </c>
      <c r="APU3" s="16" t="s">
        <v>2340</v>
      </c>
      <c r="APV3" s="16" t="s">
        <v>2340</v>
      </c>
      <c r="APW3" s="16" t="s">
        <v>2340</v>
      </c>
      <c r="APX3" s="16" t="s">
        <v>2340</v>
      </c>
      <c r="APY3" s="16" t="s">
        <v>2340</v>
      </c>
      <c r="APZ3" s="16" t="s">
        <v>2340</v>
      </c>
      <c r="AQA3" s="16" t="s">
        <v>2340</v>
      </c>
      <c r="AQB3" s="16" t="s">
        <v>2340</v>
      </c>
      <c r="AQC3" s="16" t="s">
        <v>2340</v>
      </c>
      <c r="AQD3" s="16" t="s">
        <v>2340</v>
      </c>
      <c r="AQE3" s="16" t="s">
        <v>2340</v>
      </c>
      <c r="AQF3" s="16" t="s">
        <v>2340</v>
      </c>
      <c r="AQG3" s="16" t="s">
        <v>2340</v>
      </c>
      <c r="AQH3" s="16" t="s">
        <v>2340</v>
      </c>
      <c r="AQI3" s="16" t="s">
        <v>2340</v>
      </c>
      <c r="AQJ3" s="16" t="s">
        <v>2340</v>
      </c>
      <c r="AQK3" s="16" t="s">
        <v>2340</v>
      </c>
      <c r="AQL3" s="16" t="s">
        <v>2340</v>
      </c>
      <c r="AQM3" s="16" t="s">
        <v>2340</v>
      </c>
      <c r="AQN3" s="16" t="s">
        <v>2340</v>
      </c>
      <c r="AQO3" s="16" t="s">
        <v>2340</v>
      </c>
      <c r="AQP3" s="16" t="s">
        <v>2340</v>
      </c>
    </row>
    <row r="4" spans="1:1134" x14ac:dyDescent="0.2">
      <c r="A4" s="11" t="s">
        <v>2385</v>
      </c>
      <c r="B4" s="17" t="s">
        <v>15</v>
      </c>
      <c r="C4" s="17" t="s">
        <v>28</v>
      </c>
      <c r="D4" s="17" t="s">
        <v>31</v>
      </c>
      <c r="E4" s="17" t="s">
        <v>36</v>
      </c>
      <c r="F4" s="17" t="s">
        <v>40</v>
      </c>
      <c r="G4" s="17" t="s">
        <v>42</v>
      </c>
      <c r="H4" s="17" t="s">
        <v>44</v>
      </c>
      <c r="I4" s="17" t="s">
        <v>47</v>
      </c>
      <c r="J4" s="17" t="s">
        <v>49</v>
      </c>
      <c r="K4" s="17" t="s">
        <v>51</v>
      </c>
      <c r="L4" s="17" t="s">
        <v>54</v>
      </c>
      <c r="M4" s="17" t="s">
        <v>56</v>
      </c>
      <c r="N4" s="17" t="s">
        <v>58</v>
      </c>
      <c r="O4" s="17" t="s">
        <v>61</v>
      </c>
      <c r="P4" s="17" t="s">
        <v>63</v>
      </c>
      <c r="Q4" s="17" t="s">
        <v>65</v>
      </c>
      <c r="R4" s="17" t="s">
        <v>68</v>
      </c>
      <c r="S4" s="17" t="s">
        <v>70</v>
      </c>
      <c r="T4" s="17" t="s">
        <v>72</v>
      </c>
      <c r="U4" s="17" t="s">
        <v>75</v>
      </c>
      <c r="V4" s="17" t="s">
        <v>77</v>
      </c>
      <c r="W4" s="17" t="s">
        <v>79</v>
      </c>
      <c r="X4" s="17" t="s">
        <v>81</v>
      </c>
      <c r="Y4" s="17" t="s">
        <v>83</v>
      </c>
      <c r="Z4" s="17" t="s">
        <v>85</v>
      </c>
      <c r="AA4" s="17" t="s">
        <v>87</v>
      </c>
      <c r="AB4" s="17" t="s">
        <v>89</v>
      </c>
      <c r="AC4" s="17" t="s">
        <v>91</v>
      </c>
      <c r="AD4" s="17" t="s">
        <v>93</v>
      </c>
      <c r="AE4" s="17" t="s">
        <v>95</v>
      </c>
      <c r="AF4" s="17" t="s">
        <v>97</v>
      </c>
      <c r="AG4" s="17" t="s">
        <v>99</v>
      </c>
      <c r="AH4" s="17" t="s">
        <v>101</v>
      </c>
      <c r="AI4" s="17" t="s">
        <v>103</v>
      </c>
      <c r="AJ4" s="17" t="s">
        <v>105</v>
      </c>
      <c r="AK4" s="17" t="s">
        <v>107</v>
      </c>
      <c r="AL4" s="17" t="s">
        <v>109</v>
      </c>
      <c r="AM4" s="17" t="s">
        <v>111</v>
      </c>
      <c r="AN4" s="17" t="s">
        <v>113</v>
      </c>
      <c r="AO4" s="17" t="s">
        <v>115</v>
      </c>
      <c r="AP4" s="17" t="s">
        <v>118</v>
      </c>
      <c r="AQ4" s="17" t="s">
        <v>120</v>
      </c>
      <c r="AR4" s="17" t="s">
        <v>122</v>
      </c>
      <c r="AS4" s="17" t="s">
        <v>124</v>
      </c>
      <c r="AT4" s="17" t="s">
        <v>126</v>
      </c>
      <c r="AU4" s="17" t="s">
        <v>128</v>
      </c>
      <c r="AV4" s="17" t="s">
        <v>130</v>
      </c>
      <c r="AW4" s="17" t="s">
        <v>132</v>
      </c>
      <c r="AX4" s="17" t="s">
        <v>134</v>
      </c>
      <c r="AY4" s="17" t="s">
        <v>136</v>
      </c>
      <c r="AZ4" s="17" t="s">
        <v>138</v>
      </c>
      <c r="BA4" s="17" t="s">
        <v>140</v>
      </c>
      <c r="BB4" s="17" t="s">
        <v>142</v>
      </c>
      <c r="BC4" s="17" t="s">
        <v>144</v>
      </c>
      <c r="BD4" s="17" t="s">
        <v>146</v>
      </c>
      <c r="BE4" s="17" t="s">
        <v>148</v>
      </c>
      <c r="BF4" s="17" t="s">
        <v>150</v>
      </c>
      <c r="BG4" s="17" t="s">
        <v>152</v>
      </c>
      <c r="BH4" s="17" t="s">
        <v>154</v>
      </c>
      <c r="BI4" s="17" t="s">
        <v>156</v>
      </c>
      <c r="BJ4" s="17" t="s">
        <v>158</v>
      </c>
      <c r="BK4" s="17" t="s">
        <v>161</v>
      </c>
      <c r="BL4" s="17" t="s">
        <v>164</v>
      </c>
      <c r="BM4" s="17" t="s">
        <v>168</v>
      </c>
      <c r="BN4" s="17" t="s">
        <v>170</v>
      </c>
      <c r="BO4" s="17" t="s">
        <v>172</v>
      </c>
      <c r="BP4" s="17" t="s">
        <v>174</v>
      </c>
      <c r="BQ4" s="17" t="s">
        <v>176</v>
      </c>
      <c r="BR4" s="17" t="s">
        <v>178</v>
      </c>
      <c r="BS4" s="17" t="s">
        <v>180</v>
      </c>
      <c r="BT4" s="17" t="s">
        <v>183</v>
      </c>
      <c r="BU4" s="17" t="s">
        <v>185</v>
      </c>
      <c r="BV4" s="17" t="s">
        <v>187</v>
      </c>
      <c r="BW4" s="17" t="s">
        <v>189</v>
      </c>
      <c r="BX4" s="17" t="s">
        <v>191</v>
      </c>
      <c r="BY4" s="17" t="s">
        <v>193</v>
      </c>
      <c r="BZ4" s="17" t="s">
        <v>195</v>
      </c>
      <c r="CA4" s="17" t="s">
        <v>197</v>
      </c>
      <c r="CB4" s="17" t="s">
        <v>199</v>
      </c>
      <c r="CC4" s="17" t="s">
        <v>201</v>
      </c>
      <c r="CD4" s="17" t="s">
        <v>203</v>
      </c>
      <c r="CE4" s="17" t="s">
        <v>205</v>
      </c>
      <c r="CF4" s="17" t="s">
        <v>207</v>
      </c>
      <c r="CG4" s="17" t="s">
        <v>210</v>
      </c>
      <c r="CH4" s="17" t="s">
        <v>212</v>
      </c>
      <c r="CI4" s="17" t="s">
        <v>215</v>
      </c>
      <c r="CJ4" s="17" t="s">
        <v>217</v>
      </c>
      <c r="CK4" s="17" t="s">
        <v>219</v>
      </c>
      <c r="CL4" s="17" t="s">
        <v>221</v>
      </c>
      <c r="CM4" s="17" t="s">
        <v>223</v>
      </c>
      <c r="CN4" s="17" t="s">
        <v>225</v>
      </c>
      <c r="CO4" s="17" t="s">
        <v>227</v>
      </c>
      <c r="CP4" s="17" t="s">
        <v>229</v>
      </c>
      <c r="CQ4" s="17" t="s">
        <v>231</v>
      </c>
      <c r="CR4" s="17" t="s">
        <v>233</v>
      </c>
      <c r="CS4" s="17" t="s">
        <v>235</v>
      </c>
      <c r="CT4" s="17" t="s">
        <v>237</v>
      </c>
      <c r="CU4" s="17" t="s">
        <v>239</v>
      </c>
      <c r="CV4" s="17" t="s">
        <v>241</v>
      </c>
      <c r="CW4" s="17" t="s">
        <v>243</v>
      </c>
      <c r="CX4" s="17" t="s">
        <v>245</v>
      </c>
      <c r="CY4" s="17" t="s">
        <v>247</v>
      </c>
      <c r="CZ4" s="17" t="s">
        <v>249</v>
      </c>
      <c r="DA4" s="17" t="s">
        <v>251</v>
      </c>
      <c r="DB4" s="17" t="s">
        <v>253</v>
      </c>
      <c r="DC4" s="17" t="s">
        <v>255</v>
      </c>
      <c r="DD4" s="17" t="s">
        <v>257</v>
      </c>
      <c r="DE4" s="17" t="s">
        <v>259</v>
      </c>
      <c r="DF4" s="17" t="s">
        <v>262</v>
      </c>
      <c r="DG4" s="17" t="s">
        <v>264</v>
      </c>
      <c r="DH4" s="17" t="s">
        <v>267</v>
      </c>
      <c r="DI4" s="17" t="s">
        <v>269</v>
      </c>
      <c r="DJ4" s="17" t="s">
        <v>271</v>
      </c>
      <c r="DK4" s="17" t="s">
        <v>273</v>
      </c>
      <c r="DL4" s="17" t="s">
        <v>275</v>
      </c>
      <c r="DM4" s="17" t="s">
        <v>277</v>
      </c>
      <c r="DN4" s="17" t="s">
        <v>279</v>
      </c>
      <c r="DO4" s="17" t="s">
        <v>281</v>
      </c>
      <c r="DP4" s="17" t="s">
        <v>283</v>
      </c>
      <c r="DQ4" s="17" t="s">
        <v>285</v>
      </c>
      <c r="DR4" s="17" t="s">
        <v>287</v>
      </c>
      <c r="DS4" s="17" t="s">
        <v>289</v>
      </c>
      <c r="DT4" s="17" t="s">
        <v>291</v>
      </c>
      <c r="DU4" s="17" t="s">
        <v>293</v>
      </c>
      <c r="DV4" s="17" t="s">
        <v>295</v>
      </c>
      <c r="DW4" s="17" t="s">
        <v>297</v>
      </c>
      <c r="DX4" s="17" t="s">
        <v>299</v>
      </c>
      <c r="DY4" s="17" t="s">
        <v>301</v>
      </c>
      <c r="DZ4" s="17" t="s">
        <v>303</v>
      </c>
      <c r="EA4" s="17" t="s">
        <v>305</v>
      </c>
      <c r="EB4" s="17" t="s">
        <v>307</v>
      </c>
      <c r="EC4" s="17" t="s">
        <v>309</v>
      </c>
      <c r="ED4" s="17" t="s">
        <v>311</v>
      </c>
      <c r="EE4" s="17" t="s">
        <v>314</v>
      </c>
      <c r="EF4" s="17" t="s">
        <v>316</v>
      </c>
      <c r="EG4" s="17" t="s">
        <v>318</v>
      </c>
      <c r="EH4" s="17" t="s">
        <v>320</v>
      </c>
      <c r="EI4" s="17" t="s">
        <v>322</v>
      </c>
      <c r="EJ4" s="17" t="s">
        <v>324</v>
      </c>
      <c r="EK4" s="17" t="s">
        <v>326</v>
      </c>
      <c r="EL4" s="17" t="s">
        <v>328</v>
      </c>
      <c r="EM4" s="17" t="s">
        <v>330</v>
      </c>
      <c r="EN4" s="17" t="s">
        <v>332</v>
      </c>
      <c r="EO4" s="17" t="s">
        <v>334</v>
      </c>
      <c r="EP4" s="17" t="s">
        <v>336</v>
      </c>
      <c r="EQ4" s="17" t="s">
        <v>338</v>
      </c>
      <c r="ER4" s="17" t="s">
        <v>340</v>
      </c>
      <c r="ES4" s="17" t="s">
        <v>342</v>
      </c>
      <c r="ET4" s="17" t="s">
        <v>344</v>
      </c>
      <c r="EU4" s="17" t="s">
        <v>346</v>
      </c>
      <c r="EV4" s="17" t="s">
        <v>348</v>
      </c>
      <c r="EW4" s="17" t="s">
        <v>350</v>
      </c>
      <c r="EX4" s="17" t="s">
        <v>352</v>
      </c>
      <c r="EY4" s="17" t="s">
        <v>354</v>
      </c>
      <c r="EZ4" s="17" t="s">
        <v>356</v>
      </c>
      <c r="FA4" s="17" t="s">
        <v>358</v>
      </c>
      <c r="FB4" s="17" t="s">
        <v>360</v>
      </c>
      <c r="FC4" s="17" t="s">
        <v>362</v>
      </c>
      <c r="FD4" s="17" t="s">
        <v>365</v>
      </c>
      <c r="FE4" s="17" t="s">
        <v>367</v>
      </c>
      <c r="FF4" s="17" t="s">
        <v>370</v>
      </c>
      <c r="FG4" s="17" t="s">
        <v>372</v>
      </c>
      <c r="FH4" s="17" t="s">
        <v>374</v>
      </c>
      <c r="FI4" s="17" t="s">
        <v>376</v>
      </c>
      <c r="FJ4" s="17" t="s">
        <v>378</v>
      </c>
      <c r="FK4" s="17" t="s">
        <v>380</v>
      </c>
      <c r="FL4" s="17" t="s">
        <v>382</v>
      </c>
      <c r="FM4" s="17" t="s">
        <v>384</v>
      </c>
      <c r="FN4" s="17" t="s">
        <v>386</v>
      </c>
      <c r="FO4" s="17" t="s">
        <v>388</v>
      </c>
      <c r="FP4" s="17" t="s">
        <v>390</v>
      </c>
      <c r="FQ4" s="17" t="s">
        <v>392</v>
      </c>
      <c r="FR4" s="17" t="s">
        <v>394</v>
      </c>
      <c r="FS4" s="17" t="s">
        <v>396</v>
      </c>
      <c r="FT4" s="17" t="s">
        <v>398</v>
      </c>
      <c r="FU4" s="17" t="s">
        <v>400</v>
      </c>
      <c r="FV4" s="17" t="s">
        <v>402</v>
      </c>
      <c r="FW4" s="17" t="s">
        <v>404</v>
      </c>
      <c r="FX4" s="17" t="s">
        <v>406</v>
      </c>
      <c r="FY4" s="17" t="s">
        <v>408</v>
      </c>
      <c r="FZ4" s="17" t="s">
        <v>411</v>
      </c>
      <c r="GA4" s="17" t="s">
        <v>413</v>
      </c>
      <c r="GB4" s="17" t="s">
        <v>416</v>
      </c>
      <c r="GC4" s="17" t="s">
        <v>418</v>
      </c>
      <c r="GD4" s="17" t="s">
        <v>420</v>
      </c>
      <c r="GE4" s="17" t="s">
        <v>422</v>
      </c>
      <c r="GF4" s="17" t="s">
        <v>424</v>
      </c>
      <c r="GG4" s="17" t="s">
        <v>426</v>
      </c>
      <c r="GH4" s="17" t="s">
        <v>428</v>
      </c>
      <c r="GI4" s="17" t="s">
        <v>430</v>
      </c>
      <c r="GJ4" s="17" t="s">
        <v>432</v>
      </c>
      <c r="GK4" s="17" t="s">
        <v>434</v>
      </c>
      <c r="GL4" s="17" t="s">
        <v>436</v>
      </c>
      <c r="GM4" s="17" t="s">
        <v>438</v>
      </c>
      <c r="GN4" s="17" t="s">
        <v>440</v>
      </c>
      <c r="GO4" s="17" t="s">
        <v>442</v>
      </c>
      <c r="GP4" s="17" t="s">
        <v>444</v>
      </c>
      <c r="GQ4" s="17" t="s">
        <v>446</v>
      </c>
      <c r="GR4" s="17" t="s">
        <v>448</v>
      </c>
      <c r="GS4" s="17" t="s">
        <v>450</v>
      </c>
      <c r="GT4" s="17" t="s">
        <v>452</v>
      </c>
      <c r="GU4" s="17" t="s">
        <v>454</v>
      </c>
      <c r="GV4" s="17" t="s">
        <v>456</v>
      </c>
      <c r="GW4" s="17" t="s">
        <v>458</v>
      </c>
      <c r="GX4" s="17" t="s">
        <v>460</v>
      </c>
      <c r="GY4" s="17" t="s">
        <v>463</v>
      </c>
      <c r="GZ4" s="17" t="s">
        <v>465</v>
      </c>
      <c r="HA4" s="17" t="s">
        <v>468</v>
      </c>
      <c r="HB4" s="17" t="s">
        <v>470</v>
      </c>
      <c r="HC4" s="17" t="s">
        <v>472</v>
      </c>
      <c r="HD4" s="17" t="s">
        <v>474</v>
      </c>
      <c r="HE4" s="17" t="s">
        <v>476</v>
      </c>
      <c r="HF4" s="17" t="s">
        <v>478</v>
      </c>
      <c r="HG4" s="17" t="s">
        <v>480</v>
      </c>
      <c r="HH4" s="17" t="s">
        <v>482</v>
      </c>
      <c r="HI4" s="17" t="s">
        <v>484</v>
      </c>
      <c r="HJ4" s="17" t="s">
        <v>486</v>
      </c>
      <c r="HK4" s="17" t="s">
        <v>488</v>
      </c>
      <c r="HL4" s="17" t="s">
        <v>490</v>
      </c>
      <c r="HM4" s="17" t="s">
        <v>492</v>
      </c>
      <c r="HN4" s="17" t="s">
        <v>494</v>
      </c>
      <c r="HO4" s="17" t="s">
        <v>496</v>
      </c>
      <c r="HP4" s="17" t="s">
        <v>498</v>
      </c>
      <c r="HQ4" s="17" t="s">
        <v>500</v>
      </c>
      <c r="HR4" s="17" t="s">
        <v>502</v>
      </c>
      <c r="HS4" s="17" t="s">
        <v>504</v>
      </c>
      <c r="HT4" s="17" t="s">
        <v>506</v>
      </c>
      <c r="HU4" s="17" t="s">
        <v>508</v>
      </c>
      <c r="HV4" s="17" t="s">
        <v>510</v>
      </c>
      <c r="HW4" s="17" t="s">
        <v>512</v>
      </c>
      <c r="HX4" s="17" t="s">
        <v>515</v>
      </c>
      <c r="HY4" s="17" t="s">
        <v>517</v>
      </c>
      <c r="HZ4" s="17" t="s">
        <v>520</v>
      </c>
      <c r="IA4" s="17" t="s">
        <v>522</v>
      </c>
      <c r="IB4" s="17" t="s">
        <v>524</v>
      </c>
      <c r="IC4" s="17" t="s">
        <v>526</v>
      </c>
      <c r="ID4" s="17" t="s">
        <v>528</v>
      </c>
      <c r="IE4" s="17" t="s">
        <v>530</v>
      </c>
      <c r="IF4" s="17" t="s">
        <v>532</v>
      </c>
      <c r="IG4" s="17" t="s">
        <v>534</v>
      </c>
      <c r="IH4" s="17" t="s">
        <v>536</v>
      </c>
      <c r="II4" s="17" t="s">
        <v>538</v>
      </c>
      <c r="IJ4" s="17" t="s">
        <v>540</v>
      </c>
      <c r="IK4" s="17" t="s">
        <v>542</v>
      </c>
      <c r="IL4" s="17" t="s">
        <v>544</v>
      </c>
      <c r="IM4" s="17" t="s">
        <v>546</v>
      </c>
      <c r="IN4" s="17" t="s">
        <v>548</v>
      </c>
      <c r="IO4" s="17" t="s">
        <v>550</v>
      </c>
      <c r="IP4" s="17" t="s">
        <v>552</v>
      </c>
      <c r="IQ4" s="17" t="s">
        <v>554</v>
      </c>
      <c r="IR4" s="17" t="s">
        <v>556</v>
      </c>
      <c r="IS4" s="17" t="s">
        <v>558</v>
      </c>
      <c r="IT4" s="17" t="s">
        <v>560</v>
      </c>
      <c r="IU4" s="17" t="s">
        <v>563</v>
      </c>
      <c r="IV4" s="17" t="s">
        <v>565</v>
      </c>
      <c r="IW4" s="17" t="s">
        <v>568</v>
      </c>
      <c r="IX4" s="17" t="s">
        <v>570</v>
      </c>
      <c r="IY4" s="17" t="s">
        <v>573</v>
      </c>
      <c r="IZ4" s="17" t="s">
        <v>575</v>
      </c>
      <c r="JA4" s="17" t="s">
        <v>577</v>
      </c>
      <c r="JB4" s="17" t="s">
        <v>579</v>
      </c>
      <c r="JC4" s="17" t="s">
        <v>581</v>
      </c>
      <c r="JD4" s="17" t="s">
        <v>583</v>
      </c>
      <c r="JE4" s="17" t="s">
        <v>585</v>
      </c>
      <c r="JF4" s="17" t="s">
        <v>587</v>
      </c>
      <c r="JG4" s="17" t="s">
        <v>589</v>
      </c>
      <c r="JH4" s="17" t="s">
        <v>591</v>
      </c>
      <c r="JI4" s="17" t="s">
        <v>593</v>
      </c>
      <c r="JJ4" s="17" t="s">
        <v>595</v>
      </c>
      <c r="JK4" s="17" t="s">
        <v>597</v>
      </c>
      <c r="JL4" s="17" t="s">
        <v>599</v>
      </c>
      <c r="JM4" s="17" t="s">
        <v>601</v>
      </c>
      <c r="JN4" s="17" t="s">
        <v>603</v>
      </c>
      <c r="JO4" s="17" t="s">
        <v>605</v>
      </c>
      <c r="JP4" s="17" t="s">
        <v>607</v>
      </c>
      <c r="JQ4" s="17" t="s">
        <v>609</v>
      </c>
      <c r="JR4" s="17" t="s">
        <v>611</v>
      </c>
      <c r="JS4" s="17" t="s">
        <v>614</v>
      </c>
      <c r="JT4" s="17" t="s">
        <v>616</v>
      </c>
      <c r="JU4" s="17" t="s">
        <v>619</v>
      </c>
      <c r="JV4" s="17" t="s">
        <v>621</v>
      </c>
      <c r="JW4" s="17" t="s">
        <v>623</v>
      </c>
      <c r="JX4" s="17" t="s">
        <v>625</v>
      </c>
      <c r="JY4" s="17" t="s">
        <v>627</v>
      </c>
      <c r="JZ4" s="17" t="s">
        <v>629</v>
      </c>
      <c r="KA4" s="17" t="s">
        <v>631</v>
      </c>
      <c r="KB4" s="17" t="s">
        <v>633</v>
      </c>
      <c r="KC4" s="17" t="s">
        <v>635</v>
      </c>
      <c r="KD4" s="17" t="s">
        <v>637</v>
      </c>
      <c r="KE4" s="17" t="s">
        <v>639</v>
      </c>
      <c r="KF4" s="17" t="s">
        <v>641</v>
      </c>
      <c r="KG4" s="17" t="s">
        <v>643</v>
      </c>
      <c r="KH4" s="17" t="s">
        <v>645</v>
      </c>
      <c r="KI4" s="17" t="s">
        <v>647</v>
      </c>
      <c r="KJ4" s="17" t="s">
        <v>649</v>
      </c>
      <c r="KK4" s="17" t="s">
        <v>651</v>
      </c>
      <c r="KL4" s="17" t="s">
        <v>653</v>
      </c>
      <c r="KM4" s="17" t="s">
        <v>655</v>
      </c>
      <c r="KN4" s="17" t="s">
        <v>657</v>
      </c>
      <c r="KO4" s="17" t="s">
        <v>660</v>
      </c>
      <c r="KP4" s="17" t="s">
        <v>662</v>
      </c>
      <c r="KQ4" s="17" t="s">
        <v>665</v>
      </c>
      <c r="KR4" s="17" t="s">
        <v>667</v>
      </c>
      <c r="KS4" s="17" t="s">
        <v>669</v>
      </c>
      <c r="KT4" s="17" t="s">
        <v>671</v>
      </c>
      <c r="KU4" s="17" t="s">
        <v>673</v>
      </c>
      <c r="KV4" s="17" t="s">
        <v>675</v>
      </c>
      <c r="KW4" s="17" t="s">
        <v>677</v>
      </c>
      <c r="KX4" s="17" t="s">
        <v>679</v>
      </c>
      <c r="KY4" s="17" t="s">
        <v>681</v>
      </c>
      <c r="KZ4" s="17" t="s">
        <v>683</v>
      </c>
      <c r="LA4" s="17" t="s">
        <v>685</v>
      </c>
      <c r="LB4" s="17" t="s">
        <v>687</v>
      </c>
      <c r="LC4" s="17" t="s">
        <v>689</v>
      </c>
      <c r="LD4" s="17" t="s">
        <v>691</v>
      </c>
      <c r="LE4" s="17" t="s">
        <v>693</v>
      </c>
      <c r="LF4" s="17" t="s">
        <v>695</v>
      </c>
      <c r="LG4" s="17" t="s">
        <v>697</v>
      </c>
      <c r="LH4" s="17" t="s">
        <v>699</v>
      </c>
      <c r="LI4" s="17" t="s">
        <v>701</v>
      </c>
      <c r="LJ4" s="17" t="s">
        <v>703</v>
      </c>
      <c r="LK4" s="17" t="s">
        <v>705</v>
      </c>
      <c r="LL4" s="17" t="s">
        <v>707</v>
      </c>
      <c r="LM4" s="17" t="s">
        <v>709</v>
      </c>
      <c r="LN4" s="17" t="s">
        <v>712</v>
      </c>
      <c r="LO4" s="17" t="s">
        <v>714</v>
      </c>
      <c r="LP4" s="17" t="s">
        <v>716</v>
      </c>
      <c r="LQ4" s="17" t="s">
        <v>718</v>
      </c>
      <c r="LR4" s="17" t="s">
        <v>720</v>
      </c>
      <c r="LS4" s="17" t="s">
        <v>722</v>
      </c>
      <c r="LT4" s="17" t="s">
        <v>724</v>
      </c>
      <c r="LU4" s="17" t="s">
        <v>726</v>
      </c>
      <c r="LV4" s="17" t="s">
        <v>728</v>
      </c>
      <c r="LW4" s="17" t="s">
        <v>730</v>
      </c>
      <c r="LX4" s="17" t="s">
        <v>732</v>
      </c>
      <c r="LY4" s="17" t="s">
        <v>734</v>
      </c>
      <c r="LZ4" s="17" t="s">
        <v>736</v>
      </c>
      <c r="MA4" s="17" t="s">
        <v>738</v>
      </c>
      <c r="MB4" s="17" t="s">
        <v>740</v>
      </c>
      <c r="MC4" s="17" t="s">
        <v>742</v>
      </c>
      <c r="MD4" s="17" t="s">
        <v>744</v>
      </c>
      <c r="ME4" s="17" t="s">
        <v>746</v>
      </c>
      <c r="MF4" s="17" t="s">
        <v>748</v>
      </c>
      <c r="MG4" s="17" t="s">
        <v>750</v>
      </c>
      <c r="MH4" s="17" t="s">
        <v>752</v>
      </c>
      <c r="MI4" s="17" t="s">
        <v>754</v>
      </c>
      <c r="MJ4" s="17" t="s">
        <v>756</v>
      </c>
      <c r="MK4" s="17" t="s">
        <v>758</v>
      </c>
      <c r="ML4" s="17" t="s">
        <v>760</v>
      </c>
      <c r="MM4" s="17" t="s">
        <v>763</v>
      </c>
      <c r="MN4" s="17" t="s">
        <v>765</v>
      </c>
      <c r="MO4" s="17" t="s">
        <v>768</v>
      </c>
      <c r="MP4" s="17" t="s">
        <v>770</v>
      </c>
      <c r="MQ4" s="17" t="s">
        <v>772</v>
      </c>
      <c r="MR4" s="17" t="s">
        <v>774</v>
      </c>
      <c r="MS4" s="17" t="s">
        <v>776</v>
      </c>
      <c r="MT4" s="17" t="s">
        <v>778</v>
      </c>
      <c r="MU4" s="17" t="s">
        <v>780</v>
      </c>
      <c r="MV4" s="17" t="s">
        <v>782</v>
      </c>
      <c r="MW4" s="17" t="s">
        <v>784</v>
      </c>
      <c r="MX4" s="17" t="s">
        <v>786</v>
      </c>
      <c r="MY4" s="17" t="s">
        <v>788</v>
      </c>
      <c r="MZ4" s="17" t="s">
        <v>790</v>
      </c>
      <c r="NA4" s="17" t="s">
        <v>792</v>
      </c>
      <c r="NB4" s="17" t="s">
        <v>794</v>
      </c>
      <c r="NC4" s="17" t="s">
        <v>796</v>
      </c>
      <c r="ND4" s="17" t="s">
        <v>798</v>
      </c>
      <c r="NE4" s="17" t="s">
        <v>800</v>
      </c>
      <c r="NF4" s="17" t="s">
        <v>802</v>
      </c>
      <c r="NG4" s="17" t="s">
        <v>804</v>
      </c>
      <c r="NH4" s="17" t="s">
        <v>806</v>
      </c>
      <c r="NI4" s="17" t="s">
        <v>808</v>
      </c>
      <c r="NJ4" s="17" t="s">
        <v>810</v>
      </c>
      <c r="NK4" s="17" t="s">
        <v>812</v>
      </c>
      <c r="NL4" s="17" t="s">
        <v>815</v>
      </c>
      <c r="NM4" s="17" t="s">
        <v>817</v>
      </c>
      <c r="NN4" s="17" t="s">
        <v>819</v>
      </c>
      <c r="NO4" s="17" t="s">
        <v>821</v>
      </c>
      <c r="NP4" s="17" t="s">
        <v>823</v>
      </c>
      <c r="NQ4" s="17" t="s">
        <v>825</v>
      </c>
      <c r="NR4" s="17" t="s">
        <v>827</v>
      </c>
      <c r="NS4" s="17" t="s">
        <v>829</v>
      </c>
      <c r="NT4" s="17" t="s">
        <v>831</v>
      </c>
      <c r="NU4" s="17" t="s">
        <v>833</v>
      </c>
      <c r="NV4" s="17" t="s">
        <v>835</v>
      </c>
      <c r="NW4" s="17" t="s">
        <v>837</v>
      </c>
      <c r="NX4" s="17" t="s">
        <v>839</v>
      </c>
      <c r="NY4" s="17" t="s">
        <v>841</v>
      </c>
      <c r="NZ4" s="17" t="s">
        <v>843</v>
      </c>
      <c r="OA4" s="17" t="s">
        <v>845</v>
      </c>
      <c r="OB4" s="17" t="s">
        <v>847</v>
      </c>
      <c r="OC4" s="17" t="s">
        <v>849</v>
      </c>
      <c r="OD4" s="17" t="s">
        <v>851</v>
      </c>
      <c r="OE4" s="17" t="s">
        <v>853</v>
      </c>
      <c r="OF4" s="17" t="s">
        <v>855</v>
      </c>
      <c r="OG4" s="17" t="s">
        <v>857</v>
      </c>
      <c r="OH4" s="17" t="s">
        <v>859</v>
      </c>
      <c r="OI4" s="17" t="s">
        <v>861</v>
      </c>
      <c r="OJ4" s="17" t="s">
        <v>863</v>
      </c>
      <c r="OK4" s="17" t="s">
        <v>866</v>
      </c>
      <c r="OL4" s="17" t="s">
        <v>868</v>
      </c>
      <c r="OM4" s="17" t="s">
        <v>870</v>
      </c>
      <c r="ON4" s="17" t="s">
        <v>872</v>
      </c>
      <c r="OO4" s="17" t="s">
        <v>874</v>
      </c>
      <c r="OP4" s="17" t="s">
        <v>876</v>
      </c>
      <c r="OQ4" s="17" t="s">
        <v>878</v>
      </c>
      <c r="OR4" s="17" t="s">
        <v>880</v>
      </c>
      <c r="OS4" s="17" t="s">
        <v>882</v>
      </c>
      <c r="OT4" s="17" t="s">
        <v>884</v>
      </c>
      <c r="OU4" s="17" t="s">
        <v>886</v>
      </c>
      <c r="OV4" s="17" t="s">
        <v>888</v>
      </c>
      <c r="OW4" s="17" t="s">
        <v>890</v>
      </c>
      <c r="OX4" s="17" t="s">
        <v>892</v>
      </c>
      <c r="OY4" s="17" t="s">
        <v>894</v>
      </c>
      <c r="OZ4" s="17" t="s">
        <v>896</v>
      </c>
      <c r="PA4" s="17" t="s">
        <v>898</v>
      </c>
      <c r="PB4" s="17" t="s">
        <v>900</v>
      </c>
      <c r="PC4" s="17" t="s">
        <v>902</v>
      </c>
      <c r="PD4" s="17" t="s">
        <v>904</v>
      </c>
      <c r="PE4" s="17" t="s">
        <v>906</v>
      </c>
      <c r="PF4" s="17" t="s">
        <v>908</v>
      </c>
      <c r="PG4" s="17" t="s">
        <v>910</v>
      </c>
      <c r="PH4" s="17" t="s">
        <v>912</v>
      </c>
      <c r="PI4" s="17" t="s">
        <v>914</v>
      </c>
      <c r="PJ4" s="17" t="s">
        <v>917</v>
      </c>
      <c r="PK4" s="17" t="s">
        <v>919</v>
      </c>
      <c r="PL4" s="17" t="s">
        <v>921</v>
      </c>
      <c r="PM4" s="17" t="s">
        <v>923</v>
      </c>
      <c r="PN4" s="17" t="s">
        <v>925</v>
      </c>
      <c r="PO4" s="17" t="s">
        <v>927</v>
      </c>
      <c r="PP4" s="17" t="s">
        <v>929</v>
      </c>
      <c r="PQ4" s="17" t="s">
        <v>931</v>
      </c>
      <c r="PR4" s="17" t="s">
        <v>933</v>
      </c>
      <c r="PS4" s="17" t="s">
        <v>935</v>
      </c>
      <c r="PT4" s="17" t="s">
        <v>937</v>
      </c>
      <c r="PU4" s="17" t="s">
        <v>939</v>
      </c>
      <c r="PV4" s="17" t="s">
        <v>941</v>
      </c>
      <c r="PW4" s="17" t="s">
        <v>943</v>
      </c>
      <c r="PX4" s="17" t="s">
        <v>945</v>
      </c>
      <c r="PY4" s="17" t="s">
        <v>947</v>
      </c>
      <c r="PZ4" s="17" t="s">
        <v>949</v>
      </c>
      <c r="QA4" s="17" t="s">
        <v>951</v>
      </c>
      <c r="QB4" s="17" t="s">
        <v>953</v>
      </c>
      <c r="QC4" s="17" t="s">
        <v>955</v>
      </c>
      <c r="QD4" s="17" t="s">
        <v>957</v>
      </c>
      <c r="QE4" s="17" t="s">
        <v>959</v>
      </c>
      <c r="QF4" s="17" t="s">
        <v>961</v>
      </c>
      <c r="QG4" s="17" t="s">
        <v>963</v>
      </c>
      <c r="QH4" s="17" t="s">
        <v>965</v>
      </c>
      <c r="QI4" s="17" t="s">
        <v>968</v>
      </c>
      <c r="QJ4" s="17" t="s">
        <v>970</v>
      </c>
      <c r="QK4" s="17" t="s">
        <v>972</v>
      </c>
      <c r="QL4" s="17" t="s">
        <v>974</v>
      </c>
      <c r="QM4" s="17" t="s">
        <v>976</v>
      </c>
      <c r="QN4" s="17" t="s">
        <v>978</v>
      </c>
      <c r="QO4" s="17" t="s">
        <v>980</v>
      </c>
      <c r="QP4" s="17" t="s">
        <v>982</v>
      </c>
      <c r="QQ4" s="17" t="s">
        <v>984</v>
      </c>
      <c r="QR4" s="17" t="s">
        <v>986</v>
      </c>
      <c r="QS4" s="17" t="s">
        <v>988</v>
      </c>
      <c r="QT4" s="17" t="s">
        <v>990</v>
      </c>
      <c r="QU4" s="17" t="s">
        <v>992</v>
      </c>
      <c r="QV4" s="17" t="s">
        <v>994</v>
      </c>
      <c r="QW4" s="17" t="s">
        <v>996</v>
      </c>
      <c r="QX4" s="17" t="s">
        <v>998</v>
      </c>
      <c r="QY4" s="17" t="s">
        <v>1000</v>
      </c>
      <c r="QZ4" s="17" t="s">
        <v>1002</v>
      </c>
      <c r="RA4" s="17" t="s">
        <v>1004</v>
      </c>
      <c r="RB4" s="17" t="s">
        <v>1006</v>
      </c>
      <c r="RC4" s="17" t="s">
        <v>1008</v>
      </c>
      <c r="RD4" s="17" t="s">
        <v>1011</v>
      </c>
      <c r="RE4" s="17" t="s">
        <v>1013</v>
      </c>
      <c r="RF4" s="17" t="s">
        <v>1016</v>
      </c>
      <c r="RG4" s="17" t="s">
        <v>1018</v>
      </c>
      <c r="RH4" s="17" t="s">
        <v>1020</v>
      </c>
      <c r="RI4" s="17" t="s">
        <v>1022</v>
      </c>
      <c r="RJ4" s="17" t="s">
        <v>1024</v>
      </c>
      <c r="RK4" s="17" t="s">
        <v>1026</v>
      </c>
      <c r="RL4" s="17" t="s">
        <v>1028</v>
      </c>
      <c r="RM4" s="17" t="s">
        <v>1030</v>
      </c>
      <c r="RN4" s="17" t="s">
        <v>1032</v>
      </c>
      <c r="RO4" s="17" t="s">
        <v>1034</v>
      </c>
      <c r="RP4" s="17" t="s">
        <v>1036</v>
      </c>
      <c r="RQ4" s="17" t="s">
        <v>1038</v>
      </c>
      <c r="RR4" s="17" t="s">
        <v>1040</v>
      </c>
      <c r="RS4" s="17" t="s">
        <v>1042</v>
      </c>
      <c r="RT4" s="17" t="s">
        <v>1044</v>
      </c>
      <c r="RU4" s="17" t="s">
        <v>1046</v>
      </c>
      <c r="RV4" s="17" t="s">
        <v>1048</v>
      </c>
      <c r="RW4" s="17" t="s">
        <v>1050</v>
      </c>
      <c r="RX4" s="17" t="s">
        <v>1052</v>
      </c>
      <c r="RY4" s="17" t="s">
        <v>1054</v>
      </c>
      <c r="RZ4" s="17" t="s">
        <v>1056</v>
      </c>
      <c r="SA4" s="17" t="s">
        <v>1058</v>
      </c>
      <c r="SB4" s="17" t="s">
        <v>1060</v>
      </c>
      <c r="SC4" s="17" t="s">
        <v>1063</v>
      </c>
      <c r="SD4" s="17" t="s">
        <v>1065</v>
      </c>
      <c r="SE4" s="17" t="s">
        <v>1067</v>
      </c>
      <c r="SF4" s="17" t="s">
        <v>1069</v>
      </c>
      <c r="SG4" s="17" t="s">
        <v>1071</v>
      </c>
      <c r="SH4" s="17" t="s">
        <v>1073</v>
      </c>
      <c r="SI4" s="17" t="s">
        <v>1075</v>
      </c>
      <c r="SJ4" s="17" t="s">
        <v>1077</v>
      </c>
      <c r="SK4" s="17" t="s">
        <v>1079</v>
      </c>
      <c r="SL4" s="17" t="s">
        <v>1081</v>
      </c>
      <c r="SM4" s="17" t="s">
        <v>1083</v>
      </c>
      <c r="SN4" s="17" t="s">
        <v>1085</v>
      </c>
      <c r="SO4" s="17" t="s">
        <v>1087</v>
      </c>
      <c r="SP4" s="17" t="s">
        <v>1089</v>
      </c>
      <c r="SQ4" s="17" t="s">
        <v>1091</v>
      </c>
      <c r="SR4" s="17" t="s">
        <v>1093</v>
      </c>
      <c r="SS4" s="17" t="s">
        <v>1095</v>
      </c>
      <c r="ST4" s="17" t="s">
        <v>1097</v>
      </c>
      <c r="SU4" s="17" t="s">
        <v>1099</v>
      </c>
      <c r="SV4" s="17" t="s">
        <v>1101</v>
      </c>
      <c r="SW4" s="17" t="s">
        <v>1103</v>
      </c>
      <c r="SX4" s="17" t="s">
        <v>1105</v>
      </c>
      <c r="SY4" s="17" t="s">
        <v>1107</v>
      </c>
      <c r="SZ4" s="17" t="s">
        <v>1109</v>
      </c>
      <c r="TA4" s="17" t="s">
        <v>1111</v>
      </c>
      <c r="TB4" s="17" t="s">
        <v>1114</v>
      </c>
      <c r="TC4" s="17" t="s">
        <v>1116</v>
      </c>
      <c r="TD4" s="17" t="s">
        <v>1119</v>
      </c>
      <c r="TE4" s="17" t="s">
        <v>1121</v>
      </c>
      <c r="TF4" s="17" t="s">
        <v>1123</v>
      </c>
      <c r="TG4" s="17" t="s">
        <v>1125</v>
      </c>
      <c r="TH4" s="17" t="s">
        <v>1127</v>
      </c>
      <c r="TI4" s="17" t="s">
        <v>1129</v>
      </c>
      <c r="TJ4" s="17" t="s">
        <v>1131</v>
      </c>
      <c r="TK4" s="17" t="s">
        <v>1133</v>
      </c>
      <c r="TL4" s="17" t="s">
        <v>1135</v>
      </c>
      <c r="TM4" s="17" t="s">
        <v>1137</v>
      </c>
      <c r="TN4" s="17" t="s">
        <v>1139</v>
      </c>
      <c r="TO4" s="17" t="s">
        <v>1141</v>
      </c>
      <c r="TP4" s="17" t="s">
        <v>1143</v>
      </c>
      <c r="TQ4" s="17" t="s">
        <v>1145</v>
      </c>
      <c r="TR4" s="17" t="s">
        <v>1147</v>
      </c>
      <c r="TS4" s="17" t="s">
        <v>1149</v>
      </c>
      <c r="TT4" s="17" t="s">
        <v>1151</v>
      </c>
      <c r="TU4" s="17" t="s">
        <v>1153</v>
      </c>
      <c r="TV4" s="17" t="s">
        <v>1155</v>
      </c>
      <c r="TW4" s="17" t="s">
        <v>1157</v>
      </c>
      <c r="TX4" s="17" t="s">
        <v>1160</v>
      </c>
      <c r="TY4" s="17" t="s">
        <v>1162</v>
      </c>
      <c r="TZ4" s="17" t="s">
        <v>1165</v>
      </c>
      <c r="UA4" s="17" t="s">
        <v>1167</v>
      </c>
      <c r="UB4" s="17" t="s">
        <v>1169</v>
      </c>
      <c r="UC4" s="17" t="s">
        <v>1171</v>
      </c>
      <c r="UD4" s="17" t="s">
        <v>1173</v>
      </c>
      <c r="UE4" s="17" t="s">
        <v>1175</v>
      </c>
      <c r="UF4" s="17" t="s">
        <v>1177</v>
      </c>
      <c r="UG4" s="17" t="s">
        <v>1179</v>
      </c>
      <c r="UH4" s="17" t="s">
        <v>1181</v>
      </c>
      <c r="UI4" s="17" t="s">
        <v>1183</v>
      </c>
      <c r="UJ4" s="17" t="s">
        <v>1185</v>
      </c>
      <c r="UK4" s="17" t="s">
        <v>1187</v>
      </c>
      <c r="UL4" s="17" t="s">
        <v>1189</v>
      </c>
      <c r="UM4" s="17" t="s">
        <v>1191</v>
      </c>
      <c r="UN4" s="17" t="s">
        <v>1193</v>
      </c>
      <c r="UO4" s="17" t="s">
        <v>1195</v>
      </c>
      <c r="UP4" s="17" t="s">
        <v>1197</v>
      </c>
      <c r="UQ4" s="17" t="s">
        <v>1199</v>
      </c>
      <c r="UR4" s="17" t="s">
        <v>1201</v>
      </c>
      <c r="US4" s="17" t="s">
        <v>1203</v>
      </c>
      <c r="UT4" s="17" t="s">
        <v>1205</v>
      </c>
      <c r="UU4" s="17" t="s">
        <v>1207</v>
      </c>
      <c r="UV4" s="17" t="s">
        <v>1209</v>
      </c>
      <c r="UW4" s="17" t="s">
        <v>1212</v>
      </c>
      <c r="UX4" s="17" t="s">
        <v>1214</v>
      </c>
      <c r="UY4" s="17" t="s">
        <v>1217</v>
      </c>
      <c r="UZ4" s="17" t="s">
        <v>1219</v>
      </c>
      <c r="VA4" s="17" t="s">
        <v>1221</v>
      </c>
      <c r="VB4" s="17" t="s">
        <v>1223</v>
      </c>
      <c r="VC4" s="17" t="s">
        <v>1225</v>
      </c>
      <c r="VD4" s="17" t="s">
        <v>1227</v>
      </c>
      <c r="VE4" s="17" t="s">
        <v>1229</v>
      </c>
      <c r="VF4" s="17" t="s">
        <v>1231</v>
      </c>
      <c r="VG4" s="17" t="s">
        <v>1233</v>
      </c>
      <c r="VH4" s="17" t="s">
        <v>1235</v>
      </c>
      <c r="VI4" s="17" t="s">
        <v>1237</v>
      </c>
      <c r="VJ4" s="17" t="s">
        <v>1239</v>
      </c>
      <c r="VK4" s="17" t="s">
        <v>1241</v>
      </c>
      <c r="VL4" s="17" t="s">
        <v>1243</v>
      </c>
      <c r="VM4" s="17" t="s">
        <v>1245</v>
      </c>
      <c r="VN4" s="17" t="s">
        <v>1247</v>
      </c>
      <c r="VO4" s="17" t="s">
        <v>1249</v>
      </c>
      <c r="VP4" s="17" t="s">
        <v>1251</v>
      </c>
      <c r="VQ4" s="17" t="s">
        <v>1253</v>
      </c>
      <c r="VR4" s="17" t="s">
        <v>1255</v>
      </c>
      <c r="VS4" s="17" t="s">
        <v>1258</v>
      </c>
      <c r="VT4" s="17" t="s">
        <v>1260</v>
      </c>
      <c r="VU4" s="17" t="s">
        <v>1262</v>
      </c>
      <c r="VV4" s="17" t="s">
        <v>1264</v>
      </c>
      <c r="VW4" s="17" t="s">
        <v>1266</v>
      </c>
      <c r="VX4" s="17" t="s">
        <v>1268</v>
      </c>
      <c r="VY4" s="17" t="s">
        <v>1270</v>
      </c>
      <c r="VZ4" s="17" t="s">
        <v>1272</v>
      </c>
      <c r="WA4" s="17" t="s">
        <v>1274</v>
      </c>
      <c r="WB4" s="17" t="s">
        <v>1276</v>
      </c>
      <c r="WC4" s="17" t="s">
        <v>1278</v>
      </c>
      <c r="WD4" s="17" t="s">
        <v>1280</v>
      </c>
      <c r="WE4" s="17" t="s">
        <v>1282</v>
      </c>
      <c r="WF4" s="17" t="s">
        <v>1284</v>
      </c>
      <c r="WG4" s="17" t="s">
        <v>1286</v>
      </c>
      <c r="WH4" s="17" t="s">
        <v>1288</v>
      </c>
      <c r="WI4" s="17" t="s">
        <v>1290</v>
      </c>
      <c r="WJ4" s="17" t="s">
        <v>1292</v>
      </c>
      <c r="WK4" s="17" t="s">
        <v>1294</v>
      </c>
      <c r="WL4" s="17" t="s">
        <v>1296</v>
      </c>
      <c r="WM4" s="17" t="s">
        <v>1298</v>
      </c>
      <c r="WN4" s="17" t="s">
        <v>1300</v>
      </c>
      <c r="WO4" s="17" t="s">
        <v>1302</v>
      </c>
      <c r="WP4" s="17" t="s">
        <v>1304</v>
      </c>
      <c r="WQ4" s="17" t="s">
        <v>1306</v>
      </c>
      <c r="WR4" s="17" t="s">
        <v>1309</v>
      </c>
      <c r="WS4" s="17" t="s">
        <v>1311</v>
      </c>
      <c r="WT4" s="17" t="s">
        <v>1314</v>
      </c>
      <c r="WU4" s="17" t="s">
        <v>1316</v>
      </c>
      <c r="WV4" s="17" t="s">
        <v>1318</v>
      </c>
      <c r="WW4" s="17" t="s">
        <v>1320</v>
      </c>
      <c r="WX4" s="17" t="s">
        <v>1322</v>
      </c>
      <c r="WY4" s="17" t="s">
        <v>1324</v>
      </c>
      <c r="WZ4" s="17" t="s">
        <v>1326</v>
      </c>
      <c r="XA4" s="17" t="s">
        <v>1328</v>
      </c>
      <c r="XB4" s="17" t="s">
        <v>1330</v>
      </c>
      <c r="XC4" s="17" t="s">
        <v>1332</v>
      </c>
      <c r="XD4" s="17" t="s">
        <v>1334</v>
      </c>
      <c r="XE4" s="17" t="s">
        <v>1336</v>
      </c>
      <c r="XF4" s="17" t="s">
        <v>1338</v>
      </c>
      <c r="XG4" s="17" t="s">
        <v>1340</v>
      </c>
      <c r="XH4" s="17" t="s">
        <v>1342</v>
      </c>
      <c r="XI4" s="17" t="s">
        <v>1344</v>
      </c>
      <c r="XJ4" s="17" t="s">
        <v>1346</v>
      </c>
      <c r="XK4" s="17" t="s">
        <v>1348</v>
      </c>
      <c r="XL4" s="17" t="s">
        <v>1350</v>
      </c>
      <c r="XM4" s="17" t="s">
        <v>1352</v>
      </c>
      <c r="XN4" s="17" t="s">
        <v>1354</v>
      </c>
      <c r="XO4" s="17" t="s">
        <v>1357</v>
      </c>
      <c r="XP4" s="17" t="s">
        <v>1359</v>
      </c>
      <c r="XQ4" s="17" t="s">
        <v>1362</v>
      </c>
      <c r="XR4" s="17" t="s">
        <v>1364</v>
      </c>
      <c r="XS4" s="17" t="s">
        <v>1367</v>
      </c>
      <c r="XT4" s="17" t="s">
        <v>1369</v>
      </c>
      <c r="XU4" s="17" t="s">
        <v>1371</v>
      </c>
      <c r="XV4" s="17" t="s">
        <v>1373</v>
      </c>
      <c r="XW4" s="17" t="s">
        <v>1375</v>
      </c>
      <c r="XX4" s="17" t="s">
        <v>1377</v>
      </c>
      <c r="XY4" s="17" t="s">
        <v>1379</v>
      </c>
      <c r="XZ4" s="17" t="s">
        <v>1381</v>
      </c>
      <c r="YA4" s="17" t="s">
        <v>1383</v>
      </c>
      <c r="YB4" s="17" t="s">
        <v>1385</v>
      </c>
      <c r="YC4" s="17" t="s">
        <v>1387</v>
      </c>
      <c r="YD4" s="17" t="s">
        <v>1389</v>
      </c>
      <c r="YE4" s="17" t="s">
        <v>1391</v>
      </c>
      <c r="YF4" s="17" t="s">
        <v>1393</v>
      </c>
      <c r="YG4" s="17" t="s">
        <v>1395</v>
      </c>
      <c r="YH4" s="17" t="s">
        <v>1397</v>
      </c>
      <c r="YI4" s="17" t="s">
        <v>1399</v>
      </c>
      <c r="YJ4" s="17" t="s">
        <v>1401</v>
      </c>
      <c r="YK4" s="17" t="s">
        <v>1403</v>
      </c>
      <c r="YL4" s="17" t="s">
        <v>1405</v>
      </c>
      <c r="YM4" s="17" t="s">
        <v>1408</v>
      </c>
      <c r="YN4" s="17" t="s">
        <v>1410</v>
      </c>
      <c r="YO4" s="17" t="s">
        <v>1412</v>
      </c>
      <c r="YP4" s="17" t="s">
        <v>1414</v>
      </c>
      <c r="YQ4" s="17" t="s">
        <v>1416</v>
      </c>
      <c r="YR4" s="17" t="s">
        <v>1418</v>
      </c>
      <c r="YS4" s="17" t="s">
        <v>1420</v>
      </c>
      <c r="YT4" s="17" t="s">
        <v>1422</v>
      </c>
      <c r="YU4" s="17" t="s">
        <v>1424</v>
      </c>
      <c r="YV4" s="17" t="s">
        <v>1426</v>
      </c>
      <c r="YW4" s="17" t="s">
        <v>1428</v>
      </c>
      <c r="YX4" s="17" t="s">
        <v>1430</v>
      </c>
      <c r="YY4" s="17" t="s">
        <v>1432</v>
      </c>
      <c r="YZ4" s="17" t="s">
        <v>1434</v>
      </c>
      <c r="ZA4" s="17" t="s">
        <v>1436</v>
      </c>
      <c r="ZB4" s="17" t="s">
        <v>1438</v>
      </c>
      <c r="ZC4" s="17" t="s">
        <v>1440</v>
      </c>
      <c r="ZD4" s="17" t="s">
        <v>1442</v>
      </c>
      <c r="ZE4" s="17" t="s">
        <v>1444</v>
      </c>
      <c r="ZF4" s="17" t="s">
        <v>1446</v>
      </c>
      <c r="ZG4" s="17" t="s">
        <v>1448</v>
      </c>
      <c r="ZH4" s="17" t="s">
        <v>1450</v>
      </c>
      <c r="ZI4" s="17" t="s">
        <v>1452</v>
      </c>
      <c r="ZJ4" s="17" t="s">
        <v>1454</v>
      </c>
      <c r="ZK4" s="17" t="s">
        <v>1456</v>
      </c>
      <c r="ZL4" s="17" t="s">
        <v>1459</v>
      </c>
      <c r="ZM4" s="17" t="s">
        <v>1461</v>
      </c>
      <c r="ZN4" s="17" t="s">
        <v>1464</v>
      </c>
      <c r="ZO4" s="17" t="s">
        <v>1466</v>
      </c>
      <c r="ZP4" s="17" t="s">
        <v>1468</v>
      </c>
      <c r="ZQ4" s="17" t="s">
        <v>1470</v>
      </c>
      <c r="ZR4" s="17" t="s">
        <v>1472</v>
      </c>
      <c r="ZS4" s="17" t="s">
        <v>1474</v>
      </c>
      <c r="ZT4" s="17" t="s">
        <v>1476</v>
      </c>
      <c r="ZU4" s="17" t="s">
        <v>1478</v>
      </c>
      <c r="ZV4" s="17" t="s">
        <v>1480</v>
      </c>
      <c r="ZW4" s="17" t="s">
        <v>1482</v>
      </c>
      <c r="ZX4" s="17" t="s">
        <v>1484</v>
      </c>
      <c r="ZY4" s="17" t="s">
        <v>1486</v>
      </c>
      <c r="ZZ4" s="17" t="s">
        <v>1488</v>
      </c>
      <c r="AAA4" s="17" t="s">
        <v>1490</v>
      </c>
      <c r="AAB4" s="17" t="s">
        <v>1492</v>
      </c>
      <c r="AAC4" s="17" t="s">
        <v>1494</v>
      </c>
      <c r="AAD4" s="17" t="s">
        <v>1496</v>
      </c>
      <c r="AAE4" s="17" t="s">
        <v>1498</v>
      </c>
      <c r="AAF4" s="17" t="s">
        <v>1500</v>
      </c>
      <c r="AAG4" s="17" t="s">
        <v>1502</v>
      </c>
      <c r="AAH4" s="17" t="s">
        <v>1504</v>
      </c>
      <c r="AAI4" s="17" t="s">
        <v>1506</v>
      </c>
      <c r="AAJ4" s="17" t="s">
        <v>1508</v>
      </c>
      <c r="AAK4" s="17" t="s">
        <v>1511</v>
      </c>
      <c r="AAL4" s="17" t="s">
        <v>1513</v>
      </c>
      <c r="AAM4" s="17" t="s">
        <v>1516</v>
      </c>
      <c r="AAN4" s="17" t="s">
        <v>1518</v>
      </c>
      <c r="AAO4" s="17" t="s">
        <v>1520</v>
      </c>
      <c r="AAP4" s="17" t="s">
        <v>1522</v>
      </c>
      <c r="AAQ4" s="17" t="s">
        <v>1524</v>
      </c>
      <c r="AAR4" s="17" t="s">
        <v>1526</v>
      </c>
      <c r="AAS4" s="17" t="s">
        <v>1528</v>
      </c>
      <c r="AAT4" s="17" t="s">
        <v>1530</v>
      </c>
      <c r="AAU4" s="17" t="s">
        <v>1532</v>
      </c>
      <c r="AAV4" s="17" t="s">
        <v>1534</v>
      </c>
      <c r="AAW4" s="17" t="s">
        <v>1536</v>
      </c>
      <c r="AAX4" s="17" t="s">
        <v>1538</v>
      </c>
      <c r="AAY4" s="17" t="s">
        <v>1540</v>
      </c>
      <c r="AAZ4" s="17" t="s">
        <v>1542</v>
      </c>
      <c r="ABA4" s="17" t="s">
        <v>1544</v>
      </c>
      <c r="ABB4" s="17" t="s">
        <v>1546</v>
      </c>
      <c r="ABC4" s="17" t="s">
        <v>1548</v>
      </c>
      <c r="ABD4" s="17" t="s">
        <v>1550</v>
      </c>
      <c r="ABE4" s="17" t="s">
        <v>1552</v>
      </c>
      <c r="ABF4" s="17" t="s">
        <v>1554</v>
      </c>
      <c r="ABG4" s="17" t="s">
        <v>1557</v>
      </c>
      <c r="ABH4" s="17" t="s">
        <v>1559</v>
      </c>
      <c r="ABI4" s="17" t="s">
        <v>1561</v>
      </c>
      <c r="ABJ4" s="17" t="s">
        <v>1563</v>
      </c>
      <c r="ABK4" s="17" t="s">
        <v>1565</v>
      </c>
      <c r="ABL4" s="17" t="s">
        <v>1567</v>
      </c>
      <c r="ABM4" s="17" t="s">
        <v>1569</v>
      </c>
      <c r="ABN4" s="17" t="s">
        <v>1571</v>
      </c>
      <c r="ABO4" s="17" t="s">
        <v>1573</v>
      </c>
      <c r="ABP4" s="17" t="s">
        <v>1575</v>
      </c>
      <c r="ABQ4" s="17" t="s">
        <v>1577</v>
      </c>
      <c r="ABR4" s="17" t="s">
        <v>1579</v>
      </c>
      <c r="ABS4" s="17" t="s">
        <v>1581</v>
      </c>
      <c r="ABT4" s="17" t="s">
        <v>1583</v>
      </c>
      <c r="ABU4" s="17" t="s">
        <v>1585</v>
      </c>
      <c r="ABV4" s="17" t="s">
        <v>1587</v>
      </c>
      <c r="ABW4" s="17" t="s">
        <v>1589</v>
      </c>
      <c r="ABX4" s="17" t="s">
        <v>1591</v>
      </c>
      <c r="ABY4" s="17" t="s">
        <v>1593</v>
      </c>
      <c r="ABZ4" s="17" t="s">
        <v>1595</v>
      </c>
      <c r="ACA4" s="17" t="s">
        <v>1597</v>
      </c>
      <c r="ACB4" s="17" t="s">
        <v>1599</v>
      </c>
      <c r="ACC4" s="17" t="s">
        <v>1601</v>
      </c>
      <c r="ACD4" s="17" t="s">
        <v>1603</v>
      </c>
      <c r="ACE4" s="17" t="s">
        <v>1605</v>
      </c>
      <c r="ACF4" s="17" t="s">
        <v>1608</v>
      </c>
      <c r="ACG4" s="17" t="s">
        <v>1610</v>
      </c>
      <c r="ACH4" s="17" t="s">
        <v>1613</v>
      </c>
      <c r="ACI4" s="17" t="s">
        <v>1615</v>
      </c>
      <c r="ACJ4" s="17" t="s">
        <v>1617</v>
      </c>
      <c r="ACK4" s="17" t="s">
        <v>1619</v>
      </c>
      <c r="ACL4" s="17" t="s">
        <v>1621</v>
      </c>
      <c r="ACM4" s="17" t="s">
        <v>1623</v>
      </c>
      <c r="ACN4" s="17" t="s">
        <v>1625</v>
      </c>
      <c r="ACO4" s="17" t="s">
        <v>1627</v>
      </c>
      <c r="ACP4" s="17" t="s">
        <v>1629</v>
      </c>
      <c r="ACQ4" s="17" t="s">
        <v>1631</v>
      </c>
      <c r="ACR4" s="17" t="s">
        <v>1633</v>
      </c>
      <c r="ACS4" s="17" t="s">
        <v>1635</v>
      </c>
      <c r="ACT4" s="17" t="s">
        <v>1637</v>
      </c>
      <c r="ACU4" s="17" t="s">
        <v>1639</v>
      </c>
      <c r="ACV4" s="17" t="s">
        <v>1641</v>
      </c>
      <c r="ACW4" s="17" t="s">
        <v>1643</v>
      </c>
      <c r="ACX4" s="17" t="s">
        <v>1645</v>
      </c>
      <c r="ACY4" s="17" t="s">
        <v>1647</v>
      </c>
      <c r="ACZ4" s="17" t="s">
        <v>1649</v>
      </c>
      <c r="ADA4" s="17" t="s">
        <v>1651</v>
      </c>
      <c r="ADB4" s="17" t="s">
        <v>1654</v>
      </c>
      <c r="ADC4" s="17" t="s">
        <v>1656</v>
      </c>
      <c r="ADD4" s="17" t="s">
        <v>1659</v>
      </c>
      <c r="ADE4" s="17" t="s">
        <v>1661</v>
      </c>
      <c r="ADF4" s="17" t="s">
        <v>1663</v>
      </c>
      <c r="ADG4" s="17" t="s">
        <v>1665</v>
      </c>
      <c r="ADH4" s="17" t="s">
        <v>1667</v>
      </c>
      <c r="ADI4" s="17" t="s">
        <v>1669</v>
      </c>
      <c r="ADJ4" s="17" t="s">
        <v>1671</v>
      </c>
      <c r="ADK4" s="17" t="s">
        <v>1673</v>
      </c>
      <c r="ADL4" s="17" t="s">
        <v>1675</v>
      </c>
      <c r="ADM4" s="17" t="s">
        <v>1677</v>
      </c>
      <c r="ADN4" s="17" t="s">
        <v>1679</v>
      </c>
      <c r="ADO4" s="17" t="s">
        <v>1681</v>
      </c>
      <c r="ADP4" s="17" t="s">
        <v>1683</v>
      </c>
      <c r="ADQ4" s="17" t="s">
        <v>1685</v>
      </c>
      <c r="ADR4" s="17" t="s">
        <v>1687</v>
      </c>
      <c r="ADS4" s="17" t="s">
        <v>1689</v>
      </c>
      <c r="ADT4" s="17" t="s">
        <v>1691</v>
      </c>
      <c r="ADU4" s="17" t="s">
        <v>1693</v>
      </c>
      <c r="ADV4" s="17" t="s">
        <v>1695</v>
      </c>
      <c r="ADW4" s="17" t="s">
        <v>1697</v>
      </c>
      <c r="ADX4" s="17" t="s">
        <v>1700</v>
      </c>
      <c r="ADY4" s="17" t="s">
        <v>1702</v>
      </c>
      <c r="ADZ4" s="17" t="s">
        <v>1704</v>
      </c>
      <c r="AEA4" s="17" t="s">
        <v>1706</v>
      </c>
      <c r="AEB4" s="17" t="s">
        <v>1708</v>
      </c>
      <c r="AEC4" s="17" t="s">
        <v>1710</v>
      </c>
      <c r="AED4" s="17" t="s">
        <v>1712</v>
      </c>
      <c r="AEE4" s="17" t="s">
        <v>1714</v>
      </c>
      <c r="AEF4" s="17" t="s">
        <v>1716</v>
      </c>
      <c r="AEG4" s="17" t="s">
        <v>1718</v>
      </c>
      <c r="AEH4" s="17" t="s">
        <v>1720</v>
      </c>
      <c r="AEI4" s="17" t="s">
        <v>1722</v>
      </c>
      <c r="AEJ4" s="17" t="s">
        <v>1724</v>
      </c>
      <c r="AEK4" s="17" t="s">
        <v>1726</v>
      </c>
      <c r="AEL4" s="17" t="s">
        <v>1728</v>
      </c>
      <c r="AEM4" s="17" t="s">
        <v>1730</v>
      </c>
      <c r="AEN4" s="17" t="s">
        <v>1732</v>
      </c>
      <c r="AEO4" s="17" t="s">
        <v>1734</v>
      </c>
      <c r="AEP4" s="17" t="s">
        <v>1736</v>
      </c>
      <c r="AEQ4" s="17" t="s">
        <v>1738</v>
      </c>
      <c r="AER4" s="17" t="s">
        <v>1740</v>
      </c>
      <c r="AES4" s="17" t="s">
        <v>1742</v>
      </c>
      <c r="AET4" s="17" t="s">
        <v>1744</v>
      </c>
      <c r="AEU4" s="17" t="s">
        <v>1746</v>
      </c>
      <c r="AEV4" s="17" t="s">
        <v>1748</v>
      </c>
      <c r="AEW4" s="17" t="s">
        <v>1751</v>
      </c>
      <c r="AEX4" s="17" t="s">
        <v>1753</v>
      </c>
      <c r="AEY4" s="17" t="s">
        <v>1756</v>
      </c>
      <c r="AEZ4" s="17" t="s">
        <v>1758</v>
      </c>
      <c r="AFA4" s="17" t="s">
        <v>1760</v>
      </c>
      <c r="AFB4" s="17" t="s">
        <v>1762</v>
      </c>
      <c r="AFC4" s="17" t="s">
        <v>1764</v>
      </c>
      <c r="AFD4" s="17" t="s">
        <v>1766</v>
      </c>
      <c r="AFE4" s="17" t="s">
        <v>1768</v>
      </c>
      <c r="AFF4" s="17" t="s">
        <v>1770</v>
      </c>
      <c r="AFG4" s="17" t="s">
        <v>1772</v>
      </c>
      <c r="AFH4" s="17" t="s">
        <v>1774</v>
      </c>
      <c r="AFI4" s="17" t="s">
        <v>1776</v>
      </c>
      <c r="AFJ4" s="17" t="s">
        <v>1778</v>
      </c>
      <c r="AFK4" s="17" t="s">
        <v>1780</v>
      </c>
      <c r="AFL4" s="17" t="s">
        <v>1782</v>
      </c>
      <c r="AFM4" s="17" t="s">
        <v>1784</v>
      </c>
      <c r="AFN4" s="17" t="s">
        <v>1786</v>
      </c>
      <c r="AFO4" s="17" t="s">
        <v>1788</v>
      </c>
      <c r="AFP4" s="17" t="s">
        <v>1790</v>
      </c>
      <c r="AFQ4" s="17" t="s">
        <v>1792</v>
      </c>
      <c r="AFR4" s="17" t="s">
        <v>1794</v>
      </c>
      <c r="AFS4" s="17" t="s">
        <v>1796</v>
      </c>
      <c r="AFT4" s="17" t="s">
        <v>1798</v>
      </c>
      <c r="AFU4" s="17" t="s">
        <v>1800</v>
      </c>
      <c r="AFV4" s="17" t="s">
        <v>1803</v>
      </c>
      <c r="AFW4" s="17" t="s">
        <v>1805</v>
      </c>
      <c r="AFX4" s="17" t="s">
        <v>1808</v>
      </c>
      <c r="AFY4" s="17" t="s">
        <v>1810</v>
      </c>
      <c r="AFZ4" s="17" t="s">
        <v>1812</v>
      </c>
      <c r="AGA4" s="17" t="s">
        <v>1814</v>
      </c>
      <c r="AGB4" s="17" t="s">
        <v>1816</v>
      </c>
      <c r="AGC4" s="17" t="s">
        <v>1818</v>
      </c>
      <c r="AGD4" s="17" t="s">
        <v>1820</v>
      </c>
      <c r="AGE4" s="17" t="s">
        <v>1822</v>
      </c>
      <c r="AGF4" s="17" t="s">
        <v>1824</v>
      </c>
      <c r="AGG4" s="17" t="s">
        <v>1826</v>
      </c>
      <c r="AGH4" s="17" t="s">
        <v>1828</v>
      </c>
      <c r="AGI4" s="17" t="s">
        <v>1830</v>
      </c>
      <c r="AGJ4" s="17" t="s">
        <v>1832</v>
      </c>
      <c r="AGK4" s="17" t="s">
        <v>1834</v>
      </c>
      <c r="AGL4" s="17" t="s">
        <v>1836</v>
      </c>
      <c r="AGM4" s="17" t="s">
        <v>1838</v>
      </c>
      <c r="AGN4" s="17" t="s">
        <v>1840</v>
      </c>
      <c r="AGO4" s="17" t="s">
        <v>1842</v>
      </c>
      <c r="AGP4" s="17" t="s">
        <v>1844</v>
      </c>
      <c r="AGQ4" s="17" t="s">
        <v>1846</v>
      </c>
      <c r="AGR4" s="17" t="s">
        <v>1849</v>
      </c>
      <c r="AGS4" s="17" t="s">
        <v>1851</v>
      </c>
      <c r="AGT4" s="17" t="s">
        <v>1854</v>
      </c>
      <c r="AGU4" s="17" t="s">
        <v>1856</v>
      </c>
      <c r="AGV4" s="17" t="s">
        <v>1858</v>
      </c>
      <c r="AGW4" s="17" t="s">
        <v>1860</v>
      </c>
      <c r="AGX4" s="17" t="s">
        <v>1862</v>
      </c>
      <c r="AGY4" s="17" t="s">
        <v>1864</v>
      </c>
      <c r="AGZ4" s="17" t="s">
        <v>1866</v>
      </c>
      <c r="AHA4" s="17" t="s">
        <v>1868</v>
      </c>
      <c r="AHB4" s="17" t="s">
        <v>1870</v>
      </c>
      <c r="AHC4" s="17" t="s">
        <v>1872</v>
      </c>
      <c r="AHD4" s="17" t="s">
        <v>1874</v>
      </c>
      <c r="AHE4" s="17" t="s">
        <v>1876</v>
      </c>
      <c r="AHF4" s="17" t="s">
        <v>1878</v>
      </c>
      <c r="AHG4" s="17" t="s">
        <v>1880</v>
      </c>
      <c r="AHH4" s="17" t="s">
        <v>1882</v>
      </c>
      <c r="AHI4" s="17" t="s">
        <v>1884</v>
      </c>
      <c r="AHJ4" s="17" t="s">
        <v>1886</v>
      </c>
      <c r="AHK4" s="17" t="s">
        <v>1888</v>
      </c>
      <c r="AHL4" s="17" t="s">
        <v>1890</v>
      </c>
      <c r="AHM4" s="17" t="s">
        <v>1892</v>
      </c>
      <c r="AHN4" s="17" t="s">
        <v>1894</v>
      </c>
      <c r="AHO4" s="17" t="s">
        <v>1896</v>
      </c>
      <c r="AHP4" s="17" t="s">
        <v>1898</v>
      </c>
      <c r="AHQ4" s="17" t="s">
        <v>1901</v>
      </c>
      <c r="AHR4" s="17" t="s">
        <v>1903</v>
      </c>
      <c r="AHS4" s="17" t="s">
        <v>1905</v>
      </c>
      <c r="AHT4" s="17" t="s">
        <v>1907</v>
      </c>
      <c r="AHU4" s="17" t="s">
        <v>1909</v>
      </c>
      <c r="AHV4" s="17" t="s">
        <v>1911</v>
      </c>
      <c r="AHW4" s="17" t="s">
        <v>1913</v>
      </c>
      <c r="AHX4" s="17" t="s">
        <v>1915</v>
      </c>
      <c r="AHY4" s="17" t="s">
        <v>1917</v>
      </c>
      <c r="AHZ4" s="17" t="s">
        <v>1919</v>
      </c>
      <c r="AIA4" s="17" t="s">
        <v>1921</v>
      </c>
      <c r="AIB4" s="17" t="s">
        <v>1923</v>
      </c>
      <c r="AIC4" s="17" t="s">
        <v>1925</v>
      </c>
      <c r="AID4" s="17" t="s">
        <v>1927</v>
      </c>
      <c r="AIE4" s="17" t="s">
        <v>1929</v>
      </c>
      <c r="AIF4" s="17" t="s">
        <v>1931</v>
      </c>
      <c r="AIG4" s="17" t="s">
        <v>1933</v>
      </c>
      <c r="AIH4" s="17" t="s">
        <v>1935</v>
      </c>
      <c r="AII4" s="17" t="s">
        <v>1937</v>
      </c>
      <c r="AIJ4" s="17" t="s">
        <v>1939</v>
      </c>
      <c r="AIK4" s="17" t="s">
        <v>1941</v>
      </c>
      <c r="AIL4" s="17" t="s">
        <v>1943</v>
      </c>
      <c r="AIM4" s="17" t="s">
        <v>1945</v>
      </c>
      <c r="AIN4" s="17" t="s">
        <v>1947</v>
      </c>
      <c r="AIO4" s="17" t="s">
        <v>1949</v>
      </c>
      <c r="AIP4" s="17" t="s">
        <v>1952</v>
      </c>
      <c r="AIQ4" s="17" t="s">
        <v>1954</v>
      </c>
      <c r="AIR4" s="17" t="s">
        <v>1957</v>
      </c>
      <c r="AIS4" s="17" t="s">
        <v>1959</v>
      </c>
      <c r="AIT4" s="17" t="s">
        <v>1961</v>
      </c>
      <c r="AIU4" s="17" t="s">
        <v>1963</v>
      </c>
      <c r="AIV4" s="17" t="s">
        <v>1965</v>
      </c>
      <c r="AIW4" s="17" t="s">
        <v>1967</v>
      </c>
      <c r="AIX4" s="17" t="s">
        <v>1969</v>
      </c>
      <c r="AIY4" s="17" t="s">
        <v>1971</v>
      </c>
      <c r="AIZ4" s="17" t="s">
        <v>1973</v>
      </c>
      <c r="AJA4" s="17" t="s">
        <v>1975</v>
      </c>
      <c r="AJB4" s="17" t="s">
        <v>1977</v>
      </c>
      <c r="AJC4" s="17" t="s">
        <v>1979</v>
      </c>
      <c r="AJD4" s="17" t="s">
        <v>1981</v>
      </c>
      <c r="AJE4" s="17" t="s">
        <v>1983</v>
      </c>
      <c r="AJF4" s="17" t="s">
        <v>1985</v>
      </c>
      <c r="AJG4" s="17" t="s">
        <v>1987</v>
      </c>
      <c r="AJH4" s="17" t="s">
        <v>1989</v>
      </c>
      <c r="AJI4" s="17" t="s">
        <v>1991</v>
      </c>
      <c r="AJJ4" s="17" t="s">
        <v>1993</v>
      </c>
      <c r="AJK4" s="17" t="s">
        <v>1995</v>
      </c>
      <c r="AJL4" s="17" t="s">
        <v>1998</v>
      </c>
      <c r="AJM4" s="17" t="s">
        <v>2000</v>
      </c>
      <c r="AJN4" s="17" t="s">
        <v>2003</v>
      </c>
      <c r="AJO4" s="17" t="s">
        <v>2005</v>
      </c>
      <c r="AJP4" s="17" t="s">
        <v>2007</v>
      </c>
      <c r="AJQ4" s="17" t="s">
        <v>2009</v>
      </c>
      <c r="AJR4" s="17" t="s">
        <v>2011</v>
      </c>
      <c r="AJS4" s="17" t="s">
        <v>2013</v>
      </c>
      <c r="AJT4" s="17" t="s">
        <v>2015</v>
      </c>
      <c r="AJU4" s="17" t="s">
        <v>2017</v>
      </c>
      <c r="AJV4" s="17" t="s">
        <v>2019</v>
      </c>
      <c r="AJW4" s="17" t="s">
        <v>2021</v>
      </c>
      <c r="AJX4" s="17" t="s">
        <v>2023</v>
      </c>
      <c r="AJY4" s="17" t="s">
        <v>2025</v>
      </c>
      <c r="AJZ4" s="17" t="s">
        <v>2027</v>
      </c>
      <c r="AKA4" s="17" t="s">
        <v>2029</v>
      </c>
      <c r="AKB4" s="17" t="s">
        <v>2031</v>
      </c>
      <c r="AKC4" s="17" t="s">
        <v>2033</v>
      </c>
      <c r="AKD4" s="17" t="s">
        <v>2035</v>
      </c>
      <c r="AKE4" s="17" t="s">
        <v>2037</v>
      </c>
      <c r="AKF4" s="17" t="s">
        <v>2039</v>
      </c>
      <c r="AKG4" s="17" t="s">
        <v>2041</v>
      </c>
      <c r="AKH4" s="17" t="s">
        <v>2044</v>
      </c>
      <c r="AKI4" s="17" t="s">
        <v>2046</v>
      </c>
      <c r="AKJ4" s="17" t="s">
        <v>2049</v>
      </c>
      <c r="AKK4" s="17" t="s">
        <v>2051</v>
      </c>
      <c r="AKL4" s="17" t="s">
        <v>2053</v>
      </c>
      <c r="AKM4" s="17" t="s">
        <v>2055</v>
      </c>
      <c r="AKN4" s="17" t="s">
        <v>2057</v>
      </c>
      <c r="AKO4" s="17" t="s">
        <v>2059</v>
      </c>
      <c r="AKP4" s="17" t="s">
        <v>2061</v>
      </c>
      <c r="AKQ4" s="17" t="s">
        <v>2063</v>
      </c>
      <c r="AKR4" s="17" t="s">
        <v>2065</v>
      </c>
      <c r="AKS4" s="17" t="s">
        <v>2067</v>
      </c>
      <c r="AKT4" s="17" t="s">
        <v>2069</v>
      </c>
      <c r="AKU4" s="17" t="s">
        <v>2071</v>
      </c>
      <c r="AKV4" s="17" t="s">
        <v>2073</v>
      </c>
      <c r="AKW4" s="17" t="s">
        <v>2075</v>
      </c>
      <c r="AKX4" s="17" t="s">
        <v>2077</v>
      </c>
      <c r="AKY4" s="17" t="s">
        <v>2079</v>
      </c>
      <c r="AKZ4" s="17" t="s">
        <v>2081</v>
      </c>
      <c r="ALA4" s="17" t="s">
        <v>2083</v>
      </c>
      <c r="ALB4" s="17" t="s">
        <v>2085</v>
      </c>
      <c r="ALC4" s="17" t="s">
        <v>2087</v>
      </c>
      <c r="ALD4" s="17" t="s">
        <v>2089</v>
      </c>
      <c r="ALE4" s="17" t="s">
        <v>2091</v>
      </c>
      <c r="ALF4" s="17" t="s">
        <v>2093</v>
      </c>
      <c r="ALG4" s="17" t="s">
        <v>2096</v>
      </c>
      <c r="ALH4" s="17" t="s">
        <v>2098</v>
      </c>
      <c r="ALI4" s="17" t="s">
        <v>2101</v>
      </c>
      <c r="ALJ4" s="17" t="s">
        <v>2103</v>
      </c>
      <c r="ALK4" s="17" t="s">
        <v>2105</v>
      </c>
      <c r="ALL4" s="17" t="s">
        <v>2107</v>
      </c>
      <c r="ALM4" s="17" t="s">
        <v>2109</v>
      </c>
      <c r="ALN4" s="17" t="s">
        <v>2111</v>
      </c>
      <c r="ALO4" s="17" t="s">
        <v>2113</v>
      </c>
      <c r="ALP4" s="17" t="s">
        <v>2115</v>
      </c>
      <c r="ALQ4" s="17" t="s">
        <v>2117</v>
      </c>
      <c r="ALR4" s="17" t="s">
        <v>2119</v>
      </c>
      <c r="ALS4" s="17" t="s">
        <v>2121</v>
      </c>
      <c r="ALT4" s="17" t="s">
        <v>2123</v>
      </c>
      <c r="ALU4" s="17" t="s">
        <v>2125</v>
      </c>
      <c r="ALV4" s="17" t="s">
        <v>2127</v>
      </c>
      <c r="ALW4" s="17" t="s">
        <v>2129</v>
      </c>
      <c r="ALX4" s="17" t="s">
        <v>2131</v>
      </c>
      <c r="ALY4" s="17" t="s">
        <v>2133</v>
      </c>
      <c r="ALZ4" s="17" t="s">
        <v>2135</v>
      </c>
      <c r="AMA4" s="17" t="s">
        <v>2137</v>
      </c>
      <c r="AMB4" s="17" t="s">
        <v>2139</v>
      </c>
      <c r="AMC4" s="17" t="s">
        <v>2142</v>
      </c>
      <c r="AMD4" s="17" t="s">
        <v>2144</v>
      </c>
      <c r="AME4" s="17" t="s">
        <v>2147</v>
      </c>
      <c r="AMF4" s="17" t="s">
        <v>2149</v>
      </c>
      <c r="AMG4" s="17" t="s">
        <v>2151</v>
      </c>
      <c r="AMH4" s="17" t="s">
        <v>2153</v>
      </c>
      <c r="AMI4" s="17" t="s">
        <v>2155</v>
      </c>
      <c r="AMJ4" s="17" t="s">
        <v>2157</v>
      </c>
      <c r="AMK4" s="17" t="s">
        <v>2159</v>
      </c>
      <c r="AML4" s="17" t="s">
        <v>2161</v>
      </c>
      <c r="AMM4" s="17" t="s">
        <v>2163</v>
      </c>
      <c r="AMN4" s="17" t="s">
        <v>2165</v>
      </c>
      <c r="AMO4" s="17" t="s">
        <v>2167</v>
      </c>
      <c r="AMP4" s="17" t="s">
        <v>2169</v>
      </c>
      <c r="AMQ4" s="17" t="s">
        <v>2171</v>
      </c>
      <c r="AMR4" s="17" t="s">
        <v>2173</v>
      </c>
      <c r="AMS4" s="17" t="s">
        <v>2175</v>
      </c>
      <c r="AMT4" s="17" t="s">
        <v>2177</v>
      </c>
      <c r="AMU4" s="17" t="s">
        <v>2179</v>
      </c>
      <c r="AMV4" s="17" t="s">
        <v>2181</v>
      </c>
      <c r="AMW4" s="17" t="s">
        <v>2183</v>
      </c>
      <c r="AMX4" s="17" t="s">
        <v>2185</v>
      </c>
      <c r="AMY4" s="17" t="s">
        <v>2188</v>
      </c>
      <c r="AMZ4" s="17" t="s">
        <v>2190</v>
      </c>
      <c r="ANA4" s="17" t="s">
        <v>2193</v>
      </c>
      <c r="ANB4" s="17" t="s">
        <v>2195</v>
      </c>
      <c r="ANC4" s="17" t="s">
        <v>2197</v>
      </c>
      <c r="AND4" s="17" t="s">
        <v>2199</v>
      </c>
      <c r="ANE4" s="17" t="s">
        <v>2201</v>
      </c>
      <c r="ANF4" s="17" t="s">
        <v>2203</v>
      </c>
      <c r="ANG4" s="17" t="s">
        <v>2205</v>
      </c>
      <c r="ANH4" s="17" t="s">
        <v>2207</v>
      </c>
      <c r="ANI4" s="17" t="s">
        <v>2209</v>
      </c>
      <c r="ANJ4" s="17" t="s">
        <v>2211</v>
      </c>
      <c r="ANK4" s="17" t="s">
        <v>2213</v>
      </c>
      <c r="ANL4" s="17" t="s">
        <v>2215</v>
      </c>
      <c r="ANM4" s="17" t="s">
        <v>2217</v>
      </c>
      <c r="ANN4" s="17" t="s">
        <v>2219</v>
      </c>
      <c r="ANO4" s="17" t="s">
        <v>2221</v>
      </c>
      <c r="ANP4" s="17" t="s">
        <v>2223</v>
      </c>
      <c r="ANQ4" s="17" t="s">
        <v>2225</v>
      </c>
      <c r="ANR4" s="17" t="s">
        <v>2227</v>
      </c>
      <c r="ANS4" s="17" t="s">
        <v>2229</v>
      </c>
      <c r="ANT4" s="17" t="s">
        <v>2231</v>
      </c>
      <c r="ANU4" s="17" t="s">
        <v>2233</v>
      </c>
      <c r="ANV4" s="17" t="s">
        <v>2235</v>
      </c>
      <c r="ANW4" s="17" t="s">
        <v>2237</v>
      </c>
      <c r="ANX4" s="17" t="s">
        <v>2240</v>
      </c>
      <c r="ANY4" s="17" t="s">
        <v>2242</v>
      </c>
      <c r="ANZ4" s="17" t="s">
        <v>2244</v>
      </c>
      <c r="AOA4" s="17" t="s">
        <v>2246</v>
      </c>
      <c r="AOB4" s="17" t="s">
        <v>2248</v>
      </c>
      <c r="AOC4" s="17" t="s">
        <v>2250</v>
      </c>
      <c r="AOD4" s="17" t="s">
        <v>2252</v>
      </c>
      <c r="AOE4" s="17" t="s">
        <v>2254</v>
      </c>
      <c r="AOF4" s="17" t="s">
        <v>2256</v>
      </c>
      <c r="AOG4" s="17" t="s">
        <v>2258</v>
      </c>
      <c r="AOH4" s="17" t="s">
        <v>2260</v>
      </c>
      <c r="AOI4" s="17" t="s">
        <v>2262</v>
      </c>
      <c r="AOJ4" s="17" t="s">
        <v>2264</v>
      </c>
      <c r="AOK4" s="17" t="s">
        <v>2266</v>
      </c>
      <c r="AOL4" s="17" t="s">
        <v>2268</v>
      </c>
      <c r="AOM4" s="17" t="s">
        <v>2270</v>
      </c>
      <c r="AON4" s="17" t="s">
        <v>2272</v>
      </c>
      <c r="AOO4" s="17" t="s">
        <v>2274</v>
      </c>
      <c r="AOP4" s="17" t="s">
        <v>2276</v>
      </c>
      <c r="AOQ4" s="17" t="s">
        <v>2278</v>
      </c>
      <c r="AOR4" s="17" t="s">
        <v>2280</v>
      </c>
      <c r="AOS4" s="17" t="s">
        <v>2282</v>
      </c>
      <c r="AOT4" s="17" t="s">
        <v>2284</v>
      </c>
      <c r="AOU4" s="17" t="s">
        <v>2286</v>
      </c>
      <c r="AOV4" s="17" t="s">
        <v>2288</v>
      </c>
      <c r="AOW4" s="17" t="s">
        <v>2291</v>
      </c>
      <c r="AOX4" s="17" t="s">
        <v>2293</v>
      </c>
      <c r="AOY4" s="17" t="s">
        <v>2295</v>
      </c>
      <c r="AOZ4" s="17" t="s">
        <v>2297</v>
      </c>
      <c r="APA4" s="17" t="s">
        <v>2299</v>
      </c>
      <c r="APB4" s="17" t="s">
        <v>2301</v>
      </c>
      <c r="APC4" s="17" t="s">
        <v>2303</v>
      </c>
      <c r="APD4" s="17" t="s">
        <v>2305</v>
      </c>
      <c r="APE4" s="17" t="s">
        <v>2307</v>
      </c>
      <c r="APF4" s="17" t="s">
        <v>2309</v>
      </c>
      <c r="APG4" s="17" t="s">
        <v>2311</v>
      </c>
      <c r="APH4" s="17" t="s">
        <v>2313</v>
      </c>
      <c r="API4" s="17" t="s">
        <v>2315</v>
      </c>
      <c r="APJ4" s="17" t="s">
        <v>2317</v>
      </c>
      <c r="APK4" s="17" t="s">
        <v>2319</v>
      </c>
      <c r="APL4" s="17" t="s">
        <v>2321</v>
      </c>
      <c r="APM4" s="17" t="s">
        <v>2323</v>
      </c>
      <c r="APN4" s="17" t="s">
        <v>2325</v>
      </c>
      <c r="APO4" s="17" t="s">
        <v>2327</v>
      </c>
      <c r="APP4" s="17" t="s">
        <v>2329</v>
      </c>
      <c r="APQ4" s="17" t="s">
        <v>2331</v>
      </c>
      <c r="APR4" s="17" t="s">
        <v>2333</v>
      </c>
      <c r="APS4" s="17" t="s">
        <v>2335</v>
      </c>
      <c r="APT4" s="17" t="s">
        <v>2337</v>
      </c>
      <c r="APU4" s="17" t="s">
        <v>2339</v>
      </c>
      <c r="APV4" s="17" t="s">
        <v>2342</v>
      </c>
      <c r="APW4" s="17" t="s">
        <v>2344</v>
      </c>
      <c r="APX4" s="17" t="s">
        <v>2347</v>
      </c>
      <c r="APY4" s="17" t="s">
        <v>2349</v>
      </c>
      <c r="APZ4" s="17" t="s">
        <v>2351</v>
      </c>
      <c r="AQA4" s="17" t="s">
        <v>2353</v>
      </c>
      <c r="AQB4" s="17" t="s">
        <v>2355</v>
      </c>
      <c r="AQC4" s="17" t="s">
        <v>2357</v>
      </c>
      <c r="AQD4" s="17" t="s">
        <v>2359</v>
      </c>
      <c r="AQE4" s="17" t="s">
        <v>2361</v>
      </c>
      <c r="AQF4" s="17" t="s">
        <v>2363</v>
      </c>
      <c r="AQG4" s="17" t="s">
        <v>2365</v>
      </c>
      <c r="AQH4" s="17" t="s">
        <v>2367</v>
      </c>
      <c r="AQI4" s="17" t="s">
        <v>2369</v>
      </c>
      <c r="AQJ4" s="17" t="s">
        <v>2371</v>
      </c>
      <c r="AQK4" s="17" t="s">
        <v>2373</v>
      </c>
      <c r="AQL4" s="17" t="s">
        <v>2375</v>
      </c>
      <c r="AQM4" s="17" t="s">
        <v>2377</v>
      </c>
      <c r="AQN4" s="17" t="s">
        <v>2379</v>
      </c>
      <c r="AQO4" s="17" t="s">
        <v>2381</v>
      </c>
      <c r="AQP4" s="17" t="s">
        <v>2383</v>
      </c>
    </row>
    <row r="5" spans="1:1134" x14ac:dyDescent="0.2">
      <c r="A5" s="18">
        <v>14792</v>
      </c>
      <c r="BZ5" s="19">
        <v>1.2999999999999999E-12</v>
      </c>
      <c r="CA5" s="19">
        <v>4.7000000000000002E-13</v>
      </c>
      <c r="CD5" s="19">
        <v>4.7000000000000002E-13</v>
      </c>
      <c r="CE5" s="19">
        <v>4.7000000000000002E-13</v>
      </c>
    </row>
    <row r="6" spans="1:1134" x14ac:dyDescent="0.2">
      <c r="A6" s="18">
        <v>14884</v>
      </c>
      <c r="BZ6" s="19">
        <v>1.2999999999999999E-12</v>
      </c>
      <c r="CA6" s="19">
        <v>4.7999999999999997E-13</v>
      </c>
      <c r="CD6" s="19">
        <v>4.7999999999999997E-13</v>
      </c>
      <c r="CE6" s="19">
        <v>4.7999999999999997E-13</v>
      </c>
    </row>
    <row r="7" spans="1:1134" x14ac:dyDescent="0.2">
      <c r="A7" s="18">
        <v>14976</v>
      </c>
      <c r="BZ7" s="19">
        <v>1.2999999999999999E-12</v>
      </c>
      <c r="CA7" s="19">
        <v>4.7999999999999997E-13</v>
      </c>
      <c r="CD7" s="19">
        <v>4.7999999999999997E-13</v>
      </c>
      <c r="CE7" s="19">
        <v>4.7999999999999997E-13</v>
      </c>
    </row>
    <row r="8" spans="1:1134" x14ac:dyDescent="0.2">
      <c r="A8" s="18">
        <v>15066</v>
      </c>
      <c r="BZ8" s="19">
        <v>1.2999999999999999E-12</v>
      </c>
      <c r="CA8" s="19">
        <v>4.5999999999999996E-13</v>
      </c>
      <c r="CD8" s="19">
        <v>4.5999999999999996E-13</v>
      </c>
      <c r="CE8" s="19">
        <v>4.5999999999999996E-13</v>
      </c>
    </row>
    <row r="9" spans="1:1134" x14ac:dyDescent="0.2">
      <c r="A9" s="18">
        <v>15157</v>
      </c>
      <c r="BZ9" s="19">
        <v>1.2999999999999999E-12</v>
      </c>
      <c r="CA9" s="19">
        <v>4.5999999999999996E-13</v>
      </c>
      <c r="CD9" s="19">
        <v>4.5999999999999996E-13</v>
      </c>
      <c r="CE9" s="19">
        <v>4.5999999999999996E-13</v>
      </c>
    </row>
    <row r="10" spans="1:1134" x14ac:dyDescent="0.2">
      <c r="A10" s="18">
        <v>15249</v>
      </c>
      <c r="BZ10" s="19">
        <v>1.2999999999999999E-12</v>
      </c>
      <c r="CA10" s="19">
        <v>4.5999999999999996E-13</v>
      </c>
      <c r="CD10" s="19">
        <v>4.5999999999999996E-13</v>
      </c>
      <c r="CE10" s="19">
        <v>4.5999999999999996E-13</v>
      </c>
    </row>
    <row r="11" spans="1:1134" x14ac:dyDescent="0.2">
      <c r="A11" s="18">
        <v>15341</v>
      </c>
      <c r="BZ11" s="19">
        <v>1.2999999999999999E-12</v>
      </c>
      <c r="CA11" s="19">
        <v>4.7999999999999997E-13</v>
      </c>
      <c r="CD11" s="19">
        <v>4.7999999999999997E-13</v>
      </c>
      <c r="CE11" s="19">
        <v>4.7999999999999997E-13</v>
      </c>
    </row>
    <row r="12" spans="1:1134" x14ac:dyDescent="0.2">
      <c r="A12" s="18">
        <v>15431</v>
      </c>
      <c r="BZ12" s="19">
        <v>1.2999999999999999E-12</v>
      </c>
      <c r="CA12" s="19">
        <v>4.7000000000000002E-13</v>
      </c>
      <c r="CD12" s="19">
        <v>4.7000000000000002E-13</v>
      </c>
      <c r="CE12" s="19">
        <v>4.7000000000000002E-13</v>
      </c>
    </row>
    <row r="13" spans="1:1134" x14ac:dyDescent="0.2">
      <c r="A13" s="18">
        <v>15522</v>
      </c>
      <c r="BZ13" s="19">
        <v>1.2999999999999999E-12</v>
      </c>
      <c r="CA13" s="19">
        <v>4.7999999999999997E-13</v>
      </c>
      <c r="CD13" s="19">
        <v>4.7999999999999997E-13</v>
      </c>
      <c r="CE13" s="19">
        <v>4.7999999999999997E-13</v>
      </c>
    </row>
    <row r="14" spans="1:1134" x14ac:dyDescent="0.2">
      <c r="A14" s="18">
        <v>15614</v>
      </c>
      <c r="BZ14" s="19">
        <v>1.2999999999999999E-12</v>
      </c>
      <c r="CA14" s="19">
        <v>4.7999999999999997E-13</v>
      </c>
      <c r="CD14" s="19">
        <v>4.7999999999999997E-13</v>
      </c>
      <c r="CE14" s="19">
        <v>4.7999999999999997E-13</v>
      </c>
    </row>
    <row r="15" spans="1:1134" x14ac:dyDescent="0.2">
      <c r="A15" s="18">
        <v>15706</v>
      </c>
      <c r="BZ15" s="19">
        <v>1.2999999999999999E-12</v>
      </c>
      <c r="CA15" s="19">
        <v>4.7999999999999997E-13</v>
      </c>
      <c r="CD15" s="19">
        <v>4.7999999999999997E-13</v>
      </c>
      <c r="CE15" s="19">
        <v>4.7999999999999997E-13</v>
      </c>
    </row>
    <row r="16" spans="1:1134" x14ac:dyDescent="0.2">
      <c r="A16" s="18">
        <v>15796</v>
      </c>
      <c r="BZ16" s="19">
        <v>1.2999999999999999E-12</v>
      </c>
      <c r="CA16" s="19">
        <v>4.7000000000000002E-13</v>
      </c>
      <c r="CD16" s="19">
        <v>4.7000000000000002E-13</v>
      </c>
      <c r="CE16" s="19">
        <v>4.7000000000000002E-13</v>
      </c>
    </row>
    <row r="17" spans="1:83 1064:1118" x14ac:dyDescent="0.2">
      <c r="A17" s="18">
        <v>15887</v>
      </c>
      <c r="BZ17" s="19">
        <v>1.2999999999999999E-12</v>
      </c>
      <c r="CA17" s="19">
        <v>4.7000000000000002E-13</v>
      </c>
      <c r="CD17" s="19">
        <v>4.7000000000000002E-13</v>
      </c>
      <c r="CE17" s="19">
        <v>4.7000000000000002E-13</v>
      </c>
    </row>
    <row r="18" spans="1:83 1064:1118" x14ac:dyDescent="0.2">
      <c r="A18" s="18">
        <v>15979</v>
      </c>
      <c r="BZ18" s="19">
        <v>1.2999999999999999E-12</v>
      </c>
      <c r="CA18" s="19">
        <v>4.7000000000000002E-13</v>
      </c>
      <c r="CD18" s="19">
        <v>4.7000000000000002E-13</v>
      </c>
      <c r="CE18" s="19">
        <v>4.7000000000000002E-13</v>
      </c>
    </row>
    <row r="19" spans="1:83 1064:1118" x14ac:dyDescent="0.2">
      <c r="A19" s="18">
        <v>16071</v>
      </c>
      <c r="BZ19" s="19">
        <v>1.2999999999999999E-12</v>
      </c>
      <c r="CA19" s="19">
        <v>4.7000000000000002E-13</v>
      </c>
      <c r="CD19" s="19">
        <v>4.7000000000000002E-13</v>
      </c>
      <c r="CE19" s="19">
        <v>4.7000000000000002E-13</v>
      </c>
    </row>
    <row r="20" spans="1:83 1064:1118" x14ac:dyDescent="0.2">
      <c r="A20" s="18">
        <v>16162</v>
      </c>
      <c r="BZ20" s="19">
        <v>1.2999999999999999E-12</v>
      </c>
      <c r="CA20" s="19">
        <v>4.7000000000000002E-13</v>
      </c>
      <c r="CD20" s="19">
        <v>4.7000000000000002E-13</v>
      </c>
      <c r="CE20" s="19">
        <v>4.7000000000000002E-13</v>
      </c>
    </row>
    <row r="21" spans="1:83 1064:1118" x14ac:dyDescent="0.2">
      <c r="A21" s="18">
        <v>16253</v>
      </c>
      <c r="BZ21" s="19">
        <v>1.2999999999999999E-12</v>
      </c>
      <c r="CA21" s="19">
        <v>4.7999999999999997E-13</v>
      </c>
      <c r="CD21" s="19">
        <v>4.7999999999999997E-13</v>
      </c>
      <c r="CE21" s="19">
        <v>4.7999999999999997E-13</v>
      </c>
    </row>
    <row r="22" spans="1:83 1064:1118" x14ac:dyDescent="0.2">
      <c r="A22" s="18">
        <v>16345</v>
      </c>
      <c r="BZ22" s="19">
        <v>1.2999999999999999E-12</v>
      </c>
      <c r="CA22" s="19">
        <v>4.7999999999999997E-13</v>
      </c>
      <c r="CD22" s="19">
        <v>4.7999999999999997E-13</v>
      </c>
      <c r="CE22" s="19">
        <v>4.7999999999999997E-13</v>
      </c>
    </row>
    <row r="23" spans="1:83 1064:1118" x14ac:dyDescent="0.2">
      <c r="A23" s="18">
        <v>16437</v>
      </c>
      <c r="BZ23" s="19">
        <v>1.4000000000000001E-12</v>
      </c>
      <c r="CA23" s="19">
        <v>4.9999999999999999E-13</v>
      </c>
      <c r="CD23" s="19">
        <v>4.9999999999999999E-13</v>
      </c>
      <c r="CE23" s="19">
        <v>4.9999999999999999E-13</v>
      </c>
    </row>
    <row r="24" spans="1:83 1064:1118" x14ac:dyDescent="0.2">
      <c r="A24" s="18">
        <v>16527</v>
      </c>
      <c r="BZ24" s="19">
        <v>1.4000000000000001E-12</v>
      </c>
      <c r="CA24" s="19">
        <v>4.9999999999999999E-13</v>
      </c>
      <c r="CD24" s="19">
        <v>4.9999999999999999E-13</v>
      </c>
      <c r="CE24" s="19">
        <v>4.9999999999999999E-13</v>
      </c>
    </row>
    <row r="25" spans="1:83 1064:1118" x14ac:dyDescent="0.2">
      <c r="A25" s="18">
        <v>16618</v>
      </c>
      <c r="BZ25" s="19">
        <v>1.4000000000000001E-12</v>
      </c>
      <c r="CA25" s="19">
        <v>5.1000000000000005E-13</v>
      </c>
      <c r="CD25" s="19">
        <v>5.1000000000000005E-13</v>
      </c>
      <c r="CE25" s="19">
        <v>5.1000000000000005E-13</v>
      </c>
    </row>
    <row r="26" spans="1:83 1064:1118" x14ac:dyDescent="0.2">
      <c r="A26" s="18">
        <v>16710</v>
      </c>
      <c r="BZ26" s="19">
        <v>1.4000000000000001E-12</v>
      </c>
      <c r="CA26" s="19">
        <v>5.1000000000000005E-13</v>
      </c>
      <c r="CD26" s="19">
        <v>5.1000000000000005E-13</v>
      </c>
      <c r="CE26" s="19">
        <v>5.1000000000000005E-13</v>
      </c>
    </row>
    <row r="27" spans="1:83 1064:1118" x14ac:dyDescent="0.2">
      <c r="A27" s="18">
        <v>16802</v>
      </c>
      <c r="BZ27" s="19">
        <v>1.5000000000000001E-12</v>
      </c>
      <c r="CA27" s="19">
        <v>5.2999999999999996E-13</v>
      </c>
      <c r="CD27" s="19">
        <v>5.2999999999999996E-13</v>
      </c>
      <c r="CE27" s="19">
        <v>5.2999999999999996E-13</v>
      </c>
      <c r="ANX27" s="20">
        <v>353.72199999999998</v>
      </c>
      <c r="ANY27" s="20">
        <v>353.72199999999998</v>
      </c>
      <c r="AOA27" s="20">
        <v>268.33999999999997</v>
      </c>
      <c r="AOB27" s="20">
        <v>268.33999999999997</v>
      </c>
      <c r="AOD27" s="20">
        <v>261.53500000000003</v>
      </c>
      <c r="AOE27" s="20">
        <v>261.53500000000003</v>
      </c>
      <c r="AOG27" s="20">
        <v>29.442</v>
      </c>
      <c r="AOH27" s="20">
        <v>29.442</v>
      </c>
      <c r="AOI27" s="20">
        <v>29.442</v>
      </c>
      <c r="AOK27" s="20">
        <v>55.94</v>
      </c>
      <c r="AOL27" s="20">
        <v>55.94</v>
      </c>
      <c r="AOM27" s="20">
        <v>55.94</v>
      </c>
      <c r="AOO27" s="20">
        <v>85.382000000000005</v>
      </c>
      <c r="AOP27" s="20">
        <v>85.382000000000005</v>
      </c>
      <c r="AOQ27" s="20">
        <v>85.382000000000005</v>
      </c>
      <c r="AOS27" s="20">
        <v>30.81</v>
      </c>
      <c r="AOT27" s="20">
        <v>30.81</v>
      </c>
      <c r="AOU27" s="20">
        <v>30.81</v>
      </c>
    </row>
    <row r="28" spans="1:83 1064:1118" x14ac:dyDescent="0.2">
      <c r="A28" s="18">
        <v>16892</v>
      </c>
      <c r="BZ28" s="19">
        <v>1.5000000000000001E-12</v>
      </c>
      <c r="CA28" s="19">
        <v>5.4000000000000002E-13</v>
      </c>
      <c r="CD28" s="19">
        <v>5.4000000000000002E-13</v>
      </c>
      <c r="CE28" s="19">
        <v>5.4000000000000002E-13</v>
      </c>
      <c r="ANX28" s="20">
        <v>354.33199999999999</v>
      </c>
      <c r="ANY28" s="20">
        <v>354.33199999999999</v>
      </c>
      <c r="AOA28" s="20">
        <v>265.35199999999998</v>
      </c>
      <c r="AOB28" s="20">
        <v>265.35199999999998</v>
      </c>
      <c r="AOD28" s="20">
        <v>255.97800000000001</v>
      </c>
      <c r="AOE28" s="20">
        <v>255.97800000000001</v>
      </c>
      <c r="AOG28" s="20">
        <v>31.076000000000001</v>
      </c>
      <c r="AOH28" s="20">
        <v>31.076000000000001</v>
      </c>
      <c r="AOI28" s="20">
        <v>31.076000000000001</v>
      </c>
      <c r="AOK28" s="20">
        <v>57.905000000000001</v>
      </c>
      <c r="AOL28" s="20">
        <v>57.905000000000001</v>
      </c>
      <c r="AOM28" s="20">
        <v>57.905000000000001</v>
      </c>
      <c r="AOO28" s="20">
        <v>88.98</v>
      </c>
      <c r="AOP28" s="20">
        <v>88.98</v>
      </c>
      <c r="AOQ28" s="20">
        <v>88.98</v>
      </c>
      <c r="AOS28" s="20">
        <v>33.453000000000003</v>
      </c>
      <c r="AOT28" s="20">
        <v>33.453000000000003</v>
      </c>
      <c r="AOU28" s="20">
        <v>33.453000000000003</v>
      </c>
    </row>
    <row r="29" spans="1:83 1064:1118" x14ac:dyDescent="0.2">
      <c r="A29" s="18">
        <v>16983</v>
      </c>
      <c r="BZ29" s="19">
        <v>1.6E-12</v>
      </c>
      <c r="CA29" s="19">
        <v>5.6999999999999999E-13</v>
      </c>
      <c r="CD29" s="19">
        <v>5.6999999999999999E-13</v>
      </c>
      <c r="CE29" s="19">
        <v>5.6999999999999999E-13</v>
      </c>
      <c r="ANX29" s="20">
        <v>350.86700000000002</v>
      </c>
      <c r="ANY29" s="20">
        <v>350.86700000000002</v>
      </c>
      <c r="AOA29" s="20">
        <v>258.24799999999999</v>
      </c>
      <c r="AOB29" s="20">
        <v>258.24799999999999</v>
      </c>
      <c r="AOD29" s="20">
        <v>250.422</v>
      </c>
      <c r="AOE29" s="20">
        <v>250.422</v>
      </c>
      <c r="AOG29" s="20">
        <v>32.726999999999997</v>
      </c>
      <c r="AOH29" s="20">
        <v>32.726999999999997</v>
      </c>
      <c r="AOI29" s="20">
        <v>32.726999999999997</v>
      </c>
      <c r="AOK29" s="20">
        <v>59.890999999999998</v>
      </c>
      <c r="AOL29" s="20">
        <v>59.890999999999998</v>
      </c>
      <c r="AOM29" s="20">
        <v>59.890999999999998</v>
      </c>
      <c r="AOO29" s="20">
        <v>92.619</v>
      </c>
      <c r="AOP29" s="20">
        <v>92.619</v>
      </c>
      <c r="AOQ29" s="20">
        <v>92.619</v>
      </c>
      <c r="AOS29" s="20">
        <v>36.125999999999998</v>
      </c>
      <c r="AOT29" s="20">
        <v>36.125999999999998</v>
      </c>
      <c r="AOU29" s="20">
        <v>36.125999999999998</v>
      </c>
    </row>
    <row r="30" spans="1:83 1064:1118" x14ac:dyDescent="0.2">
      <c r="A30" s="18">
        <v>17075</v>
      </c>
      <c r="BZ30" s="19">
        <v>1.5000000000000001E-12</v>
      </c>
      <c r="CA30" s="19">
        <v>5.6000000000000004E-13</v>
      </c>
      <c r="CD30" s="19">
        <v>5.6000000000000004E-13</v>
      </c>
      <c r="CE30" s="19">
        <v>5.6000000000000004E-13</v>
      </c>
      <c r="ANX30" s="20">
        <v>346.82600000000002</v>
      </c>
      <c r="ANY30" s="20">
        <v>346.82600000000002</v>
      </c>
      <c r="AOA30" s="20">
        <v>250.529</v>
      </c>
      <c r="AOB30" s="20">
        <v>250.529</v>
      </c>
      <c r="AOD30" s="20">
        <v>244.86500000000001</v>
      </c>
      <c r="AOE30" s="20">
        <v>244.86500000000001</v>
      </c>
      <c r="AOG30" s="20">
        <v>34.396999999999998</v>
      </c>
      <c r="AOH30" s="20">
        <v>34.396999999999998</v>
      </c>
      <c r="AOI30" s="20">
        <v>34.396999999999998</v>
      </c>
      <c r="AOK30" s="20">
        <v>61.9</v>
      </c>
      <c r="AOL30" s="20">
        <v>61.9</v>
      </c>
      <c r="AOM30" s="20">
        <v>61.9</v>
      </c>
      <c r="AOO30" s="20">
        <v>96.296999999999997</v>
      </c>
      <c r="AOP30" s="20">
        <v>96.296999999999997</v>
      </c>
      <c r="AOQ30" s="20">
        <v>96.296999999999997</v>
      </c>
      <c r="AOS30" s="20">
        <v>38.828000000000003</v>
      </c>
      <c r="AOT30" s="20">
        <v>38.828000000000003</v>
      </c>
      <c r="AOU30" s="20">
        <v>38.828000000000003</v>
      </c>
    </row>
    <row r="31" spans="1:83 1064:1118" x14ac:dyDescent="0.2">
      <c r="A31" s="18">
        <v>17167</v>
      </c>
      <c r="BZ31" s="19">
        <v>1.7E-12</v>
      </c>
      <c r="CA31" s="19">
        <v>6.1999999999999998E-13</v>
      </c>
      <c r="CD31" s="19">
        <v>6.1999999999999998E-13</v>
      </c>
      <c r="CE31" s="19">
        <v>6.1999999999999998E-13</v>
      </c>
      <c r="ANX31" s="20">
        <v>345.68200000000002</v>
      </c>
      <c r="ANY31" s="20">
        <v>345.68200000000002</v>
      </c>
      <c r="AOA31" s="20">
        <v>245.70699999999999</v>
      </c>
      <c r="AOB31" s="20">
        <v>245.70699999999999</v>
      </c>
      <c r="AOD31" s="20">
        <v>239.30799999999999</v>
      </c>
      <c r="AOE31" s="20">
        <v>239.30799999999999</v>
      </c>
      <c r="AOG31" s="20">
        <v>36.067</v>
      </c>
      <c r="AOH31" s="20">
        <v>36.067</v>
      </c>
      <c r="AOI31" s="20">
        <v>36.067</v>
      </c>
      <c r="AOK31" s="20">
        <v>63.908000000000001</v>
      </c>
      <c r="AOL31" s="20">
        <v>63.908000000000001</v>
      </c>
      <c r="AOM31" s="20">
        <v>63.908000000000001</v>
      </c>
      <c r="AOO31" s="20">
        <v>99.974999999999994</v>
      </c>
      <c r="AOP31" s="20">
        <v>99.974999999999994</v>
      </c>
      <c r="AOQ31" s="20">
        <v>99.974999999999994</v>
      </c>
      <c r="AOS31" s="20">
        <v>41.53</v>
      </c>
      <c r="AOT31" s="20">
        <v>41.53</v>
      </c>
      <c r="AOU31" s="20">
        <v>41.53</v>
      </c>
      <c r="APZ31" s="20">
        <v>1.3540000000000001</v>
      </c>
    </row>
    <row r="32" spans="1:83 1064:1118" x14ac:dyDescent="0.2">
      <c r="A32" s="18">
        <v>17257</v>
      </c>
      <c r="BZ32" s="19">
        <v>1.8E-12</v>
      </c>
      <c r="CA32" s="19">
        <v>6.4999999999999996E-13</v>
      </c>
      <c r="CD32" s="19">
        <v>6.4999999999999996E-13</v>
      </c>
      <c r="CE32" s="19">
        <v>6.4999999999999996E-13</v>
      </c>
      <c r="ANX32" s="20">
        <v>349.13200000000001</v>
      </c>
      <c r="ANY32" s="20">
        <v>349.13200000000001</v>
      </c>
      <c r="AOA32" s="20">
        <v>244.84200000000001</v>
      </c>
      <c r="AOB32" s="20">
        <v>244.84200000000001</v>
      </c>
      <c r="AOD32" s="20">
        <v>237.934</v>
      </c>
      <c r="AOE32" s="20">
        <v>237.934</v>
      </c>
      <c r="AOG32" s="20">
        <v>38.247999999999998</v>
      </c>
      <c r="AOH32" s="20">
        <v>38.247999999999998</v>
      </c>
      <c r="AOI32" s="20">
        <v>38.247999999999998</v>
      </c>
      <c r="AOK32" s="20">
        <v>66.042000000000002</v>
      </c>
      <c r="AOL32" s="20">
        <v>66.042000000000002</v>
      </c>
      <c r="AOM32" s="20">
        <v>66.042000000000002</v>
      </c>
      <c r="AOO32" s="20">
        <v>104.29</v>
      </c>
      <c r="AOP32" s="20">
        <v>104.29</v>
      </c>
      <c r="AOQ32" s="20">
        <v>104.29</v>
      </c>
      <c r="AOS32" s="20">
        <v>44.012999999999998</v>
      </c>
      <c r="AOT32" s="20">
        <v>44.012999999999998</v>
      </c>
      <c r="AOU32" s="20">
        <v>44.012999999999998</v>
      </c>
      <c r="APZ32" s="20">
        <v>1.361</v>
      </c>
    </row>
    <row r="33" spans="1:924 1063:1118" x14ac:dyDescent="0.2">
      <c r="A33" s="18">
        <v>17348</v>
      </c>
      <c r="BZ33" s="19">
        <v>2E-12</v>
      </c>
      <c r="CA33" s="19">
        <v>7.1999999999999996E-13</v>
      </c>
      <c r="CD33" s="19">
        <v>7.1999999999999996E-13</v>
      </c>
      <c r="CE33" s="19">
        <v>7.1999999999999996E-13</v>
      </c>
      <c r="ANX33" s="20">
        <v>351.46699999999998</v>
      </c>
      <c r="ANY33" s="20">
        <v>351.46699999999998</v>
      </c>
      <c r="AOA33" s="20">
        <v>242.81399999999999</v>
      </c>
      <c r="AOB33" s="20">
        <v>242.81399999999999</v>
      </c>
      <c r="AOD33" s="20">
        <v>236.56</v>
      </c>
      <c r="AOE33" s="20">
        <v>236.56</v>
      </c>
      <c r="AOG33" s="20">
        <v>40.454000000000001</v>
      </c>
      <c r="AOH33" s="20">
        <v>40.454000000000001</v>
      </c>
      <c r="AOI33" s="20">
        <v>40.454000000000001</v>
      </c>
      <c r="AOK33" s="20">
        <v>68.198999999999998</v>
      </c>
      <c r="AOL33" s="20">
        <v>68.198999999999998</v>
      </c>
      <c r="AOM33" s="20">
        <v>68.198999999999998</v>
      </c>
      <c r="AOO33" s="20">
        <v>108.65300000000001</v>
      </c>
      <c r="AOP33" s="20">
        <v>108.65300000000001</v>
      </c>
      <c r="AOQ33" s="20">
        <v>108.65300000000001</v>
      </c>
      <c r="AOS33" s="20">
        <v>46.524000000000001</v>
      </c>
      <c r="AOT33" s="20">
        <v>46.524000000000001</v>
      </c>
      <c r="AOU33" s="20">
        <v>46.524000000000001</v>
      </c>
      <c r="APZ33" s="20">
        <v>1.369</v>
      </c>
    </row>
    <row r="34" spans="1:924 1063:1118" x14ac:dyDescent="0.2">
      <c r="A34" s="18">
        <v>17440</v>
      </c>
      <c r="BZ34" s="19">
        <v>2.1999999999999999E-12</v>
      </c>
      <c r="CA34" s="19">
        <v>7.8999999999999997E-13</v>
      </c>
      <c r="CD34" s="19">
        <v>7.8999999999999997E-13</v>
      </c>
      <c r="CE34" s="19">
        <v>7.8999999999999997E-13</v>
      </c>
      <c r="ANX34" s="20">
        <v>354.447</v>
      </c>
      <c r="ANY34" s="20">
        <v>354.447</v>
      </c>
      <c r="AOA34" s="20">
        <v>241.38399999999999</v>
      </c>
      <c r="AOB34" s="20">
        <v>241.38399999999999</v>
      </c>
      <c r="AOD34" s="20">
        <v>235.185</v>
      </c>
      <c r="AOE34" s="20">
        <v>235.185</v>
      </c>
      <c r="AOG34" s="20">
        <v>42.683</v>
      </c>
      <c r="AOH34" s="20">
        <v>42.683</v>
      </c>
      <c r="AOI34" s="20">
        <v>42.683</v>
      </c>
      <c r="AOK34" s="20">
        <v>70.38</v>
      </c>
      <c r="AOL34" s="20">
        <v>70.38</v>
      </c>
      <c r="AOM34" s="20">
        <v>70.38</v>
      </c>
      <c r="AOO34" s="20">
        <v>113.063</v>
      </c>
      <c r="AOP34" s="20">
        <v>113.063</v>
      </c>
      <c r="AOQ34" s="20">
        <v>113.063</v>
      </c>
      <c r="AOS34" s="20">
        <v>49.061999999999998</v>
      </c>
      <c r="AOT34" s="20">
        <v>49.061999999999998</v>
      </c>
      <c r="AOU34" s="20">
        <v>49.061999999999998</v>
      </c>
      <c r="APZ34" s="20">
        <v>1.3759999999999999</v>
      </c>
    </row>
    <row r="35" spans="1:924 1063:1118" x14ac:dyDescent="0.2">
      <c r="A35" s="18">
        <v>17532</v>
      </c>
      <c r="BZ35" s="19">
        <v>2.4999999999999998E-12</v>
      </c>
      <c r="CA35" s="19">
        <v>9E-13</v>
      </c>
      <c r="CD35" s="19">
        <v>9E-13</v>
      </c>
      <c r="CE35" s="19">
        <v>9E-13</v>
      </c>
      <c r="AII35" s="20">
        <v>9.0999999999999998E-2</v>
      </c>
      <c r="AIJ35" s="20">
        <v>5.6000000000000001E-2</v>
      </c>
      <c r="AIM35" s="20">
        <v>5.6000000000000001E-2</v>
      </c>
      <c r="AIN35" s="20">
        <v>5.6000000000000001E-2</v>
      </c>
      <c r="ANW35" s="21">
        <v>141.69999999999999</v>
      </c>
      <c r="ANX35" s="20">
        <v>353.71699999999998</v>
      </c>
      <c r="ANY35" s="20">
        <v>353.71699999999998</v>
      </c>
      <c r="ANZ35" s="21">
        <v>94.6</v>
      </c>
      <c r="AOA35" s="20">
        <v>236.24299999999999</v>
      </c>
      <c r="AOB35" s="20">
        <v>236.24299999999999</v>
      </c>
      <c r="AOC35" s="21">
        <v>93.7</v>
      </c>
      <c r="AOD35" s="20">
        <v>233.81100000000001</v>
      </c>
      <c r="AOE35" s="20">
        <v>233.81100000000001</v>
      </c>
      <c r="AOF35" s="21">
        <v>18</v>
      </c>
      <c r="AOG35" s="20">
        <v>44.912999999999997</v>
      </c>
      <c r="AOH35" s="20">
        <v>44.912999999999997</v>
      </c>
      <c r="AOI35" s="20">
        <v>44.912999999999997</v>
      </c>
      <c r="AOJ35" s="21">
        <v>29.1</v>
      </c>
      <c r="AOK35" s="20">
        <v>72.561000000000007</v>
      </c>
      <c r="AOL35" s="20">
        <v>72.561000000000007</v>
      </c>
      <c r="AOM35" s="20">
        <v>72.561000000000007</v>
      </c>
      <c r="AON35" s="21">
        <v>47.1</v>
      </c>
      <c r="AOO35" s="20">
        <v>117.474</v>
      </c>
      <c r="AOP35" s="20">
        <v>117.474</v>
      </c>
      <c r="AOQ35" s="20">
        <v>117.474</v>
      </c>
      <c r="AOR35" s="21">
        <v>20.7</v>
      </c>
      <c r="AOS35" s="20">
        <v>51.6</v>
      </c>
      <c r="AOT35" s="20">
        <v>51.6</v>
      </c>
      <c r="AOU35" s="20">
        <v>51.6</v>
      </c>
      <c r="APZ35" s="20">
        <v>1.3839999999999999</v>
      </c>
    </row>
    <row r="36" spans="1:924 1063:1118" x14ac:dyDescent="0.2">
      <c r="A36" s="18">
        <v>17623</v>
      </c>
      <c r="BZ36" s="19">
        <v>2.5999999999999998E-12</v>
      </c>
      <c r="CA36" s="19">
        <v>9.4000000000000003E-13</v>
      </c>
      <c r="CD36" s="19">
        <v>9.4000000000000003E-13</v>
      </c>
      <c r="CE36" s="19">
        <v>9.4000000000000003E-13</v>
      </c>
      <c r="AII36" s="20">
        <v>9.5000000000000001E-2</v>
      </c>
      <c r="AIJ36" s="20">
        <v>5.8000000000000003E-2</v>
      </c>
      <c r="AIM36" s="20">
        <v>5.8000000000000003E-2</v>
      </c>
      <c r="AIN36" s="20">
        <v>5.8000000000000003E-2</v>
      </c>
      <c r="ANW36" s="21">
        <v>139.9</v>
      </c>
      <c r="ANX36" s="20">
        <v>356.98399999999998</v>
      </c>
      <c r="ANY36" s="20">
        <v>356.98399999999998</v>
      </c>
      <c r="ANZ36" s="21">
        <v>92.3</v>
      </c>
      <c r="AOA36" s="20">
        <v>235.55199999999999</v>
      </c>
      <c r="AOB36" s="20">
        <v>235.55199999999999</v>
      </c>
      <c r="AOC36" s="21">
        <v>91.2</v>
      </c>
      <c r="AOD36" s="20">
        <v>232.82</v>
      </c>
      <c r="AOE36" s="20">
        <v>232.82</v>
      </c>
      <c r="AOF36" s="21">
        <v>18.399999999999999</v>
      </c>
      <c r="AOG36" s="20">
        <v>47.029000000000003</v>
      </c>
      <c r="AOH36" s="20">
        <v>47.029000000000003</v>
      </c>
      <c r="AOI36" s="20">
        <v>47.029000000000003</v>
      </c>
      <c r="AOJ36" s="21">
        <v>29.1</v>
      </c>
      <c r="AOK36" s="20">
        <v>74.403000000000006</v>
      </c>
      <c r="AOL36" s="20">
        <v>74.403000000000006</v>
      </c>
      <c r="AOM36" s="20">
        <v>74.403000000000006</v>
      </c>
      <c r="AON36" s="21">
        <v>47.6</v>
      </c>
      <c r="AOO36" s="20">
        <v>121.432</v>
      </c>
      <c r="AOP36" s="20">
        <v>121.432</v>
      </c>
      <c r="AOQ36" s="20">
        <v>121.432</v>
      </c>
      <c r="AOR36" s="21">
        <v>20.8</v>
      </c>
      <c r="AOS36" s="20">
        <v>53.067</v>
      </c>
      <c r="AOT36" s="20">
        <v>53.067</v>
      </c>
      <c r="AOU36" s="20">
        <v>53.067</v>
      </c>
      <c r="APZ36" s="20">
        <v>1.405</v>
      </c>
    </row>
    <row r="37" spans="1:924 1063:1118" x14ac:dyDescent="0.2">
      <c r="A37" s="18">
        <v>17714</v>
      </c>
      <c r="BZ37" s="19">
        <v>2.8000000000000002E-12</v>
      </c>
      <c r="CA37" s="19">
        <v>9.9999999999999998E-13</v>
      </c>
      <c r="CD37" s="19">
        <v>9.9999999999999998E-13</v>
      </c>
      <c r="CE37" s="19">
        <v>9.9999999999999998E-13</v>
      </c>
      <c r="AII37" s="20">
        <v>9.8000000000000004E-2</v>
      </c>
      <c r="AIJ37" s="20">
        <v>0.06</v>
      </c>
      <c r="AIM37" s="20">
        <v>0.06</v>
      </c>
      <c r="AIN37" s="20">
        <v>0.06</v>
      </c>
      <c r="ANW37" s="21">
        <v>137.5</v>
      </c>
      <c r="ANX37" s="20">
        <v>360.12799999999999</v>
      </c>
      <c r="ANY37" s="20">
        <v>360.12799999999999</v>
      </c>
      <c r="ANZ37" s="21">
        <v>89.6</v>
      </c>
      <c r="AOA37" s="20">
        <v>234.739</v>
      </c>
      <c r="AOB37" s="20">
        <v>234.739</v>
      </c>
      <c r="AOC37" s="21">
        <v>88.5</v>
      </c>
      <c r="AOD37" s="20">
        <v>231.82900000000001</v>
      </c>
      <c r="AOE37" s="20">
        <v>231.82900000000001</v>
      </c>
      <c r="AOF37" s="21">
        <v>18.8</v>
      </c>
      <c r="AOG37" s="20">
        <v>49.145000000000003</v>
      </c>
      <c r="AOH37" s="20">
        <v>49.145000000000003</v>
      </c>
      <c r="AOI37" s="20">
        <v>49.145000000000003</v>
      </c>
      <c r="AOJ37" s="21">
        <v>29.1</v>
      </c>
      <c r="AOK37" s="20">
        <v>76.244</v>
      </c>
      <c r="AOL37" s="20">
        <v>76.244</v>
      </c>
      <c r="AOM37" s="20">
        <v>76.244</v>
      </c>
      <c r="AON37" s="21">
        <v>47.9</v>
      </c>
      <c r="AOO37" s="20">
        <v>125.389</v>
      </c>
      <c r="AOP37" s="20">
        <v>125.389</v>
      </c>
      <c r="AOQ37" s="20">
        <v>125.389</v>
      </c>
      <c r="AOR37" s="21">
        <v>20.8</v>
      </c>
      <c r="AOS37" s="20">
        <v>54.533999999999999</v>
      </c>
      <c r="AOT37" s="20">
        <v>54.533999999999999</v>
      </c>
      <c r="AOU37" s="20">
        <v>54.533999999999999</v>
      </c>
      <c r="APZ37" s="20">
        <v>1.4259999999999999</v>
      </c>
    </row>
    <row r="38" spans="1:924 1063:1118" x14ac:dyDescent="0.2">
      <c r="A38" s="18">
        <v>17806</v>
      </c>
      <c r="BZ38" s="19">
        <v>3.1000000000000001E-12</v>
      </c>
      <c r="CA38" s="19">
        <v>1.1E-12</v>
      </c>
      <c r="CD38" s="19">
        <v>1.1E-12</v>
      </c>
      <c r="CE38" s="19">
        <v>1.1E-12</v>
      </c>
      <c r="AII38" s="20">
        <v>0.10100000000000001</v>
      </c>
      <c r="AIJ38" s="20">
        <v>6.2E-2</v>
      </c>
      <c r="AIM38" s="20">
        <v>6.2E-2</v>
      </c>
      <c r="AIN38" s="20">
        <v>6.2E-2</v>
      </c>
      <c r="ANW38" s="21">
        <v>134.6</v>
      </c>
      <c r="ANX38" s="20">
        <v>362.57799999999997</v>
      </c>
      <c r="ANY38" s="20">
        <v>362.57799999999997</v>
      </c>
      <c r="ANZ38" s="21">
        <v>86.6</v>
      </c>
      <c r="AOA38" s="20">
        <v>233.18799999999999</v>
      </c>
      <c r="AOB38" s="20">
        <v>233.18799999999999</v>
      </c>
      <c r="AOC38" s="21">
        <v>85.7</v>
      </c>
      <c r="AOD38" s="20">
        <v>230.83799999999999</v>
      </c>
      <c r="AOE38" s="20">
        <v>230.83799999999999</v>
      </c>
      <c r="AOF38" s="21">
        <v>19</v>
      </c>
      <c r="AOG38" s="20">
        <v>51.283999999999999</v>
      </c>
      <c r="AOH38" s="20">
        <v>51.283999999999999</v>
      </c>
      <c r="AOI38" s="20">
        <v>51.283999999999999</v>
      </c>
      <c r="AOJ38" s="21">
        <v>29</v>
      </c>
      <c r="AOK38" s="20">
        <v>78.105999999999995</v>
      </c>
      <c r="AOL38" s="20">
        <v>78.105999999999995</v>
      </c>
      <c r="AOM38" s="20">
        <v>78.105999999999995</v>
      </c>
      <c r="AON38" s="21">
        <v>48</v>
      </c>
      <c r="AOO38" s="20">
        <v>129.38999999999999</v>
      </c>
      <c r="AOP38" s="20">
        <v>129.38999999999999</v>
      </c>
      <c r="AOQ38" s="20">
        <v>129.38999999999999</v>
      </c>
      <c r="AOR38" s="21">
        <v>20.8</v>
      </c>
      <c r="AOS38" s="20">
        <v>56.017000000000003</v>
      </c>
      <c r="AOT38" s="20">
        <v>56.017000000000003</v>
      </c>
      <c r="AOU38" s="20">
        <v>56.017000000000003</v>
      </c>
      <c r="APZ38" s="20">
        <v>1.4470000000000001</v>
      </c>
    </row>
    <row r="39" spans="1:924 1063:1118" x14ac:dyDescent="0.2">
      <c r="A39" s="18">
        <v>17898</v>
      </c>
      <c r="BZ39" s="19">
        <v>3.4000000000000001E-12</v>
      </c>
      <c r="CA39" s="19">
        <v>1.2999999999999999E-12</v>
      </c>
      <c r="CD39" s="19">
        <v>1.2999999999999999E-12</v>
      </c>
      <c r="CE39" s="19">
        <v>1.2999999999999999E-12</v>
      </c>
      <c r="HQ39" s="20">
        <v>26.550999999999998</v>
      </c>
      <c r="HR39" s="20">
        <v>18.57</v>
      </c>
      <c r="HU39" s="20">
        <v>15.754</v>
      </c>
      <c r="HV39" s="20">
        <v>18.57</v>
      </c>
      <c r="MF39" s="20">
        <v>4.5220000000000002</v>
      </c>
      <c r="MG39" s="20">
        <v>2.5960000000000001</v>
      </c>
      <c r="MJ39" s="20">
        <v>2.984</v>
      </c>
      <c r="MK39" s="20">
        <v>2.5960000000000001</v>
      </c>
      <c r="AII39" s="20">
        <v>0.104</v>
      </c>
      <c r="AIJ39" s="20">
        <v>6.4000000000000001E-2</v>
      </c>
      <c r="AIM39" s="20">
        <v>6.4000000000000001E-2</v>
      </c>
      <c r="AIN39" s="20">
        <v>6.4000000000000001E-2</v>
      </c>
      <c r="ANW39" s="21">
        <v>133.4</v>
      </c>
      <c r="ANX39" s="20">
        <v>366.11700000000002</v>
      </c>
      <c r="ANY39" s="20">
        <v>366.11700000000002</v>
      </c>
      <c r="ANZ39" s="21">
        <v>84.8</v>
      </c>
      <c r="AOA39" s="20">
        <v>232.726</v>
      </c>
      <c r="AOB39" s="20">
        <v>232.726</v>
      </c>
      <c r="AOC39" s="21">
        <v>83.7</v>
      </c>
      <c r="AOD39" s="20">
        <v>229.84700000000001</v>
      </c>
      <c r="AOE39" s="20">
        <v>229.84700000000001</v>
      </c>
      <c r="AOF39" s="21">
        <v>19.5</v>
      </c>
      <c r="AOG39" s="20">
        <v>53.423000000000002</v>
      </c>
      <c r="AOH39" s="20">
        <v>53.423000000000002</v>
      </c>
      <c r="AOI39" s="20">
        <v>53.423000000000002</v>
      </c>
      <c r="AOJ39" s="21">
        <v>29.1</v>
      </c>
      <c r="AOK39" s="20">
        <v>79.968000000000004</v>
      </c>
      <c r="AOL39" s="20">
        <v>79.968000000000004</v>
      </c>
      <c r="AOM39" s="20">
        <v>79.968000000000004</v>
      </c>
      <c r="AON39" s="21">
        <v>48.6</v>
      </c>
      <c r="AOO39" s="20">
        <v>133.39099999999999</v>
      </c>
      <c r="AOP39" s="20">
        <v>133.39099999999999</v>
      </c>
      <c r="AOQ39" s="20">
        <v>133.39099999999999</v>
      </c>
      <c r="AOR39" s="21">
        <v>20.9</v>
      </c>
      <c r="AOS39" s="20">
        <v>57.5</v>
      </c>
      <c r="AOT39" s="20">
        <v>57.5</v>
      </c>
      <c r="AOU39" s="20">
        <v>57.5</v>
      </c>
      <c r="APZ39" s="20">
        <v>1.468</v>
      </c>
    </row>
    <row r="40" spans="1:924 1063:1118" x14ac:dyDescent="0.2">
      <c r="A40" s="18">
        <v>17988</v>
      </c>
      <c r="BZ40" s="19">
        <v>3.5E-12</v>
      </c>
      <c r="CA40" s="19">
        <v>1.2999999999999999E-12</v>
      </c>
      <c r="CD40" s="19">
        <v>1.2999999999999999E-12</v>
      </c>
      <c r="CE40" s="19">
        <v>1.2999999999999999E-12</v>
      </c>
      <c r="HQ40" s="20">
        <v>26.809000000000001</v>
      </c>
      <c r="HR40" s="20">
        <v>18.75</v>
      </c>
      <c r="HU40" s="20">
        <v>15.907</v>
      </c>
      <c r="HV40" s="20">
        <v>18.75</v>
      </c>
      <c r="MF40" s="20">
        <v>5.476</v>
      </c>
      <c r="MG40" s="20">
        <v>3.1440000000000001</v>
      </c>
      <c r="MJ40" s="20">
        <v>3.6139999999999999</v>
      </c>
      <c r="MK40" s="20">
        <v>3.1440000000000001</v>
      </c>
      <c r="AII40" s="20">
        <v>0.104</v>
      </c>
      <c r="AIJ40" s="20">
        <v>6.4000000000000001E-2</v>
      </c>
      <c r="AIM40" s="20">
        <v>6.4000000000000001E-2</v>
      </c>
      <c r="AIN40" s="20">
        <v>6.4000000000000001E-2</v>
      </c>
      <c r="ANW40" s="21">
        <v>133.9</v>
      </c>
      <c r="ANX40" s="20">
        <v>370.49799999999999</v>
      </c>
      <c r="ANY40" s="20">
        <v>370.49799999999999</v>
      </c>
      <c r="ANZ40" s="21">
        <v>84.7</v>
      </c>
      <c r="AOA40" s="20">
        <v>234.44</v>
      </c>
      <c r="AOB40" s="20">
        <v>234.44</v>
      </c>
      <c r="AOC40" s="21">
        <v>83.4</v>
      </c>
      <c r="AOD40" s="20">
        <v>230.898</v>
      </c>
      <c r="AOE40" s="20">
        <v>230.898</v>
      </c>
      <c r="AOF40" s="21">
        <v>20</v>
      </c>
      <c r="AOG40" s="20">
        <v>55.359000000000002</v>
      </c>
      <c r="AOH40" s="20">
        <v>55.359000000000002</v>
      </c>
      <c r="AOI40" s="20">
        <v>55.359000000000002</v>
      </c>
      <c r="AOJ40" s="21">
        <v>29.2</v>
      </c>
      <c r="AOK40" s="20">
        <v>80.698999999999998</v>
      </c>
      <c r="AOL40" s="20">
        <v>80.698999999999998</v>
      </c>
      <c r="AOM40" s="20">
        <v>80.698999999999998</v>
      </c>
      <c r="AON40" s="21">
        <v>49.2</v>
      </c>
      <c r="AOO40" s="20">
        <v>136.05799999999999</v>
      </c>
      <c r="AOP40" s="20">
        <v>136.05799999999999</v>
      </c>
      <c r="AOQ40" s="20">
        <v>136.05799999999999</v>
      </c>
      <c r="AOR40" s="21">
        <v>21</v>
      </c>
      <c r="AOS40" s="20">
        <v>58.128999999999998</v>
      </c>
      <c r="AOT40" s="20">
        <v>58.128999999999998</v>
      </c>
      <c r="AOU40" s="20">
        <v>58.128999999999998</v>
      </c>
      <c r="APZ40" s="20">
        <v>1.508</v>
      </c>
    </row>
    <row r="41" spans="1:924 1063:1118" x14ac:dyDescent="0.2">
      <c r="A41" s="18">
        <v>18079</v>
      </c>
      <c r="BZ41" s="19">
        <v>3.5E-12</v>
      </c>
      <c r="CA41" s="19">
        <v>1.2999999999999999E-12</v>
      </c>
      <c r="CD41" s="19">
        <v>1.2999999999999999E-12</v>
      </c>
      <c r="CE41" s="19">
        <v>1.2999999999999999E-12</v>
      </c>
      <c r="HQ41" s="20">
        <v>27.068999999999999</v>
      </c>
      <c r="HR41" s="20">
        <v>18.931999999999999</v>
      </c>
      <c r="HU41" s="20">
        <v>16.062000000000001</v>
      </c>
      <c r="HV41" s="20">
        <v>18.931999999999999</v>
      </c>
      <c r="MF41" s="20">
        <v>6.9420000000000002</v>
      </c>
      <c r="MG41" s="20">
        <v>3.9860000000000002</v>
      </c>
      <c r="MJ41" s="20">
        <v>4.5810000000000004</v>
      </c>
      <c r="MK41" s="20">
        <v>3.9860000000000002</v>
      </c>
      <c r="AII41" s="20">
        <v>0.105</v>
      </c>
      <c r="AIJ41" s="20">
        <v>6.4000000000000001E-2</v>
      </c>
      <c r="AIM41" s="20">
        <v>6.4000000000000001E-2</v>
      </c>
      <c r="AIN41" s="20">
        <v>6.4000000000000001E-2</v>
      </c>
      <c r="ANW41" s="21">
        <v>135.69999999999999</v>
      </c>
      <c r="ANX41" s="20">
        <v>375.33499999999998</v>
      </c>
      <c r="ANY41" s="20">
        <v>375.33499999999998</v>
      </c>
      <c r="ANZ41" s="21">
        <v>85.6</v>
      </c>
      <c r="AOA41" s="20">
        <v>236.58099999999999</v>
      </c>
      <c r="AOB41" s="20">
        <v>236.58099999999999</v>
      </c>
      <c r="AOC41" s="21">
        <v>83.9</v>
      </c>
      <c r="AOD41" s="20">
        <v>231.95</v>
      </c>
      <c r="AOE41" s="20">
        <v>231.95</v>
      </c>
      <c r="AOF41" s="21">
        <v>20.7</v>
      </c>
      <c r="AOG41" s="20">
        <v>57.316000000000003</v>
      </c>
      <c r="AOH41" s="20">
        <v>57.316000000000003</v>
      </c>
      <c r="AOI41" s="20">
        <v>57.316000000000003</v>
      </c>
      <c r="AOJ41" s="21">
        <v>29.5</v>
      </c>
      <c r="AOK41" s="20">
        <v>81.438000000000002</v>
      </c>
      <c r="AOL41" s="20">
        <v>81.438000000000002</v>
      </c>
      <c r="AOM41" s="20">
        <v>81.438000000000002</v>
      </c>
      <c r="AON41" s="21">
        <v>50.2</v>
      </c>
      <c r="AOO41" s="20">
        <v>138.75399999999999</v>
      </c>
      <c r="AOP41" s="20">
        <v>138.75399999999999</v>
      </c>
      <c r="AOQ41" s="20">
        <v>138.75399999999999</v>
      </c>
      <c r="AOR41" s="21">
        <v>21.3</v>
      </c>
      <c r="AOS41" s="20">
        <v>58.765000000000001</v>
      </c>
      <c r="AOT41" s="20">
        <v>58.765000000000001</v>
      </c>
      <c r="AOU41" s="20">
        <v>58.765000000000001</v>
      </c>
      <c r="APZ41" s="20">
        <v>1.5489999999999999</v>
      </c>
    </row>
    <row r="42" spans="1:924 1063:1118" x14ac:dyDescent="0.2">
      <c r="A42" s="18">
        <v>18171</v>
      </c>
      <c r="BZ42" s="19">
        <v>3.8E-12</v>
      </c>
      <c r="CA42" s="19">
        <v>1.4000000000000001E-12</v>
      </c>
      <c r="CD42" s="19">
        <v>1.4000000000000001E-12</v>
      </c>
      <c r="CE42" s="19">
        <v>1.4000000000000001E-12</v>
      </c>
      <c r="HQ42" s="20">
        <v>27.332000000000001</v>
      </c>
      <c r="HR42" s="20">
        <v>19.116</v>
      </c>
      <c r="HU42" s="20">
        <v>16.218</v>
      </c>
      <c r="HV42" s="20">
        <v>19.116</v>
      </c>
      <c r="MF42" s="20">
        <v>8.593</v>
      </c>
      <c r="MG42" s="20">
        <v>4.9340000000000002</v>
      </c>
      <c r="MJ42" s="20">
        <v>5.67</v>
      </c>
      <c r="MK42" s="20">
        <v>4.9340000000000002</v>
      </c>
      <c r="AII42" s="20">
        <v>0.105</v>
      </c>
      <c r="AIJ42" s="20">
        <v>6.4000000000000001E-2</v>
      </c>
      <c r="AIM42" s="20">
        <v>6.4000000000000001E-2</v>
      </c>
      <c r="AIN42" s="20">
        <v>6.4000000000000001E-2</v>
      </c>
      <c r="ANW42" s="21">
        <v>138.30000000000001</v>
      </c>
      <c r="ANX42" s="20">
        <v>380.14</v>
      </c>
      <c r="ANY42" s="20">
        <v>380.14</v>
      </c>
      <c r="ANZ42" s="21">
        <v>86.8</v>
      </c>
      <c r="AOA42" s="20">
        <v>238.66</v>
      </c>
      <c r="AOB42" s="20">
        <v>238.66</v>
      </c>
      <c r="AOC42" s="21">
        <v>84.8</v>
      </c>
      <c r="AOD42" s="20">
        <v>233.001</v>
      </c>
      <c r="AOE42" s="20">
        <v>233.001</v>
      </c>
      <c r="AOF42" s="21">
        <v>21.6</v>
      </c>
      <c r="AOG42" s="20">
        <v>59.293999999999997</v>
      </c>
      <c r="AOH42" s="20">
        <v>59.293999999999997</v>
      </c>
      <c r="AOI42" s="20">
        <v>59.293999999999997</v>
      </c>
      <c r="AOJ42" s="21">
        <v>29.9</v>
      </c>
      <c r="AOK42" s="20">
        <v>82.186000000000007</v>
      </c>
      <c r="AOL42" s="20">
        <v>82.186000000000007</v>
      </c>
      <c r="AOM42" s="20">
        <v>82.186000000000007</v>
      </c>
      <c r="AON42" s="21">
        <v>51.5</v>
      </c>
      <c r="AOO42" s="20">
        <v>141.47999999999999</v>
      </c>
      <c r="AOP42" s="20">
        <v>141.47999999999999</v>
      </c>
      <c r="AOQ42" s="20">
        <v>141.47999999999999</v>
      </c>
      <c r="AOR42" s="21">
        <v>21.6</v>
      </c>
      <c r="AOS42" s="20">
        <v>59.406999999999996</v>
      </c>
      <c r="AOT42" s="20">
        <v>59.406999999999996</v>
      </c>
      <c r="AOU42" s="20">
        <v>59.406999999999996</v>
      </c>
      <c r="APZ42" s="20">
        <v>1.59</v>
      </c>
    </row>
    <row r="43" spans="1:924 1063:1118" x14ac:dyDescent="0.2">
      <c r="A43" s="18">
        <v>18263</v>
      </c>
      <c r="BZ43" s="19">
        <v>4.1999999999999999E-12</v>
      </c>
      <c r="CA43" s="19">
        <v>1.5000000000000001E-12</v>
      </c>
      <c r="CD43" s="19">
        <v>1.5000000000000001E-12</v>
      </c>
      <c r="CE43" s="19">
        <v>1.5000000000000001E-12</v>
      </c>
      <c r="CY43" s="20">
        <v>0.51700000000000002</v>
      </c>
      <c r="CZ43" s="20">
        <v>0.46200000000000002</v>
      </c>
      <c r="DC43" s="20">
        <v>0.371</v>
      </c>
      <c r="DD43" s="20">
        <v>0.46200000000000002</v>
      </c>
      <c r="HQ43" s="20">
        <v>27.594999999999999</v>
      </c>
      <c r="HR43" s="20">
        <v>19.3</v>
      </c>
      <c r="HU43" s="20">
        <v>16.373999999999999</v>
      </c>
      <c r="HV43" s="20">
        <v>19.3</v>
      </c>
      <c r="MF43" s="20">
        <v>10.573</v>
      </c>
      <c r="MG43" s="20">
        <v>6.0709999999999997</v>
      </c>
      <c r="MJ43" s="20">
        <v>6.9770000000000003</v>
      </c>
      <c r="MK43" s="20">
        <v>6.0709999999999997</v>
      </c>
      <c r="AII43" s="20">
        <v>0.105</v>
      </c>
      <c r="AIJ43" s="20">
        <v>6.5000000000000002E-2</v>
      </c>
      <c r="AIM43" s="20">
        <v>6.5000000000000002E-2</v>
      </c>
      <c r="AIN43" s="20">
        <v>6.5000000000000002E-2</v>
      </c>
      <c r="ANW43" s="21">
        <v>141.1</v>
      </c>
      <c r="ANX43" s="20">
        <v>384.38499999999999</v>
      </c>
      <c r="ANY43" s="20">
        <v>384.38499999999999</v>
      </c>
      <c r="ANZ43" s="21">
        <v>88.1</v>
      </c>
      <c r="AOA43" s="20">
        <v>240.179</v>
      </c>
      <c r="AOB43" s="20">
        <v>240.179</v>
      </c>
      <c r="AOC43" s="21">
        <v>85.9</v>
      </c>
      <c r="AOD43" s="20">
        <v>234.05199999999999</v>
      </c>
      <c r="AOE43" s="20">
        <v>234.05199999999999</v>
      </c>
      <c r="AOF43" s="21">
        <v>22.5</v>
      </c>
      <c r="AOG43" s="20">
        <v>61.273000000000003</v>
      </c>
      <c r="AOH43" s="20">
        <v>61.273000000000003</v>
      </c>
      <c r="AOI43" s="20">
        <v>61.273000000000003</v>
      </c>
      <c r="AOJ43" s="21">
        <v>30.4</v>
      </c>
      <c r="AOK43" s="20">
        <v>82.933000000000007</v>
      </c>
      <c r="AOL43" s="20">
        <v>82.933000000000007</v>
      </c>
      <c r="AOM43" s="20">
        <v>82.933000000000007</v>
      </c>
      <c r="AON43" s="21">
        <v>52.9</v>
      </c>
      <c r="AOO43" s="20">
        <v>144.20599999999999</v>
      </c>
      <c r="AOP43" s="20">
        <v>144.20599999999999</v>
      </c>
      <c r="AOQ43" s="20">
        <v>144.20599999999999</v>
      </c>
      <c r="AOR43" s="21">
        <v>22</v>
      </c>
      <c r="AOS43" s="20">
        <v>60.05</v>
      </c>
      <c r="AOT43" s="20">
        <v>60.05</v>
      </c>
      <c r="AOU43" s="20">
        <v>60.05</v>
      </c>
      <c r="APZ43" s="20">
        <v>1.631</v>
      </c>
    </row>
    <row r="44" spans="1:924 1063:1118" x14ac:dyDescent="0.2">
      <c r="A44" s="18">
        <v>18353</v>
      </c>
      <c r="BZ44" s="19">
        <v>4.2999999999999999E-12</v>
      </c>
      <c r="CA44" s="19">
        <v>1.6E-12</v>
      </c>
      <c r="CD44" s="19">
        <v>1.6E-12</v>
      </c>
      <c r="CE44" s="19">
        <v>1.6E-12</v>
      </c>
      <c r="CY44" s="20">
        <v>0.58899999999999997</v>
      </c>
      <c r="CZ44" s="20">
        <v>0.52700000000000002</v>
      </c>
      <c r="DC44" s="20">
        <v>0.42299999999999999</v>
      </c>
      <c r="DD44" s="20">
        <v>0.52700000000000002</v>
      </c>
      <c r="HQ44" s="20">
        <v>27.994</v>
      </c>
      <c r="HR44" s="20">
        <v>19.579000000000001</v>
      </c>
      <c r="HU44" s="20">
        <v>16.61</v>
      </c>
      <c r="HV44" s="20">
        <v>19.579000000000001</v>
      </c>
      <c r="MF44" s="20">
        <v>12.361000000000001</v>
      </c>
      <c r="MG44" s="20">
        <v>7.0970000000000004</v>
      </c>
      <c r="MJ44" s="20">
        <v>8.157</v>
      </c>
      <c r="MK44" s="20">
        <v>7.0970000000000004</v>
      </c>
      <c r="AII44" s="20">
        <v>0.108</v>
      </c>
      <c r="AIJ44" s="20">
        <v>6.6000000000000003E-2</v>
      </c>
      <c r="AIM44" s="20">
        <v>6.6000000000000003E-2</v>
      </c>
      <c r="AIN44" s="20">
        <v>6.6000000000000003E-2</v>
      </c>
      <c r="ANW44" s="21">
        <v>142.1</v>
      </c>
      <c r="ANX44" s="20">
        <v>389.23899999999998</v>
      </c>
      <c r="ANY44" s="20">
        <v>389.23899999999998</v>
      </c>
      <c r="ANZ44" s="21">
        <v>87.4</v>
      </c>
      <c r="AOA44" s="20">
        <v>239.43</v>
      </c>
      <c r="AOB44" s="20">
        <v>239.43</v>
      </c>
      <c r="AOC44" s="21">
        <v>85.7</v>
      </c>
      <c r="AOD44" s="20">
        <v>234.88399999999999</v>
      </c>
      <c r="AOE44" s="20">
        <v>234.88399999999999</v>
      </c>
      <c r="AOF44" s="21">
        <v>23.6</v>
      </c>
      <c r="AOG44" s="20">
        <v>64.62</v>
      </c>
      <c r="AOH44" s="20">
        <v>64.62</v>
      </c>
      <c r="AOI44" s="20">
        <v>64.62</v>
      </c>
      <c r="AOJ44" s="21">
        <v>31.1</v>
      </c>
      <c r="AOK44" s="20">
        <v>85.188999999999993</v>
      </c>
      <c r="AOL44" s="20">
        <v>85.188999999999993</v>
      </c>
      <c r="AOM44" s="20">
        <v>85.188999999999993</v>
      </c>
      <c r="AON44" s="21">
        <v>54.7</v>
      </c>
      <c r="AOO44" s="20">
        <v>149.809</v>
      </c>
      <c r="AOP44" s="20">
        <v>149.809</v>
      </c>
      <c r="AOQ44" s="20">
        <v>149.809</v>
      </c>
      <c r="AOR44" s="21">
        <v>23.1</v>
      </c>
      <c r="AOS44" s="20">
        <v>63.186</v>
      </c>
      <c r="AOT44" s="20">
        <v>63.186</v>
      </c>
      <c r="AOU44" s="20">
        <v>63.186</v>
      </c>
      <c r="APZ44" s="20">
        <v>1.6619999999999999</v>
      </c>
    </row>
    <row r="45" spans="1:924 1063:1118" x14ac:dyDescent="0.2">
      <c r="A45" s="18">
        <v>18444</v>
      </c>
      <c r="BZ45" s="19">
        <v>4.5999999999999998E-12</v>
      </c>
      <c r="CA45" s="19">
        <v>1.7E-12</v>
      </c>
      <c r="CD45" s="19">
        <v>1.7E-12</v>
      </c>
      <c r="CE45" s="19">
        <v>1.7E-12</v>
      </c>
      <c r="CY45" s="20">
        <v>0.625</v>
      </c>
      <c r="CZ45" s="20">
        <v>0.55900000000000005</v>
      </c>
      <c r="DC45" s="20">
        <v>0.44800000000000001</v>
      </c>
      <c r="DD45" s="20">
        <v>0.55900000000000005</v>
      </c>
      <c r="HQ45" s="20">
        <v>28.396000000000001</v>
      </c>
      <c r="HR45" s="20">
        <v>19.86</v>
      </c>
      <c r="HU45" s="20">
        <v>16.849</v>
      </c>
      <c r="HV45" s="20">
        <v>19.86</v>
      </c>
      <c r="MF45" s="20">
        <v>14.07</v>
      </c>
      <c r="MG45" s="20">
        <v>8.0779999999999994</v>
      </c>
      <c r="MJ45" s="20">
        <v>9.2840000000000007</v>
      </c>
      <c r="MK45" s="20">
        <v>8.0779999999999994</v>
      </c>
      <c r="AII45" s="20">
        <v>0.11</v>
      </c>
      <c r="AIJ45" s="20">
        <v>6.7000000000000004E-2</v>
      </c>
      <c r="AIM45" s="20">
        <v>6.7000000000000004E-2</v>
      </c>
      <c r="AIN45" s="20">
        <v>6.7000000000000004E-2</v>
      </c>
      <c r="ANW45" s="21">
        <v>141.6</v>
      </c>
      <c r="ANX45" s="20">
        <v>394.63400000000001</v>
      </c>
      <c r="ANY45" s="20">
        <v>394.63400000000001</v>
      </c>
      <c r="ANZ45" s="21">
        <v>85.8</v>
      </c>
      <c r="AOA45" s="20">
        <v>239.16</v>
      </c>
      <c r="AOB45" s="20">
        <v>239.16</v>
      </c>
      <c r="AOC45" s="21">
        <v>84.6</v>
      </c>
      <c r="AOD45" s="20">
        <v>235.71600000000001</v>
      </c>
      <c r="AOE45" s="20">
        <v>235.71600000000001</v>
      </c>
      <c r="AOF45" s="21">
        <v>24.4</v>
      </c>
      <c r="AOG45" s="20">
        <v>68.003</v>
      </c>
      <c r="AOH45" s="20">
        <v>68.003</v>
      </c>
      <c r="AOI45" s="20">
        <v>68.003</v>
      </c>
      <c r="AOJ45" s="21">
        <v>31.4</v>
      </c>
      <c r="AOK45" s="20">
        <v>87.471000000000004</v>
      </c>
      <c r="AOL45" s="20">
        <v>87.471000000000004</v>
      </c>
      <c r="AOM45" s="20">
        <v>87.471000000000004</v>
      </c>
      <c r="AON45" s="21">
        <v>55.8</v>
      </c>
      <c r="AOO45" s="20">
        <v>155.47399999999999</v>
      </c>
      <c r="AOP45" s="20">
        <v>155.47399999999999</v>
      </c>
      <c r="AOQ45" s="20">
        <v>155.47399999999999</v>
      </c>
      <c r="AOR45" s="21">
        <v>23.8</v>
      </c>
      <c r="AOS45" s="20">
        <v>66.358000000000004</v>
      </c>
      <c r="AOT45" s="20">
        <v>66.358000000000004</v>
      </c>
      <c r="AOU45" s="20">
        <v>66.358000000000004</v>
      </c>
      <c r="APZ45" s="20">
        <v>1.6919999999999999</v>
      </c>
    </row>
    <row r="46" spans="1:924 1063:1118" x14ac:dyDescent="0.2">
      <c r="A46" s="18">
        <v>18536</v>
      </c>
      <c r="BZ46" s="19">
        <v>4.9999999999999997E-12</v>
      </c>
      <c r="CA46" s="19">
        <v>1.8E-12</v>
      </c>
      <c r="CD46" s="19">
        <v>1.8E-12</v>
      </c>
      <c r="CE46" s="19">
        <v>1.8E-12</v>
      </c>
      <c r="CY46" s="20">
        <v>0.67900000000000005</v>
      </c>
      <c r="CZ46" s="20">
        <v>0.60699999999999998</v>
      </c>
      <c r="DC46" s="20">
        <v>0.48699999999999999</v>
      </c>
      <c r="DD46" s="20">
        <v>0.60699999999999998</v>
      </c>
      <c r="HQ46" s="20">
        <v>28.803999999999998</v>
      </c>
      <c r="HR46" s="20">
        <v>20.145</v>
      </c>
      <c r="HU46" s="20">
        <v>17.091000000000001</v>
      </c>
      <c r="HV46" s="20">
        <v>20.145</v>
      </c>
      <c r="MF46" s="20">
        <v>16.227</v>
      </c>
      <c r="MG46" s="20">
        <v>9.3170000000000002</v>
      </c>
      <c r="MJ46" s="20">
        <v>10.708</v>
      </c>
      <c r="MK46" s="20">
        <v>9.3170000000000002</v>
      </c>
      <c r="AII46" s="20">
        <v>0.112</v>
      </c>
      <c r="AIJ46" s="20">
        <v>6.9000000000000006E-2</v>
      </c>
      <c r="AIM46" s="20">
        <v>6.9000000000000006E-2</v>
      </c>
      <c r="AIN46" s="20">
        <v>6.9000000000000006E-2</v>
      </c>
      <c r="ANW46" s="21">
        <v>139.30000000000001</v>
      </c>
      <c r="ANX46" s="20">
        <v>400.572</v>
      </c>
      <c r="ANY46" s="20">
        <v>400.572</v>
      </c>
      <c r="ANZ46" s="21">
        <v>83.3</v>
      </c>
      <c r="AOA46" s="20">
        <v>239.37</v>
      </c>
      <c r="AOB46" s="20">
        <v>239.37</v>
      </c>
      <c r="AOC46" s="21">
        <v>82.3</v>
      </c>
      <c r="AOD46" s="20">
        <v>236.547</v>
      </c>
      <c r="AOE46" s="20">
        <v>236.547</v>
      </c>
      <c r="AOF46" s="21">
        <v>24.8</v>
      </c>
      <c r="AOG46" s="20">
        <v>71.424000000000007</v>
      </c>
      <c r="AOH46" s="20">
        <v>71.424000000000007</v>
      </c>
      <c r="AOI46" s="20">
        <v>71.424000000000007</v>
      </c>
      <c r="AOJ46" s="21">
        <v>31.2</v>
      </c>
      <c r="AOK46" s="20">
        <v>89.777000000000001</v>
      </c>
      <c r="AOL46" s="20">
        <v>89.777000000000001</v>
      </c>
      <c r="AOM46" s="20">
        <v>89.777000000000001</v>
      </c>
      <c r="AON46" s="21">
        <v>56.1</v>
      </c>
      <c r="AOO46" s="20">
        <v>161.202</v>
      </c>
      <c r="AOP46" s="20">
        <v>161.202</v>
      </c>
      <c r="AOQ46" s="20">
        <v>161.202</v>
      </c>
      <c r="AOR46" s="21">
        <v>24.2</v>
      </c>
      <c r="AOS46" s="20">
        <v>69.563999999999993</v>
      </c>
      <c r="AOT46" s="20">
        <v>69.563999999999993</v>
      </c>
      <c r="AOU46" s="20">
        <v>69.563999999999993</v>
      </c>
      <c r="APZ46" s="20">
        <v>1.7230000000000001</v>
      </c>
    </row>
    <row r="47" spans="1:924 1063:1118" x14ac:dyDescent="0.2">
      <c r="A47" s="18">
        <v>18628</v>
      </c>
      <c r="BZ47" s="19">
        <v>5.6000000000000004E-12</v>
      </c>
      <c r="CA47" s="19">
        <v>2E-12</v>
      </c>
      <c r="CD47" s="19">
        <v>2E-12</v>
      </c>
      <c r="CE47" s="19">
        <v>2E-12</v>
      </c>
      <c r="CY47" s="20">
        <v>0.73099999999999998</v>
      </c>
      <c r="CZ47" s="20">
        <v>0.65400000000000003</v>
      </c>
      <c r="DC47" s="20">
        <v>0.52500000000000002</v>
      </c>
      <c r="DD47" s="20">
        <v>0.65400000000000003</v>
      </c>
      <c r="HQ47" s="20">
        <v>29.210999999999999</v>
      </c>
      <c r="HR47" s="20">
        <v>20.43</v>
      </c>
      <c r="HU47" s="20">
        <v>17.332000000000001</v>
      </c>
      <c r="HV47" s="20">
        <v>20.43</v>
      </c>
      <c r="MF47" s="20">
        <v>18.72</v>
      </c>
      <c r="MG47" s="20">
        <v>10.747999999999999</v>
      </c>
      <c r="MJ47" s="20">
        <v>12.353</v>
      </c>
      <c r="MK47" s="20">
        <v>10.747999999999999</v>
      </c>
      <c r="YW47" s="20">
        <v>0.219</v>
      </c>
      <c r="YX47" s="20">
        <v>9.0999999999999998E-2</v>
      </c>
      <c r="ZA47" s="20">
        <v>1.4</v>
      </c>
      <c r="ZB47" s="20">
        <v>1.123</v>
      </c>
      <c r="ZE47" s="20">
        <v>1.4319999999999999</v>
      </c>
      <c r="ZF47" s="20">
        <v>1.214</v>
      </c>
      <c r="AII47" s="20">
        <v>0.115</v>
      </c>
      <c r="AIJ47" s="20">
        <v>7.0000000000000007E-2</v>
      </c>
      <c r="AIM47" s="20">
        <v>7.0000000000000007E-2</v>
      </c>
      <c r="AIN47" s="20">
        <v>7.0000000000000007E-2</v>
      </c>
      <c r="ANW47" s="21">
        <v>135.6</v>
      </c>
      <c r="ANX47" s="20">
        <v>406.505</v>
      </c>
      <c r="ANY47" s="20">
        <v>406.505</v>
      </c>
      <c r="ANZ47" s="21">
        <v>79.900000000000006</v>
      </c>
      <c r="AOA47" s="20">
        <v>239.57599999999999</v>
      </c>
      <c r="AOB47" s="20">
        <v>239.57599999999999</v>
      </c>
      <c r="AOC47" s="21">
        <v>79.2</v>
      </c>
      <c r="AOD47" s="20">
        <v>237.37899999999999</v>
      </c>
      <c r="AOE47" s="20">
        <v>237.37899999999999</v>
      </c>
      <c r="AOF47" s="21">
        <v>25</v>
      </c>
      <c r="AOG47" s="20">
        <v>74.844999999999999</v>
      </c>
      <c r="AOH47" s="20">
        <v>74.844999999999999</v>
      </c>
      <c r="AOI47" s="20">
        <v>74.844999999999999</v>
      </c>
      <c r="AOJ47" s="21">
        <v>30.7</v>
      </c>
      <c r="AOK47" s="20">
        <v>92.084000000000003</v>
      </c>
      <c r="AOL47" s="20">
        <v>92.084000000000003</v>
      </c>
      <c r="AOM47" s="20">
        <v>92.084000000000003</v>
      </c>
      <c r="AON47" s="21">
        <v>55.7</v>
      </c>
      <c r="AOO47" s="20">
        <v>166.929</v>
      </c>
      <c r="AOP47" s="20">
        <v>166.929</v>
      </c>
      <c r="AOQ47" s="20">
        <v>166.929</v>
      </c>
      <c r="AOR47" s="21">
        <v>24.3</v>
      </c>
      <c r="AOS47" s="20">
        <v>72.77</v>
      </c>
      <c r="AOT47" s="20">
        <v>72.77</v>
      </c>
      <c r="AOU47" s="20">
        <v>72.77</v>
      </c>
      <c r="APZ47" s="20">
        <v>1.754</v>
      </c>
    </row>
    <row r="48" spans="1:924 1063:1118" x14ac:dyDescent="0.2">
      <c r="A48" s="18">
        <v>18718</v>
      </c>
      <c r="BZ48" s="19">
        <v>5.8000000000000003E-12</v>
      </c>
      <c r="CA48" s="19">
        <v>2.0999999999999999E-12</v>
      </c>
      <c r="CD48" s="19">
        <v>2.0999999999999999E-12</v>
      </c>
      <c r="CE48" s="19">
        <v>2.0999999999999999E-12</v>
      </c>
      <c r="CY48" s="20">
        <v>0.80300000000000005</v>
      </c>
      <c r="CZ48" s="20">
        <v>0.71799999999999997</v>
      </c>
      <c r="DC48" s="20">
        <v>0.57599999999999996</v>
      </c>
      <c r="DD48" s="20">
        <v>0.71799999999999997</v>
      </c>
      <c r="HQ48" s="20">
        <v>29.722000000000001</v>
      </c>
      <c r="HR48" s="20">
        <v>20.788</v>
      </c>
      <c r="HU48" s="20">
        <v>17.635999999999999</v>
      </c>
      <c r="HV48" s="20">
        <v>20.788</v>
      </c>
      <c r="MF48" s="20">
        <v>19.623999999999999</v>
      </c>
      <c r="MG48" s="20">
        <v>11.268000000000001</v>
      </c>
      <c r="MJ48" s="20">
        <v>12.95</v>
      </c>
      <c r="MK48" s="20">
        <v>11.268000000000001</v>
      </c>
      <c r="YW48" s="20">
        <v>0.22900000000000001</v>
      </c>
      <c r="YX48" s="20">
        <v>9.7000000000000003E-2</v>
      </c>
      <c r="ZA48" s="20">
        <v>1.4450000000000001</v>
      </c>
      <c r="ZB48" s="20">
        <v>1.181</v>
      </c>
      <c r="ZE48" s="20">
        <v>1.5069999999999999</v>
      </c>
      <c r="ZF48" s="20">
        <v>1.278</v>
      </c>
      <c r="AII48" s="20">
        <v>0.11700000000000001</v>
      </c>
      <c r="AIJ48" s="20">
        <v>7.1999999999999995E-2</v>
      </c>
      <c r="AIM48" s="20">
        <v>7.1999999999999995E-2</v>
      </c>
      <c r="AIN48" s="20">
        <v>7.1999999999999995E-2</v>
      </c>
      <c r="ANW48" s="21">
        <v>130.69999999999999</v>
      </c>
      <c r="ANX48" s="20">
        <v>409.97899999999998</v>
      </c>
      <c r="ANY48" s="20">
        <v>409.97899999999998</v>
      </c>
      <c r="ANZ48" s="21">
        <v>75.900000000000006</v>
      </c>
      <c r="AOA48" s="20">
        <v>238.03899999999999</v>
      </c>
      <c r="AOB48" s="20">
        <v>238.03899999999999</v>
      </c>
      <c r="AOC48" s="21">
        <v>75.8</v>
      </c>
      <c r="AOD48" s="20">
        <v>237.85499999999999</v>
      </c>
      <c r="AOE48" s="20">
        <v>237.85499999999999</v>
      </c>
      <c r="AOF48" s="21">
        <v>24.5</v>
      </c>
      <c r="AOG48" s="20">
        <v>76.965999999999994</v>
      </c>
      <c r="AOH48" s="20">
        <v>76.965999999999994</v>
      </c>
      <c r="AOI48" s="20">
        <v>76.965999999999994</v>
      </c>
      <c r="AOJ48" s="21">
        <v>30.3</v>
      </c>
      <c r="AOK48" s="20">
        <v>94.974000000000004</v>
      </c>
      <c r="AOL48" s="20">
        <v>94.974000000000004</v>
      </c>
      <c r="AOM48" s="20">
        <v>94.974000000000004</v>
      </c>
      <c r="AON48" s="21">
        <v>54.8</v>
      </c>
      <c r="AOO48" s="20">
        <v>171.94</v>
      </c>
      <c r="AOP48" s="20">
        <v>171.94</v>
      </c>
      <c r="AOQ48" s="20">
        <v>171.94</v>
      </c>
      <c r="AOR48" s="21">
        <v>24</v>
      </c>
      <c r="AOS48" s="20">
        <v>75.265000000000001</v>
      </c>
      <c r="AOT48" s="20">
        <v>75.265000000000001</v>
      </c>
      <c r="AOU48" s="20">
        <v>75.265000000000001</v>
      </c>
      <c r="APZ48" s="20">
        <v>1.76</v>
      </c>
    </row>
    <row r="49" spans="1:924 1063:1118" x14ac:dyDescent="0.2">
      <c r="A49" s="18">
        <v>18809</v>
      </c>
      <c r="BZ49" s="19">
        <v>6.4000000000000002E-12</v>
      </c>
      <c r="CA49" s="19">
        <v>2.2999999999999999E-12</v>
      </c>
      <c r="CD49" s="19">
        <v>2.2999999999999999E-12</v>
      </c>
      <c r="CE49" s="19">
        <v>2.2999999999999999E-12</v>
      </c>
      <c r="CY49" s="20">
        <v>0.88100000000000001</v>
      </c>
      <c r="CZ49" s="20">
        <v>0.78800000000000003</v>
      </c>
      <c r="DC49" s="20">
        <v>0.63200000000000001</v>
      </c>
      <c r="DD49" s="20">
        <v>0.78800000000000003</v>
      </c>
      <c r="HQ49" s="20">
        <v>30.239000000000001</v>
      </c>
      <c r="HR49" s="20">
        <v>21.149000000000001</v>
      </c>
      <c r="HU49" s="20">
        <v>17.942</v>
      </c>
      <c r="HV49" s="20">
        <v>21.149000000000001</v>
      </c>
      <c r="MF49" s="20">
        <v>20.472000000000001</v>
      </c>
      <c r="MG49" s="20">
        <v>11.755000000000001</v>
      </c>
      <c r="MJ49" s="20">
        <v>13.509</v>
      </c>
      <c r="MK49" s="20">
        <v>11.755000000000001</v>
      </c>
      <c r="YD49" s="21">
        <v>24.9</v>
      </c>
      <c r="YF49" s="20">
        <v>25.675000000000001</v>
      </c>
      <c r="YG49" s="20">
        <v>22.78</v>
      </c>
      <c r="YH49" s="21">
        <v>12.2</v>
      </c>
      <c r="YJ49" s="20">
        <v>12.552</v>
      </c>
      <c r="YK49" s="20">
        <v>22.78</v>
      </c>
      <c r="YW49" s="20">
        <v>0.24099999999999999</v>
      </c>
      <c r="YX49" s="20">
        <v>0.10199999999999999</v>
      </c>
      <c r="ZA49" s="20">
        <v>1.5109999999999999</v>
      </c>
      <c r="ZB49" s="20">
        <v>1.24</v>
      </c>
      <c r="ZE49" s="20">
        <v>1.583</v>
      </c>
      <c r="ZF49" s="20">
        <v>1.3420000000000001</v>
      </c>
      <c r="AII49" s="20">
        <v>0.11799999999999999</v>
      </c>
      <c r="AIJ49" s="20">
        <v>7.2999999999999995E-2</v>
      </c>
      <c r="AIM49" s="20">
        <v>7.2999999999999995E-2</v>
      </c>
      <c r="AIN49" s="20">
        <v>7.2999999999999995E-2</v>
      </c>
      <c r="ANW49" s="21">
        <v>126.7</v>
      </c>
      <c r="ANX49" s="20">
        <v>414.22800000000001</v>
      </c>
      <c r="ANY49" s="20">
        <v>414.22800000000001</v>
      </c>
      <c r="ANZ49" s="21">
        <v>72.5</v>
      </c>
      <c r="AOA49" s="20">
        <v>237.221</v>
      </c>
      <c r="AOB49" s="20">
        <v>237.221</v>
      </c>
      <c r="AOC49" s="21">
        <v>72.900000000000006</v>
      </c>
      <c r="AOD49" s="20">
        <v>238.33</v>
      </c>
      <c r="AOE49" s="20">
        <v>238.33</v>
      </c>
      <c r="AOF49" s="21">
        <v>24.2</v>
      </c>
      <c r="AOG49" s="20">
        <v>79.111000000000004</v>
      </c>
      <c r="AOH49" s="20">
        <v>79.111000000000004</v>
      </c>
      <c r="AOI49" s="20">
        <v>79.111000000000004</v>
      </c>
      <c r="AOJ49" s="21">
        <v>29.9</v>
      </c>
      <c r="AOK49" s="20">
        <v>97.897000000000006</v>
      </c>
      <c r="AOL49" s="20">
        <v>97.897000000000006</v>
      </c>
      <c r="AOM49" s="20">
        <v>97.897000000000006</v>
      </c>
      <c r="AON49" s="21">
        <v>54.1</v>
      </c>
      <c r="AOO49" s="20">
        <v>177.00700000000001</v>
      </c>
      <c r="AOP49" s="20">
        <v>177.00700000000001</v>
      </c>
      <c r="AOQ49" s="20">
        <v>177.00700000000001</v>
      </c>
      <c r="AOR49" s="21">
        <v>23.8</v>
      </c>
      <c r="AOS49" s="20">
        <v>77.787999999999997</v>
      </c>
      <c r="AOT49" s="20">
        <v>77.787999999999997</v>
      </c>
      <c r="AOU49" s="20">
        <v>77.787999999999997</v>
      </c>
      <c r="APZ49" s="20">
        <v>1.7669999999999999</v>
      </c>
    </row>
    <row r="50" spans="1:924 1063:1118" x14ac:dyDescent="0.2">
      <c r="A50" s="18">
        <v>18901</v>
      </c>
      <c r="BZ50" s="19">
        <v>7.0000000000000001E-12</v>
      </c>
      <c r="CA50" s="19">
        <v>2.5999999999999998E-12</v>
      </c>
      <c r="CD50" s="19">
        <v>2.5999999999999998E-12</v>
      </c>
      <c r="CE50" s="19">
        <v>2.5999999999999998E-12</v>
      </c>
      <c r="CY50" s="20">
        <v>0.94799999999999995</v>
      </c>
      <c r="CZ50" s="20">
        <v>0.84799999999999998</v>
      </c>
      <c r="DC50" s="20">
        <v>0.68</v>
      </c>
      <c r="DD50" s="20">
        <v>0.84799999999999998</v>
      </c>
      <c r="HQ50" s="20">
        <v>30.762</v>
      </c>
      <c r="HR50" s="20">
        <v>21.515000000000001</v>
      </c>
      <c r="HU50" s="20">
        <v>18.253</v>
      </c>
      <c r="HV50" s="20">
        <v>21.515000000000001</v>
      </c>
      <c r="MF50" s="20">
        <v>22.18</v>
      </c>
      <c r="MG50" s="20">
        <v>12.734999999999999</v>
      </c>
      <c r="MJ50" s="20">
        <v>14.635999999999999</v>
      </c>
      <c r="MK50" s="20">
        <v>12.734999999999999</v>
      </c>
      <c r="YD50" s="21">
        <v>23.1</v>
      </c>
      <c r="YF50" s="20">
        <v>24.21</v>
      </c>
      <c r="YG50" s="20">
        <v>21.48</v>
      </c>
      <c r="YH50" s="21">
        <v>11.3</v>
      </c>
      <c r="YJ50" s="20">
        <v>11.836</v>
      </c>
      <c r="YK50" s="20">
        <v>21.48</v>
      </c>
      <c r="YW50" s="20">
        <v>0.255</v>
      </c>
      <c r="YX50" s="20">
        <v>0.108</v>
      </c>
      <c r="ZA50" s="20">
        <v>1.5960000000000001</v>
      </c>
      <c r="ZB50" s="20">
        <v>1.2989999999999999</v>
      </c>
      <c r="ZE50" s="20">
        <v>1.659</v>
      </c>
      <c r="ZF50" s="20">
        <v>1.407</v>
      </c>
      <c r="AII50" s="20">
        <v>0.12</v>
      </c>
      <c r="AIJ50" s="20">
        <v>7.3999999999999996E-2</v>
      </c>
      <c r="AIM50" s="20">
        <v>7.3999999999999996E-2</v>
      </c>
      <c r="AIN50" s="20">
        <v>7.3999999999999996E-2</v>
      </c>
      <c r="ANW50" s="21">
        <v>124.4</v>
      </c>
      <c r="ANX50" s="20">
        <v>420.38400000000001</v>
      </c>
      <c r="ANY50" s="20">
        <v>420.38400000000001</v>
      </c>
      <c r="ANZ50" s="21">
        <v>70.5</v>
      </c>
      <c r="AOA50" s="20">
        <v>238.25399999999999</v>
      </c>
      <c r="AOB50" s="20">
        <v>238.25399999999999</v>
      </c>
      <c r="AOC50" s="21">
        <v>70.7</v>
      </c>
      <c r="AOD50" s="20">
        <v>238.80600000000001</v>
      </c>
      <c r="AOE50" s="20">
        <v>238.80600000000001</v>
      </c>
      <c r="AOF50" s="21">
        <v>24.1</v>
      </c>
      <c r="AOG50" s="20">
        <v>81.278999999999996</v>
      </c>
      <c r="AOH50" s="20">
        <v>81.278999999999996</v>
      </c>
      <c r="AOI50" s="20">
        <v>81.278999999999996</v>
      </c>
      <c r="AOJ50" s="21">
        <v>29.9</v>
      </c>
      <c r="AOK50" s="20">
        <v>100.851</v>
      </c>
      <c r="AOL50" s="20">
        <v>100.851</v>
      </c>
      <c r="AOM50" s="20">
        <v>100.851</v>
      </c>
      <c r="AON50" s="21">
        <v>53.9</v>
      </c>
      <c r="AOO50" s="20">
        <v>182.13</v>
      </c>
      <c r="AOP50" s="20">
        <v>182.13</v>
      </c>
      <c r="AOQ50" s="20">
        <v>182.13</v>
      </c>
      <c r="AOR50" s="21">
        <v>23.8</v>
      </c>
      <c r="AOS50" s="20">
        <v>80.338999999999999</v>
      </c>
      <c r="AOT50" s="20">
        <v>80.338999999999999</v>
      </c>
      <c r="AOU50" s="20">
        <v>80.338999999999999</v>
      </c>
      <c r="APZ50" s="20">
        <v>1.774</v>
      </c>
    </row>
    <row r="51" spans="1:924 1063:1118" x14ac:dyDescent="0.2">
      <c r="A51" s="18">
        <v>18993</v>
      </c>
      <c r="BZ51" s="19">
        <v>7.5999999999999999E-12</v>
      </c>
      <c r="CA51" s="19">
        <v>2.8000000000000002E-12</v>
      </c>
      <c r="CD51" s="19">
        <v>2.8000000000000002E-12</v>
      </c>
      <c r="CE51" s="19">
        <v>2.8000000000000002E-12</v>
      </c>
      <c r="CY51" s="20">
        <v>0.97099999999999997</v>
      </c>
      <c r="CZ51" s="20">
        <v>0.86799999999999999</v>
      </c>
      <c r="DC51" s="20">
        <v>0.69599999999999995</v>
      </c>
      <c r="DD51" s="20">
        <v>0.86799999999999999</v>
      </c>
      <c r="HQ51" s="20">
        <v>31.283999999999999</v>
      </c>
      <c r="HR51" s="20">
        <v>21.88</v>
      </c>
      <c r="HU51" s="20">
        <v>18.562999999999999</v>
      </c>
      <c r="HV51" s="20">
        <v>21.88</v>
      </c>
      <c r="MF51" s="20">
        <v>24.116</v>
      </c>
      <c r="MG51" s="20">
        <v>13.847</v>
      </c>
      <c r="MJ51" s="20">
        <v>15.914</v>
      </c>
      <c r="MK51" s="20">
        <v>13.847</v>
      </c>
      <c r="NE51" s="20">
        <v>20.637</v>
      </c>
      <c r="NF51" s="20">
        <v>16.423999999999999</v>
      </c>
      <c r="NI51" s="20">
        <v>16.09</v>
      </c>
      <c r="NJ51" s="20">
        <v>16.423999999999999</v>
      </c>
      <c r="YD51" s="21">
        <v>22.7</v>
      </c>
      <c r="YF51" s="20">
        <v>23.939</v>
      </c>
      <c r="YG51" s="20">
        <v>21.24</v>
      </c>
      <c r="YH51" s="21">
        <v>11.1</v>
      </c>
      <c r="YJ51" s="20">
        <v>11.702999999999999</v>
      </c>
      <c r="YK51" s="20">
        <v>21.24</v>
      </c>
      <c r="YW51" s="20">
        <v>0.27100000000000002</v>
      </c>
      <c r="YX51" s="20">
        <v>0.113</v>
      </c>
      <c r="ZA51" s="20">
        <v>1.694</v>
      </c>
      <c r="ZB51" s="20">
        <v>1.3580000000000001</v>
      </c>
      <c r="ZE51" s="20">
        <v>1.736</v>
      </c>
      <c r="ZF51" s="20">
        <v>1.4710000000000001</v>
      </c>
      <c r="AII51" s="20">
        <v>0.122</v>
      </c>
      <c r="AIJ51" s="20">
        <v>7.4999999999999997E-2</v>
      </c>
      <c r="AIM51" s="20">
        <v>7.4999999999999997E-2</v>
      </c>
      <c r="AIN51" s="20">
        <v>7.4999999999999997E-2</v>
      </c>
      <c r="ANW51" s="21">
        <v>122.4</v>
      </c>
      <c r="ANX51" s="20">
        <v>424.78500000000003</v>
      </c>
      <c r="ANY51" s="20">
        <v>424.78500000000003</v>
      </c>
      <c r="ANZ51" s="21">
        <v>68.5</v>
      </c>
      <c r="AOA51" s="20">
        <v>237.53200000000001</v>
      </c>
      <c r="AOB51" s="20">
        <v>237.53200000000001</v>
      </c>
      <c r="AOC51" s="21">
        <v>69</v>
      </c>
      <c r="AOD51" s="20">
        <v>239.28100000000001</v>
      </c>
      <c r="AOE51" s="20">
        <v>239.28100000000001</v>
      </c>
      <c r="AOF51" s="21">
        <v>24.1</v>
      </c>
      <c r="AOG51" s="20">
        <v>83.447000000000003</v>
      </c>
      <c r="AOH51" s="20">
        <v>83.447000000000003</v>
      </c>
      <c r="AOI51" s="20">
        <v>83.447000000000003</v>
      </c>
      <c r="AOJ51" s="21">
        <v>29.9</v>
      </c>
      <c r="AOK51" s="20">
        <v>103.806</v>
      </c>
      <c r="AOL51" s="20">
        <v>103.806</v>
      </c>
      <c r="AOM51" s="20">
        <v>103.806</v>
      </c>
      <c r="AON51" s="21">
        <v>54</v>
      </c>
      <c r="AOO51" s="20">
        <v>187.25299999999999</v>
      </c>
      <c r="AOP51" s="20">
        <v>187.25299999999999</v>
      </c>
      <c r="AOQ51" s="20">
        <v>187.25299999999999</v>
      </c>
      <c r="AOR51" s="21">
        <v>23.9</v>
      </c>
      <c r="AOS51" s="20">
        <v>82.89</v>
      </c>
      <c r="AOT51" s="20">
        <v>82.89</v>
      </c>
      <c r="AOU51" s="20">
        <v>82.89</v>
      </c>
      <c r="APZ51" s="20">
        <v>1.7809999999999999</v>
      </c>
    </row>
    <row r="52" spans="1:924 1063:1118" x14ac:dyDescent="0.2">
      <c r="A52" s="18">
        <v>19084</v>
      </c>
      <c r="BZ52" s="19">
        <v>7.8999999999999999E-12</v>
      </c>
      <c r="CA52" s="19">
        <v>2.9000000000000002E-12</v>
      </c>
      <c r="CD52" s="19">
        <v>2.9000000000000002E-12</v>
      </c>
      <c r="CE52" s="19">
        <v>2.9000000000000002E-12</v>
      </c>
      <c r="CY52" s="20">
        <v>1.02</v>
      </c>
      <c r="CZ52" s="20">
        <v>0.91200000000000003</v>
      </c>
      <c r="DC52" s="20">
        <v>0.73199999999999998</v>
      </c>
      <c r="DD52" s="20">
        <v>0.91200000000000003</v>
      </c>
      <c r="HQ52" s="20">
        <v>31.64</v>
      </c>
      <c r="HR52" s="20">
        <v>22.129000000000001</v>
      </c>
      <c r="HU52" s="20">
        <v>18.774000000000001</v>
      </c>
      <c r="HV52" s="20">
        <v>22.129000000000001</v>
      </c>
      <c r="MF52" s="20">
        <v>26.033000000000001</v>
      </c>
      <c r="MG52" s="20">
        <v>14.948</v>
      </c>
      <c r="MJ52" s="20">
        <v>17.178999999999998</v>
      </c>
      <c r="MK52" s="20">
        <v>14.948</v>
      </c>
      <c r="NE52" s="20">
        <v>20.838999999999999</v>
      </c>
      <c r="NF52" s="20">
        <v>16.585000000000001</v>
      </c>
      <c r="NI52" s="20">
        <v>16.247</v>
      </c>
      <c r="NJ52" s="20">
        <v>16.585000000000001</v>
      </c>
      <c r="YD52" s="21">
        <v>22.9</v>
      </c>
      <c r="YF52" s="20">
        <v>24.085999999999999</v>
      </c>
      <c r="YG52" s="20">
        <v>21.37</v>
      </c>
      <c r="YH52" s="21">
        <v>11.2</v>
      </c>
      <c r="YJ52" s="20">
        <v>11.775</v>
      </c>
      <c r="YK52" s="20">
        <v>21.37</v>
      </c>
      <c r="YW52" s="20">
        <v>0.28699999999999998</v>
      </c>
      <c r="YX52" s="20">
        <v>0.12</v>
      </c>
      <c r="ZA52" s="20">
        <v>1.8009999999999999</v>
      </c>
      <c r="ZB52" s="20">
        <v>1.4490000000000001</v>
      </c>
      <c r="ZE52" s="20">
        <v>1.851</v>
      </c>
      <c r="ZF52" s="20">
        <v>1.569</v>
      </c>
      <c r="AII52" s="20">
        <v>0.123</v>
      </c>
      <c r="AIJ52" s="20">
        <v>7.5999999999999998E-2</v>
      </c>
      <c r="AIM52" s="20">
        <v>7.5999999999999998E-2</v>
      </c>
      <c r="AIN52" s="20">
        <v>7.5999999999999998E-2</v>
      </c>
      <c r="ANW52" s="21">
        <v>121.4</v>
      </c>
      <c r="ANX52" s="20">
        <v>428.50599999999997</v>
      </c>
      <c r="ANY52" s="20">
        <v>428.50599999999997</v>
      </c>
      <c r="ANZ52" s="21">
        <v>67.8</v>
      </c>
      <c r="AOA52" s="20">
        <v>239.21299999999999</v>
      </c>
      <c r="AOB52" s="20">
        <v>239.21299999999999</v>
      </c>
      <c r="AOC52" s="21">
        <v>68</v>
      </c>
      <c r="AOD52" s="20">
        <v>239.857</v>
      </c>
      <c r="AOE52" s="20">
        <v>239.857</v>
      </c>
      <c r="AOF52" s="21">
        <v>23.8</v>
      </c>
      <c r="AOG52" s="20">
        <v>84.061000000000007</v>
      </c>
      <c r="AOH52" s="20">
        <v>84.061000000000007</v>
      </c>
      <c r="AOI52" s="20">
        <v>84.061000000000007</v>
      </c>
      <c r="AOJ52" s="21">
        <v>29.8</v>
      </c>
      <c r="AOK52" s="20">
        <v>105.232</v>
      </c>
      <c r="AOL52" s="20">
        <v>105.232</v>
      </c>
      <c r="AOM52" s="20">
        <v>105.232</v>
      </c>
      <c r="AON52" s="21">
        <v>53.6</v>
      </c>
      <c r="AOO52" s="20">
        <v>189.29300000000001</v>
      </c>
      <c r="AOP52" s="20">
        <v>189.29300000000001</v>
      </c>
      <c r="AOQ52" s="20">
        <v>189.29300000000001</v>
      </c>
      <c r="AOR52" s="21">
        <v>23.7</v>
      </c>
      <c r="AOS52" s="20">
        <v>83.65</v>
      </c>
      <c r="AOT52" s="20">
        <v>83.65</v>
      </c>
      <c r="AOU52" s="20">
        <v>83.65</v>
      </c>
      <c r="APZ52" s="20">
        <v>1.8129999999999999</v>
      </c>
    </row>
    <row r="53" spans="1:924 1063:1118" x14ac:dyDescent="0.2">
      <c r="A53" s="18">
        <v>19175</v>
      </c>
      <c r="BZ53" s="19">
        <v>8.3999999999999998E-12</v>
      </c>
      <c r="CA53" s="19">
        <v>3.0000000000000001E-12</v>
      </c>
      <c r="CD53" s="19">
        <v>3.0000000000000001E-12</v>
      </c>
      <c r="CE53" s="19">
        <v>3.0000000000000001E-12</v>
      </c>
      <c r="CY53" s="20">
        <v>1.0649999999999999</v>
      </c>
      <c r="CZ53" s="20">
        <v>0.95199999999999996</v>
      </c>
      <c r="DC53" s="20">
        <v>0.76400000000000001</v>
      </c>
      <c r="DD53" s="20">
        <v>0.95199999999999996</v>
      </c>
      <c r="HQ53" s="20">
        <v>31.995000000000001</v>
      </c>
      <c r="HR53" s="20">
        <v>22.376999999999999</v>
      </c>
      <c r="HU53" s="20">
        <v>18.984000000000002</v>
      </c>
      <c r="HV53" s="20">
        <v>22.376999999999999</v>
      </c>
      <c r="MF53" s="20">
        <v>26.745999999999999</v>
      </c>
      <c r="MG53" s="20">
        <v>15.356999999999999</v>
      </c>
      <c r="MJ53" s="20">
        <v>17.649000000000001</v>
      </c>
      <c r="MK53" s="20">
        <v>15.356999999999999</v>
      </c>
      <c r="NE53" s="20">
        <v>21.041</v>
      </c>
      <c r="NF53" s="20">
        <v>16.745999999999999</v>
      </c>
      <c r="NI53" s="20">
        <v>16.405000000000001</v>
      </c>
      <c r="NJ53" s="20">
        <v>16.745999999999999</v>
      </c>
      <c r="YD53" s="21">
        <v>23.1</v>
      </c>
      <c r="YF53" s="20">
        <v>23.972999999999999</v>
      </c>
      <c r="YG53" s="20">
        <v>21.27</v>
      </c>
      <c r="YH53" s="21">
        <v>11.3</v>
      </c>
      <c r="YJ53" s="20">
        <v>11.72</v>
      </c>
      <c r="YK53" s="20">
        <v>21.27</v>
      </c>
      <c r="YW53" s="20">
        <v>0.30499999999999999</v>
      </c>
      <c r="YX53" s="20">
        <v>0.127</v>
      </c>
      <c r="ZA53" s="20">
        <v>1.9139999999999999</v>
      </c>
      <c r="ZB53" s="20">
        <v>1.5389999999999999</v>
      </c>
      <c r="ZE53" s="20">
        <v>1.966</v>
      </c>
      <c r="ZF53" s="20">
        <v>1.6659999999999999</v>
      </c>
      <c r="AII53" s="20">
        <v>0.124</v>
      </c>
      <c r="AIJ53" s="20">
        <v>7.5999999999999998E-2</v>
      </c>
      <c r="AIM53" s="20">
        <v>7.5999999999999998E-2</v>
      </c>
      <c r="AIN53" s="20">
        <v>7.5999999999999998E-2</v>
      </c>
      <c r="ANW53" s="21">
        <v>122.4</v>
      </c>
      <c r="ANX53" s="20">
        <v>437.26400000000001</v>
      </c>
      <c r="ANY53" s="20">
        <v>437.26400000000001</v>
      </c>
      <c r="ANZ53" s="21">
        <v>67.7</v>
      </c>
      <c r="AOA53" s="20">
        <v>241.68700000000001</v>
      </c>
      <c r="AOB53" s="20">
        <v>241.68700000000001</v>
      </c>
      <c r="AOC53" s="21">
        <v>67.7</v>
      </c>
      <c r="AOD53" s="20">
        <v>241.68700000000001</v>
      </c>
      <c r="AOE53" s="20">
        <v>241.68700000000001</v>
      </c>
      <c r="AOF53" s="21">
        <v>24.7</v>
      </c>
      <c r="AOG53" s="20">
        <v>88.203999999999994</v>
      </c>
      <c r="AOH53" s="20">
        <v>88.203999999999994</v>
      </c>
      <c r="AOI53" s="20">
        <v>88.203999999999994</v>
      </c>
      <c r="AOJ53" s="21">
        <v>30.1</v>
      </c>
      <c r="AOK53" s="20">
        <v>107.373</v>
      </c>
      <c r="AOL53" s="20">
        <v>107.373</v>
      </c>
      <c r="AOM53" s="20">
        <v>107.373</v>
      </c>
      <c r="AON53" s="21">
        <v>54.8</v>
      </c>
      <c r="AOO53" s="20">
        <v>195.577</v>
      </c>
      <c r="AOP53" s="20">
        <v>195.577</v>
      </c>
      <c r="AOQ53" s="20">
        <v>195.577</v>
      </c>
      <c r="AOR53" s="21">
        <v>24.1</v>
      </c>
      <c r="AOS53" s="20">
        <v>86.13</v>
      </c>
      <c r="AOT53" s="20">
        <v>86.13</v>
      </c>
      <c r="AOU53" s="20">
        <v>86.13</v>
      </c>
      <c r="APZ53" s="20">
        <v>1.8460000000000001</v>
      </c>
    </row>
    <row r="54" spans="1:924 1063:1118" x14ac:dyDescent="0.2">
      <c r="A54" s="18">
        <v>19267</v>
      </c>
      <c r="BZ54" s="19">
        <v>8.5999999999999997E-12</v>
      </c>
      <c r="CA54" s="19">
        <v>3.1000000000000001E-12</v>
      </c>
      <c r="CD54" s="19">
        <v>3.1000000000000001E-12</v>
      </c>
      <c r="CE54" s="19">
        <v>3.1000000000000001E-12</v>
      </c>
      <c r="CY54" s="20">
        <v>1.0309999999999999</v>
      </c>
      <c r="CZ54" s="20">
        <v>0.92200000000000004</v>
      </c>
      <c r="DC54" s="20">
        <v>0.74</v>
      </c>
      <c r="DD54" s="20">
        <v>0.92200000000000004</v>
      </c>
      <c r="HQ54" s="20">
        <v>32.353999999999999</v>
      </c>
      <c r="HR54" s="20">
        <v>22.629000000000001</v>
      </c>
      <c r="HU54" s="20">
        <v>19.198</v>
      </c>
      <c r="HV54" s="20">
        <v>22.629000000000001</v>
      </c>
      <c r="MF54" s="20">
        <v>28.722999999999999</v>
      </c>
      <c r="MG54" s="20">
        <v>16.492000000000001</v>
      </c>
      <c r="MJ54" s="20">
        <v>18.952999999999999</v>
      </c>
      <c r="MK54" s="20">
        <v>16.492000000000001</v>
      </c>
      <c r="NE54" s="20">
        <v>21.245000000000001</v>
      </c>
      <c r="NF54" s="20">
        <v>16.908000000000001</v>
      </c>
      <c r="NI54" s="20">
        <v>16.564</v>
      </c>
      <c r="NJ54" s="20">
        <v>16.908000000000001</v>
      </c>
      <c r="YD54" s="21">
        <v>22.7</v>
      </c>
      <c r="YF54" s="20">
        <v>23.398</v>
      </c>
      <c r="YG54" s="20">
        <v>20.76</v>
      </c>
      <c r="YH54" s="21">
        <v>11.1</v>
      </c>
      <c r="YJ54" s="20">
        <v>11.439</v>
      </c>
      <c r="YK54" s="20">
        <v>20.76</v>
      </c>
      <c r="YW54" s="20">
        <v>0.32200000000000001</v>
      </c>
      <c r="YX54" s="20">
        <v>0.13500000000000001</v>
      </c>
      <c r="ZA54" s="20">
        <v>2.0310000000000001</v>
      </c>
      <c r="ZB54" s="20">
        <v>1.63</v>
      </c>
      <c r="ZE54" s="20">
        <v>2.0819999999999999</v>
      </c>
      <c r="ZF54" s="20">
        <v>1.7649999999999999</v>
      </c>
      <c r="AII54" s="20">
        <v>0.126</v>
      </c>
      <c r="AIJ54" s="20">
        <v>7.6999999999999999E-2</v>
      </c>
      <c r="AIM54" s="20">
        <v>7.6999999999999999E-2</v>
      </c>
      <c r="AIN54" s="20">
        <v>7.6999999999999999E-2</v>
      </c>
      <c r="ANW54" s="21">
        <v>123.3</v>
      </c>
      <c r="ANX54" s="20">
        <v>445.28199999999998</v>
      </c>
      <c r="ANY54" s="20">
        <v>445.28199999999998</v>
      </c>
      <c r="ANZ54" s="21">
        <v>67.7</v>
      </c>
      <c r="AOA54" s="20">
        <v>244.40199999999999</v>
      </c>
      <c r="AOB54" s="20">
        <v>244.40199999999999</v>
      </c>
      <c r="AOC54" s="21">
        <v>68.2</v>
      </c>
      <c r="AOD54" s="20">
        <v>246.446</v>
      </c>
      <c r="AOE54" s="20">
        <v>246.446</v>
      </c>
      <c r="AOF54" s="21">
        <v>25.2</v>
      </c>
      <c r="AOG54" s="20">
        <v>91.188999999999993</v>
      </c>
      <c r="AOH54" s="20">
        <v>91.188999999999993</v>
      </c>
      <c r="AOI54" s="20">
        <v>91.188999999999993</v>
      </c>
      <c r="AOJ54" s="21">
        <v>30.4</v>
      </c>
      <c r="AOK54" s="20">
        <v>109.691</v>
      </c>
      <c r="AOL54" s="20">
        <v>109.691</v>
      </c>
      <c r="AOM54" s="20">
        <v>109.691</v>
      </c>
      <c r="AON54" s="21">
        <v>55.6</v>
      </c>
      <c r="AOO54" s="20">
        <v>200.88</v>
      </c>
      <c r="AOP54" s="20">
        <v>200.88</v>
      </c>
      <c r="AOQ54" s="20">
        <v>200.88</v>
      </c>
      <c r="AOR54" s="21">
        <v>24.6</v>
      </c>
      <c r="AOS54" s="20">
        <v>88.69</v>
      </c>
      <c r="AOT54" s="20">
        <v>88.69</v>
      </c>
      <c r="AOU54" s="20">
        <v>88.69</v>
      </c>
      <c r="APZ54" s="20">
        <v>1.879</v>
      </c>
    </row>
    <row r="55" spans="1:924 1063:1118" x14ac:dyDescent="0.2">
      <c r="A55" s="18">
        <v>19359</v>
      </c>
      <c r="BZ55" s="19">
        <v>9.2999999999999996E-12</v>
      </c>
      <c r="CA55" s="19">
        <v>3.4000000000000001E-12</v>
      </c>
      <c r="CD55" s="19">
        <v>3.4000000000000001E-12</v>
      </c>
      <c r="CE55" s="19">
        <v>3.4000000000000001E-12</v>
      </c>
      <c r="CY55" s="20">
        <v>1.0089999999999999</v>
      </c>
      <c r="CZ55" s="20">
        <v>0.90200000000000002</v>
      </c>
      <c r="DC55" s="20">
        <v>0.72399999999999998</v>
      </c>
      <c r="DD55" s="20">
        <v>0.90200000000000002</v>
      </c>
      <c r="HQ55" s="20">
        <v>32.713999999999999</v>
      </c>
      <c r="HR55" s="20">
        <v>22.88</v>
      </c>
      <c r="HU55" s="20">
        <v>19.411000000000001</v>
      </c>
      <c r="HV55" s="20">
        <v>22.88</v>
      </c>
      <c r="MF55" s="20">
        <v>31.399000000000001</v>
      </c>
      <c r="MG55" s="20">
        <v>18.029</v>
      </c>
      <c r="MJ55" s="20">
        <v>20.72</v>
      </c>
      <c r="MK55" s="20">
        <v>18.029</v>
      </c>
      <c r="NE55" s="20">
        <v>21.45</v>
      </c>
      <c r="NF55" s="20">
        <v>17.071000000000002</v>
      </c>
      <c r="NI55" s="20">
        <v>16.722999999999999</v>
      </c>
      <c r="NJ55" s="20">
        <v>17.071000000000002</v>
      </c>
      <c r="YD55" s="21">
        <v>22.6</v>
      </c>
      <c r="YF55" s="20">
        <v>23.318999999999999</v>
      </c>
      <c r="YG55" s="20">
        <v>20.69</v>
      </c>
      <c r="YH55" s="21">
        <v>11</v>
      </c>
      <c r="YJ55" s="20">
        <v>11.4</v>
      </c>
      <c r="YK55" s="20">
        <v>20.69</v>
      </c>
      <c r="YW55" s="20">
        <v>0.34</v>
      </c>
      <c r="YX55" s="20">
        <v>0.14199999999999999</v>
      </c>
      <c r="ZA55" s="20">
        <v>2.1469999999999998</v>
      </c>
      <c r="ZB55" s="20">
        <v>1.7210000000000001</v>
      </c>
      <c r="ZE55" s="20">
        <v>2.198</v>
      </c>
      <c r="ZF55" s="20">
        <v>1.863</v>
      </c>
      <c r="AII55" s="20">
        <v>0.127</v>
      </c>
      <c r="AIJ55" s="20">
        <v>7.8E-2</v>
      </c>
      <c r="AIM55" s="20">
        <v>7.8E-2</v>
      </c>
      <c r="AIN55" s="20">
        <v>7.8E-2</v>
      </c>
      <c r="ANW55" s="21">
        <v>124.5</v>
      </c>
      <c r="ANX55" s="20">
        <v>457.26400000000001</v>
      </c>
      <c r="ANY55" s="20">
        <v>457.26400000000001</v>
      </c>
      <c r="ANZ55" s="21">
        <v>67.8</v>
      </c>
      <c r="AOA55" s="20">
        <v>249.13200000000001</v>
      </c>
      <c r="AOB55" s="20">
        <v>249.13200000000001</v>
      </c>
      <c r="AOC55" s="21">
        <v>68.400000000000006</v>
      </c>
      <c r="AOD55" s="20">
        <v>251.27199999999999</v>
      </c>
      <c r="AOE55" s="20">
        <v>251.27199999999999</v>
      </c>
      <c r="AOF55" s="21">
        <v>26</v>
      </c>
      <c r="AOG55" s="20">
        <v>95.594999999999999</v>
      </c>
      <c r="AOH55" s="20">
        <v>95.594999999999999</v>
      </c>
      <c r="AOI55" s="20">
        <v>95.594999999999999</v>
      </c>
      <c r="AOJ55" s="21">
        <v>30.6</v>
      </c>
      <c r="AOK55" s="20">
        <v>112.53700000000001</v>
      </c>
      <c r="AOL55" s="20">
        <v>112.53700000000001</v>
      </c>
      <c r="AOM55" s="20">
        <v>112.53700000000001</v>
      </c>
      <c r="AON55" s="21">
        <v>56.7</v>
      </c>
      <c r="AOO55" s="20">
        <v>208.13200000000001</v>
      </c>
      <c r="AOP55" s="20">
        <v>208.13200000000001</v>
      </c>
      <c r="AOQ55" s="20">
        <v>208.13200000000001</v>
      </c>
      <c r="AOR55" s="21">
        <v>25</v>
      </c>
      <c r="AOS55" s="20">
        <v>91.84</v>
      </c>
      <c r="AOT55" s="20">
        <v>91.84</v>
      </c>
      <c r="AOU55" s="20">
        <v>91.84</v>
      </c>
      <c r="APZ55" s="20">
        <v>1.9119999999999999</v>
      </c>
    </row>
    <row r="56" spans="1:924 1063:1118" x14ac:dyDescent="0.2">
      <c r="A56" s="18">
        <v>19449</v>
      </c>
      <c r="BZ56" s="19">
        <v>9.1999999999999996E-12</v>
      </c>
      <c r="CA56" s="19">
        <v>3.3000000000000001E-12</v>
      </c>
      <c r="CD56" s="19">
        <v>3.3000000000000001E-12</v>
      </c>
      <c r="CE56" s="19">
        <v>3.3000000000000001E-12</v>
      </c>
      <c r="CY56" s="20">
        <v>1.0649999999999999</v>
      </c>
      <c r="CZ56" s="20">
        <v>0.95199999999999996</v>
      </c>
      <c r="DC56" s="20">
        <v>0.76400000000000001</v>
      </c>
      <c r="DD56" s="20">
        <v>0.95199999999999996</v>
      </c>
      <c r="HQ56" s="20">
        <v>33.125999999999998</v>
      </c>
      <c r="HR56" s="20">
        <v>23.167999999999999</v>
      </c>
      <c r="HU56" s="20">
        <v>19.655999999999999</v>
      </c>
      <c r="HV56" s="20">
        <v>23.167999999999999</v>
      </c>
      <c r="MF56" s="20">
        <v>33.267000000000003</v>
      </c>
      <c r="MG56" s="20">
        <v>19.100999999999999</v>
      </c>
      <c r="MJ56" s="20">
        <v>21.952000000000002</v>
      </c>
      <c r="MK56" s="20">
        <v>19.100999999999999</v>
      </c>
      <c r="NE56" s="20">
        <v>21.721</v>
      </c>
      <c r="NF56" s="20">
        <v>17.286999999999999</v>
      </c>
      <c r="NI56" s="20">
        <v>16.934999999999999</v>
      </c>
      <c r="NJ56" s="20">
        <v>17.286999999999999</v>
      </c>
      <c r="YD56" s="21">
        <v>22.8</v>
      </c>
      <c r="YF56" s="20">
        <v>23.905999999999999</v>
      </c>
      <c r="YG56" s="20">
        <v>21.21</v>
      </c>
      <c r="YH56" s="21">
        <v>11.2</v>
      </c>
      <c r="YJ56" s="20">
        <v>11.686999999999999</v>
      </c>
      <c r="YK56" s="20">
        <v>21.21</v>
      </c>
      <c r="YW56" s="20">
        <v>0.35799999999999998</v>
      </c>
      <c r="YX56" s="20">
        <v>0.14899999999999999</v>
      </c>
      <c r="ZA56" s="20">
        <v>2.2559999999999998</v>
      </c>
      <c r="ZB56" s="20">
        <v>1.8069999999999999</v>
      </c>
      <c r="ZE56" s="20">
        <v>2.3079999999999998</v>
      </c>
      <c r="ZF56" s="20">
        <v>1.956</v>
      </c>
      <c r="AII56" s="20">
        <v>0.128</v>
      </c>
      <c r="AIJ56" s="20">
        <v>7.9000000000000001E-2</v>
      </c>
      <c r="AIM56" s="20">
        <v>7.9000000000000001E-2</v>
      </c>
      <c r="AIN56" s="20">
        <v>7.9000000000000001E-2</v>
      </c>
      <c r="ANW56" s="21">
        <v>122.3</v>
      </c>
      <c r="ANX56" s="20">
        <v>457.96</v>
      </c>
      <c r="ANY56" s="20">
        <v>457.96</v>
      </c>
      <c r="ANZ56" s="21">
        <v>65.7</v>
      </c>
      <c r="AOA56" s="20">
        <v>245.98500000000001</v>
      </c>
      <c r="AOB56" s="20">
        <v>245.98500000000001</v>
      </c>
      <c r="AOC56" s="21">
        <v>66.7</v>
      </c>
      <c r="AOD56" s="20">
        <v>249.63</v>
      </c>
      <c r="AOE56" s="20">
        <v>249.63</v>
      </c>
      <c r="AOF56" s="21">
        <v>26.1</v>
      </c>
      <c r="AOG56" s="20">
        <v>97.869</v>
      </c>
      <c r="AOH56" s="20">
        <v>97.869</v>
      </c>
      <c r="AOI56" s="20">
        <v>97.869</v>
      </c>
      <c r="AOJ56" s="21">
        <v>30.5</v>
      </c>
      <c r="AOK56" s="20">
        <v>114.10599999999999</v>
      </c>
      <c r="AOL56" s="20">
        <v>114.10599999999999</v>
      </c>
      <c r="AOM56" s="20">
        <v>114.10599999999999</v>
      </c>
      <c r="AON56" s="21">
        <v>56.6</v>
      </c>
      <c r="AOO56" s="20">
        <v>211.97499999999999</v>
      </c>
      <c r="AOP56" s="20">
        <v>211.97499999999999</v>
      </c>
      <c r="AOQ56" s="20">
        <v>211.97499999999999</v>
      </c>
      <c r="AOR56" s="21">
        <v>25.1</v>
      </c>
      <c r="AOS56" s="20">
        <v>93.86</v>
      </c>
      <c r="AOT56" s="20">
        <v>93.86</v>
      </c>
      <c r="AOU56" s="20">
        <v>93.86</v>
      </c>
      <c r="APZ56" s="20">
        <v>1.946</v>
      </c>
    </row>
    <row r="57" spans="1:924 1063:1118" x14ac:dyDescent="0.2">
      <c r="A57" s="18">
        <v>19540</v>
      </c>
      <c r="BZ57" s="19">
        <v>9.3999999999999995E-12</v>
      </c>
      <c r="CA57" s="19">
        <v>3.4000000000000001E-12</v>
      </c>
      <c r="CD57" s="19">
        <v>3.4000000000000001E-12</v>
      </c>
      <c r="CE57" s="19">
        <v>3.4000000000000001E-12</v>
      </c>
      <c r="CY57" s="20">
        <v>1.1200000000000001</v>
      </c>
      <c r="CZ57" s="20">
        <v>1.002</v>
      </c>
      <c r="DC57" s="20">
        <v>0.80400000000000005</v>
      </c>
      <c r="DD57" s="20">
        <v>1.002</v>
      </c>
      <c r="HQ57" s="20">
        <v>33.542999999999999</v>
      </c>
      <c r="HR57" s="20">
        <v>23.46</v>
      </c>
      <c r="HU57" s="20">
        <v>19.902999999999999</v>
      </c>
      <c r="HV57" s="20">
        <v>23.46</v>
      </c>
      <c r="MF57" s="20">
        <v>35.064999999999998</v>
      </c>
      <c r="MG57" s="20">
        <v>20.132999999999999</v>
      </c>
      <c r="MJ57" s="20">
        <v>23.138000000000002</v>
      </c>
      <c r="MK57" s="20">
        <v>20.132999999999999</v>
      </c>
      <c r="NE57" s="20">
        <v>21.995999999999999</v>
      </c>
      <c r="NF57" s="20">
        <v>17.504999999999999</v>
      </c>
      <c r="NI57" s="20">
        <v>17.149000000000001</v>
      </c>
      <c r="NJ57" s="20">
        <v>17.504999999999999</v>
      </c>
      <c r="YD57" s="21">
        <v>22.4</v>
      </c>
      <c r="YF57" s="20">
        <v>24.21</v>
      </c>
      <c r="YG57" s="20">
        <v>21.48</v>
      </c>
      <c r="YH57" s="21">
        <v>11</v>
      </c>
      <c r="YJ57" s="20">
        <v>11.836</v>
      </c>
      <c r="YK57" s="20">
        <v>21.48</v>
      </c>
      <c r="YW57" s="20">
        <v>0.375</v>
      </c>
      <c r="YX57" s="20">
        <v>0.157</v>
      </c>
      <c r="ZA57" s="20">
        <v>2.363</v>
      </c>
      <c r="ZB57" s="20">
        <v>1.893</v>
      </c>
      <c r="ZE57" s="20">
        <v>2.4180000000000001</v>
      </c>
      <c r="ZF57" s="20">
        <v>2.0499999999999998</v>
      </c>
      <c r="AII57" s="20">
        <v>0.129</v>
      </c>
      <c r="AIJ57" s="20">
        <v>7.9000000000000001E-2</v>
      </c>
      <c r="AIM57" s="20">
        <v>7.9000000000000001E-2</v>
      </c>
      <c r="AIN57" s="20">
        <v>7.9000000000000001E-2</v>
      </c>
      <c r="ANW57" s="21">
        <v>121.4</v>
      </c>
      <c r="ANX57" s="20">
        <v>463.71499999999997</v>
      </c>
      <c r="ANY57" s="20">
        <v>463.71499999999997</v>
      </c>
      <c r="ANZ57" s="21">
        <v>64.3</v>
      </c>
      <c r="AOA57" s="20">
        <v>245.58799999999999</v>
      </c>
      <c r="AOB57" s="20">
        <v>245.58799999999999</v>
      </c>
      <c r="AOC57" s="21">
        <v>65.599999999999994</v>
      </c>
      <c r="AOD57" s="20">
        <v>250.624</v>
      </c>
      <c r="AOE57" s="20">
        <v>250.624</v>
      </c>
      <c r="AOF57" s="21">
        <v>26.8</v>
      </c>
      <c r="AOG57" s="20">
        <v>102.319</v>
      </c>
      <c r="AOH57" s="20">
        <v>102.319</v>
      </c>
      <c r="AOI57" s="20">
        <v>102.319</v>
      </c>
      <c r="AOJ57" s="21">
        <v>30.3</v>
      </c>
      <c r="AOK57" s="20">
        <v>115.80800000000001</v>
      </c>
      <c r="AOL57" s="20">
        <v>115.80800000000001</v>
      </c>
      <c r="AOM57" s="20">
        <v>115.80800000000001</v>
      </c>
      <c r="AON57" s="21">
        <v>57.1</v>
      </c>
      <c r="AOO57" s="20">
        <v>218.12700000000001</v>
      </c>
      <c r="AOP57" s="20">
        <v>218.12700000000001</v>
      </c>
      <c r="AOQ57" s="20">
        <v>218.12700000000001</v>
      </c>
      <c r="AOR57" s="21">
        <v>25.2</v>
      </c>
      <c r="AOS57" s="20">
        <v>96.36</v>
      </c>
      <c r="AOT57" s="20">
        <v>96.36</v>
      </c>
      <c r="AOU57" s="20">
        <v>96.36</v>
      </c>
      <c r="APZ57" s="20">
        <v>1.98</v>
      </c>
    </row>
    <row r="58" spans="1:924 1063:1118" x14ac:dyDescent="0.2">
      <c r="A58" s="18">
        <v>19632</v>
      </c>
      <c r="BZ58" s="19">
        <v>9.7999999999999994E-12</v>
      </c>
      <c r="CA58" s="19">
        <v>3.6E-12</v>
      </c>
      <c r="CD58" s="19">
        <v>3.6E-12</v>
      </c>
      <c r="CE58" s="19">
        <v>3.6E-12</v>
      </c>
      <c r="CY58" s="20">
        <v>1.1319999999999999</v>
      </c>
      <c r="CZ58" s="20">
        <v>1.012</v>
      </c>
      <c r="DC58" s="20">
        <v>0.81200000000000006</v>
      </c>
      <c r="DD58" s="20">
        <v>1.012</v>
      </c>
      <c r="HP58" s="20">
        <v>7.9210000000000003</v>
      </c>
      <c r="HQ58" s="20">
        <v>33.965000000000003</v>
      </c>
      <c r="HR58" s="20">
        <v>23.754999999999999</v>
      </c>
      <c r="HT58" s="20">
        <v>4.7</v>
      </c>
      <c r="HU58" s="20">
        <v>20.152999999999999</v>
      </c>
      <c r="HV58" s="20">
        <v>23.754999999999999</v>
      </c>
      <c r="MF58" s="20">
        <v>37.317</v>
      </c>
      <c r="MG58" s="20">
        <v>21.427</v>
      </c>
      <c r="MJ58" s="20">
        <v>24.625</v>
      </c>
      <c r="MK58" s="20">
        <v>21.427</v>
      </c>
      <c r="ND58" s="20">
        <v>3.2010000000000001</v>
      </c>
      <c r="NE58" s="20">
        <v>22.273</v>
      </c>
      <c r="NF58" s="20">
        <v>17.725999999999999</v>
      </c>
      <c r="NH58" s="20">
        <v>2.496</v>
      </c>
      <c r="NI58" s="20">
        <v>17.364999999999998</v>
      </c>
      <c r="NJ58" s="20">
        <v>17.725999999999999</v>
      </c>
      <c r="YD58" s="21">
        <v>21.1</v>
      </c>
      <c r="YF58" s="20">
        <v>23.387</v>
      </c>
      <c r="YG58" s="20">
        <v>20.75</v>
      </c>
      <c r="YH58" s="21">
        <v>10.3</v>
      </c>
      <c r="YJ58" s="20">
        <v>11.433</v>
      </c>
      <c r="YK58" s="20">
        <v>20.75</v>
      </c>
      <c r="YW58" s="20">
        <v>0.39300000000000002</v>
      </c>
      <c r="YX58" s="20">
        <v>0.16400000000000001</v>
      </c>
      <c r="ZA58" s="20">
        <v>2.4710000000000001</v>
      </c>
      <c r="ZB58" s="20">
        <v>1.9810000000000001</v>
      </c>
      <c r="ZE58" s="20">
        <v>2.5299999999999998</v>
      </c>
      <c r="ZF58" s="20">
        <v>2.145</v>
      </c>
      <c r="AII58" s="20">
        <v>0.13</v>
      </c>
      <c r="AIJ58" s="20">
        <v>0.08</v>
      </c>
      <c r="AIM58" s="20">
        <v>0.08</v>
      </c>
      <c r="AIN58" s="20">
        <v>0.08</v>
      </c>
      <c r="ANW58" s="21">
        <v>123.4</v>
      </c>
      <c r="ANX58" s="20">
        <v>478.61200000000002</v>
      </c>
      <c r="ANY58" s="20">
        <v>478.61200000000002</v>
      </c>
      <c r="ANZ58" s="21">
        <v>66.099999999999994</v>
      </c>
      <c r="AOA58" s="20">
        <v>256.48</v>
      </c>
      <c r="AOB58" s="20">
        <v>256.48</v>
      </c>
      <c r="AOC58" s="21">
        <v>66.599999999999994</v>
      </c>
      <c r="AOD58" s="20">
        <v>258.54399999999998</v>
      </c>
      <c r="AOE58" s="20">
        <v>258.54399999999998</v>
      </c>
      <c r="AOF58" s="21">
        <v>27</v>
      </c>
      <c r="AOG58" s="20">
        <v>104.806</v>
      </c>
      <c r="AOH58" s="20">
        <v>104.806</v>
      </c>
      <c r="AOI58" s="20">
        <v>104.806</v>
      </c>
      <c r="AOJ58" s="21">
        <v>30.2</v>
      </c>
      <c r="AOK58" s="20">
        <v>117.32599999999999</v>
      </c>
      <c r="AOL58" s="20">
        <v>117.32599999999999</v>
      </c>
      <c r="AOM58" s="20">
        <v>117.32599999999999</v>
      </c>
      <c r="AON58" s="21">
        <v>57.3</v>
      </c>
      <c r="AOO58" s="20">
        <v>222.13200000000001</v>
      </c>
      <c r="AOP58" s="20">
        <v>222.13200000000001</v>
      </c>
      <c r="AOQ58" s="20">
        <v>222.13200000000001</v>
      </c>
      <c r="AOR58" s="21">
        <v>25.4</v>
      </c>
      <c r="AOS58" s="20">
        <v>98.62</v>
      </c>
      <c r="AOT58" s="20">
        <v>98.62</v>
      </c>
      <c r="AOU58" s="20">
        <v>98.62</v>
      </c>
      <c r="APZ58" s="20">
        <v>2.0150000000000001</v>
      </c>
    </row>
    <row r="59" spans="1:924 1063:1118" x14ac:dyDescent="0.2">
      <c r="A59" s="18">
        <v>19724</v>
      </c>
      <c r="BZ59" s="19">
        <v>1.0599999999999999E-11</v>
      </c>
      <c r="CA59" s="19">
        <v>3.8E-12</v>
      </c>
      <c r="CD59" s="19">
        <v>3.8E-12</v>
      </c>
      <c r="CE59" s="19">
        <v>3.8E-12</v>
      </c>
      <c r="CY59" s="20">
        <v>1.1839999999999999</v>
      </c>
      <c r="CZ59" s="20">
        <v>1.0589999999999999</v>
      </c>
      <c r="DC59" s="20">
        <v>0.84899999999999998</v>
      </c>
      <c r="DD59" s="20">
        <v>1.0589999999999999</v>
      </c>
      <c r="DX59" s="20">
        <v>5.5</v>
      </c>
      <c r="DY59" s="20">
        <v>1.67</v>
      </c>
      <c r="EB59" s="20">
        <v>1.85</v>
      </c>
      <c r="EC59" s="20">
        <v>1.67</v>
      </c>
      <c r="HP59" s="20">
        <v>8.0129999999999999</v>
      </c>
      <c r="HQ59" s="20">
        <v>34.387</v>
      </c>
      <c r="HR59" s="20">
        <v>24.05</v>
      </c>
      <c r="HT59" s="20">
        <v>4.7549999999999999</v>
      </c>
      <c r="HU59" s="20">
        <v>20.404</v>
      </c>
      <c r="HV59" s="20">
        <v>24.05</v>
      </c>
      <c r="MF59" s="20">
        <v>39.439</v>
      </c>
      <c r="MG59" s="20">
        <v>22.645</v>
      </c>
      <c r="MJ59" s="20">
        <v>26.024999999999999</v>
      </c>
      <c r="MK59" s="20">
        <v>22.645</v>
      </c>
      <c r="ND59" s="20">
        <v>3.2410000000000001</v>
      </c>
      <c r="NE59" s="20">
        <v>22.55</v>
      </c>
      <c r="NF59" s="20">
        <v>17.946999999999999</v>
      </c>
      <c r="NH59" s="20">
        <v>2.5270000000000001</v>
      </c>
      <c r="NI59" s="20">
        <v>17.582000000000001</v>
      </c>
      <c r="NJ59" s="20">
        <v>17.946999999999999</v>
      </c>
      <c r="YD59" s="21">
        <v>21.2</v>
      </c>
      <c r="YF59" s="20">
        <v>23.849</v>
      </c>
      <c r="YG59" s="20">
        <v>21.16</v>
      </c>
      <c r="YH59" s="21">
        <v>10.4</v>
      </c>
      <c r="YJ59" s="20">
        <v>11.659000000000001</v>
      </c>
      <c r="YK59" s="20">
        <v>21.16</v>
      </c>
      <c r="YW59" s="20">
        <v>0.41099999999999998</v>
      </c>
      <c r="YX59" s="20">
        <v>0.17100000000000001</v>
      </c>
      <c r="ZA59" s="20">
        <v>2.5790000000000002</v>
      </c>
      <c r="ZB59" s="20">
        <v>2.0680000000000001</v>
      </c>
      <c r="ZE59" s="20">
        <v>2.6419999999999999</v>
      </c>
      <c r="ZF59" s="20">
        <v>2.2389999999999999</v>
      </c>
      <c r="AFN59" s="20">
        <v>4.0190000000000001</v>
      </c>
      <c r="AFO59" s="20">
        <v>28.923999999999999</v>
      </c>
      <c r="AFP59" s="20">
        <v>7.63</v>
      </c>
      <c r="AFR59" s="20">
        <v>1.19</v>
      </c>
      <c r="AFS59" s="20">
        <v>8.5649999999999995</v>
      </c>
      <c r="AFT59" s="20">
        <v>7.63</v>
      </c>
      <c r="AII59" s="20">
        <v>0.13100000000000001</v>
      </c>
      <c r="AIJ59" s="20">
        <v>8.1000000000000003E-2</v>
      </c>
      <c r="AIM59" s="20">
        <v>8.1000000000000003E-2</v>
      </c>
      <c r="AIN59" s="20">
        <v>8.1000000000000003E-2</v>
      </c>
      <c r="ANW59" s="21">
        <v>125.6</v>
      </c>
      <c r="ANX59" s="20">
        <v>488.80200000000002</v>
      </c>
      <c r="ANY59" s="20">
        <v>488.80200000000002</v>
      </c>
      <c r="ANZ59" s="21">
        <v>67.599999999999994</v>
      </c>
      <c r="AOA59" s="20">
        <v>263.03500000000003</v>
      </c>
      <c r="AOB59" s="20">
        <v>263.03500000000003</v>
      </c>
      <c r="AOC59" s="21">
        <v>67.599999999999994</v>
      </c>
      <c r="AOD59" s="20">
        <v>263.22500000000002</v>
      </c>
      <c r="AOE59" s="20">
        <v>263.22500000000002</v>
      </c>
      <c r="AOF59" s="21">
        <v>27.8</v>
      </c>
      <c r="AOG59" s="20">
        <v>108.158</v>
      </c>
      <c r="AOH59" s="20">
        <v>108.158</v>
      </c>
      <c r="AOI59" s="20">
        <v>108.158</v>
      </c>
      <c r="AOJ59" s="21">
        <v>30.2</v>
      </c>
      <c r="AOK59" s="20">
        <v>117.60899999999999</v>
      </c>
      <c r="AOL59" s="20">
        <v>117.60899999999999</v>
      </c>
      <c r="AOM59" s="20">
        <v>117.60899999999999</v>
      </c>
      <c r="AON59" s="21">
        <v>58</v>
      </c>
      <c r="AOO59" s="20">
        <v>225.767</v>
      </c>
      <c r="AOP59" s="20">
        <v>225.767</v>
      </c>
      <c r="AOQ59" s="20">
        <v>225.767</v>
      </c>
      <c r="AOR59" s="21">
        <v>25.5</v>
      </c>
      <c r="AOS59" s="20">
        <v>99.15</v>
      </c>
      <c r="AOT59" s="20">
        <v>99.15</v>
      </c>
      <c r="AOU59" s="20">
        <v>99.15</v>
      </c>
      <c r="APZ59" s="20">
        <v>2.0489999999999999</v>
      </c>
    </row>
    <row r="60" spans="1:924 1063:1118" x14ac:dyDescent="0.2">
      <c r="A60" s="18">
        <v>19814</v>
      </c>
      <c r="BZ60" s="19">
        <v>1.0699999999999999E-11</v>
      </c>
      <c r="CA60" s="19">
        <v>3.8999999999999999E-12</v>
      </c>
      <c r="CD60" s="19">
        <v>3.8999999999999999E-12</v>
      </c>
      <c r="CE60" s="19">
        <v>3.8999999999999999E-12</v>
      </c>
      <c r="CY60" s="20">
        <v>1.248</v>
      </c>
      <c r="CZ60" s="20">
        <v>1.1160000000000001</v>
      </c>
      <c r="DC60" s="20">
        <v>0.89500000000000002</v>
      </c>
      <c r="DD60" s="20">
        <v>1.1160000000000001</v>
      </c>
      <c r="DX60" s="20">
        <v>5.7370000000000001</v>
      </c>
      <c r="DY60" s="20">
        <v>1.742</v>
      </c>
      <c r="EB60" s="20">
        <v>1.93</v>
      </c>
      <c r="EC60" s="20">
        <v>1.742</v>
      </c>
      <c r="GQ60" s="20">
        <v>18.315000000000001</v>
      </c>
      <c r="GR60" s="20">
        <v>17.972000000000001</v>
      </c>
      <c r="GS60" s="20">
        <v>4.2830000000000004</v>
      </c>
      <c r="GU60" s="20">
        <v>4.0510000000000002</v>
      </c>
      <c r="GV60" s="20">
        <v>3.9750000000000001</v>
      </c>
      <c r="GW60" s="20">
        <v>4.2830000000000004</v>
      </c>
      <c r="HP60" s="20">
        <v>8.1560000000000006</v>
      </c>
      <c r="HQ60" s="20">
        <v>34.993000000000002</v>
      </c>
      <c r="HR60" s="20">
        <v>24.474</v>
      </c>
      <c r="HT60" s="20">
        <v>4.8390000000000004</v>
      </c>
      <c r="HU60" s="20">
        <v>20.763000000000002</v>
      </c>
      <c r="HV60" s="20">
        <v>24.474</v>
      </c>
      <c r="MF60" s="20">
        <v>41.332000000000001</v>
      </c>
      <c r="MG60" s="20">
        <v>23.731999999999999</v>
      </c>
      <c r="MJ60" s="20">
        <v>27.274000000000001</v>
      </c>
      <c r="MK60" s="20">
        <v>23.731999999999999</v>
      </c>
      <c r="ND60" s="20">
        <v>3.28</v>
      </c>
      <c r="NE60" s="20">
        <v>22.826000000000001</v>
      </c>
      <c r="NF60" s="20">
        <v>18.166</v>
      </c>
      <c r="NH60" s="20">
        <v>2.5569999999999999</v>
      </c>
      <c r="NI60" s="20">
        <v>17.797000000000001</v>
      </c>
      <c r="NJ60" s="20">
        <v>18.166</v>
      </c>
      <c r="YD60" s="21">
        <v>22.1</v>
      </c>
      <c r="YF60" s="20">
        <v>24.795999999999999</v>
      </c>
      <c r="YG60" s="20">
        <v>22</v>
      </c>
      <c r="YH60" s="21">
        <v>10.8</v>
      </c>
      <c r="YJ60" s="20">
        <v>12.122</v>
      </c>
      <c r="YK60" s="20">
        <v>22</v>
      </c>
      <c r="YW60" s="20">
        <v>0.42899999999999999</v>
      </c>
      <c r="YX60" s="20">
        <v>0.17899999999999999</v>
      </c>
      <c r="ZA60" s="20">
        <v>2.6880000000000002</v>
      </c>
      <c r="ZB60" s="20">
        <v>2.1589999999999998</v>
      </c>
      <c r="ZE60" s="20">
        <v>2.758</v>
      </c>
      <c r="ZF60" s="20">
        <v>2.3380000000000001</v>
      </c>
      <c r="AFN60" s="20">
        <v>4.1269999999999998</v>
      </c>
      <c r="AFO60" s="20">
        <v>29.577999999999999</v>
      </c>
      <c r="AFP60" s="20">
        <v>7.8029999999999999</v>
      </c>
      <c r="AFR60" s="20">
        <v>1.222</v>
      </c>
      <c r="AFS60" s="20">
        <v>8.7579999999999991</v>
      </c>
      <c r="AFT60" s="20">
        <v>7.8029999999999999</v>
      </c>
      <c r="AII60" s="20">
        <v>0.13500000000000001</v>
      </c>
      <c r="AIJ60" s="20">
        <v>8.3000000000000004E-2</v>
      </c>
      <c r="AIM60" s="20">
        <v>8.3000000000000004E-2</v>
      </c>
      <c r="AIN60" s="20">
        <v>8.3000000000000004E-2</v>
      </c>
      <c r="ANW60" s="21">
        <v>126.2</v>
      </c>
      <c r="ANX60" s="20">
        <v>490.34699999999998</v>
      </c>
      <c r="ANY60" s="20">
        <v>490.34699999999998</v>
      </c>
      <c r="ANZ60" s="21">
        <v>67.8</v>
      </c>
      <c r="AOA60" s="20">
        <v>263.39</v>
      </c>
      <c r="AOB60" s="20">
        <v>263.39</v>
      </c>
      <c r="AOC60" s="21">
        <v>67.099999999999994</v>
      </c>
      <c r="AOD60" s="20">
        <v>260.714</v>
      </c>
      <c r="AOE60" s="20">
        <v>260.714</v>
      </c>
      <c r="AOF60" s="21">
        <v>27.8</v>
      </c>
      <c r="AOG60" s="20">
        <v>107.988</v>
      </c>
      <c r="AOH60" s="20">
        <v>107.988</v>
      </c>
      <c r="AOI60" s="20">
        <v>107.988</v>
      </c>
      <c r="AOJ60" s="21">
        <v>30.6</v>
      </c>
      <c r="AOK60" s="20">
        <v>118.96899999999999</v>
      </c>
      <c r="AOL60" s="20">
        <v>118.96899999999999</v>
      </c>
      <c r="AOM60" s="20">
        <v>118.96899999999999</v>
      </c>
      <c r="AON60" s="21">
        <v>58.4</v>
      </c>
      <c r="AOO60" s="20">
        <v>226.95699999999999</v>
      </c>
      <c r="AOP60" s="20">
        <v>226.95699999999999</v>
      </c>
      <c r="AOQ60" s="20">
        <v>226.95699999999999</v>
      </c>
      <c r="AOR60" s="21">
        <v>25.8</v>
      </c>
      <c r="AOS60" s="20">
        <v>100.07</v>
      </c>
      <c r="AOT60" s="20">
        <v>100.07</v>
      </c>
      <c r="AOU60" s="20">
        <v>100.07</v>
      </c>
      <c r="APZ60" s="20">
        <v>2.0680000000000001</v>
      </c>
    </row>
    <row r="61" spans="1:924 1063:1118" x14ac:dyDescent="0.2">
      <c r="A61" s="18">
        <v>19905</v>
      </c>
      <c r="BZ61" s="19">
        <v>1.1200000000000001E-11</v>
      </c>
      <c r="CA61" s="19">
        <v>4.0999999999999999E-12</v>
      </c>
      <c r="CD61" s="19">
        <v>4.0999999999999999E-12</v>
      </c>
      <c r="CE61" s="19">
        <v>4.0999999999999999E-12</v>
      </c>
      <c r="CY61" s="20">
        <v>1.3149999999999999</v>
      </c>
      <c r="CZ61" s="20">
        <v>1.1759999999999999</v>
      </c>
      <c r="DC61" s="20">
        <v>0.94299999999999995</v>
      </c>
      <c r="DD61" s="20">
        <v>1.1759999999999999</v>
      </c>
      <c r="DX61" s="20">
        <v>5.976</v>
      </c>
      <c r="DY61" s="20">
        <v>1.8140000000000001</v>
      </c>
      <c r="EB61" s="20">
        <v>2.0099999999999998</v>
      </c>
      <c r="EC61" s="20">
        <v>1.8140000000000001</v>
      </c>
      <c r="GQ61" s="20">
        <v>18.597999999999999</v>
      </c>
      <c r="GR61" s="20">
        <v>18.190000000000001</v>
      </c>
      <c r="GS61" s="20">
        <v>4.335</v>
      </c>
      <c r="GU61" s="20">
        <v>4.1130000000000004</v>
      </c>
      <c r="GV61" s="20">
        <v>4.0229999999999997</v>
      </c>
      <c r="GW61" s="20">
        <v>4.335</v>
      </c>
      <c r="HP61" s="20">
        <v>8.3079999999999998</v>
      </c>
      <c r="HQ61" s="20">
        <v>35.606000000000002</v>
      </c>
      <c r="HR61" s="20">
        <v>24.902999999999999</v>
      </c>
      <c r="HT61" s="20">
        <v>4.93</v>
      </c>
      <c r="HU61" s="20">
        <v>21.126999999999999</v>
      </c>
      <c r="HV61" s="20">
        <v>24.902999999999999</v>
      </c>
      <c r="MF61" s="20">
        <v>42.87</v>
      </c>
      <c r="MG61" s="20">
        <v>24.614999999999998</v>
      </c>
      <c r="MJ61" s="20">
        <v>28.289000000000001</v>
      </c>
      <c r="MK61" s="20">
        <v>24.614999999999998</v>
      </c>
      <c r="ND61" s="20">
        <v>3.3250000000000002</v>
      </c>
      <c r="NE61" s="20">
        <v>23.105</v>
      </c>
      <c r="NF61" s="20">
        <v>18.388000000000002</v>
      </c>
      <c r="NH61" s="20">
        <v>2.5920000000000001</v>
      </c>
      <c r="NI61" s="20">
        <v>18.013999999999999</v>
      </c>
      <c r="NJ61" s="20">
        <v>18.388000000000002</v>
      </c>
      <c r="YD61" s="21">
        <v>22.5</v>
      </c>
      <c r="YF61" s="20">
        <v>24.864000000000001</v>
      </c>
      <c r="YG61" s="20">
        <v>22.06</v>
      </c>
      <c r="YH61" s="21">
        <v>11</v>
      </c>
      <c r="YJ61" s="20">
        <v>12.154999999999999</v>
      </c>
      <c r="YK61" s="20">
        <v>22.06</v>
      </c>
      <c r="YW61" s="20">
        <v>0.44800000000000001</v>
      </c>
      <c r="YX61" s="20">
        <v>0.187</v>
      </c>
      <c r="ZA61" s="20">
        <v>2.8010000000000002</v>
      </c>
      <c r="ZB61" s="20">
        <v>2.25</v>
      </c>
      <c r="ZE61" s="20">
        <v>2.8759999999999999</v>
      </c>
      <c r="ZF61" s="20">
        <v>2.4380000000000002</v>
      </c>
      <c r="AFN61" s="20">
        <v>4.2249999999999996</v>
      </c>
      <c r="AFO61" s="20">
        <v>30.24</v>
      </c>
      <c r="AFP61" s="20">
        <v>7.9770000000000003</v>
      </c>
      <c r="AFR61" s="20">
        <v>1.2509999999999999</v>
      </c>
      <c r="AFS61" s="20">
        <v>8.9540000000000006</v>
      </c>
      <c r="AFT61" s="20">
        <v>7.9770000000000003</v>
      </c>
      <c r="AII61" s="20">
        <v>0.13800000000000001</v>
      </c>
      <c r="AIJ61" s="20">
        <v>8.5000000000000006E-2</v>
      </c>
      <c r="AIM61" s="20">
        <v>8.5000000000000006E-2</v>
      </c>
      <c r="AIN61" s="20">
        <v>8.5000000000000006E-2</v>
      </c>
      <c r="ANW61" s="21">
        <v>128.19999999999999</v>
      </c>
      <c r="ANX61" s="20">
        <v>496.16399999999999</v>
      </c>
      <c r="ANY61" s="20">
        <v>496.16399999999999</v>
      </c>
      <c r="ANZ61" s="21">
        <v>68.3</v>
      </c>
      <c r="AOA61" s="20">
        <v>264.34199999999998</v>
      </c>
      <c r="AOB61" s="20">
        <v>264.34199999999998</v>
      </c>
      <c r="AOC61" s="21">
        <v>67.5</v>
      </c>
      <c r="AOD61" s="20">
        <v>261.19499999999999</v>
      </c>
      <c r="AOE61" s="20">
        <v>261.19499999999999</v>
      </c>
      <c r="AOF61" s="21">
        <v>28.9</v>
      </c>
      <c r="AOG61" s="20">
        <v>111.76300000000001</v>
      </c>
      <c r="AOH61" s="20">
        <v>111.76300000000001</v>
      </c>
      <c r="AOI61" s="20">
        <v>111.76300000000001</v>
      </c>
      <c r="AOJ61" s="21">
        <v>31</v>
      </c>
      <c r="AOK61" s="20">
        <v>120.059</v>
      </c>
      <c r="AOL61" s="20">
        <v>120.059</v>
      </c>
      <c r="AOM61" s="20">
        <v>120.059</v>
      </c>
      <c r="AON61" s="21">
        <v>59.9</v>
      </c>
      <c r="AOO61" s="20">
        <v>231.822</v>
      </c>
      <c r="AOP61" s="20">
        <v>231.822</v>
      </c>
      <c r="AOQ61" s="20">
        <v>231.822</v>
      </c>
      <c r="AOR61" s="21">
        <v>26.4</v>
      </c>
      <c r="AOS61" s="20">
        <v>102.03</v>
      </c>
      <c r="AOT61" s="20">
        <v>102.03</v>
      </c>
      <c r="AOU61" s="20">
        <v>102.03</v>
      </c>
      <c r="APZ61" s="20">
        <v>2.0859999999999999</v>
      </c>
    </row>
    <row r="62" spans="1:924 1063:1118" x14ac:dyDescent="0.2">
      <c r="A62" s="18">
        <v>19997</v>
      </c>
      <c r="BZ62" s="19">
        <v>1.1800000000000001E-11</v>
      </c>
      <c r="CA62" s="19">
        <v>4.2999999999999999E-12</v>
      </c>
      <c r="CD62" s="19">
        <v>4.2999999999999999E-12</v>
      </c>
      <c r="CE62" s="19">
        <v>4.2999999999999999E-12</v>
      </c>
      <c r="CY62" s="20">
        <v>1.42</v>
      </c>
      <c r="CZ62" s="20">
        <v>1.27</v>
      </c>
      <c r="DC62" s="20">
        <v>1.0189999999999999</v>
      </c>
      <c r="DD62" s="20">
        <v>1.27</v>
      </c>
      <c r="DX62" s="20">
        <v>6.2169999999999996</v>
      </c>
      <c r="DY62" s="20">
        <v>1.8879999999999999</v>
      </c>
      <c r="EB62" s="20">
        <v>2.0920000000000001</v>
      </c>
      <c r="EC62" s="20">
        <v>1.8879999999999999</v>
      </c>
      <c r="GQ62" s="20">
        <v>18.288</v>
      </c>
      <c r="GR62" s="20">
        <v>17.728999999999999</v>
      </c>
      <c r="GS62" s="20">
        <v>4.2249999999999996</v>
      </c>
      <c r="GU62" s="20">
        <v>4.0449999999999999</v>
      </c>
      <c r="GV62" s="20">
        <v>3.9209999999999998</v>
      </c>
      <c r="GW62" s="20">
        <v>4.2249999999999996</v>
      </c>
      <c r="HP62" s="20">
        <v>8.4489999999999998</v>
      </c>
      <c r="HQ62" s="20">
        <v>36.225999999999999</v>
      </c>
      <c r="HR62" s="20">
        <v>25.335999999999999</v>
      </c>
      <c r="HT62" s="20">
        <v>5.0140000000000002</v>
      </c>
      <c r="HU62" s="20">
        <v>21.495000000000001</v>
      </c>
      <c r="HV62" s="20">
        <v>25.335999999999999</v>
      </c>
      <c r="MF62" s="20">
        <v>45.377000000000002</v>
      </c>
      <c r="MG62" s="20">
        <v>26.053999999999998</v>
      </c>
      <c r="MJ62" s="20">
        <v>29.943999999999999</v>
      </c>
      <c r="MK62" s="20">
        <v>26.053999999999998</v>
      </c>
      <c r="ND62" s="20">
        <v>3.371</v>
      </c>
      <c r="NE62" s="20">
        <v>23.387</v>
      </c>
      <c r="NF62" s="20">
        <v>18.613</v>
      </c>
      <c r="NH62" s="20">
        <v>2.6280000000000001</v>
      </c>
      <c r="NI62" s="20">
        <v>18.234000000000002</v>
      </c>
      <c r="NJ62" s="20">
        <v>18.613</v>
      </c>
      <c r="YD62" s="21">
        <v>22.9</v>
      </c>
      <c r="YF62" s="20">
        <v>24.728000000000002</v>
      </c>
      <c r="YG62" s="20">
        <v>21.94</v>
      </c>
      <c r="YH62" s="21">
        <v>11.2</v>
      </c>
      <c r="YJ62" s="20">
        <v>12.089</v>
      </c>
      <c r="YK62" s="20">
        <v>21.94</v>
      </c>
      <c r="YW62" s="20">
        <v>0.46700000000000003</v>
      </c>
      <c r="YX62" s="20">
        <v>0.19500000000000001</v>
      </c>
      <c r="ZA62" s="20">
        <v>2.9180000000000001</v>
      </c>
      <c r="ZB62" s="20">
        <v>2.343</v>
      </c>
      <c r="ZE62" s="20">
        <v>2.9940000000000002</v>
      </c>
      <c r="ZF62" s="20">
        <v>2.5379999999999998</v>
      </c>
      <c r="AFN62" s="20">
        <v>4.32</v>
      </c>
      <c r="AFO62" s="20">
        <v>30.908000000000001</v>
      </c>
      <c r="AFP62" s="20">
        <v>8.1539999999999999</v>
      </c>
      <c r="AFR62" s="20">
        <v>1.2789999999999999</v>
      </c>
      <c r="AFS62" s="20">
        <v>9.1519999999999992</v>
      </c>
      <c r="AFT62" s="20">
        <v>8.1539999999999999</v>
      </c>
      <c r="AII62" s="20">
        <v>0.14199999999999999</v>
      </c>
      <c r="AIJ62" s="20">
        <v>8.6999999999999994E-2</v>
      </c>
      <c r="AIM62" s="20">
        <v>8.6999999999999994E-2</v>
      </c>
      <c r="AIN62" s="20">
        <v>8.6999999999999994E-2</v>
      </c>
      <c r="ANW62" s="21">
        <v>130.1</v>
      </c>
      <c r="ANX62" s="20">
        <v>503.65699999999998</v>
      </c>
      <c r="ANY62" s="20">
        <v>503.65699999999998</v>
      </c>
      <c r="ANZ62" s="21">
        <v>68.8</v>
      </c>
      <c r="AOA62" s="20">
        <v>266.435</v>
      </c>
      <c r="AOB62" s="20">
        <v>266.435</v>
      </c>
      <c r="AOC62" s="21">
        <v>68.3</v>
      </c>
      <c r="AOD62" s="20">
        <v>264.339</v>
      </c>
      <c r="AOE62" s="20">
        <v>264.339</v>
      </c>
      <c r="AOF62" s="21">
        <v>29.8</v>
      </c>
      <c r="AOG62" s="20">
        <v>115.17100000000001</v>
      </c>
      <c r="AOH62" s="20">
        <v>115.17100000000001</v>
      </c>
      <c r="AOI62" s="20">
        <v>115.17100000000001</v>
      </c>
      <c r="AOJ62" s="21">
        <v>31.5</v>
      </c>
      <c r="AOK62" s="20">
        <v>122.051</v>
      </c>
      <c r="AOL62" s="20">
        <v>122.051</v>
      </c>
      <c r="AOM62" s="20">
        <v>122.051</v>
      </c>
      <c r="AON62" s="21">
        <v>61.3</v>
      </c>
      <c r="AOO62" s="20">
        <v>237.22200000000001</v>
      </c>
      <c r="AOP62" s="20">
        <v>237.22200000000001</v>
      </c>
      <c r="AOQ62" s="20">
        <v>237.22200000000001</v>
      </c>
      <c r="AOR62" s="21">
        <v>27</v>
      </c>
      <c r="AOS62" s="20">
        <v>104.48</v>
      </c>
      <c r="AOT62" s="20">
        <v>104.48</v>
      </c>
      <c r="AOU62" s="20">
        <v>104.48</v>
      </c>
      <c r="APZ62" s="20">
        <v>2.105</v>
      </c>
    </row>
    <row r="63" spans="1:924 1063:1118" x14ac:dyDescent="0.2">
      <c r="A63" s="18">
        <v>20089</v>
      </c>
      <c r="BZ63" s="19">
        <v>1.28E-11</v>
      </c>
      <c r="CA63" s="19">
        <v>4.5999999999999998E-12</v>
      </c>
      <c r="CD63" s="19">
        <v>4.5999999999999998E-12</v>
      </c>
      <c r="CE63" s="19">
        <v>4.5999999999999998E-12</v>
      </c>
      <c r="CY63" s="20">
        <v>1.554</v>
      </c>
      <c r="CZ63" s="20">
        <v>1.39</v>
      </c>
      <c r="DC63" s="20">
        <v>1.115</v>
      </c>
      <c r="DD63" s="20">
        <v>1.39</v>
      </c>
      <c r="DX63" s="20">
        <v>6.4589999999999996</v>
      </c>
      <c r="DY63" s="20">
        <v>1.9610000000000001</v>
      </c>
      <c r="EB63" s="20">
        <v>2.173</v>
      </c>
      <c r="EC63" s="20">
        <v>1.9610000000000001</v>
      </c>
      <c r="GQ63" s="20">
        <v>19.119</v>
      </c>
      <c r="GR63" s="20">
        <v>18.488</v>
      </c>
      <c r="GS63" s="20">
        <v>4.4059999999999997</v>
      </c>
      <c r="GU63" s="20">
        <v>4.2290000000000001</v>
      </c>
      <c r="GV63" s="20">
        <v>4.0890000000000004</v>
      </c>
      <c r="GW63" s="20">
        <v>4.4059999999999997</v>
      </c>
      <c r="HP63" s="20">
        <v>8.5969999999999995</v>
      </c>
      <c r="HQ63" s="20">
        <v>36.845999999999997</v>
      </c>
      <c r="HR63" s="20">
        <v>25.77</v>
      </c>
      <c r="HT63" s="20">
        <v>5.101</v>
      </c>
      <c r="HU63" s="20">
        <v>21.863</v>
      </c>
      <c r="HV63" s="20">
        <v>25.77</v>
      </c>
      <c r="MF63" s="20">
        <v>48.941000000000003</v>
      </c>
      <c r="MG63" s="20">
        <v>28.100999999999999</v>
      </c>
      <c r="MJ63" s="20">
        <v>32.295000000000002</v>
      </c>
      <c r="MK63" s="20">
        <v>28.100999999999999</v>
      </c>
      <c r="ND63" s="20">
        <v>3.419</v>
      </c>
      <c r="NE63" s="20">
        <v>23.669</v>
      </c>
      <c r="NF63" s="20">
        <v>18.837</v>
      </c>
      <c r="NH63" s="20">
        <v>2.665</v>
      </c>
      <c r="NI63" s="20">
        <v>18.452999999999999</v>
      </c>
      <c r="NJ63" s="20">
        <v>18.837</v>
      </c>
      <c r="YD63" s="21">
        <v>24.1</v>
      </c>
      <c r="YF63" s="20">
        <v>25.640999999999998</v>
      </c>
      <c r="YG63" s="20">
        <v>22.75</v>
      </c>
      <c r="YH63" s="21">
        <v>11.8</v>
      </c>
      <c r="YJ63" s="20">
        <v>12.535</v>
      </c>
      <c r="YK63" s="20">
        <v>22.75</v>
      </c>
      <c r="YW63" s="20">
        <v>0.48799999999999999</v>
      </c>
      <c r="YX63" s="20">
        <v>0.20300000000000001</v>
      </c>
      <c r="ZA63" s="20">
        <v>3.0379999999999998</v>
      </c>
      <c r="ZB63" s="20">
        <v>2.4359999999999999</v>
      </c>
      <c r="ZE63" s="20">
        <v>3.113</v>
      </c>
      <c r="ZF63" s="20">
        <v>2.6389999999999998</v>
      </c>
      <c r="AFN63" s="20">
        <v>4.4160000000000004</v>
      </c>
      <c r="AFO63" s="20">
        <v>31.577000000000002</v>
      </c>
      <c r="AFP63" s="20">
        <v>8.33</v>
      </c>
      <c r="AFR63" s="20">
        <v>1.3080000000000001</v>
      </c>
      <c r="AFS63" s="20">
        <v>9.35</v>
      </c>
      <c r="AFT63" s="20">
        <v>8.33</v>
      </c>
      <c r="AII63" s="20">
        <v>0.14499999999999999</v>
      </c>
      <c r="AIJ63" s="20">
        <v>8.8999999999999996E-2</v>
      </c>
      <c r="AIM63" s="20">
        <v>8.8999999999999996E-2</v>
      </c>
      <c r="AIN63" s="20">
        <v>8.8999999999999996E-2</v>
      </c>
      <c r="ANW63" s="21">
        <v>132.1</v>
      </c>
      <c r="ANX63" s="20">
        <v>515.99199999999996</v>
      </c>
      <c r="ANY63" s="20">
        <v>515.99199999999996</v>
      </c>
      <c r="ANZ63" s="21">
        <v>69.599999999999994</v>
      </c>
      <c r="AOA63" s="20">
        <v>271.78100000000001</v>
      </c>
      <c r="AOB63" s="20">
        <v>271.78100000000001</v>
      </c>
      <c r="AOC63" s="21">
        <v>69.400000000000006</v>
      </c>
      <c r="AOD63" s="20">
        <v>271.10700000000003</v>
      </c>
      <c r="AOE63" s="20">
        <v>271.10700000000003</v>
      </c>
      <c r="AOF63" s="21">
        <v>30.8</v>
      </c>
      <c r="AOG63" s="20">
        <v>120.453</v>
      </c>
      <c r="AOH63" s="20">
        <v>120.453</v>
      </c>
      <c r="AOI63" s="20">
        <v>120.453</v>
      </c>
      <c r="AOJ63" s="21">
        <v>31.7</v>
      </c>
      <c r="AOK63" s="20">
        <v>123.758</v>
      </c>
      <c r="AOL63" s="20">
        <v>123.758</v>
      </c>
      <c r="AOM63" s="20">
        <v>123.758</v>
      </c>
      <c r="AON63" s="21">
        <v>62.5</v>
      </c>
      <c r="AOO63" s="20">
        <v>244.21100000000001</v>
      </c>
      <c r="AOP63" s="20">
        <v>244.21100000000001</v>
      </c>
      <c r="AOQ63" s="20">
        <v>244.21100000000001</v>
      </c>
      <c r="AOR63" s="21">
        <v>27.5</v>
      </c>
      <c r="AOS63" s="20">
        <v>107.48</v>
      </c>
      <c r="AOT63" s="20">
        <v>107.48</v>
      </c>
      <c r="AOU63" s="20">
        <v>107.48</v>
      </c>
      <c r="APZ63" s="20">
        <v>2.1240000000000001</v>
      </c>
    </row>
    <row r="64" spans="1:924 1063:1118" x14ac:dyDescent="0.2">
      <c r="A64" s="18">
        <v>20179</v>
      </c>
      <c r="BZ64" s="19">
        <v>1.3E-11</v>
      </c>
      <c r="CA64" s="19">
        <v>4.6999999999999998E-12</v>
      </c>
      <c r="CD64" s="19">
        <v>4.6999999999999998E-12</v>
      </c>
      <c r="CE64" s="19">
        <v>4.6999999999999998E-12</v>
      </c>
      <c r="CY64" s="20">
        <v>1.6930000000000001</v>
      </c>
      <c r="CZ64" s="20">
        <v>1.514</v>
      </c>
      <c r="DC64" s="20">
        <v>1.214</v>
      </c>
      <c r="DD64" s="20">
        <v>1.514</v>
      </c>
      <c r="DX64" s="20">
        <v>6.734</v>
      </c>
      <c r="DY64" s="20">
        <v>2.0449999999999999</v>
      </c>
      <c r="EB64" s="20">
        <v>2.266</v>
      </c>
      <c r="EC64" s="20">
        <v>2.0449999999999999</v>
      </c>
      <c r="GQ64" s="20">
        <v>18.477</v>
      </c>
      <c r="GR64" s="20">
        <v>18.161000000000001</v>
      </c>
      <c r="GS64" s="20">
        <v>4.3280000000000003</v>
      </c>
      <c r="GU64" s="20">
        <v>4.0869999999999997</v>
      </c>
      <c r="GV64" s="20">
        <v>4.0170000000000003</v>
      </c>
      <c r="GW64" s="20">
        <v>4.3280000000000003</v>
      </c>
      <c r="HP64" s="20">
        <v>8.7520000000000007</v>
      </c>
      <c r="HQ64" s="20">
        <v>37.509</v>
      </c>
      <c r="HR64" s="20">
        <v>26.234000000000002</v>
      </c>
      <c r="HT64" s="20">
        <v>5.1929999999999996</v>
      </c>
      <c r="HU64" s="20">
        <v>22.256</v>
      </c>
      <c r="HV64" s="20">
        <v>26.234000000000002</v>
      </c>
      <c r="ME64" s="20">
        <v>23.867999999999999</v>
      </c>
      <c r="MF64" s="20">
        <v>51.34</v>
      </c>
      <c r="MG64" s="20">
        <v>29.478000000000002</v>
      </c>
      <c r="MI64" s="20">
        <v>15.75</v>
      </c>
      <c r="MJ64" s="20">
        <v>33.878</v>
      </c>
      <c r="MK64" s="20">
        <v>29.478000000000002</v>
      </c>
      <c r="ND64" s="20">
        <v>3.46</v>
      </c>
      <c r="NE64" s="20">
        <v>23.922999999999998</v>
      </c>
      <c r="NF64" s="20">
        <v>19.04</v>
      </c>
      <c r="NH64" s="20">
        <v>2.698</v>
      </c>
      <c r="NI64" s="20">
        <v>18.652000000000001</v>
      </c>
      <c r="NJ64" s="20">
        <v>19.04</v>
      </c>
      <c r="YD64" s="21">
        <v>25.5</v>
      </c>
      <c r="YF64" s="20">
        <v>26.812999999999999</v>
      </c>
      <c r="YG64" s="20">
        <v>23.79</v>
      </c>
      <c r="YH64" s="21">
        <v>12.4</v>
      </c>
      <c r="YJ64" s="20">
        <v>13.108000000000001</v>
      </c>
      <c r="YK64" s="20">
        <v>23.79</v>
      </c>
      <c r="YW64" s="20">
        <v>0.50800000000000001</v>
      </c>
      <c r="YX64" s="20">
        <v>0.21299999999999999</v>
      </c>
      <c r="ZA64" s="20">
        <v>3.157</v>
      </c>
      <c r="ZB64" s="20">
        <v>2.5379999999999998</v>
      </c>
      <c r="ZE64" s="20">
        <v>3.2450000000000001</v>
      </c>
      <c r="ZF64" s="20">
        <v>2.7509999999999999</v>
      </c>
      <c r="AFN64" s="20">
        <v>4.47</v>
      </c>
      <c r="AFO64" s="20">
        <v>31.896999999999998</v>
      </c>
      <c r="AFP64" s="20">
        <v>8.4139999999999997</v>
      </c>
      <c r="AFR64" s="20">
        <v>1.3240000000000001</v>
      </c>
      <c r="AFS64" s="20">
        <v>9.4450000000000003</v>
      </c>
      <c r="AFT64" s="20">
        <v>8.4139999999999997</v>
      </c>
      <c r="AII64" s="20">
        <v>0.151</v>
      </c>
      <c r="AIJ64" s="20">
        <v>9.1999999999999998E-2</v>
      </c>
      <c r="AIM64" s="20">
        <v>9.1999999999999998E-2</v>
      </c>
      <c r="AIN64" s="20">
        <v>9.1999999999999998E-2</v>
      </c>
      <c r="ANW64" s="21">
        <v>129.6</v>
      </c>
      <c r="ANX64" s="20">
        <v>515.31700000000001</v>
      </c>
      <c r="ANY64" s="20">
        <v>515.31700000000001</v>
      </c>
      <c r="ANZ64" s="21">
        <v>67</v>
      </c>
      <c r="AOA64" s="20">
        <v>266.36900000000003</v>
      </c>
      <c r="AOB64" s="20">
        <v>266.36900000000003</v>
      </c>
      <c r="AOC64" s="21">
        <v>67.5</v>
      </c>
      <c r="AOD64" s="20">
        <v>268.30900000000003</v>
      </c>
      <c r="AOE64" s="20">
        <v>268.30900000000003</v>
      </c>
      <c r="AOF64" s="21">
        <v>31.1</v>
      </c>
      <c r="AOG64" s="20">
        <v>123.626</v>
      </c>
      <c r="AOH64" s="20">
        <v>123.626</v>
      </c>
      <c r="AOI64" s="20">
        <v>123.626</v>
      </c>
      <c r="AOJ64" s="21">
        <v>31.5</v>
      </c>
      <c r="AOK64" s="20">
        <v>125.322</v>
      </c>
      <c r="AOL64" s="20">
        <v>125.322</v>
      </c>
      <c r="AOM64" s="20">
        <v>125.322</v>
      </c>
      <c r="AON64" s="21">
        <v>62.6</v>
      </c>
      <c r="AOO64" s="20">
        <v>248.94800000000001</v>
      </c>
      <c r="AOP64" s="20">
        <v>248.94800000000001</v>
      </c>
      <c r="AOQ64" s="20">
        <v>248.94800000000001</v>
      </c>
      <c r="AOR64" s="21">
        <v>27.8</v>
      </c>
      <c r="AOS64" s="20">
        <v>110.51</v>
      </c>
      <c r="AOT64" s="20">
        <v>110.51</v>
      </c>
      <c r="AOU64" s="20">
        <v>110.51</v>
      </c>
      <c r="APZ64" s="20">
        <v>2.145</v>
      </c>
    </row>
    <row r="65" spans="1:924 1031:1118" x14ac:dyDescent="0.2">
      <c r="A65" s="18">
        <v>20270</v>
      </c>
      <c r="BZ65" s="19">
        <v>1.36E-11</v>
      </c>
      <c r="CA65" s="19">
        <v>4.8999999999999997E-12</v>
      </c>
      <c r="CD65" s="19">
        <v>4.8999999999999997E-12</v>
      </c>
      <c r="CE65" s="19">
        <v>4.8999999999999997E-12</v>
      </c>
      <c r="CY65" s="20">
        <v>1.7709999999999999</v>
      </c>
      <c r="CZ65" s="20">
        <v>1.5840000000000001</v>
      </c>
      <c r="DC65" s="20">
        <v>1.2709999999999999</v>
      </c>
      <c r="DD65" s="20">
        <v>1.5840000000000001</v>
      </c>
      <c r="DX65" s="20">
        <v>7.0129999999999999</v>
      </c>
      <c r="DY65" s="20">
        <v>2.129</v>
      </c>
      <c r="EB65" s="20">
        <v>2.359</v>
      </c>
      <c r="EC65" s="20">
        <v>2.129</v>
      </c>
      <c r="GQ65" s="20">
        <v>19.401</v>
      </c>
      <c r="GR65" s="20">
        <v>19.117999999999999</v>
      </c>
      <c r="GS65" s="20">
        <v>4.556</v>
      </c>
      <c r="GU65" s="20">
        <v>4.2910000000000004</v>
      </c>
      <c r="GV65" s="20">
        <v>4.2279999999999998</v>
      </c>
      <c r="GW65" s="20">
        <v>4.556</v>
      </c>
      <c r="HP65" s="20">
        <v>8.9079999999999995</v>
      </c>
      <c r="HQ65" s="20">
        <v>38.179000000000002</v>
      </c>
      <c r="HR65" s="20">
        <v>26.702000000000002</v>
      </c>
      <c r="HT65" s="20">
        <v>5.2859999999999996</v>
      </c>
      <c r="HU65" s="20">
        <v>22.654</v>
      </c>
      <c r="HV65" s="20">
        <v>26.702000000000002</v>
      </c>
      <c r="ME65" s="20">
        <v>24.870999999999999</v>
      </c>
      <c r="MF65" s="20">
        <v>53.588000000000001</v>
      </c>
      <c r="MG65" s="20">
        <v>30.768999999999998</v>
      </c>
      <c r="MI65" s="20">
        <v>16.411999999999999</v>
      </c>
      <c r="MJ65" s="20">
        <v>35.362000000000002</v>
      </c>
      <c r="MK65" s="20">
        <v>30.768999999999998</v>
      </c>
      <c r="ND65" s="20">
        <v>3.4660000000000002</v>
      </c>
      <c r="NE65" s="20">
        <v>24.181000000000001</v>
      </c>
      <c r="NF65" s="20">
        <v>19.245000000000001</v>
      </c>
      <c r="NH65" s="20">
        <v>2.7029999999999998</v>
      </c>
      <c r="NI65" s="20">
        <v>18.853000000000002</v>
      </c>
      <c r="NJ65" s="20">
        <v>19.245000000000001</v>
      </c>
      <c r="YD65" s="21">
        <v>26.3</v>
      </c>
      <c r="YF65" s="20">
        <v>27.625</v>
      </c>
      <c r="YG65" s="20">
        <v>24.51</v>
      </c>
      <c r="YH65" s="21">
        <v>12.9</v>
      </c>
      <c r="YJ65" s="20">
        <v>13.505000000000001</v>
      </c>
      <c r="YK65" s="20">
        <v>24.51</v>
      </c>
      <c r="YW65" s="20">
        <v>0.52900000000000003</v>
      </c>
      <c r="YX65" s="20">
        <v>0.222</v>
      </c>
      <c r="ZA65" s="20">
        <v>3.282</v>
      </c>
      <c r="ZB65" s="20">
        <v>2.6419999999999999</v>
      </c>
      <c r="ZE65" s="20">
        <v>3.3780000000000001</v>
      </c>
      <c r="ZF65" s="20">
        <v>2.8639999999999999</v>
      </c>
      <c r="AFN65" s="20">
        <v>4.4690000000000003</v>
      </c>
      <c r="AFO65" s="20">
        <v>32.22</v>
      </c>
      <c r="AFP65" s="20">
        <v>8.5</v>
      </c>
      <c r="AFR65" s="20">
        <v>1.323</v>
      </c>
      <c r="AFS65" s="20">
        <v>9.5410000000000004</v>
      </c>
      <c r="AFT65" s="20">
        <v>8.5</v>
      </c>
      <c r="AII65" s="20">
        <v>0.156</v>
      </c>
      <c r="AIJ65" s="20">
        <v>9.6000000000000002E-2</v>
      </c>
      <c r="AIM65" s="20">
        <v>9.6000000000000002E-2</v>
      </c>
      <c r="AIN65" s="20">
        <v>9.6000000000000002E-2</v>
      </c>
      <c r="ANW65" s="21">
        <v>128.9</v>
      </c>
      <c r="ANX65" s="20">
        <v>523.69399999999996</v>
      </c>
      <c r="ANY65" s="20">
        <v>523.69399999999996</v>
      </c>
      <c r="ANZ65" s="21">
        <v>65.099999999999994</v>
      </c>
      <c r="AOA65" s="20">
        <v>264.31700000000001</v>
      </c>
      <c r="AOB65" s="20">
        <v>264.31700000000001</v>
      </c>
      <c r="AOC65" s="21">
        <v>65.8</v>
      </c>
      <c r="AOD65" s="20">
        <v>267.50400000000002</v>
      </c>
      <c r="AOE65" s="20">
        <v>267.50400000000002</v>
      </c>
      <c r="AOF65" s="21">
        <v>32.200000000000003</v>
      </c>
      <c r="AOG65" s="20">
        <v>130.685</v>
      </c>
      <c r="AOH65" s="20">
        <v>130.685</v>
      </c>
      <c r="AOI65" s="20">
        <v>130.685</v>
      </c>
      <c r="AOJ65" s="21">
        <v>31.7</v>
      </c>
      <c r="AOK65" s="20">
        <v>128.69200000000001</v>
      </c>
      <c r="AOL65" s="20">
        <v>128.69200000000001</v>
      </c>
      <c r="AOM65" s="20">
        <v>128.69200000000001</v>
      </c>
      <c r="AON65" s="21">
        <v>63.8</v>
      </c>
      <c r="AOO65" s="20">
        <v>259.37700000000001</v>
      </c>
      <c r="AOP65" s="20">
        <v>259.37700000000001</v>
      </c>
      <c r="AOQ65" s="20">
        <v>259.37700000000001</v>
      </c>
      <c r="AOR65" s="21">
        <v>28.7</v>
      </c>
      <c r="AOS65" s="20">
        <v>116.54</v>
      </c>
      <c r="AOT65" s="20">
        <v>116.54</v>
      </c>
      <c r="AOU65" s="20">
        <v>116.54</v>
      </c>
      <c r="APZ65" s="20">
        <v>2.1659999999999999</v>
      </c>
    </row>
    <row r="66" spans="1:924 1031:1118" x14ac:dyDescent="0.2">
      <c r="A66" s="18">
        <v>20362</v>
      </c>
      <c r="BZ66" s="19">
        <v>1.42E-11</v>
      </c>
      <c r="CA66" s="19">
        <v>5.1999999999999997E-12</v>
      </c>
      <c r="CD66" s="19">
        <v>5.1999999999999997E-12</v>
      </c>
      <c r="CE66" s="19">
        <v>5.1999999999999997E-12</v>
      </c>
      <c r="CY66" s="20">
        <v>1.89</v>
      </c>
      <c r="CZ66" s="20">
        <v>1.69</v>
      </c>
      <c r="DC66" s="20">
        <v>1.3560000000000001</v>
      </c>
      <c r="DD66" s="20">
        <v>1.69</v>
      </c>
      <c r="DX66" s="20">
        <v>7.2939999999999996</v>
      </c>
      <c r="DY66" s="20">
        <v>2.2149999999999999</v>
      </c>
      <c r="EB66" s="20">
        <v>2.4540000000000002</v>
      </c>
      <c r="EC66" s="20">
        <v>2.2149999999999999</v>
      </c>
      <c r="GQ66" s="20">
        <v>20.718</v>
      </c>
      <c r="GR66" s="20">
        <v>20.503</v>
      </c>
      <c r="GS66" s="20">
        <v>4.8860000000000001</v>
      </c>
      <c r="GU66" s="20">
        <v>4.5819999999999999</v>
      </c>
      <c r="GV66" s="20">
        <v>4.5339999999999998</v>
      </c>
      <c r="GW66" s="20">
        <v>4.8860000000000001</v>
      </c>
      <c r="HP66" s="20">
        <v>9.0660000000000007</v>
      </c>
      <c r="HQ66" s="20">
        <v>38.856999999999999</v>
      </c>
      <c r="HR66" s="20">
        <v>27.175999999999998</v>
      </c>
      <c r="HT66" s="20">
        <v>5.38</v>
      </c>
      <c r="HU66" s="20">
        <v>23.056000000000001</v>
      </c>
      <c r="HV66" s="20">
        <v>27.175999999999998</v>
      </c>
      <c r="ME66" s="20">
        <v>26.135999999999999</v>
      </c>
      <c r="MF66" s="20">
        <v>56.337000000000003</v>
      </c>
      <c r="MG66" s="20">
        <v>32.347000000000001</v>
      </c>
      <c r="MI66" s="20">
        <v>17.247</v>
      </c>
      <c r="MJ66" s="20">
        <v>37.176000000000002</v>
      </c>
      <c r="MK66" s="20">
        <v>32.347000000000001</v>
      </c>
      <c r="ND66" s="20">
        <v>3.512</v>
      </c>
      <c r="NE66" s="20">
        <v>24.440999999999999</v>
      </c>
      <c r="NF66" s="20">
        <v>19.452000000000002</v>
      </c>
      <c r="NH66" s="20">
        <v>2.738</v>
      </c>
      <c r="NI66" s="20">
        <v>19.056000000000001</v>
      </c>
      <c r="NJ66" s="20">
        <v>19.452000000000002</v>
      </c>
      <c r="YD66" s="21">
        <v>26.1</v>
      </c>
      <c r="YF66" s="20">
        <v>27.591000000000001</v>
      </c>
      <c r="YG66" s="20">
        <v>24.48</v>
      </c>
      <c r="YH66" s="21">
        <v>12.8</v>
      </c>
      <c r="YJ66" s="20">
        <v>13.489000000000001</v>
      </c>
      <c r="YK66" s="20">
        <v>24.48</v>
      </c>
      <c r="YW66" s="20">
        <v>0.55200000000000005</v>
      </c>
      <c r="YX66" s="20">
        <v>0.23100000000000001</v>
      </c>
      <c r="ZA66" s="20">
        <v>3.415</v>
      </c>
      <c r="ZB66" s="20">
        <v>2.7469999999999999</v>
      </c>
      <c r="ZE66" s="20">
        <v>3.5129999999999999</v>
      </c>
      <c r="ZF66" s="20">
        <v>2.9780000000000002</v>
      </c>
      <c r="AFN66" s="20">
        <v>4.5209999999999999</v>
      </c>
      <c r="AFO66" s="20">
        <v>32.546999999999997</v>
      </c>
      <c r="AFP66" s="20">
        <v>8.5860000000000003</v>
      </c>
      <c r="AFR66" s="20">
        <v>1.339</v>
      </c>
      <c r="AFS66" s="20">
        <v>9.6370000000000005</v>
      </c>
      <c r="AFT66" s="20">
        <v>8.5860000000000003</v>
      </c>
      <c r="AII66" s="20">
        <v>0.16200000000000001</v>
      </c>
      <c r="AIJ66" s="20">
        <v>9.9000000000000005E-2</v>
      </c>
      <c r="AIM66" s="20">
        <v>9.9000000000000005E-2</v>
      </c>
      <c r="AIN66" s="20">
        <v>9.9000000000000005E-2</v>
      </c>
      <c r="ANW66" s="21">
        <v>128.30000000000001</v>
      </c>
      <c r="ANX66" s="20">
        <v>533.90800000000002</v>
      </c>
      <c r="ANY66" s="20">
        <v>533.90800000000002</v>
      </c>
      <c r="ANZ66" s="21">
        <v>64.099999999999994</v>
      </c>
      <c r="AOA66" s="20">
        <v>266.55200000000002</v>
      </c>
      <c r="AOB66" s="20">
        <v>266.55200000000002</v>
      </c>
      <c r="AOC66" s="21">
        <v>65</v>
      </c>
      <c r="AOD66" s="20">
        <v>270.41399999999999</v>
      </c>
      <c r="AOE66" s="20">
        <v>270.41399999999999</v>
      </c>
      <c r="AOF66" s="21">
        <v>32.700000000000003</v>
      </c>
      <c r="AOG66" s="20">
        <v>135.989</v>
      </c>
      <c r="AOH66" s="20">
        <v>135.989</v>
      </c>
      <c r="AOI66" s="20">
        <v>135.989</v>
      </c>
      <c r="AOJ66" s="21">
        <v>31.6</v>
      </c>
      <c r="AOK66" s="20">
        <v>131.36699999999999</v>
      </c>
      <c r="AOL66" s="20">
        <v>131.36699999999999</v>
      </c>
      <c r="AOM66" s="20">
        <v>131.36699999999999</v>
      </c>
      <c r="AON66" s="21">
        <v>64.2</v>
      </c>
      <c r="AOO66" s="20">
        <v>267.35599999999999</v>
      </c>
      <c r="AOP66" s="20">
        <v>267.35599999999999</v>
      </c>
      <c r="AOQ66" s="20">
        <v>267.35599999999999</v>
      </c>
      <c r="AOR66" s="21">
        <v>29.2</v>
      </c>
      <c r="AOS66" s="20">
        <v>121.43</v>
      </c>
      <c r="AOT66" s="20">
        <v>121.43</v>
      </c>
      <c r="AOU66" s="20">
        <v>121.43</v>
      </c>
      <c r="APZ66" s="20">
        <v>2.1869999999999998</v>
      </c>
    </row>
    <row r="67" spans="1:924 1031:1118" x14ac:dyDescent="0.2">
      <c r="A67" s="18">
        <v>20454</v>
      </c>
      <c r="BZ67" s="19">
        <v>1.54E-11</v>
      </c>
      <c r="CA67" s="19">
        <v>5.6000000000000004E-12</v>
      </c>
      <c r="CD67" s="19">
        <v>5.6000000000000004E-12</v>
      </c>
      <c r="CE67" s="19">
        <v>5.6000000000000004E-12</v>
      </c>
      <c r="CY67" s="20">
        <v>1.901</v>
      </c>
      <c r="CZ67" s="20">
        <v>1.7</v>
      </c>
      <c r="DC67" s="20">
        <v>1.3640000000000001</v>
      </c>
      <c r="DD67" s="20">
        <v>1.7</v>
      </c>
      <c r="DX67" s="20">
        <v>7.5750000000000002</v>
      </c>
      <c r="DY67" s="20">
        <v>2.2999999999999998</v>
      </c>
      <c r="EB67" s="20">
        <v>2.5489999999999999</v>
      </c>
      <c r="EC67" s="20">
        <v>2.2999999999999998</v>
      </c>
      <c r="GP67" s="21">
        <v>76</v>
      </c>
      <c r="GQ67" s="20">
        <v>22.866</v>
      </c>
      <c r="GR67" s="20">
        <v>22.847999999999999</v>
      </c>
      <c r="GS67" s="20">
        <v>5.4450000000000003</v>
      </c>
      <c r="GT67" s="21">
        <v>16.8</v>
      </c>
      <c r="GU67" s="20">
        <v>5.0570000000000004</v>
      </c>
      <c r="GV67" s="20">
        <v>5.0529999999999999</v>
      </c>
      <c r="GW67" s="20">
        <v>5.4450000000000003</v>
      </c>
      <c r="HP67" s="20">
        <v>9.2260000000000009</v>
      </c>
      <c r="HQ67" s="20">
        <v>39.533999999999999</v>
      </c>
      <c r="HR67" s="20">
        <v>27.65</v>
      </c>
      <c r="HT67" s="20">
        <v>5.4740000000000002</v>
      </c>
      <c r="HU67" s="20">
        <v>23.457999999999998</v>
      </c>
      <c r="HV67" s="20">
        <v>27.65</v>
      </c>
      <c r="ME67" s="20">
        <v>27.658000000000001</v>
      </c>
      <c r="MF67" s="20">
        <v>59.619</v>
      </c>
      <c r="MG67" s="20">
        <v>34.231999999999999</v>
      </c>
      <c r="MI67" s="20">
        <v>18.251000000000001</v>
      </c>
      <c r="MJ67" s="20">
        <v>39.341000000000001</v>
      </c>
      <c r="MK67" s="20">
        <v>34.231999999999999</v>
      </c>
      <c r="ND67" s="20">
        <v>3.5529999999999999</v>
      </c>
      <c r="NE67" s="20">
        <v>24.702000000000002</v>
      </c>
      <c r="NF67" s="20">
        <v>19.658999999999999</v>
      </c>
      <c r="NH67" s="20">
        <v>2.77</v>
      </c>
      <c r="NI67" s="20">
        <v>19.259</v>
      </c>
      <c r="NJ67" s="20">
        <v>19.658999999999999</v>
      </c>
      <c r="YD67" s="21">
        <v>26.5</v>
      </c>
      <c r="YF67" s="20">
        <v>28.638999999999999</v>
      </c>
      <c r="YG67" s="20">
        <v>25.41</v>
      </c>
      <c r="YH67" s="21">
        <v>12.9</v>
      </c>
      <c r="YJ67" s="20">
        <v>14.000999999999999</v>
      </c>
      <c r="YK67" s="20">
        <v>25.41</v>
      </c>
      <c r="YW67" s="20">
        <v>0.57499999999999996</v>
      </c>
      <c r="YX67" s="20">
        <v>0.24</v>
      </c>
      <c r="ZA67" s="20">
        <v>3.5569999999999999</v>
      </c>
      <c r="ZB67" s="20">
        <v>2.8519999999999999</v>
      </c>
      <c r="ZE67" s="20">
        <v>3.6480000000000001</v>
      </c>
      <c r="ZF67" s="20">
        <v>3.0920000000000001</v>
      </c>
      <c r="AFN67" s="20">
        <v>4.5679999999999996</v>
      </c>
      <c r="AFO67" s="20">
        <v>32.874000000000002</v>
      </c>
      <c r="AFP67" s="20">
        <v>8.6720000000000006</v>
      </c>
      <c r="AFR67" s="20">
        <v>1.353</v>
      </c>
      <c r="AFS67" s="20">
        <v>9.734</v>
      </c>
      <c r="AFT67" s="20">
        <v>8.6720000000000006</v>
      </c>
      <c r="AII67" s="20">
        <v>0.16700000000000001</v>
      </c>
      <c r="AIJ67" s="20">
        <v>0.10299999999999999</v>
      </c>
      <c r="AIM67" s="20">
        <v>0.10299999999999999</v>
      </c>
      <c r="AIN67" s="20">
        <v>0.10299999999999999</v>
      </c>
      <c r="ANW67" s="21">
        <v>128.80000000000001</v>
      </c>
      <c r="ANX67" s="20">
        <v>547.92399999999998</v>
      </c>
      <c r="ANY67" s="20">
        <v>547.92399999999998</v>
      </c>
      <c r="ANZ67" s="21">
        <v>63.5</v>
      </c>
      <c r="AOA67" s="20">
        <v>270.30700000000002</v>
      </c>
      <c r="AOB67" s="20">
        <v>270.30700000000002</v>
      </c>
      <c r="AOC67" s="21">
        <v>64.599999999999994</v>
      </c>
      <c r="AOD67" s="20">
        <v>274.86599999999999</v>
      </c>
      <c r="AOE67" s="20">
        <v>274.86599999999999</v>
      </c>
      <c r="AOF67" s="21">
        <v>33.299999999999997</v>
      </c>
      <c r="AOG67" s="20">
        <v>141.56299999999999</v>
      </c>
      <c r="AOH67" s="20">
        <v>141.56299999999999</v>
      </c>
      <c r="AOI67" s="20">
        <v>141.56299999999999</v>
      </c>
      <c r="AOJ67" s="21">
        <v>32</v>
      </c>
      <c r="AOK67" s="20">
        <v>136.054</v>
      </c>
      <c r="AOL67" s="20">
        <v>136.054</v>
      </c>
      <c r="AOM67" s="20">
        <v>136.054</v>
      </c>
      <c r="AON67" s="21">
        <v>65.2</v>
      </c>
      <c r="AOO67" s="20">
        <v>277.61700000000002</v>
      </c>
      <c r="AOP67" s="20">
        <v>277.61700000000002</v>
      </c>
      <c r="AOQ67" s="20">
        <v>277.61700000000002</v>
      </c>
      <c r="AOR67" s="21">
        <v>29.7</v>
      </c>
      <c r="AOS67" s="20">
        <v>126.45</v>
      </c>
      <c r="AOT67" s="20">
        <v>126.45</v>
      </c>
      <c r="AOU67" s="20">
        <v>126.45</v>
      </c>
      <c r="APZ67" s="20">
        <v>2.2090000000000001</v>
      </c>
    </row>
    <row r="68" spans="1:924 1031:1118" x14ac:dyDescent="0.2">
      <c r="A68" s="18">
        <v>20545</v>
      </c>
      <c r="BZ68" s="19">
        <v>1.5700000000000001E-11</v>
      </c>
      <c r="CA68" s="19">
        <v>5.7000000000000003E-12</v>
      </c>
      <c r="CD68" s="19">
        <v>5.7000000000000003E-12</v>
      </c>
      <c r="CE68" s="19">
        <v>5.7000000000000003E-12</v>
      </c>
      <c r="CY68" s="20">
        <v>1.9850000000000001</v>
      </c>
      <c r="CZ68" s="20">
        <v>1.7749999999999999</v>
      </c>
      <c r="DC68" s="20">
        <v>1.4239999999999999</v>
      </c>
      <c r="DD68" s="20">
        <v>1.7749999999999999</v>
      </c>
      <c r="DX68" s="20">
        <v>7.58</v>
      </c>
      <c r="DY68" s="20">
        <v>2.3010000000000002</v>
      </c>
      <c r="EB68" s="20">
        <v>2.5499999999999998</v>
      </c>
      <c r="EC68" s="20">
        <v>2.3010000000000002</v>
      </c>
      <c r="GP68" s="21">
        <v>76</v>
      </c>
      <c r="GQ68" s="20">
        <v>23.594000000000001</v>
      </c>
      <c r="GR68" s="20">
        <v>23.565999999999999</v>
      </c>
      <c r="GS68" s="20">
        <v>5.6159999999999997</v>
      </c>
      <c r="GT68" s="21">
        <v>16.8</v>
      </c>
      <c r="GU68" s="20">
        <v>5.218</v>
      </c>
      <c r="GV68" s="20">
        <v>5.2119999999999997</v>
      </c>
      <c r="GW68" s="20">
        <v>5.6159999999999997</v>
      </c>
      <c r="HP68" s="20">
        <v>9.4120000000000008</v>
      </c>
      <c r="HQ68" s="20">
        <v>40.334000000000003</v>
      </c>
      <c r="HR68" s="20">
        <v>28.209</v>
      </c>
      <c r="HT68" s="20">
        <v>5.585</v>
      </c>
      <c r="HU68" s="20">
        <v>23.931999999999999</v>
      </c>
      <c r="HV68" s="20">
        <v>28.209</v>
      </c>
      <c r="ME68" s="20">
        <v>28.629000000000001</v>
      </c>
      <c r="MF68" s="20">
        <v>61.710999999999999</v>
      </c>
      <c r="MG68" s="20">
        <v>35.433</v>
      </c>
      <c r="MI68" s="20">
        <v>18.891999999999999</v>
      </c>
      <c r="MJ68" s="20">
        <v>40.722000000000001</v>
      </c>
      <c r="MK68" s="20">
        <v>35.433</v>
      </c>
      <c r="ND68" s="20">
        <v>3.597</v>
      </c>
      <c r="NE68" s="20">
        <v>25.038</v>
      </c>
      <c r="NF68" s="20">
        <v>19.927</v>
      </c>
      <c r="NH68" s="20">
        <v>2.8039999999999998</v>
      </c>
      <c r="NI68" s="20">
        <v>19.521000000000001</v>
      </c>
      <c r="NJ68" s="20">
        <v>19.927</v>
      </c>
      <c r="YD68" s="21">
        <v>26.8</v>
      </c>
      <c r="YF68" s="20">
        <v>30.24</v>
      </c>
      <c r="YG68" s="20">
        <v>26.83</v>
      </c>
      <c r="YH68" s="21">
        <v>13.1</v>
      </c>
      <c r="YJ68" s="20">
        <v>14.784000000000001</v>
      </c>
      <c r="YK68" s="20">
        <v>26.83</v>
      </c>
      <c r="YW68" s="20">
        <v>0.6</v>
      </c>
      <c r="YX68" s="20">
        <v>0.25</v>
      </c>
      <c r="ZA68" s="20">
        <v>3.706</v>
      </c>
      <c r="ZB68" s="20">
        <v>2.972</v>
      </c>
      <c r="ZE68" s="20">
        <v>3.8010000000000002</v>
      </c>
      <c r="ZF68" s="20">
        <v>3.222</v>
      </c>
      <c r="AFN68" s="20">
        <v>4.5919999999999996</v>
      </c>
      <c r="AFO68" s="20">
        <v>33.04</v>
      </c>
      <c r="AFP68" s="20">
        <v>8.7159999999999993</v>
      </c>
      <c r="AFR68" s="20">
        <v>1.36</v>
      </c>
      <c r="AFS68" s="20">
        <v>9.7829999999999995</v>
      </c>
      <c r="AFT68" s="20">
        <v>8.7159999999999993</v>
      </c>
      <c r="AII68" s="20">
        <v>0.17199999999999999</v>
      </c>
      <c r="AIJ68" s="20">
        <v>0.105</v>
      </c>
      <c r="AIM68" s="20">
        <v>0.105</v>
      </c>
      <c r="AIN68" s="20">
        <v>0.105</v>
      </c>
      <c r="ANW68" s="21">
        <v>126.8</v>
      </c>
      <c r="ANX68" s="20">
        <v>548.10599999999999</v>
      </c>
      <c r="ANY68" s="20">
        <v>548.10599999999999</v>
      </c>
      <c r="ANZ68" s="21">
        <v>61.5</v>
      </c>
      <c r="AOA68" s="20">
        <v>265.80200000000002</v>
      </c>
      <c r="AOB68" s="20">
        <v>265.80200000000002</v>
      </c>
      <c r="AOC68" s="21">
        <v>62.8</v>
      </c>
      <c r="AOD68" s="20">
        <v>271.54700000000003</v>
      </c>
      <c r="AOE68" s="20">
        <v>271.54700000000003</v>
      </c>
      <c r="AOF68" s="21">
        <v>33.1</v>
      </c>
      <c r="AOG68" s="20">
        <v>143.24700000000001</v>
      </c>
      <c r="AOH68" s="20">
        <v>143.24700000000001</v>
      </c>
      <c r="AOI68" s="20">
        <v>143.24700000000001</v>
      </c>
      <c r="AOJ68" s="21">
        <v>32.200000000000003</v>
      </c>
      <c r="AOK68" s="20">
        <v>139.05699999999999</v>
      </c>
      <c r="AOL68" s="20">
        <v>139.05699999999999</v>
      </c>
      <c r="AOM68" s="20">
        <v>139.05699999999999</v>
      </c>
      <c r="AON68" s="21">
        <v>65.3</v>
      </c>
      <c r="AOO68" s="20">
        <v>282.30399999999997</v>
      </c>
      <c r="AOP68" s="20">
        <v>282.30399999999997</v>
      </c>
      <c r="AOQ68" s="20">
        <v>282.30399999999997</v>
      </c>
      <c r="AOR68" s="21">
        <v>30</v>
      </c>
      <c r="AOS68" s="20">
        <v>129.44999999999999</v>
      </c>
      <c r="AOT68" s="20">
        <v>129.44999999999999</v>
      </c>
      <c r="AOU68" s="20">
        <v>129.44999999999999</v>
      </c>
      <c r="APZ68" s="20">
        <v>2.2330000000000001</v>
      </c>
    </row>
    <row r="69" spans="1:924 1031:1118" x14ac:dyDescent="0.2">
      <c r="A69" s="18">
        <v>20636</v>
      </c>
      <c r="BZ69" s="19">
        <v>1.6700000000000001E-11</v>
      </c>
      <c r="CA69" s="19">
        <v>6.1000000000000003E-12</v>
      </c>
      <c r="CD69" s="19">
        <v>6.1000000000000003E-12</v>
      </c>
      <c r="CE69" s="19">
        <v>6.1000000000000003E-12</v>
      </c>
      <c r="CY69" s="20">
        <v>2.0630000000000002</v>
      </c>
      <c r="CZ69" s="20">
        <v>1.845</v>
      </c>
      <c r="DC69" s="20">
        <v>1.48</v>
      </c>
      <c r="DD69" s="20">
        <v>1.845</v>
      </c>
      <c r="DX69" s="20">
        <v>7.5839999999999996</v>
      </c>
      <c r="DY69" s="20">
        <v>2.302</v>
      </c>
      <c r="EB69" s="20">
        <v>2.5510000000000002</v>
      </c>
      <c r="EC69" s="20">
        <v>2.302</v>
      </c>
      <c r="GP69" s="21">
        <v>78.7</v>
      </c>
      <c r="GQ69" s="20">
        <v>25.663</v>
      </c>
      <c r="GR69" s="20">
        <v>25.152000000000001</v>
      </c>
      <c r="GS69" s="20">
        <v>5.9939999999999998</v>
      </c>
      <c r="GT69" s="21">
        <v>17.399999999999999</v>
      </c>
      <c r="GU69" s="20">
        <v>5.6760000000000002</v>
      </c>
      <c r="GV69" s="20">
        <v>5.5629999999999997</v>
      </c>
      <c r="GW69" s="20">
        <v>5.9939999999999998</v>
      </c>
      <c r="HP69" s="20">
        <v>9.5969999999999995</v>
      </c>
      <c r="HQ69" s="20">
        <v>41.134</v>
      </c>
      <c r="HR69" s="20">
        <v>28.768999999999998</v>
      </c>
      <c r="HT69" s="20">
        <v>5.694</v>
      </c>
      <c r="HU69" s="20">
        <v>24.407</v>
      </c>
      <c r="HV69" s="20">
        <v>28.768999999999998</v>
      </c>
      <c r="ME69" s="20">
        <v>29.902000000000001</v>
      </c>
      <c r="MF69" s="20">
        <v>64.131</v>
      </c>
      <c r="MG69" s="20">
        <v>36.822000000000003</v>
      </c>
      <c r="MI69" s="20">
        <v>19.731999999999999</v>
      </c>
      <c r="MJ69" s="20">
        <v>42.319000000000003</v>
      </c>
      <c r="MK69" s="20">
        <v>36.822000000000003</v>
      </c>
      <c r="ND69" s="20">
        <v>3.653</v>
      </c>
      <c r="NE69" s="20">
        <v>25.375</v>
      </c>
      <c r="NF69" s="20">
        <v>20.195</v>
      </c>
      <c r="NH69" s="20">
        <v>2.8479999999999999</v>
      </c>
      <c r="NI69" s="20">
        <v>19.783999999999999</v>
      </c>
      <c r="NJ69" s="20">
        <v>20.195</v>
      </c>
      <c r="YD69" s="21">
        <v>25.8</v>
      </c>
      <c r="YF69" s="20">
        <v>30.634</v>
      </c>
      <c r="YG69" s="20">
        <v>27.18</v>
      </c>
      <c r="YH69" s="21">
        <v>12.6</v>
      </c>
      <c r="YJ69" s="20">
        <v>14.976000000000001</v>
      </c>
      <c r="YK69" s="20">
        <v>27.18</v>
      </c>
      <c r="YW69" s="20">
        <v>0.625</v>
      </c>
      <c r="YX69" s="20">
        <v>0.26</v>
      </c>
      <c r="ZA69" s="20">
        <v>3.86</v>
      </c>
      <c r="ZB69" s="20">
        <v>3.0920000000000001</v>
      </c>
      <c r="ZE69" s="20">
        <v>3.9550000000000001</v>
      </c>
      <c r="ZF69" s="20">
        <v>3.3530000000000002</v>
      </c>
      <c r="AFN69" s="20">
        <v>4.6219999999999999</v>
      </c>
      <c r="AFO69" s="20">
        <v>33.204999999999998</v>
      </c>
      <c r="AFP69" s="20">
        <v>8.76</v>
      </c>
      <c r="AFR69" s="20">
        <v>1.369</v>
      </c>
      <c r="AFS69" s="20">
        <v>9.8320000000000007</v>
      </c>
      <c r="AFT69" s="20">
        <v>8.76</v>
      </c>
      <c r="AII69" s="20">
        <v>0.17599999999999999</v>
      </c>
      <c r="AIJ69" s="20">
        <v>0.108</v>
      </c>
      <c r="AIM69" s="20">
        <v>0.108</v>
      </c>
      <c r="AIN69" s="20">
        <v>0.108</v>
      </c>
      <c r="ANW69" s="21">
        <v>126.3</v>
      </c>
      <c r="ANX69" s="20">
        <v>553.44100000000003</v>
      </c>
      <c r="ANY69" s="20">
        <v>553.44100000000003</v>
      </c>
      <c r="ANZ69" s="21">
        <v>59.8</v>
      </c>
      <c r="AOA69" s="20">
        <v>262.13</v>
      </c>
      <c r="AOB69" s="20">
        <v>262.13</v>
      </c>
      <c r="AOC69" s="21">
        <v>60.9</v>
      </c>
      <c r="AOD69" s="20">
        <v>266.68099999999998</v>
      </c>
      <c r="AOE69" s="20">
        <v>266.68099999999998</v>
      </c>
      <c r="AOF69" s="21">
        <v>33.9</v>
      </c>
      <c r="AOG69" s="20">
        <v>148.42099999999999</v>
      </c>
      <c r="AOH69" s="20">
        <v>148.42099999999999</v>
      </c>
      <c r="AOI69" s="20">
        <v>148.42099999999999</v>
      </c>
      <c r="AOJ69" s="21">
        <v>32.6</v>
      </c>
      <c r="AOK69" s="20">
        <v>142.88999999999999</v>
      </c>
      <c r="AOL69" s="20">
        <v>142.88999999999999</v>
      </c>
      <c r="AOM69" s="20">
        <v>142.88999999999999</v>
      </c>
      <c r="AON69" s="21">
        <v>66.5</v>
      </c>
      <c r="AOO69" s="20">
        <v>291.31099999999998</v>
      </c>
      <c r="AOP69" s="20">
        <v>291.31099999999998</v>
      </c>
      <c r="AOQ69" s="20">
        <v>291.31099999999998</v>
      </c>
      <c r="AOR69" s="21">
        <v>30.8</v>
      </c>
      <c r="AOS69" s="20">
        <v>134.86000000000001</v>
      </c>
      <c r="AOT69" s="20">
        <v>134.86000000000001</v>
      </c>
      <c r="AOU69" s="20">
        <v>134.86000000000001</v>
      </c>
      <c r="APZ69" s="20">
        <v>2.258</v>
      </c>
    </row>
    <row r="70" spans="1:924 1031:1118" x14ac:dyDescent="0.2">
      <c r="A70" s="18">
        <v>20728</v>
      </c>
      <c r="BZ70" s="19">
        <v>1.7700000000000001E-11</v>
      </c>
      <c r="CA70" s="19">
        <v>6.4000000000000002E-12</v>
      </c>
      <c r="CD70" s="19">
        <v>6.4000000000000002E-12</v>
      </c>
      <c r="CE70" s="19">
        <v>6.4000000000000002E-12</v>
      </c>
      <c r="CY70" s="20">
        <v>2.1459999999999999</v>
      </c>
      <c r="CZ70" s="20">
        <v>1.919</v>
      </c>
      <c r="DC70" s="20">
        <v>1.5389999999999999</v>
      </c>
      <c r="DD70" s="20">
        <v>1.919</v>
      </c>
      <c r="DX70" s="20">
        <v>7.5880000000000001</v>
      </c>
      <c r="DY70" s="20">
        <v>2.3039999999999998</v>
      </c>
      <c r="EB70" s="20">
        <v>2.5529999999999999</v>
      </c>
      <c r="EC70" s="20">
        <v>2.3039999999999998</v>
      </c>
      <c r="GP70" s="21">
        <v>77.099999999999994</v>
      </c>
      <c r="GQ70" s="20">
        <v>25.928000000000001</v>
      </c>
      <c r="GR70" s="20">
        <v>25.344999999999999</v>
      </c>
      <c r="GS70" s="20">
        <v>6.04</v>
      </c>
      <c r="GT70" s="21">
        <v>17.100000000000001</v>
      </c>
      <c r="GU70" s="20">
        <v>5.734</v>
      </c>
      <c r="GV70" s="20">
        <v>5.6050000000000004</v>
      </c>
      <c r="GW70" s="20">
        <v>6.04</v>
      </c>
      <c r="HP70" s="20">
        <v>9.7889999999999997</v>
      </c>
      <c r="HQ70" s="20">
        <v>41.942</v>
      </c>
      <c r="HR70" s="20">
        <v>29.334</v>
      </c>
      <c r="HT70" s="20">
        <v>5.8079999999999998</v>
      </c>
      <c r="HU70" s="20">
        <v>24.887</v>
      </c>
      <c r="HV70" s="20">
        <v>29.334</v>
      </c>
      <c r="ME70" s="20">
        <v>30.704999999999998</v>
      </c>
      <c r="MF70" s="20">
        <v>65.823999999999998</v>
      </c>
      <c r="MG70" s="20">
        <v>37.795000000000002</v>
      </c>
      <c r="MI70" s="20">
        <v>20.260999999999999</v>
      </c>
      <c r="MJ70" s="20">
        <v>43.436</v>
      </c>
      <c r="MK70" s="20">
        <v>37.795000000000002</v>
      </c>
      <c r="ND70" s="20">
        <v>3.7130000000000001</v>
      </c>
      <c r="NE70" s="20">
        <v>25.716000000000001</v>
      </c>
      <c r="NF70" s="20">
        <v>20.466000000000001</v>
      </c>
      <c r="NH70" s="20">
        <v>2.895</v>
      </c>
      <c r="NI70" s="20">
        <v>20.048999999999999</v>
      </c>
      <c r="NJ70" s="20">
        <v>20.466000000000001</v>
      </c>
      <c r="YD70" s="21">
        <v>24</v>
      </c>
      <c r="YF70" s="20">
        <v>29.923999999999999</v>
      </c>
      <c r="YG70" s="20">
        <v>26.55</v>
      </c>
      <c r="YH70" s="21">
        <v>11.7</v>
      </c>
      <c r="YJ70" s="20">
        <v>14.629</v>
      </c>
      <c r="YK70" s="20">
        <v>26.55</v>
      </c>
      <c r="YW70" s="20">
        <v>0.65</v>
      </c>
      <c r="YX70" s="20">
        <v>0.27100000000000002</v>
      </c>
      <c r="ZA70" s="20">
        <v>4.0140000000000002</v>
      </c>
      <c r="ZB70" s="20">
        <v>3.214</v>
      </c>
      <c r="ZE70" s="20">
        <v>4.1109999999999998</v>
      </c>
      <c r="ZF70" s="20">
        <v>3.484</v>
      </c>
      <c r="AFN70" s="20">
        <v>4.6630000000000003</v>
      </c>
      <c r="AFO70" s="20">
        <v>33.372999999999998</v>
      </c>
      <c r="AFP70" s="20">
        <v>8.8040000000000003</v>
      </c>
      <c r="AFR70" s="20">
        <v>1.381</v>
      </c>
      <c r="AFS70" s="20">
        <v>9.8819999999999997</v>
      </c>
      <c r="AFT70" s="20">
        <v>8.8040000000000003</v>
      </c>
      <c r="AII70" s="20">
        <v>0.18099999999999999</v>
      </c>
      <c r="AIJ70" s="20">
        <v>0.111</v>
      </c>
      <c r="AIM70" s="20">
        <v>0.111</v>
      </c>
      <c r="AIN70" s="20">
        <v>0.111</v>
      </c>
      <c r="ANW70" s="21">
        <v>125.8</v>
      </c>
      <c r="ANX70" s="20">
        <v>557.95699999999999</v>
      </c>
      <c r="ANY70" s="20">
        <v>557.95699999999999</v>
      </c>
      <c r="ANZ70" s="21">
        <v>58.8</v>
      </c>
      <c r="AOA70" s="20">
        <v>260.57400000000001</v>
      </c>
      <c r="AOB70" s="20">
        <v>260.57400000000001</v>
      </c>
      <c r="AOC70" s="21">
        <v>60.6</v>
      </c>
      <c r="AOD70" s="20">
        <v>268.82600000000002</v>
      </c>
      <c r="AOE70" s="20">
        <v>268.82600000000002</v>
      </c>
      <c r="AOF70" s="21">
        <v>34.200000000000003</v>
      </c>
      <c r="AOG70" s="20">
        <v>151.71799999999999</v>
      </c>
      <c r="AOH70" s="20">
        <v>151.71799999999999</v>
      </c>
      <c r="AOI70" s="20">
        <v>151.71799999999999</v>
      </c>
      <c r="AOJ70" s="21">
        <v>32.799999999999997</v>
      </c>
      <c r="AOK70" s="20">
        <v>145.66499999999999</v>
      </c>
      <c r="AOL70" s="20">
        <v>145.66499999999999</v>
      </c>
      <c r="AOM70" s="20">
        <v>145.66499999999999</v>
      </c>
      <c r="AON70" s="21">
        <v>67.099999999999994</v>
      </c>
      <c r="AOO70" s="20">
        <v>297.38299999999998</v>
      </c>
      <c r="AOP70" s="20">
        <v>297.38299999999998</v>
      </c>
      <c r="AOQ70" s="20">
        <v>297.38299999999998</v>
      </c>
      <c r="AOR70" s="21">
        <v>31.1</v>
      </c>
      <c r="AOS70" s="20">
        <v>138.13999999999999</v>
      </c>
      <c r="AOT70" s="20">
        <v>138.13999999999999</v>
      </c>
      <c r="AOU70" s="20">
        <v>138.13999999999999</v>
      </c>
      <c r="APZ70" s="20">
        <v>2.2829999999999999</v>
      </c>
    </row>
    <row r="71" spans="1:924 1031:1118" x14ac:dyDescent="0.2">
      <c r="A71" s="18">
        <v>20820</v>
      </c>
      <c r="BZ71" s="19">
        <v>1.9199999999999999E-11</v>
      </c>
      <c r="CA71" s="19">
        <v>7.0000000000000001E-12</v>
      </c>
      <c r="CD71" s="19">
        <v>7.0000000000000001E-12</v>
      </c>
      <c r="CE71" s="19">
        <v>7.0000000000000001E-12</v>
      </c>
      <c r="CY71" s="20">
        <v>2.157</v>
      </c>
      <c r="CZ71" s="20">
        <v>1.929</v>
      </c>
      <c r="DC71" s="20">
        <v>1.5469999999999999</v>
      </c>
      <c r="DD71" s="20">
        <v>1.929</v>
      </c>
      <c r="DX71" s="20">
        <v>7.5919999999999996</v>
      </c>
      <c r="DY71" s="20">
        <v>2.3050000000000002</v>
      </c>
      <c r="EB71" s="20">
        <v>2.5539999999999998</v>
      </c>
      <c r="EC71" s="20">
        <v>2.3050000000000002</v>
      </c>
      <c r="GP71" s="21">
        <v>76.400000000000006</v>
      </c>
      <c r="GQ71" s="20">
        <v>26.917000000000002</v>
      </c>
      <c r="GR71" s="20">
        <v>25.847999999999999</v>
      </c>
      <c r="GS71" s="20">
        <v>6.16</v>
      </c>
      <c r="GT71" s="21">
        <v>16.899999999999999</v>
      </c>
      <c r="GU71" s="20">
        <v>5.9530000000000003</v>
      </c>
      <c r="GV71" s="20">
        <v>5.7169999999999996</v>
      </c>
      <c r="GW71" s="20">
        <v>6.16</v>
      </c>
      <c r="HP71" s="20">
        <v>9.9760000000000009</v>
      </c>
      <c r="HQ71" s="20">
        <v>42.750999999999998</v>
      </c>
      <c r="HR71" s="20">
        <v>29.9</v>
      </c>
      <c r="HT71" s="20">
        <v>5.92</v>
      </c>
      <c r="HU71" s="20">
        <v>25.367000000000001</v>
      </c>
      <c r="HV71" s="20">
        <v>29.9</v>
      </c>
      <c r="ME71" s="20">
        <v>31.54</v>
      </c>
      <c r="MF71" s="20">
        <v>67.700999999999993</v>
      </c>
      <c r="MG71" s="20">
        <v>38.872</v>
      </c>
      <c r="MI71" s="20">
        <v>20.812000000000001</v>
      </c>
      <c r="MJ71" s="20">
        <v>44.673999999999999</v>
      </c>
      <c r="MK71" s="20">
        <v>38.872</v>
      </c>
      <c r="ND71" s="20">
        <v>3.75</v>
      </c>
      <c r="NE71" s="20">
        <v>26.056000000000001</v>
      </c>
      <c r="NF71" s="20">
        <v>20.736999999999998</v>
      </c>
      <c r="NH71" s="20">
        <v>2.923</v>
      </c>
      <c r="NI71" s="20">
        <v>20.315000000000001</v>
      </c>
      <c r="NJ71" s="20">
        <v>20.736999999999998</v>
      </c>
      <c r="YD71" s="21">
        <v>23.8</v>
      </c>
      <c r="YF71" s="20">
        <v>30.667999999999999</v>
      </c>
      <c r="YG71" s="20">
        <v>27.21</v>
      </c>
      <c r="YH71" s="21">
        <v>11.6</v>
      </c>
      <c r="YJ71" s="20">
        <v>14.993</v>
      </c>
      <c r="YK71" s="20">
        <v>27.21</v>
      </c>
      <c r="YW71" s="20">
        <v>0.67300000000000004</v>
      </c>
      <c r="YX71" s="20">
        <v>0.28100000000000003</v>
      </c>
      <c r="ZA71" s="20">
        <v>4.16</v>
      </c>
      <c r="ZB71" s="20">
        <v>3.335</v>
      </c>
      <c r="ZE71" s="20">
        <v>4.266</v>
      </c>
      <c r="ZF71" s="20">
        <v>3.6160000000000001</v>
      </c>
      <c r="AFN71" s="20">
        <v>4.694</v>
      </c>
      <c r="AFO71" s="20">
        <v>33.540999999999997</v>
      </c>
      <c r="AFP71" s="20">
        <v>8.8480000000000008</v>
      </c>
      <c r="AFR71" s="20">
        <v>1.39</v>
      </c>
      <c r="AFS71" s="20">
        <v>9.9320000000000004</v>
      </c>
      <c r="AFT71" s="20">
        <v>8.8480000000000008</v>
      </c>
      <c r="AII71" s="20">
        <v>0.186</v>
      </c>
      <c r="AIJ71" s="20">
        <v>0.114</v>
      </c>
      <c r="AIM71" s="20">
        <v>0.114</v>
      </c>
      <c r="AIN71" s="20">
        <v>0.114</v>
      </c>
      <c r="ANW71" s="21">
        <v>126.3</v>
      </c>
      <c r="ANX71" s="20">
        <v>567.59299999999996</v>
      </c>
      <c r="ANY71" s="20">
        <v>567.59299999999996</v>
      </c>
      <c r="ANZ71" s="21">
        <v>58.4</v>
      </c>
      <c r="AOA71" s="20">
        <v>262.30200000000002</v>
      </c>
      <c r="AOB71" s="20">
        <v>262.30200000000002</v>
      </c>
      <c r="AOC71" s="21">
        <v>60.7</v>
      </c>
      <c r="AOD71" s="20">
        <v>272.959</v>
      </c>
      <c r="AOE71" s="20">
        <v>272.959</v>
      </c>
      <c r="AOF71" s="21">
        <v>34.799999999999997</v>
      </c>
      <c r="AOG71" s="20">
        <v>156.40100000000001</v>
      </c>
      <c r="AOH71" s="20">
        <v>156.40100000000001</v>
      </c>
      <c r="AOI71" s="20">
        <v>156.40100000000001</v>
      </c>
      <c r="AOJ71" s="21">
        <v>33.1</v>
      </c>
      <c r="AOK71" s="20">
        <v>148.88999999999999</v>
      </c>
      <c r="AOL71" s="20">
        <v>148.88999999999999</v>
      </c>
      <c r="AOM71" s="20">
        <v>148.88999999999999</v>
      </c>
      <c r="AON71" s="21">
        <v>67.900000000000006</v>
      </c>
      <c r="AOO71" s="20">
        <v>305.291</v>
      </c>
      <c r="AOP71" s="20">
        <v>305.291</v>
      </c>
      <c r="AOQ71" s="20">
        <v>305.291</v>
      </c>
      <c r="AOR71" s="21">
        <v>31.5</v>
      </c>
      <c r="AOS71" s="20">
        <v>141.49</v>
      </c>
      <c r="AOT71" s="20">
        <v>141.49</v>
      </c>
      <c r="AOU71" s="20">
        <v>141.49</v>
      </c>
      <c r="APZ71" s="20">
        <v>2.3079999999999998</v>
      </c>
    </row>
    <row r="72" spans="1:924 1031:1118" x14ac:dyDescent="0.2">
      <c r="A72" s="18">
        <v>20910</v>
      </c>
      <c r="BZ72" s="19">
        <v>1.97E-11</v>
      </c>
      <c r="CA72" s="19">
        <v>7.2E-12</v>
      </c>
      <c r="CD72" s="19">
        <v>7.2E-12</v>
      </c>
      <c r="CE72" s="19">
        <v>7.2E-12</v>
      </c>
      <c r="CY72" s="20">
        <v>2.2930000000000001</v>
      </c>
      <c r="CZ72" s="20">
        <v>2.0510000000000002</v>
      </c>
      <c r="DC72" s="20">
        <v>1.645</v>
      </c>
      <c r="DD72" s="20">
        <v>2.0510000000000002</v>
      </c>
      <c r="DX72" s="20">
        <v>7.5860000000000003</v>
      </c>
      <c r="DY72" s="20">
        <v>2.3029999999999999</v>
      </c>
      <c r="EB72" s="20">
        <v>2.552</v>
      </c>
      <c r="EC72" s="20">
        <v>2.3029999999999999</v>
      </c>
      <c r="GP72" s="21">
        <v>73.599999999999994</v>
      </c>
      <c r="GQ72" s="20">
        <v>26.523</v>
      </c>
      <c r="GR72" s="20">
        <v>25.353000000000002</v>
      </c>
      <c r="GS72" s="20">
        <v>6.0419999999999998</v>
      </c>
      <c r="GT72" s="21">
        <v>16.3</v>
      </c>
      <c r="GU72" s="20">
        <v>5.8659999999999997</v>
      </c>
      <c r="GV72" s="20">
        <v>5.6070000000000002</v>
      </c>
      <c r="GW72" s="20">
        <v>6.0419999999999998</v>
      </c>
      <c r="HP72" s="20">
        <v>10.103999999999999</v>
      </c>
      <c r="HQ72" s="20">
        <v>43.293999999999997</v>
      </c>
      <c r="HR72" s="20">
        <v>26.61</v>
      </c>
      <c r="HT72" s="20">
        <v>5.9950000000000001</v>
      </c>
      <c r="HU72" s="20">
        <v>25.689</v>
      </c>
      <c r="HV72" s="20">
        <v>26.61</v>
      </c>
      <c r="ME72" s="20">
        <v>32.197000000000003</v>
      </c>
      <c r="MF72" s="20">
        <v>69.168999999999997</v>
      </c>
      <c r="MG72" s="20">
        <v>39.715000000000003</v>
      </c>
      <c r="MI72" s="20">
        <v>21.245999999999999</v>
      </c>
      <c r="MJ72" s="20">
        <v>45.643000000000001</v>
      </c>
      <c r="MK72" s="20">
        <v>39.715000000000003</v>
      </c>
      <c r="ND72" s="20">
        <v>3.7970000000000002</v>
      </c>
      <c r="NE72" s="20">
        <v>26.388999999999999</v>
      </c>
      <c r="NF72" s="20">
        <v>21.001999999999999</v>
      </c>
      <c r="NH72" s="20">
        <v>2.96</v>
      </c>
      <c r="NI72" s="20">
        <v>20.574000000000002</v>
      </c>
      <c r="NJ72" s="20">
        <v>21.001999999999999</v>
      </c>
      <c r="YD72" s="21">
        <v>24.7</v>
      </c>
      <c r="YE72" s="20">
        <v>6.7370000000000001</v>
      </c>
      <c r="YF72" s="20">
        <v>32.335999999999999</v>
      </c>
      <c r="YG72" s="20">
        <v>28.69</v>
      </c>
      <c r="YH72" s="21">
        <v>12.1</v>
      </c>
      <c r="YI72" s="20">
        <v>3.2930000000000001</v>
      </c>
      <c r="YJ72" s="20">
        <v>15.808</v>
      </c>
      <c r="YK72" s="20">
        <v>28.69</v>
      </c>
      <c r="YW72" s="20">
        <v>0.69399999999999995</v>
      </c>
      <c r="YX72" s="20">
        <v>0.28799999999999998</v>
      </c>
      <c r="ZA72" s="20">
        <v>4.29</v>
      </c>
      <c r="ZB72" s="20">
        <v>3.431</v>
      </c>
      <c r="ZE72" s="20">
        <v>4.3879999999999999</v>
      </c>
      <c r="ZF72" s="20">
        <v>3.72</v>
      </c>
      <c r="AFN72" s="20">
        <v>4.7590000000000003</v>
      </c>
      <c r="AFO72" s="20">
        <v>34.005000000000003</v>
      </c>
      <c r="AFP72" s="20">
        <v>8.9700000000000006</v>
      </c>
      <c r="AFR72" s="20">
        <v>1.409</v>
      </c>
      <c r="AFS72" s="20">
        <v>10.069000000000001</v>
      </c>
      <c r="AFT72" s="20">
        <v>8.9700000000000006</v>
      </c>
      <c r="AIH72" s="20">
        <v>1.3460000000000001</v>
      </c>
      <c r="AII72" s="20">
        <v>0.193</v>
      </c>
      <c r="AIJ72" s="20">
        <v>0.11799999999999999</v>
      </c>
      <c r="AIL72" s="20">
        <v>0.82599999999999996</v>
      </c>
      <c r="AIM72" s="20">
        <v>0.11799999999999999</v>
      </c>
      <c r="AIN72" s="20">
        <v>0.11799999999999999</v>
      </c>
      <c r="AMQ72" s="20">
        <v>0.35799999999999998</v>
      </c>
      <c r="AMR72" s="20">
        <v>7.4210000000000003</v>
      </c>
      <c r="AMS72" s="20">
        <v>4.2</v>
      </c>
      <c r="AMU72" s="20">
        <v>0.26</v>
      </c>
      <c r="AMV72" s="20">
        <v>5.399</v>
      </c>
      <c r="AMW72" s="20">
        <v>4.2</v>
      </c>
      <c r="ANW72" s="21">
        <v>125.6</v>
      </c>
      <c r="ANX72" s="20">
        <v>573.79100000000005</v>
      </c>
      <c r="ANY72" s="20">
        <v>573.79100000000005</v>
      </c>
      <c r="ANZ72" s="21">
        <v>57.9</v>
      </c>
      <c r="AOA72" s="20">
        <v>264.517</v>
      </c>
      <c r="AOB72" s="20">
        <v>264.517</v>
      </c>
      <c r="AOC72" s="21">
        <v>59.6</v>
      </c>
      <c r="AOD72" s="20">
        <v>272.36700000000002</v>
      </c>
      <c r="AOE72" s="20">
        <v>272.36700000000002</v>
      </c>
      <c r="AOF72" s="21">
        <v>34.5</v>
      </c>
      <c r="AOG72" s="20">
        <v>157.48400000000001</v>
      </c>
      <c r="AOH72" s="20">
        <v>157.48400000000001</v>
      </c>
      <c r="AOI72" s="20">
        <v>157.48400000000001</v>
      </c>
      <c r="AOJ72" s="21">
        <v>33.200000000000003</v>
      </c>
      <c r="AOK72" s="20">
        <v>151.79</v>
      </c>
      <c r="AOL72" s="20">
        <v>151.79</v>
      </c>
      <c r="AOM72" s="20">
        <v>151.79</v>
      </c>
      <c r="AON72" s="21">
        <v>67.7</v>
      </c>
      <c r="AOO72" s="20">
        <v>309.274</v>
      </c>
      <c r="AOP72" s="20">
        <v>309.274</v>
      </c>
      <c r="AOQ72" s="20">
        <v>309.274</v>
      </c>
      <c r="AOR72" s="21">
        <v>31.4</v>
      </c>
      <c r="AOS72" s="20">
        <v>143.22999999999999</v>
      </c>
      <c r="AOT72" s="20">
        <v>143.22999999999999</v>
      </c>
      <c r="AOU72" s="20">
        <v>143.22999999999999</v>
      </c>
      <c r="APY72" s="20">
        <v>3.2639999999999998</v>
      </c>
      <c r="APZ72" s="20">
        <v>2.3450000000000002</v>
      </c>
    </row>
    <row r="73" spans="1:924 1031:1118" x14ac:dyDescent="0.2">
      <c r="A73" s="18">
        <v>21001</v>
      </c>
      <c r="BZ73" s="19">
        <v>2.0799999999999999E-11</v>
      </c>
      <c r="CA73" s="19">
        <v>7.5999999999999999E-12</v>
      </c>
      <c r="CD73" s="19">
        <v>7.5999999999999999E-12</v>
      </c>
      <c r="CE73" s="19">
        <v>7.5999999999999999E-12</v>
      </c>
      <c r="CY73" s="20">
        <v>2.3439999999999999</v>
      </c>
      <c r="CZ73" s="20">
        <v>2.0960000000000001</v>
      </c>
      <c r="DC73" s="20">
        <v>1.681</v>
      </c>
      <c r="DD73" s="20">
        <v>2.0960000000000001</v>
      </c>
      <c r="DX73" s="20">
        <v>7.5810000000000004</v>
      </c>
      <c r="DY73" s="20">
        <v>2.302</v>
      </c>
      <c r="EB73" s="20">
        <v>2.5499999999999998</v>
      </c>
      <c r="EC73" s="20">
        <v>2.302</v>
      </c>
      <c r="GP73" s="21">
        <v>74</v>
      </c>
      <c r="GQ73" s="20">
        <v>27.196000000000002</v>
      </c>
      <c r="GR73" s="20">
        <v>25.899000000000001</v>
      </c>
      <c r="GS73" s="20">
        <v>6.1719999999999997</v>
      </c>
      <c r="GT73" s="21">
        <v>16.399999999999999</v>
      </c>
      <c r="GU73" s="20">
        <v>6.0149999999999997</v>
      </c>
      <c r="GV73" s="20">
        <v>5.7279999999999998</v>
      </c>
      <c r="GW73" s="20">
        <v>6.1719999999999997</v>
      </c>
      <c r="HP73" s="20">
        <v>10.236000000000001</v>
      </c>
      <c r="HQ73" s="20">
        <v>43.863</v>
      </c>
      <c r="HR73" s="20">
        <v>26.96</v>
      </c>
      <c r="HT73" s="20">
        <v>6.0739999999999998</v>
      </c>
      <c r="HU73" s="20">
        <v>26.027000000000001</v>
      </c>
      <c r="HV73" s="20">
        <v>26.96</v>
      </c>
      <c r="ME73" s="20">
        <v>32.865000000000002</v>
      </c>
      <c r="MF73" s="20">
        <v>70.603999999999999</v>
      </c>
      <c r="MG73" s="20">
        <v>40.539000000000001</v>
      </c>
      <c r="MI73" s="20">
        <v>21.687000000000001</v>
      </c>
      <c r="MJ73" s="20">
        <v>46.59</v>
      </c>
      <c r="MK73" s="20">
        <v>40.539000000000001</v>
      </c>
      <c r="ND73" s="20">
        <v>3.84</v>
      </c>
      <c r="NE73" s="20">
        <v>26.725000000000001</v>
      </c>
      <c r="NF73" s="20">
        <v>21.268999999999998</v>
      </c>
      <c r="NH73" s="20">
        <v>2.9940000000000002</v>
      </c>
      <c r="NI73" s="20">
        <v>20.835999999999999</v>
      </c>
      <c r="NJ73" s="20">
        <v>21.268999999999998</v>
      </c>
      <c r="YD73" s="21">
        <v>25.5</v>
      </c>
      <c r="YE73" s="20">
        <v>6.9820000000000002</v>
      </c>
      <c r="YF73" s="20">
        <v>33.463000000000001</v>
      </c>
      <c r="YG73" s="20">
        <v>29.69</v>
      </c>
      <c r="YH73" s="21">
        <v>12.5</v>
      </c>
      <c r="YI73" s="20">
        <v>3.4129999999999998</v>
      </c>
      <c r="YJ73" s="20">
        <v>16.359000000000002</v>
      </c>
      <c r="YK73" s="20">
        <v>29.69</v>
      </c>
      <c r="YW73" s="20">
        <v>0.71299999999999997</v>
      </c>
      <c r="YX73" s="20">
        <v>0.29599999999999999</v>
      </c>
      <c r="ZA73" s="20">
        <v>4.4119999999999999</v>
      </c>
      <c r="ZB73" s="20">
        <v>3.528</v>
      </c>
      <c r="ZE73" s="20">
        <v>4.5110000000000001</v>
      </c>
      <c r="ZF73" s="20">
        <v>3.8239999999999998</v>
      </c>
      <c r="AFN73" s="20">
        <v>4.8049999999999997</v>
      </c>
      <c r="AFO73" s="20">
        <v>34.472999999999999</v>
      </c>
      <c r="AFP73" s="20">
        <v>9.0939999999999994</v>
      </c>
      <c r="AFR73" s="20">
        <v>1.423</v>
      </c>
      <c r="AFS73" s="20">
        <v>10.208</v>
      </c>
      <c r="AFT73" s="20">
        <v>9.0939999999999994</v>
      </c>
      <c r="AIH73" s="20">
        <v>1.3979999999999999</v>
      </c>
      <c r="AII73" s="20">
        <v>0.2</v>
      </c>
      <c r="AIJ73" s="20">
        <v>0.123</v>
      </c>
      <c r="AIL73" s="20">
        <v>0.85799999999999998</v>
      </c>
      <c r="AIM73" s="20">
        <v>0.123</v>
      </c>
      <c r="AIN73" s="20">
        <v>0.123</v>
      </c>
      <c r="AMQ73" s="20">
        <v>0.36599999999999999</v>
      </c>
      <c r="AMR73" s="20">
        <v>7.5970000000000004</v>
      </c>
      <c r="AMS73" s="20">
        <v>4.3</v>
      </c>
      <c r="AMU73" s="20">
        <v>0.26600000000000001</v>
      </c>
      <c r="AMV73" s="20">
        <v>5.5270000000000001</v>
      </c>
      <c r="AMW73" s="20">
        <v>4.3</v>
      </c>
      <c r="ANW73" s="21">
        <v>123.7</v>
      </c>
      <c r="ANX73" s="20">
        <v>573.16200000000003</v>
      </c>
      <c r="ANY73" s="20">
        <v>573.16200000000003</v>
      </c>
      <c r="ANZ73" s="21">
        <v>55</v>
      </c>
      <c r="AOA73" s="20">
        <v>255.01499999999999</v>
      </c>
      <c r="AOB73" s="20">
        <v>255.01499999999999</v>
      </c>
      <c r="AOC73" s="21">
        <v>57.7</v>
      </c>
      <c r="AOD73" s="20">
        <v>267.24700000000001</v>
      </c>
      <c r="AOE73" s="20">
        <v>267.24700000000001</v>
      </c>
      <c r="AOF73" s="21">
        <v>35.1</v>
      </c>
      <c r="AOG73" s="20">
        <v>162.47399999999999</v>
      </c>
      <c r="AOH73" s="20">
        <v>162.47399999999999</v>
      </c>
      <c r="AOI73" s="20">
        <v>162.47399999999999</v>
      </c>
      <c r="AOJ73" s="21">
        <v>33.6</v>
      </c>
      <c r="AOK73" s="20">
        <v>155.673</v>
      </c>
      <c r="AOL73" s="20">
        <v>155.673</v>
      </c>
      <c r="AOM73" s="20">
        <v>155.673</v>
      </c>
      <c r="AON73" s="21">
        <v>68.7</v>
      </c>
      <c r="AOO73" s="20">
        <v>318.14699999999999</v>
      </c>
      <c r="AOP73" s="20">
        <v>318.14699999999999</v>
      </c>
      <c r="AOQ73" s="20">
        <v>318.14699999999999</v>
      </c>
      <c r="AOR73" s="21">
        <v>31.9</v>
      </c>
      <c r="AOS73" s="20">
        <v>147.94999999999999</v>
      </c>
      <c r="AOT73" s="20">
        <v>147.94999999999999</v>
      </c>
      <c r="AOU73" s="20">
        <v>147.94999999999999</v>
      </c>
      <c r="APY73" s="20">
        <v>3.32</v>
      </c>
      <c r="APZ73" s="20">
        <v>2.3820000000000001</v>
      </c>
    </row>
    <row r="74" spans="1:924 1031:1118" x14ac:dyDescent="0.2">
      <c r="A74" s="18">
        <v>21093</v>
      </c>
      <c r="BZ74" s="19">
        <v>2.1799999999999998E-11</v>
      </c>
      <c r="CA74" s="19">
        <v>7.8999999999999999E-12</v>
      </c>
      <c r="CD74" s="19">
        <v>7.8999999999999999E-12</v>
      </c>
      <c r="CE74" s="19">
        <v>7.8999999999999999E-12</v>
      </c>
      <c r="CY74" s="20">
        <v>2.4319999999999999</v>
      </c>
      <c r="CZ74" s="20">
        <v>2.1749999999999998</v>
      </c>
      <c r="DC74" s="20">
        <v>1.7450000000000001</v>
      </c>
      <c r="DD74" s="20">
        <v>2.1749999999999998</v>
      </c>
      <c r="DX74" s="20">
        <v>7.5750000000000002</v>
      </c>
      <c r="DY74" s="20">
        <v>2.2999999999999998</v>
      </c>
      <c r="EB74" s="20">
        <v>2.548</v>
      </c>
      <c r="EC74" s="20">
        <v>2.2999999999999998</v>
      </c>
      <c r="GP74" s="21">
        <v>73.3</v>
      </c>
      <c r="GQ74" s="20">
        <v>26.876000000000001</v>
      </c>
      <c r="GR74" s="20">
        <v>25.931999999999999</v>
      </c>
      <c r="GS74" s="20">
        <v>6.18</v>
      </c>
      <c r="GT74" s="21">
        <v>16.2</v>
      </c>
      <c r="GU74" s="20">
        <v>5.944</v>
      </c>
      <c r="GV74" s="20">
        <v>5.7350000000000003</v>
      </c>
      <c r="GW74" s="20">
        <v>6.18</v>
      </c>
      <c r="HP74" s="20">
        <v>10.324</v>
      </c>
      <c r="HQ74" s="20">
        <v>44.238</v>
      </c>
      <c r="HR74" s="20">
        <v>27.19</v>
      </c>
      <c r="HT74" s="20">
        <v>6.1260000000000003</v>
      </c>
      <c r="HU74" s="20">
        <v>26.248999999999999</v>
      </c>
      <c r="HV74" s="20">
        <v>27.19</v>
      </c>
      <c r="ME74" s="20">
        <v>33.732999999999997</v>
      </c>
      <c r="MF74" s="20">
        <v>72.468000000000004</v>
      </c>
      <c r="MG74" s="20">
        <v>41.609000000000002</v>
      </c>
      <c r="MI74" s="20">
        <v>22.26</v>
      </c>
      <c r="MJ74" s="20">
        <v>47.82</v>
      </c>
      <c r="MK74" s="20">
        <v>41.609000000000002</v>
      </c>
      <c r="ND74" s="20">
        <v>3.9020000000000001</v>
      </c>
      <c r="NE74" s="20">
        <v>27.064</v>
      </c>
      <c r="NF74" s="20">
        <v>21.54</v>
      </c>
      <c r="NH74" s="20">
        <v>3.0419999999999998</v>
      </c>
      <c r="NI74" s="20">
        <v>21.100999999999999</v>
      </c>
      <c r="NJ74" s="20">
        <v>21.54</v>
      </c>
      <c r="YD74" s="21">
        <v>25</v>
      </c>
      <c r="YE74" s="20">
        <v>6.8550000000000004</v>
      </c>
      <c r="YF74" s="20">
        <v>32.854999999999997</v>
      </c>
      <c r="YG74" s="20">
        <v>29.15</v>
      </c>
      <c r="YH74" s="21">
        <v>12.2</v>
      </c>
      <c r="YI74" s="20">
        <v>3.351</v>
      </c>
      <c r="YJ74" s="20">
        <v>16.062000000000001</v>
      </c>
      <c r="YK74" s="20">
        <v>29.15</v>
      </c>
      <c r="YW74" s="20">
        <v>0.73</v>
      </c>
      <c r="YX74" s="20">
        <v>0.30299999999999999</v>
      </c>
      <c r="ZA74" s="20">
        <v>4.5289999999999999</v>
      </c>
      <c r="ZB74" s="20">
        <v>3.6259999999999999</v>
      </c>
      <c r="ZE74" s="20">
        <v>4.6360000000000001</v>
      </c>
      <c r="ZF74" s="20">
        <v>3.93</v>
      </c>
      <c r="AFN74" s="20">
        <v>4.891</v>
      </c>
      <c r="AFO74" s="20">
        <v>34.947000000000003</v>
      </c>
      <c r="AFP74" s="20">
        <v>9.2189999999999994</v>
      </c>
      <c r="AFR74" s="20">
        <v>1.448</v>
      </c>
      <c r="AFS74" s="20">
        <v>10.348000000000001</v>
      </c>
      <c r="AFT74" s="20">
        <v>9.2189999999999994</v>
      </c>
      <c r="AIH74" s="20">
        <v>1.45</v>
      </c>
      <c r="AII74" s="20">
        <v>0.20799999999999999</v>
      </c>
      <c r="AIJ74" s="20">
        <v>0.128</v>
      </c>
      <c r="AIL74" s="20">
        <v>0.89</v>
      </c>
      <c r="AIM74" s="20">
        <v>0.128</v>
      </c>
      <c r="AIN74" s="20">
        <v>0.128</v>
      </c>
      <c r="AMQ74" s="20">
        <v>0.374</v>
      </c>
      <c r="AMR74" s="20">
        <v>7.774</v>
      </c>
      <c r="AMS74" s="20">
        <v>4.4000000000000004</v>
      </c>
      <c r="AMU74" s="20">
        <v>0.27200000000000002</v>
      </c>
      <c r="AMV74" s="20">
        <v>5.6559999999999997</v>
      </c>
      <c r="AMW74" s="20">
        <v>4.4000000000000004</v>
      </c>
      <c r="ANW74" s="21">
        <v>124.2</v>
      </c>
      <c r="ANX74" s="20">
        <v>584.24599999999998</v>
      </c>
      <c r="ANY74" s="20">
        <v>584.24599999999998</v>
      </c>
      <c r="ANZ74" s="21">
        <v>55.4</v>
      </c>
      <c r="AOA74" s="20">
        <v>260.79500000000002</v>
      </c>
      <c r="AOB74" s="20">
        <v>260.79500000000002</v>
      </c>
      <c r="AOC74" s="21">
        <v>58</v>
      </c>
      <c r="AOD74" s="20">
        <v>272.70600000000002</v>
      </c>
      <c r="AOE74" s="20">
        <v>272.70600000000002</v>
      </c>
      <c r="AOF74" s="21">
        <v>35.200000000000003</v>
      </c>
      <c r="AOG74" s="20">
        <v>165.542</v>
      </c>
      <c r="AOH74" s="20">
        <v>165.542</v>
      </c>
      <c r="AOI74" s="20">
        <v>165.542</v>
      </c>
      <c r="AOJ74" s="21">
        <v>33.6</v>
      </c>
      <c r="AOK74" s="20">
        <v>157.90899999999999</v>
      </c>
      <c r="AOL74" s="20">
        <v>157.90899999999999</v>
      </c>
      <c r="AOM74" s="20">
        <v>157.90899999999999</v>
      </c>
      <c r="AON74" s="21">
        <v>68.8</v>
      </c>
      <c r="AOO74" s="20">
        <v>323.45100000000002</v>
      </c>
      <c r="AOP74" s="20">
        <v>323.45100000000002</v>
      </c>
      <c r="AOQ74" s="20">
        <v>323.45100000000002</v>
      </c>
      <c r="AOR74" s="21">
        <v>31.9</v>
      </c>
      <c r="AOS74" s="20">
        <v>150.16</v>
      </c>
      <c r="AOT74" s="20">
        <v>150.16</v>
      </c>
      <c r="AOU74" s="20">
        <v>150.16</v>
      </c>
      <c r="APY74" s="20">
        <v>3.3740000000000001</v>
      </c>
      <c r="APZ74" s="20">
        <v>2.42</v>
      </c>
    </row>
    <row r="75" spans="1:924 1031:1118" x14ac:dyDescent="0.2">
      <c r="A75" s="18">
        <v>21185</v>
      </c>
      <c r="BZ75" s="19">
        <v>2.2600000000000001E-11</v>
      </c>
      <c r="CA75" s="19">
        <v>8.1999999999999998E-12</v>
      </c>
      <c r="CD75" s="19">
        <v>8.1999999999999998E-12</v>
      </c>
      <c r="CE75" s="19">
        <v>8.1999999999999998E-12</v>
      </c>
      <c r="CY75" s="20">
        <v>2.488</v>
      </c>
      <c r="CZ75" s="20">
        <v>2.2250000000000001</v>
      </c>
      <c r="DC75" s="20">
        <v>1.7849999999999999</v>
      </c>
      <c r="DD75" s="20">
        <v>2.2250000000000001</v>
      </c>
      <c r="DX75" s="20">
        <v>7.569</v>
      </c>
      <c r="DY75" s="20">
        <v>2.298</v>
      </c>
      <c r="EB75" s="20">
        <v>2.5459999999999998</v>
      </c>
      <c r="EC75" s="20">
        <v>2.298</v>
      </c>
      <c r="GP75" s="21">
        <v>73.8</v>
      </c>
      <c r="GQ75" s="20">
        <v>26.573</v>
      </c>
      <c r="GR75" s="20">
        <v>26.172000000000001</v>
      </c>
      <c r="GS75" s="20">
        <v>6.2370000000000001</v>
      </c>
      <c r="GT75" s="21">
        <v>16.3</v>
      </c>
      <c r="GU75" s="20">
        <v>5.8769999999999998</v>
      </c>
      <c r="GV75" s="20">
        <v>5.7880000000000003</v>
      </c>
      <c r="GW75" s="20">
        <v>6.2370000000000001</v>
      </c>
      <c r="HP75" s="20">
        <v>10.468999999999999</v>
      </c>
      <c r="HQ75" s="20">
        <v>44.872</v>
      </c>
      <c r="HR75" s="20">
        <v>27.58</v>
      </c>
      <c r="HT75" s="20">
        <v>6.2119999999999997</v>
      </c>
      <c r="HU75" s="20">
        <v>26.625</v>
      </c>
      <c r="HV75" s="20">
        <v>27.58</v>
      </c>
      <c r="ME75" s="20">
        <v>34.865000000000002</v>
      </c>
      <c r="MF75" s="20">
        <v>74.900999999999996</v>
      </c>
      <c r="MG75" s="20">
        <v>43.006</v>
      </c>
      <c r="MI75" s="20">
        <v>23.007000000000001</v>
      </c>
      <c r="MJ75" s="20">
        <v>49.426000000000002</v>
      </c>
      <c r="MK75" s="20">
        <v>43.006</v>
      </c>
      <c r="ND75" s="20">
        <v>3.9649999999999999</v>
      </c>
      <c r="NE75" s="20">
        <v>27.404</v>
      </c>
      <c r="NF75" s="20">
        <v>21.81</v>
      </c>
      <c r="NH75" s="20">
        <v>3.0910000000000002</v>
      </c>
      <c r="NI75" s="20">
        <v>21.366</v>
      </c>
      <c r="NJ75" s="20">
        <v>21.81</v>
      </c>
      <c r="YD75" s="21">
        <v>25.4</v>
      </c>
      <c r="YE75" s="20">
        <v>7.0739999999999998</v>
      </c>
      <c r="YF75" s="20">
        <v>33.744999999999997</v>
      </c>
      <c r="YG75" s="20">
        <v>29.94</v>
      </c>
      <c r="YH75" s="21">
        <v>12.4</v>
      </c>
      <c r="YI75" s="20">
        <v>3.4590000000000001</v>
      </c>
      <c r="YJ75" s="20">
        <v>16.497</v>
      </c>
      <c r="YK75" s="20">
        <v>29.94</v>
      </c>
      <c r="YW75" s="20">
        <v>0.745</v>
      </c>
      <c r="YX75" s="20">
        <v>0.311</v>
      </c>
      <c r="ZA75" s="20">
        <v>4.6449999999999996</v>
      </c>
      <c r="ZB75" s="20">
        <v>3.7240000000000002</v>
      </c>
      <c r="ZE75" s="20">
        <v>4.76</v>
      </c>
      <c r="ZF75" s="20">
        <v>4.0350000000000001</v>
      </c>
      <c r="AFN75" s="20">
        <v>4.952</v>
      </c>
      <c r="AFO75" s="20">
        <v>35.420999999999999</v>
      </c>
      <c r="AFP75" s="20">
        <v>9.3439999999999994</v>
      </c>
      <c r="AFR75" s="20">
        <v>1.466</v>
      </c>
      <c r="AFS75" s="20">
        <v>10.488</v>
      </c>
      <c r="AFT75" s="20">
        <v>9.3439999999999994</v>
      </c>
      <c r="AIH75" s="20">
        <v>1.502</v>
      </c>
      <c r="AII75" s="20">
        <v>0.215</v>
      </c>
      <c r="AIJ75" s="20">
        <v>0.13200000000000001</v>
      </c>
      <c r="AIL75" s="20">
        <v>0.92200000000000004</v>
      </c>
      <c r="AIM75" s="20">
        <v>0.13200000000000001</v>
      </c>
      <c r="AIN75" s="20">
        <v>0.13200000000000001</v>
      </c>
      <c r="AMQ75" s="20">
        <v>0.36399999999999999</v>
      </c>
      <c r="AMR75" s="20">
        <v>7.5970000000000004</v>
      </c>
      <c r="AMS75" s="20">
        <v>4.3</v>
      </c>
      <c r="AMU75" s="20">
        <v>0.26400000000000001</v>
      </c>
      <c r="AMV75" s="20">
        <v>5.5270000000000001</v>
      </c>
      <c r="AMW75" s="20">
        <v>4.3</v>
      </c>
      <c r="ANW75" s="21">
        <v>127</v>
      </c>
      <c r="ANX75" s="20">
        <v>602.226</v>
      </c>
      <c r="ANY75" s="20">
        <v>602.226</v>
      </c>
      <c r="ANZ75" s="21">
        <v>57.5</v>
      </c>
      <c r="AOA75" s="20">
        <v>272.64100000000002</v>
      </c>
      <c r="AOB75" s="20">
        <v>272.64100000000002</v>
      </c>
      <c r="AOC75" s="21">
        <v>58.2</v>
      </c>
      <c r="AOD75" s="20">
        <v>275.92099999999999</v>
      </c>
      <c r="AOE75" s="20">
        <v>275.92099999999999</v>
      </c>
      <c r="AOF75" s="21">
        <v>35.6</v>
      </c>
      <c r="AOG75" s="20">
        <v>168.57499999999999</v>
      </c>
      <c r="AOH75" s="20">
        <v>168.57499999999999</v>
      </c>
      <c r="AOI75" s="20">
        <v>168.57499999999999</v>
      </c>
      <c r="AOJ75" s="21">
        <v>34</v>
      </c>
      <c r="AOK75" s="20">
        <v>161.01</v>
      </c>
      <c r="AOL75" s="20">
        <v>161.01</v>
      </c>
      <c r="AOM75" s="20">
        <v>161.01</v>
      </c>
      <c r="AON75" s="21">
        <v>69.5</v>
      </c>
      <c r="AOO75" s="20">
        <v>329.58499999999998</v>
      </c>
      <c r="AOP75" s="20">
        <v>329.58499999999998</v>
      </c>
      <c r="AOQ75" s="20">
        <v>329.58499999999998</v>
      </c>
      <c r="AOR75" s="21">
        <v>32.1</v>
      </c>
      <c r="AOS75" s="20">
        <v>152.34</v>
      </c>
      <c r="AOT75" s="20">
        <v>152.34</v>
      </c>
      <c r="AOU75" s="20">
        <v>152.34</v>
      </c>
      <c r="APY75" s="20">
        <v>3.4430000000000001</v>
      </c>
      <c r="APZ75" s="20">
        <v>2.4569999999999999</v>
      </c>
    </row>
    <row r="76" spans="1:924 1031:1118" x14ac:dyDescent="0.2">
      <c r="A76" s="18">
        <v>21275</v>
      </c>
      <c r="BZ76" s="19">
        <v>2.33E-11</v>
      </c>
      <c r="CA76" s="19">
        <v>8.4999999999999997E-12</v>
      </c>
      <c r="CD76" s="19">
        <v>8.4999999999999997E-12</v>
      </c>
      <c r="CE76" s="19">
        <v>8.4999999999999997E-12</v>
      </c>
      <c r="CY76" s="20">
        <v>2.6160000000000001</v>
      </c>
      <c r="CZ76" s="20">
        <v>2.339</v>
      </c>
      <c r="DC76" s="20">
        <v>1.8759999999999999</v>
      </c>
      <c r="DD76" s="20">
        <v>2.339</v>
      </c>
      <c r="DX76" s="20">
        <v>7.7430000000000003</v>
      </c>
      <c r="DY76" s="20">
        <v>2.351</v>
      </c>
      <c r="EB76" s="20">
        <v>2.605</v>
      </c>
      <c r="EC76" s="20">
        <v>2.351</v>
      </c>
      <c r="GP76" s="21">
        <v>72.400000000000006</v>
      </c>
      <c r="GQ76" s="20">
        <v>26.378</v>
      </c>
      <c r="GR76" s="20">
        <v>25.727</v>
      </c>
      <c r="GS76" s="20">
        <v>6.1310000000000002</v>
      </c>
      <c r="GT76" s="21">
        <v>16</v>
      </c>
      <c r="GU76" s="20">
        <v>5.8339999999999996</v>
      </c>
      <c r="GV76" s="20">
        <v>5.69</v>
      </c>
      <c r="GW76" s="20">
        <v>6.1310000000000002</v>
      </c>
      <c r="HP76" s="20">
        <v>10.597</v>
      </c>
      <c r="HQ76" s="20">
        <v>45.408999999999999</v>
      </c>
      <c r="HR76" s="20">
        <v>27.91</v>
      </c>
      <c r="HT76" s="20">
        <v>6.2880000000000003</v>
      </c>
      <c r="HU76" s="20">
        <v>26.943999999999999</v>
      </c>
      <c r="HV76" s="20">
        <v>27.91</v>
      </c>
      <c r="ME76" s="20">
        <v>35.618000000000002</v>
      </c>
      <c r="MF76" s="20">
        <v>76.516999999999996</v>
      </c>
      <c r="MG76" s="20">
        <v>43.933999999999997</v>
      </c>
      <c r="MI76" s="20">
        <v>23.503</v>
      </c>
      <c r="MJ76" s="20">
        <v>50.491999999999997</v>
      </c>
      <c r="MK76" s="20">
        <v>43.933999999999997</v>
      </c>
      <c r="ND76" s="20">
        <v>4.04</v>
      </c>
      <c r="NE76" s="20">
        <v>27.97</v>
      </c>
      <c r="NF76" s="20">
        <v>22.26</v>
      </c>
      <c r="NH76" s="20">
        <v>3.15</v>
      </c>
      <c r="NI76" s="20">
        <v>21.806999999999999</v>
      </c>
      <c r="NJ76" s="20">
        <v>22.26</v>
      </c>
      <c r="YD76" s="21">
        <v>26.3</v>
      </c>
      <c r="YE76" s="20">
        <v>7.5030000000000001</v>
      </c>
      <c r="YF76" s="20">
        <v>35.661000000000001</v>
      </c>
      <c r="YG76" s="20">
        <v>31.64</v>
      </c>
      <c r="YH76" s="21">
        <v>12.8</v>
      </c>
      <c r="YI76" s="20">
        <v>3.6680000000000001</v>
      </c>
      <c r="YJ76" s="20">
        <v>17.434000000000001</v>
      </c>
      <c r="YK76" s="20">
        <v>31.64</v>
      </c>
      <c r="YW76" s="20">
        <v>0.75900000000000001</v>
      </c>
      <c r="YX76" s="20">
        <v>0.317</v>
      </c>
      <c r="ZA76" s="20">
        <v>4.76</v>
      </c>
      <c r="ZB76" s="20">
        <v>3.8250000000000002</v>
      </c>
      <c r="ZE76" s="20">
        <v>4.8860000000000001</v>
      </c>
      <c r="ZF76" s="20">
        <v>4.1420000000000003</v>
      </c>
      <c r="AFN76" s="20">
        <v>5.0060000000000002</v>
      </c>
      <c r="AFO76" s="20">
        <v>35.822000000000003</v>
      </c>
      <c r="AFP76" s="20">
        <v>9.4499999999999993</v>
      </c>
      <c r="AFR76" s="20">
        <v>1.482</v>
      </c>
      <c r="AFS76" s="20">
        <v>10.606999999999999</v>
      </c>
      <c r="AFT76" s="20">
        <v>9.4499999999999993</v>
      </c>
      <c r="AIH76" s="20">
        <v>1.5449999999999999</v>
      </c>
      <c r="AII76" s="20">
        <v>0.222</v>
      </c>
      <c r="AIJ76" s="20">
        <v>0.13600000000000001</v>
      </c>
      <c r="AIL76" s="20">
        <v>0.94799999999999995</v>
      </c>
      <c r="AIM76" s="20">
        <v>0.13600000000000001</v>
      </c>
      <c r="AIN76" s="20">
        <v>0.13600000000000001</v>
      </c>
      <c r="AMQ76" s="20">
        <v>0.39</v>
      </c>
      <c r="AMR76" s="20">
        <v>8.1280000000000001</v>
      </c>
      <c r="AMS76" s="20">
        <v>4.5999999999999996</v>
      </c>
      <c r="AMU76" s="20">
        <v>0.28399999999999997</v>
      </c>
      <c r="AMV76" s="20">
        <v>5.9130000000000003</v>
      </c>
      <c r="AMW76" s="20">
        <v>4.5999999999999996</v>
      </c>
      <c r="ANW76" s="21">
        <v>128.30000000000001</v>
      </c>
      <c r="ANX76" s="20">
        <v>607.56600000000003</v>
      </c>
      <c r="ANY76" s="20">
        <v>607.56600000000003</v>
      </c>
      <c r="ANZ76" s="21">
        <v>58.4</v>
      </c>
      <c r="AOA76" s="20">
        <v>276.72800000000001</v>
      </c>
      <c r="AOB76" s="20">
        <v>276.72800000000001</v>
      </c>
      <c r="AOC76" s="21">
        <v>58.5</v>
      </c>
      <c r="AOD76" s="20">
        <v>276.82900000000001</v>
      </c>
      <c r="AOE76" s="20">
        <v>276.82900000000001</v>
      </c>
      <c r="AOF76" s="21">
        <v>35.4</v>
      </c>
      <c r="AOG76" s="20">
        <v>167.64099999999999</v>
      </c>
      <c r="AOH76" s="20">
        <v>167.64099999999999</v>
      </c>
      <c r="AOI76" s="20">
        <v>167.64099999999999</v>
      </c>
      <c r="AOJ76" s="21">
        <v>34.5</v>
      </c>
      <c r="AOK76" s="20">
        <v>163.197</v>
      </c>
      <c r="AOL76" s="20">
        <v>163.197</v>
      </c>
      <c r="AOM76" s="20">
        <v>163.197</v>
      </c>
      <c r="AON76" s="21">
        <v>69.900000000000006</v>
      </c>
      <c r="AOO76" s="20">
        <v>330.83800000000002</v>
      </c>
      <c r="AOP76" s="20">
        <v>330.83800000000002</v>
      </c>
      <c r="AOQ76" s="20">
        <v>330.83800000000002</v>
      </c>
      <c r="AOR76" s="21">
        <v>32</v>
      </c>
      <c r="AOS76" s="20">
        <v>151.54</v>
      </c>
      <c r="AOT76" s="20">
        <v>151.54</v>
      </c>
      <c r="AOU76" s="20">
        <v>151.54</v>
      </c>
      <c r="APY76" s="20">
        <v>3.524</v>
      </c>
      <c r="APZ76" s="20">
        <v>2.5059999999999998</v>
      </c>
    </row>
    <row r="77" spans="1:924 1031:1118" x14ac:dyDescent="0.2">
      <c r="A77" s="18">
        <v>21366</v>
      </c>
      <c r="BZ77" s="19">
        <v>2.4200000000000001E-11</v>
      </c>
      <c r="CA77" s="19">
        <v>8.7999999999999997E-12</v>
      </c>
      <c r="CD77" s="19">
        <v>8.7999999999999997E-12</v>
      </c>
      <c r="CE77" s="19">
        <v>8.7999999999999997E-12</v>
      </c>
      <c r="CY77" s="20">
        <v>2.7069999999999999</v>
      </c>
      <c r="CZ77" s="20">
        <v>2.4209999999999998</v>
      </c>
      <c r="DC77" s="20">
        <v>1.9419999999999999</v>
      </c>
      <c r="DD77" s="20">
        <v>2.4209999999999998</v>
      </c>
      <c r="DX77" s="20">
        <v>7.9180000000000001</v>
      </c>
      <c r="DY77" s="20">
        <v>2.4039999999999999</v>
      </c>
      <c r="EB77" s="20">
        <v>2.6640000000000001</v>
      </c>
      <c r="EC77" s="20">
        <v>2.4039999999999999</v>
      </c>
      <c r="GP77" s="21">
        <v>71.2</v>
      </c>
      <c r="GQ77" s="20">
        <v>26.608000000000001</v>
      </c>
      <c r="GR77" s="20">
        <v>25.545999999999999</v>
      </c>
      <c r="GS77" s="20">
        <v>6.0880000000000001</v>
      </c>
      <c r="GT77" s="21">
        <v>15.7</v>
      </c>
      <c r="GU77" s="20">
        <v>5.8849999999999998</v>
      </c>
      <c r="GV77" s="20">
        <v>5.65</v>
      </c>
      <c r="GW77" s="20">
        <v>6.0880000000000001</v>
      </c>
      <c r="HP77" s="20">
        <v>10.702999999999999</v>
      </c>
      <c r="HQ77" s="20">
        <v>45.865000000000002</v>
      </c>
      <c r="HR77" s="20">
        <v>28.19</v>
      </c>
      <c r="HT77" s="20">
        <v>6.351</v>
      </c>
      <c r="HU77" s="20">
        <v>27.213999999999999</v>
      </c>
      <c r="HV77" s="20">
        <v>28.19</v>
      </c>
      <c r="ME77" s="20">
        <v>36.552999999999997</v>
      </c>
      <c r="MF77" s="20">
        <v>78.296999999999997</v>
      </c>
      <c r="MG77" s="20">
        <v>44.956000000000003</v>
      </c>
      <c r="MI77" s="20">
        <v>24.120999999999999</v>
      </c>
      <c r="MJ77" s="20">
        <v>51.667000000000002</v>
      </c>
      <c r="MK77" s="20">
        <v>44.956000000000003</v>
      </c>
      <c r="ND77" s="20">
        <v>4.1150000000000002</v>
      </c>
      <c r="NE77" s="20">
        <v>28.542000000000002</v>
      </c>
      <c r="NF77" s="20">
        <v>22.715</v>
      </c>
      <c r="NH77" s="20">
        <v>3.2080000000000002</v>
      </c>
      <c r="NI77" s="20">
        <v>22.253</v>
      </c>
      <c r="NJ77" s="20">
        <v>22.715</v>
      </c>
      <c r="YD77" s="21">
        <v>25.7</v>
      </c>
      <c r="YE77" s="20">
        <v>7.53</v>
      </c>
      <c r="YF77" s="20">
        <v>35.954000000000001</v>
      </c>
      <c r="YG77" s="20">
        <v>31.9</v>
      </c>
      <c r="YH77" s="21">
        <v>12.6</v>
      </c>
      <c r="YI77" s="20">
        <v>3.681</v>
      </c>
      <c r="YJ77" s="20">
        <v>17.577000000000002</v>
      </c>
      <c r="YK77" s="20">
        <v>31.9</v>
      </c>
      <c r="YW77" s="20">
        <v>0.77300000000000002</v>
      </c>
      <c r="YX77" s="20">
        <v>0.32400000000000001</v>
      </c>
      <c r="ZA77" s="20">
        <v>4.8819999999999997</v>
      </c>
      <c r="ZB77" s="20">
        <v>3.9260000000000002</v>
      </c>
      <c r="ZE77" s="20">
        <v>5.0129999999999999</v>
      </c>
      <c r="ZF77" s="20">
        <v>4.25</v>
      </c>
      <c r="AFN77" s="20">
        <v>5.0469999999999997</v>
      </c>
      <c r="AFO77" s="20">
        <v>36.228000000000002</v>
      </c>
      <c r="AFP77" s="20">
        <v>9.5570000000000004</v>
      </c>
      <c r="AFR77" s="20">
        <v>1.494</v>
      </c>
      <c r="AFS77" s="20">
        <v>10.727</v>
      </c>
      <c r="AFT77" s="20">
        <v>9.5570000000000004</v>
      </c>
      <c r="AIH77" s="20">
        <v>1.5880000000000001</v>
      </c>
      <c r="AII77" s="20">
        <v>0.22800000000000001</v>
      </c>
      <c r="AIJ77" s="20">
        <v>0.14000000000000001</v>
      </c>
      <c r="AIL77" s="20">
        <v>0.97499999999999998</v>
      </c>
      <c r="AIM77" s="20">
        <v>0.14000000000000001</v>
      </c>
      <c r="AIN77" s="20">
        <v>0.14000000000000001</v>
      </c>
      <c r="AMQ77" s="20">
        <v>0.39700000000000002</v>
      </c>
      <c r="AMR77" s="20">
        <v>8.3040000000000003</v>
      </c>
      <c r="AMS77" s="20">
        <v>4.7</v>
      </c>
      <c r="AMU77" s="20">
        <v>0.28899999999999998</v>
      </c>
      <c r="AMV77" s="20">
        <v>6.0419999999999998</v>
      </c>
      <c r="AMW77" s="20">
        <v>4.7</v>
      </c>
      <c r="ANW77" s="21">
        <v>130.1</v>
      </c>
      <c r="ANX77" s="20">
        <v>615.98299999999995</v>
      </c>
      <c r="ANY77" s="20">
        <v>615.98299999999995</v>
      </c>
      <c r="ANZ77" s="21">
        <v>59</v>
      </c>
      <c r="AOA77" s="20">
        <v>279.32900000000001</v>
      </c>
      <c r="AOB77" s="20">
        <v>279.32900000000001</v>
      </c>
      <c r="AOC77" s="21">
        <v>59.2</v>
      </c>
      <c r="AOD77" s="20">
        <v>280.43400000000003</v>
      </c>
      <c r="AOE77" s="20">
        <v>280.43400000000003</v>
      </c>
      <c r="AOF77" s="21">
        <v>36.1</v>
      </c>
      <c r="AOG77" s="20">
        <v>171.149</v>
      </c>
      <c r="AOH77" s="20">
        <v>171.149</v>
      </c>
      <c r="AOI77" s="20">
        <v>171.149</v>
      </c>
      <c r="AOJ77" s="21">
        <v>35</v>
      </c>
      <c r="AOK77" s="20">
        <v>165.505</v>
      </c>
      <c r="AOL77" s="20">
        <v>165.505</v>
      </c>
      <c r="AOM77" s="20">
        <v>165.505</v>
      </c>
      <c r="AON77" s="21">
        <v>71.099999999999994</v>
      </c>
      <c r="AOO77" s="20">
        <v>336.654</v>
      </c>
      <c r="AOP77" s="20">
        <v>336.654</v>
      </c>
      <c r="AOQ77" s="20">
        <v>336.654</v>
      </c>
      <c r="AOR77" s="21">
        <v>32.700000000000003</v>
      </c>
      <c r="AOS77" s="20">
        <v>154.63999999999999</v>
      </c>
      <c r="AOT77" s="20">
        <v>154.63999999999999</v>
      </c>
      <c r="AOU77" s="20">
        <v>154.63999999999999</v>
      </c>
      <c r="APY77" s="20">
        <v>3.577</v>
      </c>
      <c r="APZ77" s="20">
        <v>2.5550000000000002</v>
      </c>
    </row>
    <row r="78" spans="1:924 1031:1118" x14ac:dyDescent="0.2">
      <c r="A78" s="18">
        <v>21458</v>
      </c>
      <c r="BZ78" s="19">
        <v>2.6499999999999999E-11</v>
      </c>
      <c r="CA78" s="19">
        <v>9.5999999999999995E-12</v>
      </c>
      <c r="CD78" s="19">
        <v>9.5999999999999995E-12</v>
      </c>
      <c r="CE78" s="19">
        <v>9.5999999999999995E-12</v>
      </c>
      <c r="CY78" s="20">
        <v>2.7330000000000001</v>
      </c>
      <c r="CZ78" s="20">
        <v>2.444</v>
      </c>
      <c r="DC78" s="20">
        <v>1.96</v>
      </c>
      <c r="DD78" s="20">
        <v>2.444</v>
      </c>
      <c r="DX78" s="20">
        <v>8.0960000000000001</v>
      </c>
      <c r="DY78" s="20">
        <v>2.4580000000000002</v>
      </c>
      <c r="EB78" s="20">
        <v>2.7240000000000002</v>
      </c>
      <c r="EC78" s="20">
        <v>2.4580000000000002</v>
      </c>
      <c r="GP78" s="21">
        <v>71.099999999999994</v>
      </c>
      <c r="GQ78" s="20">
        <v>26.341000000000001</v>
      </c>
      <c r="GR78" s="20">
        <v>25.706</v>
      </c>
      <c r="GS78" s="20">
        <v>6.1260000000000003</v>
      </c>
      <c r="GT78" s="21">
        <v>15.7</v>
      </c>
      <c r="GU78" s="20">
        <v>5.8259999999999996</v>
      </c>
      <c r="GV78" s="20">
        <v>5.6849999999999996</v>
      </c>
      <c r="GW78" s="20">
        <v>6.1260000000000003</v>
      </c>
      <c r="HP78" s="20">
        <v>10.816000000000001</v>
      </c>
      <c r="HQ78" s="20">
        <v>46.353000000000002</v>
      </c>
      <c r="HR78" s="20">
        <v>28.49</v>
      </c>
      <c r="HT78" s="20">
        <v>6.4180000000000001</v>
      </c>
      <c r="HU78" s="20">
        <v>27.504000000000001</v>
      </c>
      <c r="HV78" s="20">
        <v>28.49</v>
      </c>
      <c r="ME78" s="20">
        <v>37.548000000000002</v>
      </c>
      <c r="MF78" s="20">
        <v>80.361000000000004</v>
      </c>
      <c r="MG78" s="20">
        <v>46.140999999999998</v>
      </c>
      <c r="MI78" s="20">
        <v>24.777000000000001</v>
      </c>
      <c r="MJ78" s="20">
        <v>53.029000000000003</v>
      </c>
      <c r="MK78" s="20">
        <v>46.140999999999998</v>
      </c>
      <c r="ND78" s="20">
        <v>4.2060000000000004</v>
      </c>
      <c r="NE78" s="20">
        <v>29.12</v>
      </c>
      <c r="NF78" s="20">
        <v>23.175999999999998</v>
      </c>
      <c r="NH78" s="20">
        <v>3.2789999999999999</v>
      </c>
      <c r="NI78" s="20">
        <v>22.704000000000001</v>
      </c>
      <c r="NJ78" s="20">
        <v>23.175999999999998</v>
      </c>
      <c r="YD78" s="21">
        <v>24.8</v>
      </c>
      <c r="YE78" s="20">
        <v>7.5119999999999996</v>
      </c>
      <c r="YF78" s="20">
        <v>35.83</v>
      </c>
      <c r="YG78" s="20">
        <v>31.79</v>
      </c>
      <c r="YH78" s="21">
        <v>12.1</v>
      </c>
      <c r="YI78" s="20">
        <v>3.6720000000000002</v>
      </c>
      <c r="YJ78" s="20">
        <v>17.516999999999999</v>
      </c>
      <c r="YK78" s="20">
        <v>31.79</v>
      </c>
      <c r="YW78" s="20">
        <v>0.78800000000000003</v>
      </c>
      <c r="YX78" s="20">
        <v>0.33</v>
      </c>
      <c r="ZA78" s="20">
        <v>5.0119999999999996</v>
      </c>
      <c r="ZB78" s="20">
        <v>4.0289999999999999</v>
      </c>
      <c r="ZE78" s="20">
        <v>5.1420000000000003</v>
      </c>
      <c r="ZF78" s="20">
        <v>4.359</v>
      </c>
      <c r="AFN78" s="20">
        <v>5.1159999999999997</v>
      </c>
      <c r="AFO78" s="20">
        <v>36.637</v>
      </c>
      <c r="AFP78" s="20">
        <v>9.6649999999999991</v>
      </c>
      <c r="AFR78" s="20">
        <v>1.5149999999999999</v>
      </c>
      <c r="AFS78" s="20">
        <v>10.849</v>
      </c>
      <c r="AFT78" s="20">
        <v>9.6649999999999991</v>
      </c>
      <c r="AIH78" s="20">
        <v>1.6319999999999999</v>
      </c>
      <c r="AII78" s="20">
        <v>0.23400000000000001</v>
      </c>
      <c r="AIJ78" s="20">
        <v>0.14399999999999999</v>
      </c>
      <c r="AIL78" s="20">
        <v>1.0009999999999999</v>
      </c>
      <c r="AIM78" s="20">
        <v>0.14399999999999999</v>
      </c>
      <c r="AIN78" s="20">
        <v>0.14399999999999999</v>
      </c>
      <c r="AMQ78" s="20">
        <v>0.41</v>
      </c>
      <c r="AMR78" s="20">
        <v>8.6579999999999995</v>
      </c>
      <c r="AMS78" s="20">
        <v>4.9000000000000004</v>
      </c>
      <c r="AMU78" s="20">
        <v>0.29899999999999999</v>
      </c>
      <c r="AMV78" s="20">
        <v>6.2990000000000004</v>
      </c>
      <c r="AMW78" s="20">
        <v>4.9000000000000004</v>
      </c>
      <c r="ANW78" s="21">
        <v>129.30000000000001</v>
      </c>
      <c r="ANX78" s="20">
        <v>614.08000000000004</v>
      </c>
      <c r="ANY78" s="20">
        <v>614.08000000000004</v>
      </c>
      <c r="ANZ78" s="21">
        <v>57.2</v>
      </c>
      <c r="AOA78" s="20">
        <v>271.834</v>
      </c>
      <c r="AOB78" s="20">
        <v>271.834</v>
      </c>
      <c r="AOC78" s="21">
        <v>59.5</v>
      </c>
      <c r="AOD78" s="20">
        <v>282.75200000000001</v>
      </c>
      <c r="AOE78" s="20">
        <v>282.75200000000001</v>
      </c>
      <c r="AOF78" s="21">
        <v>36.799999999999997</v>
      </c>
      <c r="AOG78" s="20">
        <v>174.65899999999999</v>
      </c>
      <c r="AOH78" s="20">
        <v>174.65899999999999</v>
      </c>
      <c r="AOI78" s="20">
        <v>174.65899999999999</v>
      </c>
      <c r="AOJ78" s="21">
        <v>35.299999999999997</v>
      </c>
      <c r="AOK78" s="20">
        <v>167.58699999999999</v>
      </c>
      <c r="AOL78" s="20">
        <v>167.58699999999999</v>
      </c>
      <c r="AOM78" s="20">
        <v>167.58699999999999</v>
      </c>
      <c r="AON78" s="21">
        <v>72</v>
      </c>
      <c r="AOO78" s="20">
        <v>342.24599999999998</v>
      </c>
      <c r="AOP78" s="20">
        <v>342.24599999999998</v>
      </c>
      <c r="AOQ78" s="20">
        <v>342.24599999999998</v>
      </c>
      <c r="AOR78" s="21">
        <v>33.200000000000003</v>
      </c>
      <c r="AOS78" s="20">
        <v>157.66999999999999</v>
      </c>
      <c r="AOT78" s="20">
        <v>157.66999999999999</v>
      </c>
      <c r="AOU78" s="20">
        <v>157.66999999999999</v>
      </c>
      <c r="APY78" s="20">
        <v>3.6509999999999998</v>
      </c>
      <c r="APZ78" s="20">
        <v>2.605</v>
      </c>
    </row>
    <row r="79" spans="1:924 1031:1118" x14ac:dyDescent="0.2">
      <c r="A79" s="18">
        <v>21550</v>
      </c>
      <c r="BZ79" s="19">
        <v>2.9800000000000003E-11</v>
      </c>
      <c r="CA79" s="19">
        <v>1.0799999999999999E-11</v>
      </c>
      <c r="CD79" s="19">
        <v>1.0799999999999999E-11</v>
      </c>
      <c r="CE79" s="19">
        <v>1.0799999999999999E-11</v>
      </c>
      <c r="CY79" s="20">
        <v>2.78</v>
      </c>
      <c r="CZ79" s="20">
        <v>2.4860000000000002</v>
      </c>
      <c r="DC79" s="20">
        <v>1.994</v>
      </c>
      <c r="DD79" s="20">
        <v>2.4860000000000002</v>
      </c>
      <c r="DX79" s="20">
        <v>8.2739999999999991</v>
      </c>
      <c r="DY79" s="20">
        <v>2.512</v>
      </c>
      <c r="EB79" s="20">
        <v>2.7829999999999999</v>
      </c>
      <c r="EC79" s="20">
        <v>2.512</v>
      </c>
      <c r="GP79" s="21">
        <v>73.2</v>
      </c>
      <c r="GQ79" s="20">
        <v>27.847000000000001</v>
      </c>
      <c r="GR79" s="20">
        <v>26.847000000000001</v>
      </c>
      <c r="GS79" s="20">
        <v>6.3979999999999997</v>
      </c>
      <c r="GT79" s="21">
        <v>16.2</v>
      </c>
      <c r="GU79" s="20">
        <v>6.1589999999999998</v>
      </c>
      <c r="GV79" s="20">
        <v>5.9379999999999997</v>
      </c>
      <c r="GW79" s="20">
        <v>6.3979999999999997</v>
      </c>
      <c r="HP79" s="20">
        <v>10.939</v>
      </c>
      <c r="HQ79" s="20">
        <v>47.134</v>
      </c>
      <c r="HR79" s="20">
        <v>28.97</v>
      </c>
      <c r="HT79" s="20">
        <v>6.4909999999999997</v>
      </c>
      <c r="HU79" s="20">
        <v>27.966999999999999</v>
      </c>
      <c r="HV79" s="20">
        <v>28.97</v>
      </c>
      <c r="ME79" s="20">
        <v>39.128999999999998</v>
      </c>
      <c r="MF79" s="20">
        <v>83.603999999999999</v>
      </c>
      <c r="MG79" s="20">
        <v>48.003</v>
      </c>
      <c r="MI79" s="20">
        <v>25.82</v>
      </c>
      <c r="MJ79" s="20">
        <v>55.168999999999997</v>
      </c>
      <c r="MK79" s="20">
        <v>48.003</v>
      </c>
      <c r="ND79" s="20">
        <v>4.3049999999999997</v>
      </c>
      <c r="NE79" s="20">
        <v>29.699000000000002</v>
      </c>
      <c r="NF79" s="20">
        <v>23.635999999999999</v>
      </c>
      <c r="NH79" s="20">
        <v>3.3559999999999999</v>
      </c>
      <c r="NI79" s="20">
        <v>23.155000000000001</v>
      </c>
      <c r="NJ79" s="20">
        <v>23.635999999999999</v>
      </c>
      <c r="YD79" s="21">
        <v>25</v>
      </c>
      <c r="YE79" s="20">
        <v>7.7480000000000002</v>
      </c>
      <c r="YF79" s="20">
        <v>37.036000000000001</v>
      </c>
      <c r="YG79" s="20">
        <v>32.86</v>
      </c>
      <c r="YH79" s="21">
        <v>12.2</v>
      </c>
      <c r="YI79" s="20">
        <v>3.7879999999999998</v>
      </c>
      <c r="YJ79" s="20">
        <v>18.106000000000002</v>
      </c>
      <c r="YK79" s="20">
        <v>32.86</v>
      </c>
      <c r="YW79" s="20">
        <v>0.80700000000000005</v>
      </c>
      <c r="YX79" s="20">
        <v>0.33700000000000002</v>
      </c>
      <c r="ZA79" s="20">
        <v>5.1520000000000001</v>
      </c>
      <c r="ZB79" s="20">
        <v>4.1310000000000002</v>
      </c>
      <c r="ZE79" s="20">
        <v>5.2709999999999999</v>
      </c>
      <c r="ZF79" s="20">
        <v>4.468</v>
      </c>
      <c r="AFN79" s="20">
        <v>5.1890000000000001</v>
      </c>
      <c r="AFO79" s="20">
        <v>37.046999999999997</v>
      </c>
      <c r="AFP79" s="20">
        <v>9.7729999999999997</v>
      </c>
      <c r="AFR79" s="20">
        <v>1.536</v>
      </c>
      <c r="AFS79" s="20">
        <v>10.97</v>
      </c>
      <c r="AFT79" s="20">
        <v>9.7729999999999997</v>
      </c>
      <c r="AIH79" s="20">
        <v>1.6759999999999999</v>
      </c>
      <c r="AII79" s="20">
        <v>0.24</v>
      </c>
      <c r="AIJ79" s="20">
        <v>0.14699999999999999</v>
      </c>
      <c r="AIL79" s="20">
        <v>1.028</v>
      </c>
      <c r="AIM79" s="20">
        <v>0.14699999999999999</v>
      </c>
      <c r="AIN79" s="20">
        <v>0.14699999999999999</v>
      </c>
      <c r="AMQ79" s="20">
        <v>0.41899999999999998</v>
      </c>
      <c r="AMR79" s="20">
        <v>8.8339999999999996</v>
      </c>
      <c r="AMS79" s="20">
        <v>5</v>
      </c>
      <c r="AMU79" s="20">
        <v>0.30499999999999999</v>
      </c>
      <c r="AMV79" s="20">
        <v>6.4269999999999996</v>
      </c>
      <c r="AMW79" s="20">
        <v>5</v>
      </c>
      <c r="ANW79" s="21">
        <v>131.4</v>
      </c>
      <c r="ANX79" s="20">
        <v>632.32799999999997</v>
      </c>
      <c r="ANY79" s="20">
        <v>632.32799999999997</v>
      </c>
      <c r="ANZ79" s="21">
        <v>58.1</v>
      </c>
      <c r="AOA79" s="20">
        <v>279.81200000000001</v>
      </c>
      <c r="AOB79" s="20">
        <v>279.81200000000001</v>
      </c>
      <c r="AOC79" s="21">
        <v>60.6</v>
      </c>
      <c r="AOD79" s="20">
        <v>291.42899999999997</v>
      </c>
      <c r="AOE79" s="20">
        <v>291.42899999999997</v>
      </c>
      <c r="AOF79" s="21">
        <v>37.5</v>
      </c>
      <c r="AOG79" s="20">
        <v>180.37100000000001</v>
      </c>
      <c r="AOH79" s="20">
        <v>180.37100000000001</v>
      </c>
      <c r="AOI79" s="20">
        <v>180.37100000000001</v>
      </c>
      <c r="AOJ79" s="21">
        <v>35.799999999999997</v>
      </c>
      <c r="AOK79" s="20">
        <v>172.14500000000001</v>
      </c>
      <c r="AOL79" s="20">
        <v>172.14500000000001</v>
      </c>
      <c r="AOM79" s="20">
        <v>172.14500000000001</v>
      </c>
      <c r="AON79" s="21">
        <v>73.3</v>
      </c>
      <c r="AOO79" s="20">
        <v>352.51600000000002</v>
      </c>
      <c r="AOP79" s="20">
        <v>352.51600000000002</v>
      </c>
      <c r="AOQ79" s="20">
        <v>352.51600000000002</v>
      </c>
      <c r="AOR79" s="21">
        <v>33.799999999999997</v>
      </c>
      <c r="AOS79" s="20">
        <v>162.88999999999999</v>
      </c>
      <c r="AOT79" s="20">
        <v>162.88999999999999</v>
      </c>
      <c r="AOU79" s="20">
        <v>162.88999999999999</v>
      </c>
      <c r="APY79" s="20">
        <v>3.7149999999999999</v>
      </c>
      <c r="APZ79" s="20">
        <v>2.6549999999999998</v>
      </c>
    </row>
    <row r="80" spans="1:924 1031:1118" x14ac:dyDescent="0.2">
      <c r="A80" s="18">
        <v>21640</v>
      </c>
      <c r="BZ80" s="19">
        <v>3E-11</v>
      </c>
      <c r="CA80" s="19">
        <v>1.0899999999999999E-11</v>
      </c>
      <c r="CD80" s="19">
        <v>1.0899999999999999E-11</v>
      </c>
      <c r="CE80" s="19">
        <v>1.0899999999999999E-11</v>
      </c>
      <c r="CY80" s="20">
        <v>2.843</v>
      </c>
      <c r="CZ80" s="20">
        <v>2.5419999999999998</v>
      </c>
      <c r="DC80" s="20">
        <v>2.0390000000000001</v>
      </c>
      <c r="DD80" s="20">
        <v>2.5419999999999998</v>
      </c>
      <c r="DX80" s="20">
        <v>8.2840000000000007</v>
      </c>
      <c r="DY80" s="20">
        <v>2.5150000000000001</v>
      </c>
      <c r="EB80" s="20">
        <v>2.7869999999999999</v>
      </c>
      <c r="EC80" s="20">
        <v>2.5150000000000001</v>
      </c>
      <c r="GP80" s="21">
        <v>74.400000000000006</v>
      </c>
      <c r="GQ80" s="20">
        <v>28.684999999999999</v>
      </c>
      <c r="GR80" s="20">
        <v>27.77</v>
      </c>
      <c r="GS80" s="20">
        <v>6.6180000000000003</v>
      </c>
      <c r="GT80" s="21">
        <v>16.399999999999999</v>
      </c>
      <c r="GU80" s="20">
        <v>6.3440000000000003</v>
      </c>
      <c r="GV80" s="20">
        <v>6.1420000000000003</v>
      </c>
      <c r="GW80" s="20">
        <v>6.6180000000000003</v>
      </c>
      <c r="HP80" s="20">
        <v>11.055</v>
      </c>
      <c r="HQ80" s="20">
        <v>47.735999999999997</v>
      </c>
      <c r="HR80" s="20">
        <v>29.34</v>
      </c>
      <c r="HT80" s="20">
        <v>6.5590000000000002</v>
      </c>
      <c r="HU80" s="20">
        <v>28.324000000000002</v>
      </c>
      <c r="HV80" s="20">
        <v>29.34</v>
      </c>
      <c r="ME80" s="20">
        <v>39.960999999999999</v>
      </c>
      <c r="MF80" s="20">
        <v>85.382999999999996</v>
      </c>
      <c r="MG80" s="20">
        <v>49.024999999999999</v>
      </c>
      <c r="MI80" s="20">
        <v>26.37</v>
      </c>
      <c r="MJ80" s="20">
        <v>56.343000000000004</v>
      </c>
      <c r="MK80" s="20">
        <v>49.024999999999999</v>
      </c>
      <c r="ND80" s="20">
        <v>4.47</v>
      </c>
      <c r="NE80" s="20">
        <v>30.727</v>
      </c>
      <c r="NF80" s="20">
        <v>24.454000000000001</v>
      </c>
      <c r="NH80" s="20">
        <v>3.4849999999999999</v>
      </c>
      <c r="NI80" s="20">
        <v>23.956</v>
      </c>
      <c r="NJ80" s="20">
        <v>24.454000000000001</v>
      </c>
      <c r="YD80" s="21">
        <v>26</v>
      </c>
      <c r="YE80" s="20">
        <v>8.2390000000000008</v>
      </c>
      <c r="YF80" s="20">
        <v>39.177999999999997</v>
      </c>
      <c r="YG80" s="20">
        <v>34.76</v>
      </c>
      <c r="YH80" s="21">
        <v>12.7</v>
      </c>
      <c r="YI80" s="20">
        <v>4.0279999999999996</v>
      </c>
      <c r="YJ80" s="20">
        <v>19.152999999999999</v>
      </c>
      <c r="YK80" s="20">
        <v>34.76</v>
      </c>
      <c r="YW80" s="20">
        <v>0.82899999999999996</v>
      </c>
      <c r="YX80" s="20">
        <v>0.34899999999999998</v>
      </c>
      <c r="ZA80" s="20">
        <v>5.3029999999999999</v>
      </c>
      <c r="ZB80" s="20">
        <v>4.282</v>
      </c>
      <c r="ZE80" s="20">
        <v>5.4619999999999997</v>
      </c>
      <c r="ZF80" s="20">
        <v>4.63</v>
      </c>
      <c r="AFN80" s="20">
        <v>5.2889999999999997</v>
      </c>
      <c r="AFO80" s="20">
        <v>37.642000000000003</v>
      </c>
      <c r="AFP80" s="20">
        <v>9.93</v>
      </c>
      <c r="AFR80" s="20">
        <v>1.5660000000000001</v>
      </c>
      <c r="AFS80" s="20">
        <v>11.146000000000001</v>
      </c>
      <c r="AFT80" s="20">
        <v>9.93</v>
      </c>
      <c r="AIH80" s="20">
        <v>1.6919999999999999</v>
      </c>
      <c r="AII80" s="20">
        <v>0.24299999999999999</v>
      </c>
      <c r="AIJ80" s="20">
        <v>0.14899999999999999</v>
      </c>
      <c r="AIL80" s="20">
        <v>1.038</v>
      </c>
      <c r="AIM80" s="20">
        <v>0.14899999999999999</v>
      </c>
      <c r="AIN80" s="20">
        <v>0.14899999999999999</v>
      </c>
      <c r="AMQ80" s="20">
        <v>0.442</v>
      </c>
      <c r="AMR80" s="20">
        <v>9.3640000000000008</v>
      </c>
      <c r="AMS80" s="20">
        <v>5.3</v>
      </c>
      <c r="AMU80" s="20">
        <v>0.32200000000000001</v>
      </c>
      <c r="AMV80" s="20">
        <v>6.8129999999999997</v>
      </c>
      <c r="AMW80" s="20">
        <v>5.3</v>
      </c>
      <c r="ANW80" s="21">
        <v>129.5</v>
      </c>
      <c r="ANX80" s="20">
        <v>637.22</v>
      </c>
      <c r="ANY80" s="20">
        <v>637.22</v>
      </c>
      <c r="ANZ80" s="21">
        <v>57</v>
      </c>
      <c r="AOA80" s="20">
        <v>280.15800000000002</v>
      </c>
      <c r="AOB80" s="20">
        <v>280.15800000000002</v>
      </c>
      <c r="AOC80" s="21">
        <v>59.5</v>
      </c>
      <c r="AOD80" s="20">
        <v>292.46800000000002</v>
      </c>
      <c r="AOE80" s="20">
        <v>292.46800000000002</v>
      </c>
      <c r="AOF80" s="21">
        <v>37.1</v>
      </c>
      <c r="AOG80" s="20">
        <v>182.56700000000001</v>
      </c>
      <c r="AOH80" s="20">
        <v>182.56700000000001</v>
      </c>
      <c r="AOI80" s="20">
        <v>182.56700000000001</v>
      </c>
      <c r="AOJ80" s="21">
        <v>35.5</v>
      </c>
      <c r="AOK80" s="20">
        <v>174.495</v>
      </c>
      <c r="AOL80" s="20">
        <v>174.495</v>
      </c>
      <c r="AOM80" s="20">
        <v>174.495</v>
      </c>
      <c r="AON80" s="21">
        <v>72.599999999999994</v>
      </c>
      <c r="AOO80" s="20">
        <v>357.06200000000001</v>
      </c>
      <c r="AOP80" s="20">
        <v>357.06200000000001</v>
      </c>
      <c r="AOQ80" s="20">
        <v>357.06200000000001</v>
      </c>
      <c r="AOR80" s="21">
        <v>33.5</v>
      </c>
      <c r="AOS80" s="20">
        <v>164.89</v>
      </c>
      <c r="AOT80" s="20">
        <v>164.89</v>
      </c>
      <c r="AOU80" s="20">
        <v>164.89</v>
      </c>
      <c r="APY80" s="20">
        <v>3.7879999999999998</v>
      </c>
      <c r="APZ80" s="20">
        <v>2.6949999999999998</v>
      </c>
    </row>
    <row r="81" spans="1:993 1031:1118" x14ac:dyDescent="0.2">
      <c r="A81" s="18">
        <v>21731</v>
      </c>
      <c r="BZ81" s="19">
        <v>3.4799999999999999E-11</v>
      </c>
      <c r="CA81" s="19">
        <v>1.26E-11</v>
      </c>
      <c r="CD81" s="19">
        <v>1.26E-11</v>
      </c>
      <c r="CE81" s="19">
        <v>1.26E-11</v>
      </c>
      <c r="CY81" s="20">
        <v>2.96</v>
      </c>
      <c r="CZ81" s="20">
        <v>2.6469999999999998</v>
      </c>
      <c r="DC81" s="20">
        <v>2.1230000000000002</v>
      </c>
      <c r="DD81" s="20">
        <v>2.6469999999999998</v>
      </c>
      <c r="DX81" s="20">
        <v>8.2949999999999999</v>
      </c>
      <c r="DY81" s="20">
        <v>2.5179999999999998</v>
      </c>
      <c r="EB81" s="20">
        <v>2.7909999999999999</v>
      </c>
      <c r="EC81" s="20">
        <v>2.5179999999999998</v>
      </c>
      <c r="GP81" s="21">
        <v>78.3</v>
      </c>
      <c r="GQ81" s="20">
        <v>31.047999999999998</v>
      </c>
      <c r="GR81" s="20">
        <v>29.629000000000001</v>
      </c>
      <c r="GS81" s="20">
        <v>7.0609999999999999</v>
      </c>
      <c r="GT81" s="21">
        <v>17.3</v>
      </c>
      <c r="GU81" s="20">
        <v>6.867</v>
      </c>
      <c r="GV81" s="20">
        <v>6.5529999999999999</v>
      </c>
      <c r="GW81" s="20">
        <v>7.0609999999999999</v>
      </c>
      <c r="HP81" s="20">
        <v>11.372999999999999</v>
      </c>
      <c r="HQ81" s="20">
        <v>48.988</v>
      </c>
      <c r="HR81" s="20">
        <v>30.11</v>
      </c>
      <c r="HT81" s="20">
        <v>6.7480000000000002</v>
      </c>
      <c r="HU81" s="20">
        <v>29.068000000000001</v>
      </c>
      <c r="HV81" s="20">
        <v>30.11</v>
      </c>
      <c r="ME81" s="20">
        <v>41.320999999999998</v>
      </c>
      <c r="MF81" s="20">
        <v>88.287999999999997</v>
      </c>
      <c r="MG81" s="20">
        <v>50.692999999999998</v>
      </c>
      <c r="MI81" s="20">
        <v>27.266999999999999</v>
      </c>
      <c r="MJ81" s="20">
        <v>58.259</v>
      </c>
      <c r="MK81" s="20">
        <v>50.692999999999998</v>
      </c>
      <c r="ND81" s="20">
        <v>4.6189999999999998</v>
      </c>
      <c r="NE81" s="20">
        <v>31.765999999999998</v>
      </c>
      <c r="NF81" s="20">
        <v>25.280999999999999</v>
      </c>
      <c r="NH81" s="20">
        <v>3.601</v>
      </c>
      <c r="NI81" s="20">
        <v>24.766999999999999</v>
      </c>
      <c r="NJ81" s="20">
        <v>25.280999999999999</v>
      </c>
      <c r="YD81" s="21">
        <v>26.5</v>
      </c>
      <c r="YE81" s="20">
        <v>8.49</v>
      </c>
      <c r="YF81" s="20">
        <v>40.395000000000003</v>
      </c>
      <c r="YG81" s="20">
        <v>35.840000000000003</v>
      </c>
      <c r="YH81" s="21">
        <v>13</v>
      </c>
      <c r="YI81" s="20">
        <v>4.1509999999999998</v>
      </c>
      <c r="YJ81" s="20">
        <v>19.748000000000001</v>
      </c>
      <c r="YK81" s="20">
        <v>35.840000000000003</v>
      </c>
      <c r="YW81" s="20">
        <v>0.85599999999999998</v>
      </c>
      <c r="YX81" s="20">
        <v>0.36099999999999999</v>
      </c>
      <c r="ZA81" s="20">
        <v>5.4749999999999996</v>
      </c>
      <c r="ZB81" s="20">
        <v>4.4340000000000002</v>
      </c>
      <c r="ZE81" s="20">
        <v>5.6559999999999997</v>
      </c>
      <c r="ZF81" s="20">
        <v>4.7949999999999999</v>
      </c>
      <c r="AFN81" s="20">
        <v>5.3780000000000001</v>
      </c>
      <c r="AFO81" s="20">
        <v>38.243000000000002</v>
      </c>
      <c r="AFP81" s="20">
        <v>10.087999999999999</v>
      </c>
      <c r="AFR81" s="20">
        <v>1.5920000000000001</v>
      </c>
      <c r="AFS81" s="20">
        <v>11.324</v>
      </c>
      <c r="AFT81" s="20">
        <v>10.087999999999999</v>
      </c>
      <c r="AIH81" s="20">
        <v>1.7090000000000001</v>
      </c>
      <c r="AII81" s="20">
        <v>0.245</v>
      </c>
      <c r="AIJ81" s="20">
        <v>0.15</v>
      </c>
      <c r="AIL81" s="20">
        <v>1.0489999999999999</v>
      </c>
      <c r="AIM81" s="20">
        <v>0.15</v>
      </c>
      <c r="AIN81" s="20">
        <v>0.15</v>
      </c>
      <c r="AMQ81" s="20">
        <v>0.45100000000000001</v>
      </c>
      <c r="AMR81" s="20">
        <v>9.5410000000000004</v>
      </c>
      <c r="AMS81" s="20">
        <v>5.4</v>
      </c>
      <c r="AMU81" s="20">
        <v>0.32800000000000001</v>
      </c>
      <c r="AMV81" s="20">
        <v>6.9409999999999998</v>
      </c>
      <c r="AMW81" s="20">
        <v>5.4</v>
      </c>
      <c r="ANW81" s="21">
        <v>128.5</v>
      </c>
      <c r="ANX81" s="20">
        <v>648.404</v>
      </c>
      <c r="ANY81" s="20">
        <v>648.404</v>
      </c>
      <c r="ANZ81" s="21">
        <v>55.3</v>
      </c>
      <c r="AOA81" s="20">
        <v>278.94799999999998</v>
      </c>
      <c r="AOB81" s="20">
        <v>278.94799999999998</v>
      </c>
      <c r="AOC81" s="21">
        <v>58.3</v>
      </c>
      <c r="AOD81" s="20">
        <v>294.06599999999997</v>
      </c>
      <c r="AOE81" s="20">
        <v>294.06599999999997</v>
      </c>
      <c r="AOF81" s="21">
        <v>37.6</v>
      </c>
      <c r="AOG81" s="20">
        <v>189.505</v>
      </c>
      <c r="AOH81" s="20">
        <v>189.505</v>
      </c>
      <c r="AOI81" s="20">
        <v>189.505</v>
      </c>
      <c r="AOJ81" s="21">
        <v>35.700000000000003</v>
      </c>
      <c r="AOK81" s="20">
        <v>179.95099999999999</v>
      </c>
      <c r="AOL81" s="20">
        <v>179.95099999999999</v>
      </c>
      <c r="AOM81" s="20">
        <v>179.95099999999999</v>
      </c>
      <c r="AON81" s="21">
        <v>73.2</v>
      </c>
      <c r="AOO81" s="20">
        <v>369.45600000000002</v>
      </c>
      <c r="AOP81" s="20">
        <v>369.45600000000002</v>
      </c>
      <c r="AOQ81" s="20">
        <v>369.45600000000002</v>
      </c>
      <c r="AOR81" s="21">
        <v>34.200000000000003</v>
      </c>
      <c r="AOS81" s="20">
        <v>172.51</v>
      </c>
      <c r="AOT81" s="20">
        <v>172.51</v>
      </c>
      <c r="AOU81" s="20">
        <v>172.51</v>
      </c>
      <c r="APY81" s="20">
        <v>3.843</v>
      </c>
      <c r="APZ81" s="20">
        <v>2.7349999999999999</v>
      </c>
    </row>
    <row r="82" spans="1:993 1031:1118" x14ac:dyDescent="0.2">
      <c r="A82" s="18">
        <v>21823</v>
      </c>
      <c r="BZ82" s="19">
        <v>3.3199999999999999E-11</v>
      </c>
      <c r="CA82" s="19">
        <v>1.2100000000000001E-11</v>
      </c>
      <c r="CD82" s="19">
        <v>1.2100000000000001E-11</v>
      </c>
      <c r="CE82" s="19">
        <v>1.2100000000000001E-11</v>
      </c>
      <c r="CY82" s="20">
        <v>3.0750000000000002</v>
      </c>
      <c r="CZ82" s="20">
        <v>2.75</v>
      </c>
      <c r="DC82" s="20">
        <v>2.206</v>
      </c>
      <c r="DD82" s="20">
        <v>2.75</v>
      </c>
      <c r="DX82" s="20">
        <v>8.3059999999999992</v>
      </c>
      <c r="DY82" s="20">
        <v>2.5219999999999998</v>
      </c>
      <c r="EB82" s="20">
        <v>2.794</v>
      </c>
      <c r="EC82" s="20">
        <v>2.5219999999999998</v>
      </c>
      <c r="GP82" s="21">
        <v>81.7</v>
      </c>
      <c r="GQ82" s="20">
        <v>33.078000000000003</v>
      </c>
      <c r="GR82" s="20">
        <v>31.358000000000001</v>
      </c>
      <c r="GS82" s="20">
        <v>7.4729999999999999</v>
      </c>
      <c r="GT82" s="21">
        <v>18.100000000000001</v>
      </c>
      <c r="GU82" s="20">
        <v>7.3159999999999998</v>
      </c>
      <c r="GV82" s="20">
        <v>6.9349999999999996</v>
      </c>
      <c r="GW82" s="20">
        <v>7.4729999999999999</v>
      </c>
      <c r="HP82" s="20">
        <v>11.531000000000001</v>
      </c>
      <c r="HQ82" s="20">
        <v>49.932000000000002</v>
      </c>
      <c r="HR82" s="20">
        <v>30.69</v>
      </c>
      <c r="HT82" s="20">
        <v>6.8419999999999996</v>
      </c>
      <c r="HU82" s="20">
        <v>29.628</v>
      </c>
      <c r="HV82" s="20">
        <v>30.69</v>
      </c>
      <c r="ME82" s="20">
        <v>43.316000000000003</v>
      </c>
      <c r="MF82" s="20">
        <v>92.629000000000005</v>
      </c>
      <c r="MG82" s="20">
        <v>53.185000000000002</v>
      </c>
      <c r="MI82" s="20">
        <v>28.584</v>
      </c>
      <c r="MJ82" s="20">
        <v>61.124000000000002</v>
      </c>
      <c r="MK82" s="20">
        <v>53.185000000000002</v>
      </c>
      <c r="ND82" s="20">
        <v>4.76</v>
      </c>
      <c r="NE82" s="20">
        <v>32.817</v>
      </c>
      <c r="NF82" s="20">
        <v>26.117999999999999</v>
      </c>
      <c r="NH82" s="20">
        <v>3.7109999999999999</v>
      </c>
      <c r="NI82" s="20">
        <v>25.585999999999999</v>
      </c>
      <c r="NJ82" s="20">
        <v>26.117999999999999</v>
      </c>
      <c r="YD82" s="21">
        <v>26.2</v>
      </c>
      <c r="YE82" s="20">
        <v>8.4309999999999992</v>
      </c>
      <c r="YF82" s="20">
        <v>40.281999999999996</v>
      </c>
      <c r="YG82" s="20">
        <v>35.74</v>
      </c>
      <c r="YH82" s="21">
        <v>12.8</v>
      </c>
      <c r="YI82" s="20">
        <v>4.1219999999999999</v>
      </c>
      <c r="YJ82" s="20">
        <v>19.693000000000001</v>
      </c>
      <c r="YK82" s="20">
        <v>35.74</v>
      </c>
      <c r="YW82" s="20">
        <v>0.88700000000000001</v>
      </c>
      <c r="YX82" s="20">
        <v>0.373</v>
      </c>
      <c r="ZA82" s="20">
        <v>5.6769999999999996</v>
      </c>
      <c r="ZB82" s="20">
        <v>4.5880000000000001</v>
      </c>
      <c r="ZE82" s="20">
        <v>5.8520000000000003</v>
      </c>
      <c r="ZF82" s="20">
        <v>4.9610000000000003</v>
      </c>
      <c r="AFN82" s="20">
        <v>5.4450000000000003</v>
      </c>
      <c r="AFO82" s="20">
        <v>38.850999999999999</v>
      </c>
      <c r="AFP82" s="20">
        <v>10.249000000000001</v>
      </c>
      <c r="AFR82" s="20">
        <v>1.6120000000000001</v>
      </c>
      <c r="AFS82" s="20">
        <v>11.504</v>
      </c>
      <c r="AFT82" s="20">
        <v>10.249000000000001</v>
      </c>
      <c r="AIH82" s="20">
        <v>1.7210000000000001</v>
      </c>
      <c r="AII82" s="20">
        <v>0.248</v>
      </c>
      <c r="AIJ82" s="20">
        <v>0.152</v>
      </c>
      <c r="AIL82" s="20">
        <v>1.056</v>
      </c>
      <c r="AIM82" s="20">
        <v>0.152</v>
      </c>
      <c r="AIN82" s="20">
        <v>0.152</v>
      </c>
      <c r="AMQ82" s="20">
        <v>0.45900000000000002</v>
      </c>
      <c r="AMR82" s="20">
        <v>9.718</v>
      </c>
      <c r="AMS82" s="20">
        <v>5.5</v>
      </c>
      <c r="AMU82" s="20">
        <v>0.33400000000000002</v>
      </c>
      <c r="AMV82" s="20">
        <v>7.07</v>
      </c>
      <c r="AMW82" s="20">
        <v>5.5</v>
      </c>
      <c r="ANW82" s="21">
        <v>128.5</v>
      </c>
      <c r="ANX82" s="20">
        <v>661.14300000000003</v>
      </c>
      <c r="ANY82" s="20">
        <v>661.14300000000003</v>
      </c>
      <c r="ANZ82" s="21">
        <v>55</v>
      </c>
      <c r="AOA82" s="20">
        <v>283.01900000000001</v>
      </c>
      <c r="AOB82" s="20">
        <v>283.01900000000001</v>
      </c>
      <c r="AOC82" s="21">
        <v>58.3</v>
      </c>
      <c r="AOD82" s="20">
        <v>300.10500000000002</v>
      </c>
      <c r="AOE82" s="20">
        <v>300.10500000000002</v>
      </c>
      <c r="AOF82" s="21">
        <v>38</v>
      </c>
      <c r="AOG82" s="20">
        <v>195.61099999999999</v>
      </c>
      <c r="AOH82" s="20">
        <v>195.61099999999999</v>
      </c>
      <c r="AOI82" s="20">
        <v>195.61099999999999</v>
      </c>
      <c r="AOJ82" s="21">
        <v>35.5</v>
      </c>
      <c r="AOK82" s="20">
        <v>182.51300000000001</v>
      </c>
      <c r="AOL82" s="20">
        <v>182.51300000000001</v>
      </c>
      <c r="AOM82" s="20">
        <v>182.51300000000001</v>
      </c>
      <c r="AON82" s="21">
        <v>73.5</v>
      </c>
      <c r="AOO82" s="20">
        <v>378.12400000000002</v>
      </c>
      <c r="AOP82" s="20">
        <v>378.12400000000002</v>
      </c>
      <c r="AOQ82" s="20">
        <v>378.12400000000002</v>
      </c>
      <c r="AOR82" s="21">
        <v>34.700000000000003</v>
      </c>
      <c r="AOS82" s="20">
        <v>178.35</v>
      </c>
      <c r="AOT82" s="20">
        <v>178.35</v>
      </c>
      <c r="AOU82" s="20">
        <v>178.35</v>
      </c>
      <c r="APY82" s="20">
        <v>3.8849999999999998</v>
      </c>
      <c r="APZ82" s="20">
        <v>2.7759999999999998</v>
      </c>
    </row>
    <row r="83" spans="1:993 1031:1118" x14ac:dyDescent="0.2">
      <c r="A83" s="18">
        <v>21915</v>
      </c>
      <c r="BZ83" s="19">
        <v>3.63E-11</v>
      </c>
      <c r="CA83" s="19">
        <v>1.32E-11</v>
      </c>
      <c r="CD83" s="19">
        <v>1.32E-11</v>
      </c>
      <c r="CE83" s="19">
        <v>1.32E-11</v>
      </c>
      <c r="CY83" s="20">
        <v>3.1890000000000001</v>
      </c>
      <c r="CZ83" s="20">
        <v>2.8519999999999999</v>
      </c>
      <c r="DC83" s="20">
        <v>2.2879999999999998</v>
      </c>
      <c r="DD83" s="20">
        <v>2.8519999999999999</v>
      </c>
      <c r="DX83" s="20">
        <v>8.3170000000000002</v>
      </c>
      <c r="DY83" s="20">
        <v>2.5249999999999999</v>
      </c>
      <c r="EB83" s="20">
        <v>2.798</v>
      </c>
      <c r="EC83" s="20">
        <v>2.5249999999999999</v>
      </c>
      <c r="GP83" s="21">
        <v>80</v>
      </c>
      <c r="GQ83" s="20">
        <v>32.759</v>
      </c>
      <c r="GR83" s="20">
        <v>31.172999999999998</v>
      </c>
      <c r="GS83" s="20">
        <v>7.4290000000000003</v>
      </c>
      <c r="GT83" s="21">
        <v>17.7</v>
      </c>
      <c r="GU83" s="20">
        <v>7.2450000000000001</v>
      </c>
      <c r="GV83" s="20">
        <v>6.8949999999999996</v>
      </c>
      <c r="GW83" s="20">
        <v>7.4290000000000003</v>
      </c>
      <c r="HP83" s="20">
        <v>11.852</v>
      </c>
      <c r="HQ83" s="20">
        <v>51.234000000000002</v>
      </c>
      <c r="HR83" s="20">
        <v>31.49</v>
      </c>
      <c r="HT83" s="20">
        <v>7.032</v>
      </c>
      <c r="HU83" s="20">
        <v>30.4</v>
      </c>
      <c r="HV83" s="20">
        <v>31.49</v>
      </c>
      <c r="ME83" s="20">
        <v>46.103000000000002</v>
      </c>
      <c r="MF83" s="20">
        <v>98.299000000000007</v>
      </c>
      <c r="MG83" s="20">
        <v>56.44</v>
      </c>
      <c r="MI83" s="20">
        <v>30.422999999999998</v>
      </c>
      <c r="MJ83" s="20">
        <v>64.864999999999995</v>
      </c>
      <c r="MK83" s="20">
        <v>56.44</v>
      </c>
      <c r="ND83" s="20">
        <v>4.91</v>
      </c>
      <c r="NE83" s="20">
        <v>33.868000000000002</v>
      </c>
      <c r="NF83" s="20">
        <v>26.954000000000001</v>
      </c>
      <c r="NH83" s="20">
        <v>3.8279999999999998</v>
      </c>
      <c r="NI83" s="20">
        <v>26.405000000000001</v>
      </c>
      <c r="NJ83" s="20">
        <v>26.954000000000001</v>
      </c>
      <c r="YD83" s="21">
        <v>26.6</v>
      </c>
      <c r="YE83" s="20">
        <v>8.6880000000000006</v>
      </c>
      <c r="YF83" s="20">
        <v>41.555999999999997</v>
      </c>
      <c r="YG83" s="20">
        <v>36.869999999999997</v>
      </c>
      <c r="YH83" s="21">
        <v>13</v>
      </c>
      <c r="YI83" s="20">
        <v>4.2469999999999999</v>
      </c>
      <c r="YJ83" s="20">
        <v>20.315999999999999</v>
      </c>
      <c r="YK83" s="20">
        <v>36.869999999999997</v>
      </c>
      <c r="YW83" s="20">
        <v>0.92300000000000004</v>
      </c>
      <c r="YX83" s="20">
        <v>0.38500000000000001</v>
      </c>
      <c r="ZA83" s="20">
        <v>5.9139999999999997</v>
      </c>
      <c r="ZB83" s="20">
        <v>4.742</v>
      </c>
      <c r="ZE83" s="20">
        <v>6.048</v>
      </c>
      <c r="ZF83" s="20">
        <v>5.1269999999999998</v>
      </c>
      <c r="AFN83" s="20">
        <v>5.5209999999999999</v>
      </c>
      <c r="AFO83" s="20">
        <v>39.457999999999998</v>
      </c>
      <c r="AFP83" s="20">
        <v>10.409000000000001</v>
      </c>
      <c r="AFR83" s="20">
        <v>1.635</v>
      </c>
      <c r="AFS83" s="20">
        <v>11.683999999999999</v>
      </c>
      <c r="AFT83" s="20">
        <v>10.409000000000001</v>
      </c>
      <c r="AIH83" s="20">
        <v>1.7350000000000001</v>
      </c>
      <c r="AII83" s="20">
        <v>0.25</v>
      </c>
      <c r="AIJ83" s="20">
        <v>0.153</v>
      </c>
      <c r="AIL83" s="20">
        <v>1.0649999999999999</v>
      </c>
      <c r="AIM83" s="20">
        <v>0.153</v>
      </c>
      <c r="AIN83" s="20">
        <v>0.153</v>
      </c>
      <c r="AMQ83" s="20">
        <v>0.46700000000000003</v>
      </c>
      <c r="AMR83" s="20">
        <v>9.8940000000000001</v>
      </c>
      <c r="AMS83" s="20">
        <v>5.6</v>
      </c>
      <c r="AMU83" s="20">
        <v>0.34</v>
      </c>
      <c r="AMV83" s="20">
        <v>7.1980000000000004</v>
      </c>
      <c r="AMW83" s="20">
        <v>5.6</v>
      </c>
      <c r="ANW83" s="21">
        <v>129.4</v>
      </c>
      <c r="ANX83" s="20">
        <v>675.26</v>
      </c>
      <c r="ANY83" s="20">
        <v>675.26</v>
      </c>
      <c r="ANZ83" s="21">
        <v>54.8</v>
      </c>
      <c r="AOA83" s="20">
        <v>286.05099999999999</v>
      </c>
      <c r="AOB83" s="20">
        <v>286.05099999999999</v>
      </c>
      <c r="AOC83" s="21">
        <v>58.3</v>
      </c>
      <c r="AOD83" s="20">
        <v>303.92399999999998</v>
      </c>
      <c r="AOE83" s="20">
        <v>303.92399999999998</v>
      </c>
      <c r="AOF83" s="21">
        <v>38.799999999999997</v>
      </c>
      <c r="AOG83" s="20">
        <v>202.315</v>
      </c>
      <c r="AOH83" s="20">
        <v>202.315</v>
      </c>
      <c r="AOI83" s="20">
        <v>202.315</v>
      </c>
      <c r="AOJ83" s="21">
        <v>35.799999999999997</v>
      </c>
      <c r="AOK83" s="20">
        <v>186.89400000000001</v>
      </c>
      <c r="AOL83" s="20">
        <v>186.89400000000001</v>
      </c>
      <c r="AOM83" s="20">
        <v>186.89400000000001</v>
      </c>
      <c r="AON83" s="21">
        <v>74.599999999999994</v>
      </c>
      <c r="AOO83" s="20">
        <v>389.209</v>
      </c>
      <c r="AOP83" s="20">
        <v>389.209</v>
      </c>
      <c r="AOQ83" s="20">
        <v>389.209</v>
      </c>
      <c r="AOR83" s="21">
        <v>35.200000000000003</v>
      </c>
      <c r="AOS83" s="20">
        <v>183.42</v>
      </c>
      <c r="AOT83" s="20">
        <v>183.42</v>
      </c>
      <c r="AOU83" s="20">
        <v>183.42</v>
      </c>
      <c r="APY83" s="20">
        <v>3.9390000000000001</v>
      </c>
      <c r="APZ83" s="20">
        <v>2.8170000000000002</v>
      </c>
    </row>
    <row r="84" spans="1:993 1031:1118" x14ac:dyDescent="0.2">
      <c r="A84" s="18">
        <v>22006</v>
      </c>
      <c r="BZ84" s="19">
        <v>4.0200000000000001E-11</v>
      </c>
      <c r="CA84" s="19">
        <v>1.46E-11</v>
      </c>
      <c r="CD84" s="19">
        <v>1.46E-11</v>
      </c>
      <c r="CE84" s="19">
        <v>1.46E-11</v>
      </c>
      <c r="CY84" s="20">
        <v>3.3140000000000001</v>
      </c>
      <c r="CZ84" s="20">
        <v>2.964</v>
      </c>
      <c r="DC84" s="20">
        <v>2.3780000000000001</v>
      </c>
      <c r="DD84" s="20">
        <v>2.964</v>
      </c>
      <c r="DX84" s="20">
        <v>8.5489999999999995</v>
      </c>
      <c r="DY84" s="20">
        <v>2.5960000000000001</v>
      </c>
      <c r="EB84" s="20">
        <v>2.8759999999999999</v>
      </c>
      <c r="EC84" s="20">
        <v>2.5960000000000001</v>
      </c>
      <c r="GP84" s="21">
        <v>77</v>
      </c>
      <c r="GQ84" s="20">
        <v>31.760999999999999</v>
      </c>
      <c r="GR84" s="20">
        <v>30.350999999999999</v>
      </c>
      <c r="GS84" s="20">
        <v>7.2329999999999997</v>
      </c>
      <c r="GT84" s="21">
        <v>17</v>
      </c>
      <c r="GU84" s="20">
        <v>7.0250000000000004</v>
      </c>
      <c r="GV84" s="20">
        <v>6.7130000000000001</v>
      </c>
      <c r="GW84" s="20">
        <v>7.2329999999999997</v>
      </c>
      <c r="HP84" s="20">
        <v>12.132999999999999</v>
      </c>
      <c r="HQ84" s="20">
        <v>52.633000000000003</v>
      </c>
      <c r="HR84" s="20">
        <v>32.35</v>
      </c>
      <c r="HT84" s="20">
        <v>7.1989999999999998</v>
      </c>
      <c r="HU84" s="20">
        <v>31.23</v>
      </c>
      <c r="HV84" s="20">
        <v>32.35</v>
      </c>
      <c r="ME84" s="20">
        <v>47.527000000000001</v>
      </c>
      <c r="MF84" s="20">
        <v>101.333</v>
      </c>
      <c r="MG84" s="20">
        <v>58.183</v>
      </c>
      <c r="MI84" s="20">
        <v>31.361999999999998</v>
      </c>
      <c r="MJ84" s="20">
        <v>66.867999999999995</v>
      </c>
      <c r="MK84" s="20">
        <v>58.183</v>
      </c>
      <c r="ND84" s="20">
        <v>5.0810000000000004</v>
      </c>
      <c r="NE84" s="20">
        <v>35.006999999999998</v>
      </c>
      <c r="NF84" s="20">
        <v>27.86</v>
      </c>
      <c r="NH84" s="20">
        <v>3.9609999999999999</v>
      </c>
      <c r="NI84" s="20">
        <v>27.292999999999999</v>
      </c>
      <c r="NJ84" s="20">
        <v>27.86</v>
      </c>
      <c r="ST84" s="20">
        <v>0.98</v>
      </c>
      <c r="SU84" s="20">
        <v>8.5999999999999993E-2</v>
      </c>
      <c r="SV84" s="20">
        <v>7.0000000000000007E-2</v>
      </c>
      <c r="SX84" s="20">
        <v>0.86</v>
      </c>
      <c r="SY84" s="20">
        <v>7.5999999999999998E-2</v>
      </c>
      <c r="SZ84" s="20">
        <v>7.0000000000000007E-2</v>
      </c>
      <c r="YD84" s="21">
        <v>27.4</v>
      </c>
      <c r="YE84" s="20">
        <v>9.1790000000000003</v>
      </c>
      <c r="YF84" s="20">
        <v>43.765000000000001</v>
      </c>
      <c r="YG84" s="20">
        <v>38.83</v>
      </c>
      <c r="YH84" s="21">
        <v>13.4</v>
      </c>
      <c r="YI84" s="20">
        <v>4.4870000000000001</v>
      </c>
      <c r="YJ84" s="20">
        <v>21.396000000000001</v>
      </c>
      <c r="YK84" s="20">
        <v>38.83</v>
      </c>
      <c r="YV84" s="20">
        <v>3.0059999999999998</v>
      </c>
      <c r="YW84" s="20">
        <v>0.96399999999999997</v>
      </c>
      <c r="YX84" s="20">
        <v>0.40500000000000003</v>
      </c>
      <c r="YZ84" s="20">
        <v>19.302</v>
      </c>
      <c r="ZA84" s="20">
        <v>6.1879999999999997</v>
      </c>
      <c r="ZB84" s="20">
        <v>4.99</v>
      </c>
      <c r="ZD84" s="20">
        <v>19.855</v>
      </c>
      <c r="ZE84" s="20">
        <v>6.3650000000000002</v>
      </c>
      <c r="ZF84" s="20">
        <v>5.3959999999999999</v>
      </c>
      <c r="ABE84" s="20">
        <v>10</v>
      </c>
      <c r="AFN84" s="20">
        <v>5.7080000000000002</v>
      </c>
      <c r="AFO84" s="20">
        <v>40.676000000000002</v>
      </c>
      <c r="AFP84" s="20">
        <v>10.73</v>
      </c>
      <c r="AFR84" s="20">
        <v>1.69</v>
      </c>
      <c r="AFS84" s="20">
        <v>12.045</v>
      </c>
      <c r="AFT84" s="20">
        <v>10.73</v>
      </c>
      <c r="AGJ84" s="20">
        <v>1.097</v>
      </c>
      <c r="AGK84" s="20">
        <v>0.78300000000000003</v>
      </c>
      <c r="AGL84" s="20">
        <v>0.502</v>
      </c>
      <c r="AGN84" s="20">
        <v>0.91700000000000004</v>
      </c>
      <c r="AGO84" s="20">
        <v>0.65500000000000003</v>
      </c>
      <c r="AGP84" s="20">
        <v>0.502</v>
      </c>
      <c r="AIH84" s="20">
        <v>1.8220000000000001</v>
      </c>
      <c r="AII84" s="20">
        <v>0.26200000000000001</v>
      </c>
      <c r="AIJ84" s="20">
        <v>0.161</v>
      </c>
      <c r="AIL84" s="20">
        <v>1.1180000000000001</v>
      </c>
      <c r="AIM84" s="20">
        <v>0.161</v>
      </c>
      <c r="AIN84" s="20">
        <v>0.161</v>
      </c>
      <c r="AMQ84" s="20">
        <v>0.49199999999999999</v>
      </c>
      <c r="AMR84" s="20">
        <v>10.423999999999999</v>
      </c>
      <c r="AMS84" s="20">
        <v>5.9</v>
      </c>
      <c r="AMU84" s="20">
        <v>0.35799999999999998</v>
      </c>
      <c r="AMV84" s="20">
        <v>7.5839999999999996</v>
      </c>
      <c r="AMW84" s="20">
        <v>5.9</v>
      </c>
      <c r="ANW84" s="21">
        <v>129.19999999999999</v>
      </c>
      <c r="ANX84" s="20">
        <v>684.36</v>
      </c>
      <c r="ANY84" s="20">
        <v>684.36</v>
      </c>
      <c r="ANZ84" s="21">
        <v>54.9</v>
      </c>
      <c r="AOA84" s="20">
        <v>291.048</v>
      </c>
      <c r="AOB84" s="20">
        <v>291.048</v>
      </c>
      <c r="AOC84" s="21">
        <v>56.9</v>
      </c>
      <c r="AOD84" s="20">
        <v>301.54000000000002</v>
      </c>
      <c r="AOE84" s="20">
        <v>301.54000000000002</v>
      </c>
      <c r="AOF84" s="21">
        <v>38.299999999999997</v>
      </c>
      <c r="AOG84" s="20">
        <v>203.148</v>
      </c>
      <c r="AOH84" s="20">
        <v>203.148</v>
      </c>
      <c r="AOI84" s="20">
        <v>203.148</v>
      </c>
      <c r="AOJ84" s="21">
        <v>35.9</v>
      </c>
      <c r="AOK84" s="20">
        <v>190.16399999999999</v>
      </c>
      <c r="AOL84" s="20">
        <v>190.16399999999999</v>
      </c>
      <c r="AOM84" s="20">
        <v>190.16399999999999</v>
      </c>
      <c r="AON84" s="21">
        <v>74.2</v>
      </c>
      <c r="AOO84" s="20">
        <v>393.31200000000001</v>
      </c>
      <c r="AOP84" s="20">
        <v>393.31200000000001</v>
      </c>
      <c r="AOQ84" s="20">
        <v>393.31200000000001</v>
      </c>
      <c r="AOR84" s="21">
        <v>35.1</v>
      </c>
      <c r="AOS84" s="20">
        <v>185.91</v>
      </c>
      <c r="AOT84" s="20">
        <v>185.91</v>
      </c>
      <c r="AOU84" s="20">
        <v>185.91</v>
      </c>
      <c r="APY84" s="20">
        <v>3.956</v>
      </c>
      <c r="APZ84" s="20">
        <v>2.8220000000000001</v>
      </c>
    </row>
    <row r="85" spans="1:993 1031:1118" x14ac:dyDescent="0.2">
      <c r="A85" s="18">
        <v>22097</v>
      </c>
      <c r="BZ85" s="19">
        <v>4.2900000000000002E-11</v>
      </c>
      <c r="CA85" s="19">
        <v>1.56E-11</v>
      </c>
      <c r="CD85" s="19">
        <v>1.56E-11</v>
      </c>
      <c r="CE85" s="19">
        <v>1.56E-11</v>
      </c>
      <c r="CY85" s="20">
        <v>3.5259999999999998</v>
      </c>
      <c r="CZ85" s="20">
        <v>3.153</v>
      </c>
      <c r="DC85" s="20">
        <v>2.5289999999999999</v>
      </c>
      <c r="DD85" s="20">
        <v>3.153</v>
      </c>
      <c r="DV85" s="21">
        <v>52.9</v>
      </c>
      <c r="DX85" s="20">
        <v>8.782</v>
      </c>
      <c r="DY85" s="20">
        <v>2.6659999999999999</v>
      </c>
      <c r="DZ85" s="21">
        <v>17.8</v>
      </c>
      <c r="EB85" s="20">
        <v>2.9540000000000002</v>
      </c>
      <c r="EC85" s="20">
        <v>2.6659999999999999</v>
      </c>
      <c r="GP85" s="21">
        <v>77.8</v>
      </c>
      <c r="GQ85" s="20">
        <v>31.597000000000001</v>
      </c>
      <c r="GR85" s="20">
        <v>30.954999999999998</v>
      </c>
      <c r="GS85" s="20">
        <v>7.3769999999999998</v>
      </c>
      <c r="GT85" s="21">
        <v>17.2</v>
      </c>
      <c r="GU85" s="20">
        <v>6.9880000000000004</v>
      </c>
      <c r="GV85" s="20">
        <v>6.8460000000000001</v>
      </c>
      <c r="GW85" s="20">
        <v>7.3769999999999998</v>
      </c>
      <c r="HP85" s="20">
        <v>12.487</v>
      </c>
      <c r="HQ85" s="20">
        <v>53.902000000000001</v>
      </c>
      <c r="HR85" s="20">
        <v>33.130000000000003</v>
      </c>
      <c r="HT85" s="20">
        <v>7.4089999999999998</v>
      </c>
      <c r="HU85" s="20">
        <v>31.983000000000001</v>
      </c>
      <c r="HV85" s="20">
        <v>33.130000000000003</v>
      </c>
      <c r="ME85" s="20">
        <v>49.256999999999998</v>
      </c>
      <c r="MF85" s="20">
        <v>105.02200000000001</v>
      </c>
      <c r="MG85" s="20">
        <v>60.301000000000002</v>
      </c>
      <c r="MI85" s="20">
        <v>32.503999999999998</v>
      </c>
      <c r="MJ85" s="20">
        <v>69.302000000000007</v>
      </c>
      <c r="MK85" s="20">
        <v>60.301000000000002</v>
      </c>
      <c r="ND85" s="20">
        <v>5.2460000000000004</v>
      </c>
      <c r="NE85" s="20">
        <v>36.145000000000003</v>
      </c>
      <c r="NF85" s="20">
        <v>28.766999999999999</v>
      </c>
      <c r="NH85" s="20">
        <v>4.09</v>
      </c>
      <c r="NI85" s="20">
        <v>28.181000000000001</v>
      </c>
      <c r="NJ85" s="20">
        <v>28.766999999999999</v>
      </c>
      <c r="ST85" s="20">
        <v>1.042</v>
      </c>
      <c r="SU85" s="20">
        <v>9.1999999999999998E-2</v>
      </c>
      <c r="SV85" s="20">
        <v>7.3999999999999996E-2</v>
      </c>
      <c r="SX85" s="20">
        <v>0.91500000000000004</v>
      </c>
      <c r="SY85" s="20">
        <v>8.1000000000000003E-2</v>
      </c>
      <c r="SZ85" s="20">
        <v>7.3999999999999996E-2</v>
      </c>
      <c r="YD85" s="21">
        <v>27.3</v>
      </c>
      <c r="YE85" s="20">
        <v>9.3480000000000008</v>
      </c>
      <c r="YF85" s="20">
        <v>44.588000000000001</v>
      </c>
      <c r="YG85" s="20">
        <v>39.56</v>
      </c>
      <c r="YH85" s="21">
        <v>13.4</v>
      </c>
      <c r="YI85" s="20">
        <v>4.57</v>
      </c>
      <c r="YJ85" s="20">
        <v>21.797999999999998</v>
      </c>
      <c r="YK85" s="20">
        <v>39.56</v>
      </c>
      <c r="YV85" s="20">
        <v>3.1480000000000001</v>
      </c>
      <c r="YW85" s="20">
        <v>1.0089999999999999</v>
      </c>
      <c r="YX85" s="20">
        <v>0.42499999999999999</v>
      </c>
      <c r="YZ85" s="20">
        <v>20.254999999999999</v>
      </c>
      <c r="ZA85" s="20">
        <v>6.4930000000000003</v>
      </c>
      <c r="ZB85" s="20">
        <v>5.2389999999999999</v>
      </c>
      <c r="ZD85" s="20">
        <v>20.844999999999999</v>
      </c>
      <c r="ZE85" s="20">
        <v>6.6820000000000004</v>
      </c>
      <c r="ZF85" s="20">
        <v>5.665</v>
      </c>
      <c r="ABE85" s="20">
        <v>10.3</v>
      </c>
      <c r="AFN85" s="20">
        <v>5.8710000000000004</v>
      </c>
      <c r="AFO85" s="20">
        <v>41.893999999999998</v>
      </c>
      <c r="AFP85" s="20">
        <v>11.051</v>
      </c>
      <c r="AFR85" s="20">
        <v>1.738</v>
      </c>
      <c r="AFS85" s="20">
        <v>12.404999999999999</v>
      </c>
      <c r="AFT85" s="20">
        <v>11.051</v>
      </c>
      <c r="AGJ85" s="20">
        <v>1.0569999999999999</v>
      </c>
      <c r="AGK85" s="20">
        <v>0.755</v>
      </c>
      <c r="AGL85" s="20">
        <v>0.48399999999999999</v>
      </c>
      <c r="AGN85" s="20">
        <v>0.88400000000000001</v>
      </c>
      <c r="AGO85" s="20">
        <v>0.63200000000000001</v>
      </c>
      <c r="AGP85" s="20">
        <v>0.48399999999999999</v>
      </c>
      <c r="AIH85" s="20">
        <v>1.903</v>
      </c>
      <c r="AII85" s="20">
        <v>0.27300000000000002</v>
      </c>
      <c r="AIJ85" s="20">
        <v>0.16800000000000001</v>
      </c>
      <c r="AIL85" s="20">
        <v>1.1679999999999999</v>
      </c>
      <c r="AIM85" s="20">
        <v>0.16800000000000001</v>
      </c>
      <c r="AIN85" s="20">
        <v>0.16800000000000001</v>
      </c>
      <c r="AMQ85" s="20">
        <v>0.49199999999999999</v>
      </c>
      <c r="AMR85" s="20">
        <v>10.423999999999999</v>
      </c>
      <c r="AMS85" s="20">
        <v>5.9</v>
      </c>
      <c r="AMU85" s="20">
        <v>0.35799999999999998</v>
      </c>
      <c r="AMV85" s="20">
        <v>7.5839999999999996</v>
      </c>
      <c r="AMW85" s="20">
        <v>5.9</v>
      </c>
      <c r="ANW85" s="21">
        <v>130.4</v>
      </c>
      <c r="ANX85" s="20">
        <v>696.76599999999996</v>
      </c>
      <c r="ANY85" s="20">
        <v>696.76599999999996</v>
      </c>
      <c r="ANZ85" s="21">
        <v>54.7</v>
      </c>
      <c r="AOA85" s="20">
        <v>292.25400000000002</v>
      </c>
      <c r="AOB85" s="20">
        <v>292.25400000000002</v>
      </c>
      <c r="AOC85" s="21">
        <v>56.3</v>
      </c>
      <c r="AOD85" s="20">
        <v>300.762</v>
      </c>
      <c r="AOE85" s="20">
        <v>300.762</v>
      </c>
      <c r="AOF85" s="21">
        <v>39.299999999999997</v>
      </c>
      <c r="AOG85" s="20">
        <v>209.90700000000001</v>
      </c>
      <c r="AOH85" s="20">
        <v>209.90700000000001</v>
      </c>
      <c r="AOI85" s="20">
        <v>209.90700000000001</v>
      </c>
      <c r="AOJ85" s="21">
        <v>36.4</v>
      </c>
      <c r="AOK85" s="20">
        <v>194.60499999999999</v>
      </c>
      <c r="AOL85" s="20">
        <v>194.60499999999999</v>
      </c>
      <c r="AOM85" s="20">
        <v>194.60499999999999</v>
      </c>
      <c r="AON85" s="21">
        <v>75.7</v>
      </c>
      <c r="AOO85" s="20">
        <v>404.512</v>
      </c>
      <c r="AOP85" s="20">
        <v>404.512</v>
      </c>
      <c r="AOQ85" s="20">
        <v>404.512</v>
      </c>
      <c r="AOR85" s="21">
        <v>35.799999999999997</v>
      </c>
      <c r="AOS85" s="20">
        <v>191.44</v>
      </c>
      <c r="AOT85" s="20">
        <v>191.44</v>
      </c>
      <c r="AOU85" s="20">
        <v>191.44</v>
      </c>
      <c r="APY85" s="20">
        <v>4.016</v>
      </c>
      <c r="APZ85" s="20">
        <v>2.8660000000000001</v>
      </c>
    </row>
    <row r="86" spans="1:993 1031:1118" x14ac:dyDescent="0.2">
      <c r="A86" s="18">
        <v>22189</v>
      </c>
      <c r="BZ86" s="19">
        <v>4.5499999999999998E-11</v>
      </c>
      <c r="CA86" s="19">
        <v>1.6500000000000001E-11</v>
      </c>
      <c r="CD86" s="19">
        <v>1.6500000000000001E-11</v>
      </c>
      <c r="CE86" s="19">
        <v>1.6500000000000001E-11</v>
      </c>
      <c r="CY86" s="20">
        <v>3.698</v>
      </c>
      <c r="CZ86" s="20">
        <v>3.3069999999999999</v>
      </c>
      <c r="DC86" s="20">
        <v>2.653</v>
      </c>
      <c r="DD86" s="20">
        <v>3.3069999999999999</v>
      </c>
      <c r="DV86" s="21">
        <v>52.9</v>
      </c>
      <c r="DX86" s="20">
        <v>9.0169999999999995</v>
      </c>
      <c r="DY86" s="20">
        <v>2.738</v>
      </c>
      <c r="DZ86" s="21">
        <v>17.8</v>
      </c>
      <c r="EB86" s="20">
        <v>3.0329999999999999</v>
      </c>
      <c r="EC86" s="20">
        <v>2.738</v>
      </c>
      <c r="GP86" s="21">
        <v>76.900000000000006</v>
      </c>
      <c r="GQ86" s="20">
        <v>31.584</v>
      </c>
      <c r="GR86" s="20">
        <v>30.891999999999999</v>
      </c>
      <c r="GS86" s="20">
        <v>7.3620000000000001</v>
      </c>
      <c r="GT86" s="21">
        <v>17</v>
      </c>
      <c r="GU86" s="20">
        <v>6.9850000000000003</v>
      </c>
      <c r="GV86" s="20">
        <v>6.8319999999999999</v>
      </c>
      <c r="GW86" s="20">
        <v>7.3620000000000001</v>
      </c>
      <c r="HP86" s="20">
        <v>12.824</v>
      </c>
      <c r="HQ86" s="20">
        <v>55.22</v>
      </c>
      <c r="HR86" s="20">
        <v>33.94</v>
      </c>
      <c r="HT86" s="20">
        <v>7.609</v>
      </c>
      <c r="HU86" s="20">
        <v>32.765000000000001</v>
      </c>
      <c r="HV86" s="20">
        <v>33.94</v>
      </c>
      <c r="ME86" s="20">
        <v>50.884999999999998</v>
      </c>
      <c r="MF86" s="20">
        <v>108.495</v>
      </c>
      <c r="MG86" s="20">
        <v>62.295000000000002</v>
      </c>
      <c r="MI86" s="20">
        <v>33.578000000000003</v>
      </c>
      <c r="MJ86" s="20">
        <v>71.593999999999994</v>
      </c>
      <c r="MK86" s="20">
        <v>62.295000000000002</v>
      </c>
      <c r="ND86" s="20">
        <v>5.42</v>
      </c>
      <c r="NE86" s="20">
        <v>37.295999999999999</v>
      </c>
      <c r="NF86" s="20">
        <v>29.683</v>
      </c>
      <c r="NH86" s="20">
        <v>4.2249999999999996</v>
      </c>
      <c r="NI86" s="20">
        <v>29.077999999999999</v>
      </c>
      <c r="NJ86" s="20">
        <v>29.683</v>
      </c>
      <c r="ST86" s="20">
        <v>1.0780000000000001</v>
      </c>
      <c r="SU86" s="20">
        <v>9.5000000000000001E-2</v>
      </c>
      <c r="SV86" s="20">
        <v>7.6999999999999999E-2</v>
      </c>
      <c r="SX86" s="20">
        <v>0.94699999999999995</v>
      </c>
      <c r="SY86" s="20">
        <v>8.3000000000000004E-2</v>
      </c>
      <c r="SZ86" s="20">
        <v>7.6999999999999999E-2</v>
      </c>
      <c r="YD86" s="21">
        <v>26</v>
      </c>
      <c r="YE86" s="20">
        <v>9.1389999999999993</v>
      </c>
      <c r="YF86" s="20">
        <v>43.527999999999999</v>
      </c>
      <c r="YG86" s="20">
        <v>38.619999999999997</v>
      </c>
      <c r="YH86" s="21">
        <v>12.7</v>
      </c>
      <c r="YI86" s="20">
        <v>4.468</v>
      </c>
      <c r="YJ86" s="20">
        <v>21.28</v>
      </c>
      <c r="YK86" s="20">
        <v>38.619999999999997</v>
      </c>
      <c r="YV86" s="20">
        <v>3.3069999999999999</v>
      </c>
      <c r="YW86" s="20">
        <v>1.06</v>
      </c>
      <c r="YX86" s="20">
        <v>0.44600000000000001</v>
      </c>
      <c r="YZ86" s="20">
        <v>21.283000000000001</v>
      </c>
      <c r="ZA86" s="20">
        <v>6.8230000000000004</v>
      </c>
      <c r="ZB86" s="20">
        <v>5.4909999999999997</v>
      </c>
      <c r="ZD86" s="20">
        <v>21.844999999999999</v>
      </c>
      <c r="ZE86" s="20">
        <v>7.0030000000000001</v>
      </c>
      <c r="ZF86" s="20">
        <v>5.9359999999999999</v>
      </c>
      <c r="ABE86" s="20">
        <v>10.5</v>
      </c>
      <c r="AFN86" s="20">
        <v>6.0490000000000004</v>
      </c>
      <c r="AFO86" s="20">
        <v>43.125</v>
      </c>
      <c r="AFP86" s="20">
        <v>11.375999999999999</v>
      </c>
      <c r="AFR86" s="20">
        <v>1.7909999999999999</v>
      </c>
      <c r="AFS86" s="20">
        <v>12.77</v>
      </c>
      <c r="AFT86" s="20">
        <v>11.375999999999999</v>
      </c>
      <c r="AGJ86" s="20">
        <v>1.0880000000000001</v>
      </c>
      <c r="AGK86" s="20">
        <v>0.77700000000000002</v>
      </c>
      <c r="AGL86" s="20">
        <v>0.498</v>
      </c>
      <c r="AGN86" s="20">
        <v>0.91</v>
      </c>
      <c r="AGO86" s="20">
        <v>0.65</v>
      </c>
      <c r="AGP86" s="20">
        <v>0.498</v>
      </c>
      <c r="AIH86" s="20">
        <v>1.988</v>
      </c>
      <c r="AII86" s="20">
        <v>0.28499999999999998</v>
      </c>
      <c r="AIJ86" s="20">
        <v>0.17499999999999999</v>
      </c>
      <c r="AIL86" s="20">
        <v>1.22</v>
      </c>
      <c r="AIM86" s="20">
        <v>0.17499999999999999</v>
      </c>
      <c r="AIN86" s="20">
        <v>0.17499999999999999</v>
      </c>
      <c r="AMQ86" s="20">
        <v>0.54200000000000004</v>
      </c>
      <c r="AMR86" s="20">
        <v>11.484999999999999</v>
      </c>
      <c r="AMS86" s="20">
        <v>6.5</v>
      </c>
      <c r="AMU86" s="20">
        <v>0.39400000000000002</v>
      </c>
      <c r="AMV86" s="20">
        <v>8.3550000000000004</v>
      </c>
      <c r="AMW86" s="20">
        <v>6.5</v>
      </c>
      <c r="ANW86" s="21">
        <v>131.4</v>
      </c>
      <c r="ANX86" s="20">
        <v>708.82</v>
      </c>
      <c r="ANY86" s="20">
        <v>708.82</v>
      </c>
      <c r="ANZ86" s="21">
        <v>55.3</v>
      </c>
      <c r="AOA86" s="20">
        <v>298.06400000000002</v>
      </c>
      <c r="AOB86" s="20">
        <v>298.06400000000002</v>
      </c>
      <c r="AOC86" s="21">
        <v>56.3</v>
      </c>
      <c r="AOD86" s="20">
        <v>303.57299999999998</v>
      </c>
      <c r="AOE86" s="20">
        <v>303.57299999999998</v>
      </c>
      <c r="AOF86" s="21">
        <v>39.799999999999997</v>
      </c>
      <c r="AOG86" s="20">
        <v>214.46100000000001</v>
      </c>
      <c r="AOH86" s="20">
        <v>214.46100000000001</v>
      </c>
      <c r="AOI86" s="20">
        <v>214.46100000000001</v>
      </c>
      <c r="AOJ86" s="21">
        <v>36.4</v>
      </c>
      <c r="AOK86" s="20">
        <v>196.29499999999999</v>
      </c>
      <c r="AOL86" s="20">
        <v>196.29499999999999</v>
      </c>
      <c r="AOM86" s="20">
        <v>196.29499999999999</v>
      </c>
      <c r="AON86" s="21">
        <v>76.099999999999994</v>
      </c>
      <c r="AOO86" s="20">
        <v>410.75599999999997</v>
      </c>
      <c r="AOP86" s="20">
        <v>410.75599999999997</v>
      </c>
      <c r="AOQ86" s="20">
        <v>410.75599999999997</v>
      </c>
      <c r="AOR86" s="21">
        <v>36.1</v>
      </c>
      <c r="AOS86" s="20">
        <v>194.85</v>
      </c>
      <c r="AOT86" s="20">
        <v>194.85</v>
      </c>
      <c r="AOU86" s="20">
        <v>194.85</v>
      </c>
      <c r="APY86" s="20">
        <v>4.1180000000000003</v>
      </c>
      <c r="APZ86" s="20">
        <v>2.9350000000000001</v>
      </c>
    </row>
    <row r="87" spans="1:993 1031:1118" x14ac:dyDescent="0.2">
      <c r="A87" s="18">
        <v>22281</v>
      </c>
      <c r="BZ87" s="19">
        <v>4.9399999999999999E-11</v>
      </c>
      <c r="CA87" s="19">
        <v>1.7999999999999999E-11</v>
      </c>
      <c r="CD87" s="19">
        <v>1.7999999999999999E-11</v>
      </c>
      <c r="CE87" s="19">
        <v>1.7999999999999999E-11</v>
      </c>
      <c r="CW87" s="21">
        <v>30</v>
      </c>
      <c r="CY87" s="20">
        <v>3.8090000000000002</v>
      </c>
      <c r="CZ87" s="20">
        <v>3.4060000000000001</v>
      </c>
      <c r="DA87" s="21">
        <v>21.5</v>
      </c>
      <c r="DC87" s="20">
        <v>2.7320000000000002</v>
      </c>
      <c r="DD87" s="20">
        <v>3.4060000000000001</v>
      </c>
      <c r="DV87" s="21">
        <v>53.3</v>
      </c>
      <c r="DX87" s="20">
        <v>9.2520000000000007</v>
      </c>
      <c r="DY87" s="20">
        <v>2.8090000000000002</v>
      </c>
      <c r="DZ87" s="21">
        <v>17.899999999999999</v>
      </c>
      <c r="EB87" s="20">
        <v>3.113</v>
      </c>
      <c r="EC87" s="20">
        <v>2.8090000000000002</v>
      </c>
      <c r="GP87" s="21">
        <v>78.8</v>
      </c>
      <c r="GQ87" s="20">
        <v>32.084000000000003</v>
      </c>
      <c r="GR87" s="20">
        <v>31.962</v>
      </c>
      <c r="GS87" s="20">
        <v>7.617</v>
      </c>
      <c r="GT87" s="21">
        <v>17.399999999999999</v>
      </c>
      <c r="GU87" s="20">
        <v>7.0960000000000001</v>
      </c>
      <c r="GV87" s="20">
        <v>7.069</v>
      </c>
      <c r="GW87" s="20">
        <v>7.617</v>
      </c>
      <c r="HO87" s="21">
        <v>128.30000000000001</v>
      </c>
      <c r="HP87" s="20">
        <v>13.426</v>
      </c>
      <c r="HQ87" s="20">
        <v>57.79</v>
      </c>
      <c r="HR87" s="20">
        <v>35.520000000000003</v>
      </c>
      <c r="HS87" s="21">
        <v>76.099999999999994</v>
      </c>
      <c r="HT87" s="20">
        <v>7.9660000000000002</v>
      </c>
      <c r="HU87" s="20">
        <v>34.29</v>
      </c>
      <c r="HV87" s="20">
        <v>35.520000000000003</v>
      </c>
      <c r="MD87" s="21">
        <v>60.9</v>
      </c>
      <c r="ME87" s="20">
        <v>51.832000000000001</v>
      </c>
      <c r="MF87" s="20">
        <v>110.51300000000001</v>
      </c>
      <c r="MG87" s="20">
        <v>71.799000000000007</v>
      </c>
      <c r="MH87" s="21">
        <v>40.200000000000003</v>
      </c>
      <c r="MI87" s="20">
        <v>34.203000000000003</v>
      </c>
      <c r="MJ87" s="20">
        <v>72.926000000000002</v>
      </c>
      <c r="MK87" s="20">
        <v>71.799000000000007</v>
      </c>
      <c r="ND87" s="20">
        <v>5.5739999999999998</v>
      </c>
      <c r="NE87" s="20">
        <v>38.448</v>
      </c>
      <c r="NF87" s="20">
        <v>30.599</v>
      </c>
      <c r="NH87" s="20">
        <v>4.3460000000000001</v>
      </c>
      <c r="NI87" s="20">
        <v>29.975999999999999</v>
      </c>
      <c r="NJ87" s="20">
        <v>30.599</v>
      </c>
      <c r="ST87" s="20">
        <v>1.1040000000000001</v>
      </c>
      <c r="SU87" s="20">
        <v>9.7000000000000003E-2</v>
      </c>
      <c r="SV87" s="20">
        <v>7.9000000000000001E-2</v>
      </c>
      <c r="SX87" s="20">
        <v>0.96899999999999997</v>
      </c>
      <c r="SY87" s="20">
        <v>8.5000000000000006E-2</v>
      </c>
      <c r="SZ87" s="20">
        <v>7.9000000000000001E-2</v>
      </c>
      <c r="YD87" s="21">
        <v>25.4</v>
      </c>
      <c r="YE87" s="20">
        <v>9.077</v>
      </c>
      <c r="YF87" s="20">
        <v>43.325000000000003</v>
      </c>
      <c r="YG87" s="20">
        <v>38.44</v>
      </c>
      <c r="YH87" s="21">
        <v>12.4</v>
      </c>
      <c r="YI87" s="20">
        <v>4.4379999999999997</v>
      </c>
      <c r="YJ87" s="20">
        <v>21.181000000000001</v>
      </c>
      <c r="YK87" s="20">
        <v>38.44</v>
      </c>
      <c r="YU87" s="21">
        <v>8.1999999999999993</v>
      </c>
      <c r="YV87" s="20">
        <v>3.4820000000000002</v>
      </c>
      <c r="YW87" s="20">
        <v>1.1160000000000001</v>
      </c>
      <c r="YX87" s="20">
        <v>0.46600000000000003</v>
      </c>
      <c r="YY87" s="21">
        <v>52.4</v>
      </c>
      <c r="YZ87" s="20">
        <v>22.341000000000001</v>
      </c>
      <c r="ZA87" s="20">
        <v>7.1619999999999999</v>
      </c>
      <c r="ZB87" s="20">
        <v>5.742</v>
      </c>
      <c r="ZC87" s="21">
        <v>53.6</v>
      </c>
      <c r="ZD87" s="20">
        <v>22.846</v>
      </c>
      <c r="ZE87" s="20">
        <v>7.3239999999999998</v>
      </c>
      <c r="ZF87" s="20">
        <v>6.2080000000000002</v>
      </c>
      <c r="ABE87" s="20">
        <v>11.5</v>
      </c>
      <c r="AFM87" s="21">
        <v>115.7</v>
      </c>
      <c r="AFN87" s="20">
        <v>6.2060000000000004</v>
      </c>
      <c r="AFO87" s="20">
        <v>44.356000000000002</v>
      </c>
      <c r="AFP87" s="20">
        <v>11.701000000000001</v>
      </c>
      <c r="AFQ87" s="21">
        <v>34.299999999999997</v>
      </c>
      <c r="AFR87" s="20">
        <v>1.8380000000000001</v>
      </c>
      <c r="AFS87" s="20">
        <v>13.134</v>
      </c>
      <c r="AFT87" s="20">
        <v>11.701000000000001</v>
      </c>
      <c r="AGI87" s="21">
        <v>27.9</v>
      </c>
      <c r="AGJ87" s="20">
        <v>1.149</v>
      </c>
      <c r="AGK87" s="20">
        <v>0.82099999999999995</v>
      </c>
      <c r="AGL87" s="20">
        <v>0.52600000000000002</v>
      </c>
      <c r="AGM87" s="21">
        <v>23.4</v>
      </c>
      <c r="AGN87" s="20">
        <v>0.96099999999999997</v>
      </c>
      <c r="AGO87" s="20">
        <v>0.68600000000000005</v>
      </c>
      <c r="AGP87" s="20">
        <v>0.52600000000000002</v>
      </c>
      <c r="AIG87" s="21">
        <v>63.6</v>
      </c>
      <c r="AIH87" s="20">
        <v>2.0659999999999998</v>
      </c>
      <c r="AII87" s="20">
        <v>0.29699999999999999</v>
      </c>
      <c r="AIJ87" s="20">
        <v>0.182</v>
      </c>
      <c r="AIK87" s="21">
        <v>39</v>
      </c>
      <c r="AIL87" s="20">
        <v>1.268</v>
      </c>
      <c r="AIM87" s="20">
        <v>0.182</v>
      </c>
      <c r="AIN87" s="20">
        <v>0.182</v>
      </c>
      <c r="AMQ87" s="20">
        <v>0.54300000000000004</v>
      </c>
      <c r="AMR87" s="20">
        <v>11.484999999999999</v>
      </c>
      <c r="AMS87" s="20">
        <v>6.5</v>
      </c>
      <c r="AMU87" s="20">
        <v>0.39500000000000002</v>
      </c>
      <c r="AMV87" s="20">
        <v>8.3550000000000004</v>
      </c>
      <c r="AMW87" s="20">
        <v>6.5</v>
      </c>
      <c r="ANW87" s="21">
        <v>133.30000000000001</v>
      </c>
      <c r="ANX87" s="20">
        <v>723.226</v>
      </c>
      <c r="ANY87" s="20">
        <v>723.226</v>
      </c>
      <c r="ANZ87" s="21">
        <v>55.8</v>
      </c>
      <c r="AOA87" s="20">
        <v>302.74900000000002</v>
      </c>
      <c r="AOB87" s="20">
        <v>302.74900000000002</v>
      </c>
      <c r="AOC87" s="21">
        <v>56.6</v>
      </c>
      <c r="AOD87" s="20">
        <v>307.24299999999999</v>
      </c>
      <c r="AOE87" s="20">
        <v>307.24299999999999</v>
      </c>
      <c r="AOF87" s="21">
        <v>40.5</v>
      </c>
      <c r="AOG87" s="20">
        <v>219.86099999999999</v>
      </c>
      <c r="AOH87" s="20">
        <v>219.86099999999999</v>
      </c>
      <c r="AOI87" s="20">
        <v>219.86099999999999</v>
      </c>
      <c r="AOJ87" s="21">
        <v>37</v>
      </c>
      <c r="AOK87" s="20">
        <v>200.61600000000001</v>
      </c>
      <c r="AOL87" s="20">
        <v>200.61600000000001</v>
      </c>
      <c r="AOM87" s="20">
        <v>200.61600000000001</v>
      </c>
      <c r="AON87" s="21">
        <v>77.5</v>
      </c>
      <c r="AOO87" s="20">
        <v>420.47699999999998</v>
      </c>
      <c r="AOP87" s="20">
        <v>420.47699999999998</v>
      </c>
      <c r="AOQ87" s="20">
        <v>420.47699999999998</v>
      </c>
      <c r="AOR87" s="21">
        <v>36.799999999999997</v>
      </c>
      <c r="AOS87" s="20">
        <v>199.36</v>
      </c>
      <c r="AOT87" s="20">
        <v>199.36</v>
      </c>
      <c r="AOU87" s="20">
        <v>199.36</v>
      </c>
      <c r="APX87" s="21">
        <v>50.4</v>
      </c>
      <c r="APY87" s="20">
        <v>4.0590000000000002</v>
      </c>
      <c r="APZ87" s="20">
        <v>2.899</v>
      </c>
    </row>
    <row r="88" spans="1:993 1031:1118" x14ac:dyDescent="0.2">
      <c r="A88" s="18">
        <v>22371</v>
      </c>
      <c r="BZ88" s="19">
        <v>5.17E-11</v>
      </c>
      <c r="CA88" s="19">
        <v>1.8799999999999999E-11</v>
      </c>
      <c r="CD88" s="19">
        <v>1.8799999999999999E-11</v>
      </c>
      <c r="CE88" s="19">
        <v>1.8799999999999999E-11</v>
      </c>
      <c r="CW88" s="21">
        <v>30.3</v>
      </c>
      <c r="CY88" s="20">
        <v>3.99</v>
      </c>
      <c r="CZ88" s="20">
        <v>3.5680000000000001</v>
      </c>
      <c r="DA88" s="21">
        <v>21.8</v>
      </c>
      <c r="DC88" s="20">
        <v>2.8620000000000001</v>
      </c>
      <c r="DD88" s="20">
        <v>3.5680000000000001</v>
      </c>
      <c r="DV88" s="21">
        <v>53</v>
      </c>
      <c r="DX88" s="20">
        <v>9.3339999999999996</v>
      </c>
      <c r="DY88" s="20">
        <v>2.8340000000000001</v>
      </c>
      <c r="DZ88" s="21">
        <v>17.8</v>
      </c>
      <c r="EB88" s="20">
        <v>3.14</v>
      </c>
      <c r="EC88" s="20">
        <v>2.8340000000000001</v>
      </c>
      <c r="GP88" s="21">
        <v>76.7</v>
      </c>
      <c r="GQ88" s="20">
        <v>31.529</v>
      </c>
      <c r="GR88" s="20">
        <v>31.207000000000001</v>
      </c>
      <c r="GS88" s="20">
        <v>7.4370000000000003</v>
      </c>
      <c r="GT88" s="21">
        <v>17</v>
      </c>
      <c r="GU88" s="20">
        <v>6.9729999999999999</v>
      </c>
      <c r="GV88" s="20">
        <v>6.9020000000000001</v>
      </c>
      <c r="GW88" s="20">
        <v>7.4370000000000003</v>
      </c>
      <c r="HO88" s="21">
        <v>128.69999999999999</v>
      </c>
      <c r="HP88" s="20">
        <v>13.824999999999999</v>
      </c>
      <c r="HQ88" s="20">
        <v>59.677999999999997</v>
      </c>
      <c r="HR88" s="20">
        <v>36.68</v>
      </c>
      <c r="HS88" s="21">
        <v>76.400000000000006</v>
      </c>
      <c r="HT88" s="20">
        <v>8.2029999999999994</v>
      </c>
      <c r="HU88" s="20">
        <v>35.409999999999997</v>
      </c>
      <c r="HV88" s="20">
        <v>36.68</v>
      </c>
      <c r="MD88" s="21">
        <v>61.4</v>
      </c>
      <c r="ME88" s="20">
        <v>56.399000000000001</v>
      </c>
      <c r="MF88" s="20">
        <v>114.474</v>
      </c>
      <c r="MG88" s="20">
        <v>74.373000000000005</v>
      </c>
      <c r="MH88" s="21">
        <v>40.5</v>
      </c>
      <c r="MI88" s="20">
        <v>37.216000000000001</v>
      </c>
      <c r="MJ88" s="20">
        <v>75.539000000000001</v>
      </c>
      <c r="MK88" s="20">
        <v>74.373000000000005</v>
      </c>
      <c r="ND88" s="20">
        <v>5.7279999999999998</v>
      </c>
      <c r="NE88" s="20">
        <v>39.619999999999997</v>
      </c>
      <c r="NF88" s="20">
        <v>31.532</v>
      </c>
      <c r="NH88" s="20">
        <v>4.4660000000000002</v>
      </c>
      <c r="NI88" s="20">
        <v>30.89</v>
      </c>
      <c r="NJ88" s="20">
        <v>31.532</v>
      </c>
      <c r="ST88" s="20">
        <v>1.149</v>
      </c>
      <c r="SU88" s="20">
        <v>0.10100000000000001</v>
      </c>
      <c r="SV88" s="20">
        <v>8.2000000000000003E-2</v>
      </c>
      <c r="SX88" s="20">
        <v>1.0089999999999999</v>
      </c>
      <c r="SY88" s="20">
        <v>8.8999999999999996E-2</v>
      </c>
      <c r="SZ88" s="20">
        <v>8.2000000000000003E-2</v>
      </c>
      <c r="YD88" s="21">
        <v>25.8</v>
      </c>
      <c r="YE88" s="20">
        <v>9.3409999999999993</v>
      </c>
      <c r="YF88" s="20">
        <v>44.677999999999997</v>
      </c>
      <c r="YG88" s="20">
        <v>39.64</v>
      </c>
      <c r="YH88" s="21">
        <v>12.6</v>
      </c>
      <c r="YI88" s="20">
        <v>4.5670000000000002</v>
      </c>
      <c r="YJ88" s="20">
        <v>21.841999999999999</v>
      </c>
      <c r="YK88" s="20">
        <v>39.64</v>
      </c>
      <c r="YU88" s="21">
        <v>8.4</v>
      </c>
      <c r="YV88" s="20">
        <v>3.6619999999999999</v>
      </c>
      <c r="YW88" s="20">
        <v>1.175</v>
      </c>
      <c r="YX88" s="20">
        <v>0.48799999999999999</v>
      </c>
      <c r="YY88" s="21">
        <v>53.6</v>
      </c>
      <c r="YZ88" s="20">
        <v>23.352</v>
      </c>
      <c r="ZA88" s="20">
        <v>7.4960000000000004</v>
      </c>
      <c r="ZB88" s="20">
        <v>6.0270000000000001</v>
      </c>
      <c r="ZC88" s="21">
        <v>55</v>
      </c>
      <c r="ZD88" s="20">
        <v>23.946999999999999</v>
      </c>
      <c r="ZE88" s="20">
        <v>7.6859999999999999</v>
      </c>
      <c r="ZF88" s="20">
        <v>6.516</v>
      </c>
      <c r="ABE88" s="20">
        <v>11.6</v>
      </c>
      <c r="AEN88" s="21">
        <v>39.700000000000003</v>
      </c>
      <c r="AEO88" s="20">
        <v>5.65</v>
      </c>
      <c r="AEP88" s="20">
        <v>9.2089999999999996</v>
      </c>
      <c r="AEQ88" s="20">
        <v>3.5950000000000002</v>
      </c>
      <c r="AER88" s="21">
        <v>18.3</v>
      </c>
      <c r="AES88" s="20">
        <v>2.61</v>
      </c>
      <c r="AET88" s="20">
        <v>4.2539999999999996</v>
      </c>
      <c r="AEU88" s="20">
        <v>3.5950000000000002</v>
      </c>
      <c r="AFM88" s="21">
        <v>116.8</v>
      </c>
      <c r="AFN88" s="20">
        <v>6.3710000000000004</v>
      </c>
      <c r="AFO88" s="20">
        <v>45.531999999999996</v>
      </c>
      <c r="AFP88" s="20">
        <v>12.010999999999999</v>
      </c>
      <c r="AFQ88" s="21">
        <v>34.6</v>
      </c>
      <c r="AFR88" s="20">
        <v>1.887</v>
      </c>
      <c r="AFS88" s="20">
        <v>13.481999999999999</v>
      </c>
      <c r="AFT88" s="20">
        <v>12.010999999999999</v>
      </c>
      <c r="AGI88" s="21">
        <v>32.9</v>
      </c>
      <c r="AGJ88" s="20">
        <v>1.3540000000000001</v>
      </c>
      <c r="AGK88" s="20">
        <v>0.96699999999999997</v>
      </c>
      <c r="AGL88" s="20">
        <v>0.62</v>
      </c>
      <c r="AGM88" s="21">
        <v>27.5</v>
      </c>
      <c r="AGN88" s="20">
        <v>1.133</v>
      </c>
      <c r="AGO88" s="20">
        <v>0.80900000000000005</v>
      </c>
      <c r="AGP88" s="20">
        <v>0.62</v>
      </c>
      <c r="AIG88" s="21">
        <v>62.7</v>
      </c>
      <c r="AIH88" s="20">
        <v>2.0619999999999998</v>
      </c>
      <c r="AII88" s="20">
        <v>0.29699999999999999</v>
      </c>
      <c r="AIJ88" s="20">
        <v>0.182</v>
      </c>
      <c r="AIK88" s="21">
        <v>38.5</v>
      </c>
      <c r="AIL88" s="20">
        <v>1.2649999999999999</v>
      </c>
      <c r="AIM88" s="20">
        <v>0.182</v>
      </c>
      <c r="AIN88" s="20">
        <v>0.182</v>
      </c>
      <c r="AKX88" s="21">
        <v>106.4</v>
      </c>
      <c r="AKY88" s="20">
        <v>17.350000000000001</v>
      </c>
      <c r="AKZ88" s="20">
        <v>89.688999999999993</v>
      </c>
      <c r="ALA88" s="20">
        <v>39.401000000000003</v>
      </c>
      <c r="ALB88" s="21">
        <v>72.5</v>
      </c>
      <c r="ALC88" s="20">
        <v>11.821</v>
      </c>
      <c r="ALD88" s="20">
        <v>61.103999999999999</v>
      </c>
      <c r="ALE88" s="20">
        <v>39.401000000000003</v>
      </c>
      <c r="AMQ88" s="20">
        <v>0.57799999999999996</v>
      </c>
      <c r="AMR88" s="20">
        <v>12.191000000000001</v>
      </c>
      <c r="AMS88" s="20">
        <v>6.9</v>
      </c>
      <c r="AMU88" s="20">
        <v>0.42099999999999999</v>
      </c>
      <c r="AMV88" s="20">
        <v>8.8699999999999992</v>
      </c>
      <c r="AMW88" s="20">
        <v>6.9</v>
      </c>
      <c r="ANW88" s="21">
        <v>133.5</v>
      </c>
      <c r="ANX88" s="20">
        <v>724.71900000000005</v>
      </c>
      <c r="ANY88" s="20">
        <v>724.71900000000005</v>
      </c>
      <c r="ANZ88" s="21">
        <v>55.6</v>
      </c>
      <c r="AOA88" s="20">
        <v>301.70299999999997</v>
      </c>
      <c r="AOB88" s="20">
        <v>301.70299999999997</v>
      </c>
      <c r="AOC88" s="21">
        <v>56.5</v>
      </c>
      <c r="AOD88" s="20">
        <v>306.86500000000001</v>
      </c>
      <c r="AOE88" s="20">
        <v>306.86500000000001</v>
      </c>
      <c r="AOF88" s="21">
        <v>40.6</v>
      </c>
      <c r="AOG88" s="20">
        <v>220.584</v>
      </c>
      <c r="AOH88" s="20">
        <v>220.584</v>
      </c>
      <c r="AOI88" s="20">
        <v>220.584</v>
      </c>
      <c r="AOJ88" s="21">
        <v>37.299999999999997</v>
      </c>
      <c r="AOK88" s="20">
        <v>202.43199999999999</v>
      </c>
      <c r="AOL88" s="20">
        <v>202.43199999999999</v>
      </c>
      <c r="AOM88" s="20">
        <v>202.43199999999999</v>
      </c>
      <c r="AON88" s="21">
        <v>77.900000000000006</v>
      </c>
      <c r="AOO88" s="20">
        <v>423.01600000000002</v>
      </c>
      <c r="AOP88" s="20">
        <v>423.01600000000002</v>
      </c>
      <c r="AOQ88" s="20">
        <v>423.01600000000002</v>
      </c>
      <c r="AOR88" s="21">
        <v>37.200000000000003</v>
      </c>
      <c r="AOS88" s="20">
        <v>201.83</v>
      </c>
      <c r="AOT88" s="20">
        <v>201.83</v>
      </c>
      <c r="AOU88" s="20">
        <v>201.83</v>
      </c>
      <c r="APX88" s="21">
        <v>49.9</v>
      </c>
      <c r="APY88" s="20">
        <v>4.0510000000000002</v>
      </c>
      <c r="APZ88" s="20">
        <v>2.9</v>
      </c>
    </row>
    <row r="89" spans="1:993 1031:1118" x14ac:dyDescent="0.2">
      <c r="A89" s="18">
        <v>22462</v>
      </c>
      <c r="BZ89" s="19">
        <v>5.5799999999999997E-11</v>
      </c>
      <c r="CA89" s="19">
        <v>2.03E-11</v>
      </c>
      <c r="CD89" s="19">
        <v>2.03E-11</v>
      </c>
      <c r="CE89" s="19">
        <v>2.03E-11</v>
      </c>
      <c r="CW89" s="21">
        <v>31.1</v>
      </c>
      <c r="CY89" s="20">
        <v>4.1829999999999998</v>
      </c>
      <c r="CZ89" s="20">
        <v>3.7410000000000001</v>
      </c>
      <c r="DA89" s="21">
        <v>22.3</v>
      </c>
      <c r="DC89" s="20">
        <v>3.0009999999999999</v>
      </c>
      <c r="DD89" s="20">
        <v>3.7410000000000001</v>
      </c>
      <c r="DV89" s="21">
        <v>53.6</v>
      </c>
      <c r="DX89" s="20">
        <v>9.4169999999999998</v>
      </c>
      <c r="DY89" s="20">
        <v>2.859</v>
      </c>
      <c r="DZ89" s="21">
        <v>18</v>
      </c>
      <c r="EB89" s="20">
        <v>3.1680000000000001</v>
      </c>
      <c r="EC89" s="20">
        <v>2.859</v>
      </c>
      <c r="GP89" s="21">
        <v>77.400000000000006</v>
      </c>
      <c r="GQ89" s="20">
        <v>30.707000000000001</v>
      </c>
      <c r="GR89" s="20">
        <v>31.736000000000001</v>
      </c>
      <c r="GS89" s="20">
        <v>7.5629999999999997</v>
      </c>
      <c r="GT89" s="21">
        <v>17.100000000000001</v>
      </c>
      <c r="GU89" s="20">
        <v>6.7910000000000004</v>
      </c>
      <c r="GV89" s="20">
        <v>7.0190000000000001</v>
      </c>
      <c r="GW89" s="20">
        <v>7.5629999999999997</v>
      </c>
      <c r="HO89" s="21">
        <v>128.6</v>
      </c>
      <c r="HP89" s="20">
        <v>14.239000000000001</v>
      </c>
      <c r="HQ89" s="20">
        <v>61.435000000000002</v>
      </c>
      <c r="HR89" s="20">
        <v>37.76</v>
      </c>
      <c r="HS89" s="21">
        <v>76.3</v>
      </c>
      <c r="HT89" s="20">
        <v>8.4489999999999998</v>
      </c>
      <c r="HU89" s="20">
        <v>36.453000000000003</v>
      </c>
      <c r="HV89" s="20">
        <v>37.76</v>
      </c>
      <c r="MD89" s="21">
        <v>62.4</v>
      </c>
      <c r="ME89" s="20">
        <v>58.697000000000003</v>
      </c>
      <c r="MF89" s="20">
        <v>119.328</v>
      </c>
      <c r="MG89" s="20">
        <v>77.525999999999996</v>
      </c>
      <c r="MH89" s="21">
        <v>41.2</v>
      </c>
      <c r="MI89" s="20">
        <v>38.732999999999997</v>
      </c>
      <c r="MJ89" s="20">
        <v>78.742000000000004</v>
      </c>
      <c r="MK89" s="20">
        <v>77.525999999999996</v>
      </c>
      <c r="ND89" s="20">
        <v>5.8869999999999996</v>
      </c>
      <c r="NE89" s="20">
        <v>40.805</v>
      </c>
      <c r="NF89" s="20">
        <v>32.475000000000001</v>
      </c>
      <c r="NH89" s="20">
        <v>4.59</v>
      </c>
      <c r="NI89" s="20">
        <v>31.814</v>
      </c>
      <c r="NJ89" s="20">
        <v>32.475000000000001</v>
      </c>
      <c r="ST89" s="20">
        <v>1.214</v>
      </c>
      <c r="SU89" s="20">
        <v>0.107</v>
      </c>
      <c r="SV89" s="20">
        <v>8.5999999999999993E-2</v>
      </c>
      <c r="SX89" s="20">
        <v>1.0660000000000001</v>
      </c>
      <c r="SY89" s="20">
        <v>9.4E-2</v>
      </c>
      <c r="SZ89" s="20">
        <v>8.5999999999999993E-2</v>
      </c>
      <c r="YD89" s="21">
        <v>25.3</v>
      </c>
      <c r="YE89" s="20">
        <v>9.2769999999999992</v>
      </c>
      <c r="YF89" s="20">
        <v>44.530999999999999</v>
      </c>
      <c r="YG89" s="20">
        <v>39.51</v>
      </c>
      <c r="YH89" s="21">
        <v>12.4</v>
      </c>
      <c r="YI89" s="20">
        <v>4.5350000000000001</v>
      </c>
      <c r="YJ89" s="20">
        <v>21.77</v>
      </c>
      <c r="YK89" s="20">
        <v>39.51</v>
      </c>
      <c r="YU89" s="21">
        <v>8.6</v>
      </c>
      <c r="YV89" s="20">
        <v>3.8530000000000002</v>
      </c>
      <c r="YW89" s="20">
        <v>1.2350000000000001</v>
      </c>
      <c r="YX89" s="20">
        <v>0.51100000000000001</v>
      </c>
      <c r="YY89" s="21">
        <v>54.7</v>
      </c>
      <c r="YZ89" s="20">
        <v>24.457000000000001</v>
      </c>
      <c r="ZA89" s="20">
        <v>7.8410000000000002</v>
      </c>
      <c r="ZB89" s="20">
        <v>6.3150000000000004</v>
      </c>
      <c r="ZC89" s="21">
        <v>56.1</v>
      </c>
      <c r="ZD89" s="20">
        <v>25.12</v>
      </c>
      <c r="ZE89" s="20">
        <v>8.0530000000000008</v>
      </c>
      <c r="ZF89" s="20">
        <v>6.8259999999999996</v>
      </c>
      <c r="ABE89" s="20">
        <v>11.8</v>
      </c>
      <c r="AEN89" s="21">
        <v>39.299999999999997</v>
      </c>
      <c r="AEO89" s="20">
        <v>5.6719999999999997</v>
      </c>
      <c r="AEP89" s="20">
        <v>9.2449999999999992</v>
      </c>
      <c r="AEQ89" s="20">
        <v>3.609</v>
      </c>
      <c r="AER89" s="21">
        <v>18.100000000000001</v>
      </c>
      <c r="AES89" s="20">
        <v>2.62</v>
      </c>
      <c r="AET89" s="20">
        <v>4.2699999999999996</v>
      </c>
      <c r="AEU89" s="20">
        <v>3.609</v>
      </c>
      <c r="AFM89" s="21">
        <v>117.2</v>
      </c>
      <c r="AFN89" s="20">
        <v>6.5170000000000003</v>
      </c>
      <c r="AFO89" s="20">
        <v>46.720999999999997</v>
      </c>
      <c r="AFP89" s="20">
        <v>12.324999999999999</v>
      </c>
      <c r="AFQ89" s="21">
        <v>34.700000000000003</v>
      </c>
      <c r="AFR89" s="20">
        <v>1.93</v>
      </c>
      <c r="AFS89" s="20">
        <v>13.834</v>
      </c>
      <c r="AFT89" s="20">
        <v>12.324999999999999</v>
      </c>
      <c r="AGI89" s="21">
        <v>30.9</v>
      </c>
      <c r="AGJ89" s="20">
        <v>1.278</v>
      </c>
      <c r="AGK89" s="20">
        <v>0.91300000000000003</v>
      </c>
      <c r="AGL89" s="20">
        <v>0.58499999999999996</v>
      </c>
      <c r="AGM89" s="21">
        <v>25.9</v>
      </c>
      <c r="AGN89" s="20">
        <v>1.069</v>
      </c>
      <c r="AGO89" s="20">
        <v>0.76300000000000001</v>
      </c>
      <c r="AGP89" s="20">
        <v>0.58499999999999996</v>
      </c>
      <c r="AIG89" s="21">
        <v>61.6</v>
      </c>
      <c r="AIH89" s="20">
        <v>2.0569999999999999</v>
      </c>
      <c r="AII89" s="20">
        <v>0.29799999999999999</v>
      </c>
      <c r="AIJ89" s="20">
        <v>0.183</v>
      </c>
      <c r="AIK89" s="21">
        <v>37.799999999999997</v>
      </c>
      <c r="AIL89" s="20">
        <v>1.262</v>
      </c>
      <c r="AIM89" s="20">
        <v>0.183</v>
      </c>
      <c r="AIN89" s="20">
        <v>0.183</v>
      </c>
      <c r="AKX89" s="21">
        <v>105.3</v>
      </c>
      <c r="AKY89" s="20">
        <v>17.555</v>
      </c>
      <c r="AKZ89" s="20">
        <v>90.659000000000006</v>
      </c>
      <c r="ALA89" s="20">
        <v>39.826999999999998</v>
      </c>
      <c r="ALB89" s="21">
        <v>71.8</v>
      </c>
      <c r="ALC89" s="20">
        <v>11.96</v>
      </c>
      <c r="ALD89" s="20">
        <v>61.765000000000001</v>
      </c>
      <c r="ALE89" s="20">
        <v>39.826999999999998</v>
      </c>
      <c r="AMQ89" s="20">
        <v>0.57899999999999996</v>
      </c>
      <c r="AMR89" s="20">
        <v>12.191000000000001</v>
      </c>
      <c r="AMS89" s="20">
        <v>6.9</v>
      </c>
      <c r="AMU89" s="20">
        <v>0.42199999999999999</v>
      </c>
      <c r="AMV89" s="20">
        <v>8.8699999999999992</v>
      </c>
      <c r="AMW89" s="20">
        <v>6.9</v>
      </c>
      <c r="ANW89" s="21">
        <v>134.4</v>
      </c>
      <c r="ANX89" s="20">
        <v>734.74599999999998</v>
      </c>
      <c r="ANY89" s="20">
        <v>734.74599999999998</v>
      </c>
      <c r="ANZ89" s="21">
        <v>55.2</v>
      </c>
      <c r="AOA89" s="20">
        <v>301.69400000000002</v>
      </c>
      <c r="AOB89" s="20">
        <v>301.69400000000002</v>
      </c>
      <c r="AOC89" s="21">
        <v>56.4</v>
      </c>
      <c r="AOD89" s="20">
        <v>308.21899999999999</v>
      </c>
      <c r="AOE89" s="20">
        <v>308.21899999999999</v>
      </c>
      <c r="AOF89" s="21">
        <v>41.5</v>
      </c>
      <c r="AOG89" s="20">
        <v>226.654</v>
      </c>
      <c r="AOH89" s="20">
        <v>226.654</v>
      </c>
      <c r="AOI89" s="20">
        <v>226.654</v>
      </c>
      <c r="AOJ89" s="21">
        <v>37.799999999999997</v>
      </c>
      <c r="AOK89" s="20">
        <v>206.398</v>
      </c>
      <c r="AOL89" s="20">
        <v>206.398</v>
      </c>
      <c r="AOM89" s="20">
        <v>206.398</v>
      </c>
      <c r="AON89" s="21">
        <v>79.2</v>
      </c>
      <c r="AOO89" s="20">
        <v>433.05200000000002</v>
      </c>
      <c r="AOP89" s="20">
        <v>433.05200000000002</v>
      </c>
      <c r="AOQ89" s="20">
        <v>433.05200000000002</v>
      </c>
      <c r="AOR89" s="21">
        <v>37.700000000000003</v>
      </c>
      <c r="AOS89" s="20">
        <v>206.19</v>
      </c>
      <c r="AOT89" s="20">
        <v>206.19</v>
      </c>
      <c r="AOU89" s="20">
        <v>206.19</v>
      </c>
      <c r="APX89" s="21">
        <v>49.1</v>
      </c>
      <c r="APY89" s="20">
        <v>4.0529999999999999</v>
      </c>
      <c r="APZ89" s="20">
        <v>2.9119999999999999</v>
      </c>
    </row>
    <row r="90" spans="1:993 1031:1118" x14ac:dyDescent="0.2">
      <c r="A90" s="18">
        <v>22554</v>
      </c>
      <c r="BZ90" s="19">
        <v>5.9099999999999995E-11</v>
      </c>
      <c r="CA90" s="19">
        <v>2.15E-11</v>
      </c>
      <c r="CD90" s="19">
        <v>2.15E-11</v>
      </c>
      <c r="CE90" s="19">
        <v>2.15E-11</v>
      </c>
      <c r="CW90" s="21">
        <v>31.3</v>
      </c>
      <c r="CY90" s="20">
        <v>4.306</v>
      </c>
      <c r="CZ90" s="20">
        <v>3.851</v>
      </c>
      <c r="DA90" s="21">
        <v>22.5</v>
      </c>
      <c r="DC90" s="20">
        <v>3.089</v>
      </c>
      <c r="DD90" s="20">
        <v>3.851</v>
      </c>
      <c r="DV90" s="21">
        <v>54.3</v>
      </c>
      <c r="DX90" s="20">
        <v>9.5009999999999994</v>
      </c>
      <c r="DY90" s="20">
        <v>2.8849999999999998</v>
      </c>
      <c r="DZ90" s="21">
        <v>18.3</v>
      </c>
      <c r="EB90" s="20">
        <v>3.1960000000000002</v>
      </c>
      <c r="EC90" s="20">
        <v>2.8849999999999998</v>
      </c>
      <c r="GP90" s="21">
        <v>77.8</v>
      </c>
      <c r="GQ90" s="20">
        <v>31.327999999999999</v>
      </c>
      <c r="GR90" s="20">
        <v>32.264000000000003</v>
      </c>
      <c r="GS90" s="20">
        <v>7.6890000000000001</v>
      </c>
      <c r="GT90" s="21">
        <v>17.2</v>
      </c>
      <c r="GU90" s="20">
        <v>6.9290000000000003</v>
      </c>
      <c r="GV90" s="20">
        <v>7.1360000000000001</v>
      </c>
      <c r="GW90" s="20">
        <v>7.6890000000000001</v>
      </c>
      <c r="HO90" s="21">
        <v>127.3</v>
      </c>
      <c r="HP90" s="20">
        <v>14.445</v>
      </c>
      <c r="HQ90" s="20">
        <v>62.46</v>
      </c>
      <c r="HR90" s="20">
        <v>38.39</v>
      </c>
      <c r="HS90" s="21">
        <v>75.5</v>
      </c>
      <c r="HT90" s="20">
        <v>8.5709999999999997</v>
      </c>
      <c r="HU90" s="20">
        <v>37.061</v>
      </c>
      <c r="HV90" s="20">
        <v>38.39</v>
      </c>
      <c r="MD90" s="21">
        <v>63.5</v>
      </c>
      <c r="ME90" s="20">
        <v>60.499000000000002</v>
      </c>
      <c r="MF90" s="20">
        <v>123.631</v>
      </c>
      <c r="MG90" s="20">
        <v>80.322000000000003</v>
      </c>
      <c r="MH90" s="21">
        <v>41.9</v>
      </c>
      <c r="MI90" s="20">
        <v>39.921999999999997</v>
      </c>
      <c r="MJ90" s="20">
        <v>81.581999999999994</v>
      </c>
      <c r="MK90" s="20">
        <v>80.322000000000003</v>
      </c>
      <c r="ND90" s="20">
        <v>6.1</v>
      </c>
      <c r="NE90" s="20">
        <v>42.003</v>
      </c>
      <c r="NF90" s="20">
        <v>33.427999999999997</v>
      </c>
      <c r="NH90" s="20">
        <v>4.7560000000000002</v>
      </c>
      <c r="NI90" s="20">
        <v>32.747999999999998</v>
      </c>
      <c r="NJ90" s="20">
        <v>33.427999999999997</v>
      </c>
      <c r="ST90" s="20">
        <v>1.2390000000000001</v>
      </c>
      <c r="SU90" s="20">
        <v>0.109</v>
      </c>
      <c r="SV90" s="20">
        <v>8.7999999999999995E-2</v>
      </c>
      <c r="SX90" s="20">
        <v>1.0880000000000001</v>
      </c>
      <c r="SY90" s="20">
        <v>9.6000000000000002E-2</v>
      </c>
      <c r="SZ90" s="20">
        <v>8.7999999999999995E-2</v>
      </c>
      <c r="YD90" s="21">
        <v>24.6</v>
      </c>
      <c r="YE90" s="20">
        <v>9.2100000000000009</v>
      </c>
      <c r="YF90" s="20">
        <v>43.820999999999998</v>
      </c>
      <c r="YG90" s="20">
        <v>38.880000000000003</v>
      </c>
      <c r="YH90" s="21">
        <v>12</v>
      </c>
      <c r="YI90" s="20">
        <v>4.5030000000000001</v>
      </c>
      <c r="YJ90" s="20">
        <v>21.422999999999998</v>
      </c>
      <c r="YK90" s="20">
        <v>38.880000000000003</v>
      </c>
      <c r="YU90" s="21">
        <v>8.8000000000000007</v>
      </c>
      <c r="YV90" s="20">
        <v>4.024</v>
      </c>
      <c r="YW90" s="20">
        <v>1.29</v>
      </c>
      <c r="YX90" s="20">
        <v>0.53400000000000003</v>
      </c>
      <c r="YY90" s="21">
        <v>55.8</v>
      </c>
      <c r="YZ90" s="20">
        <v>25.602</v>
      </c>
      <c r="ZA90" s="20">
        <v>8.2080000000000002</v>
      </c>
      <c r="ZB90" s="20">
        <v>6.6070000000000002</v>
      </c>
      <c r="ZC90" s="21">
        <v>57.2</v>
      </c>
      <c r="ZD90" s="20">
        <v>26.274999999999999</v>
      </c>
      <c r="ZE90" s="20">
        <v>8.423</v>
      </c>
      <c r="ZF90" s="20">
        <v>7.14</v>
      </c>
      <c r="ABE90" s="20">
        <v>27.5</v>
      </c>
      <c r="AEN90" s="21">
        <v>40.6</v>
      </c>
      <c r="AEO90" s="20">
        <v>5.899</v>
      </c>
      <c r="AEP90" s="20">
        <v>9.6709999999999994</v>
      </c>
      <c r="AEQ90" s="20">
        <v>3.7749999999999999</v>
      </c>
      <c r="AER90" s="21">
        <v>18.7</v>
      </c>
      <c r="AES90" s="20">
        <v>2.7250000000000001</v>
      </c>
      <c r="AET90" s="20">
        <v>4.4669999999999996</v>
      </c>
      <c r="AEU90" s="20">
        <v>3.7749999999999999</v>
      </c>
      <c r="AFM90" s="21">
        <v>117.4</v>
      </c>
      <c r="AFN90" s="20">
        <v>6.7370000000000001</v>
      </c>
      <c r="AFO90" s="20">
        <v>47.923000000000002</v>
      </c>
      <c r="AFP90" s="20">
        <v>12.641999999999999</v>
      </c>
      <c r="AFQ90" s="21">
        <v>34.700000000000003</v>
      </c>
      <c r="AFR90" s="20">
        <v>1.9950000000000001</v>
      </c>
      <c r="AFS90" s="20">
        <v>14.19</v>
      </c>
      <c r="AFT90" s="20">
        <v>12.641999999999999</v>
      </c>
      <c r="AGI90" s="21">
        <v>30.3</v>
      </c>
      <c r="AGJ90" s="20">
        <v>1.258</v>
      </c>
      <c r="AGK90" s="20">
        <v>0.89900000000000002</v>
      </c>
      <c r="AGL90" s="20">
        <v>0.57599999999999996</v>
      </c>
      <c r="AGM90" s="21">
        <v>25.3</v>
      </c>
      <c r="AGN90" s="20">
        <v>1.052</v>
      </c>
      <c r="AGO90" s="20">
        <v>0.752</v>
      </c>
      <c r="AGP90" s="20">
        <v>0.57599999999999996</v>
      </c>
      <c r="AIG90" s="21">
        <v>60.4</v>
      </c>
      <c r="AIH90" s="20">
        <v>2.0790000000000002</v>
      </c>
      <c r="AII90" s="20">
        <v>0.29799999999999999</v>
      </c>
      <c r="AIJ90" s="20">
        <v>0.183</v>
      </c>
      <c r="AIK90" s="21">
        <v>37.1</v>
      </c>
      <c r="AIL90" s="20">
        <v>1.2749999999999999</v>
      </c>
      <c r="AIM90" s="20">
        <v>0.183</v>
      </c>
      <c r="AIN90" s="20">
        <v>0.183</v>
      </c>
      <c r="AKX90" s="21">
        <v>104.9</v>
      </c>
      <c r="AKY90" s="20">
        <v>17.831</v>
      </c>
      <c r="AKZ90" s="20">
        <v>92.206000000000003</v>
      </c>
      <c r="ALA90" s="20">
        <v>40.506999999999998</v>
      </c>
      <c r="ALB90" s="21">
        <v>71.5</v>
      </c>
      <c r="ALC90" s="20">
        <v>12.148</v>
      </c>
      <c r="ALD90" s="20">
        <v>62.819000000000003</v>
      </c>
      <c r="ALE90" s="20">
        <v>40.506999999999998</v>
      </c>
      <c r="AMQ90" s="20">
        <v>0.59599999999999997</v>
      </c>
      <c r="AMR90" s="20">
        <v>12.545</v>
      </c>
      <c r="AMS90" s="20">
        <v>7.1</v>
      </c>
      <c r="AMU90" s="20">
        <v>0.434</v>
      </c>
      <c r="AMV90" s="20">
        <v>9.1270000000000007</v>
      </c>
      <c r="AMW90" s="20">
        <v>7.1</v>
      </c>
      <c r="ANW90" s="21">
        <v>135.6</v>
      </c>
      <c r="ANX90" s="20">
        <v>748.79499999999996</v>
      </c>
      <c r="ANY90" s="20">
        <v>748.79499999999996</v>
      </c>
      <c r="ANZ90" s="21">
        <v>56</v>
      </c>
      <c r="AOA90" s="20">
        <v>308.94799999999998</v>
      </c>
      <c r="AOB90" s="20">
        <v>308.94799999999998</v>
      </c>
      <c r="AOC90" s="21">
        <v>57.1</v>
      </c>
      <c r="AOD90" s="20">
        <v>315.41300000000001</v>
      </c>
      <c r="AOE90" s="20">
        <v>315.41300000000001</v>
      </c>
      <c r="AOF90" s="21">
        <v>41.8</v>
      </c>
      <c r="AOG90" s="20">
        <v>230.869</v>
      </c>
      <c r="AOH90" s="20">
        <v>230.869</v>
      </c>
      <c r="AOI90" s="20">
        <v>230.869</v>
      </c>
      <c r="AOJ90" s="21">
        <v>37.9</v>
      </c>
      <c r="AOK90" s="20">
        <v>208.97800000000001</v>
      </c>
      <c r="AOL90" s="20">
        <v>208.97800000000001</v>
      </c>
      <c r="AOM90" s="20">
        <v>208.97800000000001</v>
      </c>
      <c r="AON90" s="21">
        <v>79.7</v>
      </c>
      <c r="AOO90" s="20">
        <v>439.84699999999998</v>
      </c>
      <c r="AOP90" s="20">
        <v>439.84699999999998</v>
      </c>
      <c r="AOQ90" s="20">
        <v>439.84699999999998</v>
      </c>
      <c r="AOR90" s="21">
        <v>38</v>
      </c>
      <c r="AOS90" s="20">
        <v>210</v>
      </c>
      <c r="AOT90" s="20">
        <v>210</v>
      </c>
      <c r="AOU90" s="20">
        <v>210</v>
      </c>
      <c r="APX90" s="21">
        <v>49.5</v>
      </c>
      <c r="APY90" s="20">
        <v>4.2</v>
      </c>
      <c r="APZ90" s="20">
        <v>2.9889999999999999</v>
      </c>
    </row>
    <row r="91" spans="1:993 1031:1118" x14ac:dyDescent="0.2">
      <c r="A91" s="18">
        <v>22646</v>
      </c>
      <c r="BZ91" s="19">
        <v>6.4699999999999994E-11</v>
      </c>
      <c r="CA91" s="19">
        <v>2.35E-11</v>
      </c>
      <c r="CD91" s="19">
        <v>2.35E-11</v>
      </c>
      <c r="CE91" s="19">
        <v>2.35E-11</v>
      </c>
      <c r="CW91" s="21">
        <v>31.5</v>
      </c>
      <c r="CY91" s="20">
        <v>4.4290000000000003</v>
      </c>
      <c r="CZ91" s="20">
        <v>3.9609999999999999</v>
      </c>
      <c r="DA91" s="21">
        <v>22.6</v>
      </c>
      <c r="DC91" s="20">
        <v>3.177</v>
      </c>
      <c r="DD91" s="20">
        <v>3.9609999999999999</v>
      </c>
      <c r="DV91" s="21">
        <v>55</v>
      </c>
      <c r="DX91" s="20">
        <v>9.5850000000000009</v>
      </c>
      <c r="DY91" s="20">
        <v>2.91</v>
      </c>
      <c r="DZ91" s="21">
        <v>18.5</v>
      </c>
      <c r="EB91" s="20">
        <v>3.2240000000000002</v>
      </c>
      <c r="EC91" s="20">
        <v>2.91</v>
      </c>
      <c r="GP91" s="21">
        <v>79.599999999999994</v>
      </c>
      <c r="GQ91" s="20">
        <v>32.06</v>
      </c>
      <c r="GR91" s="20">
        <v>33.435000000000002</v>
      </c>
      <c r="GS91" s="20">
        <v>7.968</v>
      </c>
      <c r="GT91" s="21">
        <v>17.600000000000001</v>
      </c>
      <c r="GU91" s="20">
        <v>7.0910000000000002</v>
      </c>
      <c r="GV91" s="20">
        <v>7.3949999999999996</v>
      </c>
      <c r="GW91" s="20">
        <v>7.968</v>
      </c>
      <c r="HO91" s="21">
        <v>130</v>
      </c>
      <c r="HP91" s="20">
        <v>15.244</v>
      </c>
      <c r="HQ91" s="20">
        <v>65.763000000000005</v>
      </c>
      <c r="HR91" s="20">
        <v>40.42</v>
      </c>
      <c r="HS91" s="21">
        <v>77.099999999999994</v>
      </c>
      <c r="HT91" s="20">
        <v>9.0449999999999999</v>
      </c>
      <c r="HU91" s="20">
        <v>39.021000000000001</v>
      </c>
      <c r="HV91" s="20">
        <v>40.42</v>
      </c>
      <c r="MD91" s="21">
        <v>64.400000000000006</v>
      </c>
      <c r="ME91" s="20">
        <v>62.707000000000001</v>
      </c>
      <c r="MF91" s="20">
        <v>128.09200000000001</v>
      </c>
      <c r="MG91" s="20">
        <v>83.22</v>
      </c>
      <c r="MH91" s="21">
        <v>42.5</v>
      </c>
      <c r="MI91" s="20">
        <v>41.378999999999998</v>
      </c>
      <c r="MJ91" s="20">
        <v>84.525999999999996</v>
      </c>
      <c r="MK91" s="20">
        <v>83.22</v>
      </c>
      <c r="ND91" s="20">
        <v>6.29</v>
      </c>
      <c r="NE91" s="20">
        <v>43.201000000000001</v>
      </c>
      <c r="NF91" s="20">
        <v>34.381999999999998</v>
      </c>
      <c r="NH91" s="20">
        <v>4.9039999999999999</v>
      </c>
      <c r="NI91" s="20">
        <v>33.682000000000002</v>
      </c>
      <c r="NJ91" s="20">
        <v>34.381999999999998</v>
      </c>
      <c r="ST91" s="20">
        <v>1.2310000000000001</v>
      </c>
      <c r="SU91" s="20">
        <v>0.108</v>
      </c>
      <c r="SV91" s="20">
        <v>8.7999999999999995E-2</v>
      </c>
      <c r="SX91" s="20">
        <v>1.081</v>
      </c>
      <c r="SY91" s="20">
        <v>9.5000000000000001E-2</v>
      </c>
      <c r="SZ91" s="20">
        <v>8.7999999999999995E-2</v>
      </c>
      <c r="YD91" s="21">
        <v>24.9</v>
      </c>
      <c r="YE91" s="20">
        <v>9.452</v>
      </c>
      <c r="YF91" s="20">
        <v>45.037999999999997</v>
      </c>
      <c r="YG91" s="20">
        <v>39.96</v>
      </c>
      <c r="YH91" s="21">
        <v>12.2</v>
      </c>
      <c r="YI91" s="20">
        <v>4.6210000000000004</v>
      </c>
      <c r="YJ91" s="20">
        <v>22.018000000000001</v>
      </c>
      <c r="YK91" s="20">
        <v>39.96</v>
      </c>
      <c r="YU91" s="21">
        <v>8.8000000000000007</v>
      </c>
      <c r="YV91" s="20">
        <v>4.1609999999999996</v>
      </c>
      <c r="YW91" s="20">
        <v>1.3340000000000001</v>
      </c>
      <c r="YX91" s="20">
        <v>0.55700000000000005</v>
      </c>
      <c r="YY91" s="21">
        <v>56.6</v>
      </c>
      <c r="YZ91" s="20">
        <v>26.835999999999999</v>
      </c>
      <c r="ZA91" s="20">
        <v>8.6029999999999998</v>
      </c>
      <c r="ZB91" s="20">
        <v>6.8979999999999997</v>
      </c>
      <c r="ZC91" s="21">
        <v>57.9</v>
      </c>
      <c r="ZD91" s="20">
        <v>27.431000000000001</v>
      </c>
      <c r="ZE91" s="20">
        <v>8.7940000000000005</v>
      </c>
      <c r="ZF91" s="20">
        <v>7.4550000000000001</v>
      </c>
      <c r="ABE91" s="20">
        <v>32</v>
      </c>
      <c r="AEN91" s="21">
        <v>42.4</v>
      </c>
      <c r="AEO91" s="20">
        <v>6.2469999999999999</v>
      </c>
      <c r="AEP91" s="20">
        <v>10.204000000000001</v>
      </c>
      <c r="AEQ91" s="20">
        <v>3.9830000000000001</v>
      </c>
      <c r="AER91" s="21">
        <v>19.600000000000001</v>
      </c>
      <c r="AES91" s="20">
        <v>2.8849999999999998</v>
      </c>
      <c r="AET91" s="20">
        <v>4.7130000000000001</v>
      </c>
      <c r="AEU91" s="20">
        <v>3.9830000000000001</v>
      </c>
      <c r="AFM91" s="21">
        <v>117.5</v>
      </c>
      <c r="AFN91" s="20">
        <v>6.8879999999999999</v>
      </c>
      <c r="AFO91" s="20">
        <v>49.125</v>
      </c>
      <c r="AFP91" s="20">
        <v>12.959</v>
      </c>
      <c r="AFQ91" s="21">
        <v>34.799999999999997</v>
      </c>
      <c r="AFR91" s="20">
        <v>2.04</v>
      </c>
      <c r="AFS91" s="20">
        <v>14.545999999999999</v>
      </c>
      <c r="AFT91" s="20">
        <v>12.959</v>
      </c>
      <c r="AGI91" s="21">
        <v>29.1</v>
      </c>
      <c r="AGJ91" s="20">
        <v>1.216</v>
      </c>
      <c r="AGK91" s="20">
        <v>0.872</v>
      </c>
      <c r="AGL91" s="20">
        <v>0.55900000000000005</v>
      </c>
      <c r="AGM91" s="21">
        <v>24.3</v>
      </c>
      <c r="AGN91" s="20">
        <v>1.0169999999999999</v>
      </c>
      <c r="AGO91" s="20">
        <v>0.73</v>
      </c>
      <c r="AGP91" s="20">
        <v>0.55900000000000005</v>
      </c>
      <c r="AIG91" s="21">
        <v>59.3</v>
      </c>
      <c r="AIH91" s="20">
        <v>2.0750000000000002</v>
      </c>
      <c r="AII91" s="20">
        <v>0.29799999999999999</v>
      </c>
      <c r="AIJ91" s="20">
        <v>0.183</v>
      </c>
      <c r="AIK91" s="21">
        <v>36.4</v>
      </c>
      <c r="AIL91" s="20">
        <v>1.2729999999999999</v>
      </c>
      <c r="AIM91" s="20">
        <v>0.183</v>
      </c>
      <c r="AIN91" s="20">
        <v>0.183</v>
      </c>
      <c r="AKX91" s="21">
        <v>103.6</v>
      </c>
      <c r="AKY91" s="20">
        <v>17.943999999999999</v>
      </c>
      <c r="AKZ91" s="20">
        <v>92.93</v>
      </c>
      <c r="ALA91" s="20">
        <v>40.825000000000003</v>
      </c>
      <c r="ALB91" s="21">
        <v>70.599999999999994</v>
      </c>
      <c r="ALC91" s="20">
        <v>12.225</v>
      </c>
      <c r="ALD91" s="20">
        <v>63.311999999999998</v>
      </c>
      <c r="ALE91" s="20">
        <v>40.825000000000003</v>
      </c>
      <c r="AMQ91" s="20">
        <v>0.63100000000000001</v>
      </c>
      <c r="AMR91" s="20">
        <v>13.250999999999999</v>
      </c>
      <c r="AMS91" s="20">
        <v>7.5</v>
      </c>
      <c r="AMU91" s="20">
        <v>0.45900000000000002</v>
      </c>
      <c r="AMV91" s="20">
        <v>9.641</v>
      </c>
      <c r="AMW91" s="20">
        <v>7.5</v>
      </c>
      <c r="ANW91" s="21">
        <v>136.19999999999999</v>
      </c>
      <c r="ANX91" s="20">
        <v>765.524</v>
      </c>
      <c r="ANY91" s="20">
        <v>765.524</v>
      </c>
      <c r="ANZ91" s="21">
        <v>55.7</v>
      </c>
      <c r="AOA91" s="20">
        <v>312.91899999999998</v>
      </c>
      <c r="AOB91" s="20">
        <v>312.91899999999998</v>
      </c>
      <c r="AOC91" s="21">
        <v>57</v>
      </c>
      <c r="AOD91" s="20">
        <v>320.5</v>
      </c>
      <c r="AOE91" s="20">
        <v>320.5</v>
      </c>
      <c r="AOF91" s="21">
        <v>42.3</v>
      </c>
      <c r="AOG91" s="20">
        <v>237.90100000000001</v>
      </c>
      <c r="AOH91" s="20">
        <v>237.90100000000001</v>
      </c>
      <c r="AOI91" s="20">
        <v>237.90100000000001</v>
      </c>
      <c r="AOJ91" s="21">
        <v>38.200000000000003</v>
      </c>
      <c r="AOK91" s="20">
        <v>214.70400000000001</v>
      </c>
      <c r="AOL91" s="20">
        <v>214.70400000000001</v>
      </c>
      <c r="AOM91" s="20">
        <v>214.70400000000001</v>
      </c>
      <c r="AON91" s="21">
        <v>80.5</v>
      </c>
      <c r="AOO91" s="20">
        <v>452.60500000000002</v>
      </c>
      <c r="AOP91" s="20">
        <v>452.60500000000002</v>
      </c>
      <c r="AOQ91" s="20">
        <v>452.60500000000002</v>
      </c>
      <c r="AOR91" s="21">
        <v>38.4</v>
      </c>
      <c r="AOS91" s="20">
        <v>215.83</v>
      </c>
      <c r="AOT91" s="20">
        <v>215.83</v>
      </c>
      <c r="AOU91" s="20">
        <v>215.83</v>
      </c>
      <c r="APX91" s="21">
        <v>48.8</v>
      </c>
      <c r="APY91" s="20">
        <v>4.1820000000000004</v>
      </c>
      <c r="APZ91" s="20">
        <v>2.9830000000000001</v>
      </c>
    </row>
    <row r="92" spans="1:993 1031:1118" x14ac:dyDescent="0.2">
      <c r="A92" s="18">
        <v>22736</v>
      </c>
      <c r="BZ92" s="19">
        <v>6.51E-11</v>
      </c>
      <c r="CA92" s="19">
        <v>2.37E-11</v>
      </c>
      <c r="CD92" s="19">
        <v>2.37E-11</v>
      </c>
      <c r="CE92" s="19">
        <v>2.37E-11</v>
      </c>
      <c r="CW92" s="21">
        <v>32</v>
      </c>
      <c r="CY92" s="20">
        <v>4.5679999999999996</v>
      </c>
      <c r="CZ92" s="20">
        <v>4.085</v>
      </c>
      <c r="DA92" s="21">
        <v>23</v>
      </c>
      <c r="DC92" s="20">
        <v>3.2770000000000001</v>
      </c>
      <c r="DD92" s="20">
        <v>4.085</v>
      </c>
      <c r="DV92" s="21">
        <v>55.3</v>
      </c>
      <c r="DX92" s="20">
        <v>9.6809999999999992</v>
      </c>
      <c r="DY92" s="20">
        <v>2.9390000000000001</v>
      </c>
      <c r="DZ92" s="21">
        <v>18.600000000000001</v>
      </c>
      <c r="EB92" s="20">
        <v>3.2570000000000001</v>
      </c>
      <c r="EC92" s="20">
        <v>2.9390000000000001</v>
      </c>
      <c r="GP92" s="21">
        <v>78.099999999999994</v>
      </c>
      <c r="GQ92" s="20">
        <v>32.024999999999999</v>
      </c>
      <c r="GR92" s="20">
        <v>33.606999999999999</v>
      </c>
      <c r="GS92" s="20">
        <v>8.0090000000000003</v>
      </c>
      <c r="GT92" s="21">
        <v>17.3</v>
      </c>
      <c r="GU92" s="20">
        <v>7.0830000000000002</v>
      </c>
      <c r="GV92" s="20">
        <v>7.4329999999999998</v>
      </c>
      <c r="GW92" s="20">
        <v>8.0090000000000003</v>
      </c>
      <c r="HO92" s="21">
        <v>130.6</v>
      </c>
      <c r="HP92" s="20">
        <v>15.592000000000001</v>
      </c>
      <c r="HQ92" s="20">
        <v>67.78</v>
      </c>
      <c r="HR92" s="20">
        <v>41.66</v>
      </c>
      <c r="HS92" s="21">
        <v>77.5</v>
      </c>
      <c r="HT92" s="20">
        <v>9.2520000000000007</v>
      </c>
      <c r="HU92" s="20">
        <v>40.218000000000004</v>
      </c>
      <c r="HV92" s="20">
        <v>41.66</v>
      </c>
      <c r="MD92" s="21">
        <v>64.7</v>
      </c>
      <c r="ME92" s="20">
        <v>64.225999999999999</v>
      </c>
      <c r="MF92" s="20">
        <v>131.19499999999999</v>
      </c>
      <c r="MG92" s="20">
        <v>85.236000000000004</v>
      </c>
      <c r="MH92" s="21">
        <v>42.7</v>
      </c>
      <c r="MI92" s="20">
        <v>42.381</v>
      </c>
      <c r="MJ92" s="20">
        <v>86.572999999999993</v>
      </c>
      <c r="MK92" s="20">
        <v>85.236000000000004</v>
      </c>
      <c r="ND92" s="20">
        <v>6.4809999999999999</v>
      </c>
      <c r="NE92" s="20">
        <v>44.598999999999997</v>
      </c>
      <c r="NF92" s="20">
        <v>35.494999999999997</v>
      </c>
      <c r="NH92" s="20">
        <v>5.0529999999999999</v>
      </c>
      <c r="NI92" s="20">
        <v>34.771999999999998</v>
      </c>
      <c r="NJ92" s="20">
        <v>35.494999999999997</v>
      </c>
      <c r="RO92" s="20">
        <v>1</v>
      </c>
      <c r="RW92" s="20">
        <v>1</v>
      </c>
      <c r="ST92" s="20">
        <v>1.2549999999999999</v>
      </c>
      <c r="SU92" s="20">
        <v>0.11</v>
      </c>
      <c r="SV92" s="20">
        <v>8.8999999999999996E-2</v>
      </c>
      <c r="SX92" s="20">
        <v>1.1020000000000001</v>
      </c>
      <c r="SY92" s="20">
        <v>9.7000000000000003E-2</v>
      </c>
      <c r="SZ92" s="20">
        <v>8.8999999999999996E-2</v>
      </c>
      <c r="YD92" s="21">
        <v>26</v>
      </c>
      <c r="YE92" s="20">
        <v>10.051</v>
      </c>
      <c r="YF92" s="20">
        <v>47.822000000000003</v>
      </c>
      <c r="YG92" s="20">
        <v>42.43</v>
      </c>
      <c r="YH92" s="21">
        <v>12.7</v>
      </c>
      <c r="YI92" s="20">
        <v>4.9139999999999997</v>
      </c>
      <c r="YJ92" s="20">
        <v>23.379000000000001</v>
      </c>
      <c r="YK92" s="20">
        <v>42.43</v>
      </c>
      <c r="YU92" s="21">
        <v>8.6999999999999993</v>
      </c>
      <c r="YV92" s="20">
        <v>4.2619999999999996</v>
      </c>
      <c r="YW92" s="20">
        <v>1.3660000000000001</v>
      </c>
      <c r="YX92" s="20">
        <v>0.58799999999999997</v>
      </c>
      <c r="YY92" s="21">
        <v>57.7</v>
      </c>
      <c r="YZ92" s="20">
        <v>28.152000000000001</v>
      </c>
      <c r="ZA92" s="20">
        <v>9.0250000000000004</v>
      </c>
      <c r="ZB92" s="20">
        <v>7.274</v>
      </c>
      <c r="ZC92" s="21">
        <v>59.3</v>
      </c>
      <c r="ZD92" s="20">
        <v>28.931000000000001</v>
      </c>
      <c r="ZE92" s="20">
        <v>9.2750000000000004</v>
      </c>
      <c r="ZF92" s="20">
        <v>7.8620000000000001</v>
      </c>
      <c r="ABE92" s="20">
        <v>36.799999999999997</v>
      </c>
      <c r="AEN92" s="21">
        <v>44.2</v>
      </c>
      <c r="AEO92" s="20">
        <v>6.5860000000000003</v>
      </c>
      <c r="AEP92" s="20">
        <v>10.776999999999999</v>
      </c>
      <c r="AEQ92" s="20">
        <v>4.2069999999999999</v>
      </c>
      <c r="AER92" s="21">
        <v>20.399999999999999</v>
      </c>
      <c r="AES92" s="20">
        <v>3.0419999999999998</v>
      </c>
      <c r="AET92" s="20">
        <v>4.9779999999999998</v>
      </c>
      <c r="AEU92" s="20">
        <v>4.2069999999999999</v>
      </c>
      <c r="AFM92" s="21">
        <v>117.4</v>
      </c>
      <c r="AFN92" s="20">
        <v>7.0279999999999996</v>
      </c>
      <c r="AFO92" s="20">
        <v>50.08</v>
      </c>
      <c r="AFP92" s="20">
        <v>13.211</v>
      </c>
      <c r="AFQ92" s="21">
        <v>34.700000000000003</v>
      </c>
      <c r="AFR92" s="20">
        <v>2.081</v>
      </c>
      <c r="AFS92" s="20">
        <v>14.829000000000001</v>
      </c>
      <c r="AFT92" s="20">
        <v>13.211</v>
      </c>
      <c r="AGI92" s="21">
        <v>30.4</v>
      </c>
      <c r="AGJ92" s="20">
        <v>1.288</v>
      </c>
      <c r="AGK92" s="20">
        <v>0.92200000000000004</v>
      </c>
      <c r="AGL92" s="20">
        <v>0.59099999999999997</v>
      </c>
      <c r="AGM92" s="21">
        <v>25.5</v>
      </c>
      <c r="AGN92" s="20">
        <v>1.077</v>
      </c>
      <c r="AGO92" s="20">
        <v>0.77100000000000002</v>
      </c>
      <c r="AGP92" s="20">
        <v>0.59099999999999997</v>
      </c>
      <c r="AIG92" s="21">
        <v>60.4</v>
      </c>
      <c r="AIH92" s="20">
        <v>2.153</v>
      </c>
      <c r="AII92" s="20">
        <v>0.309</v>
      </c>
      <c r="AIJ92" s="20">
        <v>0.189</v>
      </c>
      <c r="AIK92" s="21">
        <v>37.1</v>
      </c>
      <c r="AIL92" s="20">
        <v>1.321</v>
      </c>
      <c r="AIM92" s="20">
        <v>0.189</v>
      </c>
      <c r="AIN92" s="20">
        <v>0.189</v>
      </c>
      <c r="AKX92" s="21">
        <v>103.7</v>
      </c>
      <c r="AKY92" s="20">
        <v>18.46</v>
      </c>
      <c r="AKZ92" s="20">
        <v>95.054000000000002</v>
      </c>
      <c r="ALA92" s="20">
        <v>41.758000000000003</v>
      </c>
      <c r="ALB92" s="21">
        <v>70.7</v>
      </c>
      <c r="ALC92" s="20">
        <v>12.577</v>
      </c>
      <c r="ALD92" s="20">
        <v>64.759</v>
      </c>
      <c r="ALE92" s="20">
        <v>41.758000000000003</v>
      </c>
      <c r="AMQ92" s="20">
        <v>0.68300000000000005</v>
      </c>
      <c r="AMR92" s="20">
        <v>14.311999999999999</v>
      </c>
      <c r="AMS92" s="20">
        <v>8.1</v>
      </c>
      <c r="AMU92" s="20">
        <v>0.497</v>
      </c>
      <c r="AMV92" s="20">
        <v>10.412000000000001</v>
      </c>
      <c r="AMW92" s="20">
        <v>8.1</v>
      </c>
      <c r="ANW92" s="21">
        <v>134.80000000000001</v>
      </c>
      <c r="ANX92" s="20">
        <v>774.49800000000005</v>
      </c>
      <c r="ANY92" s="20">
        <v>774.49800000000005</v>
      </c>
      <c r="ANZ92" s="21">
        <v>55.4</v>
      </c>
      <c r="AOA92" s="20">
        <v>318.077</v>
      </c>
      <c r="AOB92" s="20">
        <v>318.077</v>
      </c>
      <c r="AOC92" s="21">
        <v>56.2</v>
      </c>
      <c r="AOD92" s="20">
        <v>323.029</v>
      </c>
      <c r="AOE92" s="20">
        <v>323.029</v>
      </c>
      <c r="AOF92" s="21">
        <v>41.6</v>
      </c>
      <c r="AOG92" s="20">
        <v>239.14099999999999</v>
      </c>
      <c r="AOH92" s="20">
        <v>239.14099999999999</v>
      </c>
      <c r="AOI92" s="20">
        <v>239.14099999999999</v>
      </c>
      <c r="AOJ92" s="21">
        <v>37.799999999999997</v>
      </c>
      <c r="AOK92" s="20">
        <v>217.28</v>
      </c>
      <c r="AOL92" s="20">
        <v>217.28</v>
      </c>
      <c r="AOM92" s="20">
        <v>217.28</v>
      </c>
      <c r="AON92" s="21">
        <v>79.5</v>
      </c>
      <c r="AOO92" s="20">
        <v>456.42099999999999</v>
      </c>
      <c r="AOP92" s="20">
        <v>456.42099999999999</v>
      </c>
      <c r="AOQ92" s="20">
        <v>456.42099999999999</v>
      </c>
      <c r="AOR92" s="21">
        <v>38</v>
      </c>
      <c r="AOS92" s="20">
        <v>218.35</v>
      </c>
      <c r="AOT92" s="20">
        <v>218.35</v>
      </c>
      <c r="AOU92" s="20">
        <v>218.35</v>
      </c>
      <c r="APX92" s="21">
        <v>48.6</v>
      </c>
      <c r="APY92" s="20">
        <v>4.2450000000000001</v>
      </c>
      <c r="APZ92" s="20">
        <v>3.0230000000000001</v>
      </c>
    </row>
    <row r="93" spans="1:993 1031:1118" x14ac:dyDescent="0.2">
      <c r="A93" s="18">
        <v>22827</v>
      </c>
      <c r="BZ93" s="19">
        <v>6.6399999999999998E-11</v>
      </c>
      <c r="CA93" s="19">
        <v>2.4099999999999999E-11</v>
      </c>
      <c r="CD93" s="19">
        <v>2.4099999999999999E-11</v>
      </c>
      <c r="CE93" s="19">
        <v>2.4099999999999999E-11</v>
      </c>
      <c r="CW93" s="21">
        <v>32.299999999999997</v>
      </c>
      <c r="CY93" s="20">
        <v>4.71</v>
      </c>
      <c r="CZ93" s="20">
        <v>4.2119999999999997</v>
      </c>
      <c r="DA93" s="21">
        <v>23.2</v>
      </c>
      <c r="DC93" s="20">
        <v>3.379</v>
      </c>
      <c r="DD93" s="20">
        <v>4.2119999999999997</v>
      </c>
      <c r="DV93" s="21">
        <v>55</v>
      </c>
      <c r="DX93" s="20">
        <v>9.7789999999999999</v>
      </c>
      <c r="DY93" s="20">
        <v>2.9689999999999999</v>
      </c>
      <c r="DZ93" s="21">
        <v>18.5</v>
      </c>
      <c r="EB93" s="20">
        <v>3.29</v>
      </c>
      <c r="EC93" s="20">
        <v>2.9689999999999999</v>
      </c>
      <c r="GP93" s="21">
        <v>82.3</v>
      </c>
      <c r="GQ93" s="20">
        <v>33.430999999999997</v>
      </c>
      <c r="GR93" s="20">
        <v>36.158000000000001</v>
      </c>
      <c r="GS93" s="20">
        <v>8.6170000000000009</v>
      </c>
      <c r="GT93" s="21">
        <v>18.2</v>
      </c>
      <c r="GU93" s="20">
        <v>7.3940000000000001</v>
      </c>
      <c r="GV93" s="20">
        <v>7.9969999999999999</v>
      </c>
      <c r="GW93" s="20">
        <v>8.6170000000000009</v>
      </c>
      <c r="HO93" s="21">
        <v>129.80000000000001</v>
      </c>
      <c r="HP93" s="20">
        <v>16.041</v>
      </c>
      <c r="HQ93" s="20">
        <v>69.212000000000003</v>
      </c>
      <c r="HR93" s="20">
        <v>42.54</v>
      </c>
      <c r="HS93" s="21">
        <v>77</v>
      </c>
      <c r="HT93" s="20">
        <v>9.5180000000000007</v>
      </c>
      <c r="HU93" s="20">
        <v>41.067</v>
      </c>
      <c r="HV93" s="20">
        <v>42.54</v>
      </c>
      <c r="MD93" s="21">
        <v>65.599999999999994</v>
      </c>
      <c r="ME93" s="20">
        <v>66.754000000000005</v>
      </c>
      <c r="MF93" s="20">
        <v>136.196</v>
      </c>
      <c r="MG93" s="20">
        <v>88.484999999999999</v>
      </c>
      <c r="MH93" s="21">
        <v>43.3</v>
      </c>
      <c r="MI93" s="20">
        <v>44.05</v>
      </c>
      <c r="MJ93" s="20">
        <v>89.873000000000005</v>
      </c>
      <c r="MK93" s="20">
        <v>88.484999999999999</v>
      </c>
      <c r="ND93" s="20">
        <v>6.6779999999999999</v>
      </c>
      <c r="NE93" s="20">
        <v>46.012999999999998</v>
      </c>
      <c r="NF93" s="20">
        <v>36.619999999999997</v>
      </c>
      <c r="NH93" s="20">
        <v>5.2060000000000004</v>
      </c>
      <c r="NI93" s="20">
        <v>35.874000000000002</v>
      </c>
      <c r="NJ93" s="20">
        <v>36.619999999999997</v>
      </c>
      <c r="RO93" s="20">
        <v>1</v>
      </c>
      <c r="RW93" s="20">
        <v>1</v>
      </c>
      <c r="ST93" s="20">
        <v>1.3380000000000001</v>
      </c>
      <c r="SU93" s="20">
        <v>0.11799999999999999</v>
      </c>
      <c r="SV93" s="20">
        <v>9.5000000000000001E-2</v>
      </c>
      <c r="SX93" s="20">
        <v>1.175</v>
      </c>
      <c r="SY93" s="20">
        <v>0.10299999999999999</v>
      </c>
      <c r="SZ93" s="20">
        <v>9.5000000000000001E-2</v>
      </c>
      <c r="YD93" s="21">
        <v>26.3</v>
      </c>
      <c r="YE93" s="20">
        <v>10.29</v>
      </c>
      <c r="YF93" s="20">
        <v>49.061999999999998</v>
      </c>
      <c r="YG93" s="20">
        <v>43.53</v>
      </c>
      <c r="YH93" s="21">
        <v>12.9</v>
      </c>
      <c r="YI93" s="20">
        <v>5.03</v>
      </c>
      <c r="YJ93" s="20">
        <v>23.984999999999999</v>
      </c>
      <c r="YK93" s="20">
        <v>43.53</v>
      </c>
      <c r="YU93" s="21">
        <v>8.6999999999999993</v>
      </c>
      <c r="YV93" s="20">
        <v>4.3959999999999999</v>
      </c>
      <c r="YW93" s="20">
        <v>1.409</v>
      </c>
      <c r="YX93" s="20">
        <v>0.62</v>
      </c>
      <c r="YY93" s="21">
        <v>58.8</v>
      </c>
      <c r="YZ93" s="20">
        <v>29.588999999999999</v>
      </c>
      <c r="ZA93" s="20">
        <v>9.4860000000000007</v>
      </c>
      <c r="ZB93" s="20">
        <v>7.6539999999999999</v>
      </c>
      <c r="ZC93" s="21">
        <v>60.6</v>
      </c>
      <c r="ZD93" s="20">
        <v>30.446999999999999</v>
      </c>
      <c r="ZE93" s="20">
        <v>9.7609999999999992</v>
      </c>
      <c r="ZF93" s="20">
        <v>8.2739999999999991</v>
      </c>
      <c r="ABE93" s="20">
        <v>41.1</v>
      </c>
      <c r="AEN93" s="21">
        <v>44.8</v>
      </c>
      <c r="AEO93" s="20">
        <v>6.8070000000000004</v>
      </c>
      <c r="AEP93" s="20">
        <v>11.095000000000001</v>
      </c>
      <c r="AEQ93" s="20">
        <v>4.3310000000000004</v>
      </c>
      <c r="AER93" s="21">
        <v>20.7</v>
      </c>
      <c r="AES93" s="20">
        <v>3.1440000000000001</v>
      </c>
      <c r="AET93" s="20">
        <v>5.125</v>
      </c>
      <c r="AEU93" s="20">
        <v>4.3310000000000004</v>
      </c>
      <c r="AFM93" s="21">
        <v>117.4</v>
      </c>
      <c r="AFN93" s="20">
        <v>7.1520000000000001</v>
      </c>
      <c r="AFO93" s="20">
        <v>51.045999999999999</v>
      </c>
      <c r="AFP93" s="20">
        <v>13.465999999999999</v>
      </c>
      <c r="AFQ93" s="21">
        <v>34.799999999999997</v>
      </c>
      <c r="AFR93" s="20">
        <v>2.1179999999999999</v>
      </c>
      <c r="AFS93" s="20">
        <v>15.115</v>
      </c>
      <c r="AFT93" s="20">
        <v>13.465999999999999</v>
      </c>
      <c r="AGI93" s="21">
        <v>26.3</v>
      </c>
      <c r="AGJ93" s="20">
        <v>1.137</v>
      </c>
      <c r="AGK93" s="20">
        <v>0.81599999999999995</v>
      </c>
      <c r="AGL93" s="20">
        <v>0.52300000000000002</v>
      </c>
      <c r="AGM93" s="21">
        <v>22</v>
      </c>
      <c r="AGN93" s="20">
        <v>0.95099999999999996</v>
      </c>
      <c r="AGO93" s="20">
        <v>0.68300000000000005</v>
      </c>
      <c r="AGP93" s="20">
        <v>0.52300000000000002</v>
      </c>
      <c r="AIG93" s="21">
        <v>61.6</v>
      </c>
      <c r="AIH93" s="20">
        <v>2.2229999999999999</v>
      </c>
      <c r="AII93" s="20">
        <v>0.31900000000000001</v>
      </c>
      <c r="AIJ93" s="20">
        <v>0.19600000000000001</v>
      </c>
      <c r="AIK93" s="21">
        <v>37.799999999999997</v>
      </c>
      <c r="AIL93" s="20">
        <v>1.3640000000000001</v>
      </c>
      <c r="AIM93" s="20">
        <v>0.19600000000000001</v>
      </c>
      <c r="AIN93" s="20">
        <v>0.19600000000000001</v>
      </c>
      <c r="AKX93" s="21">
        <v>104.2</v>
      </c>
      <c r="AKY93" s="20">
        <v>18.945</v>
      </c>
      <c r="AKZ93" s="20">
        <v>97.412000000000006</v>
      </c>
      <c r="ALA93" s="20">
        <v>42.793999999999997</v>
      </c>
      <c r="ALB93" s="21">
        <v>71</v>
      </c>
      <c r="ALC93" s="20">
        <v>12.907</v>
      </c>
      <c r="ALD93" s="20">
        <v>66.366</v>
      </c>
      <c r="ALE93" s="20">
        <v>42.793999999999997</v>
      </c>
      <c r="AMQ93" s="20">
        <v>0.69499999999999995</v>
      </c>
      <c r="AMR93" s="20">
        <v>14.488</v>
      </c>
      <c r="AMS93" s="20">
        <v>8.1999999999999993</v>
      </c>
      <c r="AMU93" s="20">
        <v>0.50600000000000001</v>
      </c>
      <c r="AMV93" s="20">
        <v>10.541</v>
      </c>
      <c r="AMW93" s="20">
        <v>8.1999999999999993</v>
      </c>
      <c r="ANW93" s="21">
        <v>134.6</v>
      </c>
      <c r="ANX93" s="20">
        <v>788.029</v>
      </c>
      <c r="ANY93" s="20">
        <v>788.029</v>
      </c>
      <c r="ANZ93" s="21">
        <v>54.4</v>
      </c>
      <c r="AOA93" s="20">
        <v>318.68299999999999</v>
      </c>
      <c r="AOB93" s="20">
        <v>318.68299999999999</v>
      </c>
      <c r="AOC93" s="21">
        <v>55.4</v>
      </c>
      <c r="AOD93" s="20">
        <v>324.69799999999998</v>
      </c>
      <c r="AOE93" s="20">
        <v>324.69799999999998</v>
      </c>
      <c r="AOF93" s="21">
        <v>42</v>
      </c>
      <c r="AOG93" s="20">
        <v>246.172</v>
      </c>
      <c r="AOH93" s="20">
        <v>246.172</v>
      </c>
      <c r="AOI93" s="20">
        <v>246.172</v>
      </c>
      <c r="AOJ93" s="21">
        <v>38.1</v>
      </c>
      <c r="AOK93" s="20">
        <v>223.17400000000001</v>
      </c>
      <c r="AOL93" s="20">
        <v>223.17400000000001</v>
      </c>
      <c r="AOM93" s="20">
        <v>223.17400000000001</v>
      </c>
      <c r="AON93" s="21">
        <v>80.099999999999994</v>
      </c>
      <c r="AOO93" s="20">
        <v>469.346</v>
      </c>
      <c r="AOP93" s="20">
        <v>469.346</v>
      </c>
      <c r="AOQ93" s="20">
        <v>469.346</v>
      </c>
      <c r="AOR93" s="21">
        <v>38.6</v>
      </c>
      <c r="AOS93" s="20">
        <v>226.28</v>
      </c>
      <c r="AOT93" s="20">
        <v>226.28</v>
      </c>
      <c r="AOU93" s="20">
        <v>226.28</v>
      </c>
      <c r="APX93" s="21">
        <v>48.6</v>
      </c>
      <c r="APY93" s="20">
        <v>4.3209999999999997</v>
      </c>
      <c r="APZ93" s="20">
        <v>3.081</v>
      </c>
    </row>
    <row r="94" spans="1:993 1031:1118" x14ac:dyDescent="0.2">
      <c r="A94" s="18">
        <v>22919</v>
      </c>
      <c r="BZ94" s="19">
        <v>6.9200000000000004E-11</v>
      </c>
      <c r="CA94" s="19">
        <v>2.5200000000000001E-11</v>
      </c>
      <c r="CD94" s="19">
        <v>2.5200000000000001E-11</v>
      </c>
      <c r="CE94" s="19">
        <v>2.5200000000000001E-11</v>
      </c>
      <c r="CW94" s="21">
        <v>32.299999999999997</v>
      </c>
      <c r="CY94" s="20">
        <v>4.7759999999999998</v>
      </c>
      <c r="CZ94" s="20">
        <v>4.2709999999999999</v>
      </c>
      <c r="DA94" s="21">
        <v>23.2</v>
      </c>
      <c r="DC94" s="20">
        <v>3.4260000000000002</v>
      </c>
      <c r="DD94" s="20">
        <v>4.2709999999999999</v>
      </c>
      <c r="DV94" s="21">
        <v>54.5</v>
      </c>
      <c r="DX94" s="20">
        <v>9.8780000000000001</v>
      </c>
      <c r="DY94" s="20">
        <v>2.9990000000000001</v>
      </c>
      <c r="DZ94" s="21">
        <v>18.3</v>
      </c>
      <c r="EB94" s="20">
        <v>3.323</v>
      </c>
      <c r="EC94" s="20">
        <v>2.9990000000000001</v>
      </c>
      <c r="GP94" s="21">
        <v>83.1</v>
      </c>
      <c r="GQ94" s="20">
        <v>34.569000000000003</v>
      </c>
      <c r="GR94" s="20">
        <v>37.22</v>
      </c>
      <c r="GS94" s="20">
        <v>8.8699999999999992</v>
      </c>
      <c r="GT94" s="21">
        <v>18.399999999999999</v>
      </c>
      <c r="GU94" s="20">
        <v>7.6449999999999996</v>
      </c>
      <c r="GV94" s="20">
        <v>8.2319999999999993</v>
      </c>
      <c r="GW94" s="20">
        <v>8.8699999999999992</v>
      </c>
      <c r="HO94" s="21">
        <v>129.19999999999999</v>
      </c>
      <c r="HP94" s="20">
        <v>16.315000000000001</v>
      </c>
      <c r="HQ94" s="20">
        <v>70.561999999999998</v>
      </c>
      <c r="HR94" s="20">
        <v>43.37</v>
      </c>
      <c r="HS94" s="21">
        <v>76.7</v>
      </c>
      <c r="HT94" s="20">
        <v>9.6809999999999992</v>
      </c>
      <c r="HU94" s="20">
        <v>41.869</v>
      </c>
      <c r="HV94" s="20">
        <v>43.37</v>
      </c>
      <c r="MD94" s="21">
        <v>66</v>
      </c>
      <c r="ME94" s="20">
        <v>68.531999999999996</v>
      </c>
      <c r="MF94" s="20">
        <v>140.215</v>
      </c>
      <c r="MG94" s="20">
        <v>91.096000000000004</v>
      </c>
      <c r="MH94" s="21">
        <v>43.6</v>
      </c>
      <c r="MI94" s="20">
        <v>45.222999999999999</v>
      </c>
      <c r="MJ94" s="20">
        <v>92.525000000000006</v>
      </c>
      <c r="MK94" s="20">
        <v>91.096000000000004</v>
      </c>
      <c r="ND94" s="20">
        <v>6.8550000000000004</v>
      </c>
      <c r="NE94" s="20">
        <v>47.442</v>
      </c>
      <c r="NF94" s="20">
        <v>37.756999999999998</v>
      </c>
      <c r="NH94" s="20">
        <v>5.3440000000000003</v>
      </c>
      <c r="NI94" s="20">
        <v>36.988999999999997</v>
      </c>
      <c r="NJ94" s="20">
        <v>37.756999999999998</v>
      </c>
      <c r="RO94" s="20">
        <v>1</v>
      </c>
      <c r="RW94" s="20">
        <v>1</v>
      </c>
      <c r="ST94" s="20">
        <v>1.4039999999999999</v>
      </c>
      <c r="SU94" s="20">
        <v>0.124</v>
      </c>
      <c r="SV94" s="20">
        <v>0.1</v>
      </c>
      <c r="SX94" s="20">
        <v>1.2330000000000001</v>
      </c>
      <c r="SY94" s="20">
        <v>0.109</v>
      </c>
      <c r="SZ94" s="20">
        <v>0.1</v>
      </c>
      <c r="YD94" s="21">
        <v>25.6</v>
      </c>
      <c r="YE94" s="20">
        <v>10.16</v>
      </c>
      <c r="YF94" s="20">
        <v>48.566000000000003</v>
      </c>
      <c r="YG94" s="20">
        <v>43.09</v>
      </c>
      <c r="YH94" s="21">
        <v>12.5</v>
      </c>
      <c r="YI94" s="20">
        <v>4.9669999999999996</v>
      </c>
      <c r="YJ94" s="20">
        <v>23.742999999999999</v>
      </c>
      <c r="YK94" s="20">
        <v>43.09</v>
      </c>
      <c r="YU94" s="21">
        <v>9</v>
      </c>
      <c r="YV94" s="20">
        <v>4.6520000000000001</v>
      </c>
      <c r="YW94" s="20">
        <v>1.4910000000000001</v>
      </c>
      <c r="YX94" s="20">
        <v>0.65200000000000002</v>
      </c>
      <c r="YY94" s="21">
        <v>60.2</v>
      </c>
      <c r="YZ94" s="20">
        <v>31.137</v>
      </c>
      <c r="ZA94" s="20">
        <v>9.9819999999999993</v>
      </c>
      <c r="ZB94" s="20">
        <v>8.0380000000000003</v>
      </c>
      <c r="ZC94" s="21">
        <v>61.8</v>
      </c>
      <c r="ZD94" s="20">
        <v>31.98</v>
      </c>
      <c r="ZE94" s="20">
        <v>10.252000000000001</v>
      </c>
      <c r="ZF94" s="20">
        <v>8.6910000000000007</v>
      </c>
      <c r="ABE94" s="20">
        <v>46.4</v>
      </c>
      <c r="AEN94" s="21">
        <v>45.1</v>
      </c>
      <c r="AEO94" s="20">
        <v>7.0149999999999997</v>
      </c>
      <c r="AEP94" s="20">
        <v>11.454000000000001</v>
      </c>
      <c r="AEQ94" s="20">
        <v>4.4720000000000004</v>
      </c>
      <c r="AER94" s="21">
        <v>20.8</v>
      </c>
      <c r="AES94" s="20">
        <v>3.24</v>
      </c>
      <c r="AET94" s="20">
        <v>5.2910000000000004</v>
      </c>
      <c r="AEU94" s="20">
        <v>4.4720000000000004</v>
      </c>
      <c r="AFM94" s="21">
        <v>117.5</v>
      </c>
      <c r="AFN94" s="20">
        <v>7.2750000000000004</v>
      </c>
      <c r="AFO94" s="20">
        <v>52.023000000000003</v>
      </c>
      <c r="AFP94" s="20">
        <v>13.723000000000001</v>
      </c>
      <c r="AFQ94" s="21">
        <v>34.799999999999997</v>
      </c>
      <c r="AFR94" s="20">
        <v>2.1539999999999999</v>
      </c>
      <c r="AFS94" s="20">
        <v>15.404</v>
      </c>
      <c r="AFT94" s="20">
        <v>13.723000000000001</v>
      </c>
      <c r="AGI94" s="21">
        <v>26.3</v>
      </c>
      <c r="AGJ94" s="20">
        <v>1.1890000000000001</v>
      </c>
      <c r="AGK94" s="20">
        <v>0.85499999999999998</v>
      </c>
      <c r="AGL94" s="20">
        <v>0.54800000000000004</v>
      </c>
      <c r="AGM94" s="21">
        <v>22</v>
      </c>
      <c r="AGN94" s="20">
        <v>0.99399999999999999</v>
      </c>
      <c r="AGO94" s="20">
        <v>0.71499999999999997</v>
      </c>
      <c r="AGP94" s="20">
        <v>0.54800000000000004</v>
      </c>
      <c r="AIG94" s="21">
        <v>62.7</v>
      </c>
      <c r="AIH94" s="20">
        <v>2.2909999999999999</v>
      </c>
      <c r="AII94" s="20">
        <v>0.33</v>
      </c>
      <c r="AIJ94" s="20">
        <v>0.20200000000000001</v>
      </c>
      <c r="AIK94" s="21">
        <v>38.5</v>
      </c>
      <c r="AIL94" s="20">
        <v>1.4059999999999999</v>
      </c>
      <c r="AIM94" s="20">
        <v>0.20200000000000001</v>
      </c>
      <c r="AIN94" s="20">
        <v>0.20200000000000001</v>
      </c>
      <c r="AKX94" s="21">
        <v>104.9</v>
      </c>
      <c r="AKY94" s="20">
        <v>19.446000000000002</v>
      </c>
      <c r="AKZ94" s="20">
        <v>100.133</v>
      </c>
      <c r="ALA94" s="20">
        <v>43.988999999999997</v>
      </c>
      <c r="ALB94" s="21">
        <v>71.5</v>
      </c>
      <c r="ALC94" s="20">
        <v>13.247999999999999</v>
      </c>
      <c r="ALD94" s="20">
        <v>68.218999999999994</v>
      </c>
      <c r="ALE94" s="20">
        <v>43.988999999999997</v>
      </c>
      <c r="AMQ94" s="20">
        <v>0.72899999999999998</v>
      </c>
      <c r="AMR94" s="20">
        <v>15.195</v>
      </c>
      <c r="AMS94" s="20">
        <v>8.6</v>
      </c>
      <c r="AMU94" s="20">
        <v>0.53</v>
      </c>
      <c r="AMV94" s="20">
        <v>11.055</v>
      </c>
      <c r="AMW94" s="20">
        <v>8.6</v>
      </c>
      <c r="ANW94" s="21">
        <v>134.30000000000001</v>
      </c>
      <c r="ANX94" s="20">
        <v>800.56600000000003</v>
      </c>
      <c r="ANY94" s="20">
        <v>800.56600000000003</v>
      </c>
      <c r="ANZ94" s="21">
        <v>54</v>
      </c>
      <c r="AOA94" s="20">
        <v>321.81599999999997</v>
      </c>
      <c r="AOB94" s="20">
        <v>321.81599999999997</v>
      </c>
      <c r="AOC94" s="21">
        <v>54.7</v>
      </c>
      <c r="AOD94" s="20">
        <v>326.221</v>
      </c>
      <c r="AOE94" s="20">
        <v>326.221</v>
      </c>
      <c r="AOF94" s="21">
        <v>42.3</v>
      </c>
      <c r="AOG94" s="20">
        <v>252.328</v>
      </c>
      <c r="AOH94" s="20">
        <v>252.328</v>
      </c>
      <c r="AOI94" s="20">
        <v>252.328</v>
      </c>
      <c r="AOJ94" s="21">
        <v>38</v>
      </c>
      <c r="AOK94" s="20">
        <v>226.422</v>
      </c>
      <c r="AOL94" s="20">
        <v>226.422</v>
      </c>
      <c r="AOM94" s="20">
        <v>226.422</v>
      </c>
      <c r="AON94" s="21">
        <v>80.3</v>
      </c>
      <c r="AOO94" s="20">
        <v>478.75</v>
      </c>
      <c r="AOP94" s="20">
        <v>478.75</v>
      </c>
      <c r="AOQ94" s="20">
        <v>478.75</v>
      </c>
      <c r="AOR94" s="21">
        <v>39</v>
      </c>
      <c r="AOS94" s="20">
        <v>232.7</v>
      </c>
      <c r="AOT94" s="20">
        <v>232.7</v>
      </c>
      <c r="AOU94" s="20">
        <v>232.7</v>
      </c>
      <c r="APX94" s="21">
        <v>50</v>
      </c>
      <c r="APY94" s="20">
        <v>4.4710000000000001</v>
      </c>
      <c r="APZ94" s="20">
        <v>3.1960000000000002</v>
      </c>
    </row>
    <row r="95" spans="1:993 1031:1118" x14ac:dyDescent="0.2">
      <c r="A95" s="18">
        <v>23011</v>
      </c>
      <c r="BZ95" s="19">
        <v>7.0599999999999994E-11</v>
      </c>
      <c r="CA95" s="19">
        <v>2.5699999999999999E-11</v>
      </c>
      <c r="CD95" s="19">
        <v>2.5699999999999999E-11</v>
      </c>
      <c r="CE95" s="19">
        <v>2.5699999999999999E-11</v>
      </c>
      <c r="CW95" s="21">
        <v>32.5</v>
      </c>
      <c r="CY95" s="20">
        <v>4.8620000000000001</v>
      </c>
      <c r="CZ95" s="20">
        <v>4.3479999999999999</v>
      </c>
      <c r="DA95" s="21">
        <v>23.3</v>
      </c>
      <c r="DC95" s="20">
        <v>3.488</v>
      </c>
      <c r="DD95" s="20">
        <v>4.3479999999999999</v>
      </c>
      <c r="DV95" s="21">
        <v>53.9</v>
      </c>
      <c r="DX95" s="20">
        <v>9.9770000000000003</v>
      </c>
      <c r="DY95" s="20">
        <v>3.0289999999999999</v>
      </c>
      <c r="DZ95" s="21">
        <v>18.100000000000001</v>
      </c>
      <c r="EB95" s="20">
        <v>3.3559999999999999</v>
      </c>
      <c r="EC95" s="20">
        <v>3.0289999999999999</v>
      </c>
      <c r="GP95" s="21">
        <v>80.400000000000006</v>
      </c>
      <c r="GQ95" s="20">
        <v>34.151000000000003</v>
      </c>
      <c r="GR95" s="20">
        <v>36.787999999999997</v>
      </c>
      <c r="GS95" s="20">
        <v>8.7669999999999995</v>
      </c>
      <c r="GT95" s="21">
        <v>17.8</v>
      </c>
      <c r="GU95" s="20">
        <v>7.5529999999999999</v>
      </c>
      <c r="GV95" s="20">
        <v>8.1359999999999992</v>
      </c>
      <c r="GW95" s="20">
        <v>8.7669999999999995</v>
      </c>
      <c r="HO95" s="21">
        <v>129.80000000000001</v>
      </c>
      <c r="HP95" s="20">
        <v>16.864000000000001</v>
      </c>
      <c r="HQ95" s="20">
        <v>72.888999999999996</v>
      </c>
      <c r="HR95" s="20">
        <v>44.8</v>
      </c>
      <c r="HS95" s="21">
        <v>77</v>
      </c>
      <c r="HT95" s="20">
        <v>10.006</v>
      </c>
      <c r="HU95" s="20">
        <v>43.249000000000002</v>
      </c>
      <c r="HV95" s="20">
        <v>44.8</v>
      </c>
      <c r="MD95" s="21">
        <v>67.099999999999994</v>
      </c>
      <c r="ME95" s="20">
        <v>71.006</v>
      </c>
      <c r="MF95" s="20">
        <v>145.161</v>
      </c>
      <c r="MG95" s="20">
        <v>94.308999999999997</v>
      </c>
      <c r="MH95" s="21">
        <v>44.3</v>
      </c>
      <c r="MI95" s="20">
        <v>46.854999999999997</v>
      </c>
      <c r="MJ95" s="20">
        <v>95.789000000000001</v>
      </c>
      <c r="MK95" s="20">
        <v>94.308999999999997</v>
      </c>
      <c r="ND95" s="20">
        <v>7.0869999999999997</v>
      </c>
      <c r="NE95" s="20">
        <v>48.872</v>
      </c>
      <c r="NF95" s="20">
        <v>38.895000000000003</v>
      </c>
      <c r="NH95" s="20">
        <v>5.5259999999999998</v>
      </c>
      <c r="NI95" s="20">
        <v>38.103000000000002</v>
      </c>
      <c r="NJ95" s="20">
        <v>38.895000000000003</v>
      </c>
      <c r="RO95" s="20">
        <v>4</v>
      </c>
      <c r="RW95" s="20">
        <v>4</v>
      </c>
      <c r="ST95" s="20">
        <v>1.4330000000000001</v>
      </c>
      <c r="SU95" s="20">
        <v>0.126</v>
      </c>
      <c r="SV95" s="20">
        <v>0.10199999999999999</v>
      </c>
      <c r="SX95" s="20">
        <v>1.2589999999999999</v>
      </c>
      <c r="SY95" s="20">
        <v>0.111</v>
      </c>
      <c r="SZ95" s="20">
        <v>0.10199999999999999</v>
      </c>
      <c r="YD95" s="21">
        <v>25.5</v>
      </c>
      <c r="YE95" s="20">
        <v>10.4</v>
      </c>
      <c r="YF95" s="20">
        <v>49.66</v>
      </c>
      <c r="YG95" s="20">
        <v>44.06</v>
      </c>
      <c r="YH95" s="21">
        <v>12.5</v>
      </c>
      <c r="YI95" s="20">
        <v>5.0839999999999996</v>
      </c>
      <c r="YJ95" s="20">
        <v>24.277000000000001</v>
      </c>
      <c r="YK95" s="20">
        <v>44.06</v>
      </c>
      <c r="YU95" s="21">
        <v>9.6</v>
      </c>
      <c r="YV95" s="20">
        <v>5.1150000000000002</v>
      </c>
      <c r="YW95" s="20">
        <v>1.64</v>
      </c>
      <c r="YX95" s="20">
        <v>0.68400000000000005</v>
      </c>
      <c r="YY95" s="21">
        <v>61.5</v>
      </c>
      <c r="YZ95" s="20">
        <v>32.768999999999998</v>
      </c>
      <c r="ZA95" s="20">
        <v>10.505000000000001</v>
      </c>
      <c r="ZB95" s="20">
        <v>8.423</v>
      </c>
      <c r="ZC95" s="21">
        <v>62.9</v>
      </c>
      <c r="ZD95" s="20">
        <v>33.512999999999998</v>
      </c>
      <c r="ZE95" s="20">
        <v>10.744</v>
      </c>
      <c r="ZF95" s="20">
        <v>9.1069999999999993</v>
      </c>
      <c r="AAP95" s="21">
        <v>1.9</v>
      </c>
      <c r="AAQ95" s="20">
        <v>5.3999999999999999E-2</v>
      </c>
      <c r="AAR95" s="20">
        <v>6.9889999999999999</v>
      </c>
      <c r="AAS95" s="20">
        <v>8.1999999999999993</v>
      </c>
      <c r="AAT95" s="21">
        <v>28.3</v>
      </c>
      <c r="AAU95" s="20">
        <v>0.79500000000000004</v>
      </c>
      <c r="AAV95" s="20">
        <v>103.413</v>
      </c>
      <c r="AAW95" s="20">
        <v>60.9</v>
      </c>
      <c r="AAX95" s="21">
        <v>26.5</v>
      </c>
      <c r="AAY95" s="20">
        <v>0.745</v>
      </c>
      <c r="AAZ95" s="20">
        <v>96.811999999999998</v>
      </c>
      <c r="ABA95" s="20">
        <v>69.099999999999994</v>
      </c>
      <c r="ABB95" s="21">
        <v>21.6</v>
      </c>
      <c r="ABC95" s="20">
        <v>0.60699999999999998</v>
      </c>
      <c r="ABD95" s="20">
        <v>78.852000000000004</v>
      </c>
      <c r="ABE95" s="20">
        <v>43.2</v>
      </c>
      <c r="AEN95" s="21">
        <v>46.3</v>
      </c>
      <c r="AEO95" s="20">
        <v>7.3479999999999999</v>
      </c>
      <c r="AEP95" s="20">
        <v>12.003</v>
      </c>
      <c r="AEQ95" s="20">
        <v>4.6859999999999999</v>
      </c>
      <c r="AER95" s="21">
        <v>21.4</v>
      </c>
      <c r="AES95" s="20">
        <v>3.3940000000000001</v>
      </c>
      <c r="AET95" s="20">
        <v>5.5439999999999996</v>
      </c>
      <c r="AEU95" s="20">
        <v>4.6859999999999999</v>
      </c>
      <c r="AFM95" s="21">
        <v>117.7</v>
      </c>
      <c r="AFN95" s="20">
        <v>7.4169999999999998</v>
      </c>
      <c r="AFO95" s="20">
        <v>52.999000000000002</v>
      </c>
      <c r="AFP95" s="20">
        <v>13.981</v>
      </c>
      <c r="AFQ95" s="21">
        <v>34.9</v>
      </c>
      <c r="AFR95" s="20">
        <v>2.1960000000000002</v>
      </c>
      <c r="AFS95" s="20">
        <v>15.693</v>
      </c>
      <c r="AFT95" s="20">
        <v>13.981</v>
      </c>
      <c r="AGI95" s="21">
        <v>27</v>
      </c>
      <c r="AGJ95" s="20">
        <v>1.22</v>
      </c>
      <c r="AGK95" s="20">
        <v>0.877</v>
      </c>
      <c r="AGL95" s="20">
        <v>0.56200000000000006</v>
      </c>
      <c r="AGM95" s="21">
        <v>22.6</v>
      </c>
      <c r="AGN95" s="20">
        <v>1.02</v>
      </c>
      <c r="AGO95" s="20">
        <v>0.73299999999999998</v>
      </c>
      <c r="AGP95" s="20">
        <v>0.56200000000000006</v>
      </c>
      <c r="AIG95" s="21">
        <v>63.7</v>
      </c>
      <c r="AIH95" s="20">
        <v>2.367</v>
      </c>
      <c r="AII95" s="20">
        <v>0.34100000000000003</v>
      </c>
      <c r="AIJ95" s="20">
        <v>0.20899999999999999</v>
      </c>
      <c r="AIK95" s="21">
        <v>39.1</v>
      </c>
      <c r="AIL95" s="20">
        <v>1.452</v>
      </c>
      <c r="AIM95" s="20">
        <v>0.20899999999999999</v>
      </c>
      <c r="AIN95" s="20">
        <v>0.20899999999999999</v>
      </c>
      <c r="AKX95" s="21">
        <v>105.9</v>
      </c>
      <c r="AKY95" s="20">
        <v>19.89</v>
      </c>
      <c r="AKZ95" s="20">
        <v>103.04600000000001</v>
      </c>
      <c r="ALA95" s="20">
        <v>45.268999999999998</v>
      </c>
      <c r="ALB95" s="21">
        <v>72.099999999999994</v>
      </c>
      <c r="ALC95" s="20">
        <v>13.551</v>
      </c>
      <c r="ALD95" s="20">
        <v>70.203999999999994</v>
      </c>
      <c r="ALE95" s="20">
        <v>45.268999999999998</v>
      </c>
      <c r="AMQ95" s="20">
        <v>0.746</v>
      </c>
      <c r="AMR95" s="20">
        <v>15.548</v>
      </c>
      <c r="AMS95" s="20">
        <v>8.8000000000000007</v>
      </c>
      <c r="AMU95" s="20">
        <v>0.54300000000000004</v>
      </c>
      <c r="AMV95" s="20">
        <v>11.311999999999999</v>
      </c>
      <c r="AMW95" s="20">
        <v>8.8000000000000007</v>
      </c>
      <c r="ANW95" s="21">
        <v>136</v>
      </c>
      <c r="ANX95" s="20">
        <v>821.60699999999997</v>
      </c>
      <c r="ANY95" s="20">
        <v>821.60699999999997</v>
      </c>
      <c r="ANZ95" s="21">
        <v>54.5</v>
      </c>
      <c r="AOA95" s="20">
        <v>329.08699999999999</v>
      </c>
      <c r="AOB95" s="20">
        <v>329.08699999999999</v>
      </c>
      <c r="AOC95" s="21">
        <v>55.1</v>
      </c>
      <c r="AOD95" s="20">
        <v>332.87400000000002</v>
      </c>
      <c r="AOE95" s="20">
        <v>332.87400000000002</v>
      </c>
      <c r="AOF95" s="21">
        <v>43</v>
      </c>
      <c r="AOG95" s="20">
        <v>259.75200000000001</v>
      </c>
      <c r="AOH95" s="20">
        <v>259.75200000000001</v>
      </c>
      <c r="AOI95" s="20">
        <v>259.75200000000001</v>
      </c>
      <c r="AOJ95" s="21">
        <v>38.5</v>
      </c>
      <c r="AOK95" s="20">
        <v>232.768</v>
      </c>
      <c r="AOL95" s="20">
        <v>232.768</v>
      </c>
      <c r="AOM95" s="20">
        <v>232.768</v>
      </c>
      <c r="AON95" s="21">
        <v>81.599999999999994</v>
      </c>
      <c r="AOO95" s="20">
        <v>492.52</v>
      </c>
      <c r="AOP95" s="20">
        <v>492.52</v>
      </c>
      <c r="AOQ95" s="20">
        <v>492.52</v>
      </c>
      <c r="AOR95" s="21">
        <v>39.799999999999997</v>
      </c>
      <c r="AOS95" s="20">
        <v>240.62</v>
      </c>
      <c r="AOT95" s="20">
        <v>240.62</v>
      </c>
      <c r="AOU95" s="20">
        <v>240.62</v>
      </c>
      <c r="APX95" s="21">
        <v>49.1</v>
      </c>
      <c r="APY95" s="20">
        <v>4.4649999999999999</v>
      </c>
      <c r="APZ95" s="20">
        <v>3.1909999999999998</v>
      </c>
    </row>
    <row r="96" spans="1:993 1031:1118" x14ac:dyDescent="0.2">
      <c r="A96" s="18">
        <v>23101</v>
      </c>
      <c r="BZ96" s="19">
        <v>7.0899999999999996E-11</v>
      </c>
      <c r="CA96" s="19">
        <v>2.5800000000000001E-11</v>
      </c>
      <c r="CD96" s="19">
        <v>2.5800000000000001E-11</v>
      </c>
      <c r="CE96" s="19">
        <v>2.5800000000000001E-11</v>
      </c>
      <c r="CW96" s="21">
        <v>33.1</v>
      </c>
      <c r="CY96" s="20">
        <v>5.0060000000000002</v>
      </c>
      <c r="CZ96" s="20">
        <v>4.4770000000000003</v>
      </c>
      <c r="DA96" s="21">
        <v>23.8</v>
      </c>
      <c r="DC96" s="20">
        <v>3.5910000000000002</v>
      </c>
      <c r="DD96" s="20">
        <v>4.4770000000000003</v>
      </c>
      <c r="DV96" s="21">
        <v>53.9</v>
      </c>
      <c r="DX96" s="20">
        <v>10.218999999999999</v>
      </c>
      <c r="DY96" s="20">
        <v>3.1030000000000002</v>
      </c>
      <c r="DZ96" s="21">
        <v>18.100000000000001</v>
      </c>
      <c r="EB96" s="20">
        <v>3.4380000000000002</v>
      </c>
      <c r="EC96" s="20">
        <v>3.1030000000000002</v>
      </c>
      <c r="GP96" s="21">
        <v>77.400000000000006</v>
      </c>
      <c r="GQ96" s="20">
        <v>33.378</v>
      </c>
      <c r="GR96" s="20">
        <v>35.978000000000002</v>
      </c>
      <c r="GS96" s="20">
        <v>8.5739999999999998</v>
      </c>
      <c r="GT96" s="21">
        <v>17.100000000000001</v>
      </c>
      <c r="GU96" s="20">
        <v>7.3819999999999997</v>
      </c>
      <c r="GV96" s="20">
        <v>7.9569999999999999</v>
      </c>
      <c r="GW96" s="20">
        <v>8.5739999999999998</v>
      </c>
      <c r="HO96" s="21">
        <v>128</v>
      </c>
      <c r="HP96" s="20">
        <v>17.010999999999999</v>
      </c>
      <c r="HQ96" s="20">
        <v>73.67</v>
      </c>
      <c r="HR96" s="20">
        <v>45.28</v>
      </c>
      <c r="HS96" s="21">
        <v>75.900000000000006</v>
      </c>
      <c r="HT96" s="20">
        <v>10.093999999999999</v>
      </c>
      <c r="HU96" s="20">
        <v>43.712000000000003</v>
      </c>
      <c r="HV96" s="20">
        <v>45.28</v>
      </c>
      <c r="MD96" s="21">
        <v>67.900000000000006</v>
      </c>
      <c r="ME96" s="20">
        <v>72.653999999999996</v>
      </c>
      <c r="MF96" s="20">
        <v>148.352</v>
      </c>
      <c r="MG96" s="20">
        <v>96.382999999999996</v>
      </c>
      <c r="MH96" s="21">
        <v>44.8</v>
      </c>
      <c r="MI96" s="20">
        <v>47.942999999999998</v>
      </c>
      <c r="MJ96" s="20">
        <v>97.894999999999996</v>
      </c>
      <c r="MK96" s="20">
        <v>96.382999999999996</v>
      </c>
      <c r="ND96" s="20">
        <v>7.3120000000000003</v>
      </c>
      <c r="NE96" s="20">
        <v>50.465000000000003</v>
      </c>
      <c r="NF96" s="20">
        <v>40.162999999999997</v>
      </c>
      <c r="NH96" s="20">
        <v>5.7009999999999996</v>
      </c>
      <c r="NI96" s="20">
        <v>39.345999999999997</v>
      </c>
      <c r="NJ96" s="20">
        <v>40.162999999999997</v>
      </c>
      <c r="RO96" s="20">
        <v>6</v>
      </c>
      <c r="RT96" s="21">
        <v>55.4</v>
      </c>
      <c r="RU96" s="20">
        <v>45.826999999999998</v>
      </c>
      <c r="RV96" s="20">
        <v>16.369</v>
      </c>
      <c r="RW96" s="20">
        <v>6</v>
      </c>
      <c r="RX96" s="21">
        <v>23.2</v>
      </c>
      <c r="RY96" s="20">
        <v>19.213000000000001</v>
      </c>
      <c r="RZ96" s="20">
        <v>6.8630000000000004</v>
      </c>
      <c r="SA96" s="20">
        <v>6.8630000000000004</v>
      </c>
      <c r="ST96" s="20">
        <v>1.452</v>
      </c>
      <c r="SU96" s="20">
        <v>0.128</v>
      </c>
      <c r="SV96" s="20">
        <v>0.10299999999999999</v>
      </c>
      <c r="SX96" s="20">
        <v>1.2749999999999999</v>
      </c>
      <c r="SY96" s="20">
        <v>0.112</v>
      </c>
      <c r="SZ96" s="20">
        <v>0.10299999999999999</v>
      </c>
      <c r="YD96" s="21">
        <v>25.6</v>
      </c>
      <c r="YE96" s="20">
        <v>10.728999999999999</v>
      </c>
      <c r="YF96" s="20">
        <v>51.316000000000003</v>
      </c>
      <c r="YG96" s="20">
        <v>45.53</v>
      </c>
      <c r="YH96" s="21">
        <v>12.5</v>
      </c>
      <c r="YI96" s="20">
        <v>5.2450000000000001</v>
      </c>
      <c r="YJ96" s="20">
        <v>25.087</v>
      </c>
      <c r="YK96" s="20">
        <v>45.53</v>
      </c>
      <c r="YU96" s="21">
        <v>10.6</v>
      </c>
      <c r="YV96" s="20">
        <v>5.81</v>
      </c>
      <c r="YW96" s="20">
        <v>1.8640000000000001</v>
      </c>
      <c r="YX96" s="20">
        <v>0.78600000000000003</v>
      </c>
      <c r="YY96" s="21">
        <v>62.7</v>
      </c>
      <c r="YZ96" s="20">
        <v>34.4</v>
      </c>
      <c r="ZA96" s="20">
        <v>11.035</v>
      </c>
      <c r="ZB96" s="20">
        <v>8.8119999999999994</v>
      </c>
      <c r="ZC96" s="21">
        <v>64.3</v>
      </c>
      <c r="ZD96" s="20">
        <v>35.296999999999997</v>
      </c>
      <c r="ZE96" s="20">
        <v>11.323</v>
      </c>
      <c r="ZF96" s="20">
        <v>9.5980000000000008</v>
      </c>
      <c r="AAF96" s="21">
        <v>73.400000000000006</v>
      </c>
      <c r="AAG96" s="20">
        <v>48.634999999999998</v>
      </c>
      <c r="AAH96" s="20">
        <v>17452.538</v>
      </c>
      <c r="AAI96" s="20">
        <v>17036.2</v>
      </c>
      <c r="AAP96" s="21">
        <v>2</v>
      </c>
      <c r="AAQ96" s="20">
        <v>6.0999999999999999E-2</v>
      </c>
      <c r="AAR96" s="20">
        <v>7.9589999999999996</v>
      </c>
      <c r="AAS96" s="20">
        <v>9.3379999999999992</v>
      </c>
      <c r="AAT96" s="21">
        <v>28.7</v>
      </c>
      <c r="AAU96" s="20">
        <v>0.875</v>
      </c>
      <c r="AAV96" s="20">
        <v>113.742</v>
      </c>
      <c r="AAW96" s="20">
        <v>67.08</v>
      </c>
      <c r="AAX96" s="21">
        <v>27</v>
      </c>
      <c r="AAY96" s="20">
        <v>0.82399999999999995</v>
      </c>
      <c r="AAZ96" s="20">
        <v>107.065</v>
      </c>
      <c r="ABA96" s="20">
        <v>76.418000000000006</v>
      </c>
      <c r="ABB96" s="21">
        <v>21.9</v>
      </c>
      <c r="ABC96" s="20">
        <v>0.66700000000000004</v>
      </c>
      <c r="ABD96" s="20">
        <v>86.709000000000003</v>
      </c>
      <c r="ABE96" s="20">
        <v>46.3</v>
      </c>
      <c r="AEN96" s="21">
        <v>47.6</v>
      </c>
      <c r="AEO96" s="20">
        <v>7.617</v>
      </c>
      <c r="AEP96" s="20">
        <v>12.42</v>
      </c>
      <c r="AEQ96" s="20">
        <v>4.8490000000000002</v>
      </c>
      <c r="AER96" s="21">
        <v>22</v>
      </c>
      <c r="AES96" s="20">
        <v>3.5190000000000001</v>
      </c>
      <c r="AET96" s="20">
        <v>5.7370000000000001</v>
      </c>
      <c r="AEU96" s="20">
        <v>4.8490000000000002</v>
      </c>
      <c r="AFM96" s="21">
        <v>117.6</v>
      </c>
      <c r="AFN96" s="20">
        <v>7.5330000000000004</v>
      </c>
      <c r="AFO96" s="20">
        <v>53.837000000000003</v>
      </c>
      <c r="AFP96" s="20">
        <v>14.202</v>
      </c>
      <c r="AFQ96" s="21">
        <v>34.799999999999997</v>
      </c>
      <c r="AFR96" s="20">
        <v>2.2309999999999999</v>
      </c>
      <c r="AFS96" s="20">
        <v>15.941000000000001</v>
      </c>
      <c r="AFT96" s="20">
        <v>14.202</v>
      </c>
      <c r="AGI96" s="21">
        <v>27.7</v>
      </c>
      <c r="AGJ96" s="20">
        <v>1.2769999999999999</v>
      </c>
      <c r="AGK96" s="20">
        <v>0.91900000000000004</v>
      </c>
      <c r="AGL96" s="20">
        <v>0.58899999999999997</v>
      </c>
      <c r="AGM96" s="21">
        <v>23.2</v>
      </c>
      <c r="AGN96" s="20">
        <v>1.0680000000000001</v>
      </c>
      <c r="AGO96" s="20">
        <v>0.76900000000000002</v>
      </c>
      <c r="AGP96" s="20">
        <v>0.58899999999999997</v>
      </c>
      <c r="AIG96" s="21">
        <v>64.599999999999994</v>
      </c>
      <c r="AIH96" s="20">
        <v>2.444</v>
      </c>
      <c r="AII96" s="20">
        <v>0.35199999999999998</v>
      </c>
      <c r="AIJ96" s="20">
        <v>0.216</v>
      </c>
      <c r="AIK96" s="21">
        <v>39.6</v>
      </c>
      <c r="AIL96" s="20">
        <v>1.5</v>
      </c>
      <c r="AIM96" s="20">
        <v>0.216</v>
      </c>
      <c r="AIN96" s="20">
        <v>0.216</v>
      </c>
      <c r="AKX96" s="21">
        <v>108.5</v>
      </c>
      <c r="AKY96" s="20">
        <v>20.704000000000001</v>
      </c>
      <c r="AKZ96" s="20">
        <v>107.52800000000001</v>
      </c>
      <c r="ALA96" s="20">
        <v>47.238</v>
      </c>
      <c r="ALB96" s="21">
        <v>73.900000000000006</v>
      </c>
      <c r="ALC96" s="20">
        <v>14.105</v>
      </c>
      <c r="ALD96" s="20">
        <v>73.257999999999996</v>
      </c>
      <c r="ALE96" s="20">
        <v>47.238</v>
      </c>
      <c r="AMQ96" s="20">
        <v>0.76300000000000001</v>
      </c>
      <c r="AMR96" s="20">
        <v>15.901999999999999</v>
      </c>
      <c r="AMS96" s="20">
        <v>9</v>
      </c>
      <c r="AMU96" s="20">
        <v>0.55500000000000005</v>
      </c>
      <c r="AMV96" s="20">
        <v>11.569000000000001</v>
      </c>
      <c r="AMW96" s="20">
        <v>9</v>
      </c>
      <c r="ANW96" s="21">
        <v>135.5</v>
      </c>
      <c r="ANX96" s="20">
        <v>827.96</v>
      </c>
      <c r="ANY96" s="20">
        <v>827.96</v>
      </c>
      <c r="ANZ96" s="21">
        <v>53.9</v>
      </c>
      <c r="AOA96" s="20">
        <v>329.45800000000003</v>
      </c>
      <c r="AOB96" s="20">
        <v>329.45800000000003</v>
      </c>
      <c r="AOC96" s="21">
        <v>54.7</v>
      </c>
      <c r="AOD96" s="20">
        <v>333.91500000000002</v>
      </c>
      <c r="AOE96" s="20">
        <v>333.91500000000002</v>
      </c>
      <c r="AOF96" s="21">
        <v>43</v>
      </c>
      <c r="AOG96" s="20">
        <v>262.56799999999998</v>
      </c>
      <c r="AOH96" s="20">
        <v>262.56799999999998</v>
      </c>
      <c r="AOI96" s="20">
        <v>262.56799999999998</v>
      </c>
      <c r="AOJ96" s="21">
        <v>38.6</v>
      </c>
      <c r="AOK96" s="20">
        <v>235.934</v>
      </c>
      <c r="AOL96" s="20">
        <v>235.934</v>
      </c>
      <c r="AOM96" s="20">
        <v>235.934</v>
      </c>
      <c r="AON96" s="21">
        <v>81.599999999999994</v>
      </c>
      <c r="AOO96" s="20">
        <v>498.50200000000001</v>
      </c>
      <c r="AOP96" s="20">
        <v>498.50200000000001</v>
      </c>
      <c r="AOQ96" s="20">
        <v>498.50200000000001</v>
      </c>
      <c r="AOR96" s="21">
        <v>40</v>
      </c>
      <c r="AOS96" s="20">
        <v>244.39</v>
      </c>
      <c r="AOT96" s="20">
        <v>244.39</v>
      </c>
      <c r="AOU96" s="20">
        <v>244.39</v>
      </c>
      <c r="APX96" s="21">
        <v>48.4</v>
      </c>
      <c r="APY96" s="20">
        <v>4.4649999999999999</v>
      </c>
      <c r="APZ96" s="20">
        <v>3.1949999999999998</v>
      </c>
    </row>
    <row r="97" spans="1:1015 1031:1134" x14ac:dyDescent="0.2">
      <c r="A97" s="18">
        <v>23192</v>
      </c>
      <c r="BZ97" s="19">
        <v>7.3000000000000006E-11</v>
      </c>
      <c r="CA97" s="19">
        <v>2.6499999999999999E-11</v>
      </c>
      <c r="CD97" s="19">
        <v>2.6499999999999999E-11</v>
      </c>
      <c r="CE97" s="19">
        <v>2.6499999999999999E-11</v>
      </c>
      <c r="CW97" s="21">
        <v>33.6</v>
      </c>
      <c r="CY97" s="20">
        <v>5.1719999999999997</v>
      </c>
      <c r="CZ97" s="20">
        <v>4.625</v>
      </c>
      <c r="DA97" s="21">
        <v>24.1</v>
      </c>
      <c r="DC97" s="20">
        <v>3.71</v>
      </c>
      <c r="DD97" s="20">
        <v>4.625</v>
      </c>
      <c r="DV97" s="21">
        <v>54.4</v>
      </c>
      <c r="DX97" s="20">
        <v>10.465</v>
      </c>
      <c r="DY97" s="20">
        <v>3.177</v>
      </c>
      <c r="DZ97" s="21">
        <v>18.3</v>
      </c>
      <c r="EB97" s="20">
        <v>3.5209999999999999</v>
      </c>
      <c r="EC97" s="20">
        <v>3.177</v>
      </c>
      <c r="GP97" s="21">
        <v>78.3</v>
      </c>
      <c r="GQ97" s="20">
        <v>34.390999999999998</v>
      </c>
      <c r="GR97" s="20">
        <v>37.073</v>
      </c>
      <c r="GS97" s="20">
        <v>8.8350000000000009</v>
      </c>
      <c r="GT97" s="21">
        <v>17.3</v>
      </c>
      <c r="GU97" s="20">
        <v>7.6059999999999999</v>
      </c>
      <c r="GV97" s="20">
        <v>8.1989999999999998</v>
      </c>
      <c r="GW97" s="20">
        <v>8.8350000000000009</v>
      </c>
      <c r="HO97" s="21">
        <v>128.5</v>
      </c>
      <c r="HP97" s="20">
        <v>17.446000000000002</v>
      </c>
      <c r="HQ97" s="20">
        <v>75.525000000000006</v>
      </c>
      <c r="HR97" s="20">
        <v>46.42</v>
      </c>
      <c r="HS97" s="21">
        <v>76.3</v>
      </c>
      <c r="HT97" s="20">
        <v>10.352</v>
      </c>
      <c r="HU97" s="20">
        <v>44.813000000000002</v>
      </c>
      <c r="HV97" s="20">
        <v>46.42</v>
      </c>
      <c r="MD97" s="21">
        <v>69.3</v>
      </c>
      <c r="ME97" s="20">
        <v>75.534000000000006</v>
      </c>
      <c r="MF97" s="20">
        <v>153.68100000000001</v>
      </c>
      <c r="MG97" s="20">
        <v>99.844999999999999</v>
      </c>
      <c r="MH97" s="21">
        <v>45.7</v>
      </c>
      <c r="MI97" s="20">
        <v>49.844000000000001</v>
      </c>
      <c r="MJ97" s="20">
        <v>101.411</v>
      </c>
      <c r="MK97" s="20">
        <v>99.844999999999999</v>
      </c>
      <c r="ND97" s="20">
        <v>7.5529999999999999</v>
      </c>
      <c r="NE97" s="20">
        <v>52.076999999999998</v>
      </c>
      <c r="NF97" s="20">
        <v>41.445999999999998</v>
      </c>
      <c r="NH97" s="20">
        <v>5.8890000000000002</v>
      </c>
      <c r="NI97" s="20">
        <v>40.601999999999997</v>
      </c>
      <c r="NJ97" s="20">
        <v>41.445999999999998</v>
      </c>
      <c r="RO97" s="20">
        <v>6</v>
      </c>
      <c r="RT97" s="21">
        <v>54.7</v>
      </c>
      <c r="RU97" s="20">
        <v>45.838999999999999</v>
      </c>
      <c r="RV97" s="20">
        <v>16.369</v>
      </c>
      <c r="RW97" s="20">
        <v>6</v>
      </c>
      <c r="RX97" s="21">
        <v>23.6</v>
      </c>
      <c r="RY97" s="20">
        <v>19.795999999999999</v>
      </c>
      <c r="RZ97" s="20">
        <v>7.069</v>
      </c>
      <c r="SA97" s="20">
        <v>7.069</v>
      </c>
      <c r="ST97" s="20">
        <v>1.587</v>
      </c>
      <c r="SU97" s="20">
        <v>0.14000000000000001</v>
      </c>
      <c r="SV97" s="20">
        <v>0.113</v>
      </c>
      <c r="SX97" s="20">
        <v>1.3939999999999999</v>
      </c>
      <c r="SY97" s="20">
        <v>0.123</v>
      </c>
      <c r="SZ97" s="20">
        <v>0.113</v>
      </c>
      <c r="YD97" s="21">
        <v>25.5</v>
      </c>
      <c r="YE97" s="20">
        <v>11.032999999999999</v>
      </c>
      <c r="YF97" s="20">
        <v>52.735999999999997</v>
      </c>
      <c r="YG97" s="20">
        <v>46.79</v>
      </c>
      <c r="YH97" s="21">
        <v>12.5</v>
      </c>
      <c r="YI97" s="20">
        <v>5.3940000000000001</v>
      </c>
      <c r="YJ97" s="20">
        <v>25.782</v>
      </c>
      <c r="YK97" s="20">
        <v>46.79</v>
      </c>
      <c r="YU97" s="21">
        <v>11.7</v>
      </c>
      <c r="YV97" s="20">
        <v>6.6520000000000001</v>
      </c>
      <c r="YW97" s="20">
        <v>2.1349999999999998</v>
      </c>
      <c r="YX97" s="20">
        <v>0.88800000000000001</v>
      </c>
      <c r="YY97" s="21">
        <v>63.5</v>
      </c>
      <c r="YZ97" s="20">
        <v>36.021999999999998</v>
      </c>
      <c r="ZA97" s="20">
        <v>11.561999999999999</v>
      </c>
      <c r="ZB97" s="20">
        <v>9.2059999999999995</v>
      </c>
      <c r="ZC97" s="21">
        <v>65.400000000000006</v>
      </c>
      <c r="ZD97" s="20">
        <v>37.098999999999997</v>
      </c>
      <c r="ZE97" s="20">
        <v>11.907999999999999</v>
      </c>
      <c r="ZF97" s="20">
        <v>10.093999999999999</v>
      </c>
      <c r="AAF97" s="21">
        <v>74.099999999999994</v>
      </c>
      <c r="AAG97" s="20">
        <v>50.13</v>
      </c>
      <c r="AAH97" s="20">
        <v>18167.083999999999</v>
      </c>
      <c r="AAI97" s="20">
        <v>17733.7</v>
      </c>
      <c r="AAP97" s="21">
        <v>2</v>
      </c>
      <c r="AAQ97" s="20">
        <v>6.7000000000000004E-2</v>
      </c>
      <c r="AAR97" s="20">
        <v>8.7550000000000008</v>
      </c>
      <c r="AAS97" s="20">
        <v>10.273</v>
      </c>
      <c r="AAT97" s="21">
        <v>28.8</v>
      </c>
      <c r="AAU97" s="20">
        <v>0.94899999999999995</v>
      </c>
      <c r="AAV97" s="20">
        <v>123.39700000000001</v>
      </c>
      <c r="AAW97" s="20">
        <v>72.863</v>
      </c>
      <c r="AAX97" s="21">
        <v>27.2</v>
      </c>
      <c r="AAY97" s="20">
        <v>0.89600000000000002</v>
      </c>
      <c r="AAZ97" s="20">
        <v>116.476</v>
      </c>
      <c r="ABA97" s="20">
        <v>83.135000000000005</v>
      </c>
      <c r="ABB97" s="21">
        <v>21.9</v>
      </c>
      <c r="ABC97" s="20">
        <v>0.72199999999999998</v>
      </c>
      <c r="ABD97" s="20">
        <v>93.872</v>
      </c>
      <c r="ABE97" s="20">
        <v>49</v>
      </c>
      <c r="AEN97" s="21">
        <v>47.9</v>
      </c>
      <c r="AEO97" s="20">
        <v>7.8310000000000004</v>
      </c>
      <c r="AEP97" s="20">
        <v>12.802</v>
      </c>
      <c r="AEQ97" s="20">
        <v>4.9969999999999999</v>
      </c>
      <c r="AER97" s="21">
        <v>22.1</v>
      </c>
      <c r="AES97" s="20">
        <v>3.617</v>
      </c>
      <c r="AET97" s="20">
        <v>5.9130000000000003</v>
      </c>
      <c r="AEU97" s="20">
        <v>4.9969999999999999</v>
      </c>
      <c r="AFM97" s="21">
        <v>117.5</v>
      </c>
      <c r="AFN97" s="20">
        <v>7.6529999999999996</v>
      </c>
      <c r="AFO97" s="20">
        <v>54.683</v>
      </c>
      <c r="AFP97" s="20">
        <v>14.425000000000001</v>
      </c>
      <c r="AFQ97" s="21">
        <v>34.799999999999997</v>
      </c>
      <c r="AFR97" s="20">
        <v>2.266</v>
      </c>
      <c r="AFS97" s="20">
        <v>16.192</v>
      </c>
      <c r="AFT97" s="20">
        <v>14.425000000000001</v>
      </c>
      <c r="AGI97" s="21">
        <v>26.5</v>
      </c>
      <c r="AGJ97" s="20">
        <v>1.2450000000000001</v>
      </c>
      <c r="AGK97" s="20">
        <v>0.89600000000000002</v>
      </c>
      <c r="AGL97" s="20">
        <v>0.57399999999999995</v>
      </c>
      <c r="AGM97" s="21">
        <v>22.2</v>
      </c>
      <c r="AGN97" s="20">
        <v>1.0409999999999999</v>
      </c>
      <c r="AGO97" s="20">
        <v>0.749</v>
      </c>
      <c r="AGP97" s="20">
        <v>0.57399999999999995</v>
      </c>
      <c r="AIG97" s="21">
        <v>65.3</v>
      </c>
      <c r="AIH97" s="20">
        <v>2.5249999999999999</v>
      </c>
      <c r="AII97" s="20">
        <v>0.36399999999999999</v>
      </c>
      <c r="AIJ97" s="20">
        <v>0.223</v>
      </c>
      <c r="AIK97" s="21">
        <v>40.1</v>
      </c>
      <c r="AIL97" s="20">
        <v>1.5489999999999999</v>
      </c>
      <c r="AIM97" s="20">
        <v>0.223</v>
      </c>
      <c r="AIN97" s="20">
        <v>0.223</v>
      </c>
      <c r="AKX97" s="21">
        <v>110.1</v>
      </c>
      <c r="AKY97" s="20">
        <v>21.463999999999999</v>
      </c>
      <c r="AKZ97" s="20">
        <v>111.223</v>
      </c>
      <c r="ALA97" s="20">
        <v>48.860999999999997</v>
      </c>
      <c r="ALB97" s="21">
        <v>75</v>
      </c>
      <c r="ALC97" s="20">
        <v>14.622999999999999</v>
      </c>
      <c r="ALD97" s="20">
        <v>75.775000000000006</v>
      </c>
      <c r="ALE97" s="20">
        <v>48.860999999999997</v>
      </c>
      <c r="AMQ97" s="20">
        <v>0.755</v>
      </c>
      <c r="AMR97" s="20">
        <v>15.725</v>
      </c>
      <c r="AMS97" s="20">
        <v>8.9</v>
      </c>
      <c r="AMU97" s="20">
        <v>0.54900000000000004</v>
      </c>
      <c r="AMV97" s="20">
        <v>11.44</v>
      </c>
      <c r="AMW97" s="20">
        <v>8.9</v>
      </c>
      <c r="ANW97" s="21">
        <v>136.6</v>
      </c>
      <c r="ANX97" s="20">
        <v>844.20600000000002</v>
      </c>
      <c r="ANY97" s="20">
        <v>844.20600000000002</v>
      </c>
      <c r="ANZ97" s="21">
        <v>53.5</v>
      </c>
      <c r="AOA97" s="20">
        <v>330.685</v>
      </c>
      <c r="AOB97" s="20">
        <v>330.685</v>
      </c>
      <c r="AOC97" s="21">
        <v>54.4</v>
      </c>
      <c r="AOD97" s="20">
        <v>335.99400000000003</v>
      </c>
      <c r="AOE97" s="20">
        <v>335.99400000000003</v>
      </c>
      <c r="AOF97" s="21">
        <v>44</v>
      </c>
      <c r="AOG97" s="20">
        <v>271.95800000000003</v>
      </c>
      <c r="AOH97" s="20">
        <v>271.95800000000003</v>
      </c>
      <c r="AOI97" s="20">
        <v>271.95800000000003</v>
      </c>
      <c r="AOJ97" s="21">
        <v>39.1</v>
      </c>
      <c r="AOK97" s="20">
        <v>241.56299999999999</v>
      </c>
      <c r="AOL97" s="20">
        <v>241.56299999999999</v>
      </c>
      <c r="AOM97" s="20">
        <v>241.56299999999999</v>
      </c>
      <c r="AON97" s="21">
        <v>83.1</v>
      </c>
      <c r="AOO97" s="20">
        <v>513.52099999999996</v>
      </c>
      <c r="AOP97" s="20">
        <v>513.52099999999996</v>
      </c>
      <c r="AOQ97" s="20">
        <v>513.52099999999996</v>
      </c>
      <c r="AOR97" s="21">
        <v>41.1</v>
      </c>
      <c r="AOS97" s="20">
        <v>253.84</v>
      </c>
      <c r="AOT97" s="20">
        <v>253.84</v>
      </c>
      <c r="AOU97" s="20">
        <v>253.84</v>
      </c>
      <c r="APX97" s="21">
        <v>48.6</v>
      </c>
      <c r="APY97" s="20">
        <v>4.5670000000000002</v>
      </c>
      <c r="APZ97" s="20">
        <v>3.266</v>
      </c>
    </row>
    <row r="98" spans="1:1015 1031:1134" x14ac:dyDescent="0.2">
      <c r="A98" s="18">
        <v>23284</v>
      </c>
      <c r="BZ98" s="19">
        <v>7.5300000000000001E-11</v>
      </c>
      <c r="CA98" s="19">
        <v>2.74E-11</v>
      </c>
      <c r="CD98" s="19">
        <v>2.74E-11</v>
      </c>
      <c r="CE98" s="19">
        <v>2.74E-11</v>
      </c>
      <c r="CW98" s="21">
        <v>33.4</v>
      </c>
      <c r="CY98" s="20">
        <v>5.2480000000000002</v>
      </c>
      <c r="CZ98" s="20">
        <v>4.6929999999999996</v>
      </c>
      <c r="DA98" s="21">
        <v>23.9</v>
      </c>
      <c r="DC98" s="20">
        <v>3.7650000000000001</v>
      </c>
      <c r="DD98" s="20">
        <v>4.6929999999999996</v>
      </c>
      <c r="DV98" s="21">
        <v>54.2</v>
      </c>
      <c r="DX98" s="20">
        <v>10.712999999999999</v>
      </c>
      <c r="DY98" s="20">
        <v>3.2530000000000001</v>
      </c>
      <c r="DZ98" s="21">
        <v>18.3</v>
      </c>
      <c r="EB98" s="20">
        <v>3.6040000000000001</v>
      </c>
      <c r="EC98" s="20">
        <v>3.2530000000000001</v>
      </c>
      <c r="GP98" s="21">
        <v>77.5</v>
      </c>
      <c r="GQ98" s="20">
        <v>34.631</v>
      </c>
      <c r="GR98" s="20">
        <v>37.308</v>
      </c>
      <c r="GS98" s="20">
        <v>8.891</v>
      </c>
      <c r="GT98" s="21">
        <v>17.100000000000001</v>
      </c>
      <c r="GU98" s="20">
        <v>7.6589999999999998</v>
      </c>
      <c r="GV98" s="20">
        <v>8.2509999999999994</v>
      </c>
      <c r="GW98" s="20">
        <v>8.891</v>
      </c>
      <c r="HO98" s="21">
        <v>127.8</v>
      </c>
      <c r="HP98" s="20">
        <v>17.812999999999999</v>
      </c>
      <c r="HQ98" s="20">
        <v>76.875</v>
      </c>
      <c r="HR98" s="20">
        <v>47.25</v>
      </c>
      <c r="HS98" s="21">
        <v>75.8</v>
      </c>
      <c r="HT98" s="20">
        <v>10.569000000000001</v>
      </c>
      <c r="HU98" s="20">
        <v>45.613999999999997</v>
      </c>
      <c r="HV98" s="20">
        <v>47.25</v>
      </c>
      <c r="MD98" s="21">
        <v>69.7</v>
      </c>
      <c r="ME98" s="20">
        <v>77.275999999999996</v>
      </c>
      <c r="MF98" s="20">
        <v>157.22399999999999</v>
      </c>
      <c r="MG98" s="20">
        <v>102.146</v>
      </c>
      <c r="MH98" s="21">
        <v>46</v>
      </c>
      <c r="MI98" s="20">
        <v>50.993000000000002</v>
      </c>
      <c r="MJ98" s="20">
        <v>103.749</v>
      </c>
      <c r="MK98" s="20">
        <v>102.146</v>
      </c>
      <c r="ND98" s="20">
        <v>7.782</v>
      </c>
      <c r="NE98" s="20">
        <v>53.706000000000003</v>
      </c>
      <c r="NF98" s="20">
        <v>42.741999999999997</v>
      </c>
      <c r="NH98" s="20">
        <v>6.0670000000000002</v>
      </c>
      <c r="NI98" s="20">
        <v>41.872</v>
      </c>
      <c r="NJ98" s="20">
        <v>42.741999999999997</v>
      </c>
      <c r="RO98" s="20">
        <v>6</v>
      </c>
      <c r="RT98" s="21">
        <v>53.9</v>
      </c>
      <c r="RU98" s="20">
        <v>45.801000000000002</v>
      </c>
      <c r="RV98" s="20">
        <v>16.369</v>
      </c>
      <c r="RW98" s="20">
        <v>6</v>
      </c>
      <c r="RX98" s="21">
        <v>23.8</v>
      </c>
      <c r="RY98" s="20">
        <v>20.215</v>
      </c>
      <c r="RZ98" s="20">
        <v>7.2249999999999996</v>
      </c>
      <c r="SA98" s="20">
        <v>7.2249999999999996</v>
      </c>
      <c r="ST98" s="20">
        <v>1.639</v>
      </c>
      <c r="SU98" s="20">
        <v>0.14399999999999999</v>
      </c>
      <c r="SV98" s="20">
        <v>0.11700000000000001</v>
      </c>
      <c r="SX98" s="20">
        <v>1.4390000000000001</v>
      </c>
      <c r="SY98" s="20">
        <v>0.127</v>
      </c>
      <c r="SZ98" s="20">
        <v>0.11700000000000001</v>
      </c>
      <c r="YD98" s="21">
        <v>24.6</v>
      </c>
      <c r="YE98" s="20">
        <v>11.035</v>
      </c>
      <c r="YF98" s="20">
        <v>52.804000000000002</v>
      </c>
      <c r="YG98" s="20">
        <v>46.85</v>
      </c>
      <c r="YH98" s="21">
        <v>12</v>
      </c>
      <c r="YI98" s="20">
        <v>5.3949999999999996</v>
      </c>
      <c r="YJ98" s="20">
        <v>25.815000000000001</v>
      </c>
      <c r="YK98" s="20">
        <v>46.85</v>
      </c>
      <c r="YU98" s="21">
        <v>12.8</v>
      </c>
      <c r="YV98" s="20">
        <v>7.4820000000000002</v>
      </c>
      <c r="YW98" s="20">
        <v>2.4060000000000001</v>
      </c>
      <c r="YX98" s="20">
        <v>0.99199999999999999</v>
      </c>
      <c r="YY98" s="21">
        <v>63.9</v>
      </c>
      <c r="YZ98" s="20">
        <v>37.487000000000002</v>
      </c>
      <c r="ZA98" s="20">
        <v>12.055</v>
      </c>
      <c r="ZB98" s="20">
        <v>9.6039999999999992</v>
      </c>
      <c r="ZC98" s="21">
        <v>66.2</v>
      </c>
      <c r="ZD98" s="20">
        <v>38.869999999999997</v>
      </c>
      <c r="ZE98" s="20">
        <v>12.5</v>
      </c>
      <c r="ZF98" s="20">
        <v>10.596</v>
      </c>
      <c r="AAF98" s="21">
        <v>75.599999999999994</v>
      </c>
      <c r="AAG98" s="20">
        <v>53.223999999999997</v>
      </c>
      <c r="AAH98" s="20">
        <v>19268.150000000001</v>
      </c>
      <c r="AAI98" s="20">
        <v>18808.5</v>
      </c>
      <c r="AAP98" s="21">
        <v>2</v>
      </c>
      <c r="AAQ98" s="20">
        <v>7.0999999999999994E-2</v>
      </c>
      <c r="AAR98" s="20">
        <v>9.2940000000000005</v>
      </c>
      <c r="AAS98" s="20">
        <v>10.904999999999999</v>
      </c>
      <c r="AAT98" s="21">
        <v>28</v>
      </c>
      <c r="AAU98" s="20">
        <v>1.0149999999999999</v>
      </c>
      <c r="AAV98" s="20">
        <v>132.01400000000001</v>
      </c>
      <c r="AAW98" s="20">
        <v>78.031999999999996</v>
      </c>
      <c r="AAX98" s="21">
        <v>26.4</v>
      </c>
      <c r="AAY98" s="20">
        <v>0.95899999999999996</v>
      </c>
      <c r="AAZ98" s="20">
        <v>124.605</v>
      </c>
      <c r="ABA98" s="20">
        <v>88.938000000000002</v>
      </c>
      <c r="ABB98" s="21">
        <v>21.2</v>
      </c>
      <c r="ABC98" s="20">
        <v>0.76900000000000002</v>
      </c>
      <c r="ABD98" s="20">
        <v>99.980999999999995</v>
      </c>
      <c r="ABE98" s="20">
        <v>51.1</v>
      </c>
      <c r="AEN98" s="21">
        <v>48.8</v>
      </c>
      <c r="AEO98" s="20">
        <v>8.1479999999999997</v>
      </c>
      <c r="AEP98" s="20">
        <v>13.333</v>
      </c>
      <c r="AEQ98" s="20">
        <v>5.2050000000000001</v>
      </c>
      <c r="AER98" s="21">
        <v>22.6</v>
      </c>
      <c r="AES98" s="20">
        <v>3.7629999999999999</v>
      </c>
      <c r="AET98" s="20">
        <v>6.1589999999999998</v>
      </c>
      <c r="AEU98" s="20">
        <v>5.2050000000000001</v>
      </c>
      <c r="AFM98" s="21">
        <v>117.2</v>
      </c>
      <c r="AFN98" s="20">
        <v>7.7610000000000001</v>
      </c>
      <c r="AFO98" s="20">
        <v>55.539000000000001</v>
      </c>
      <c r="AFP98" s="20">
        <v>14.651</v>
      </c>
      <c r="AFQ98" s="21">
        <v>34.700000000000003</v>
      </c>
      <c r="AFR98" s="20">
        <v>2.298</v>
      </c>
      <c r="AFS98" s="20">
        <v>16.446000000000002</v>
      </c>
      <c r="AFT98" s="20">
        <v>14.651</v>
      </c>
      <c r="AGI98" s="21">
        <v>27.4</v>
      </c>
      <c r="AGJ98" s="20">
        <v>1.27</v>
      </c>
      <c r="AGK98" s="20">
        <v>0.91400000000000003</v>
      </c>
      <c r="AGL98" s="20">
        <v>0.58599999999999997</v>
      </c>
      <c r="AGM98" s="21">
        <v>22.9</v>
      </c>
      <c r="AGN98" s="20">
        <v>1.0620000000000001</v>
      </c>
      <c r="AGO98" s="20">
        <v>0.76500000000000001</v>
      </c>
      <c r="AGP98" s="20">
        <v>0.58599999999999997</v>
      </c>
      <c r="AIG98" s="21">
        <v>66</v>
      </c>
      <c r="AIH98" s="20">
        <v>2.605</v>
      </c>
      <c r="AII98" s="20">
        <v>0.375</v>
      </c>
      <c r="AIJ98" s="20">
        <v>0.23</v>
      </c>
      <c r="AIK98" s="21">
        <v>40.5</v>
      </c>
      <c r="AIL98" s="20">
        <v>1.599</v>
      </c>
      <c r="AIM98" s="20">
        <v>0.23</v>
      </c>
      <c r="AIN98" s="20">
        <v>0.23</v>
      </c>
      <c r="AKX98" s="21">
        <v>110.6</v>
      </c>
      <c r="AKY98" s="20">
        <v>21.963000000000001</v>
      </c>
      <c r="AKZ98" s="20">
        <v>113.91800000000001</v>
      </c>
      <c r="ALA98" s="20">
        <v>50.045000000000002</v>
      </c>
      <c r="ALB98" s="21">
        <v>75.3</v>
      </c>
      <c r="ALC98" s="20">
        <v>14.962999999999999</v>
      </c>
      <c r="ALD98" s="20">
        <v>77.611000000000004</v>
      </c>
      <c r="ALE98" s="20">
        <v>50.045000000000002</v>
      </c>
      <c r="AMQ98" s="20">
        <v>0.78</v>
      </c>
      <c r="AMR98" s="20">
        <v>16.254999999999999</v>
      </c>
      <c r="AMS98" s="20">
        <v>9.1999999999999993</v>
      </c>
      <c r="AMU98" s="20">
        <v>0.56699999999999995</v>
      </c>
      <c r="AMV98" s="20">
        <v>11.826000000000001</v>
      </c>
      <c r="AMW98" s="20">
        <v>9.1999999999999993</v>
      </c>
      <c r="ANW98" s="21">
        <v>136.19999999999999</v>
      </c>
      <c r="ANX98" s="20">
        <v>854.07100000000003</v>
      </c>
      <c r="ANY98" s="20">
        <v>854.07100000000003</v>
      </c>
      <c r="ANZ98" s="21">
        <v>52.6</v>
      </c>
      <c r="AOA98" s="20">
        <v>330.06</v>
      </c>
      <c r="AOB98" s="20">
        <v>330.06</v>
      </c>
      <c r="AOC98" s="21">
        <v>53.7</v>
      </c>
      <c r="AOD98" s="20">
        <v>336.44600000000003</v>
      </c>
      <c r="AOE98" s="20">
        <v>336.44600000000003</v>
      </c>
      <c r="AOF98" s="21">
        <v>44.5</v>
      </c>
      <c r="AOG98" s="20">
        <v>279.33699999999999</v>
      </c>
      <c r="AOH98" s="20">
        <v>279.33699999999999</v>
      </c>
      <c r="AOI98" s="20">
        <v>279.33699999999999</v>
      </c>
      <c r="AOJ98" s="21">
        <v>39</v>
      </c>
      <c r="AOK98" s="20">
        <v>244.67400000000001</v>
      </c>
      <c r="AOL98" s="20">
        <v>244.67400000000001</v>
      </c>
      <c r="AOM98" s="20">
        <v>244.67400000000001</v>
      </c>
      <c r="AON98" s="21">
        <v>83.6</v>
      </c>
      <c r="AOO98" s="20">
        <v>524.01099999999997</v>
      </c>
      <c r="AOP98" s="20">
        <v>524.01099999999997</v>
      </c>
      <c r="AOQ98" s="20">
        <v>524.01099999999997</v>
      </c>
      <c r="AOR98" s="21">
        <v>41.5</v>
      </c>
      <c r="AOS98" s="20">
        <v>260.51</v>
      </c>
      <c r="AOT98" s="20">
        <v>260.51</v>
      </c>
      <c r="AOU98" s="20">
        <v>260.51</v>
      </c>
      <c r="APX98" s="21">
        <v>47.5</v>
      </c>
      <c r="APY98" s="20">
        <v>4.6189999999999998</v>
      </c>
      <c r="APZ98" s="20">
        <v>3.3069999999999999</v>
      </c>
    </row>
    <row r="99" spans="1:1015 1031:1134" x14ac:dyDescent="0.2">
      <c r="A99" s="18">
        <v>23376</v>
      </c>
      <c r="BZ99" s="19">
        <v>8.0400000000000002E-11</v>
      </c>
      <c r="CA99" s="19">
        <v>2.92E-11</v>
      </c>
      <c r="CD99" s="19">
        <v>2.92E-11</v>
      </c>
      <c r="CE99" s="19">
        <v>2.92E-11</v>
      </c>
      <c r="CW99" s="21">
        <v>33.6</v>
      </c>
      <c r="CY99" s="20">
        <v>5.4219999999999997</v>
      </c>
      <c r="CZ99" s="20">
        <v>4.8490000000000002</v>
      </c>
      <c r="DA99" s="21">
        <v>24.1</v>
      </c>
      <c r="DC99" s="20">
        <v>3.89</v>
      </c>
      <c r="DD99" s="20">
        <v>4.8490000000000002</v>
      </c>
      <c r="DV99" s="21">
        <v>54.2</v>
      </c>
      <c r="DX99" s="20">
        <v>10.961</v>
      </c>
      <c r="DY99" s="20">
        <v>3.3279999999999998</v>
      </c>
      <c r="DZ99" s="21">
        <v>18.2</v>
      </c>
      <c r="EB99" s="20">
        <v>3.6880000000000002</v>
      </c>
      <c r="EC99" s="20">
        <v>3.3279999999999998</v>
      </c>
      <c r="GP99" s="21">
        <v>78.5</v>
      </c>
      <c r="GQ99" s="20">
        <v>35.747</v>
      </c>
      <c r="GR99" s="20">
        <v>38.643000000000001</v>
      </c>
      <c r="GS99" s="20">
        <v>9.2089999999999996</v>
      </c>
      <c r="GT99" s="21">
        <v>17.399999999999999</v>
      </c>
      <c r="GU99" s="20">
        <v>7.9059999999999997</v>
      </c>
      <c r="GV99" s="20">
        <v>8.5459999999999994</v>
      </c>
      <c r="GW99" s="20">
        <v>9.2089999999999996</v>
      </c>
      <c r="HO99" s="21">
        <v>128.4</v>
      </c>
      <c r="HP99" s="20">
        <v>18.36</v>
      </c>
      <c r="HQ99" s="20">
        <v>79.233999999999995</v>
      </c>
      <c r="HR99" s="20">
        <v>48.7</v>
      </c>
      <c r="HS99" s="21">
        <v>76.2</v>
      </c>
      <c r="HT99" s="20">
        <v>10.894</v>
      </c>
      <c r="HU99" s="20">
        <v>47.014000000000003</v>
      </c>
      <c r="HV99" s="20">
        <v>48.7</v>
      </c>
      <c r="MD99" s="21">
        <v>70.8</v>
      </c>
      <c r="ME99" s="20">
        <v>80.03</v>
      </c>
      <c r="MF99" s="20">
        <v>162.63499999999999</v>
      </c>
      <c r="MG99" s="20">
        <v>105.66200000000001</v>
      </c>
      <c r="MH99" s="21">
        <v>46.7</v>
      </c>
      <c r="MI99" s="20">
        <v>52.81</v>
      </c>
      <c r="MJ99" s="20">
        <v>107.32</v>
      </c>
      <c r="MK99" s="20">
        <v>105.66200000000001</v>
      </c>
      <c r="ND99" s="20">
        <v>8.016</v>
      </c>
      <c r="NE99" s="20">
        <v>55.335000000000001</v>
      </c>
      <c r="NF99" s="20">
        <v>44.039000000000001</v>
      </c>
      <c r="NH99" s="20">
        <v>6.25</v>
      </c>
      <c r="NI99" s="20">
        <v>43.142000000000003</v>
      </c>
      <c r="NJ99" s="20">
        <v>44.039000000000001</v>
      </c>
      <c r="RO99" s="20">
        <v>6</v>
      </c>
      <c r="RT99" s="21">
        <v>52.7</v>
      </c>
      <c r="RU99" s="20">
        <v>45.774999999999999</v>
      </c>
      <c r="RV99" s="20">
        <v>16.369</v>
      </c>
      <c r="RW99" s="20">
        <v>6</v>
      </c>
      <c r="RX99" s="21">
        <v>24.2</v>
      </c>
      <c r="RY99" s="20">
        <v>21.015000000000001</v>
      </c>
      <c r="RZ99" s="20">
        <v>7.5149999999999997</v>
      </c>
      <c r="SA99" s="20">
        <v>7.5149999999999997</v>
      </c>
      <c r="ST99" s="20">
        <v>1.714</v>
      </c>
      <c r="SU99" s="20">
        <v>0.151</v>
      </c>
      <c r="SV99" s="20">
        <v>0.122</v>
      </c>
      <c r="SX99" s="20">
        <v>1.5049999999999999</v>
      </c>
      <c r="SY99" s="20">
        <v>0.13300000000000001</v>
      </c>
      <c r="SZ99" s="20">
        <v>0.122</v>
      </c>
      <c r="YD99" s="21">
        <v>24.6</v>
      </c>
      <c r="YE99" s="20">
        <v>11.462</v>
      </c>
      <c r="YF99" s="20">
        <v>54.844000000000001</v>
      </c>
      <c r="YG99" s="20">
        <v>48.66</v>
      </c>
      <c r="YH99" s="21">
        <v>12</v>
      </c>
      <c r="YI99" s="20">
        <v>5.6029999999999998</v>
      </c>
      <c r="YJ99" s="20">
        <v>26.812000000000001</v>
      </c>
      <c r="YK99" s="20">
        <v>48.66</v>
      </c>
      <c r="YU99" s="21">
        <v>13.4</v>
      </c>
      <c r="YV99" s="20">
        <v>8.1669999999999998</v>
      </c>
      <c r="YW99" s="20">
        <v>2.625</v>
      </c>
      <c r="YX99" s="20">
        <v>1.095</v>
      </c>
      <c r="YY99" s="21">
        <v>63.8</v>
      </c>
      <c r="YZ99" s="20">
        <v>38.817</v>
      </c>
      <c r="ZA99" s="20">
        <v>12.475</v>
      </c>
      <c r="ZB99" s="20">
        <v>10.002000000000001</v>
      </c>
      <c r="ZC99" s="21">
        <v>66.900000000000006</v>
      </c>
      <c r="ZD99" s="20">
        <v>40.735999999999997</v>
      </c>
      <c r="ZE99" s="20">
        <v>13.092000000000001</v>
      </c>
      <c r="ZF99" s="20">
        <v>11.098000000000001</v>
      </c>
      <c r="AAF99" s="21">
        <v>77.099999999999994</v>
      </c>
      <c r="AAG99" s="20">
        <v>56.805</v>
      </c>
      <c r="AAH99" s="20">
        <v>20560.478999999999</v>
      </c>
      <c r="AAI99" s="20">
        <v>20070</v>
      </c>
      <c r="AAP99" s="21">
        <v>1.6</v>
      </c>
      <c r="AAQ99" s="20">
        <v>6.2E-2</v>
      </c>
      <c r="AAR99" s="20">
        <v>8.0969999999999995</v>
      </c>
      <c r="AAS99" s="20">
        <v>9.5</v>
      </c>
      <c r="AAT99" s="21">
        <v>25.7</v>
      </c>
      <c r="AAU99" s="20">
        <v>1.024</v>
      </c>
      <c r="AAV99" s="20">
        <v>133.18100000000001</v>
      </c>
      <c r="AAW99" s="20">
        <v>78.8</v>
      </c>
      <c r="AAX99" s="21">
        <v>23.9</v>
      </c>
      <c r="AAY99" s="20">
        <v>0.95199999999999996</v>
      </c>
      <c r="AAZ99" s="20">
        <v>123.712</v>
      </c>
      <c r="ABA99" s="20">
        <v>88.3</v>
      </c>
      <c r="ABB99" s="21">
        <v>19</v>
      </c>
      <c r="ABC99" s="20">
        <v>0.75900000000000001</v>
      </c>
      <c r="ABD99" s="20">
        <v>98.716999999999999</v>
      </c>
      <c r="ABE99" s="20">
        <v>49.1</v>
      </c>
      <c r="AEN99" s="21">
        <v>49.7</v>
      </c>
      <c r="AEO99" s="20">
        <v>8.5649999999999995</v>
      </c>
      <c r="AEP99" s="20">
        <v>13.991</v>
      </c>
      <c r="AEQ99" s="20">
        <v>5.4619999999999997</v>
      </c>
      <c r="AER99" s="21">
        <v>23</v>
      </c>
      <c r="AES99" s="20">
        <v>3.956</v>
      </c>
      <c r="AET99" s="20">
        <v>6.4619999999999997</v>
      </c>
      <c r="AEU99" s="20">
        <v>5.4619999999999997</v>
      </c>
      <c r="AFM99" s="21">
        <v>116.7</v>
      </c>
      <c r="AFN99" s="20">
        <v>7.8769999999999998</v>
      </c>
      <c r="AFO99" s="20">
        <v>56.396000000000001</v>
      </c>
      <c r="AFP99" s="20">
        <v>14.877000000000001</v>
      </c>
      <c r="AFQ99" s="21">
        <v>34.6</v>
      </c>
      <c r="AFR99" s="20">
        <v>2.3330000000000002</v>
      </c>
      <c r="AFS99" s="20">
        <v>16.699000000000002</v>
      </c>
      <c r="AFT99" s="20">
        <v>14.877000000000001</v>
      </c>
      <c r="AGI99" s="21">
        <v>26.4</v>
      </c>
      <c r="AGJ99" s="20">
        <v>1.2909999999999999</v>
      </c>
      <c r="AGK99" s="20">
        <v>0.93</v>
      </c>
      <c r="AGL99" s="20">
        <v>0.59599999999999997</v>
      </c>
      <c r="AGM99" s="21">
        <v>22.1</v>
      </c>
      <c r="AGN99" s="20">
        <v>1.08</v>
      </c>
      <c r="AGO99" s="20">
        <v>0.77800000000000002</v>
      </c>
      <c r="AGP99" s="20">
        <v>0.59599999999999997</v>
      </c>
      <c r="AIG99" s="21">
        <v>66.7</v>
      </c>
      <c r="AIH99" s="20">
        <v>2.6850000000000001</v>
      </c>
      <c r="AII99" s="20">
        <v>0.38700000000000001</v>
      </c>
      <c r="AIJ99" s="20">
        <v>0.23699999999999999</v>
      </c>
      <c r="AIK99" s="21">
        <v>40.9</v>
      </c>
      <c r="AIL99" s="20">
        <v>1.6479999999999999</v>
      </c>
      <c r="AIM99" s="20">
        <v>0.23699999999999999</v>
      </c>
      <c r="AIN99" s="20">
        <v>0.23699999999999999</v>
      </c>
      <c r="AKX99" s="21">
        <v>110</v>
      </c>
      <c r="AKY99" s="20">
        <v>22.332000000000001</v>
      </c>
      <c r="AKZ99" s="20">
        <v>115.92100000000001</v>
      </c>
      <c r="ALA99" s="20">
        <v>50.924999999999997</v>
      </c>
      <c r="ALB99" s="21">
        <v>75</v>
      </c>
      <c r="ALC99" s="20">
        <v>15.214</v>
      </c>
      <c r="ALD99" s="20">
        <v>78.975999999999999</v>
      </c>
      <c r="ALE99" s="20">
        <v>50.924999999999997</v>
      </c>
      <c r="ALU99" s="20">
        <v>0.505</v>
      </c>
      <c r="ALV99" s="20">
        <v>1.5469999999999999</v>
      </c>
      <c r="ALW99" s="20">
        <v>0.94599999999999995</v>
      </c>
      <c r="ALY99" s="20">
        <v>0.46200000000000002</v>
      </c>
      <c r="ALZ99" s="20">
        <v>1.413</v>
      </c>
      <c r="AMA99" s="20">
        <v>0.94599999999999995</v>
      </c>
      <c r="AMQ99" s="20">
        <v>0.78800000000000003</v>
      </c>
      <c r="AMR99" s="20">
        <v>16.431999999999999</v>
      </c>
      <c r="AMS99" s="20">
        <v>9.3000000000000007</v>
      </c>
      <c r="AMU99" s="20">
        <v>0.57399999999999995</v>
      </c>
      <c r="AMV99" s="20">
        <v>11.955</v>
      </c>
      <c r="AMW99" s="20">
        <v>9.3000000000000007</v>
      </c>
      <c r="ANW99" s="21">
        <v>137.19999999999999</v>
      </c>
      <c r="ANX99" s="20">
        <v>874.82299999999998</v>
      </c>
      <c r="ANY99" s="20">
        <v>874.82299999999998</v>
      </c>
      <c r="ANZ99" s="21">
        <v>52.5</v>
      </c>
      <c r="AOA99" s="20">
        <v>334.45600000000002</v>
      </c>
      <c r="AOB99" s="20">
        <v>334.45600000000002</v>
      </c>
      <c r="AOC99" s="21">
        <v>53.7</v>
      </c>
      <c r="AOD99" s="20">
        <v>342.20600000000002</v>
      </c>
      <c r="AOE99" s="20">
        <v>342.20600000000002</v>
      </c>
      <c r="AOF99" s="21">
        <v>45.2</v>
      </c>
      <c r="AOG99" s="20">
        <v>288.21100000000001</v>
      </c>
      <c r="AOH99" s="20">
        <v>288.21100000000001</v>
      </c>
      <c r="AOI99" s="20">
        <v>288.21100000000001</v>
      </c>
      <c r="AOJ99" s="21">
        <v>39.6</v>
      </c>
      <c r="AOK99" s="20">
        <v>252.15600000000001</v>
      </c>
      <c r="AOL99" s="20">
        <v>252.15600000000001</v>
      </c>
      <c r="AOM99" s="20">
        <v>252.15600000000001</v>
      </c>
      <c r="AON99" s="21">
        <v>84.8</v>
      </c>
      <c r="AOO99" s="20">
        <v>540.36699999999996</v>
      </c>
      <c r="AOP99" s="20">
        <v>540.36699999999996</v>
      </c>
      <c r="AOQ99" s="20">
        <v>540.36699999999996</v>
      </c>
      <c r="AOR99" s="21">
        <v>42.3</v>
      </c>
      <c r="AOS99" s="20">
        <v>269.86</v>
      </c>
      <c r="AOT99" s="20">
        <v>269.86</v>
      </c>
      <c r="AOU99" s="20">
        <v>269.86</v>
      </c>
      <c r="APX99" s="21">
        <v>46.4</v>
      </c>
      <c r="APY99" s="20">
        <v>4.6289999999999996</v>
      </c>
      <c r="APZ99" s="20">
        <v>3.3149999999999999</v>
      </c>
    </row>
    <row r="100" spans="1:1015 1031:1134" x14ac:dyDescent="0.2">
      <c r="A100" s="18">
        <v>23467</v>
      </c>
      <c r="BZ100" s="19">
        <v>8.1599999999999995E-11</v>
      </c>
      <c r="CA100" s="19">
        <v>2.96E-11</v>
      </c>
      <c r="CD100" s="19">
        <v>2.96E-11</v>
      </c>
      <c r="CE100" s="19">
        <v>2.96E-11</v>
      </c>
      <c r="CW100" s="21">
        <v>33.6</v>
      </c>
      <c r="CY100" s="20">
        <v>5.577</v>
      </c>
      <c r="CZ100" s="20">
        <v>4.9870000000000001</v>
      </c>
      <c r="DA100" s="21">
        <v>24.1</v>
      </c>
      <c r="DC100" s="20">
        <v>4</v>
      </c>
      <c r="DD100" s="20">
        <v>4.9870000000000001</v>
      </c>
      <c r="DV100" s="21">
        <v>54.6</v>
      </c>
      <c r="DX100" s="20">
        <v>11.257</v>
      </c>
      <c r="DY100" s="20">
        <v>3.4180000000000001</v>
      </c>
      <c r="DZ100" s="21">
        <v>18.399999999999999</v>
      </c>
      <c r="EB100" s="20">
        <v>3.7869999999999999</v>
      </c>
      <c r="EC100" s="20">
        <v>3.4180000000000001</v>
      </c>
      <c r="GP100" s="21">
        <v>77.099999999999994</v>
      </c>
      <c r="GQ100" s="20">
        <v>36.006</v>
      </c>
      <c r="GR100" s="20">
        <v>38.911000000000001</v>
      </c>
      <c r="GS100" s="20">
        <v>9.2729999999999997</v>
      </c>
      <c r="GT100" s="21">
        <v>17.100000000000001</v>
      </c>
      <c r="GU100" s="20">
        <v>7.9630000000000001</v>
      </c>
      <c r="GV100" s="20">
        <v>8.6059999999999999</v>
      </c>
      <c r="GW100" s="20">
        <v>9.2729999999999997</v>
      </c>
      <c r="HO100" s="21">
        <v>132.19999999999999</v>
      </c>
      <c r="HP100" s="20">
        <v>19.303999999999998</v>
      </c>
      <c r="HQ100" s="20">
        <v>83.561999999999998</v>
      </c>
      <c r="HR100" s="20">
        <v>51.36</v>
      </c>
      <c r="HS100" s="21">
        <v>78.400000000000006</v>
      </c>
      <c r="HT100" s="20">
        <v>11.454000000000001</v>
      </c>
      <c r="HU100" s="20">
        <v>49.582000000000001</v>
      </c>
      <c r="HV100" s="20">
        <v>51.36</v>
      </c>
      <c r="MD100" s="21">
        <v>70</v>
      </c>
      <c r="ME100" s="20">
        <v>81.561999999999998</v>
      </c>
      <c r="MF100" s="20">
        <v>165.749</v>
      </c>
      <c r="MG100" s="20">
        <v>107.685</v>
      </c>
      <c r="MH100" s="21">
        <v>46.2</v>
      </c>
      <c r="MI100" s="20">
        <v>53.820999999999998</v>
      </c>
      <c r="MJ100" s="20">
        <v>109.375</v>
      </c>
      <c r="MK100" s="20">
        <v>107.685</v>
      </c>
      <c r="ND100" s="20">
        <v>8.34</v>
      </c>
      <c r="NE100" s="20">
        <v>57.524999999999999</v>
      </c>
      <c r="NF100" s="20">
        <v>45.781999999999996</v>
      </c>
      <c r="NH100" s="20">
        <v>6.5019999999999998</v>
      </c>
      <c r="NI100" s="20">
        <v>44.85</v>
      </c>
      <c r="NJ100" s="20">
        <v>45.781999999999996</v>
      </c>
      <c r="RO100" s="20">
        <v>7</v>
      </c>
      <c r="RT100" s="21">
        <v>60</v>
      </c>
      <c r="RU100" s="20">
        <v>53.433999999999997</v>
      </c>
      <c r="RV100" s="20">
        <v>19.097000000000001</v>
      </c>
      <c r="RW100" s="20">
        <v>7</v>
      </c>
      <c r="RX100" s="21">
        <v>24.9</v>
      </c>
      <c r="RY100" s="20">
        <v>22.196000000000002</v>
      </c>
      <c r="RZ100" s="20">
        <v>7.9329999999999998</v>
      </c>
      <c r="SA100" s="20">
        <v>7.9329999999999998</v>
      </c>
      <c r="ST100" s="20">
        <v>1.74</v>
      </c>
      <c r="SU100" s="20">
        <v>0.153</v>
      </c>
      <c r="SV100" s="20">
        <v>0.124</v>
      </c>
      <c r="SX100" s="20">
        <v>1.528</v>
      </c>
      <c r="SY100" s="20">
        <v>0.13400000000000001</v>
      </c>
      <c r="SZ100" s="20">
        <v>0.124</v>
      </c>
      <c r="YD100" s="21">
        <v>24.3</v>
      </c>
      <c r="YE100" s="20">
        <v>11.864000000000001</v>
      </c>
      <c r="YF100" s="20">
        <v>56.771000000000001</v>
      </c>
      <c r="YG100" s="20">
        <v>50.37</v>
      </c>
      <c r="YH100" s="21">
        <v>11.9</v>
      </c>
      <c r="YI100" s="20">
        <v>5.8</v>
      </c>
      <c r="YJ100" s="20">
        <v>27.754000000000001</v>
      </c>
      <c r="YK100" s="20">
        <v>50.37</v>
      </c>
      <c r="YU100" s="21">
        <v>13.6</v>
      </c>
      <c r="YV100" s="20">
        <v>8.532</v>
      </c>
      <c r="YW100" s="20">
        <v>2.754</v>
      </c>
      <c r="YX100" s="20">
        <v>1.121</v>
      </c>
      <c r="YY100" s="21">
        <v>63.2</v>
      </c>
      <c r="YZ100" s="20">
        <v>39.651000000000003</v>
      </c>
      <c r="ZA100" s="20">
        <v>12.798999999999999</v>
      </c>
      <c r="ZB100" s="20">
        <v>10.214</v>
      </c>
      <c r="ZC100" s="21">
        <v>66.099999999999994</v>
      </c>
      <c r="ZD100" s="20">
        <v>41.424999999999997</v>
      </c>
      <c r="ZE100" s="20">
        <v>13.371</v>
      </c>
      <c r="ZF100" s="20">
        <v>11.335000000000001</v>
      </c>
      <c r="AAF100" s="21">
        <v>75.599999999999994</v>
      </c>
      <c r="AAG100" s="20">
        <v>58.377000000000002</v>
      </c>
      <c r="AAH100" s="20">
        <v>21126.583999999999</v>
      </c>
      <c r="AAI100" s="20">
        <v>20622.599999999999</v>
      </c>
      <c r="AAP100" s="21">
        <v>1.5</v>
      </c>
      <c r="AAQ100" s="20">
        <v>6.7000000000000004E-2</v>
      </c>
      <c r="AAR100" s="20">
        <v>8.65</v>
      </c>
      <c r="AAS100" s="20">
        <v>10.148999999999999</v>
      </c>
      <c r="AAT100" s="21">
        <v>24.7</v>
      </c>
      <c r="AAU100" s="20">
        <v>1.0669999999999999</v>
      </c>
      <c r="AAV100" s="20">
        <v>138.73500000000001</v>
      </c>
      <c r="AAW100" s="20">
        <v>82.070999999999998</v>
      </c>
      <c r="AAX100" s="21">
        <v>23</v>
      </c>
      <c r="AAY100" s="20">
        <v>0.99399999999999999</v>
      </c>
      <c r="AAZ100" s="20">
        <v>129.20400000000001</v>
      </c>
      <c r="ABA100" s="20">
        <v>92.22</v>
      </c>
      <c r="ABB100" s="21">
        <v>18.3</v>
      </c>
      <c r="ABC100" s="20">
        <v>0.79</v>
      </c>
      <c r="ABD100" s="20">
        <v>102.738</v>
      </c>
      <c r="ABE100" s="20">
        <v>50.2</v>
      </c>
      <c r="AEN100" s="21">
        <v>50.3</v>
      </c>
      <c r="AEO100" s="20">
        <v>9.0709999999999997</v>
      </c>
      <c r="AEP100" s="20">
        <v>14.843999999999999</v>
      </c>
      <c r="AEQ100" s="20">
        <v>5.7949999999999999</v>
      </c>
      <c r="AER100" s="21">
        <v>23.3</v>
      </c>
      <c r="AES100" s="20">
        <v>4.1900000000000004</v>
      </c>
      <c r="AET100" s="20">
        <v>6.8570000000000002</v>
      </c>
      <c r="AEU100" s="20">
        <v>5.7949999999999999</v>
      </c>
      <c r="AFM100" s="21">
        <v>116.5</v>
      </c>
      <c r="AFN100" s="20">
        <v>8.0459999999999994</v>
      </c>
      <c r="AFO100" s="20">
        <v>57.529000000000003</v>
      </c>
      <c r="AFP100" s="20">
        <v>15.176</v>
      </c>
      <c r="AFQ100" s="21">
        <v>34.5</v>
      </c>
      <c r="AFR100" s="20">
        <v>2.3820000000000001</v>
      </c>
      <c r="AFS100" s="20">
        <v>17.035</v>
      </c>
      <c r="AFT100" s="20">
        <v>15.176</v>
      </c>
      <c r="AGI100" s="21">
        <v>29.4</v>
      </c>
      <c r="AGJ100" s="20">
        <v>1.4690000000000001</v>
      </c>
      <c r="AGK100" s="20">
        <v>1.0580000000000001</v>
      </c>
      <c r="AGL100" s="20">
        <v>0.67800000000000005</v>
      </c>
      <c r="AGM100" s="21">
        <v>24.6</v>
      </c>
      <c r="AGN100" s="20">
        <v>1.2290000000000001</v>
      </c>
      <c r="AGO100" s="20">
        <v>0.88500000000000001</v>
      </c>
      <c r="AGP100" s="20">
        <v>0.67800000000000005</v>
      </c>
      <c r="AIG100" s="21">
        <v>68.099999999999994</v>
      </c>
      <c r="AIH100" s="20">
        <v>2.798</v>
      </c>
      <c r="AII100" s="20">
        <v>0.40300000000000002</v>
      </c>
      <c r="AIJ100" s="20">
        <v>0.247</v>
      </c>
      <c r="AIK100" s="21">
        <v>41.8</v>
      </c>
      <c r="AIL100" s="20">
        <v>1.7170000000000001</v>
      </c>
      <c r="AIM100" s="20">
        <v>0.247</v>
      </c>
      <c r="AIN100" s="20">
        <v>0.247</v>
      </c>
      <c r="AKX100" s="21">
        <v>112.1</v>
      </c>
      <c r="AKY100" s="20">
        <v>23.548999999999999</v>
      </c>
      <c r="AKZ100" s="20">
        <v>121.17</v>
      </c>
      <c r="ALA100" s="20">
        <v>53.231000000000002</v>
      </c>
      <c r="ALB100" s="21">
        <v>76.400000000000006</v>
      </c>
      <c r="ALC100" s="20">
        <v>16.044</v>
      </c>
      <c r="ALD100" s="20">
        <v>82.552000000000007</v>
      </c>
      <c r="ALE100" s="20">
        <v>53.231000000000002</v>
      </c>
      <c r="ALU100" s="20">
        <v>0.51800000000000002</v>
      </c>
      <c r="ALV100" s="20">
        <v>1.5840000000000001</v>
      </c>
      <c r="ALW100" s="20">
        <v>0.96899999999999997</v>
      </c>
      <c r="ALY100" s="20">
        <v>0.47299999999999998</v>
      </c>
      <c r="ALZ100" s="20">
        <v>1.448</v>
      </c>
      <c r="AMA100" s="20">
        <v>0.96899999999999997</v>
      </c>
      <c r="AMQ100" s="20">
        <v>0.89900000000000002</v>
      </c>
      <c r="AMR100" s="20">
        <v>18.728999999999999</v>
      </c>
      <c r="AMS100" s="20">
        <v>10.6</v>
      </c>
      <c r="AMU100" s="20">
        <v>0.65400000000000003</v>
      </c>
      <c r="AMV100" s="20">
        <v>13.625999999999999</v>
      </c>
      <c r="AMW100" s="20">
        <v>10.6</v>
      </c>
      <c r="ANW100" s="21">
        <v>135.9</v>
      </c>
      <c r="ANX100" s="20">
        <v>882.33799999999997</v>
      </c>
      <c r="ANY100" s="20">
        <v>882.33799999999997</v>
      </c>
      <c r="ANZ100" s="21">
        <v>51.6</v>
      </c>
      <c r="AOA100" s="20">
        <v>334.82799999999997</v>
      </c>
      <c r="AOB100" s="20">
        <v>334.82799999999997</v>
      </c>
      <c r="AOC100" s="21">
        <v>52.9</v>
      </c>
      <c r="AOD100" s="20">
        <v>343.47500000000002</v>
      </c>
      <c r="AOE100" s="20">
        <v>343.47500000000002</v>
      </c>
      <c r="AOF100" s="21">
        <v>45</v>
      </c>
      <c r="AOG100" s="20">
        <v>292.00099999999998</v>
      </c>
      <c r="AOH100" s="20">
        <v>292.00099999999998</v>
      </c>
      <c r="AOI100" s="20">
        <v>292.00099999999998</v>
      </c>
      <c r="AOJ100" s="21">
        <v>39.299999999999997</v>
      </c>
      <c r="AOK100" s="20">
        <v>255.50899999999999</v>
      </c>
      <c r="AOL100" s="20">
        <v>255.50899999999999</v>
      </c>
      <c r="AOM100" s="20">
        <v>255.50899999999999</v>
      </c>
      <c r="AON100" s="21">
        <v>84.3</v>
      </c>
      <c r="AOO100" s="20">
        <v>547.51</v>
      </c>
      <c r="AOP100" s="20">
        <v>547.51</v>
      </c>
      <c r="AOQ100" s="20">
        <v>547.51</v>
      </c>
      <c r="AOR100" s="21">
        <v>42.3</v>
      </c>
      <c r="AOS100" s="20">
        <v>274.45</v>
      </c>
      <c r="AOT100" s="20">
        <v>274.45</v>
      </c>
      <c r="AOU100" s="20">
        <v>274.45</v>
      </c>
      <c r="APX100" s="21">
        <v>46.4</v>
      </c>
      <c r="APY100" s="20">
        <v>4.742</v>
      </c>
      <c r="APZ100" s="20">
        <v>3.395</v>
      </c>
    </row>
    <row r="101" spans="1:1015 1031:1134" x14ac:dyDescent="0.2">
      <c r="A101" s="18">
        <v>23558</v>
      </c>
      <c r="BZ101" s="19">
        <v>8.8599999999999996E-11</v>
      </c>
      <c r="CA101" s="19">
        <v>3.2200000000000003E-11</v>
      </c>
      <c r="CD101" s="19">
        <v>3.2200000000000003E-11</v>
      </c>
      <c r="CE101" s="19">
        <v>3.2200000000000003E-11</v>
      </c>
      <c r="CW101" s="21">
        <v>34.299999999999997</v>
      </c>
      <c r="CY101" s="20">
        <v>5.8109999999999999</v>
      </c>
      <c r="CZ101" s="20">
        <v>5.1970000000000001</v>
      </c>
      <c r="DA101" s="21">
        <v>24.6</v>
      </c>
      <c r="DC101" s="20">
        <v>4.1689999999999996</v>
      </c>
      <c r="DD101" s="20">
        <v>5.1970000000000001</v>
      </c>
      <c r="DV101" s="21">
        <v>54.4</v>
      </c>
      <c r="DX101" s="20">
        <v>11.553000000000001</v>
      </c>
      <c r="DY101" s="20">
        <v>3.508</v>
      </c>
      <c r="DZ101" s="21">
        <v>18.3</v>
      </c>
      <c r="EB101" s="20">
        <v>3.887</v>
      </c>
      <c r="EC101" s="20">
        <v>3.508</v>
      </c>
      <c r="GP101" s="21">
        <v>79.400000000000006</v>
      </c>
      <c r="GQ101" s="20">
        <v>37.953000000000003</v>
      </c>
      <c r="GR101" s="20">
        <v>41.042999999999999</v>
      </c>
      <c r="GS101" s="20">
        <v>9.7810000000000006</v>
      </c>
      <c r="GT101" s="21">
        <v>17.600000000000001</v>
      </c>
      <c r="GU101" s="20">
        <v>8.3940000000000001</v>
      </c>
      <c r="GV101" s="20">
        <v>9.077</v>
      </c>
      <c r="GW101" s="20">
        <v>9.7810000000000006</v>
      </c>
      <c r="HO101" s="21">
        <v>131.5</v>
      </c>
      <c r="HP101" s="20">
        <v>19.818999999999999</v>
      </c>
      <c r="HQ101" s="20">
        <v>85.578999999999994</v>
      </c>
      <c r="HR101" s="20">
        <v>52.6</v>
      </c>
      <c r="HS101" s="21">
        <v>78</v>
      </c>
      <c r="HT101" s="20">
        <v>11.76</v>
      </c>
      <c r="HU101" s="20">
        <v>50.779000000000003</v>
      </c>
      <c r="HV101" s="20">
        <v>52.6</v>
      </c>
      <c r="MD101" s="21">
        <v>71</v>
      </c>
      <c r="ME101" s="20">
        <v>84.534999999999997</v>
      </c>
      <c r="MF101" s="20">
        <v>171.791</v>
      </c>
      <c r="MG101" s="20">
        <v>111.61</v>
      </c>
      <c r="MH101" s="21">
        <v>46.8</v>
      </c>
      <c r="MI101" s="20">
        <v>55.783000000000001</v>
      </c>
      <c r="MJ101" s="20">
        <v>113.361</v>
      </c>
      <c r="MK101" s="20">
        <v>111.61</v>
      </c>
      <c r="ND101" s="20">
        <v>8.6379999999999999</v>
      </c>
      <c r="NE101" s="20">
        <v>59.716000000000001</v>
      </c>
      <c r="NF101" s="20">
        <v>47.524999999999999</v>
      </c>
      <c r="NH101" s="20">
        <v>6.7350000000000003</v>
      </c>
      <c r="NI101" s="20">
        <v>46.558</v>
      </c>
      <c r="NJ101" s="20">
        <v>47.524999999999999</v>
      </c>
      <c r="RO101" s="20">
        <v>7</v>
      </c>
      <c r="RT101" s="21">
        <v>58.7</v>
      </c>
      <c r="RU101" s="20">
        <v>53.314999999999998</v>
      </c>
      <c r="RV101" s="20">
        <v>19.097000000000001</v>
      </c>
      <c r="RW101" s="20">
        <v>7</v>
      </c>
      <c r="RX101" s="21">
        <v>25.2</v>
      </c>
      <c r="RY101" s="20">
        <v>22.835999999999999</v>
      </c>
      <c r="RZ101" s="20">
        <v>8.18</v>
      </c>
      <c r="SA101" s="20">
        <v>8.18</v>
      </c>
      <c r="ST101" s="20">
        <v>1.89</v>
      </c>
      <c r="SU101" s="20">
        <v>0.16600000000000001</v>
      </c>
      <c r="SV101" s="20">
        <v>0.13400000000000001</v>
      </c>
      <c r="SX101" s="20">
        <v>1.66</v>
      </c>
      <c r="SY101" s="20">
        <v>0.14599999999999999</v>
      </c>
      <c r="SZ101" s="20">
        <v>0.13400000000000001</v>
      </c>
      <c r="YD101" s="21">
        <v>24</v>
      </c>
      <c r="YE101" s="20">
        <v>12.178000000000001</v>
      </c>
      <c r="YF101" s="20">
        <v>58.393999999999998</v>
      </c>
      <c r="YG101" s="20">
        <v>51.81</v>
      </c>
      <c r="YH101" s="21">
        <v>11.7</v>
      </c>
      <c r="YI101" s="20">
        <v>5.9539999999999997</v>
      </c>
      <c r="YJ101" s="20">
        <v>28.547999999999998</v>
      </c>
      <c r="YK101" s="20">
        <v>51.81</v>
      </c>
      <c r="YU101" s="21">
        <v>13.6</v>
      </c>
      <c r="YV101" s="20">
        <v>8.7249999999999996</v>
      </c>
      <c r="YW101" s="20">
        <v>2.8159999999999998</v>
      </c>
      <c r="YX101" s="20">
        <v>1.1459999999999999</v>
      </c>
      <c r="YY101" s="21">
        <v>63</v>
      </c>
      <c r="YZ101" s="20">
        <v>40.453000000000003</v>
      </c>
      <c r="ZA101" s="20">
        <v>13.058</v>
      </c>
      <c r="ZB101" s="20">
        <v>10.426</v>
      </c>
      <c r="ZC101" s="21">
        <v>65.900000000000006</v>
      </c>
      <c r="ZD101" s="20">
        <v>42.292000000000002</v>
      </c>
      <c r="ZE101" s="20">
        <v>13.651</v>
      </c>
      <c r="ZF101" s="20">
        <v>11.571999999999999</v>
      </c>
      <c r="AAF101" s="21">
        <v>74.7</v>
      </c>
      <c r="AAG101" s="20">
        <v>60.186</v>
      </c>
      <c r="AAH101" s="20">
        <v>21821.050999999999</v>
      </c>
      <c r="AAI101" s="20">
        <v>21300.5</v>
      </c>
      <c r="AAP101" s="21">
        <v>1.6</v>
      </c>
      <c r="AAQ101" s="20">
        <v>3.7999999999999999E-2</v>
      </c>
      <c r="AAR101" s="20">
        <v>9.7539999999999996</v>
      </c>
      <c r="AAS101" s="20">
        <v>11.444000000000001</v>
      </c>
      <c r="AAT101" s="21">
        <v>23.7</v>
      </c>
      <c r="AAU101" s="20">
        <v>0.57299999999999995</v>
      </c>
      <c r="AAV101" s="20">
        <v>146.65</v>
      </c>
      <c r="AAW101" s="20">
        <v>86.738</v>
      </c>
      <c r="AAX101" s="21">
        <v>22.3</v>
      </c>
      <c r="AAY101" s="20">
        <v>0.53800000000000003</v>
      </c>
      <c r="AAZ101" s="20">
        <v>137.55699999999999</v>
      </c>
      <c r="ABA101" s="20">
        <v>98.182000000000002</v>
      </c>
      <c r="ABB101" s="21">
        <v>17.7</v>
      </c>
      <c r="ABC101" s="20">
        <v>0.42699999999999999</v>
      </c>
      <c r="ABD101" s="20">
        <v>109.096</v>
      </c>
      <c r="ABE101" s="20">
        <v>52.6</v>
      </c>
      <c r="ADO101" s="21">
        <v>11</v>
      </c>
      <c r="ADP101" s="20">
        <v>0.28899999999999998</v>
      </c>
      <c r="ADQ101" s="20">
        <v>0.88800000000000001</v>
      </c>
      <c r="ADR101" s="20">
        <v>0.88800000000000001</v>
      </c>
      <c r="ADS101" s="21">
        <v>11</v>
      </c>
      <c r="ADT101" s="20">
        <v>0.28899999999999998</v>
      </c>
      <c r="ADU101" s="20">
        <v>0.88800000000000001</v>
      </c>
      <c r="ADV101" s="20">
        <v>0.88800000000000001</v>
      </c>
      <c r="AEN101" s="21">
        <v>50.8</v>
      </c>
      <c r="AEO101" s="20">
        <v>9.4670000000000005</v>
      </c>
      <c r="AEP101" s="20">
        <v>15.57</v>
      </c>
      <c r="AEQ101" s="20">
        <v>6.0780000000000003</v>
      </c>
      <c r="AER101" s="21">
        <v>23.5</v>
      </c>
      <c r="AES101" s="20">
        <v>4.3730000000000002</v>
      </c>
      <c r="AET101" s="20">
        <v>7.1920000000000002</v>
      </c>
      <c r="AEU101" s="20">
        <v>6.0780000000000003</v>
      </c>
      <c r="AFM101" s="21">
        <v>116</v>
      </c>
      <c r="AFN101" s="20">
        <v>8.2010000000000005</v>
      </c>
      <c r="AFO101" s="20">
        <v>58.662999999999997</v>
      </c>
      <c r="AFP101" s="20">
        <v>15.475</v>
      </c>
      <c r="AFQ101" s="21">
        <v>34.4</v>
      </c>
      <c r="AFR101" s="20">
        <v>2.4279999999999999</v>
      </c>
      <c r="AFS101" s="20">
        <v>17.370999999999999</v>
      </c>
      <c r="AFT101" s="20">
        <v>15.475</v>
      </c>
      <c r="AGI101" s="21">
        <v>27.3</v>
      </c>
      <c r="AGJ101" s="20">
        <v>1.377</v>
      </c>
      <c r="AGK101" s="20">
        <v>0.99399999999999999</v>
      </c>
      <c r="AGL101" s="20">
        <v>0.63700000000000001</v>
      </c>
      <c r="AGM101" s="21">
        <v>22.9</v>
      </c>
      <c r="AGN101" s="20">
        <v>1.1519999999999999</v>
      </c>
      <c r="AGO101" s="20">
        <v>0.83099999999999996</v>
      </c>
      <c r="AGP101" s="20">
        <v>0.63700000000000001</v>
      </c>
      <c r="AIG101" s="21">
        <v>69.5</v>
      </c>
      <c r="AIH101" s="20">
        <v>2.903</v>
      </c>
      <c r="AII101" s="20">
        <v>0.41899999999999998</v>
      </c>
      <c r="AIJ101" s="20">
        <v>0.25700000000000001</v>
      </c>
      <c r="AIK101" s="21">
        <v>42.7</v>
      </c>
      <c r="AIL101" s="20">
        <v>1.7809999999999999</v>
      </c>
      <c r="AIM101" s="20">
        <v>0.25700000000000001</v>
      </c>
      <c r="AIN101" s="20">
        <v>0.25700000000000001</v>
      </c>
      <c r="AKX101" s="21">
        <v>111.7</v>
      </c>
      <c r="AKY101" s="20">
        <v>24.138999999999999</v>
      </c>
      <c r="AKZ101" s="20">
        <v>124.098</v>
      </c>
      <c r="ALA101" s="20">
        <v>54.517000000000003</v>
      </c>
      <c r="ALB101" s="21">
        <v>76.099999999999994</v>
      </c>
      <c r="ALC101" s="20">
        <v>16.445</v>
      </c>
      <c r="ALD101" s="20">
        <v>84.546000000000006</v>
      </c>
      <c r="ALE101" s="20">
        <v>54.517000000000003</v>
      </c>
      <c r="ALU101" s="20">
        <v>0.52800000000000002</v>
      </c>
      <c r="ALV101" s="20">
        <v>1.6220000000000001</v>
      </c>
      <c r="ALW101" s="20">
        <v>0.99199999999999999</v>
      </c>
      <c r="ALY101" s="20">
        <v>0.48299999999999998</v>
      </c>
      <c r="ALZ101" s="20">
        <v>1.482</v>
      </c>
      <c r="AMA101" s="20">
        <v>0.99199999999999999</v>
      </c>
      <c r="AMQ101" s="20">
        <v>0.873</v>
      </c>
      <c r="AMR101" s="20">
        <v>18.199000000000002</v>
      </c>
      <c r="AMS101" s="20">
        <v>10.3</v>
      </c>
      <c r="AMU101" s="20">
        <v>0.63500000000000001</v>
      </c>
      <c r="AMV101" s="20">
        <v>13.24</v>
      </c>
      <c r="AMW101" s="20">
        <v>10.3</v>
      </c>
      <c r="ANW101" s="21">
        <v>136.30000000000001</v>
      </c>
      <c r="ANX101" s="20">
        <v>901.91099999999994</v>
      </c>
      <c r="ANY101" s="20">
        <v>901.91099999999994</v>
      </c>
      <c r="ANZ101" s="21">
        <v>51.1</v>
      </c>
      <c r="AOA101" s="20">
        <v>338.029</v>
      </c>
      <c r="AOB101" s="20">
        <v>338.029</v>
      </c>
      <c r="AOC101" s="21">
        <v>52.1</v>
      </c>
      <c r="AOD101" s="20">
        <v>344.90699999999998</v>
      </c>
      <c r="AOE101" s="20">
        <v>344.90699999999998</v>
      </c>
      <c r="AOF101" s="21">
        <v>45.6</v>
      </c>
      <c r="AOG101" s="20">
        <v>301.505</v>
      </c>
      <c r="AOH101" s="20">
        <v>301.505</v>
      </c>
      <c r="AOI101" s="20">
        <v>301.505</v>
      </c>
      <c r="AOJ101" s="21">
        <v>39.700000000000003</v>
      </c>
      <c r="AOK101" s="20">
        <v>262.37700000000001</v>
      </c>
      <c r="AOL101" s="20">
        <v>262.37700000000001</v>
      </c>
      <c r="AOM101" s="20">
        <v>262.37700000000001</v>
      </c>
      <c r="AON101" s="21">
        <v>85.2</v>
      </c>
      <c r="AOO101" s="20">
        <v>563.88199999999995</v>
      </c>
      <c r="AOP101" s="20">
        <v>563.88199999999995</v>
      </c>
      <c r="AOQ101" s="20">
        <v>563.88199999999995</v>
      </c>
      <c r="AOR101" s="21">
        <v>43.1</v>
      </c>
      <c r="AOS101" s="20">
        <v>285.02999999999997</v>
      </c>
      <c r="AOT101" s="20">
        <v>285.02999999999997</v>
      </c>
      <c r="AOU101" s="20">
        <v>285.02999999999997</v>
      </c>
      <c r="APX101" s="21">
        <v>45.9</v>
      </c>
      <c r="APY101" s="20">
        <v>4.7850000000000001</v>
      </c>
      <c r="APZ101" s="20">
        <v>3.4329999999999998</v>
      </c>
    </row>
    <row r="102" spans="1:1015 1031:1134" x14ac:dyDescent="0.2">
      <c r="A102" s="18">
        <v>23650</v>
      </c>
      <c r="BZ102" s="19">
        <v>9.6800000000000004E-11</v>
      </c>
      <c r="CA102" s="19">
        <v>3.5199999999999999E-11</v>
      </c>
      <c r="CD102" s="19">
        <v>3.5199999999999999E-11</v>
      </c>
      <c r="CE102" s="19">
        <v>3.5199999999999999E-11</v>
      </c>
      <c r="CW102" s="21">
        <v>34.799999999999997</v>
      </c>
      <c r="CY102" s="20">
        <v>6.0250000000000004</v>
      </c>
      <c r="CZ102" s="20">
        <v>5.3879999999999999</v>
      </c>
      <c r="DA102" s="21">
        <v>24.9</v>
      </c>
      <c r="DC102" s="20">
        <v>4.3220000000000001</v>
      </c>
      <c r="DD102" s="20">
        <v>5.3879999999999999</v>
      </c>
      <c r="DV102" s="21">
        <v>54.7</v>
      </c>
      <c r="DX102" s="20">
        <v>11.852</v>
      </c>
      <c r="DY102" s="20">
        <v>3.5979999999999999</v>
      </c>
      <c r="DZ102" s="21">
        <v>18.399999999999999</v>
      </c>
      <c r="EB102" s="20">
        <v>3.9870000000000001</v>
      </c>
      <c r="EC102" s="20">
        <v>3.5979999999999999</v>
      </c>
      <c r="GP102" s="21">
        <v>79</v>
      </c>
      <c r="GQ102" s="20">
        <v>38.936999999999998</v>
      </c>
      <c r="GR102" s="20">
        <v>41.860999999999997</v>
      </c>
      <c r="GS102" s="20">
        <v>9.9760000000000009</v>
      </c>
      <c r="GT102" s="21">
        <v>17.5</v>
      </c>
      <c r="GU102" s="20">
        <v>8.6120000000000001</v>
      </c>
      <c r="GV102" s="20">
        <v>9.2579999999999991</v>
      </c>
      <c r="GW102" s="20">
        <v>9.9760000000000009</v>
      </c>
      <c r="HO102" s="21">
        <v>129.4</v>
      </c>
      <c r="HP102" s="20">
        <v>20.048999999999999</v>
      </c>
      <c r="HQ102" s="20">
        <v>86.587999999999994</v>
      </c>
      <c r="HR102" s="20">
        <v>53.22</v>
      </c>
      <c r="HS102" s="21">
        <v>76.8</v>
      </c>
      <c r="HT102" s="20">
        <v>11.896000000000001</v>
      </c>
      <c r="HU102" s="20">
        <v>51.378</v>
      </c>
      <c r="HV102" s="20">
        <v>53.22</v>
      </c>
      <c r="MD102" s="21">
        <v>71.599999999999994</v>
      </c>
      <c r="ME102" s="20">
        <v>86.876999999999995</v>
      </c>
      <c r="MF102" s="20">
        <v>176.55</v>
      </c>
      <c r="MG102" s="20">
        <v>114.702</v>
      </c>
      <c r="MH102" s="21">
        <v>47.3</v>
      </c>
      <c r="MI102" s="20">
        <v>57.329000000000001</v>
      </c>
      <c r="MJ102" s="20">
        <v>116.502</v>
      </c>
      <c r="MK102" s="20">
        <v>114.702</v>
      </c>
      <c r="ND102" s="20">
        <v>8.9440000000000008</v>
      </c>
      <c r="NE102" s="20">
        <v>61.93</v>
      </c>
      <c r="NF102" s="20">
        <v>49.287999999999997</v>
      </c>
      <c r="NH102" s="20">
        <v>6.9729999999999999</v>
      </c>
      <c r="NI102" s="20">
        <v>48.283999999999999</v>
      </c>
      <c r="NJ102" s="20">
        <v>49.287999999999997</v>
      </c>
      <c r="RO102" s="20">
        <v>7</v>
      </c>
      <c r="RT102" s="21">
        <v>57.5</v>
      </c>
      <c r="RU102" s="20">
        <v>53.152000000000001</v>
      </c>
      <c r="RV102" s="20">
        <v>19.097000000000001</v>
      </c>
      <c r="RW102" s="20">
        <v>7</v>
      </c>
      <c r="RX102" s="21">
        <v>25.2</v>
      </c>
      <c r="RY102" s="20">
        <v>23.306000000000001</v>
      </c>
      <c r="RZ102" s="20">
        <v>8.3740000000000006</v>
      </c>
      <c r="SA102" s="20">
        <v>8.3740000000000006</v>
      </c>
      <c r="ST102" s="20">
        <v>1.915</v>
      </c>
      <c r="SU102" s="20">
        <v>0.16900000000000001</v>
      </c>
      <c r="SV102" s="20">
        <v>0.13600000000000001</v>
      </c>
      <c r="SX102" s="20">
        <v>1.6819999999999999</v>
      </c>
      <c r="SY102" s="20">
        <v>0.14799999999999999</v>
      </c>
      <c r="SZ102" s="20">
        <v>0.13600000000000001</v>
      </c>
      <c r="YD102" s="21">
        <v>23.1</v>
      </c>
      <c r="YE102" s="20">
        <v>12.151999999999999</v>
      </c>
      <c r="YF102" s="20">
        <v>58.451000000000001</v>
      </c>
      <c r="YG102" s="20">
        <v>51.86</v>
      </c>
      <c r="YH102" s="21">
        <v>11.3</v>
      </c>
      <c r="YI102" s="20">
        <v>5.9409999999999998</v>
      </c>
      <c r="YJ102" s="20">
        <v>28.574999999999999</v>
      </c>
      <c r="YK102" s="20">
        <v>51.86</v>
      </c>
      <c r="YU102" s="21">
        <v>13.5</v>
      </c>
      <c r="YV102" s="20">
        <v>8.8109999999999999</v>
      </c>
      <c r="YW102" s="20">
        <v>2.8439999999999999</v>
      </c>
      <c r="YX102" s="20">
        <v>1.1719999999999999</v>
      </c>
      <c r="YY102" s="21">
        <v>62.9</v>
      </c>
      <c r="YZ102" s="20">
        <v>41.179000000000002</v>
      </c>
      <c r="ZA102" s="20">
        <v>13.292</v>
      </c>
      <c r="ZB102" s="20">
        <v>10.64</v>
      </c>
      <c r="ZC102" s="21">
        <v>66</v>
      </c>
      <c r="ZD102" s="20">
        <v>43.167999999999999</v>
      </c>
      <c r="ZE102" s="20">
        <v>13.933999999999999</v>
      </c>
      <c r="ZF102" s="20">
        <v>11.811999999999999</v>
      </c>
      <c r="AAF102" s="21">
        <v>74.599999999999994</v>
      </c>
      <c r="AAG102" s="20">
        <v>62.828000000000003</v>
      </c>
      <c r="AAH102" s="20">
        <v>22662.115000000002</v>
      </c>
      <c r="AAI102" s="20">
        <v>22121.5</v>
      </c>
      <c r="AAP102" s="21">
        <v>1.6</v>
      </c>
      <c r="AAQ102" s="20">
        <v>4.1000000000000002E-2</v>
      </c>
      <c r="AAR102" s="20">
        <v>10.561999999999999</v>
      </c>
      <c r="AAS102" s="20">
        <v>12.393000000000001</v>
      </c>
      <c r="AAT102" s="21">
        <v>22.6</v>
      </c>
      <c r="AAU102" s="20">
        <v>0.59899999999999998</v>
      </c>
      <c r="AAV102" s="20">
        <v>153.333</v>
      </c>
      <c r="AAW102" s="20">
        <v>90.676000000000002</v>
      </c>
      <c r="AAX102" s="21">
        <v>21.3</v>
      </c>
      <c r="AAY102" s="20">
        <v>0.56499999999999995</v>
      </c>
      <c r="AAZ102" s="20">
        <v>144.40299999999999</v>
      </c>
      <c r="ABA102" s="20">
        <v>103.068</v>
      </c>
      <c r="ABB102" s="21">
        <v>16.899999999999999</v>
      </c>
      <c r="ABC102" s="20">
        <v>0.44700000000000001</v>
      </c>
      <c r="ABD102" s="20">
        <v>114.218</v>
      </c>
      <c r="ABE102" s="20">
        <v>54.3</v>
      </c>
      <c r="ADO102" s="21">
        <v>11.1</v>
      </c>
      <c r="ADP102" s="20">
        <v>0.29699999999999999</v>
      </c>
      <c r="ADQ102" s="20">
        <v>0.91500000000000004</v>
      </c>
      <c r="ADR102" s="20">
        <v>0.91500000000000004</v>
      </c>
      <c r="ADS102" s="21">
        <v>11.1</v>
      </c>
      <c r="ADT102" s="20">
        <v>0.29699999999999999</v>
      </c>
      <c r="ADU102" s="20">
        <v>0.91500000000000004</v>
      </c>
      <c r="ADV102" s="20">
        <v>0.91500000000000004</v>
      </c>
      <c r="AEN102" s="21">
        <v>51</v>
      </c>
      <c r="AEO102" s="20">
        <v>9.923</v>
      </c>
      <c r="AEP102" s="20">
        <v>16.245000000000001</v>
      </c>
      <c r="AEQ102" s="20">
        <v>6.3419999999999996</v>
      </c>
      <c r="AER102" s="21">
        <v>23.6</v>
      </c>
      <c r="AES102" s="20">
        <v>4.5839999999999996</v>
      </c>
      <c r="AET102" s="20">
        <v>7.5039999999999996</v>
      </c>
      <c r="AEU102" s="20">
        <v>6.3419999999999996</v>
      </c>
      <c r="AFM102" s="21">
        <v>115.4</v>
      </c>
      <c r="AFN102" s="20">
        <v>8.35</v>
      </c>
      <c r="AFO102" s="20">
        <v>59.81</v>
      </c>
      <c r="AFP102" s="20">
        <v>15.778</v>
      </c>
      <c r="AFQ102" s="21">
        <v>34.200000000000003</v>
      </c>
      <c r="AFR102" s="20">
        <v>2.472</v>
      </c>
      <c r="AFS102" s="20">
        <v>17.71</v>
      </c>
      <c r="AFT102" s="20">
        <v>15.778</v>
      </c>
      <c r="AGI102" s="21">
        <v>26.8</v>
      </c>
      <c r="AGJ102" s="20">
        <v>1.3859999999999999</v>
      </c>
      <c r="AGK102" s="20">
        <v>1.0029999999999999</v>
      </c>
      <c r="AGL102" s="20">
        <v>0.64300000000000002</v>
      </c>
      <c r="AGM102" s="21">
        <v>22.4</v>
      </c>
      <c r="AGN102" s="20">
        <v>1.159</v>
      </c>
      <c r="AGO102" s="20">
        <v>0.83899999999999997</v>
      </c>
      <c r="AGP102" s="20">
        <v>0.64300000000000002</v>
      </c>
      <c r="AIG102" s="21">
        <v>70.8</v>
      </c>
      <c r="AIH102" s="20">
        <v>3.008</v>
      </c>
      <c r="AII102" s="20">
        <v>0.435</v>
      </c>
      <c r="AIJ102" s="20">
        <v>0.26700000000000002</v>
      </c>
      <c r="AIK102" s="21">
        <v>43.4</v>
      </c>
      <c r="AIL102" s="20">
        <v>1.845</v>
      </c>
      <c r="AIM102" s="20">
        <v>0.26700000000000002</v>
      </c>
      <c r="AIN102" s="20">
        <v>0.26700000000000002</v>
      </c>
      <c r="AKX102" s="21">
        <v>111.5</v>
      </c>
      <c r="AKY102" s="20">
        <v>24.768000000000001</v>
      </c>
      <c r="AKZ102" s="20">
        <v>127.471</v>
      </c>
      <c r="ALA102" s="20">
        <v>55.999000000000002</v>
      </c>
      <c r="ALB102" s="21">
        <v>76</v>
      </c>
      <c r="ALC102" s="20">
        <v>16.873999999999999</v>
      </c>
      <c r="ALD102" s="20">
        <v>86.844999999999999</v>
      </c>
      <c r="ALE102" s="20">
        <v>55.999000000000002</v>
      </c>
      <c r="ALU102" s="20">
        <v>0.53900000000000003</v>
      </c>
      <c r="ALV102" s="20">
        <v>1.66</v>
      </c>
      <c r="ALW102" s="20">
        <v>1.0149999999999999</v>
      </c>
      <c r="ALY102" s="20">
        <v>0.49199999999999999</v>
      </c>
      <c r="ALZ102" s="20">
        <v>1.5169999999999999</v>
      </c>
      <c r="AMA102" s="20">
        <v>1.0149999999999999</v>
      </c>
      <c r="AMQ102" s="20">
        <v>0.92500000000000004</v>
      </c>
      <c r="AMR102" s="20">
        <v>19.259</v>
      </c>
      <c r="AMS102" s="20">
        <v>10.9</v>
      </c>
      <c r="AMU102" s="20">
        <v>0.67300000000000004</v>
      </c>
      <c r="AMV102" s="20">
        <v>14.010999999999999</v>
      </c>
      <c r="AMW102" s="20">
        <v>10.9</v>
      </c>
      <c r="ANW102" s="21">
        <v>136.1</v>
      </c>
      <c r="ANX102" s="20">
        <v>916.84799999999996</v>
      </c>
      <c r="ANY102" s="20">
        <v>916.84799999999996</v>
      </c>
      <c r="ANZ102" s="21">
        <v>50.8</v>
      </c>
      <c r="AOA102" s="20">
        <v>341.97699999999998</v>
      </c>
      <c r="AOB102" s="20">
        <v>341.97699999999998</v>
      </c>
      <c r="AOC102" s="21">
        <v>51.9</v>
      </c>
      <c r="AOD102" s="20">
        <v>349.29300000000001</v>
      </c>
      <c r="AOE102" s="20">
        <v>349.29300000000001</v>
      </c>
      <c r="AOF102" s="21">
        <v>45.8</v>
      </c>
      <c r="AOG102" s="20">
        <v>308.22199999999998</v>
      </c>
      <c r="AOH102" s="20">
        <v>308.22199999999998</v>
      </c>
      <c r="AOI102" s="20">
        <v>308.22199999999998</v>
      </c>
      <c r="AOJ102" s="21">
        <v>39.6</v>
      </c>
      <c r="AOK102" s="20">
        <v>266.649</v>
      </c>
      <c r="AOL102" s="20">
        <v>266.649</v>
      </c>
      <c r="AOM102" s="20">
        <v>266.649</v>
      </c>
      <c r="AON102" s="21">
        <v>85.3</v>
      </c>
      <c r="AOO102" s="20">
        <v>574.87099999999998</v>
      </c>
      <c r="AOP102" s="20">
        <v>574.87099999999998</v>
      </c>
      <c r="AOQ102" s="20">
        <v>574.87099999999998</v>
      </c>
      <c r="AOR102" s="21">
        <v>43.4</v>
      </c>
      <c r="AOS102" s="20">
        <v>292.24</v>
      </c>
      <c r="AOT102" s="20">
        <v>292.24</v>
      </c>
      <c r="AOU102" s="20">
        <v>292.24</v>
      </c>
      <c r="APX102" s="21">
        <v>45.3</v>
      </c>
      <c r="APY102" s="20">
        <v>4.8220000000000001</v>
      </c>
      <c r="APZ102" s="20">
        <v>3.4689999999999999</v>
      </c>
    </row>
    <row r="103" spans="1:1015 1031:1134" x14ac:dyDescent="0.2">
      <c r="A103" s="18">
        <v>23742</v>
      </c>
      <c r="BZ103" s="19">
        <v>1.052E-10</v>
      </c>
      <c r="CA103" s="19">
        <v>3.8200000000000001E-11</v>
      </c>
      <c r="CD103" s="19">
        <v>3.8200000000000001E-11</v>
      </c>
      <c r="CE103" s="19">
        <v>3.8200000000000001E-11</v>
      </c>
      <c r="CW103" s="21">
        <v>35.700000000000003</v>
      </c>
      <c r="CY103" s="20">
        <v>6.3209999999999997</v>
      </c>
      <c r="CZ103" s="20">
        <v>5.6529999999999996</v>
      </c>
      <c r="DA103" s="21">
        <v>25.6</v>
      </c>
      <c r="DC103" s="20">
        <v>4.5350000000000001</v>
      </c>
      <c r="DD103" s="20">
        <v>5.6529999999999996</v>
      </c>
      <c r="DV103" s="21">
        <v>54.8</v>
      </c>
      <c r="DX103" s="20">
        <v>12.15</v>
      </c>
      <c r="DY103" s="20">
        <v>3.6890000000000001</v>
      </c>
      <c r="DZ103" s="21">
        <v>18.399999999999999</v>
      </c>
      <c r="EB103" s="20">
        <v>4.0880000000000001</v>
      </c>
      <c r="EC103" s="20">
        <v>3.6890000000000001</v>
      </c>
      <c r="GP103" s="21">
        <v>80.099999999999994</v>
      </c>
      <c r="GQ103" s="20">
        <v>40.287999999999997</v>
      </c>
      <c r="GR103" s="20">
        <v>43.241999999999997</v>
      </c>
      <c r="GS103" s="20">
        <v>10.305</v>
      </c>
      <c r="GT103" s="21">
        <v>17.7</v>
      </c>
      <c r="GU103" s="20">
        <v>8.91</v>
      </c>
      <c r="GV103" s="20">
        <v>9.5640000000000001</v>
      </c>
      <c r="GW103" s="20">
        <v>10.305</v>
      </c>
      <c r="HO103" s="21">
        <v>130.19999999999999</v>
      </c>
      <c r="HP103" s="20">
        <v>20.646000000000001</v>
      </c>
      <c r="HQ103" s="20">
        <v>89.076999999999998</v>
      </c>
      <c r="HR103" s="20">
        <v>54.75</v>
      </c>
      <c r="HS103" s="21">
        <v>77.2</v>
      </c>
      <c r="HT103" s="20">
        <v>12.25</v>
      </c>
      <c r="HU103" s="20">
        <v>52.854999999999997</v>
      </c>
      <c r="HV103" s="20">
        <v>54.75</v>
      </c>
      <c r="MD103" s="21">
        <v>72.400000000000006</v>
      </c>
      <c r="ME103" s="20">
        <v>89.73</v>
      </c>
      <c r="MF103" s="20">
        <v>182.417</v>
      </c>
      <c r="MG103" s="20">
        <v>118.514</v>
      </c>
      <c r="MH103" s="21">
        <v>47.8</v>
      </c>
      <c r="MI103" s="20">
        <v>59.212000000000003</v>
      </c>
      <c r="MJ103" s="20">
        <v>120.374</v>
      </c>
      <c r="MK103" s="20">
        <v>118.514</v>
      </c>
      <c r="ND103" s="20">
        <v>9.2759999999999998</v>
      </c>
      <c r="NE103" s="20">
        <v>64.144000000000005</v>
      </c>
      <c r="NF103" s="20">
        <v>51.05</v>
      </c>
      <c r="NH103" s="20">
        <v>7.2320000000000002</v>
      </c>
      <c r="NI103" s="20">
        <v>50.01</v>
      </c>
      <c r="NJ103" s="20">
        <v>51.05</v>
      </c>
      <c r="RO103" s="20">
        <v>7</v>
      </c>
      <c r="RT103" s="21">
        <v>56.2</v>
      </c>
      <c r="RU103" s="20">
        <v>53.284999999999997</v>
      </c>
      <c r="RV103" s="20">
        <v>19.097000000000001</v>
      </c>
      <c r="RW103" s="20">
        <v>7</v>
      </c>
      <c r="RX103" s="21">
        <v>25.9</v>
      </c>
      <c r="RY103" s="20">
        <v>24.57</v>
      </c>
      <c r="RZ103" s="20">
        <v>8.8059999999999992</v>
      </c>
      <c r="SA103" s="20">
        <v>8.8059999999999992</v>
      </c>
      <c r="ST103" s="20">
        <v>1.94</v>
      </c>
      <c r="SU103" s="20">
        <v>0.17100000000000001</v>
      </c>
      <c r="SV103" s="20">
        <v>0.13800000000000001</v>
      </c>
      <c r="SX103" s="20">
        <v>1.704</v>
      </c>
      <c r="SY103" s="20">
        <v>0.15</v>
      </c>
      <c r="SZ103" s="20">
        <v>0.13800000000000001</v>
      </c>
      <c r="UG103" s="20">
        <v>0.996</v>
      </c>
      <c r="UH103" s="20">
        <v>11.69</v>
      </c>
      <c r="UI103" s="20">
        <v>11.69</v>
      </c>
      <c r="YD103" s="21">
        <v>23.1</v>
      </c>
      <c r="YE103" s="20">
        <v>12.526</v>
      </c>
      <c r="YF103" s="20">
        <v>60.063000000000002</v>
      </c>
      <c r="YG103" s="20">
        <v>53.29</v>
      </c>
      <c r="YH103" s="21">
        <v>11.3</v>
      </c>
      <c r="YI103" s="20">
        <v>6.1239999999999997</v>
      </c>
      <c r="YJ103" s="20">
        <v>29.363</v>
      </c>
      <c r="YK103" s="20">
        <v>53.29</v>
      </c>
      <c r="YU103" s="21">
        <v>13.4</v>
      </c>
      <c r="YV103" s="20">
        <v>8.8960000000000008</v>
      </c>
      <c r="YW103" s="20">
        <v>2.87</v>
      </c>
      <c r="YX103" s="20">
        <v>1.198</v>
      </c>
      <c r="YY103" s="21">
        <v>63.2</v>
      </c>
      <c r="YZ103" s="20">
        <v>41.965000000000003</v>
      </c>
      <c r="ZA103" s="20">
        <v>13.537000000000001</v>
      </c>
      <c r="ZB103" s="20">
        <v>10.853999999999999</v>
      </c>
      <c r="ZC103" s="21">
        <v>66.400000000000006</v>
      </c>
      <c r="ZD103" s="20">
        <v>44.072000000000003</v>
      </c>
      <c r="ZE103" s="20">
        <v>14.217000000000001</v>
      </c>
      <c r="ZF103" s="20">
        <v>12.052</v>
      </c>
      <c r="ZT103" s="21">
        <v>20.100000000000001</v>
      </c>
      <c r="ZU103" s="20">
        <v>17.603999999999999</v>
      </c>
      <c r="ZV103" s="20">
        <v>6307.5</v>
      </c>
      <c r="ZW103" s="20">
        <v>5417.4</v>
      </c>
      <c r="ZX103" s="21">
        <v>90.7</v>
      </c>
      <c r="ZY103" s="20">
        <v>79.454999999999998</v>
      </c>
      <c r="ZZ103" s="20">
        <v>28468.1</v>
      </c>
      <c r="AAA103" s="20">
        <v>26574</v>
      </c>
      <c r="AAB103" s="21">
        <v>110.8</v>
      </c>
      <c r="AAC103" s="20">
        <v>97.06</v>
      </c>
      <c r="AAD103" s="20">
        <v>34775.599999999999</v>
      </c>
      <c r="AAE103" s="20">
        <v>31991.4</v>
      </c>
      <c r="AAF103" s="21">
        <v>75.7</v>
      </c>
      <c r="AAG103" s="20">
        <v>66.286000000000001</v>
      </c>
      <c r="AAH103" s="20">
        <v>23749.657999999999</v>
      </c>
      <c r="AAI103" s="20">
        <v>23183.1</v>
      </c>
      <c r="AAP103" s="21">
        <v>1.4</v>
      </c>
      <c r="AAQ103" s="20">
        <v>0.04</v>
      </c>
      <c r="AAR103" s="20">
        <v>10.141999999999999</v>
      </c>
      <c r="AAS103" s="20">
        <v>11.9</v>
      </c>
      <c r="AAT103" s="21">
        <v>20.9</v>
      </c>
      <c r="AAU103" s="20">
        <v>0.60499999999999998</v>
      </c>
      <c r="AAV103" s="20">
        <v>154.74600000000001</v>
      </c>
      <c r="AAW103" s="20">
        <v>91.5</v>
      </c>
      <c r="AAX103" s="21">
        <v>19.600000000000001</v>
      </c>
      <c r="AAY103" s="20">
        <v>0.56599999999999995</v>
      </c>
      <c r="AAZ103" s="20">
        <v>144.86799999999999</v>
      </c>
      <c r="ABA103" s="20">
        <v>103.4</v>
      </c>
      <c r="ABB103" s="21">
        <v>15.4</v>
      </c>
      <c r="ABC103" s="20">
        <v>0.44600000000000001</v>
      </c>
      <c r="ABD103" s="20">
        <v>114.125</v>
      </c>
      <c r="ABE103" s="20">
        <v>53.1</v>
      </c>
      <c r="ADO103" s="21">
        <v>10.9</v>
      </c>
      <c r="ADP103" s="20">
        <v>0.29799999999999999</v>
      </c>
      <c r="ADQ103" s="20">
        <v>0.91600000000000004</v>
      </c>
      <c r="ADR103" s="20">
        <v>0.91600000000000004</v>
      </c>
      <c r="ADS103" s="21">
        <v>10.9</v>
      </c>
      <c r="ADT103" s="20">
        <v>0.29799999999999999</v>
      </c>
      <c r="ADU103" s="20">
        <v>0.91600000000000004</v>
      </c>
      <c r="ADV103" s="20">
        <v>0.91600000000000004</v>
      </c>
      <c r="AEN103" s="21">
        <v>50.4</v>
      </c>
      <c r="AEO103" s="20">
        <v>10.222</v>
      </c>
      <c r="AEP103" s="20">
        <v>16.661000000000001</v>
      </c>
      <c r="AEQ103" s="20">
        <v>6.5039999999999996</v>
      </c>
      <c r="AER103" s="21">
        <v>23.3</v>
      </c>
      <c r="AES103" s="20">
        <v>4.7210000000000001</v>
      </c>
      <c r="AET103" s="20">
        <v>7.6959999999999997</v>
      </c>
      <c r="AEU103" s="20">
        <v>6.5039999999999996</v>
      </c>
      <c r="AFM103" s="21">
        <v>114.7</v>
      </c>
      <c r="AFN103" s="20">
        <v>8.5190000000000001</v>
      </c>
      <c r="AFO103" s="20">
        <v>60.956000000000003</v>
      </c>
      <c r="AFP103" s="20">
        <v>16.079999999999998</v>
      </c>
      <c r="AFQ103" s="21">
        <v>34</v>
      </c>
      <c r="AFR103" s="20">
        <v>2.5219999999999998</v>
      </c>
      <c r="AFS103" s="20">
        <v>18.05</v>
      </c>
      <c r="AFT103" s="20">
        <v>16.079999999999998</v>
      </c>
      <c r="AGI103" s="21">
        <v>26.1</v>
      </c>
      <c r="AGJ103" s="20">
        <v>1.379</v>
      </c>
      <c r="AGK103" s="20">
        <v>0.996</v>
      </c>
      <c r="AGL103" s="20">
        <v>0.63800000000000001</v>
      </c>
      <c r="AGM103" s="21">
        <v>21.8</v>
      </c>
      <c r="AGN103" s="20">
        <v>1.1539999999999999</v>
      </c>
      <c r="AGO103" s="20">
        <v>0.83299999999999996</v>
      </c>
      <c r="AGP103" s="20">
        <v>0.63800000000000001</v>
      </c>
      <c r="AIG103" s="21">
        <v>71.8</v>
      </c>
      <c r="AIH103" s="20">
        <v>3.129</v>
      </c>
      <c r="AII103" s="20">
        <v>0.45200000000000001</v>
      </c>
      <c r="AIJ103" s="20">
        <v>0.27700000000000002</v>
      </c>
      <c r="AIK103" s="21">
        <v>44</v>
      </c>
      <c r="AIL103" s="20">
        <v>1.92</v>
      </c>
      <c r="AIM103" s="20">
        <v>0.27700000000000002</v>
      </c>
      <c r="AIN103" s="20">
        <v>0.27700000000000002</v>
      </c>
      <c r="AKX103" s="21">
        <v>110.4</v>
      </c>
      <c r="AKY103" s="20">
        <v>25.231000000000002</v>
      </c>
      <c r="AKZ103" s="20">
        <v>129.643</v>
      </c>
      <c r="ALA103" s="20">
        <v>56.953000000000003</v>
      </c>
      <c r="ALB103" s="21">
        <v>75.2</v>
      </c>
      <c r="ALC103" s="20">
        <v>17.190000000000001</v>
      </c>
      <c r="ALD103" s="20">
        <v>88.323999999999998</v>
      </c>
      <c r="ALE103" s="20">
        <v>56.953000000000003</v>
      </c>
      <c r="ALU103" s="20">
        <v>0.55300000000000005</v>
      </c>
      <c r="ALV103" s="20">
        <v>1.6970000000000001</v>
      </c>
      <c r="ALW103" s="20">
        <v>1.038</v>
      </c>
      <c r="ALY103" s="20">
        <v>0.505</v>
      </c>
      <c r="ALZ103" s="20">
        <v>1.5509999999999999</v>
      </c>
      <c r="AMA103" s="20">
        <v>1.038</v>
      </c>
      <c r="AMQ103" s="20">
        <v>0.91600000000000004</v>
      </c>
      <c r="AMR103" s="20">
        <v>19.082000000000001</v>
      </c>
      <c r="AMS103" s="20">
        <v>10.8</v>
      </c>
      <c r="AMU103" s="20">
        <v>0.66600000000000004</v>
      </c>
      <c r="AMV103" s="20">
        <v>13.882999999999999</v>
      </c>
      <c r="AMW103" s="20">
        <v>10.8</v>
      </c>
      <c r="ANW103" s="21">
        <v>137.1</v>
      </c>
      <c r="ANX103" s="20">
        <v>938.577</v>
      </c>
      <c r="ANY103" s="20">
        <v>938.577</v>
      </c>
      <c r="ANZ103" s="21">
        <v>50.7</v>
      </c>
      <c r="AOA103" s="20">
        <v>347.255</v>
      </c>
      <c r="AOB103" s="20">
        <v>347.255</v>
      </c>
      <c r="AOC103" s="21">
        <v>51.8</v>
      </c>
      <c r="AOD103" s="20">
        <v>354.74299999999999</v>
      </c>
      <c r="AOE103" s="20">
        <v>354.74299999999999</v>
      </c>
      <c r="AOF103" s="21">
        <v>46.3</v>
      </c>
      <c r="AOG103" s="20">
        <v>317.13</v>
      </c>
      <c r="AOH103" s="20">
        <v>317.13</v>
      </c>
      <c r="AOI103" s="20">
        <v>317.13</v>
      </c>
      <c r="AOJ103" s="21">
        <v>40.1</v>
      </c>
      <c r="AOK103" s="20">
        <v>274.19200000000001</v>
      </c>
      <c r="AOL103" s="20">
        <v>274.19200000000001</v>
      </c>
      <c r="AOM103" s="20">
        <v>274.19200000000001</v>
      </c>
      <c r="AON103" s="21">
        <v>86.4</v>
      </c>
      <c r="AOO103" s="20">
        <v>591.322</v>
      </c>
      <c r="AOP103" s="20">
        <v>591.322</v>
      </c>
      <c r="AOQ103" s="20">
        <v>591.322</v>
      </c>
      <c r="AOR103" s="21">
        <v>44.1</v>
      </c>
      <c r="AOS103" s="20">
        <v>301.94</v>
      </c>
      <c r="AOT103" s="20">
        <v>301.94</v>
      </c>
      <c r="AOU103" s="20">
        <v>301.94</v>
      </c>
      <c r="APX103" s="21">
        <v>43.9</v>
      </c>
      <c r="APY103" s="20">
        <v>4.7839999999999998</v>
      </c>
      <c r="APZ103" s="20">
        <v>3.4340000000000002</v>
      </c>
    </row>
    <row r="104" spans="1:1015 1031:1134" x14ac:dyDescent="0.2">
      <c r="A104" s="18">
        <v>23832</v>
      </c>
      <c r="BZ104" s="19">
        <v>1.087E-10</v>
      </c>
      <c r="CA104" s="19">
        <v>3.9499999999999999E-11</v>
      </c>
      <c r="CD104" s="19">
        <v>3.9499999999999999E-11</v>
      </c>
      <c r="CE104" s="19">
        <v>3.9499999999999999E-11</v>
      </c>
      <c r="CW104" s="21">
        <v>36.6</v>
      </c>
      <c r="CY104" s="20">
        <v>6.5730000000000004</v>
      </c>
      <c r="CZ104" s="20">
        <v>5.8780000000000001</v>
      </c>
      <c r="DA104" s="21">
        <v>26.3</v>
      </c>
      <c r="DC104" s="20">
        <v>4.7149999999999999</v>
      </c>
      <c r="DD104" s="20">
        <v>5.8780000000000001</v>
      </c>
      <c r="DV104" s="21">
        <v>55.5</v>
      </c>
      <c r="DX104" s="20">
        <v>12.611000000000001</v>
      </c>
      <c r="DY104" s="20">
        <v>3.8290000000000002</v>
      </c>
      <c r="DZ104" s="21">
        <v>18.7</v>
      </c>
      <c r="EB104" s="20">
        <v>4.2430000000000003</v>
      </c>
      <c r="EC104" s="20">
        <v>3.8290000000000002</v>
      </c>
      <c r="GP104" s="21">
        <v>79.5</v>
      </c>
      <c r="GQ104" s="20">
        <v>40.590000000000003</v>
      </c>
      <c r="GR104" s="20">
        <v>43.832999999999998</v>
      </c>
      <c r="GS104" s="20">
        <v>10.446</v>
      </c>
      <c r="GT104" s="21">
        <v>17.600000000000001</v>
      </c>
      <c r="GU104" s="20">
        <v>8.9770000000000003</v>
      </c>
      <c r="GV104" s="20">
        <v>9.6940000000000008</v>
      </c>
      <c r="GW104" s="20">
        <v>10.446</v>
      </c>
      <c r="HO104" s="21">
        <v>129.69999999999999</v>
      </c>
      <c r="HP104" s="20">
        <v>20.867000000000001</v>
      </c>
      <c r="HQ104" s="20">
        <v>90.736999999999995</v>
      </c>
      <c r="HR104" s="20">
        <v>55.77</v>
      </c>
      <c r="HS104" s="21">
        <v>77</v>
      </c>
      <c r="HT104" s="20">
        <v>12.381</v>
      </c>
      <c r="HU104" s="20">
        <v>53.838999999999999</v>
      </c>
      <c r="HV104" s="20">
        <v>55.77</v>
      </c>
      <c r="MD104" s="21">
        <v>72.5</v>
      </c>
      <c r="ME104" s="20">
        <v>91.88</v>
      </c>
      <c r="MF104" s="20">
        <v>186.78700000000001</v>
      </c>
      <c r="MG104" s="20">
        <v>121.35299999999999</v>
      </c>
      <c r="MH104" s="21">
        <v>47.9</v>
      </c>
      <c r="MI104" s="20">
        <v>60.63</v>
      </c>
      <c r="MJ104" s="20">
        <v>123.25700000000001</v>
      </c>
      <c r="MK104" s="20">
        <v>121.35299999999999</v>
      </c>
      <c r="ND104" s="20">
        <v>9.6270000000000007</v>
      </c>
      <c r="NE104" s="20">
        <v>66.625</v>
      </c>
      <c r="NF104" s="20">
        <v>53.024000000000001</v>
      </c>
      <c r="NH104" s="20">
        <v>7.5060000000000002</v>
      </c>
      <c r="NI104" s="20">
        <v>51.944000000000003</v>
      </c>
      <c r="NJ104" s="20">
        <v>53.024000000000001</v>
      </c>
      <c r="RO104" s="20">
        <v>8</v>
      </c>
      <c r="RT104" s="21">
        <v>62.7</v>
      </c>
      <c r="RU104" s="20">
        <v>60.914000000000001</v>
      </c>
      <c r="RV104" s="20">
        <v>21.826000000000001</v>
      </c>
      <c r="RW104" s="20">
        <v>8</v>
      </c>
      <c r="RX104" s="21">
        <v>26.1</v>
      </c>
      <c r="RY104" s="20">
        <v>25.344999999999999</v>
      </c>
      <c r="RZ104" s="20">
        <v>9.0809999999999995</v>
      </c>
      <c r="SA104" s="20">
        <v>9.0809999999999995</v>
      </c>
      <c r="ST104" s="20">
        <v>1.9630000000000001</v>
      </c>
      <c r="SU104" s="20">
        <v>0.17299999999999999</v>
      </c>
      <c r="SV104" s="20">
        <v>0.14000000000000001</v>
      </c>
      <c r="SX104" s="20">
        <v>1.724</v>
      </c>
      <c r="SY104" s="20">
        <v>0.152</v>
      </c>
      <c r="SZ104" s="20">
        <v>0.14000000000000001</v>
      </c>
      <c r="UG104" s="20">
        <v>1.0129999999999999</v>
      </c>
      <c r="UH104" s="20">
        <v>11.89</v>
      </c>
      <c r="UI104" s="20">
        <v>11.89</v>
      </c>
      <c r="YD104" s="21">
        <v>23.4</v>
      </c>
      <c r="YE104" s="20">
        <v>12.929</v>
      </c>
      <c r="YF104" s="20">
        <v>61.966999999999999</v>
      </c>
      <c r="YG104" s="20">
        <v>54.98</v>
      </c>
      <c r="YH104" s="21">
        <v>11.4</v>
      </c>
      <c r="YI104" s="20">
        <v>6.3209999999999997</v>
      </c>
      <c r="YJ104" s="20">
        <v>30.294</v>
      </c>
      <c r="YK104" s="20">
        <v>54.98</v>
      </c>
      <c r="YU104" s="21">
        <v>13.5</v>
      </c>
      <c r="YV104" s="20">
        <v>9.0489999999999995</v>
      </c>
      <c r="YW104" s="20">
        <v>2.919</v>
      </c>
      <c r="YX104" s="20">
        <v>1.23</v>
      </c>
      <c r="YY104" s="21">
        <v>63.7</v>
      </c>
      <c r="YZ104" s="20">
        <v>42.835999999999999</v>
      </c>
      <c r="ZA104" s="20">
        <v>13.818</v>
      </c>
      <c r="ZB104" s="20">
        <v>11.125999999999999</v>
      </c>
      <c r="ZC104" s="21">
        <v>67.2</v>
      </c>
      <c r="ZD104" s="20">
        <v>45.183</v>
      </c>
      <c r="ZE104" s="20">
        <v>14.574999999999999</v>
      </c>
      <c r="ZF104" s="20">
        <v>12.355</v>
      </c>
      <c r="ZT104" s="21">
        <v>20.100000000000001</v>
      </c>
      <c r="ZU104" s="20">
        <v>18.013000000000002</v>
      </c>
      <c r="ZV104" s="20">
        <v>6501.9</v>
      </c>
      <c r="ZW104" s="20">
        <v>5584.4</v>
      </c>
      <c r="ZX104" s="21">
        <v>91.5</v>
      </c>
      <c r="ZY104" s="20">
        <v>82.13</v>
      </c>
      <c r="ZZ104" s="20">
        <v>29645</v>
      </c>
      <c r="AAA104" s="20">
        <v>27674.5</v>
      </c>
      <c r="AAB104" s="21">
        <v>111.6</v>
      </c>
      <c r="AAC104" s="20">
        <v>100.14400000000001</v>
      </c>
      <c r="AAD104" s="20">
        <v>36146.9</v>
      </c>
      <c r="AAE104" s="20">
        <v>33258.9</v>
      </c>
      <c r="AAF104" s="21">
        <v>74.8</v>
      </c>
      <c r="AAG104" s="20">
        <v>67.141999999999996</v>
      </c>
      <c r="AAH104" s="20">
        <v>24235.037</v>
      </c>
      <c r="AAI104" s="20">
        <v>23656.9</v>
      </c>
      <c r="AAP104" s="21">
        <v>1.4</v>
      </c>
      <c r="AAQ104" s="20">
        <v>4.1000000000000002E-2</v>
      </c>
      <c r="AAR104" s="20">
        <v>10.772</v>
      </c>
      <c r="AAS104" s="20">
        <v>12.638999999999999</v>
      </c>
      <c r="AAT104" s="21">
        <v>20.9</v>
      </c>
      <c r="AAU104" s="20">
        <v>0.62</v>
      </c>
      <c r="AAV104" s="20">
        <v>163.05799999999999</v>
      </c>
      <c r="AAW104" s="20">
        <v>96.403000000000006</v>
      </c>
      <c r="AAX104" s="21">
        <v>19.600000000000001</v>
      </c>
      <c r="AAY104" s="20">
        <v>0.57999999999999996</v>
      </c>
      <c r="AAZ104" s="20">
        <v>152.773</v>
      </c>
      <c r="ABA104" s="20">
        <v>109.042</v>
      </c>
      <c r="ABB104" s="21">
        <v>15.4</v>
      </c>
      <c r="ABC104" s="20">
        <v>0.45700000000000002</v>
      </c>
      <c r="ABD104" s="20">
        <v>120.22</v>
      </c>
      <c r="ABE104" s="20">
        <v>55.6</v>
      </c>
      <c r="ADO104" s="21">
        <v>13.8</v>
      </c>
      <c r="ADP104" s="20">
        <v>0.38300000000000001</v>
      </c>
      <c r="ADQ104" s="20">
        <v>1.175</v>
      </c>
      <c r="ADR104" s="20">
        <v>1.175</v>
      </c>
      <c r="ADS104" s="21">
        <v>13.8</v>
      </c>
      <c r="ADT104" s="20">
        <v>0.38300000000000001</v>
      </c>
      <c r="ADU104" s="20">
        <v>1.175</v>
      </c>
      <c r="ADV104" s="20">
        <v>1.175</v>
      </c>
      <c r="AEN104" s="21">
        <v>51.1</v>
      </c>
      <c r="AEO104" s="20">
        <v>10.672000000000001</v>
      </c>
      <c r="AEP104" s="20">
        <v>17.433</v>
      </c>
      <c r="AEQ104" s="20">
        <v>6.8049999999999997</v>
      </c>
      <c r="AER104" s="21">
        <v>23.6</v>
      </c>
      <c r="AES104" s="20">
        <v>4.93</v>
      </c>
      <c r="AET104" s="20">
        <v>8.0519999999999996</v>
      </c>
      <c r="AEU104" s="20">
        <v>6.8049999999999997</v>
      </c>
      <c r="AFM104" s="21">
        <v>113.5</v>
      </c>
      <c r="AFN104" s="20">
        <v>8.6509999999999998</v>
      </c>
      <c r="AFO104" s="20">
        <v>61.895000000000003</v>
      </c>
      <c r="AFP104" s="20">
        <v>16.327999999999999</v>
      </c>
      <c r="AFQ104" s="21">
        <v>33.6</v>
      </c>
      <c r="AFR104" s="20">
        <v>2.5619999999999998</v>
      </c>
      <c r="AFS104" s="20">
        <v>18.327999999999999</v>
      </c>
      <c r="AFT104" s="20">
        <v>16.327999999999999</v>
      </c>
      <c r="AGI104" s="21">
        <v>29.6</v>
      </c>
      <c r="AGJ104" s="20">
        <v>1.6279999999999999</v>
      </c>
      <c r="AGK104" s="20">
        <v>1.175</v>
      </c>
      <c r="AGL104" s="20">
        <v>0.753</v>
      </c>
      <c r="AGM104" s="21">
        <v>24.8</v>
      </c>
      <c r="AGN104" s="20">
        <v>1.3620000000000001</v>
      </c>
      <c r="AGO104" s="20">
        <v>0.98299999999999998</v>
      </c>
      <c r="AGP104" s="20">
        <v>0.753</v>
      </c>
      <c r="AIG104" s="21">
        <v>72.5</v>
      </c>
      <c r="AIH104" s="20">
        <v>3.2469999999999999</v>
      </c>
      <c r="AII104" s="20">
        <v>0.46899999999999997</v>
      </c>
      <c r="AIJ104" s="20">
        <v>0.28799999999999998</v>
      </c>
      <c r="AIK104" s="21">
        <v>44.5</v>
      </c>
      <c r="AIL104" s="20">
        <v>1.992</v>
      </c>
      <c r="AIM104" s="20">
        <v>0.28799999999999998</v>
      </c>
      <c r="AIN104" s="20">
        <v>0.28799999999999998</v>
      </c>
      <c r="AKX104" s="21">
        <v>110.8</v>
      </c>
      <c r="AKY104" s="20">
        <v>26.010999999999999</v>
      </c>
      <c r="AKZ104" s="20">
        <v>133.56700000000001</v>
      </c>
      <c r="ALA104" s="20">
        <v>58.677</v>
      </c>
      <c r="ALB104" s="21">
        <v>75.5</v>
      </c>
      <c r="ALC104" s="20">
        <v>17.721</v>
      </c>
      <c r="ALD104" s="20">
        <v>90.998000000000005</v>
      </c>
      <c r="ALE104" s="20">
        <v>58.677</v>
      </c>
      <c r="ALU104" s="20">
        <v>0.56200000000000006</v>
      </c>
      <c r="ALV104" s="20">
        <v>1.7270000000000001</v>
      </c>
      <c r="ALW104" s="20">
        <v>1.056</v>
      </c>
      <c r="ALY104" s="20">
        <v>0.51400000000000001</v>
      </c>
      <c r="ALZ104" s="20">
        <v>1.5780000000000001</v>
      </c>
      <c r="AMA104" s="20">
        <v>1.056</v>
      </c>
      <c r="AMQ104" s="20">
        <v>1.026</v>
      </c>
      <c r="AMR104" s="20">
        <v>21.379000000000001</v>
      </c>
      <c r="AMS104" s="20">
        <v>12.1</v>
      </c>
      <c r="AMU104" s="20">
        <v>0.747</v>
      </c>
      <c r="AMV104" s="20">
        <v>15.554</v>
      </c>
      <c r="AMW104" s="20">
        <v>12.1</v>
      </c>
      <c r="ANW104" s="21">
        <v>136.4</v>
      </c>
      <c r="ANX104" s="20">
        <v>949.80899999999997</v>
      </c>
      <c r="ANY104" s="20">
        <v>949.80899999999997</v>
      </c>
      <c r="ANZ104" s="21">
        <v>50.1</v>
      </c>
      <c r="AOA104" s="20">
        <v>348.66399999999999</v>
      </c>
      <c r="AOB104" s="20">
        <v>348.66399999999999</v>
      </c>
      <c r="AOC104" s="21">
        <v>51.1</v>
      </c>
      <c r="AOD104" s="20">
        <v>355.96100000000001</v>
      </c>
      <c r="AOE104" s="20">
        <v>355.96100000000001</v>
      </c>
      <c r="AOF104" s="21">
        <v>46</v>
      </c>
      <c r="AOG104" s="20">
        <v>320.49700000000001</v>
      </c>
      <c r="AOH104" s="20">
        <v>320.49700000000001</v>
      </c>
      <c r="AOI104" s="20">
        <v>320.49700000000001</v>
      </c>
      <c r="AOJ104" s="21">
        <v>40.299999999999997</v>
      </c>
      <c r="AOK104" s="20">
        <v>280.64800000000002</v>
      </c>
      <c r="AOL104" s="20">
        <v>280.64800000000002</v>
      </c>
      <c r="AOM104" s="20">
        <v>280.64800000000002</v>
      </c>
      <c r="AON104" s="21">
        <v>86.3</v>
      </c>
      <c r="AOO104" s="20">
        <v>601.14499999999998</v>
      </c>
      <c r="AOP104" s="20">
        <v>601.14499999999998</v>
      </c>
      <c r="AOQ104" s="20">
        <v>601.14499999999998</v>
      </c>
      <c r="AOR104" s="21">
        <v>44.3</v>
      </c>
      <c r="AOS104" s="20">
        <v>308.64999999999998</v>
      </c>
      <c r="AOT104" s="20">
        <v>308.64999999999998</v>
      </c>
      <c r="AOU104" s="20">
        <v>308.64999999999998</v>
      </c>
      <c r="APU104" s="21">
        <v>107.4</v>
      </c>
      <c r="APV104" s="20">
        <v>11.896000000000001</v>
      </c>
      <c r="APW104" s="20">
        <v>8.532</v>
      </c>
      <c r="APX104" s="21">
        <v>46.5</v>
      </c>
      <c r="APY104" s="20">
        <v>5.1479999999999997</v>
      </c>
      <c r="APZ104" s="20">
        <v>3.6920000000000002</v>
      </c>
      <c r="AQI104" s="21">
        <v>60.9</v>
      </c>
      <c r="AQJ104" s="20">
        <v>6.7480000000000002</v>
      </c>
      <c r="AQK104" s="20">
        <v>4.84</v>
      </c>
      <c r="AQL104" s="20">
        <v>4.2069999999999999</v>
      </c>
      <c r="AQM104" s="21">
        <v>46.5</v>
      </c>
      <c r="AQN104" s="20">
        <v>5.157</v>
      </c>
      <c r="AQO104" s="20">
        <v>3.6989999999999998</v>
      </c>
      <c r="AQP104" s="20">
        <v>4.2069999999999999</v>
      </c>
    </row>
    <row r="105" spans="1:1015 1031:1134" x14ac:dyDescent="0.2">
      <c r="A105" s="18">
        <v>23923</v>
      </c>
      <c r="BZ105" s="19">
        <v>1.1819999999999999E-10</v>
      </c>
      <c r="CA105" s="19">
        <v>4.2900000000000002E-11</v>
      </c>
      <c r="CD105" s="19">
        <v>4.2900000000000002E-11</v>
      </c>
      <c r="CE105" s="19">
        <v>4.2900000000000002E-11</v>
      </c>
      <c r="CW105" s="21">
        <v>37.5</v>
      </c>
      <c r="CY105" s="20">
        <v>6.883</v>
      </c>
      <c r="CZ105" s="20">
        <v>6.1550000000000002</v>
      </c>
      <c r="DA105" s="21">
        <v>26.9</v>
      </c>
      <c r="DC105" s="20">
        <v>4.9370000000000003</v>
      </c>
      <c r="DD105" s="20">
        <v>6.1550000000000002</v>
      </c>
      <c r="DV105" s="21">
        <v>56.4</v>
      </c>
      <c r="DX105" s="20">
        <v>13.077</v>
      </c>
      <c r="DY105" s="20">
        <v>3.97</v>
      </c>
      <c r="DZ105" s="21">
        <v>19</v>
      </c>
      <c r="EB105" s="20">
        <v>4.399</v>
      </c>
      <c r="EC105" s="20">
        <v>3.97</v>
      </c>
      <c r="GP105" s="21">
        <v>83</v>
      </c>
      <c r="GQ105" s="20">
        <v>43.24</v>
      </c>
      <c r="GR105" s="20">
        <v>46.845999999999997</v>
      </c>
      <c r="GS105" s="20">
        <v>11.164</v>
      </c>
      <c r="GT105" s="21">
        <v>18.399999999999999</v>
      </c>
      <c r="GU105" s="20">
        <v>9.5630000000000006</v>
      </c>
      <c r="GV105" s="20">
        <v>10.361000000000001</v>
      </c>
      <c r="GW105" s="20">
        <v>11.164</v>
      </c>
      <c r="HO105" s="21">
        <v>130</v>
      </c>
      <c r="HP105" s="20">
        <v>21.341999999999999</v>
      </c>
      <c r="HQ105" s="20">
        <v>92.51</v>
      </c>
      <c r="HR105" s="20">
        <v>56.86</v>
      </c>
      <c r="HS105" s="21">
        <v>77.099999999999994</v>
      </c>
      <c r="HT105" s="20">
        <v>12.664</v>
      </c>
      <c r="HU105" s="20">
        <v>54.892000000000003</v>
      </c>
      <c r="HV105" s="20">
        <v>56.86</v>
      </c>
      <c r="MD105" s="21">
        <v>73.400000000000006</v>
      </c>
      <c r="ME105" s="20">
        <v>94.619</v>
      </c>
      <c r="MF105" s="20">
        <v>193.666</v>
      </c>
      <c r="MG105" s="20">
        <v>125.822</v>
      </c>
      <c r="MH105" s="21">
        <v>48.5</v>
      </c>
      <c r="MI105" s="20">
        <v>62.436999999999998</v>
      </c>
      <c r="MJ105" s="20">
        <v>127.79600000000001</v>
      </c>
      <c r="MK105" s="20">
        <v>125.822</v>
      </c>
      <c r="ND105" s="20">
        <v>9.9740000000000002</v>
      </c>
      <c r="NE105" s="20">
        <v>69.132000000000005</v>
      </c>
      <c r="NF105" s="20">
        <v>55.02</v>
      </c>
      <c r="NH105" s="20">
        <v>7.7759999999999998</v>
      </c>
      <c r="NI105" s="20">
        <v>53.899000000000001</v>
      </c>
      <c r="NJ105" s="20">
        <v>55.02</v>
      </c>
      <c r="RO105" s="20">
        <v>8</v>
      </c>
      <c r="RT105" s="21">
        <v>61.7</v>
      </c>
      <c r="RU105" s="20">
        <v>60.930999999999997</v>
      </c>
      <c r="RV105" s="20">
        <v>21.826000000000001</v>
      </c>
      <c r="RW105" s="20">
        <v>8</v>
      </c>
      <c r="RX105" s="21">
        <v>26.8</v>
      </c>
      <c r="RY105" s="20">
        <v>26.495999999999999</v>
      </c>
      <c r="RZ105" s="20">
        <v>9.4909999999999997</v>
      </c>
      <c r="SA105" s="20">
        <v>9.4909999999999997</v>
      </c>
      <c r="ST105" s="20">
        <v>2.0710000000000002</v>
      </c>
      <c r="SU105" s="20">
        <v>0.182</v>
      </c>
      <c r="SV105" s="20">
        <v>0.14699999999999999</v>
      </c>
      <c r="SX105" s="20">
        <v>1.819</v>
      </c>
      <c r="SY105" s="20">
        <v>0.16</v>
      </c>
      <c r="SZ105" s="20">
        <v>0.14699999999999999</v>
      </c>
      <c r="UG105" s="20">
        <v>1.052</v>
      </c>
      <c r="UH105" s="20">
        <v>12.35</v>
      </c>
      <c r="UI105" s="20">
        <v>12.35</v>
      </c>
      <c r="YD105" s="21">
        <v>24</v>
      </c>
      <c r="YE105" s="20">
        <v>13.375</v>
      </c>
      <c r="YF105" s="20">
        <v>64.131</v>
      </c>
      <c r="YG105" s="20">
        <v>56.9</v>
      </c>
      <c r="YH105" s="21">
        <v>11.7</v>
      </c>
      <c r="YI105" s="20">
        <v>6.5389999999999997</v>
      </c>
      <c r="YJ105" s="20">
        <v>31.352</v>
      </c>
      <c r="YK105" s="20">
        <v>56.9</v>
      </c>
      <c r="YU105" s="21">
        <v>13.6</v>
      </c>
      <c r="YV105" s="20">
        <v>9.2759999999999998</v>
      </c>
      <c r="YW105" s="20">
        <v>2.992</v>
      </c>
      <c r="YX105" s="20">
        <v>1.262</v>
      </c>
      <c r="YY105" s="21">
        <v>64.099999999999994</v>
      </c>
      <c r="YZ105" s="20">
        <v>43.85</v>
      </c>
      <c r="ZA105" s="20">
        <v>14.145</v>
      </c>
      <c r="ZB105" s="20">
        <v>11.401</v>
      </c>
      <c r="ZC105" s="21">
        <v>67.7</v>
      </c>
      <c r="ZD105" s="20">
        <v>46.305999999999997</v>
      </c>
      <c r="ZE105" s="20">
        <v>14.938000000000001</v>
      </c>
      <c r="ZF105" s="20">
        <v>12.662000000000001</v>
      </c>
      <c r="ZT105" s="21">
        <v>19.899999999999999</v>
      </c>
      <c r="ZU105" s="20">
        <v>18.231999999999999</v>
      </c>
      <c r="ZV105" s="20">
        <v>6601.2</v>
      </c>
      <c r="ZW105" s="20">
        <v>5669.7</v>
      </c>
      <c r="ZX105" s="21">
        <v>91.7</v>
      </c>
      <c r="ZY105" s="20">
        <v>84.186000000000007</v>
      </c>
      <c r="ZZ105" s="20">
        <v>30480.400000000001</v>
      </c>
      <c r="AAA105" s="20">
        <v>28456.6</v>
      </c>
      <c r="AAB105" s="21">
        <v>111.5</v>
      </c>
      <c r="AAC105" s="20">
        <v>102.41800000000001</v>
      </c>
      <c r="AAD105" s="20">
        <v>37081.599999999999</v>
      </c>
      <c r="AAE105" s="20">
        <v>34126.300000000003</v>
      </c>
      <c r="AAF105" s="21">
        <v>74.400000000000006</v>
      </c>
      <c r="AAG105" s="20">
        <v>68.343999999999994</v>
      </c>
      <c r="AAH105" s="20">
        <v>24744.695</v>
      </c>
      <c r="AAI105" s="20">
        <v>24154.400000000001</v>
      </c>
      <c r="AAP105" s="21">
        <v>1.5</v>
      </c>
      <c r="AAQ105" s="20">
        <v>4.4999999999999998E-2</v>
      </c>
      <c r="AAR105" s="20">
        <v>12.244</v>
      </c>
      <c r="AAS105" s="20">
        <v>14.366</v>
      </c>
      <c r="AAT105" s="21">
        <v>21.7</v>
      </c>
      <c r="AAU105" s="20">
        <v>0.64500000000000002</v>
      </c>
      <c r="AAV105" s="20">
        <v>175.04599999999999</v>
      </c>
      <c r="AAW105" s="20">
        <v>103.479</v>
      </c>
      <c r="AAX105" s="21">
        <v>20.5</v>
      </c>
      <c r="AAY105" s="20">
        <v>0.60799999999999998</v>
      </c>
      <c r="AAZ105" s="20">
        <v>165.10499999999999</v>
      </c>
      <c r="ABA105" s="20">
        <v>117.845</v>
      </c>
      <c r="ABB105" s="21">
        <v>16.100000000000001</v>
      </c>
      <c r="ABC105" s="20">
        <v>0.47899999999999998</v>
      </c>
      <c r="ABD105" s="20">
        <v>129.929</v>
      </c>
      <c r="ABE105" s="20">
        <v>60.1</v>
      </c>
      <c r="ADO105" s="21">
        <v>13.2</v>
      </c>
      <c r="ADP105" s="20">
        <v>0.374</v>
      </c>
      <c r="ADQ105" s="20">
        <v>1.1479999999999999</v>
      </c>
      <c r="ADR105" s="20">
        <v>1.1479999999999999</v>
      </c>
      <c r="ADS105" s="21">
        <v>13.2</v>
      </c>
      <c r="ADT105" s="20">
        <v>0.374</v>
      </c>
      <c r="ADU105" s="20">
        <v>1.1479999999999999</v>
      </c>
      <c r="ADV105" s="20">
        <v>1.1479999999999999</v>
      </c>
      <c r="AEN105" s="21">
        <v>50.7</v>
      </c>
      <c r="AEO105" s="20">
        <v>10.861000000000001</v>
      </c>
      <c r="AEP105" s="20">
        <v>17.760000000000002</v>
      </c>
      <c r="AEQ105" s="20">
        <v>6.9329999999999998</v>
      </c>
      <c r="AER105" s="21">
        <v>23.4</v>
      </c>
      <c r="AES105" s="20">
        <v>5.0170000000000003</v>
      </c>
      <c r="AET105" s="20">
        <v>8.2040000000000006</v>
      </c>
      <c r="AEU105" s="20">
        <v>6.9329999999999998</v>
      </c>
      <c r="AFM105" s="21">
        <v>112.4</v>
      </c>
      <c r="AFN105" s="20">
        <v>8.7859999999999996</v>
      </c>
      <c r="AFO105" s="20">
        <v>62.844999999999999</v>
      </c>
      <c r="AFP105" s="20">
        <v>16.577999999999999</v>
      </c>
      <c r="AFQ105" s="21">
        <v>33.299999999999997</v>
      </c>
      <c r="AFR105" s="20">
        <v>2.6019999999999999</v>
      </c>
      <c r="AFS105" s="20">
        <v>18.609000000000002</v>
      </c>
      <c r="AFT105" s="20">
        <v>16.577999999999999</v>
      </c>
      <c r="AGI105" s="21">
        <v>28.8</v>
      </c>
      <c r="AGJ105" s="20">
        <v>1.6339999999999999</v>
      </c>
      <c r="AGK105" s="20">
        <v>1.18</v>
      </c>
      <c r="AGL105" s="20">
        <v>0.75600000000000001</v>
      </c>
      <c r="AGM105" s="21">
        <v>24</v>
      </c>
      <c r="AGN105" s="20">
        <v>1.367</v>
      </c>
      <c r="AGO105" s="20">
        <v>0.98699999999999999</v>
      </c>
      <c r="AGP105" s="20">
        <v>0.75600000000000001</v>
      </c>
      <c r="AIG105" s="21">
        <v>73</v>
      </c>
      <c r="AIH105" s="20">
        <v>3.3660000000000001</v>
      </c>
      <c r="AII105" s="20">
        <v>0.48599999999999999</v>
      </c>
      <c r="AIJ105" s="20">
        <v>0.29799999999999999</v>
      </c>
      <c r="AIK105" s="21">
        <v>44.8</v>
      </c>
      <c r="AIL105" s="20">
        <v>2.0649999999999999</v>
      </c>
      <c r="AIM105" s="20">
        <v>0.29799999999999999</v>
      </c>
      <c r="AIN105" s="20">
        <v>0.29799999999999999</v>
      </c>
      <c r="AKX105" s="21">
        <v>112</v>
      </c>
      <c r="AKY105" s="20">
        <v>26.751999999999999</v>
      </c>
      <c r="AKZ105" s="20">
        <v>138.26499999999999</v>
      </c>
      <c r="ALA105" s="20">
        <v>60.741</v>
      </c>
      <c r="ALB105" s="21">
        <v>76.3</v>
      </c>
      <c r="ALC105" s="20">
        <v>18.225999999999999</v>
      </c>
      <c r="ALD105" s="20">
        <v>94.198999999999998</v>
      </c>
      <c r="ALE105" s="20">
        <v>60.741</v>
      </c>
      <c r="ALU105" s="20">
        <v>0.57299999999999995</v>
      </c>
      <c r="ALV105" s="20">
        <v>1.758</v>
      </c>
      <c r="ALW105" s="20">
        <v>1.075</v>
      </c>
      <c r="ALY105" s="20">
        <v>0.52300000000000002</v>
      </c>
      <c r="ALZ105" s="20">
        <v>1.6060000000000001</v>
      </c>
      <c r="AMA105" s="20">
        <v>1.075</v>
      </c>
      <c r="AMQ105" s="20">
        <v>1.026</v>
      </c>
      <c r="AMR105" s="20">
        <v>21.379000000000001</v>
      </c>
      <c r="AMS105" s="20">
        <v>12.1</v>
      </c>
      <c r="AMU105" s="20">
        <v>0.747</v>
      </c>
      <c r="AMV105" s="20">
        <v>15.554</v>
      </c>
      <c r="AMW105" s="20">
        <v>12.1</v>
      </c>
      <c r="ANW105" s="21">
        <v>136.4</v>
      </c>
      <c r="ANX105" s="20">
        <v>967.74199999999996</v>
      </c>
      <c r="ANY105" s="20">
        <v>967.74199999999996</v>
      </c>
      <c r="ANZ105" s="21">
        <v>49.1</v>
      </c>
      <c r="AOA105" s="20">
        <v>348.43299999999999</v>
      </c>
      <c r="AOB105" s="20">
        <v>348.43299999999999</v>
      </c>
      <c r="AOC105" s="21">
        <v>50.1</v>
      </c>
      <c r="AOD105" s="20">
        <v>355.39499999999998</v>
      </c>
      <c r="AOE105" s="20">
        <v>355.39499999999998</v>
      </c>
      <c r="AOF105" s="21">
        <v>46.5</v>
      </c>
      <c r="AOG105" s="20">
        <v>329.92899999999997</v>
      </c>
      <c r="AOH105" s="20">
        <v>329.92899999999997</v>
      </c>
      <c r="AOI105" s="20">
        <v>329.92899999999997</v>
      </c>
      <c r="AOJ105" s="21">
        <v>40.799999999999997</v>
      </c>
      <c r="AOK105" s="20">
        <v>289.38</v>
      </c>
      <c r="AOL105" s="20">
        <v>289.38</v>
      </c>
      <c r="AOM105" s="20">
        <v>289.38</v>
      </c>
      <c r="AON105" s="21">
        <v>87.3</v>
      </c>
      <c r="AOO105" s="20">
        <v>619.30899999999997</v>
      </c>
      <c r="AOP105" s="20">
        <v>619.30899999999997</v>
      </c>
      <c r="AOQ105" s="20">
        <v>619.30899999999997</v>
      </c>
      <c r="AOR105" s="21">
        <v>45.1</v>
      </c>
      <c r="AOS105" s="20">
        <v>320.22000000000003</v>
      </c>
      <c r="AOT105" s="20">
        <v>320.22000000000003</v>
      </c>
      <c r="AOU105" s="20">
        <v>320.22000000000003</v>
      </c>
      <c r="APU105" s="21">
        <v>106.5</v>
      </c>
      <c r="APV105" s="20">
        <v>11.978</v>
      </c>
      <c r="APW105" s="20">
        <v>8.5939999999999994</v>
      </c>
      <c r="APX105" s="21">
        <v>44.9</v>
      </c>
      <c r="APY105" s="20">
        <v>5.0549999999999997</v>
      </c>
      <c r="APZ105" s="20">
        <v>3.6269999999999998</v>
      </c>
      <c r="AQI105" s="21">
        <v>61.5</v>
      </c>
      <c r="AQJ105" s="20">
        <v>6.923</v>
      </c>
      <c r="AQK105" s="20">
        <v>4.9669999999999996</v>
      </c>
      <c r="AQL105" s="20">
        <v>4.3179999999999996</v>
      </c>
      <c r="AQM105" s="21">
        <v>47</v>
      </c>
      <c r="AQN105" s="20">
        <v>5.29</v>
      </c>
      <c r="AQO105" s="20">
        <v>3.7959999999999998</v>
      </c>
      <c r="AQP105" s="20">
        <v>4.3179999999999996</v>
      </c>
    </row>
    <row r="106" spans="1:1015 1031:1134" x14ac:dyDescent="0.2">
      <c r="A106" s="18">
        <v>24015</v>
      </c>
      <c r="BZ106" s="19">
        <v>1.2550000000000001E-10</v>
      </c>
      <c r="CA106" s="19">
        <v>4.5600000000000003E-11</v>
      </c>
      <c r="CD106" s="19">
        <v>4.5600000000000003E-11</v>
      </c>
      <c r="CE106" s="19">
        <v>4.5600000000000003E-11</v>
      </c>
      <c r="CW106" s="21">
        <v>37.6</v>
      </c>
      <c r="CY106" s="20">
        <v>7.077</v>
      </c>
      <c r="CZ106" s="20">
        <v>6.3289999999999997</v>
      </c>
      <c r="DA106" s="21">
        <v>27</v>
      </c>
      <c r="DC106" s="20">
        <v>5.077</v>
      </c>
      <c r="DD106" s="20">
        <v>6.3289999999999997</v>
      </c>
      <c r="DV106" s="21">
        <v>57.5</v>
      </c>
      <c r="DX106" s="20">
        <v>13.547000000000001</v>
      </c>
      <c r="DY106" s="20">
        <v>4.1130000000000004</v>
      </c>
      <c r="DZ106" s="21">
        <v>19.3</v>
      </c>
      <c r="EB106" s="20">
        <v>4.5579999999999998</v>
      </c>
      <c r="EC106" s="20">
        <v>4.1130000000000004</v>
      </c>
      <c r="GP106" s="21">
        <v>84.4</v>
      </c>
      <c r="GQ106" s="20">
        <v>45.326000000000001</v>
      </c>
      <c r="GR106" s="20">
        <v>48.789000000000001</v>
      </c>
      <c r="GS106" s="20">
        <v>11.627000000000001</v>
      </c>
      <c r="GT106" s="21">
        <v>18.7</v>
      </c>
      <c r="GU106" s="20">
        <v>10.025</v>
      </c>
      <c r="GV106" s="20">
        <v>10.791</v>
      </c>
      <c r="GW106" s="20">
        <v>11.627000000000001</v>
      </c>
      <c r="HO106" s="21">
        <v>130.4</v>
      </c>
      <c r="HP106" s="20">
        <v>21.818000000000001</v>
      </c>
      <c r="HQ106" s="20">
        <v>94.201999999999998</v>
      </c>
      <c r="HR106" s="20">
        <v>57.9</v>
      </c>
      <c r="HS106" s="21">
        <v>77.400000000000006</v>
      </c>
      <c r="HT106" s="20">
        <v>12.946</v>
      </c>
      <c r="HU106" s="20">
        <v>55.896000000000001</v>
      </c>
      <c r="HV106" s="20">
        <v>57.9</v>
      </c>
      <c r="MD106" s="21">
        <v>73.599999999999994</v>
      </c>
      <c r="ME106" s="20">
        <v>96.647999999999996</v>
      </c>
      <c r="MF106" s="20">
        <v>198.214</v>
      </c>
      <c r="MG106" s="20">
        <v>128.77799999999999</v>
      </c>
      <c r="MH106" s="21">
        <v>48.5</v>
      </c>
      <c r="MI106" s="20">
        <v>63.776000000000003</v>
      </c>
      <c r="MJ106" s="20">
        <v>130.798</v>
      </c>
      <c r="MK106" s="20">
        <v>128.77799999999999</v>
      </c>
      <c r="ND106" s="20">
        <v>10.396000000000001</v>
      </c>
      <c r="NE106" s="20">
        <v>71.668000000000006</v>
      </c>
      <c r="NF106" s="20">
        <v>57.036999999999999</v>
      </c>
      <c r="NH106" s="20">
        <v>8.1050000000000004</v>
      </c>
      <c r="NI106" s="20">
        <v>55.875999999999998</v>
      </c>
      <c r="NJ106" s="20">
        <v>57.036999999999999</v>
      </c>
      <c r="RO106" s="20">
        <v>8</v>
      </c>
      <c r="RT106" s="21">
        <v>60.4</v>
      </c>
      <c r="RU106" s="20">
        <v>61.152999999999999</v>
      </c>
      <c r="RV106" s="20">
        <v>21.826000000000001</v>
      </c>
      <c r="RW106" s="20">
        <v>8</v>
      </c>
      <c r="RX106" s="21">
        <v>26.3</v>
      </c>
      <c r="RY106" s="20">
        <v>26.587</v>
      </c>
      <c r="RZ106" s="20">
        <v>9.4890000000000008</v>
      </c>
      <c r="SA106" s="20">
        <v>9.4890000000000008</v>
      </c>
      <c r="ST106" s="20">
        <v>2.0990000000000002</v>
      </c>
      <c r="SU106" s="20">
        <v>0.185</v>
      </c>
      <c r="SV106" s="20">
        <v>0.14899999999999999</v>
      </c>
      <c r="SX106" s="20">
        <v>1.8440000000000001</v>
      </c>
      <c r="SY106" s="20">
        <v>0.16200000000000001</v>
      </c>
      <c r="SZ106" s="20">
        <v>0.14899999999999999</v>
      </c>
      <c r="UG106" s="20">
        <v>1.095</v>
      </c>
      <c r="UH106" s="20">
        <v>12.85</v>
      </c>
      <c r="UI106" s="20">
        <v>12.85</v>
      </c>
      <c r="YD106" s="21">
        <v>23.6</v>
      </c>
      <c r="YE106" s="20">
        <v>13.367000000000001</v>
      </c>
      <c r="YF106" s="20">
        <v>63.895000000000003</v>
      </c>
      <c r="YG106" s="20">
        <v>56.69</v>
      </c>
      <c r="YH106" s="21">
        <v>11.6</v>
      </c>
      <c r="YI106" s="20">
        <v>6.5350000000000001</v>
      </c>
      <c r="YJ106" s="20">
        <v>31.236999999999998</v>
      </c>
      <c r="YK106" s="20">
        <v>56.69</v>
      </c>
      <c r="YU106" s="21">
        <v>13.7</v>
      </c>
      <c r="YV106" s="20">
        <v>9.5470000000000006</v>
      </c>
      <c r="YW106" s="20">
        <v>3.0819999999999999</v>
      </c>
      <c r="YX106" s="20">
        <v>1.294</v>
      </c>
      <c r="YY106" s="21">
        <v>64.400000000000006</v>
      </c>
      <c r="YZ106" s="20">
        <v>44.962000000000003</v>
      </c>
      <c r="ZA106" s="20">
        <v>14.513</v>
      </c>
      <c r="ZB106" s="20">
        <v>11.679</v>
      </c>
      <c r="ZC106" s="21">
        <v>68</v>
      </c>
      <c r="ZD106" s="20">
        <v>47.411999999999999</v>
      </c>
      <c r="ZE106" s="20">
        <v>15.304</v>
      </c>
      <c r="ZF106" s="20">
        <v>12.973000000000001</v>
      </c>
      <c r="ZT106" s="21">
        <v>20.6</v>
      </c>
      <c r="ZU106" s="20">
        <v>19.405999999999999</v>
      </c>
      <c r="ZV106" s="20">
        <v>7030.7</v>
      </c>
      <c r="ZW106" s="20">
        <v>6038.6</v>
      </c>
      <c r="ZX106" s="21">
        <v>93.5</v>
      </c>
      <c r="ZY106" s="20">
        <v>88.231999999999999</v>
      </c>
      <c r="ZZ106" s="20">
        <v>31965.5</v>
      </c>
      <c r="AAA106" s="20">
        <v>29844.9</v>
      </c>
      <c r="AAB106" s="21">
        <v>114</v>
      </c>
      <c r="AAC106" s="20">
        <v>107.63800000000001</v>
      </c>
      <c r="AAD106" s="20">
        <v>38996.199999999997</v>
      </c>
      <c r="AAE106" s="20">
        <v>35883.5</v>
      </c>
      <c r="AAF106" s="21">
        <v>75.900000000000006</v>
      </c>
      <c r="AAG106" s="20">
        <v>71.611999999999995</v>
      </c>
      <c r="AAH106" s="20">
        <v>25944.21</v>
      </c>
      <c r="AAI106" s="20">
        <v>25325.3</v>
      </c>
      <c r="AAP106" s="21">
        <v>1.5</v>
      </c>
      <c r="AAQ106" s="20">
        <v>4.7E-2</v>
      </c>
      <c r="AAR106" s="20">
        <v>12.651999999999999</v>
      </c>
      <c r="AAS106" s="20">
        <v>14.845000000000001</v>
      </c>
      <c r="AAT106" s="21">
        <v>22.3</v>
      </c>
      <c r="AAU106" s="20">
        <v>0.67100000000000004</v>
      </c>
      <c r="AAV106" s="20">
        <v>182.53299999999999</v>
      </c>
      <c r="AAW106" s="20">
        <v>107.89400000000001</v>
      </c>
      <c r="AAX106" s="21">
        <v>21</v>
      </c>
      <c r="AAY106" s="20">
        <v>0.63200000000000001</v>
      </c>
      <c r="AAZ106" s="20">
        <v>171.96299999999999</v>
      </c>
      <c r="ABA106" s="20">
        <v>122.74</v>
      </c>
      <c r="ABB106" s="21">
        <v>16.5</v>
      </c>
      <c r="ABC106" s="20">
        <v>0.497</v>
      </c>
      <c r="ABD106" s="20">
        <v>135.15899999999999</v>
      </c>
      <c r="ABE106" s="20">
        <v>62.1</v>
      </c>
      <c r="ADO106" s="21">
        <v>12.7</v>
      </c>
      <c r="ADP106" s="20">
        <v>0.36899999999999999</v>
      </c>
      <c r="ADQ106" s="20">
        <v>1.129</v>
      </c>
      <c r="ADR106" s="20">
        <v>1.129</v>
      </c>
      <c r="ADS106" s="21">
        <v>12.7</v>
      </c>
      <c r="ADT106" s="20">
        <v>0.36899999999999999</v>
      </c>
      <c r="ADU106" s="20">
        <v>1.129</v>
      </c>
      <c r="ADV106" s="20">
        <v>1.129</v>
      </c>
      <c r="AEN106" s="21">
        <v>51</v>
      </c>
      <c r="AEO106" s="20">
        <v>11.233000000000001</v>
      </c>
      <c r="AEP106" s="20">
        <v>18.341999999999999</v>
      </c>
      <c r="AEQ106" s="20">
        <v>7.16</v>
      </c>
      <c r="AER106" s="21">
        <v>23.5</v>
      </c>
      <c r="AES106" s="20">
        <v>5.1879999999999997</v>
      </c>
      <c r="AET106" s="20">
        <v>8.4719999999999995</v>
      </c>
      <c r="AEU106" s="20">
        <v>7.16</v>
      </c>
      <c r="AFM106" s="21">
        <v>111.3</v>
      </c>
      <c r="AFN106" s="20">
        <v>8.9329999999999998</v>
      </c>
      <c r="AFO106" s="20">
        <v>63.805</v>
      </c>
      <c r="AFP106" s="20">
        <v>16.832000000000001</v>
      </c>
      <c r="AFQ106" s="21">
        <v>33</v>
      </c>
      <c r="AFR106" s="20">
        <v>2.645</v>
      </c>
      <c r="AFS106" s="20">
        <v>18.893000000000001</v>
      </c>
      <c r="AFT106" s="20">
        <v>16.832000000000001</v>
      </c>
      <c r="AGI106" s="21">
        <v>28.6</v>
      </c>
      <c r="AGJ106" s="20">
        <v>1.657</v>
      </c>
      <c r="AGK106" s="20">
        <v>1.1919999999999999</v>
      </c>
      <c r="AGL106" s="20">
        <v>0.76400000000000001</v>
      </c>
      <c r="AGM106" s="21">
        <v>24</v>
      </c>
      <c r="AGN106" s="20">
        <v>1.3859999999999999</v>
      </c>
      <c r="AGO106" s="20">
        <v>0.997</v>
      </c>
      <c r="AGP106" s="20">
        <v>0.76400000000000001</v>
      </c>
      <c r="AIG106" s="21">
        <v>73.5</v>
      </c>
      <c r="AIH106" s="20">
        <v>3.4980000000000002</v>
      </c>
      <c r="AII106" s="20">
        <v>0.503</v>
      </c>
      <c r="AIJ106" s="20">
        <v>0.309</v>
      </c>
      <c r="AIK106" s="21">
        <v>45.1</v>
      </c>
      <c r="AIL106" s="20">
        <v>2.1459999999999999</v>
      </c>
      <c r="AIM106" s="20">
        <v>0.309</v>
      </c>
      <c r="AIN106" s="20">
        <v>0.309</v>
      </c>
      <c r="AKX106" s="21">
        <v>110.9</v>
      </c>
      <c r="AKY106" s="20">
        <v>27.138999999999999</v>
      </c>
      <c r="AKZ106" s="20">
        <v>140.19999999999999</v>
      </c>
      <c r="ALA106" s="20">
        <v>61.591000000000001</v>
      </c>
      <c r="ALB106" s="21">
        <v>75.599999999999994</v>
      </c>
      <c r="ALC106" s="20">
        <v>18.489000000000001</v>
      </c>
      <c r="ALD106" s="20">
        <v>95.516999999999996</v>
      </c>
      <c r="ALE106" s="20">
        <v>61.591000000000001</v>
      </c>
      <c r="ALU106" s="20">
        <v>0.58399999999999996</v>
      </c>
      <c r="ALV106" s="20">
        <v>1.7869999999999999</v>
      </c>
      <c r="ALW106" s="20">
        <v>1.093</v>
      </c>
      <c r="ALY106" s="20">
        <v>0.53400000000000003</v>
      </c>
      <c r="ALZ106" s="20">
        <v>1.633</v>
      </c>
      <c r="AMA106" s="20">
        <v>1.093</v>
      </c>
      <c r="AMQ106" s="20">
        <v>1.077</v>
      </c>
      <c r="AMR106" s="20">
        <v>22.439</v>
      </c>
      <c r="AMS106" s="20">
        <v>12.7</v>
      </c>
      <c r="AMU106" s="20">
        <v>0.78400000000000003</v>
      </c>
      <c r="AMV106" s="20">
        <v>16.324999999999999</v>
      </c>
      <c r="AMW106" s="20">
        <v>12.7</v>
      </c>
      <c r="ANW106" s="21">
        <v>135.19999999999999</v>
      </c>
      <c r="ANX106" s="20">
        <v>978.226</v>
      </c>
      <c r="ANY106" s="20">
        <v>978.226</v>
      </c>
      <c r="ANZ106" s="21">
        <v>47.9</v>
      </c>
      <c r="AOA106" s="20">
        <v>346.71600000000001</v>
      </c>
      <c r="AOB106" s="20">
        <v>346.71600000000001</v>
      </c>
      <c r="AOC106" s="21">
        <v>49.2</v>
      </c>
      <c r="AOD106" s="20">
        <v>355.91800000000001</v>
      </c>
      <c r="AOE106" s="20">
        <v>355.91800000000001</v>
      </c>
      <c r="AOF106" s="21">
        <v>46.5</v>
      </c>
      <c r="AOG106" s="20">
        <v>336.66699999999997</v>
      </c>
      <c r="AOH106" s="20">
        <v>336.66699999999997</v>
      </c>
      <c r="AOI106" s="20">
        <v>336.66699999999997</v>
      </c>
      <c r="AOJ106" s="21">
        <v>40.700000000000003</v>
      </c>
      <c r="AOK106" s="20">
        <v>294.84300000000002</v>
      </c>
      <c r="AOL106" s="20">
        <v>294.84300000000002</v>
      </c>
      <c r="AOM106" s="20">
        <v>294.84300000000002</v>
      </c>
      <c r="AON106" s="21">
        <v>87.3</v>
      </c>
      <c r="AOO106" s="20">
        <v>631.51</v>
      </c>
      <c r="AOP106" s="20">
        <v>631.51</v>
      </c>
      <c r="AOQ106" s="20">
        <v>631.51</v>
      </c>
      <c r="AOR106" s="21">
        <v>45.3</v>
      </c>
      <c r="AOS106" s="20">
        <v>328.01</v>
      </c>
      <c r="AOT106" s="20">
        <v>328.01</v>
      </c>
      <c r="AOU106" s="20">
        <v>328.01</v>
      </c>
      <c r="APU106" s="21">
        <v>104.5</v>
      </c>
      <c r="APV106" s="20">
        <v>12.045999999999999</v>
      </c>
      <c r="APW106" s="20">
        <v>8.6150000000000002</v>
      </c>
      <c r="APX106" s="21">
        <v>44.4</v>
      </c>
      <c r="APY106" s="20">
        <v>5.1100000000000003</v>
      </c>
      <c r="APZ106" s="20">
        <v>3.6549999999999998</v>
      </c>
      <c r="AQI106" s="21">
        <v>60.2</v>
      </c>
      <c r="AQJ106" s="20">
        <v>6.9359999999999999</v>
      </c>
      <c r="AQK106" s="20">
        <v>4.96</v>
      </c>
      <c r="AQL106" s="20">
        <v>4.3120000000000003</v>
      </c>
      <c r="AQM106" s="21">
        <v>46</v>
      </c>
      <c r="AQN106" s="20">
        <v>5.3</v>
      </c>
      <c r="AQO106" s="20">
        <v>3.7909999999999999</v>
      </c>
      <c r="AQP106" s="20">
        <v>4.3120000000000003</v>
      </c>
    </row>
    <row r="107" spans="1:1015 1031:1134" x14ac:dyDescent="0.2">
      <c r="A107" s="18">
        <v>24107</v>
      </c>
      <c r="BZ107" s="19">
        <v>1.3420000000000001E-10</v>
      </c>
      <c r="CA107" s="19">
        <v>4.8699999999999997E-11</v>
      </c>
      <c r="CD107" s="19">
        <v>4.8699999999999997E-11</v>
      </c>
      <c r="CE107" s="19">
        <v>4.8699999999999997E-11</v>
      </c>
      <c r="CW107" s="21">
        <v>38.9</v>
      </c>
      <c r="CY107" s="20">
        <v>7.4729999999999999</v>
      </c>
      <c r="CZ107" s="20">
        <v>6.6829999999999998</v>
      </c>
      <c r="DA107" s="21">
        <v>27.9</v>
      </c>
      <c r="DC107" s="20">
        <v>5.3609999999999998</v>
      </c>
      <c r="DD107" s="20">
        <v>6.6829999999999998</v>
      </c>
      <c r="DV107" s="21">
        <v>58.7</v>
      </c>
      <c r="DX107" s="20">
        <v>14.018000000000001</v>
      </c>
      <c r="DY107" s="20">
        <v>4.2560000000000002</v>
      </c>
      <c r="DZ107" s="21">
        <v>19.8</v>
      </c>
      <c r="EB107" s="20">
        <v>4.7160000000000002</v>
      </c>
      <c r="EC107" s="20">
        <v>4.2560000000000002</v>
      </c>
      <c r="GP107" s="21">
        <v>86</v>
      </c>
      <c r="GQ107" s="20">
        <v>47.674999999999997</v>
      </c>
      <c r="GR107" s="20">
        <v>51.231000000000002</v>
      </c>
      <c r="GS107" s="20">
        <v>12.209</v>
      </c>
      <c r="GT107" s="21">
        <v>19</v>
      </c>
      <c r="GU107" s="20">
        <v>10.544</v>
      </c>
      <c r="GV107" s="20">
        <v>11.331</v>
      </c>
      <c r="GW107" s="20">
        <v>12.209</v>
      </c>
      <c r="HO107" s="21">
        <v>131.9</v>
      </c>
      <c r="HP107" s="20">
        <v>22.396999999999998</v>
      </c>
      <c r="HQ107" s="20">
        <v>96.724000000000004</v>
      </c>
      <c r="HR107" s="20">
        <v>59.45</v>
      </c>
      <c r="HS107" s="21">
        <v>78.3</v>
      </c>
      <c r="HT107" s="20">
        <v>13.289</v>
      </c>
      <c r="HU107" s="20">
        <v>57.392000000000003</v>
      </c>
      <c r="HV107" s="20">
        <v>59.45</v>
      </c>
      <c r="MD107" s="21">
        <v>74.2</v>
      </c>
      <c r="ME107" s="20">
        <v>99.606999999999999</v>
      </c>
      <c r="MF107" s="20">
        <v>204.03800000000001</v>
      </c>
      <c r="MG107" s="20">
        <v>132.56100000000001</v>
      </c>
      <c r="MH107" s="21">
        <v>49</v>
      </c>
      <c r="MI107" s="20">
        <v>65.728999999999999</v>
      </c>
      <c r="MJ107" s="20">
        <v>134.64099999999999</v>
      </c>
      <c r="MK107" s="20">
        <v>132.56100000000001</v>
      </c>
      <c r="ND107" s="20">
        <v>10.779</v>
      </c>
      <c r="NE107" s="20">
        <v>74.203000000000003</v>
      </c>
      <c r="NF107" s="20">
        <v>59.055</v>
      </c>
      <c r="NH107" s="20">
        <v>8.4039999999999999</v>
      </c>
      <c r="NI107" s="20">
        <v>57.851999999999997</v>
      </c>
      <c r="NJ107" s="20">
        <v>59.055</v>
      </c>
      <c r="RO107" s="20">
        <v>8</v>
      </c>
      <c r="RT107" s="21">
        <v>59.4</v>
      </c>
      <c r="RU107" s="20">
        <v>61.170999999999999</v>
      </c>
      <c r="RV107" s="20">
        <v>21.826000000000001</v>
      </c>
      <c r="RW107" s="20">
        <v>8</v>
      </c>
      <c r="RX107" s="21">
        <v>26.4</v>
      </c>
      <c r="RY107" s="20">
        <v>27.172000000000001</v>
      </c>
      <c r="RZ107" s="20">
        <v>9.6950000000000003</v>
      </c>
      <c r="SA107" s="20">
        <v>9.6950000000000003</v>
      </c>
      <c r="ST107" s="20">
        <v>2.1280000000000001</v>
      </c>
      <c r="SU107" s="20">
        <v>0.187</v>
      </c>
      <c r="SV107" s="20">
        <v>0.151</v>
      </c>
      <c r="SX107" s="20">
        <v>1.869</v>
      </c>
      <c r="SY107" s="20">
        <v>0.16500000000000001</v>
      </c>
      <c r="SZ107" s="20">
        <v>0.151</v>
      </c>
      <c r="UG107" s="20">
        <v>1.133</v>
      </c>
      <c r="UH107" s="20">
        <v>13.3</v>
      </c>
      <c r="UI107" s="20">
        <v>13.3</v>
      </c>
      <c r="YD107" s="21">
        <v>24.2</v>
      </c>
      <c r="YE107" s="20">
        <v>13.943</v>
      </c>
      <c r="YF107" s="20">
        <v>66.576999999999998</v>
      </c>
      <c r="YG107" s="20">
        <v>59.07</v>
      </c>
      <c r="YH107" s="21">
        <v>11.8</v>
      </c>
      <c r="YI107" s="20">
        <v>6.8159999999999998</v>
      </c>
      <c r="YJ107" s="20">
        <v>32.548000000000002</v>
      </c>
      <c r="YK107" s="20">
        <v>59.07</v>
      </c>
      <c r="YU107" s="21">
        <v>13.8</v>
      </c>
      <c r="YV107" s="20">
        <v>9.8550000000000004</v>
      </c>
      <c r="YW107" s="20">
        <v>3.1789999999999998</v>
      </c>
      <c r="YX107" s="20">
        <v>1.327</v>
      </c>
      <c r="YY107" s="21">
        <v>64.7</v>
      </c>
      <c r="YZ107" s="20">
        <v>46.228000000000002</v>
      </c>
      <c r="ZA107" s="20">
        <v>14.912000000000001</v>
      </c>
      <c r="ZB107" s="20">
        <v>11.956</v>
      </c>
      <c r="ZC107" s="21">
        <v>68</v>
      </c>
      <c r="ZD107" s="20">
        <v>48.576999999999998</v>
      </c>
      <c r="ZE107" s="20">
        <v>15.67</v>
      </c>
      <c r="ZF107" s="20">
        <v>13.282999999999999</v>
      </c>
      <c r="ZT107" s="21">
        <v>21.6</v>
      </c>
      <c r="ZU107" s="20">
        <v>20.908000000000001</v>
      </c>
      <c r="ZV107" s="20">
        <v>7545.4</v>
      </c>
      <c r="ZW107" s="20">
        <v>6480.7</v>
      </c>
      <c r="ZX107" s="21">
        <v>96.2</v>
      </c>
      <c r="ZY107" s="20">
        <v>93.225999999999999</v>
      </c>
      <c r="ZZ107" s="20">
        <v>33644.300000000003</v>
      </c>
      <c r="AAA107" s="20">
        <v>31416.400000000001</v>
      </c>
      <c r="AAB107" s="21">
        <v>117.8</v>
      </c>
      <c r="AAC107" s="20">
        <v>114.134</v>
      </c>
      <c r="AAD107" s="20">
        <v>41189.699999999997</v>
      </c>
      <c r="AAE107" s="20">
        <v>37897.1</v>
      </c>
      <c r="AAF107" s="21">
        <v>78.5</v>
      </c>
      <c r="AAG107" s="20">
        <v>76.031999999999996</v>
      </c>
      <c r="AAH107" s="20">
        <v>27439.276000000002</v>
      </c>
      <c r="AAI107" s="20">
        <v>26784.7</v>
      </c>
      <c r="AAP107" s="21">
        <v>2</v>
      </c>
      <c r="AAQ107" s="20">
        <v>6.0999999999999999E-2</v>
      </c>
      <c r="AAR107" s="20">
        <v>16.449000000000002</v>
      </c>
      <c r="AAS107" s="20">
        <v>19.3</v>
      </c>
      <c r="AAT107" s="21">
        <v>24.6</v>
      </c>
      <c r="AAU107" s="20">
        <v>0.753</v>
      </c>
      <c r="AAV107" s="20">
        <v>204.55600000000001</v>
      </c>
      <c r="AAW107" s="20">
        <v>120.9</v>
      </c>
      <c r="AAX107" s="21">
        <v>23.6</v>
      </c>
      <c r="AAY107" s="20">
        <v>0.72299999999999998</v>
      </c>
      <c r="AAZ107" s="20">
        <v>196.42599999999999</v>
      </c>
      <c r="ABA107" s="20">
        <v>140.19999999999999</v>
      </c>
      <c r="ABB107" s="21">
        <v>18.600000000000001</v>
      </c>
      <c r="ABC107" s="20">
        <v>0.56899999999999995</v>
      </c>
      <c r="ABD107" s="20">
        <v>154.77699999999999</v>
      </c>
      <c r="ABE107" s="20">
        <v>72.099999999999994</v>
      </c>
      <c r="ADO107" s="21">
        <v>12.3</v>
      </c>
      <c r="ADP107" s="20">
        <v>0.36699999999999999</v>
      </c>
      <c r="ADQ107" s="20">
        <v>1.1220000000000001</v>
      </c>
      <c r="ADR107" s="20">
        <v>1.1220000000000001</v>
      </c>
      <c r="ADS107" s="21">
        <v>12.3</v>
      </c>
      <c r="ADT107" s="20">
        <v>0.36699999999999999</v>
      </c>
      <c r="ADU107" s="20">
        <v>1.1220000000000001</v>
      </c>
      <c r="ADV107" s="20">
        <v>1.1220000000000001</v>
      </c>
      <c r="AEN107" s="21">
        <v>51.9</v>
      </c>
      <c r="AEO107" s="20">
        <v>11.712999999999999</v>
      </c>
      <c r="AEP107" s="20">
        <v>19.195</v>
      </c>
      <c r="AEQ107" s="20">
        <v>7.4930000000000003</v>
      </c>
      <c r="AER107" s="21">
        <v>24</v>
      </c>
      <c r="AES107" s="20">
        <v>5.41</v>
      </c>
      <c r="AET107" s="20">
        <v>8.8659999999999997</v>
      </c>
      <c r="AEU107" s="20">
        <v>7.4930000000000003</v>
      </c>
      <c r="AFM107" s="21">
        <v>110.5</v>
      </c>
      <c r="AFN107" s="20">
        <v>9.07</v>
      </c>
      <c r="AFO107" s="20">
        <v>64.766000000000005</v>
      </c>
      <c r="AFP107" s="20">
        <v>17.085000000000001</v>
      </c>
      <c r="AFQ107" s="21">
        <v>32.700000000000003</v>
      </c>
      <c r="AFR107" s="20">
        <v>2.6859999999999999</v>
      </c>
      <c r="AFS107" s="20">
        <v>19.178000000000001</v>
      </c>
      <c r="AFT107" s="20">
        <v>17.085000000000001</v>
      </c>
      <c r="AGI107" s="21">
        <v>27.6</v>
      </c>
      <c r="AGJ107" s="20">
        <v>1.6240000000000001</v>
      </c>
      <c r="AGK107" s="20">
        <v>1.167</v>
      </c>
      <c r="AGL107" s="20">
        <v>0.748</v>
      </c>
      <c r="AGM107" s="21">
        <v>23.1</v>
      </c>
      <c r="AGN107" s="20">
        <v>1.3580000000000001</v>
      </c>
      <c r="AGO107" s="20">
        <v>0.97599999999999998</v>
      </c>
      <c r="AGP107" s="20">
        <v>0.748</v>
      </c>
      <c r="AIG107" s="21">
        <v>74</v>
      </c>
      <c r="AIH107" s="20">
        <v>3.6190000000000002</v>
      </c>
      <c r="AII107" s="20">
        <v>0.52</v>
      </c>
      <c r="AIJ107" s="20">
        <v>0.31900000000000001</v>
      </c>
      <c r="AIK107" s="21">
        <v>45.4</v>
      </c>
      <c r="AIL107" s="20">
        <v>2.2210000000000001</v>
      </c>
      <c r="AIM107" s="20">
        <v>0.31900000000000001</v>
      </c>
      <c r="AIN107" s="20">
        <v>0.31900000000000001</v>
      </c>
      <c r="AKX107" s="21">
        <v>110.7</v>
      </c>
      <c r="AKY107" s="20">
        <v>27.654</v>
      </c>
      <c r="AKZ107" s="20">
        <v>143.10499999999999</v>
      </c>
      <c r="ALA107" s="20">
        <v>62.866999999999997</v>
      </c>
      <c r="ALB107" s="21">
        <v>75.400000000000006</v>
      </c>
      <c r="ALC107" s="20">
        <v>18.84</v>
      </c>
      <c r="ALD107" s="20">
        <v>97.495999999999995</v>
      </c>
      <c r="ALE107" s="20">
        <v>62.866999999999997</v>
      </c>
      <c r="ALU107" s="20">
        <v>0.59399999999999997</v>
      </c>
      <c r="ALV107" s="20">
        <v>1.8180000000000001</v>
      </c>
      <c r="ALW107" s="20">
        <v>1.1120000000000001</v>
      </c>
      <c r="ALY107" s="20">
        <v>0.54300000000000004</v>
      </c>
      <c r="ALZ107" s="20">
        <v>1.661</v>
      </c>
      <c r="AMA107" s="20">
        <v>1.1120000000000001</v>
      </c>
      <c r="AMQ107" s="20">
        <v>1.0940000000000001</v>
      </c>
      <c r="AMR107" s="20">
        <v>22.792000000000002</v>
      </c>
      <c r="AMS107" s="20">
        <v>12.9</v>
      </c>
      <c r="AMU107" s="20">
        <v>0.79600000000000004</v>
      </c>
      <c r="AMV107" s="20">
        <v>16.582000000000001</v>
      </c>
      <c r="AMW107" s="20">
        <v>12.9</v>
      </c>
      <c r="ANW107" s="21">
        <v>134.69999999999999</v>
      </c>
      <c r="ANX107" s="20">
        <v>999.72699999999998</v>
      </c>
      <c r="ANY107" s="20">
        <v>999.72699999999998</v>
      </c>
      <c r="ANZ107" s="21">
        <v>47.2</v>
      </c>
      <c r="AOA107" s="20">
        <v>350.077</v>
      </c>
      <c r="AOB107" s="20">
        <v>350.077</v>
      </c>
      <c r="AOC107" s="21">
        <v>48.9</v>
      </c>
      <c r="AOD107" s="20">
        <v>363.02199999999999</v>
      </c>
      <c r="AOE107" s="20">
        <v>363.02199999999999</v>
      </c>
      <c r="AOF107" s="21">
        <v>46.6</v>
      </c>
      <c r="AOG107" s="20">
        <v>345.863</v>
      </c>
      <c r="AOH107" s="20">
        <v>345.863</v>
      </c>
      <c r="AOI107" s="20">
        <v>345.863</v>
      </c>
      <c r="AOJ107" s="21">
        <v>40.9</v>
      </c>
      <c r="AOK107" s="20">
        <v>303.78699999999998</v>
      </c>
      <c r="AOL107" s="20">
        <v>303.78699999999998</v>
      </c>
      <c r="AOM107" s="20">
        <v>303.78699999999998</v>
      </c>
      <c r="AON107" s="21">
        <v>87.5</v>
      </c>
      <c r="AOO107" s="20">
        <v>649.65</v>
      </c>
      <c r="AOP107" s="20">
        <v>649.65</v>
      </c>
      <c r="AOQ107" s="20">
        <v>649.65</v>
      </c>
      <c r="AOR107" s="21">
        <v>45.6</v>
      </c>
      <c r="AOS107" s="20">
        <v>338.72</v>
      </c>
      <c r="AOT107" s="20">
        <v>338.72</v>
      </c>
      <c r="AOU107" s="20">
        <v>338.72</v>
      </c>
      <c r="APU107" s="21">
        <v>104</v>
      </c>
      <c r="APV107" s="20">
        <v>12.221</v>
      </c>
      <c r="APW107" s="20">
        <v>8.7309999999999999</v>
      </c>
      <c r="APX107" s="21">
        <v>45.4</v>
      </c>
      <c r="APY107" s="20">
        <v>5.3360000000000003</v>
      </c>
      <c r="APZ107" s="20">
        <v>3.8119999999999998</v>
      </c>
      <c r="AQI107" s="21">
        <v>58.6</v>
      </c>
      <c r="AQJ107" s="20">
        <v>6.8849999999999998</v>
      </c>
      <c r="AQK107" s="20">
        <v>4.9189999999999996</v>
      </c>
      <c r="AQL107" s="20">
        <v>4.2759999999999998</v>
      </c>
      <c r="AQM107" s="21">
        <v>44.8</v>
      </c>
      <c r="AQN107" s="20">
        <v>5.2619999999999996</v>
      </c>
      <c r="AQO107" s="20">
        <v>3.7589999999999999</v>
      </c>
      <c r="AQP107" s="20">
        <v>4.2759999999999998</v>
      </c>
    </row>
    <row r="108" spans="1:1015 1031:1134" x14ac:dyDescent="0.2">
      <c r="A108" s="18">
        <v>24197</v>
      </c>
      <c r="BZ108" s="19">
        <v>1.4210000000000001E-10</v>
      </c>
      <c r="CA108" s="19">
        <v>5.1600000000000001E-11</v>
      </c>
      <c r="CD108" s="19">
        <v>5.1600000000000001E-11</v>
      </c>
      <c r="CE108" s="19">
        <v>5.1600000000000001E-11</v>
      </c>
      <c r="CW108" s="21">
        <v>39.4</v>
      </c>
      <c r="CY108" s="20">
        <v>7.7859999999999996</v>
      </c>
      <c r="CZ108" s="20">
        <v>6.9630000000000001</v>
      </c>
      <c r="DA108" s="21">
        <v>28.2</v>
      </c>
      <c r="DC108" s="20">
        <v>5.585</v>
      </c>
      <c r="DD108" s="20">
        <v>6.9630000000000001</v>
      </c>
      <c r="DV108" s="21">
        <v>59.6</v>
      </c>
      <c r="DX108" s="20">
        <v>14.375999999999999</v>
      </c>
      <c r="DY108" s="20">
        <v>4.3650000000000002</v>
      </c>
      <c r="DZ108" s="21">
        <v>20.100000000000001</v>
      </c>
      <c r="EB108" s="20">
        <v>4.8360000000000003</v>
      </c>
      <c r="EC108" s="20">
        <v>4.3650000000000002</v>
      </c>
      <c r="GP108" s="21">
        <v>82.6</v>
      </c>
      <c r="GQ108" s="20">
        <v>47.02</v>
      </c>
      <c r="GR108" s="20">
        <v>50.668999999999997</v>
      </c>
      <c r="GS108" s="20">
        <v>12.074999999999999</v>
      </c>
      <c r="GT108" s="21">
        <v>18.3</v>
      </c>
      <c r="GU108" s="20">
        <v>10.398999999999999</v>
      </c>
      <c r="GV108" s="20">
        <v>11.206</v>
      </c>
      <c r="GW108" s="20">
        <v>12.074999999999999</v>
      </c>
      <c r="HO108" s="21">
        <v>131.1</v>
      </c>
      <c r="HP108" s="20">
        <v>22.527000000000001</v>
      </c>
      <c r="HQ108" s="20">
        <v>97.846999999999994</v>
      </c>
      <c r="HR108" s="20">
        <v>60.14</v>
      </c>
      <c r="HS108" s="21">
        <v>77.8</v>
      </c>
      <c r="HT108" s="20">
        <v>13.366</v>
      </c>
      <c r="HU108" s="20">
        <v>58.058</v>
      </c>
      <c r="HV108" s="20">
        <v>60.14</v>
      </c>
      <c r="MD108" s="21">
        <v>74.3</v>
      </c>
      <c r="ME108" s="20">
        <v>101.57599999999999</v>
      </c>
      <c r="MF108" s="20">
        <v>208.57599999999999</v>
      </c>
      <c r="MG108" s="20">
        <v>135.50899999999999</v>
      </c>
      <c r="MH108" s="21">
        <v>49.1</v>
      </c>
      <c r="MI108" s="20">
        <v>67.028000000000006</v>
      </c>
      <c r="MJ108" s="20">
        <v>137.63499999999999</v>
      </c>
      <c r="MK108" s="20">
        <v>135.50899999999999</v>
      </c>
      <c r="ND108" s="20">
        <v>11.19</v>
      </c>
      <c r="NE108" s="20">
        <v>77.212999999999994</v>
      </c>
      <c r="NF108" s="20">
        <v>61.45</v>
      </c>
      <c r="NH108" s="20">
        <v>8.7249999999999996</v>
      </c>
      <c r="NI108" s="20">
        <v>60.198999999999998</v>
      </c>
      <c r="NJ108" s="20">
        <v>61.45</v>
      </c>
      <c r="RC108" s="21">
        <v>103.2</v>
      </c>
      <c r="RD108" s="20">
        <v>107.619</v>
      </c>
      <c r="RE108" s="20">
        <v>38.527999999999999</v>
      </c>
      <c r="RF108" s="21">
        <v>44.8</v>
      </c>
      <c r="RG108" s="20">
        <v>46.654000000000003</v>
      </c>
      <c r="RH108" s="20">
        <v>16.702000000000002</v>
      </c>
      <c r="RI108" s="21">
        <v>44.8</v>
      </c>
      <c r="RJ108" s="20">
        <v>46.654000000000003</v>
      </c>
      <c r="RK108" s="20">
        <v>16.702000000000002</v>
      </c>
      <c r="RO108" s="20">
        <v>8</v>
      </c>
      <c r="RT108" s="21">
        <v>58.5</v>
      </c>
      <c r="RU108" s="20">
        <v>60.966000000000001</v>
      </c>
      <c r="RV108" s="20">
        <v>21.826000000000001</v>
      </c>
      <c r="RW108" s="20">
        <v>8</v>
      </c>
      <c r="RX108" s="21">
        <v>27.4</v>
      </c>
      <c r="RY108" s="20">
        <v>28.547000000000001</v>
      </c>
      <c r="RZ108" s="20">
        <v>10.220000000000001</v>
      </c>
      <c r="SA108" s="20">
        <v>10.220000000000001</v>
      </c>
      <c r="ST108" s="20">
        <v>2.1509999999999998</v>
      </c>
      <c r="SU108" s="20">
        <v>0.189</v>
      </c>
      <c r="SV108" s="20">
        <v>0.153</v>
      </c>
      <c r="SX108" s="20">
        <v>1.889</v>
      </c>
      <c r="SY108" s="20">
        <v>0.16600000000000001</v>
      </c>
      <c r="SZ108" s="20">
        <v>0.153</v>
      </c>
      <c r="UG108" s="20">
        <v>1.1539999999999999</v>
      </c>
      <c r="UH108" s="20">
        <v>13.547000000000001</v>
      </c>
      <c r="UI108" s="20">
        <v>13.547000000000001</v>
      </c>
      <c r="YD108" s="21">
        <v>24.6</v>
      </c>
      <c r="YE108" s="20">
        <v>14.433</v>
      </c>
      <c r="YF108" s="20">
        <v>69.135999999999996</v>
      </c>
      <c r="YG108" s="20">
        <v>61.34</v>
      </c>
      <c r="YH108" s="21">
        <v>12</v>
      </c>
      <c r="YI108" s="20">
        <v>7.056</v>
      </c>
      <c r="YJ108" s="20">
        <v>33.798999999999999</v>
      </c>
      <c r="YK108" s="20">
        <v>61.34</v>
      </c>
      <c r="YU108" s="21">
        <v>13.9</v>
      </c>
      <c r="YV108" s="20">
        <v>10.154999999999999</v>
      </c>
      <c r="YW108" s="20">
        <v>3.2759999999999998</v>
      </c>
      <c r="YX108" s="20">
        <v>1.369</v>
      </c>
      <c r="YY108" s="21">
        <v>65.3</v>
      </c>
      <c r="YZ108" s="20">
        <v>47.52</v>
      </c>
      <c r="ZA108" s="20">
        <v>15.329000000000001</v>
      </c>
      <c r="ZB108" s="20">
        <v>12.331</v>
      </c>
      <c r="ZC108" s="21">
        <v>68.8</v>
      </c>
      <c r="ZD108" s="20">
        <v>50.103999999999999</v>
      </c>
      <c r="ZE108" s="20">
        <v>16.163</v>
      </c>
      <c r="ZF108" s="20">
        <v>13.701000000000001</v>
      </c>
      <c r="ZT108" s="21">
        <v>21.7</v>
      </c>
      <c r="ZU108" s="20">
        <v>21.573</v>
      </c>
      <c r="ZV108" s="20">
        <v>7821.6</v>
      </c>
      <c r="ZW108" s="20">
        <v>6717.9</v>
      </c>
      <c r="ZX108" s="21">
        <v>96.5</v>
      </c>
      <c r="ZY108" s="20">
        <v>95.727000000000004</v>
      </c>
      <c r="ZZ108" s="20">
        <v>34706.699999999997</v>
      </c>
      <c r="AAA108" s="20">
        <v>32415.8</v>
      </c>
      <c r="AAB108" s="21">
        <v>118.2</v>
      </c>
      <c r="AAC108" s="20">
        <v>117.3</v>
      </c>
      <c r="AAD108" s="20">
        <v>42528.3</v>
      </c>
      <c r="AAE108" s="20">
        <v>39133.699999999997</v>
      </c>
      <c r="AAF108" s="21">
        <v>78.2</v>
      </c>
      <c r="AAG108" s="20">
        <v>77.635000000000005</v>
      </c>
      <c r="AAH108" s="20">
        <v>28147.264999999999</v>
      </c>
      <c r="AAI108" s="20">
        <v>27475.8</v>
      </c>
      <c r="AAP108" s="21">
        <v>2.2999999999999998</v>
      </c>
      <c r="AAQ108" s="20">
        <v>7.1999999999999995E-2</v>
      </c>
      <c r="AAR108" s="20">
        <v>19.677</v>
      </c>
      <c r="AAS108" s="20">
        <v>23.088000000000001</v>
      </c>
      <c r="AAT108" s="21">
        <v>24.6</v>
      </c>
      <c r="AAU108" s="20">
        <v>0.79</v>
      </c>
      <c r="AAV108" s="20">
        <v>214.52799999999999</v>
      </c>
      <c r="AAW108" s="20">
        <v>126.794</v>
      </c>
      <c r="AAX108" s="21">
        <v>24.1</v>
      </c>
      <c r="AAY108" s="20">
        <v>0.77300000000000002</v>
      </c>
      <c r="AAZ108" s="20">
        <v>209.99100000000001</v>
      </c>
      <c r="ABA108" s="20">
        <v>149.88200000000001</v>
      </c>
      <c r="ABB108" s="21">
        <v>18.899999999999999</v>
      </c>
      <c r="ABC108" s="20">
        <v>0.60799999999999998</v>
      </c>
      <c r="ABD108" s="20">
        <v>165.27099999999999</v>
      </c>
      <c r="ABE108" s="20">
        <v>76.5</v>
      </c>
      <c r="ADO108" s="21">
        <v>13.1</v>
      </c>
      <c r="ADP108" s="20">
        <v>0.39900000000000002</v>
      </c>
      <c r="ADQ108" s="20">
        <v>1.2250000000000001</v>
      </c>
      <c r="ADR108" s="20">
        <v>1.2250000000000001</v>
      </c>
      <c r="ADS108" s="21">
        <v>13.1</v>
      </c>
      <c r="ADT108" s="20">
        <v>0.39900000000000002</v>
      </c>
      <c r="ADU108" s="20">
        <v>1.2250000000000001</v>
      </c>
      <c r="ADV108" s="20">
        <v>1.2250000000000001</v>
      </c>
      <c r="AEN108" s="21">
        <v>53.8</v>
      </c>
      <c r="AEO108" s="20">
        <v>12.339</v>
      </c>
      <c r="AEP108" s="20">
        <v>20.309999999999999</v>
      </c>
      <c r="AEQ108" s="20">
        <v>7.9279999999999999</v>
      </c>
      <c r="AER108" s="21">
        <v>24.9</v>
      </c>
      <c r="AES108" s="20">
        <v>5.7</v>
      </c>
      <c r="AET108" s="20">
        <v>9.3810000000000002</v>
      </c>
      <c r="AEU108" s="20">
        <v>7.9279999999999999</v>
      </c>
      <c r="AFM108" s="21">
        <v>111.1</v>
      </c>
      <c r="AFN108" s="20">
        <v>9.2810000000000006</v>
      </c>
      <c r="AFO108" s="20">
        <v>66.412000000000006</v>
      </c>
      <c r="AFP108" s="20">
        <v>17.518999999999998</v>
      </c>
      <c r="AFQ108" s="21">
        <v>32.9</v>
      </c>
      <c r="AFR108" s="20">
        <v>2.7480000000000002</v>
      </c>
      <c r="AFS108" s="20">
        <v>19.664999999999999</v>
      </c>
      <c r="AFT108" s="20">
        <v>17.518999999999998</v>
      </c>
      <c r="AGI108" s="21">
        <v>31.6</v>
      </c>
      <c r="AGJ108" s="20">
        <v>1.8520000000000001</v>
      </c>
      <c r="AGK108" s="20">
        <v>1.3360000000000001</v>
      </c>
      <c r="AGL108" s="20">
        <v>0.85599999999999998</v>
      </c>
      <c r="AGM108" s="21">
        <v>26.5</v>
      </c>
      <c r="AGN108" s="20">
        <v>1.5489999999999999</v>
      </c>
      <c r="AGO108" s="20">
        <v>1.117</v>
      </c>
      <c r="AGP108" s="20">
        <v>0.85599999999999998</v>
      </c>
      <c r="AIG108" s="21">
        <v>73.400000000000006</v>
      </c>
      <c r="AIH108" s="20">
        <v>3.66</v>
      </c>
      <c r="AII108" s="20">
        <v>0.52800000000000002</v>
      </c>
      <c r="AIJ108" s="20">
        <v>0.32400000000000001</v>
      </c>
      <c r="AIK108" s="21">
        <v>45</v>
      </c>
      <c r="AIL108" s="20">
        <v>2.2450000000000001</v>
      </c>
      <c r="AIM108" s="20">
        <v>0.32400000000000001</v>
      </c>
      <c r="AIN108" s="20">
        <v>0.32400000000000001</v>
      </c>
      <c r="AKX108" s="21">
        <v>112.2</v>
      </c>
      <c r="AKY108" s="20">
        <v>28.725999999999999</v>
      </c>
      <c r="AKZ108" s="20">
        <v>148.233</v>
      </c>
      <c r="ALA108" s="20">
        <v>65.12</v>
      </c>
      <c r="ALB108" s="21">
        <v>76.5</v>
      </c>
      <c r="ALC108" s="20">
        <v>19.57</v>
      </c>
      <c r="ALD108" s="20">
        <v>100.99</v>
      </c>
      <c r="ALE108" s="20">
        <v>65.12</v>
      </c>
      <c r="ALU108" s="20">
        <v>0.61299999999999999</v>
      </c>
      <c r="ALV108" s="20">
        <v>1.877</v>
      </c>
      <c r="ALW108" s="20">
        <v>1.103</v>
      </c>
      <c r="ALY108" s="20">
        <v>0.56100000000000005</v>
      </c>
      <c r="ALZ108" s="20">
        <v>1.7150000000000001</v>
      </c>
      <c r="AMA108" s="20">
        <v>1.103</v>
      </c>
      <c r="AMQ108" s="20">
        <v>1.1619999999999999</v>
      </c>
      <c r="AMR108" s="20">
        <v>24.206</v>
      </c>
      <c r="AMS108" s="20">
        <v>13.7</v>
      </c>
      <c r="AMU108" s="20">
        <v>0.84499999999999997</v>
      </c>
      <c r="AMV108" s="20">
        <v>17.611000000000001</v>
      </c>
      <c r="AMW108" s="20">
        <v>13.7</v>
      </c>
      <c r="ANW108" s="21">
        <v>133.1</v>
      </c>
      <c r="ANX108" s="20">
        <v>1013.806</v>
      </c>
      <c r="ANY108" s="20">
        <v>1013.806</v>
      </c>
      <c r="ANZ108" s="21">
        <v>46.3</v>
      </c>
      <c r="AOA108" s="20">
        <v>352.35700000000003</v>
      </c>
      <c r="AOB108" s="20">
        <v>352.35700000000003</v>
      </c>
      <c r="AOC108" s="21">
        <v>47.9</v>
      </c>
      <c r="AOD108" s="20">
        <v>364.91199999999998</v>
      </c>
      <c r="AOE108" s="20">
        <v>364.91199999999998</v>
      </c>
      <c r="AOF108" s="21">
        <v>45.8</v>
      </c>
      <c r="AOG108" s="20">
        <v>348.84899999999999</v>
      </c>
      <c r="AOH108" s="20">
        <v>348.84899999999999</v>
      </c>
      <c r="AOI108" s="20">
        <v>348.84899999999999</v>
      </c>
      <c r="AOJ108" s="21">
        <v>41</v>
      </c>
      <c r="AOK108" s="20">
        <v>312.60000000000002</v>
      </c>
      <c r="AOL108" s="20">
        <v>312.60000000000002</v>
      </c>
      <c r="AOM108" s="20">
        <v>312.60000000000002</v>
      </c>
      <c r="AON108" s="21">
        <v>86.8</v>
      </c>
      <c r="AOO108" s="20">
        <v>661.44899999999996</v>
      </c>
      <c r="AOP108" s="20">
        <v>661.44899999999996</v>
      </c>
      <c r="AOQ108" s="20">
        <v>661.44899999999996</v>
      </c>
      <c r="AOR108" s="21">
        <v>45.2</v>
      </c>
      <c r="AOS108" s="20">
        <v>343.96</v>
      </c>
      <c r="AOT108" s="20">
        <v>343.96</v>
      </c>
      <c r="AOU108" s="20">
        <v>343.96</v>
      </c>
      <c r="APU108" s="21">
        <v>100.5</v>
      </c>
      <c r="APV108" s="20">
        <v>12.186</v>
      </c>
      <c r="APW108" s="20">
        <v>8.734</v>
      </c>
      <c r="APX108" s="21">
        <v>44.8</v>
      </c>
      <c r="APY108" s="20">
        <v>5.4279999999999999</v>
      </c>
      <c r="APZ108" s="20">
        <v>3.89</v>
      </c>
      <c r="AQI108" s="21">
        <v>55.7</v>
      </c>
      <c r="AQJ108" s="20">
        <v>6.7590000000000003</v>
      </c>
      <c r="AQK108" s="20">
        <v>4.8440000000000003</v>
      </c>
      <c r="AQL108" s="20">
        <v>4.2110000000000003</v>
      </c>
      <c r="AQM108" s="21">
        <v>42.6</v>
      </c>
      <c r="AQN108" s="20">
        <v>5.165</v>
      </c>
      <c r="AQO108" s="20">
        <v>3.702</v>
      </c>
      <c r="AQP108" s="20">
        <v>4.2110000000000003</v>
      </c>
    </row>
    <row r="109" spans="1:1015 1031:1134" x14ac:dyDescent="0.2">
      <c r="A109" s="18">
        <v>24288</v>
      </c>
      <c r="BZ109" s="19">
        <v>1.526E-10</v>
      </c>
      <c r="CA109" s="19">
        <v>5.5399999999999997E-11</v>
      </c>
      <c r="CD109" s="19">
        <v>5.5399999999999997E-11</v>
      </c>
      <c r="CE109" s="19">
        <v>5.5399999999999997E-11</v>
      </c>
      <c r="CW109" s="21">
        <v>40.200000000000003</v>
      </c>
      <c r="CY109" s="20">
        <v>8.1150000000000002</v>
      </c>
      <c r="CZ109" s="20">
        <v>7.2569999999999997</v>
      </c>
      <c r="DA109" s="21">
        <v>28.9</v>
      </c>
      <c r="DC109" s="20">
        <v>5.8209999999999997</v>
      </c>
      <c r="DD109" s="20">
        <v>7.2569999999999997</v>
      </c>
      <c r="DV109" s="21">
        <v>60.4</v>
      </c>
      <c r="DX109" s="20">
        <v>14.738</v>
      </c>
      <c r="DY109" s="20">
        <v>4.4749999999999996</v>
      </c>
      <c r="DZ109" s="21">
        <v>20.3</v>
      </c>
      <c r="EB109" s="20">
        <v>4.9580000000000002</v>
      </c>
      <c r="EC109" s="20">
        <v>4.4749999999999996</v>
      </c>
      <c r="GP109" s="21">
        <v>82.7</v>
      </c>
      <c r="GQ109" s="20">
        <v>48.651000000000003</v>
      </c>
      <c r="GR109" s="20">
        <v>52.31</v>
      </c>
      <c r="GS109" s="20">
        <v>12.465999999999999</v>
      </c>
      <c r="GT109" s="21">
        <v>18.3</v>
      </c>
      <c r="GU109" s="20">
        <v>10.76</v>
      </c>
      <c r="GV109" s="20">
        <v>11.569000000000001</v>
      </c>
      <c r="GW109" s="20">
        <v>12.465999999999999</v>
      </c>
      <c r="HO109" s="21">
        <v>131.5</v>
      </c>
      <c r="HP109" s="20">
        <v>23.210999999999999</v>
      </c>
      <c r="HQ109" s="20">
        <v>100.157</v>
      </c>
      <c r="HR109" s="20">
        <v>61.56</v>
      </c>
      <c r="HS109" s="21">
        <v>78</v>
      </c>
      <c r="HT109" s="20">
        <v>13.772</v>
      </c>
      <c r="HU109" s="20">
        <v>59.429000000000002</v>
      </c>
      <c r="HV109" s="20">
        <v>61.56</v>
      </c>
      <c r="MD109" s="21">
        <v>75.3</v>
      </c>
      <c r="ME109" s="20">
        <v>105.03700000000001</v>
      </c>
      <c r="MF109" s="20">
        <v>214.81700000000001</v>
      </c>
      <c r="MG109" s="20">
        <v>139.56399999999999</v>
      </c>
      <c r="MH109" s="21">
        <v>49.7</v>
      </c>
      <c r="MI109" s="20">
        <v>69.311999999999998</v>
      </c>
      <c r="MJ109" s="20">
        <v>141.75399999999999</v>
      </c>
      <c r="MK109" s="20">
        <v>139.56399999999999</v>
      </c>
      <c r="ND109" s="20">
        <v>11.611000000000001</v>
      </c>
      <c r="NE109" s="20">
        <v>80.256</v>
      </c>
      <c r="NF109" s="20">
        <v>63.872999999999998</v>
      </c>
      <c r="NH109" s="20">
        <v>9.0530000000000008</v>
      </c>
      <c r="NI109" s="20">
        <v>62.572000000000003</v>
      </c>
      <c r="NJ109" s="20">
        <v>63.872999999999998</v>
      </c>
      <c r="RC109" s="21">
        <v>103.6</v>
      </c>
      <c r="RD109" s="20">
        <v>109.929</v>
      </c>
      <c r="RE109" s="20">
        <v>39.399000000000001</v>
      </c>
      <c r="RF109" s="21">
        <v>46.2</v>
      </c>
      <c r="RG109" s="20">
        <v>49.031999999999996</v>
      </c>
      <c r="RH109" s="20">
        <v>17.573</v>
      </c>
      <c r="RI109" s="21">
        <v>46.2</v>
      </c>
      <c r="RJ109" s="20">
        <v>49.031999999999996</v>
      </c>
      <c r="RK109" s="20">
        <v>17.573</v>
      </c>
      <c r="RO109" s="20">
        <v>8</v>
      </c>
      <c r="RT109" s="21">
        <v>57.4</v>
      </c>
      <c r="RU109" s="20">
        <v>60.896999999999998</v>
      </c>
      <c r="RV109" s="20">
        <v>21.826000000000001</v>
      </c>
      <c r="RW109" s="20">
        <v>8</v>
      </c>
      <c r="RX109" s="21">
        <v>27.4</v>
      </c>
      <c r="RY109" s="20">
        <v>29.068000000000001</v>
      </c>
      <c r="RZ109" s="20">
        <v>10.417999999999999</v>
      </c>
      <c r="SA109" s="20">
        <v>10.417999999999999</v>
      </c>
      <c r="ST109" s="20">
        <v>2.2829999999999999</v>
      </c>
      <c r="SU109" s="20">
        <v>0.20100000000000001</v>
      </c>
      <c r="SV109" s="20">
        <v>0.16200000000000001</v>
      </c>
      <c r="SX109" s="20">
        <v>2.0049999999999999</v>
      </c>
      <c r="SY109" s="20">
        <v>0.17699999999999999</v>
      </c>
      <c r="SZ109" s="20">
        <v>0.16200000000000001</v>
      </c>
      <c r="UG109" s="20">
        <v>1.2170000000000001</v>
      </c>
      <c r="UH109" s="20">
        <v>14.282999999999999</v>
      </c>
      <c r="UI109" s="20">
        <v>14.282999999999999</v>
      </c>
      <c r="YD109" s="21">
        <v>24.8</v>
      </c>
      <c r="YE109" s="20">
        <v>9.4589999999999996</v>
      </c>
      <c r="YF109" s="20">
        <v>71.649000000000001</v>
      </c>
      <c r="YG109" s="20">
        <v>63.57</v>
      </c>
      <c r="YH109" s="21">
        <v>12.1</v>
      </c>
      <c r="YI109" s="20">
        <v>4.6239999999999997</v>
      </c>
      <c r="YJ109" s="20">
        <v>35.027999999999999</v>
      </c>
      <c r="YK109" s="20">
        <v>63.57</v>
      </c>
      <c r="YU109" s="21">
        <v>14.1</v>
      </c>
      <c r="YV109" s="20">
        <v>10.471</v>
      </c>
      <c r="YW109" s="20">
        <v>3.3759999999999999</v>
      </c>
      <c r="YX109" s="20">
        <v>1.413</v>
      </c>
      <c r="YY109" s="21">
        <v>65.900000000000006</v>
      </c>
      <c r="YZ109" s="20">
        <v>48.95</v>
      </c>
      <c r="ZA109" s="20">
        <v>15.78</v>
      </c>
      <c r="ZB109" s="20">
        <v>12.71</v>
      </c>
      <c r="ZC109" s="21">
        <v>69.599999999999994</v>
      </c>
      <c r="ZD109" s="20">
        <v>51.68</v>
      </c>
      <c r="ZE109" s="20">
        <v>16.661000000000001</v>
      </c>
      <c r="ZF109" s="20">
        <v>14.122999999999999</v>
      </c>
      <c r="ZT109" s="21">
        <v>21.8</v>
      </c>
      <c r="ZU109" s="20">
        <v>22.437000000000001</v>
      </c>
      <c r="ZV109" s="20">
        <v>8133.3</v>
      </c>
      <c r="ZW109" s="20">
        <v>6985.6</v>
      </c>
      <c r="ZX109" s="21">
        <v>94.6</v>
      </c>
      <c r="ZY109" s="20">
        <v>97.593000000000004</v>
      </c>
      <c r="ZZ109" s="20">
        <v>35377.599999999999</v>
      </c>
      <c r="AAA109" s="20">
        <v>33048.400000000001</v>
      </c>
      <c r="AAB109" s="21">
        <v>116.4</v>
      </c>
      <c r="AAC109" s="20">
        <v>120.03</v>
      </c>
      <c r="AAD109" s="20">
        <v>43510.9</v>
      </c>
      <c r="AAE109" s="20">
        <v>40034</v>
      </c>
      <c r="AAF109" s="21">
        <v>76.900000000000006</v>
      </c>
      <c r="AAG109" s="20">
        <v>79.281999999999996</v>
      </c>
      <c r="AAH109" s="20">
        <v>28739.595000000001</v>
      </c>
      <c r="AAI109" s="20">
        <v>28054</v>
      </c>
      <c r="AAP109" s="21">
        <v>2.7</v>
      </c>
      <c r="AAQ109" s="20">
        <v>9.2999999999999999E-2</v>
      </c>
      <c r="AAR109" s="20">
        <v>25.164999999999999</v>
      </c>
      <c r="AAS109" s="20">
        <v>29.527000000000001</v>
      </c>
      <c r="AAT109" s="21">
        <v>25</v>
      </c>
      <c r="AAU109" s="20">
        <v>0.86299999999999999</v>
      </c>
      <c r="AAV109" s="20">
        <v>234.15199999999999</v>
      </c>
      <c r="AAW109" s="20">
        <v>138.392</v>
      </c>
      <c r="AAX109" s="21">
        <v>25.1</v>
      </c>
      <c r="AAY109" s="20">
        <v>0.86799999999999999</v>
      </c>
      <c r="AAZ109" s="20">
        <v>235.261</v>
      </c>
      <c r="ABA109" s="20">
        <v>167.91900000000001</v>
      </c>
      <c r="ABB109" s="21">
        <v>19.8</v>
      </c>
      <c r="ABC109" s="20">
        <v>0.68300000000000005</v>
      </c>
      <c r="ABD109" s="20">
        <v>185.32599999999999</v>
      </c>
      <c r="ABE109" s="20">
        <v>86.2</v>
      </c>
      <c r="ADO109" s="21">
        <v>12.8</v>
      </c>
      <c r="ADP109" s="20">
        <v>0.39600000000000002</v>
      </c>
      <c r="ADQ109" s="20">
        <v>1.2170000000000001</v>
      </c>
      <c r="ADR109" s="20">
        <v>1.2170000000000001</v>
      </c>
      <c r="ADS109" s="21">
        <v>12.8</v>
      </c>
      <c r="ADT109" s="20">
        <v>0.39600000000000002</v>
      </c>
      <c r="ADU109" s="20">
        <v>1.2170000000000001</v>
      </c>
      <c r="ADV109" s="20">
        <v>1.2170000000000001</v>
      </c>
      <c r="AEN109" s="21">
        <v>53.4</v>
      </c>
      <c r="AEO109" s="20">
        <v>12.583</v>
      </c>
      <c r="AEP109" s="20">
        <v>20.628</v>
      </c>
      <c r="AEQ109" s="20">
        <v>8.0530000000000008</v>
      </c>
      <c r="AER109" s="21">
        <v>24.6</v>
      </c>
      <c r="AES109" s="20">
        <v>5.8120000000000003</v>
      </c>
      <c r="AET109" s="20">
        <v>9.5280000000000005</v>
      </c>
      <c r="AEU109" s="20">
        <v>8.0530000000000008</v>
      </c>
      <c r="AFM109" s="21">
        <v>111.8</v>
      </c>
      <c r="AFN109" s="20">
        <v>9.5150000000000006</v>
      </c>
      <c r="AFO109" s="20">
        <v>68.075999999999993</v>
      </c>
      <c r="AFP109" s="20">
        <v>17.957999999999998</v>
      </c>
      <c r="AFQ109" s="21">
        <v>33.1</v>
      </c>
      <c r="AFR109" s="20">
        <v>2.8170000000000002</v>
      </c>
      <c r="AFS109" s="20">
        <v>20.158000000000001</v>
      </c>
      <c r="AFT109" s="20">
        <v>17.957999999999998</v>
      </c>
      <c r="AGI109" s="21">
        <v>30</v>
      </c>
      <c r="AGJ109" s="20">
        <v>1.768</v>
      </c>
      <c r="AGK109" s="20">
        <v>1.276</v>
      </c>
      <c r="AGL109" s="20">
        <v>0.81799999999999995</v>
      </c>
      <c r="AGM109" s="21">
        <v>25.1</v>
      </c>
      <c r="AGN109" s="20">
        <v>1.4790000000000001</v>
      </c>
      <c r="AGO109" s="20">
        <v>1.0680000000000001</v>
      </c>
      <c r="AGP109" s="20">
        <v>0.81799999999999995</v>
      </c>
      <c r="AIG109" s="21">
        <v>73.900000000000006</v>
      </c>
      <c r="AIH109" s="20">
        <v>3.7610000000000001</v>
      </c>
      <c r="AII109" s="20">
        <v>0.54400000000000004</v>
      </c>
      <c r="AIJ109" s="20">
        <v>0.33400000000000002</v>
      </c>
      <c r="AIK109" s="21">
        <v>45.3</v>
      </c>
      <c r="AIL109" s="20">
        <v>2.3079999999999998</v>
      </c>
      <c r="AIM109" s="20">
        <v>0.33400000000000002</v>
      </c>
      <c r="AIN109" s="20">
        <v>0.33400000000000002</v>
      </c>
      <c r="AKX109" s="21">
        <v>112.9</v>
      </c>
      <c r="AKY109" s="20">
        <v>29.48</v>
      </c>
      <c r="AKZ109" s="20">
        <v>152.21199999999999</v>
      </c>
      <c r="ALA109" s="20">
        <v>66.867999999999995</v>
      </c>
      <c r="ALB109" s="21">
        <v>76.900000000000006</v>
      </c>
      <c r="ALC109" s="20">
        <v>20.085000000000001</v>
      </c>
      <c r="ALD109" s="20">
        <v>103.7</v>
      </c>
      <c r="ALE109" s="20">
        <v>66.867999999999995</v>
      </c>
      <c r="ALU109" s="20">
        <v>0.624</v>
      </c>
      <c r="ALV109" s="20">
        <v>1.9159999999999999</v>
      </c>
      <c r="ALW109" s="20">
        <v>1.1259999999999999</v>
      </c>
      <c r="ALY109" s="20">
        <v>0.56999999999999995</v>
      </c>
      <c r="ALZ109" s="20">
        <v>1.7509999999999999</v>
      </c>
      <c r="AMA109" s="20">
        <v>1.1259999999999999</v>
      </c>
      <c r="AMQ109" s="20">
        <v>1.18</v>
      </c>
      <c r="AMR109" s="20">
        <v>24.559000000000001</v>
      </c>
      <c r="AMS109" s="20">
        <v>13.9</v>
      </c>
      <c r="AMU109" s="20">
        <v>0.85899999999999999</v>
      </c>
      <c r="AMV109" s="20">
        <v>17.867999999999999</v>
      </c>
      <c r="AMW109" s="20">
        <v>13.9</v>
      </c>
      <c r="ANW109" s="21">
        <v>132.19999999999999</v>
      </c>
      <c r="ANX109" s="20">
        <v>1031.405</v>
      </c>
      <c r="ANY109" s="20">
        <v>1031.405</v>
      </c>
      <c r="ANZ109" s="21">
        <v>44.7</v>
      </c>
      <c r="AOA109" s="20">
        <v>348.53699999999998</v>
      </c>
      <c r="AOB109" s="20">
        <v>348.53699999999998</v>
      </c>
      <c r="AOC109" s="21">
        <v>46.6</v>
      </c>
      <c r="AOD109" s="20">
        <v>363.774</v>
      </c>
      <c r="AOE109" s="20">
        <v>363.774</v>
      </c>
      <c r="AOF109" s="21">
        <v>45.9</v>
      </c>
      <c r="AOG109" s="20">
        <v>358.36500000000001</v>
      </c>
      <c r="AOH109" s="20">
        <v>358.36500000000001</v>
      </c>
      <c r="AOI109" s="20">
        <v>358.36500000000001</v>
      </c>
      <c r="AOJ109" s="21">
        <v>41.6</v>
      </c>
      <c r="AOK109" s="20">
        <v>324.50299999999999</v>
      </c>
      <c r="AOL109" s="20">
        <v>324.50299999999999</v>
      </c>
      <c r="AOM109" s="20">
        <v>324.50299999999999</v>
      </c>
      <c r="AON109" s="21">
        <v>87.5</v>
      </c>
      <c r="AOO109" s="20">
        <v>682.86800000000005</v>
      </c>
      <c r="AOP109" s="20">
        <v>682.86800000000005</v>
      </c>
      <c r="AOQ109" s="20">
        <v>682.86800000000005</v>
      </c>
      <c r="AOR109" s="21">
        <v>45.7</v>
      </c>
      <c r="AOS109" s="20">
        <v>356.87</v>
      </c>
      <c r="AOT109" s="20">
        <v>356.87</v>
      </c>
      <c r="AOU109" s="20">
        <v>356.87</v>
      </c>
      <c r="APU109" s="21">
        <v>101.4</v>
      </c>
      <c r="APV109" s="20">
        <v>12.566000000000001</v>
      </c>
      <c r="APW109" s="20">
        <v>9.016</v>
      </c>
      <c r="APX109" s="21">
        <v>46.1</v>
      </c>
      <c r="APY109" s="20">
        <v>5.7089999999999996</v>
      </c>
      <c r="APZ109" s="20">
        <v>4.0960000000000001</v>
      </c>
      <c r="AQI109" s="21">
        <v>55.3</v>
      </c>
      <c r="AQJ109" s="20">
        <v>6.8570000000000002</v>
      </c>
      <c r="AQK109" s="20">
        <v>4.92</v>
      </c>
      <c r="AQL109" s="20">
        <v>4.2770000000000001</v>
      </c>
      <c r="AQM109" s="21">
        <v>42.3</v>
      </c>
      <c r="AQN109" s="20">
        <v>5.24</v>
      </c>
      <c r="AQO109" s="20">
        <v>3.76</v>
      </c>
      <c r="AQP109" s="20">
        <v>4.2770000000000001</v>
      </c>
    </row>
    <row r="110" spans="1:1015 1031:1134" x14ac:dyDescent="0.2">
      <c r="A110" s="18">
        <v>24380</v>
      </c>
      <c r="BZ110" s="19">
        <v>1.6529999999999999E-10</v>
      </c>
      <c r="CA110" s="19">
        <v>6E-11</v>
      </c>
      <c r="CD110" s="19">
        <v>6E-11</v>
      </c>
      <c r="CE110" s="19">
        <v>6E-11</v>
      </c>
      <c r="CW110" s="21">
        <v>40.700000000000003</v>
      </c>
      <c r="CY110" s="20">
        <v>8.359</v>
      </c>
      <c r="CZ110" s="20">
        <v>7.4749999999999996</v>
      </c>
      <c r="DA110" s="21">
        <v>29.2</v>
      </c>
      <c r="DC110" s="20">
        <v>5.9960000000000004</v>
      </c>
      <c r="DD110" s="20">
        <v>7.4749999999999996</v>
      </c>
      <c r="DV110" s="21">
        <v>60.6</v>
      </c>
      <c r="DX110" s="20">
        <v>15.103999999999999</v>
      </c>
      <c r="DY110" s="20">
        <v>4.5860000000000003</v>
      </c>
      <c r="DZ110" s="21">
        <v>20.399999999999999</v>
      </c>
      <c r="EB110" s="20">
        <v>5.0810000000000004</v>
      </c>
      <c r="EC110" s="20">
        <v>4.5860000000000003</v>
      </c>
      <c r="GP110" s="21">
        <v>81.400000000000006</v>
      </c>
      <c r="GQ110" s="20">
        <v>49.207000000000001</v>
      </c>
      <c r="GR110" s="20">
        <v>53.01</v>
      </c>
      <c r="GS110" s="20">
        <v>12.632999999999999</v>
      </c>
      <c r="GT110" s="21">
        <v>18</v>
      </c>
      <c r="GU110" s="20">
        <v>10.882999999999999</v>
      </c>
      <c r="GV110" s="20">
        <v>11.724</v>
      </c>
      <c r="GW110" s="20">
        <v>12.632999999999999</v>
      </c>
      <c r="HO110" s="21">
        <v>131.69999999999999</v>
      </c>
      <c r="HP110" s="20">
        <v>23.567</v>
      </c>
      <c r="HQ110" s="20">
        <v>102.02800000000001</v>
      </c>
      <c r="HR110" s="20">
        <v>62.71</v>
      </c>
      <c r="HS110" s="21">
        <v>78.099999999999994</v>
      </c>
      <c r="HT110" s="20">
        <v>13.984</v>
      </c>
      <c r="HU110" s="20">
        <v>60.539000000000001</v>
      </c>
      <c r="HV110" s="20">
        <v>62.71</v>
      </c>
      <c r="MD110" s="21">
        <v>75.2</v>
      </c>
      <c r="ME110" s="20">
        <v>106.97199999999999</v>
      </c>
      <c r="MF110" s="20">
        <v>218.16300000000001</v>
      </c>
      <c r="MG110" s="20">
        <v>141.738</v>
      </c>
      <c r="MH110" s="21">
        <v>49.6</v>
      </c>
      <c r="MI110" s="20">
        <v>70.588999999999999</v>
      </c>
      <c r="MJ110" s="20">
        <v>143.96199999999999</v>
      </c>
      <c r="MK110" s="20">
        <v>141.738</v>
      </c>
      <c r="ND110" s="20">
        <v>12.074999999999999</v>
      </c>
      <c r="NE110" s="20">
        <v>83.332999999999998</v>
      </c>
      <c r="NF110" s="20">
        <v>66.320999999999998</v>
      </c>
      <c r="NH110" s="20">
        <v>9.4149999999999991</v>
      </c>
      <c r="NI110" s="20">
        <v>64.971000000000004</v>
      </c>
      <c r="NJ110" s="20">
        <v>66.320999999999998</v>
      </c>
      <c r="RC110" s="21">
        <v>110.3</v>
      </c>
      <c r="RD110" s="20">
        <v>119.11499999999999</v>
      </c>
      <c r="RE110" s="20">
        <v>42.679000000000002</v>
      </c>
      <c r="RF110" s="21">
        <v>46.9</v>
      </c>
      <c r="RG110" s="20">
        <v>50.585999999999999</v>
      </c>
      <c r="RH110" s="20">
        <v>18.125</v>
      </c>
      <c r="RI110" s="21">
        <v>46.9</v>
      </c>
      <c r="RJ110" s="20">
        <v>50.585999999999999</v>
      </c>
      <c r="RK110" s="20">
        <v>18.125</v>
      </c>
      <c r="RO110" s="20">
        <v>9</v>
      </c>
      <c r="RT110" s="21">
        <v>63.5</v>
      </c>
      <c r="RU110" s="20">
        <v>68.528999999999996</v>
      </c>
      <c r="RV110" s="20">
        <v>24.553999999999998</v>
      </c>
      <c r="RW110" s="20">
        <v>9</v>
      </c>
      <c r="RX110" s="21">
        <v>27.1</v>
      </c>
      <c r="RY110" s="20">
        <v>29.251999999999999</v>
      </c>
      <c r="RZ110" s="20">
        <v>10.481</v>
      </c>
      <c r="SA110" s="20">
        <v>10.481</v>
      </c>
      <c r="ST110" s="20">
        <v>2.34</v>
      </c>
      <c r="SU110" s="20">
        <v>0.20599999999999999</v>
      </c>
      <c r="SV110" s="20">
        <v>0.16600000000000001</v>
      </c>
      <c r="SX110" s="20">
        <v>2.0550000000000002</v>
      </c>
      <c r="SY110" s="20">
        <v>0.18099999999999999</v>
      </c>
      <c r="SZ110" s="20">
        <v>0.16600000000000001</v>
      </c>
      <c r="UG110" s="20">
        <v>1.278</v>
      </c>
      <c r="UH110" s="20">
        <v>15</v>
      </c>
      <c r="UI110" s="20">
        <v>15</v>
      </c>
      <c r="YD110" s="21">
        <v>23.7</v>
      </c>
      <c r="YE110" s="20">
        <v>9.3710000000000004</v>
      </c>
      <c r="YF110" s="20">
        <v>70.995000000000005</v>
      </c>
      <c r="YG110" s="20">
        <v>62.99</v>
      </c>
      <c r="YH110" s="21">
        <v>11.6</v>
      </c>
      <c r="YI110" s="20">
        <v>4.5810000000000004</v>
      </c>
      <c r="YJ110" s="20">
        <v>34.707999999999998</v>
      </c>
      <c r="YK110" s="20">
        <v>62.99</v>
      </c>
      <c r="YU110" s="21">
        <v>14.2</v>
      </c>
      <c r="YV110" s="20">
        <v>10.798</v>
      </c>
      <c r="YW110" s="20">
        <v>3.4809999999999999</v>
      </c>
      <c r="YX110" s="20">
        <v>1.456</v>
      </c>
      <c r="YY110" s="21">
        <v>66.400000000000006</v>
      </c>
      <c r="YZ110" s="20">
        <v>50.478000000000002</v>
      </c>
      <c r="ZA110" s="20">
        <v>16.273</v>
      </c>
      <c r="ZB110" s="20">
        <v>13.093999999999999</v>
      </c>
      <c r="ZC110" s="21">
        <v>70.099999999999994</v>
      </c>
      <c r="ZD110" s="20">
        <v>53.241999999999997</v>
      </c>
      <c r="ZE110" s="20">
        <v>17.164000000000001</v>
      </c>
      <c r="ZF110" s="20">
        <v>14.55</v>
      </c>
      <c r="ZT110" s="21">
        <v>22.5</v>
      </c>
      <c r="ZU110" s="20">
        <v>24.111999999999998</v>
      </c>
      <c r="ZV110" s="20">
        <v>8741.9</v>
      </c>
      <c r="ZW110" s="20">
        <v>7508.3</v>
      </c>
      <c r="ZX110" s="21">
        <v>95</v>
      </c>
      <c r="ZY110" s="20">
        <v>101.956</v>
      </c>
      <c r="ZZ110" s="20">
        <v>36965</v>
      </c>
      <c r="AAA110" s="20">
        <v>34532.800000000003</v>
      </c>
      <c r="AAB110" s="21">
        <v>117.5</v>
      </c>
      <c r="AAC110" s="20">
        <v>126.06699999999999</v>
      </c>
      <c r="AAD110" s="20">
        <v>45706.9</v>
      </c>
      <c r="AAE110" s="20">
        <v>42041.1</v>
      </c>
      <c r="AAF110" s="21">
        <v>77.7</v>
      </c>
      <c r="AAG110" s="20">
        <v>83.344999999999999</v>
      </c>
      <c r="AAH110" s="20">
        <v>30217.553</v>
      </c>
      <c r="AAI110" s="20">
        <v>29496.7</v>
      </c>
      <c r="AAP110" s="21">
        <v>3</v>
      </c>
      <c r="AAQ110" s="20">
        <v>0.113</v>
      </c>
      <c r="AAR110" s="20">
        <v>30.541</v>
      </c>
      <c r="AAS110" s="20">
        <v>35.835000000000001</v>
      </c>
      <c r="AAT110" s="21">
        <v>25.2</v>
      </c>
      <c r="AAU110" s="20">
        <v>0.93400000000000005</v>
      </c>
      <c r="AAV110" s="20">
        <v>253.25299999999999</v>
      </c>
      <c r="AAW110" s="20">
        <v>149.68100000000001</v>
      </c>
      <c r="AAX110" s="21">
        <v>25.8</v>
      </c>
      <c r="AAY110" s="20">
        <v>0.95799999999999996</v>
      </c>
      <c r="AAZ110" s="20">
        <v>259.91500000000002</v>
      </c>
      <c r="ABA110" s="20">
        <v>185.51599999999999</v>
      </c>
      <c r="ABB110" s="21">
        <v>20.399999999999999</v>
      </c>
      <c r="ABC110" s="20">
        <v>0.755</v>
      </c>
      <c r="ABD110" s="20">
        <v>204.869</v>
      </c>
      <c r="ABE110" s="20">
        <v>95.6</v>
      </c>
      <c r="ADO110" s="21">
        <v>12.8</v>
      </c>
      <c r="ADP110" s="20">
        <v>0.40400000000000003</v>
      </c>
      <c r="ADQ110" s="20">
        <v>1.24</v>
      </c>
      <c r="ADR110" s="20">
        <v>1.24</v>
      </c>
      <c r="ADS110" s="21">
        <v>12.8</v>
      </c>
      <c r="ADT110" s="20">
        <v>0.40400000000000003</v>
      </c>
      <c r="ADU110" s="20">
        <v>1.24</v>
      </c>
      <c r="ADV110" s="20">
        <v>1.24</v>
      </c>
      <c r="AEN110" s="21">
        <v>53.3</v>
      </c>
      <c r="AEO110" s="20">
        <v>12.823</v>
      </c>
      <c r="AEP110" s="20">
        <v>21.059000000000001</v>
      </c>
      <c r="AEQ110" s="20">
        <v>8.2210000000000001</v>
      </c>
      <c r="AER110" s="21">
        <v>24.6</v>
      </c>
      <c r="AES110" s="20">
        <v>5.923</v>
      </c>
      <c r="AET110" s="20">
        <v>9.7279999999999998</v>
      </c>
      <c r="AEU110" s="20">
        <v>8.2210000000000001</v>
      </c>
      <c r="AFM110" s="21">
        <v>112.5</v>
      </c>
      <c r="AFN110" s="20">
        <v>9.7590000000000003</v>
      </c>
      <c r="AFO110" s="20">
        <v>69.759</v>
      </c>
      <c r="AFP110" s="20">
        <v>18.402000000000001</v>
      </c>
      <c r="AFQ110" s="21">
        <v>33.299999999999997</v>
      </c>
      <c r="AFR110" s="20">
        <v>2.89</v>
      </c>
      <c r="AFS110" s="20">
        <v>20.655999999999999</v>
      </c>
      <c r="AFT110" s="20">
        <v>18.402000000000001</v>
      </c>
      <c r="AGI110" s="21">
        <v>29.6</v>
      </c>
      <c r="AGJ110" s="20">
        <v>1.766</v>
      </c>
      <c r="AGK110" s="20">
        <v>1.2749999999999999</v>
      </c>
      <c r="AGL110" s="20">
        <v>0.81699999999999995</v>
      </c>
      <c r="AGM110" s="21">
        <v>24.7</v>
      </c>
      <c r="AGN110" s="20">
        <v>1.4770000000000001</v>
      </c>
      <c r="AGO110" s="20">
        <v>1.0660000000000001</v>
      </c>
      <c r="AGP110" s="20">
        <v>0.81699999999999995</v>
      </c>
      <c r="AIG110" s="21">
        <v>76</v>
      </c>
      <c r="AIH110" s="20">
        <v>3.9550000000000001</v>
      </c>
      <c r="AII110" s="20">
        <v>0.57199999999999995</v>
      </c>
      <c r="AIJ110" s="20">
        <v>0.35099999999999998</v>
      </c>
      <c r="AIK110" s="21">
        <v>46.6</v>
      </c>
      <c r="AIL110" s="20">
        <v>2.427</v>
      </c>
      <c r="AIM110" s="20">
        <v>0.35099999999999998</v>
      </c>
      <c r="AIN110" s="20">
        <v>0.35099999999999998</v>
      </c>
      <c r="AKX110" s="21">
        <v>112.4</v>
      </c>
      <c r="AKY110" s="20">
        <v>29.937999999999999</v>
      </c>
      <c r="AKZ110" s="20">
        <v>154.785</v>
      </c>
      <c r="ALA110" s="20">
        <v>67.998000000000005</v>
      </c>
      <c r="ALB110" s="21">
        <v>76.599999999999994</v>
      </c>
      <c r="ALC110" s="20">
        <v>20.396000000000001</v>
      </c>
      <c r="ALD110" s="20">
        <v>105.453</v>
      </c>
      <c r="ALE110" s="20">
        <v>67.998000000000005</v>
      </c>
      <c r="ALU110" s="20">
        <v>0.66700000000000004</v>
      </c>
      <c r="ALV110" s="20">
        <v>2.0470000000000002</v>
      </c>
      <c r="ALW110" s="20">
        <v>1.2030000000000001</v>
      </c>
      <c r="ALY110" s="20">
        <v>0.60899999999999999</v>
      </c>
      <c r="ALZ110" s="20">
        <v>1.871</v>
      </c>
      <c r="AMA110" s="20">
        <v>1.2030000000000001</v>
      </c>
      <c r="AMQ110" s="20">
        <v>1.252</v>
      </c>
      <c r="AMR110" s="20">
        <v>25.972999999999999</v>
      </c>
      <c r="AMS110" s="20">
        <v>14.7</v>
      </c>
      <c r="AMU110" s="20">
        <v>0.91100000000000003</v>
      </c>
      <c r="AMV110" s="20">
        <v>18.896000000000001</v>
      </c>
      <c r="AMW110" s="20">
        <v>14.7</v>
      </c>
      <c r="ANW110" s="21">
        <v>130.69999999999999</v>
      </c>
      <c r="ANX110" s="20">
        <v>1042.992</v>
      </c>
      <c r="ANY110" s="20">
        <v>1042.992</v>
      </c>
      <c r="ANZ110" s="21">
        <v>43.9</v>
      </c>
      <c r="AOA110" s="20">
        <v>350.589</v>
      </c>
      <c r="AOB110" s="20">
        <v>350.589</v>
      </c>
      <c r="AOC110" s="21">
        <v>46</v>
      </c>
      <c r="AOD110" s="20">
        <v>366.834</v>
      </c>
      <c r="AOE110" s="20">
        <v>366.834</v>
      </c>
      <c r="AOF110" s="21">
        <v>45.4</v>
      </c>
      <c r="AOG110" s="20">
        <v>362.09300000000002</v>
      </c>
      <c r="AOH110" s="20">
        <v>362.09300000000002</v>
      </c>
      <c r="AOI110" s="20">
        <v>362.09300000000002</v>
      </c>
      <c r="AOJ110" s="21">
        <v>41.4</v>
      </c>
      <c r="AOK110" s="20">
        <v>330.31</v>
      </c>
      <c r="AOL110" s="20">
        <v>330.31</v>
      </c>
      <c r="AOM110" s="20">
        <v>330.31</v>
      </c>
      <c r="AON110" s="21">
        <v>86.8</v>
      </c>
      <c r="AOO110" s="20">
        <v>692.40300000000002</v>
      </c>
      <c r="AOP110" s="20">
        <v>692.40300000000002</v>
      </c>
      <c r="AOQ110" s="20">
        <v>692.40300000000002</v>
      </c>
      <c r="AOR110" s="21">
        <v>45.3</v>
      </c>
      <c r="AOS110" s="20">
        <v>361.32</v>
      </c>
      <c r="AOT110" s="20">
        <v>361.32</v>
      </c>
      <c r="AOU110" s="20">
        <v>361.32</v>
      </c>
      <c r="APU110" s="21">
        <v>102.7</v>
      </c>
      <c r="APV110" s="20">
        <v>12.904999999999999</v>
      </c>
      <c r="APW110" s="20">
        <v>9.2590000000000003</v>
      </c>
      <c r="APX110" s="21">
        <v>47</v>
      </c>
      <c r="APY110" s="20">
        <v>5.9</v>
      </c>
      <c r="APZ110" s="20">
        <v>4.2329999999999997</v>
      </c>
      <c r="AQI110" s="21">
        <v>55.8</v>
      </c>
      <c r="AQJ110" s="20">
        <v>7.0049999999999999</v>
      </c>
      <c r="AQK110" s="20">
        <v>5.0259999999999998</v>
      </c>
      <c r="AQL110" s="20">
        <v>4.3689999999999998</v>
      </c>
      <c r="AQM110" s="21">
        <v>42.6</v>
      </c>
      <c r="AQN110" s="20">
        <v>5.3529999999999998</v>
      </c>
      <c r="AQO110" s="20">
        <v>3.8410000000000002</v>
      </c>
      <c r="AQP110" s="20">
        <v>4.3689999999999998</v>
      </c>
    </row>
    <row r="111" spans="1:1015 1031:1134" x14ac:dyDescent="0.2">
      <c r="A111" s="18">
        <v>24472</v>
      </c>
      <c r="BZ111" s="19">
        <v>1.8290000000000001E-10</v>
      </c>
      <c r="CA111" s="19">
        <v>6.6500000000000003E-11</v>
      </c>
      <c r="CD111" s="19">
        <v>6.6500000000000003E-11</v>
      </c>
      <c r="CE111" s="19">
        <v>6.6500000000000003E-11</v>
      </c>
      <c r="CW111" s="21">
        <v>41.4</v>
      </c>
      <c r="CY111" s="20">
        <v>8.6709999999999994</v>
      </c>
      <c r="CZ111" s="20">
        <v>7.7539999999999996</v>
      </c>
      <c r="DA111" s="21">
        <v>29.7</v>
      </c>
      <c r="DC111" s="20">
        <v>6.22</v>
      </c>
      <c r="DD111" s="20">
        <v>7.7539999999999996</v>
      </c>
      <c r="DV111" s="21">
        <v>60.5</v>
      </c>
      <c r="DX111" s="20">
        <v>15.47</v>
      </c>
      <c r="DY111" s="20">
        <v>4.6970000000000001</v>
      </c>
      <c r="DZ111" s="21">
        <v>20.3</v>
      </c>
      <c r="EB111" s="20">
        <v>5.2050000000000001</v>
      </c>
      <c r="EC111" s="20">
        <v>4.6970000000000001</v>
      </c>
      <c r="GP111" s="21">
        <v>81.3</v>
      </c>
      <c r="GQ111" s="20">
        <v>50.075000000000003</v>
      </c>
      <c r="GR111" s="20">
        <v>54.261000000000003</v>
      </c>
      <c r="GS111" s="20">
        <v>12.930999999999999</v>
      </c>
      <c r="GT111" s="21">
        <v>18</v>
      </c>
      <c r="GU111" s="20">
        <v>11.074999999999999</v>
      </c>
      <c r="GV111" s="20">
        <v>12.000999999999999</v>
      </c>
      <c r="GW111" s="20">
        <v>12.930999999999999</v>
      </c>
      <c r="HO111" s="21">
        <v>132.5</v>
      </c>
      <c r="HP111" s="20">
        <v>24.081</v>
      </c>
      <c r="HQ111" s="20">
        <v>104.241</v>
      </c>
      <c r="HR111" s="20">
        <v>64.069999999999993</v>
      </c>
      <c r="HS111" s="21">
        <v>78.599999999999994</v>
      </c>
      <c r="HT111" s="20">
        <v>14.288</v>
      </c>
      <c r="HU111" s="20">
        <v>61.851999999999997</v>
      </c>
      <c r="HV111" s="20">
        <v>64.069999999999993</v>
      </c>
      <c r="MD111" s="21">
        <v>75.5</v>
      </c>
      <c r="ME111" s="20">
        <v>108.68</v>
      </c>
      <c r="MF111" s="20">
        <v>220.94</v>
      </c>
      <c r="MG111" s="20">
        <v>143.542</v>
      </c>
      <c r="MH111" s="21">
        <v>49.8</v>
      </c>
      <c r="MI111" s="20">
        <v>71.715999999999994</v>
      </c>
      <c r="MJ111" s="20">
        <v>145.79400000000001</v>
      </c>
      <c r="MK111" s="20">
        <v>143.542</v>
      </c>
      <c r="NC111" s="21">
        <v>108.5</v>
      </c>
      <c r="ND111" s="20">
        <v>12.518000000000001</v>
      </c>
      <c r="NE111" s="20">
        <v>86.41</v>
      </c>
      <c r="NF111" s="20">
        <v>68.77</v>
      </c>
      <c r="NG111" s="21">
        <v>84.6</v>
      </c>
      <c r="NH111" s="20">
        <v>9.76</v>
      </c>
      <c r="NI111" s="20">
        <v>67.37</v>
      </c>
      <c r="NJ111" s="20">
        <v>68.77</v>
      </c>
      <c r="RC111" s="21">
        <v>147.9</v>
      </c>
      <c r="RD111" s="20">
        <v>162.44900000000001</v>
      </c>
      <c r="RE111" s="20">
        <v>58.222000000000001</v>
      </c>
      <c r="RF111" s="21">
        <v>85.5</v>
      </c>
      <c r="RG111" s="20">
        <v>93.94</v>
      </c>
      <c r="RH111" s="20">
        <v>33.667999999999999</v>
      </c>
      <c r="RI111" s="21">
        <v>85.5</v>
      </c>
      <c r="RJ111" s="20">
        <v>93.94</v>
      </c>
      <c r="RK111" s="20">
        <v>33.667999999999999</v>
      </c>
      <c r="RL111" s="21">
        <v>32.9</v>
      </c>
      <c r="RM111" s="20">
        <v>36.122999999999998</v>
      </c>
      <c r="RN111" s="20">
        <v>12.946</v>
      </c>
      <c r="RO111" s="20">
        <v>15</v>
      </c>
      <c r="RT111" s="21">
        <v>62.4</v>
      </c>
      <c r="RU111" s="20">
        <v>68.510000000000005</v>
      </c>
      <c r="RV111" s="20">
        <v>24.553999999999998</v>
      </c>
      <c r="RW111" s="20">
        <v>15</v>
      </c>
      <c r="RX111" s="21">
        <v>26.8</v>
      </c>
      <c r="RY111" s="20">
        <v>29.405999999999999</v>
      </c>
      <c r="RZ111" s="20">
        <v>10.539</v>
      </c>
      <c r="SA111" s="20">
        <v>10.539</v>
      </c>
      <c r="ST111" s="20">
        <v>2.4249999999999998</v>
      </c>
      <c r="SU111" s="20">
        <v>0.214</v>
      </c>
      <c r="SV111" s="20">
        <v>0.17199999999999999</v>
      </c>
      <c r="SX111" s="20">
        <v>2.13</v>
      </c>
      <c r="SY111" s="20">
        <v>0.188</v>
      </c>
      <c r="SZ111" s="20">
        <v>0.17199999999999999</v>
      </c>
      <c r="UG111" s="20">
        <v>1.333</v>
      </c>
      <c r="UH111" s="20">
        <v>15.65</v>
      </c>
      <c r="UI111" s="20">
        <v>15.65</v>
      </c>
      <c r="YD111" s="21">
        <v>23.8</v>
      </c>
      <c r="YE111" s="20">
        <v>9.7739999999999991</v>
      </c>
      <c r="YF111" s="20">
        <v>74.05</v>
      </c>
      <c r="YG111" s="20">
        <v>65.7</v>
      </c>
      <c r="YH111" s="21">
        <v>11.6</v>
      </c>
      <c r="YI111" s="20">
        <v>4.7779999999999996</v>
      </c>
      <c r="YJ111" s="20">
        <v>36.201000000000001</v>
      </c>
      <c r="YK111" s="20">
        <v>65.7</v>
      </c>
      <c r="YU111" s="21">
        <v>14.4</v>
      </c>
      <c r="YV111" s="20">
        <v>11.14</v>
      </c>
      <c r="YW111" s="20">
        <v>3.5939999999999999</v>
      </c>
      <c r="YX111" s="20">
        <v>1.5</v>
      </c>
      <c r="YY111" s="21">
        <v>67.3</v>
      </c>
      <c r="YZ111" s="20">
        <v>52.106000000000002</v>
      </c>
      <c r="ZA111" s="20">
        <v>16.809000000000001</v>
      </c>
      <c r="ZB111" s="20">
        <v>13.477</v>
      </c>
      <c r="ZC111" s="21">
        <v>70.8</v>
      </c>
      <c r="ZD111" s="20">
        <v>54.77</v>
      </c>
      <c r="ZE111" s="20">
        <v>17.667999999999999</v>
      </c>
      <c r="ZF111" s="20">
        <v>14.977</v>
      </c>
      <c r="ZT111" s="21">
        <v>22.8</v>
      </c>
      <c r="ZU111" s="20">
        <v>25.576000000000001</v>
      </c>
      <c r="ZV111" s="20">
        <v>9270.7000000000007</v>
      </c>
      <c r="ZW111" s="20">
        <v>7962.5</v>
      </c>
      <c r="ZX111" s="21">
        <v>95.6</v>
      </c>
      <c r="ZY111" s="20">
        <v>107.081</v>
      </c>
      <c r="ZZ111" s="20">
        <v>38814.9</v>
      </c>
      <c r="AAA111" s="20">
        <v>36262.5</v>
      </c>
      <c r="AAB111" s="21">
        <v>118.4</v>
      </c>
      <c r="AAC111" s="20">
        <v>132.65700000000001</v>
      </c>
      <c r="AAD111" s="20">
        <v>48085.599999999999</v>
      </c>
      <c r="AAE111" s="20">
        <v>44225</v>
      </c>
      <c r="AAF111" s="21">
        <v>78.8</v>
      </c>
      <c r="AAG111" s="20">
        <v>88.256</v>
      </c>
      <c r="AAH111" s="20">
        <v>31990.856</v>
      </c>
      <c r="AAI111" s="20">
        <v>31227.7</v>
      </c>
      <c r="AAP111" s="21">
        <v>3.3</v>
      </c>
      <c r="AAQ111" s="20">
        <v>0.129</v>
      </c>
      <c r="AAR111" s="20">
        <v>34.942999999999998</v>
      </c>
      <c r="AAS111" s="20">
        <v>41</v>
      </c>
      <c r="AAT111" s="21">
        <v>25.2</v>
      </c>
      <c r="AAU111" s="20">
        <v>0.98899999999999999</v>
      </c>
      <c r="AAV111" s="20">
        <v>268.17500000000001</v>
      </c>
      <c r="AAW111" s="20">
        <v>158.5</v>
      </c>
      <c r="AAX111" s="21">
        <v>26.2</v>
      </c>
      <c r="AAY111" s="20">
        <v>1.0309999999999999</v>
      </c>
      <c r="AAZ111" s="20">
        <v>279.50700000000001</v>
      </c>
      <c r="ABA111" s="20">
        <v>199.5</v>
      </c>
      <c r="ABB111" s="21">
        <v>20.7</v>
      </c>
      <c r="ABC111" s="20">
        <v>0.81200000000000006</v>
      </c>
      <c r="ABD111" s="20">
        <v>220.27699999999999</v>
      </c>
      <c r="ABE111" s="20">
        <v>102.7</v>
      </c>
      <c r="ADO111" s="21">
        <v>12.9</v>
      </c>
      <c r="ADP111" s="20">
        <v>0.41399999999999998</v>
      </c>
      <c r="ADQ111" s="20">
        <v>1.27</v>
      </c>
      <c r="ADR111" s="20">
        <v>1.27</v>
      </c>
      <c r="ADS111" s="21">
        <v>12.9</v>
      </c>
      <c r="ADT111" s="20">
        <v>0.41399999999999998</v>
      </c>
      <c r="ADU111" s="20">
        <v>1.27</v>
      </c>
      <c r="ADV111" s="20">
        <v>1.27</v>
      </c>
      <c r="AEN111" s="21">
        <v>53.5</v>
      </c>
      <c r="AEO111" s="20">
        <v>13.151999999999999</v>
      </c>
      <c r="AEP111" s="20">
        <v>21.568999999999999</v>
      </c>
      <c r="AEQ111" s="20">
        <v>8.42</v>
      </c>
      <c r="AER111" s="21">
        <v>24.7</v>
      </c>
      <c r="AES111" s="20">
        <v>6.0750000000000002</v>
      </c>
      <c r="AET111" s="20">
        <v>9.9629999999999992</v>
      </c>
      <c r="AEU111" s="20">
        <v>8.42</v>
      </c>
      <c r="AFM111" s="21">
        <v>112.9</v>
      </c>
      <c r="AFN111" s="20">
        <v>10</v>
      </c>
      <c r="AFO111" s="20">
        <v>71.441000000000003</v>
      </c>
      <c r="AFP111" s="20">
        <v>18.846</v>
      </c>
      <c r="AFQ111" s="21">
        <v>33.4</v>
      </c>
      <c r="AFR111" s="20">
        <v>2.9609999999999999</v>
      </c>
      <c r="AFS111" s="20">
        <v>21.154</v>
      </c>
      <c r="AFT111" s="20">
        <v>18.846</v>
      </c>
      <c r="AGI111" s="21">
        <v>28.7</v>
      </c>
      <c r="AGJ111" s="20">
        <v>1.718</v>
      </c>
      <c r="AGK111" s="20">
        <v>1.2410000000000001</v>
      </c>
      <c r="AGL111" s="20">
        <v>0.79500000000000004</v>
      </c>
      <c r="AGM111" s="21">
        <v>24</v>
      </c>
      <c r="AGN111" s="20">
        <v>1.4370000000000001</v>
      </c>
      <c r="AGO111" s="20">
        <v>1.038</v>
      </c>
      <c r="AGP111" s="20">
        <v>0.79500000000000004</v>
      </c>
      <c r="AIG111" s="21">
        <v>77.599999999999994</v>
      </c>
      <c r="AIH111" s="20">
        <v>4.1340000000000003</v>
      </c>
      <c r="AII111" s="20">
        <v>0.59799999999999998</v>
      </c>
      <c r="AIJ111" s="20">
        <v>0.36699999999999999</v>
      </c>
      <c r="AIK111" s="21">
        <v>47.6</v>
      </c>
      <c r="AIL111" s="20">
        <v>2.5369999999999999</v>
      </c>
      <c r="AIM111" s="20">
        <v>0.36699999999999999</v>
      </c>
      <c r="AIN111" s="20">
        <v>0.36699999999999999</v>
      </c>
      <c r="AKX111" s="21">
        <v>111.9</v>
      </c>
      <c r="AKY111" s="20">
        <v>30.422000000000001</v>
      </c>
      <c r="AKZ111" s="20">
        <v>157.40700000000001</v>
      </c>
      <c r="ALA111" s="20">
        <v>69.150000000000006</v>
      </c>
      <c r="ALB111" s="21">
        <v>76.3</v>
      </c>
      <c r="ALC111" s="20">
        <v>20.725999999999999</v>
      </c>
      <c r="ALD111" s="20">
        <v>107.239</v>
      </c>
      <c r="ALE111" s="20">
        <v>69.150000000000006</v>
      </c>
      <c r="ALU111" s="20">
        <v>0.69499999999999995</v>
      </c>
      <c r="ALV111" s="20">
        <v>2.141</v>
      </c>
      <c r="ALW111" s="20">
        <v>1.258</v>
      </c>
      <c r="ALY111" s="20">
        <v>0.63500000000000001</v>
      </c>
      <c r="ALZ111" s="20">
        <v>1.956</v>
      </c>
      <c r="AMA111" s="20">
        <v>1.258</v>
      </c>
      <c r="AMQ111" s="20">
        <v>1.286</v>
      </c>
      <c r="AMR111" s="20">
        <v>26.68</v>
      </c>
      <c r="AMS111" s="20">
        <v>15.1</v>
      </c>
      <c r="AMU111" s="20">
        <v>0.93500000000000005</v>
      </c>
      <c r="AMV111" s="20">
        <v>19.41</v>
      </c>
      <c r="AMW111" s="20">
        <v>15.1</v>
      </c>
      <c r="ANW111" s="21">
        <v>131.6</v>
      </c>
      <c r="ANX111" s="20">
        <v>1070.097</v>
      </c>
      <c r="ANY111" s="20">
        <v>1070.097</v>
      </c>
      <c r="ANZ111" s="21">
        <v>44.7</v>
      </c>
      <c r="AOA111" s="20">
        <v>363.50200000000001</v>
      </c>
      <c r="AOB111" s="20">
        <v>363.50200000000001</v>
      </c>
      <c r="AOC111" s="21">
        <v>46</v>
      </c>
      <c r="AOD111" s="20">
        <v>374.47500000000002</v>
      </c>
      <c r="AOE111" s="20">
        <v>374.47500000000002</v>
      </c>
      <c r="AOF111" s="21">
        <v>45.3</v>
      </c>
      <c r="AOG111" s="20">
        <v>368.39299999999997</v>
      </c>
      <c r="AOH111" s="20">
        <v>368.39299999999997</v>
      </c>
      <c r="AOI111" s="20">
        <v>368.39299999999997</v>
      </c>
      <c r="AOJ111" s="21">
        <v>41.6</v>
      </c>
      <c r="AOK111" s="20">
        <v>338.202</v>
      </c>
      <c r="AOL111" s="20">
        <v>338.202</v>
      </c>
      <c r="AOM111" s="20">
        <v>338.202</v>
      </c>
      <c r="AON111" s="21">
        <v>86.9</v>
      </c>
      <c r="AOO111" s="20">
        <v>706.59500000000003</v>
      </c>
      <c r="AOP111" s="20">
        <v>706.59500000000003</v>
      </c>
      <c r="AOQ111" s="20">
        <v>706.59500000000003</v>
      </c>
      <c r="AOR111" s="21">
        <v>45.1</v>
      </c>
      <c r="AOS111" s="20">
        <v>366.87</v>
      </c>
      <c r="AOT111" s="20">
        <v>366.87</v>
      </c>
      <c r="AOU111" s="20">
        <v>366.87</v>
      </c>
      <c r="APU111" s="21">
        <v>102.8</v>
      </c>
      <c r="APV111" s="20">
        <v>13.182</v>
      </c>
      <c r="APW111" s="20">
        <v>9.4600000000000009</v>
      </c>
      <c r="APX111" s="21">
        <v>46.7</v>
      </c>
      <c r="APY111" s="20">
        <v>5.99</v>
      </c>
      <c r="APZ111" s="20">
        <v>4.2990000000000004</v>
      </c>
      <c r="AQI111" s="21">
        <v>56.1</v>
      </c>
      <c r="AQJ111" s="20">
        <v>7.1920000000000002</v>
      </c>
      <c r="AQK111" s="20">
        <v>5.1609999999999996</v>
      </c>
      <c r="AQL111" s="20">
        <v>4.4870000000000001</v>
      </c>
      <c r="AQM111" s="21">
        <v>42.9</v>
      </c>
      <c r="AQN111" s="20">
        <v>5.4960000000000004</v>
      </c>
      <c r="AQO111" s="20">
        <v>3.944</v>
      </c>
      <c r="AQP111" s="20">
        <v>4.4870000000000001</v>
      </c>
    </row>
    <row r="112" spans="1:1015 1031:1134" x14ac:dyDescent="0.2">
      <c r="A112" s="18">
        <v>24562</v>
      </c>
      <c r="BZ112" s="19">
        <v>1.919E-10</v>
      </c>
      <c r="CA112" s="19">
        <v>6.9700000000000002E-11</v>
      </c>
      <c r="CD112" s="19">
        <v>6.9700000000000002E-11</v>
      </c>
      <c r="CE112" s="19">
        <v>6.9700000000000002E-11</v>
      </c>
      <c r="CW112" s="21">
        <v>42</v>
      </c>
      <c r="CY112" s="20">
        <v>8.9190000000000005</v>
      </c>
      <c r="CZ112" s="20">
        <v>7.976</v>
      </c>
      <c r="DA112" s="21">
        <v>30.1</v>
      </c>
      <c r="DC112" s="20">
        <v>6.3979999999999997</v>
      </c>
      <c r="DD112" s="20">
        <v>7.976</v>
      </c>
      <c r="DV112" s="21">
        <v>60.4</v>
      </c>
      <c r="DX112" s="20">
        <v>15.958</v>
      </c>
      <c r="DY112" s="20">
        <v>4.8449999999999998</v>
      </c>
      <c r="DZ112" s="21">
        <v>20.3</v>
      </c>
      <c r="EB112" s="20">
        <v>5.3680000000000003</v>
      </c>
      <c r="EC112" s="20">
        <v>4.8449999999999998</v>
      </c>
      <c r="GP112" s="21">
        <v>81.2</v>
      </c>
      <c r="GQ112" s="20">
        <v>50.984000000000002</v>
      </c>
      <c r="GR112" s="20">
        <v>55.18</v>
      </c>
      <c r="GS112" s="20">
        <v>13.15</v>
      </c>
      <c r="GT112" s="21">
        <v>17.899999999999999</v>
      </c>
      <c r="GU112" s="20">
        <v>11.276</v>
      </c>
      <c r="GV112" s="20">
        <v>12.204000000000001</v>
      </c>
      <c r="GW112" s="20">
        <v>13.15</v>
      </c>
      <c r="HO112" s="21">
        <v>131.30000000000001</v>
      </c>
      <c r="HP112" s="20">
        <v>24.434000000000001</v>
      </c>
      <c r="HQ112" s="20">
        <v>105.9</v>
      </c>
      <c r="HR112" s="20">
        <v>65.09</v>
      </c>
      <c r="HS112" s="21">
        <v>77.900000000000006</v>
      </c>
      <c r="HT112" s="20">
        <v>14.497999999999999</v>
      </c>
      <c r="HU112" s="20">
        <v>62.837000000000003</v>
      </c>
      <c r="HV112" s="20">
        <v>65.09</v>
      </c>
      <c r="MD112" s="21">
        <v>75.7</v>
      </c>
      <c r="ME112" s="20">
        <v>109.08499999999999</v>
      </c>
      <c r="MF112" s="20">
        <v>221.68</v>
      </c>
      <c r="MG112" s="20">
        <v>144.023</v>
      </c>
      <c r="MH112" s="21">
        <v>49.9</v>
      </c>
      <c r="MI112" s="20">
        <v>71.983000000000004</v>
      </c>
      <c r="MJ112" s="20">
        <v>146.28200000000001</v>
      </c>
      <c r="MK112" s="20">
        <v>144.023</v>
      </c>
      <c r="NC112" s="21">
        <v>109.8</v>
      </c>
      <c r="ND112" s="20">
        <v>12.894</v>
      </c>
      <c r="NE112" s="20">
        <v>89.125</v>
      </c>
      <c r="NF112" s="20">
        <v>70.930999999999997</v>
      </c>
      <c r="NG112" s="21">
        <v>85.6</v>
      </c>
      <c r="NH112" s="20">
        <v>10.053000000000001</v>
      </c>
      <c r="NI112" s="20">
        <v>69.486999999999995</v>
      </c>
      <c r="NJ112" s="20">
        <v>70.930999999999997</v>
      </c>
      <c r="RC112" s="21">
        <v>139.19999999999999</v>
      </c>
      <c r="RD112" s="20">
        <v>155.87700000000001</v>
      </c>
      <c r="RE112" s="20">
        <v>55.725999999999999</v>
      </c>
      <c r="RF112" s="21">
        <v>77.900000000000006</v>
      </c>
      <c r="RG112" s="20">
        <v>87.194000000000003</v>
      </c>
      <c r="RH112" s="20">
        <v>31.172000000000001</v>
      </c>
      <c r="RI112" s="21">
        <v>77.900000000000006</v>
      </c>
      <c r="RJ112" s="20">
        <v>87.194000000000003</v>
      </c>
      <c r="RK112" s="20">
        <v>31.172000000000001</v>
      </c>
      <c r="RL112" s="21">
        <v>32.299999999999997</v>
      </c>
      <c r="RM112" s="20">
        <v>36.213999999999999</v>
      </c>
      <c r="RN112" s="20">
        <v>12.946</v>
      </c>
      <c r="RO112" s="20">
        <v>15</v>
      </c>
      <c r="RT112" s="21">
        <v>61.3</v>
      </c>
      <c r="RU112" s="20">
        <v>68.682000000000002</v>
      </c>
      <c r="RV112" s="20">
        <v>24.553999999999998</v>
      </c>
      <c r="RW112" s="20">
        <v>15</v>
      </c>
      <c r="RX112" s="21">
        <v>27.3</v>
      </c>
      <c r="RY112" s="20">
        <v>30.632000000000001</v>
      </c>
      <c r="RZ112" s="20">
        <v>10.951000000000001</v>
      </c>
      <c r="SA112" s="20">
        <v>10.951000000000001</v>
      </c>
      <c r="ST112" s="20">
        <v>2.464</v>
      </c>
      <c r="SU112" s="20">
        <v>0.217</v>
      </c>
      <c r="SV112" s="20">
        <v>0.17499999999999999</v>
      </c>
      <c r="SX112" s="20">
        <v>2.1640000000000001</v>
      </c>
      <c r="SY112" s="20">
        <v>0.19</v>
      </c>
      <c r="SZ112" s="20">
        <v>0.17499999999999999</v>
      </c>
      <c r="UG112" s="20">
        <v>1.3779999999999999</v>
      </c>
      <c r="UH112" s="20">
        <v>16.175000000000001</v>
      </c>
      <c r="UI112" s="20">
        <v>16.175000000000001</v>
      </c>
      <c r="YD112" s="21">
        <v>23.7</v>
      </c>
      <c r="YE112" s="20">
        <v>10.164999999999999</v>
      </c>
      <c r="YF112" s="20">
        <v>76.834000000000003</v>
      </c>
      <c r="YG112" s="20">
        <v>68.17</v>
      </c>
      <c r="YH112" s="21">
        <v>11.6</v>
      </c>
      <c r="YI112" s="20">
        <v>4.9690000000000003</v>
      </c>
      <c r="YJ112" s="20">
        <v>37.561999999999998</v>
      </c>
      <c r="YK112" s="20">
        <v>68.17</v>
      </c>
      <c r="YU112" s="21">
        <v>14.5</v>
      </c>
      <c r="YV112" s="20">
        <v>11.51</v>
      </c>
      <c r="YW112" s="20">
        <v>3.7130000000000001</v>
      </c>
      <c r="YX112" s="20">
        <v>1.5569999999999999</v>
      </c>
      <c r="YY112" s="21">
        <v>68</v>
      </c>
      <c r="YZ112" s="20">
        <v>53.860999999999997</v>
      </c>
      <c r="ZA112" s="20">
        <v>17.375</v>
      </c>
      <c r="ZB112" s="20">
        <v>13.939</v>
      </c>
      <c r="ZC112" s="21">
        <v>71.5</v>
      </c>
      <c r="ZD112" s="20">
        <v>56.668999999999997</v>
      </c>
      <c r="ZE112" s="20">
        <v>18.28</v>
      </c>
      <c r="ZF112" s="20">
        <v>15.496</v>
      </c>
      <c r="ZT112" s="21">
        <v>22.8</v>
      </c>
      <c r="ZU112" s="20">
        <v>26.666</v>
      </c>
      <c r="ZV112" s="20">
        <v>9648.7000000000007</v>
      </c>
      <c r="ZW112" s="20">
        <v>8287.2000000000007</v>
      </c>
      <c r="ZX112" s="21">
        <v>94.7</v>
      </c>
      <c r="ZY112" s="20">
        <v>110.917</v>
      </c>
      <c r="ZZ112" s="20">
        <v>40133.199999999997</v>
      </c>
      <c r="AAA112" s="20">
        <v>37498.400000000001</v>
      </c>
      <c r="AAB112" s="21">
        <v>117.5</v>
      </c>
      <c r="AAC112" s="20">
        <v>137.584</v>
      </c>
      <c r="AAD112" s="20">
        <v>49781.9</v>
      </c>
      <c r="AAE112" s="20">
        <v>45785.599999999999</v>
      </c>
      <c r="AAF112" s="21">
        <v>77.7</v>
      </c>
      <c r="AAG112" s="20">
        <v>90.945999999999998</v>
      </c>
      <c r="AAH112" s="20">
        <v>32907.010999999999</v>
      </c>
      <c r="AAI112" s="20">
        <v>32122</v>
      </c>
      <c r="AAP112" s="21">
        <v>3.6</v>
      </c>
      <c r="AAQ112" s="20">
        <v>0.14699999999999999</v>
      </c>
      <c r="AAR112" s="20">
        <v>39.790999999999997</v>
      </c>
      <c r="AAS112" s="20">
        <v>46.686999999999998</v>
      </c>
      <c r="AAT112" s="21">
        <v>25.9</v>
      </c>
      <c r="AAU112" s="20">
        <v>1.0740000000000001</v>
      </c>
      <c r="AAV112" s="20">
        <v>290.14800000000002</v>
      </c>
      <c r="AAW112" s="20">
        <v>171.50899999999999</v>
      </c>
      <c r="AAX112" s="21">
        <v>27.3</v>
      </c>
      <c r="AAY112" s="20">
        <v>1.1319999999999999</v>
      </c>
      <c r="AAZ112" s="20">
        <v>305.70299999999997</v>
      </c>
      <c r="ABA112" s="20">
        <v>218.197</v>
      </c>
      <c r="ABB112" s="21">
        <v>21.5</v>
      </c>
      <c r="ABC112" s="20">
        <v>0.89100000000000001</v>
      </c>
      <c r="ABD112" s="20">
        <v>240.578</v>
      </c>
      <c r="ABE112" s="20">
        <v>111.3</v>
      </c>
      <c r="ADA112" s="21">
        <v>44.9</v>
      </c>
      <c r="ADB112" s="20">
        <v>1.4570000000000001</v>
      </c>
      <c r="ADC112" s="20">
        <v>4.4710000000000001</v>
      </c>
      <c r="ADD112" s="21">
        <v>31.2</v>
      </c>
      <c r="ADE112" s="20">
        <v>1.0149999999999999</v>
      </c>
      <c r="ADF112" s="20">
        <v>3.113</v>
      </c>
      <c r="ADO112" s="21">
        <v>13.6</v>
      </c>
      <c r="ADP112" s="20">
        <v>0.443</v>
      </c>
      <c r="ADQ112" s="20">
        <v>1.3580000000000001</v>
      </c>
      <c r="ADR112" s="20">
        <v>1.3580000000000001</v>
      </c>
      <c r="ADS112" s="21">
        <v>13.6</v>
      </c>
      <c r="ADT112" s="20">
        <v>0.443</v>
      </c>
      <c r="ADU112" s="20">
        <v>1.3580000000000001</v>
      </c>
      <c r="ADV112" s="20">
        <v>1.3580000000000001</v>
      </c>
      <c r="AEN112" s="21">
        <v>54.4</v>
      </c>
      <c r="AEO112" s="20">
        <v>13.688000000000001</v>
      </c>
      <c r="AEP112" s="20">
        <v>22.44</v>
      </c>
      <c r="AEQ112" s="20">
        <v>8.76</v>
      </c>
      <c r="AER112" s="21">
        <v>25.1</v>
      </c>
      <c r="AES112" s="20">
        <v>6.3230000000000004</v>
      </c>
      <c r="AET112" s="20">
        <v>10.365</v>
      </c>
      <c r="AEU112" s="20">
        <v>8.76</v>
      </c>
      <c r="AFM112" s="21">
        <v>112.7</v>
      </c>
      <c r="AFN112" s="20">
        <v>10.199999999999999</v>
      </c>
      <c r="AFO112" s="20">
        <v>72.917000000000002</v>
      </c>
      <c r="AFP112" s="20">
        <v>19.234999999999999</v>
      </c>
      <c r="AFQ112" s="21">
        <v>33.4</v>
      </c>
      <c r="AFR112" s="20">
        <v>3.02</v>
      </c>
      <c r="AFS112" s="20">
        <v>21.591000000000001</v>
      </c>
      <c r="AFT112" s="20">
        <v>19.234999999999999</v>
      </c>
      <c r="AGI112" s="21">
        <v>31.2</v>
      </c>
      <c r="AGJ112" s="20">
        <v>1.895</v>
      </c>
      <c r="AGK112" s="20">
        <v>1.365</v>
      </c>
      <c r="AGL112" s="20">
        <v>0.875</v>
      </c>
      <c r="AGM112" s="21">
        <v>26.1</v>
      </c>
      <c r="AGN112" s="20">
        <v>1.585</v>
      </c>
      <c r="AGO112" s="20">
        <v>1.1419999999999999</v>
      </c>
      <c r="AGP112" s="20">
        <v>0.875</v>
      </c>
      <c r="AIG112" s="21">
        <v>76</v>
      </c>
      <c r="AIH112" s="20">
        <v>4.1689999999999996</v>
      </c>
      <c r="AII112" s="20">
        <v>0.60099999999999998</v>
      </c>
      <c r="AIJ112" s="20">
        <v>0.36899999999999999</v>
      </c>
      <c r="AIK112" s="21">
        <v>46.6</v>
      </c>
      <c r="AIL112" s="20">
        <v>2.5579999999999998</v>
      </c>
      <c r="AIM112" s="20">
        <v>0.36899999999999999</v>
      </c>
      <c r="AIN112" s="20">
        <v>0.36899999999999999</v>
      </c>
      <c r="AKX112" s="21">
        <v>112.1</v>
      </c>
      <c r="AKY112" s="20">
        <v>31.215</v>
      </c>
      <c r="AKZ112" s="20">
        <v>161.05600000000001</v>
      </c>
      <c r="ALA112" s="20">
        <v>70.753</v>
      </c>
      <c r="ALB112" s="21">
        <v>76.400000000000006</v>
      </c>
      <c r="ALC112" s="20">
        <v>21.265999999999998</v>
      </c>
      <c r="ALD112" s="20">
        <v>109.72499999999999</v>
      </c>
      <c r="ALE112" s="20">
        <v>70.753</v>
      </c>
      <c r="ALU112" s="20">
        <v>0.69799999999999995</v>
      </c>
      <c r="ALV112" s="20">
        <v>2.149</v>
      </c>
      <c r="ALW112" s="20">
        <v>1.2629999999999999</v>
      </c>
      <c r="ALY112" s="20">
        <v>0.63800000000000001</v>
      </c>
      <c r="ALZ112" s="20">
        <v>1.964</v>
      </c>
      <c r="AMA112" s="20">
        <v>1.2629999999999999</v>
      </c>
      <c r="AMQ112" s="20">
        <v>1.431</v>
      </c>
      <c r="AMR112" s="20">
        <v>29.683</v>
      </c>
      <c r="AMS112" s="20">
        <v>16.8</v>
      </c>
      <c r="AMU112" s="20">
        <v>1.0409999999999999</v>
      </c>
      <c r="AMV112" s="20">
        <v>21.594999999999999</v>
      </c>
      <c r="AMW112" s="20">
        <v>16.8</v>
      </c>
      <c r="ANW112" s="21">
        <v>131.4</v>
      </c>
      <c r="ANX112" s="20">
        <v>1084.5060000000001</v>
      </c>
      <c r="ANY112" s="20">
        <v>1084.5060000000001</v>
      </c>
      <c r="ANZ112" s="21">
        <v>44.9</v>
      </c>
      <c r="AOA112" s="20">
        <v>370.73599999999999</v>
      </c>
      <c r="AOB112" s="20">
        <v>370.73599999999999</v>
      </c>
      <c r="AOC112" s="21">
        <v>45.8</v>
      </c>
      <c r="AOD112" s="20">
        <v>378.37599999999998</v>
      </c>
      <c r="AOE112" s="20">
        <v>378.37599999999998</v>
      </c>
      <c r="AOF112" s="21">
        <v>44.6</v>
      </c>
      <c r="AOG112" s="20">
        <v>368.00599999999997</v>
      </c>
      <c r="AOH112" s="20">
        <v>368.00599999999997</v>
      </c>
      <c r="AOI112" s="20">
        <v>368.00599999999997</v>
      </c>
      <c r="AOJ112" s="21">
        <v>41.9</v>
      </c>
      <c r="AOK112" s="20">
        <v>345.76400000000001</v>
      </c>
      <c r="AOL112" s="20">
        <v>345.76400000000001</v>
      </c>
      <c r="AOM112" s="20">
        <v>345.76400000000001</v>
      </c>
      <c r="AON112" s="21">
        <v>86.5</v>
      </c>
      <c r="AOO112" s="20">
        <v>713.77</v>
      </c>
      <c r="AOP112" s="20">
        <v>713.77</v>
      </c>
      <c r="AOQ112" s="20">
        <v>713.77</v>
      </c>
      <c r="AOR112" s="21">
        <v>44.6</v>
      </c>
      <c r="AOS112" s="20">
        <v>368.34</v>
      </c>
      <c r="AOT112" s="20">
        <v>368.34</v>
      </c>
      <c r="AOU112" s="20">
        <v>368.34</v>
      </c>
      <c r="APU112" s="21">
        <v>103</v>
      </c>
      <c r="APV112" s="20">
        <v>13.48</v>
      </c>
      <c r="APW112" s="20">
        <v>9.65</v>
      </c>
      <c r="APX112" s="21">
        <v>46.1</v>
      </c>
      <c r="APY112" s="20">
        <v>6.0339999999999998</v>
      </c>
      <c r="APZ112" s="20">
        <v>4.32</v>
      </c>
      <c r="AQI112" s="21">
        <v>56.9</v>
      </c>
      <c r="AQJ112" s="20">
        <v>7.4459999999999997</v>
      </c>
      <c r="AQK112" s="20">
        <v>5.33</v>
      </c>
      <c r="AQL112" s="20">
        <v>4.633</v>
      </c>
      <c r="AQM112" s="21">
        <v>43.5</v>
      </c>
      <c r="AQN112" s="20">
        <v>5.69</v>
      </c>
      <c r="AQO112" s="20">
        <v>4.0730000000000004</v>
      </c>
      <c r="AQP112" s="20">
        <v>4.633</v>
      </c>
    </row>
    <row r="113" spans="1:1015 1030:1134" x14ac:dyDescent="0.2">
      <c r="A113" s="18">
        <v>24653</v>
      </c>
      <c r="BZ113" s="19">
        <v>2.0879999999999999E-10</v>
      </c>
      <c r="CA113" s="19">
        <v>7.5900000000000004E-11</v>
      </c>
      <c r="CD113" s="19">
        <v>7.5900000000000004E-11</v>
      </c>
      <c r="CE113" s="19">
        <v>7.5900000000000004E-11</v>
      </c>
      <c r="CW113" s="21">
        <v>42.4</v>
      </c>
      <c r="CY113" s="20">
        <v>9.1760000000000002</v>
      </c>
      <c r="CZ113" s="20">
        <v>8.2059999999999995</v>
      </c>
      <c r="DA113" s="21">
        <v>30.4</v>
      </c>
      <c r="DC113" s="20">
        <v>6.5830000000000002</v>
      </c>
      <c r="DD113" s="20">
        <v>8.2059999999999995</v>
      </c>
      <c r="DV113" s="21">
        <v>60.6</v>
      </c>
      <c r="DX113" s="20">
        <v>16.45</v>
      </c>
      <c r="DY113" s="20">
        <v>4.9950000000000001</v>
      </c>
      <c r="DZ113" s="21">
        <v>20.399999999999999</v>
      </c>
      <c r="EB113" s="20">
        <v>5.5339999999999998</v>
      </c>
      <c r="EC113" s="20">
        <v>4.9950000000000001</v>
      </c>
      <c r="GP113" s="21">
        <v>81.2</v>
      </c>
      <c r="GQ113" s="20">
        <v>52.162999999999997</v>
      </c>
      <c r="GR113" s="20">
        <v>56.304000000000002</v>
      </c>
      <c r="GS113" s="20">
        <v>13.417999999999999</v>
      </c>
      <c r="GT113" s="21">
        <v>18</v>
      </c>
      <c r="GU113" s="20">
        <v>11.537000000000001</v>
      </c>
      <c r="GV113" s="20">
        <v>12.452999999999999</v>
      </c>
      <c r="GW113" s="20">
        <v>13.417999999999999</v>
      </c>
      <c r="HO113" s="21">
        <v>131.69999999999999</v>
      </c>
      <c r="HP113" s="20">
        <v>25.027999999999999</v>
      </c>
      <c r="HQ113" s="20">
        <v>108.06399999999999</v>
      </c>
      <c r="HR113" s="20">
        <v>66.42</v>
      </c>
      <c r="HS113" s="21">
        <v>78.2</v>
      </c>
      <c r="HT113" s="20">
        <v>14.851000000000001</v>
      </c>
      <c r="HU113" s="20">
        <v>64.120999999999995</v>
      </c>
      <c r="HV113" s="20">
        <v>66.42</v>
      </c>
      <c r="MD113" s="21">
        <v>77</v>
      </c>
      <c r="ME113" s="20">
        <v>110.75</v>
      </c>
      <c r="MF113" s="20">
        <v>225.69200000000001</v>
      </c>
      <c r="MG113" s="20">
        <v>146.62899999999999</v>
      </c>
      <c r="MH113" s="21">
        <v>50.8</v>
      </c>
      <c r="MI113" s="20">
        <v>73.081999999999994</v>
      </c>
      <c r="MJ113" s="20">
        <v>148.93</v>
      </c>
      <c r="MK113" s="20">
        <v>146.62899999999999</v>
      </c>
      <c r="NC113" s="21">
        <v>110.5</v>
      </c>
      <c r="ND113" s="20">
        <v>13.257</v>
      </c>
      <c r="NE113" s="20">
        <v>91.87</v>
      </c>
      <c r="NF113" s="20">
        <v>73.116</v>
      </c>
      <c r="NG113" s="21">
        <v>86.2</v>
      </c>
      <c r="NH113" s="20">
        <v>10.336</v>
      </c>
      <c r="NI113" s="20">
        <v>71.626999999999995</v>
      </c>
      <c r="NJ113" s="20">
        <v>73.116</v>
      </c>
      <c r="RC113" s="21">
        <v>138.4</v>
      </c>
      <c r="RD113" s="20">
        <v>157.095</v>
      </c>
      <c r="RE113" s="20">
        <v>56.302999999999997</v>
      </c>
      <c r="RF113" s="21">
        <v>78</v>
      </c>
      <c r="RG113" s="20">
        <v>88.584999999999994</v>
      </c>
      <c r="RH113" s="20">
        <v>31.748999999999999</v>
      </c>
      <c r="RI113" s="21">
        <v>78</v>
      </c>
      <c r="RJ113" s="20">
        <v>88.584999999999994</v>
      </c>
      <c r="RK113" s="20">
        <v>31.748999999999999</v>
      </c>
      <c r="RL113" s="21">
        <v>31.8</v>
      </c>
      <c r="RM113" s="20">
        <v>36.122999999999998</v>
      </c>
      <c r="RN113" s="20">
        <v>12.946</v>
      </c>
      <c r="RO113" s="20">
        <v>15</v>
      </c>
      <c r="RT113" s="21">
        <v>60.3</v>
      </c>
      <c r="RU113" s="20">
        <v>68.510000000000005</v>
      </c>
      <c r="RV113" s="20">
        <v>24.553999999999998</v>
      </c>
      <c r="RW113" s="20">
        <v>15</v>
      </c>
      <c r="RX113" s="21">
        <v>27.2</v>
      </c>
      <c r="RY113" s="20">
        <v>30.850999999999999</v>
      </c>
      <c r="RZ113" s="20">
        <v>11.057</v>
      </c>
      <c r="SA113" s="20">
        <v>11.057</v>
      </c>
      <c r="ST113" s="20">
        <v>2.5950000000000002</v>
      </c>
      <c r="SU113" s="20">
        <v>0.22800000000000001</v>
      </c>
      <c r="SV113" s="20">
        <v>0.185</v>
      </c>
      <c r="SX113" s="20">
        <v>2.2789999999999999</v>
      </c>
      <c r="SY113" s="20">
        <v>0.20100000000000001</v>
      </c>
      <c r="SZ113" s="20">
        <v>0.185</v>
      </c>
      <c r="UG113" s="20">
        <v>1.4390000000000001</v>
      </c>
      <c r="UH113" s="20">
        <v>16.899000000000001</v>
      </c>
      <c r="UI113" s="20">
        <v>16.899000000000001</v>
      </c>
      <c r="YD113" s="21">
        <v>23</v>
      </c>
      <c r="YE113" s="20">
        <v>10.286</v>
      </c>
      <c r="YF113" s="20">
        <v>77.927000000000007</v>
      </c>
      <c r="YG113" s="20">
        <v>69.14</v>
      </c>
      <c r="YH113" s="21">
        <v>11.2</v>
      </c>
      <c r="YI113" s="20">
        <v>5.0289999999999999</v>
      </c>
      <c r="YJ113" s="20">
        <v>38.097000000000001</v>
      </c>
      <c r="YK113" s="20">
        <v>69.14</v>
      </c>
      <c r="YU113" s="21">
        <v>14.7</v>
      </c>
      <c r="YV113" s="20">
        <v>11.923999999999999</v>
      </c>
      <c r="YW113" s="20">
        <v>3.8439999999999999</v>
      </c>
      <c r="YX113" s="20">
        <v>1.6140000000000001</v>
      </c>
      <c r="YY113" s="21">
        <v>68.5</v>
      </c>
      <c r="YZ113" s="20">
        <v>55.741999999999997</v>
      </c>
      <c r="ZA113" s="20">
        <v>17.97</v>
      </c>
      <c r="ZB113" s="20">
        <v>14.407</v>
      </c>
      <c r="ZC113" s="21">
        <v>72.099999999999994</v>
      </c>
      <c r="ZD113" s="20">
        <v>58.625</v>
      </c>
      <c r="ZE113" s="20">
        <v>18.899999999999999</v>
      </c>
      <c r="ZF113" s="20">
        <v>16.021000000000001</v>
      </c>
      <c r="ZT113" s="21">
        <v>23</v>
      </c>
      <c r="ZU113" s="20">
        <v>27.923999999999999</v>
      </c>
      <c r="ZV113" s="20">
        <v>10106.700000000001</v>
      </c>
      <c r="ZW113" s="20">
        <v>8680.5</v>
      </c>
      <c r="ZX113" s="21">
        <v>94</v>
      </c>
      <c r="ZY113" s="20">
        <v>113.86799999999999</v>
      </c>
      <c r="ZZ113" s="20">
        <v>41213.5</v>
      </c>
      <c r="AAA113" s="20">
        <v>38513.699999999997</v>
      </c>
      <c r="AAB113" s="21">
        <v>117</v>
      </c>
      <c r="AAC113" s="20">
        <v>141.792</v>
      </c>
      <c r="AAD113" s="20">
        <v>51320.2</v>
      </c>
      <c r="AAE113" s="20">
        <v>47194.2</v>
      </c>
      <c r="AAF113" s="21">
        <v>77.099999999999994</v>
      </c>
      <c r="AAG113" s="20">
        <v>93.370999999999995</v>
      </c>
      <c r="AAH113" s="20">
        <v>33794.584000000003</v>
      </c>
      <c r="AAI113" s="20">
        <v>32988.400000000001</v>
      </c>
      <c r="AAP113" s="21">
        <v>4.2</v>
      </c>
      <c r="AAQ113" s="20">
        <v>0.184</v>
      </c>
      <c r="AAR113" s="20">
        <v>49.564</v>
      </c>
      <c r="AAS113" s="20">
        <v>58.155000000000001</v>
      </c>
      <c r="AAT113" s="21">
        <v>28.3</v>
      </c>
      <c r="AAU113" s="20">
        <v>1.234</v>
      </c>
      <c r="AAV113" s="20">
        <v>333.267</v>
      </c>
      <c r="AAW113" s="20">
        <v>197.01599999999999</v>
      </c>
      <c r="AAX113" s="21">
        <v>30.4</v>
      </c>
      <c r="AAY113" s="20">
        <v>1.3240000000000001</v>
      </c>
      <c r="AAZ113" s="20">
        <v>357.50400000000002</v>
      </c>
      <c r="ABA113" s="20">
        <v>255.17099999999999</v>
      </c>
      <c r="ABB113" s="21">
        <v>24</v>
      </c>
      <c r="ABC113" s="20">
        <v>1.044</v>
      </c>
      <c r="ABD113" s="20">
        <v>281.79300000000001</v>
      </c>
      <c r="ABE113" s="20">
        <v>131.5</v>
      </c>
      <c r="ADA113" s="21">
        <v>45.2</v>
      </c>
      <c r="ADB113" s="20">
        <v>1.478</v>
      </c>
      <c r="ADC113" s="20">
        <v>4.5469999999999997</v>
      </c>
      <c r="ADD113" s="21">
        <v>31.5</v>
      </c>
      <c r="ADE113" s="20">
        <v>1.0309999999999999</v>
      </c>
      <c r="ADF113" s="20">
        <v>3.1720000000000002</v>
      </c>
      <c r="ADO113" s="21">
        <v>13.7</v>
      </c>
      <c r="ADP113" s="20">
        <v>0.44700000000000001</v>
      </c>
      <c r="ADQ113" s="20">
        <v>1.375</v>
      </c>
      <c r="ADR113" s="20">
        <v>1.375</v>
      </c>
      <c r="ADS113" s="21">
        <v>13.7</v>
      </c>
      <c r="ADT113" s="20">
        <v>0.44700000000000001</v>
      </c>
      <c r="ADU113" s="20">
        <v>1.375</v>
      </c>
      <c r="ADV113" s="20">
        <v>1.375</v>
      </c>
      <c r="AEN113" s="21">
        <v>55.1</v>
      </c>
      <c r="AEO113" s="20">
        <v>14.231999999999999</v>
      </c>
      <c r="AEP113" s="20">
        <v>23.263999999999999</v>
      </c>
      <c r="AEQ113" s="20">
        <v>9.0820000000000007</v>
      </c>
      <c r="AER113" s="21">
        <v>25.5</v>
      </c>
      <c r="AES113" s="20">
        <v>6.5739999999999998</v>
      </c>
      <c r="AET113" s="20">
        <v>10.746</v>
      </c>
      <c r="AEU113" s="20">
        <v>9.0820000000000007</v>
      </c>
      <c r="AFM113" s="21">
        <v>112.4</v>
      </c>
      <c r="AFN113" s="20">
        <v>10.413</v>
      </c>
      <c r="AFO113" s="20">
        <v>74.409000000000006</v>
      </c>
      <c r="AFP113" s="20">
        <v>19.629000000000001</v>
      </c>
      <c r="AFQ113" s="21">
        <v>33.299999999999997</v>
      </c>
      <c r="AFR113" s="20">
        <v>3.0830000000000002</v>
      </c>
      <c r="AFS113" s="20">
        <v>22.033000000000001</v>
      </c>
      <c r="AFT113" s="20">
        <v>19.629000000000001</v>
      </c>
      <c r="AGI113" s="21">
        <v>29.6</v>
      </c>
      <c r="AGJ113" s="20">
        <v>1.8280000000000001</v>
      </c>
      <c r="AGK113" s="20">
        <v>1.32</v>
      </c>
      <c r="AGL113" s="20">
        <v>0.84599999999999997</v>
      </c>
      <c r="AGM113" s="21">
        <v>24.8</v>
      </c>
      <c r="AGN113" s="20">
        <v>1.5289999999999999</v>
      </c>
      <c r="AGO113" s="20">
        <v>1.1040000000000001</v>
      </c>
      <c r="AGP113" s="20">
        <v>0.84599999999999997</v>
      </c>
      <c r="AIG113" s="21">
        <v>75.8</v>
      </c>
      <c r="AIH113" s="20">
        <v>4.2640000000000002</v>
      </c>
      <c r="AII113" s="20">
        <v>0.61599999999999999</v>
      </c>
      <c r="AIJ113" s="20">
        <v>0.378</v>
      </c>
      <c r="AIK113" s="21">
        <v>46.5</v>
      </c>
      <c r="AIL113" s="20">
        <v>2.6160000000000001</v>
      </c>
      <c r="AIM113" s="20">
        <v>0.378</v>
      </c>
      <c r="AIN113" s="20">
        <v>0.378</v>
      </c>
      <c r="AKX113" s="21">
        <v>113</v>
      </c>
      <c r="AKY113" s="20">
        <v>32.152000000000001</v>
      </c>
      <c r="AKZ113" s="20">
        <v>165.86099999999999</v>
      </c>
      <c r="ALA113" s="20">
        <v>72.864000000000004</v>
      </c>
      <c r="ALB113" s="21">
        <v>77</v>
      </c>
      <c r="ALC113" s="20">
        <v>21.905000000000001</v>
      </c>
      <c r="ALD113" s="20">
        <v>112.999</v>
      </c>
      <c r="ALE113" s="20">
        <v>72.864000000000004</v>
      </c>
      <c r="ALU113" s="20">
        <v>0.71499999999999997</v>
      </c>
      <c r="ALV113" s="20">
        <v>2.2090000000000001</v>
      </c>
      <c r="ALW113" s="20">
        <v>1.298</v>
      </c>
      <c r="ALY113" s="20">
        <v>0.65300000000000002</v>
      </c>
      <c r="ALZ113" s="20">
        <v>2.0179999999999998</v>
      </c>
      <c r="AMA113" s="20">
        <v>1.298</v>
      </c>
      <c r="AMQ113" s="20">
        <v>1.405</v>
      </c>
      <c r="AMR113" s="20">
        <v>29.152999999999999</v>
      </c>
      <c r="AMS113" s="20">
        <v>16.5</v>
      </c>
      <c r="AMU113" s="20">
        <v>1.022</v>
      </c>
      <c r="AMV113" s="20">
        <v>21.21</v>
      </c>
      <c r="AMW113" s="20">
        <v>16.5</v>
      </c>
      <c r="ANW113" s="21">
        <v>130.4</v>
      </c>
      <c r="ANX113" s="20">
        <v>1090.6220000000001</v>
      </c>
      <c r="ANY113" s="20">
        <v>1090.6220000000001</v>
      </c>
      <c r="ANZ113" s="21">
        <v>42.9</v>
      </c>
      <c r="AOA113" s="20">
        <v>358.971</v>
      </c>
      <c r="AOB113" s="20">
        <v>358.971</v>
      </c>
      <c r="AOC113" s="21">
        <v>44.7</v>
      </c>
      <c r="AOD113" s="20">
        <v>374.06099999999998</v>
      </c>
      <c r="AOE113" s="20">
        <v>374.06099999999998</v>
      </c>
      <c r="AOF113" s="21">
        <v>44.8</v>
      </c>
      <c r="AOG113" s="20">
        <v>375.1</v>
      </c>
      <c r="AOH113" s="20">
        <v>375.1</v>
      </c>
      <c r="AOI113" s="20">
        <v>375.1</v>
      </c>
      <c r="AOJ113" s="21">
        <v>42.6</v>
      </c>
      <c r="AOK113" s="20">
        <v>356.55099999999999</v>
      </c>
      <c r="AOL113" s="20">
        <v>356.55099999999999</v>
      </c>
      <c r="AOM113" s="20">
        <v>356.55099999999999</v>
      </c>
      <c r="AON113" s="21">
        <v>87.5</v>
      </c>
      <c r="AOO113" s="20">
        <v>731.65099999999995</v>
      </c>
      <c r="AOP113" s="20">
        <v>731.65099999999995</v>
      </c>
      <c r="AOQ113" s="20">
        <v>731.65099999999995</v>
      </c>
      <c r="AOR113" s="21">
        <v>45.3</v>
      </c>
      <c r="AOS113" s="20">
        <v>379.33</v>
      </c>
      <c r="AOT113" s="20">
        <v>379.33</v>
      </c>
      <c r="AOU113" s="20">
        <v>379.33</v>
      </c>
      <c r="APU113" s="21">
        <v>102.6</v>
      </c>
      <c r="APV113" s="20">
        <v>13.771000000000001</v>
      </c>
      <c r="APW113" s="20">
        <v>9.8840000000000003</v>
      </c>
      <c r="APX113" s="21">
        <v>45.8</v>
      </c>
      <c r="APY113" s="20">
        <v>6.14</v>
      </c>
      <c r="APZ113" s="20">
        <v>4.407</v>
      </c>
      <c r="AQI113" s="21">
        <v>56.9</v>
      </c>
      <c r="AQJ113" s="20">
        <v>7.6310000000000002</v>
      </c>
      <c r="AQK113" s="20">
        <v>5.4770000000000003</v>
      </c>
      <c r="AQL113" s="20">
        <v>4.76</v>
      </c>
      <c r="AQM113" s="21">
        <v>43.5</v>
      </c>
      <c r="AQN113" s="20">
        <v>5.8310000000000004</v>
      </c>
      <c r="AQO113" s="20">
        <v>4.1849999999999996</v>
      </c>
      <c r="AQP113" s="20">
        <v>4.76</v>
      </c>
    </row>
    <row r="114" spans="1:1015 1030:1134" x14ac:dyDescent="0.2">
      <c r="A114" s="18">
        <v>24745</v>
      </c>
      <c r="BZ114" s="19">
        <v>2.239E-10</v>
      </c>
      <c r="CA114" s="19">
        <v>8.1300000000000006E-11</v>
      </c>
      <c r="CD114" s="19">
        <v>8.1300000000000006E-11</v>
      </c>
      <c r="CE114" s="19">
        <v>8.1300000000000006E-11</v>
      </c>
      <c r="CW114" s="21">
        <v>42.4</v>
      </c>
      <c r="CY114" s="20">
        <v>9.2850000000000001</v>
      </c>
      <c r="CZ114" s="20">
        <v>8.3030000000000008</v>
      </c>
      <c r="DA114" s="21">
        <v>30.4</v>
      </c>
      <c r="DC114" s="20">
        <v>6.66</v>
      </c>
      <c r="DD114" s="20">
        <v>8.3030000000000008</v>
      </c>
      <c r="DV114" s="21">
        <v>61.1</v>
      </c>
      <c r="DX114" s="20">
        <v>16.949000000000002</v>
      </c>
      <c r="DY114" s="20">
        <v>5.1459999999999999</v>
      </c>
      <c r="DZ114" s="21">
        <v>20.6</v>
      </c>
      <c r="EB114" s="20">
        <v>5.702</v>
      </c>
      <c r="EC114" s="20">
        <v>5.1459999999999999</v>
      </c>
      <c r="GP114" s="21">
        <v>83.2</v>
      </c>
      <c r="GQ114" s="20">
        <v>54.682000000000002</v>
      </c>
      <c r="GR114" s="20">
        <v>58.716999999999999</v>
      </c>
      <c r="GS114" s="20">
        <v>13.993</v>
      </c>
      <c r="GT114" s="21">
        <v>18.399999999999999</v>
      </c>
      <c r="GU114" s="20">
        <v>12.093999999999999</v>
      </c>
      <c r="GV114" s="20">
        <v>12.986000000000001</v>
      </c>
      <c r="GW114" s="20">
        <v>13.993</v>
      </c>
      <c r="HO114" s="21">
        <v>131.80000000000001</v>
      </c>
      <c r="HP114" s="20">
        <v>25.321000000000002</v>
      </c>
      <c r="HQ114" s="20">
        <v>109.98399999999999</v>
      </c>
      <c r="HR114" s="20">
        <v>67.599999999999994</v>
      </c>
      <c r="HS114" s="21">
        <v>78.2</v>
      </c>
      <c r="HT114" s="20">
        <v>15.023999999999999</v>
      </c>
      <c r="HU114" s="20">
        <v>65.260000000000005</v>
      </c>
      <c r="HV114" s="20">
        <v>67.599999999999994</v>
      </c>
      <c r="MD114" s="21">
        <v>78.099999999999994</v>
      </c>
      <c r="ME114" s="20">
        <v>111.974</v>
      </c>
      <c r="MF114" s="20">
        <v>229.18799999999999</v>
      </c>
      <c r="MG114" s="20">
        <v>148.90100000000001</v>
      </c>
      <c r="MH114" s="21">
        <v>51.6</v>
      </c>
      <c r="MI114" s="20">
        <v>73.888999999999996</v>
      </c>
      <c r="MJ114" s="20">
        <v>151.23699999999999</v>
      </c>
      <c r="MK114" s="20">
        <v>148.90100000000001</v>
      </c>
      <c r="NC114" s="21">
        <v>110.9</v>
      </c>
      <c r="ND114" s="20">
        <v>13.656000000000001</v>
      </c>
      <c r="NE114" s="20">
        <v>94.646000000000001</v>
      </c>
      <c r="NF114" s="20">
        <v>75.325000000000003</v>
      </c>
      <c r="NG114" s="21">
        <v>86.4</v>
      </c>
      <c r="NH114" s="20">
        <v>10.647</v>
      </c>
      <c r="NI114" s="20">
        <v>73.790999999999997</v>
      </c>
      <c r="NJ114" s="20">
        <v>75.325000000000003</v>
      </c>
      <c r="RC114" s="21">
        <v>143</v>
      </c>
      <c r="RD114" s="20">
        <v>164.44399999999999</v>
      </c>
      <c r="RE114" s="20">
        <v>59.085000000000001</v>
      </c>
      <c r="RF114" s="21">
        <v>79.599999999999994</v>
      </c>
      <c r="RG114" s="20">
        <v>91.55</v>
      </c>
      <c r="RH114" s="20">
        <v>32.893999999999998</v>
      </c>
      <c r="RI114" s="21">
        <v>79.599999999999994</v>
      </c>
      <c r="RJ114" s="20">
        <v>91.55</v>
      </c>
      <c r="RK114" s="20">
        <v>32.893999999999998</v>
      </c>
      <c r="RL114" s="21">
        <v>33.4</v>
      </c>
      <c r="RM114" s="20">
        <v>38.435000000000002</v>
      </c>
      <c r="RN114" s="20">
        <v>13.81</v>
      </c>
      <c r="RO114" s="20">
        <v>16</v>
      </c>
      <c r="RT114" s="21">
        <v>63.4</v>
      </c>
      <c r="RU114" s="20">
        <v>72.894000000000005</v>
      </c>
      <c r="RV114" s="20">
        <v>26.190999999999999</v>
      </c>
      <c r="RW114" s="20">
        <v>16</v>
      </c>
      <c r="RX114" s="21">
        <v>27</v>
      </c>
      <c r="RY114" s="20">
        <v>31.105</v>
      </c>
      <c r="RZ114" s="20">
        <v>11.176</v>
      </c>
      <c r="SA114" s="20">
        <v>11.176</v>
      </c>
      <c r="ST114" s="20">
        <v>2.6890000000000001</v>
      </c>
      <c r="SU114" s="20">
        <v>0.23699999999999999</v>
      </c>
      <c r="SV114" s="20">
        <v>0.191</v>
      </c>
      <c r="SX114" s="20">
        <v>2.3610000000000002</v>
      </c>
      <c r="SY114" s="20">
        <v>0.20799999999999999</v>
      </c>
      <c r="SZ114" s="20">
        <v>0.191</v>
      </c>
      <c r="UG114" s="20">
        <v>1.5049999999999999</v>
      </c>
      <c r="UH114" s="20">
        <v>17.673999999999999</v>
      </c>
      <c r="UI114" s="20">
        <v>17.673999999999999</v>
      </c>
      <c r="YD114" s="21">
        <v>22</v>
      </c>
      <c r="YE114" s="20">
        <v>10.253</v>
      </c>
      <c r="YF114" s="20">
        <v>77.679000000000002</v>
      </c>
      <c r="YG114" s="20">
        <v>68.92</v>
      </c>
      <c r="YH114" s="21">
        <v>10.7</v>
      </c>
      <c r="YI114" s="20">
        <v>5.0129999999999999</v>
      </c>
      <c r="YJ114" s="20">
        <v>37.975000000000001</v>
      </c>
      <c r="YK114" s="20">
        <v>68.92</v>
      </c>
      <c r="YU114" s="21">
        <v>14.9</v>
      </c>
      <c r="YV114" s="20">
        <v>12.395</v>
      </c>
      <c r="YW114" s="20">
        <v>3.988</v>
      </c>
      <c r="YX114" s="20">
        <v>1.6719999999999999</v>
      </c>
      <c r="YY114" s="21">
        <v>69.3</v>
      </c>
      <c r="YZ114" s="20">
        <v>57.716000000000001</v>
      </c>
      <c r="ZA114" s="20">
        <v>18.571999999999999</v>
      </c>
      <c r="ZB114" s="20">
        <v>14.88</v>
      </c>
      <c r="ZC114" s="21">
        <v>72.8</v>
      </c>
      <c r="ZD114" s="20">
        <v>60.680999999999997</v>
      </c>
      <c r="ZE114" s="20">
        <v>19.526</v>
      </c>
      <c r="ZF114" s="20">
        <v>16.552</v>
      </c>
      <c r="ZT114" s="21">
        <v>23.1</v>
      </c>
      <c r="ZU114" s="20">
        <v>29.155000000000001</v>
      </c>
      <c r="ZV114" s="20">
        <v>10545.4</v>
      </c>
      <c r="ZW114" s="20">
        <v>9057.2999999999993</v>
      </c>
      <c r="ZX114" s="21">
        <v>94.8</v>
      </c>
      <c r="ZY114" s="20">
        <v>119.46299999999999</v>
      </c>
      <c r="ZZ114" s="20">
        <v>43209.8</v>
      </c>
      <c r="AAA114" s="20">
        <v>40377.9</v>
      </c>
      <c r="AAB114" s="21">
        <v>118</v>
      </c>
      <c r="AAC114" s="20">
        <v>148.61799999999999</v>
      </c>
      <c r="AAD114" s="20">
        <v>53755.199999999997</v>
      </c>
      <c r="AAE114" s="20">
        <v>49435.199999999997</v>
      </c>
      <c r="AAF114" s="21">
        <v>77.7</v>
      </c>
      <c r="AAG114" s="20">
        <v>97.88</v>
      </c>
      <c r="AAH114" s="20">
        <v>35403.158000000003</v>
      </c>
      <c r="AAI114" s="20">
        <v>34558.6</v>
      </c>
      <c r="AAP114" s="21">
        <v>5</v>
      </c>
      <c r="AAQ114" s="20">
        <v>0.23100000000000001</v>
      </c>
      <c r="AAR114" s="20">
        <v>62.484999999999999</v>
      </c>
      <c r="AAS114" s="20">
        <v>73.314999999999998</v>
      </c>
      <c r="AAT114" s="21">
        <v>31.5</v>
      </c>
      <c r="AAU114" s="20">
        <v>1.4410000000000001</v>
      </c>
      <c r="AAV114" s="20">
        <v>389.90199999999999</v>
      </c>
      <c r="AAW114" s="20">
        <v>230.51</v>
      </c>
      <c r="AAX114" s="21">
        <v>34.4</v>
      </c>
      <c r="AAY114" s="20">
        <v>1.573</v>
      </c>
      <c r="AAZ114" s="20">
        <v>425.67099999999999</v>
      </c>
      <c r="ABA114" s="20">
        <v>303.82499999999999</v>
      </c>
      <c r="ABB114" s="21">
        <v>27.2</v>
      </c>
      <c r="ABC114" s="20">
        <v>1.2430000000000001</v>
      </c>
      <c r="ABD114" s="20">
        <v>336.37</v>
      </c>
      <c r="ABE114" s="20">
        <v>159.1</v>
      </c>
      <c r="ADA114" s="21">
        <v>46</v>
      </c>
      <c r="ADB114" s="20">
        <v>1.5109999999999999</v>
      </c>
      <c r="ADC114" s="20">
        <v>4.6589999999999998</v>
      </c>
      <c r="ADD114" s="21">
        <v>32.299999999999997</v>
      </c>
      <c r="ADE114" s="20">
        <v>1.06</v>
      </c>
      <c r="ADF114" s="20">
        <v>3.2679999999999998</v>
      </c>
      <c r="ADO114" s="21">
        <v>13.7</v>
      </c>
      <c r="ADP114" s="20">
        <v>0.45100000000000001</v>
      </c>
      <c r="ADQ114" s="20">
        <v>1.391</v>
      </c>
      <c r="ADR114" s="20">
        <v>1.391</v>
      </c>
      <c r="ADS114" s="21">
        <v>13.7</v>
      </c>
      <c r="ADT114" s="20">
        <v>0.45100000000000001</v>
      </c>
      <c r="ADU114" s="20">
        <v>1.391</v>
      </c>
      <c r="ADV114" s="20">
        <v>1.391</v>
      </c>
      <c r="AEN114" s="21">
        <v>56.2</v>
      </c>
      <c r="AEO114" s="20">
        <v>14.877000000000001</v>
      </c>
      <c r="AEP114" s="20">
        <v>24.283999999999999</v>
      </c>
      <c r="AEQ114" s="20">
        <v>9.48</v>
      </c>
      <c r="AER114" s="21">
        <v>25.9</v>
      </c>
      <c r="AES114" s="20">
        <v>6.8719999999999999</v>
      </c>
      <c r="AET114" s="20">
        <v>11.217000000000001</v>
      </c>
      <c r="AEU114" s="20">
        <v>9.48</v>
      </c>
      <c r="AFM114" s="21">
        <v>112</v>
      </c>
      <c r="AFN114" s="20">
        <v>10.609</v>
      </c>
      <c r="AFO114" s="20">
        <v>75.918000000000006</v>
      </c>
      <c r="AFP114" s="20">
        <v>20.027000000000001</v>
      </c>
      <c r="AFQ114" s="21">
        <v>33.200000000000003</v>
      </c>
      <c r="AFR114" s="20">
        <v>3.141</v>
      </c>
      <c r="AFS114" s="20">
        <v>22.48</v>
      </c>
      <c r="AFT114" s="20">
        <v>20.027000000000001</v>
      </c>
      <c r="AGI114" s="21">
        <v>28.8</v>
      </c>
      <c r="AGJ114" s="20">
        <v>1.7829999999999999</v>
      </c>
      <c r="AGK114" s="20">
        <v>1.29</v>
      </c>
      <c r="AGL114" s="20">
        <v>0.82699999999999996</v>
      </c>
      <c r="AGM114" s="21">
        <v>24.1</v>
      </c>
      <c r="AGN114" s="20">
        <v>1.4910000000000001</v>
      </c>
      <c r="AGO114" s="20">
        <v>1.079</v>
      </c>
      <c r="AGP114" s="20">
        <v>0.82699999999999996</v>
      </c>
      <c r="AIG114" s="21">
        <v>74.900000000000006</v>
      </c>
      <c r="AIH114" s="20">
        <v>4.3289999999999997</v>
      </c>
      <c r="AII114" s="20">
        <v>0.627</v>
      </c>
      <c r="AIJ114" s="20">
        <v>0.38500000000000001</v>
      </c>
      <c r="AIK114" s="21">
        <v>46</v>
      </c>
      <c r="AIL114" s="20">
        <v>2.6560000000000001</v>
      </c>
      <c r="AIM114" s="20">
        <v>0.38500000000000001</v>
      </c>
      <c r="AIN114" s="20">
        <v>0.38500000000000001</v>
      </c>
      <c r="AKX114" s="21">
        <v>113.6</v>
      </c>
      <c r="AKY114" s="20">
        <v>32.953000000000003</v>
      </c>
      <c r="AKZ114" s="20">
        <v>170.20699999999999</v>
      </c>
      <c r="ALA114" s="20">
        <v>74.772999999999996</v>
      </c>
      <c r="ALB114" s="21">
        <v>77.400000000000006</v>
      </c>
      <c r="ALC114" s="20">
        <v>22.451000000000001</v>
      </c>
      <c r="ALD114" s="20">
        <v>115.96</v>
      </c>
      <c r="ALE114" s="20">
        <v>74.772999999999996</v>
      </c>
      <c r="ALU114" s="20">
        <v>0.73399999999999999</v>
      </c>
      <c r="ALV114" s="20">
        <v>2.2669999999999999</v>
      </c>
      <c r="ALW114" s="20">
        <v>1.3320000000000001</v>
      </c>
      <c r="ALY114" s="20">
        <v>0.67</v>
      </c>
      <c r="ALZ114" s="20">
        <v>2.0710000000000002</v>
      </c>
      <c r="AMA114" s="20">
        <v>1.3320000000000001</v>
      </c>
      <c r="AMQ114" s="20">
        <v>1.4730000000000001</v>
      </c>
      <c r="AMR114" s="20">
        <v>30.567</v>
      </c>
      <c r="AMS114" s="20">
        <v>17.3</v>
      </c>
      <c r="AMU114" s="20">
        <v>1.0720000000000001</v>
      </c>
      <c r="AMV114" s="20">
        <v>22.238</v>
      </c>
      <c r="AMW114" s="20">
        <v>17.3</v>
      </c>
      <c r="ANW114" s="21">
        <v>131.19999999999999</v>
      </c>
      <c r="ANX114" s="20">
        <v>1112.703</v>
      </c>
      <c r="ANY114" s="20">
        <v>1112.703</v>
      </c>
      <c r="ANZ114" s="21">
        <v>43.6</v>
      </c>
      <c r="AOA114" s="20">
        <v>369.40499999999997</v>
      </c>
      <c r="AOB114" s="20">
        <v>369.40499999999997</v>
      </c>
      <c r="AOC114" s="21">
        <v>45.4</v>
      </c>
      <c r="AOD114" s="20">
        <v>384.72699999999998</v>
      </c>
      <c r="AOE114" s="20">
        <v>384.72699999999998</v>
      </c>
      <c r="AOF114" s="21">
        <v>44.9</v>
      </c>
      <c r="AOG114" s="20">
        <v>380.91300000000001</v>
      </c>
      <c r="AOH114" s="20">
        <v>380.91300000000001</v>
      </c>
      <c r="AOI114" s="20">
        <v>380.91300000000001</v>
      </c>
      <c r="AOJ114" s="21">
        <v>42.7</v>
      </c>
      <c r="AOK114" s="20">
        <v>362.38499999999999</v>
      </c>
      <c r="AOL114" s="20">
        <v>362.38499999999999</v>
      </c>
      <c r="AOM114" s="20">
        <v>362.38499999999999</v>
      </c>
      <c r="AON114" s="21">
        <v>87.7</v>
      </c>
      <c r="AOO114" s="20">
        <v>743.298</v>
      </c>
      <c r="AOP114" s="20">
        <v>743.298</v>
      </c>
      <c r="AOQ114" s="20">
        <v>743.298</v>
      </c>
      <c r="AOR114" s="21">
        <v>45.3</v>
      </c>
      <c r="AOS114" s="20">
        <v>384.1</v>
      </c>
      <c r="AOT114" s="20">
        <v>384.1</v>
      </c>
      <c r="AOU114" s="20">
        <v>384.1</v>
      </c>
      <c r="APU114" s="21">
        <v>102.9</v>
      </c>
      <c r="APV114" s="20">
        <v>14.079000000000001</v>
      </c>
      <c r="APW114" s="20">
        <v>10.129</v>
      </c>
      <c r="APX114" s="21">
        <v>46.2</v>
      </c>
      <c r="APY114" s="20">
        <v>6.3220000000000001</v>
      </c>
      <c r="APZ114" s="20">
        <v>4.548</v>
      </c>
      <c r="AQI114" s="21">
        <v>56.7</v>
      </c>
      <c r="AQJ114" s="20">
        <v>7.7569999999999997</v>
      </c>
      <c r="AQK114" s="20">
        <v>5.5810000000000004</v>
      </c>
      <c r="AQL114" s="20">
        <v>4.851</v>
      </c>
      <c r="AQM114" s="21">
        <v>43.3</v>
      </c>
      <c r="AQN114" s="20">
        <v>5.9279999999999999</v>
      </c>
      <c r="AQO114" s="20">
        <v>4.2649999999999997</v>
      </c>
      <c r="AQP114" s="20">
        <v>4.851</v>
      </c>
    </row>
    <row r="115" spans="1:1015 1030:1134" x14ac:dyDescent="0.2">
      <c r="A115" s="18">
        <v>24837</v>
      </c>
      <c r="BZ115" s="19">
        <v>2.4299999999999999E-10</v>
      </c>
      <c r="CA115" s="19">
        <v>8.8299999999999995E-11</v>
      </c>
      <c r="CD115" s="19">
        <v>8.8299999999999995E-11</v>
      </c>
      <c r="CE115" s="19">
        <v>8.8299999999999995E-11</v>
      </c>
      <c r="CW115" s="21">
        <v>42.4</v>
      </c>
      <c r="CY115" s="20">
        <v>9.4550000000000001</v>
      </c>
      <c r="CZ115" s="20">
        <v>8.4550000000000001</v>
      </c>
      <c r="DA115" s="21">
        <v>30.5</v>
      </c>
      <c r="DC115" s="20">
        <v>6.782</v>
      </c>
      <c r="DD115" s="20">
        <v>8.4550000000000001</v>
      </c>
      <c r="DV115" s="21">
        <v>61.7</v>
      </c>
      <c r="DX115" s="20">
        <v>17.446999999999999</v>
      </c>
      <c r="DY115" s="20">
        <v>5.2969999999999997</v>
      </c>
      <c r="DZ115" s="21">
        <v>20.8</v>
      </c>
      <c r="EB115" s="20">
        <v>5.8689999999999998</v>
      </c>
      <c r="EC115" s="20">
        <v>5.2969999999999997</v>
      </c>
      <c r="GP115" s="21">
        <v>85.9</v>
      </c>
      <c r="GQ115" s="20">
        <v>57.091000000000001</v>
      </c>
      <c r="GR115" s="20">
        <v>61.722000000000001</v>
      </c>
      <c r="GS115" s="20">
        <v>14.709</v>
      </c>
      <c r="GT115" s="21">
        <v>19</v>
      </c>
      <c r="GU115" s="20">
        <v>12.627000000000001</v>
      </c>
      <c r="GV115" s="20">
        <v>13.651</v>
      </c>
      <c r="GW115" s="20">
        <v>14.709</v>
      </c>
      <c r="HO115" s="21">
        <v>134.4</v>
      </c>
      <c r="HP115" s="20">
        <v>26.37</v>
      </c>
      <c r="HQ115" s="20">
        <v>114.068</v>
      </c>
      <c r="HR115" s="20">
        <v>70.11</v>
      </c>
      <c r="HS115" s="21">
        <v>79.7</v>
      </c>
      <c r="HT115" s="20">
        <v>15.647</v>
      </c>
      <c r="HU115" s="20">
        <v>67.683000000000007</v>
      </c>
      <c r="HV115" s="20">
        <v>70.11</v>
      </c>
      <c r="MD115" s="21">
        <v>79.3</v>
      </c>
      <c r="ME115" s="20">
        <v>115.05500000000001</v>
      </c>
      <c r="MF115" s="20">
        <v>235.21199999999999</v>
      </c>
      <c r="MG115" s="20">
        <v>152.81399999999999</v>
      </c>
      <c r="MH115" s="21">
        <v>52.4</v>
      </c>
      <c r="MI115" s="20">
        <v>75.921999999999997</v>
      </c>
      <c r="MJ115" s="20">
        <v>155.21199999999999</v>
      </c>
      <c r="MK115" s="20">
        <v>152.81399999999999</v>
      </c>
      <c r="NC115" s="21">
        <v>111</v>
      </c>
      <c r="ND115" s="20">
        <v>13.061</v>
      </c>
      <c r="NE115" s="20">
        <v>97.421999999999997</v>
      </c>
      <c r="NF115" s="20">
        <v>77.534000000000006</v>
      </c>
      <c r="NG115" s="21">
        <v>86.6</v>
      </c>
      <c r="NH115" s="20">
        <v>10.183</v>
      </c>
      <c r="NI115" s="20">
        <v>75.954999999999998</v>
      </c>
      <c r="NJ115" s="20">
        <v>77.534000000000006</v>
      </c>
      <c r="RC115" s="21">
        <v>148.6</v>
      </c>
      <c r="RD115" s="20">
        <v>149.31100000000001</v>
      </c>
      <c r="RE115" s="20">
        <v>62.009</v>
      </c>
      <c r="RF115" s="21">
        <v>85.9</v>
      </c>
      <c r="RG115" s="20">
        <v>86.245999999999995</v>
      </c>
      <c r="RH115" s="20">
        <v>35.817999999999998</v>
      </c>
      <c r="RI115" s="21">
        <v>85.9</v>
      </c>
      <c r="RJ115" s="20">
        <v>86.245999999999995</v>
      </c>
      <c r="RK115" s="20">
        <v>35.817999999999998</v>
      </c>
      <c r="RL115" s="21">
        <v>33.1</v>
      </c>
      <c r="RM115" s="20">
        <v>33.252000000000002</v>
      </c>
      <c r="RN115" s="20">
        <v>13.81</v>
      </c>
      <c r="RO115" s="20">
        <v>16</v>
      </c>
      <c r="RT115" s="21">
        <v>62.8</v>
      </c>
      <c r="RU115" s="20">
        <v>63.064999999999998</v>
      </c>
      <c r="RV115" s="20">
        <v>26.190999999999999</v>
      </c>
      <c r="RW115" s="20">
        <v>16</v>
      </c>
      <c r="RX115" s="21">
        <v>27.7</v>
      </c>
      <c r="RY115" s="20">
        <v>27.798999999999999</v>
      </c>
      <c r="RZ115" s="20">
        <v>11.545</v>
      </c>
      <c r="SA115" s="20">
        <v>11.545</v>
      </c>
      <c r="ST115" s="20">
        <v>2.8759999999999999</v>
      </c>
      <c r="SU115" s="20">
        <v>0.253</v>
      </c>
      <c r="SV115" s="20">
        <v>0.20499999999999999</v>
      </c>
      <c r="SX115" s="20">
        <v>2.5259999999999998</v>
      </c>
      <c r="SY115" s="20">
        <v>0.222</v>
      </c>
      <c r="SZ115" s="20">
        <v>0.20499999999999999</v>
      </c>
      <c r="UG115" s="20">
        <v>1.5389999999999999</v>
      </c>
      <c r="UH115" s="20">
        <v>18.065000000000001</v>
      </c>
      <c r="UI115" s="20">
        <v>18.065000000000001</v>
      </c>
      <c r="US115" s="20">
        <v>8.0920000000000005</v>
      </c>
      <c r="UT115" s="20">
        <v>95</v>
      </c>
      <c r="UU115" s="20">
        <v>95</v>
      </c>
      <c r="YD115" s="21">
        <v>22.2</v>
      </c>
      <c r="YE115" s="20">
        <v>10.726000000000001</v>
      </c>
      <c r="YF115" s="20">
        <v>80.947999999999993</v>
      </c>
      <c r="YG115" s="20">
        <v>71.819999999999993</v>
      </c>
      <c r="YH115" s="21">
        <v>10.9</v>
      </c>
      <c r="YI115" s="20">
        <v>5.2439999999999998</v>
      </c>
      <c r="YJ115" s="20">
        <v>39.573</v>
      </c>
      <c r="YK115" s="20">
        <v>71.819999999999993</v>
      </c>
      <c r="YU115" s="21">
        <v>15.1</v>
      </c>
      <c r="YV115" s="20">
        <v>12.867000000000001</v>
      </c>
      <c r="YW115" s="20">
        <v>4.1459999999999999</v>
      </c>
      <c r="YX115" s="20">
        <v>1.73</v>
      </c>
      <c r="YY115" s="21">
        <v>69.599999999999994</v>
      </c>
      <c r="YZ115" s="20">
        <v>59.433</v>
      </c>
      <c r="ZA115" s="20">
        <v>19.148</v>
      </c>
      <c r="ZB115" s="20">
        <v>15.353</v>
      </c>
      <c r="ZC115" s="21">
        <v>73.3</v>
      </c>
      <c r="ZD115" s="20">
        <v>62.55</v>
      </c>
      <c r="ZE115" s="20">
        <v>20.152000000000001</v>
      </c>
      <c r="ZF115" s="20">
        <v>17.082999999999998</v>
      </c>
      <c r="ZT115" s="21">
        <v>23.8</v>
      </c>
      <c r="ZU115" s="20">
        <v>31.257999999999999</v>
      </c>
      <c r="ZV115" s="20">
        <v>11312.6</v>
      </c>
      <c r="ZW115" s="20">
        <v>9716.2999999999993</v>
      </c>
      <c r="ZX115" s="21">
        <v>95.4</v>
      </c>
      <c r="ZY115" s="20">
        <v>125.39</v>
      </c>
      <c r="ZZ115" s="20">
        <v>45380</v>
      </c>
      <c r="AAA115" s="20">
        <v>42406.5</v>
      </c>
      <c r="AAB115" s="21">
        <v>119.2</v>
      </c>
      <c r="AAC115" s="20">
        <v>156.648</v>
      </c>
      <c r="AAD115" s="20">
        <v>56692.6</v>
      </c>
      <c r="AAE115" s="20">
        <v>52122.8</v>
      </c>
      <c r="AAF115" s="21">
        <v>78.2</v>
      </c>
      <c r="AAG115" s="20">
        <v>102.77500000000001</v>
      </c>
      <c r="AAH115" s="20">
        <v>37195.413</v>
      </c>
      <c r="AAI115" s="20">
        <v>36308.1</v>
      </c>
      <c r="AAP115" s="21">
        <v>5.5</v>
      </c>
      <c r="AAQ115" s="20">
        <v>0.26200000000000001</v>
      </c>
      <c r="AAR115" s="20">
        <v>71.932000000000002</v>
      </c>
      <c r="AAS115" s="20">
        <v>84.4</v>
      </c>
      <c r="AAT115" s="21">
        <v>32.9</v>
      </c>
      <c r="AAU115" s="20">
        <v>1.5720000000000001</v>
      </c>
      <c r="AAV115" s="20">
        <v>431.63799999999998</v>
      </c>
      <c r="AAW115" s="20">
        <v>255.2</v>
      </c>
      <c r="AAX115" s="21">
        <v>36.200000000000003</v>
      </c>
      <c r="AAY115" s="20">
        <v>1.7330000000000001</v>
      </c>
      <c r="AAZ115" s="20">
        <v>475.79300000000001</v>
      </c>
      <c r="ABA115" s="20">
        <v>339.6</v>
      </c>
      <c r="ABB115" s="21">
        <v>28.6</v>
      </c>
      <c r="ABC115" s="20">
        <v>1.37</v>
      </c>
      <c r="ABD115" s="20">
        <v>376.2</v>
      </c>
      <c r="ABE115" s="20">
        <v>178.5</v>
      </c>
      <c r="ADA115" s="21">
        <v>48.6</v>
      </c>
      <c r="ADB115" s="20">
        <v>1.6140000000000001</v>
      </c>
      <c r="ADC115" s="20">
        <v>4.9340000000000002</v>
      </c>
      <c r="ADD115" s="21">
        <v>34.700000000000003</v>
      </c>
      <c r="ADE115" s="20">
        <v>1.155</v>
      </c>
      <c r="ADF115" s="20">
        <v>3.5289999999999999</v>
      </c>
      <c r="ADO115" s="21">
        <v>13.8</v>
      </c>
      <c r="ADP115" s="20">
        <v>0.46</v>
      </c>
      <c r="ADQ115" s="20">
        <v>1.405</v>
      </c>
      <c r="ADR115" s="20">
        <v>1.405</v>
      </c>
      <c r="ADS115" s="21">
        <v>13.8</v>
      </c>
      <c r="ADT115" s="20">
        <v>0.46</v>
      </c>
      <c r="ADU115" s="20">
        <v>1.405</v>
      </c>
      <c r="ADV115" s="20">
        <v>1.405</v>
      </c>
      <c r="AEN115" s="21">
        <v>57.8</v>
      </c>
      <c r="AEO115" s="20">
        <v>15.675000000000001</v>
      </c>
      <c r="AEP115" s="20">
        <v>25.577000000000002</v>
      </c>
      <c r="AEQ115" s="20">
        <v>9.9849999999999994</v>
      </c>
      <c r="AER115" s="21">
        <v>26.7</v>
      </c>
      <c r="AES115" s="20">
        <v>7.24</v>
      </c>
      <c r="AET115" s="20">
        <v>11.814</v>
      </c>
      <c r="AEU115" s="20">
        <v>9.9849999999999994</v>
      </c>
      <c r="AFM115" s="21">
        <v>111.9</v>
      </c>
      <c r="AFN115" s="20">
        <v>10.827</v>
      </c>
      <c r="AFO115" s="20">
        <v>77.427000000000007</v>
      </c>
      <c r="AFP115" s="20">
        <v>20.425000000000001</v>
      </c>
      <c r="AFQ115" s="21">
        <v>33.1</v>
      </c>
      <c r="AFR115" s="20">
        <v>3.206</v>
      </c>
      <c r="AFS115" s="20">
        <v>22.927</v>
      </c>
      <c r="AFT115" s="20">
        <v>20.425000000000001</v>
      </c>
      <c r="AGI115" s="21">
        <v>27.1</v>
      </c>
      <c r="AGJ115" s="20">
        <v>1.379</v>
      </c>
      <c r="AGK115" s="20">
        <v>1.228</v>
      </c>
      <c r="AGL115" s="20">
        <v>0.78700000000000003</v>
      </c>
      <c r="AGM115" s="21">
        <v>22.6</v>
      </c>
      <c r="AGN115" s="20">
        <v>1.153</v>
      </c>
      <c r="AGO115" s="20">
        <v>1.0269999999999999</v>
      </c>
      <c r="AGP115" s="20">
        <v>0.78700000000000003</v>
      </c>
      <c r="AIG115" s="21">
        <v>73.8</v>
      </c>
      <c r="AIH115" s="20">
        <v>4.4139999999999997</v>
      </c>
      <c r="AII115" s="20">
        <v>0.63500000000000001</v>
      </c>
      <c r="AIJ115" s="20">
        <v>0.39</v>
      </c>
      <c r="AIK115" s="21">
        <v>45.3</v>
      </c>
      <c r="AIL115" s="20">
        <v>2.7090000000000001</v>
      </c>
      <c r="AIM115" s="20">
        <v>0.39</v>
      </c>
      <c r="AIN115" s="20">
        <v>0.39</v>
      </c>
      <c r="AKX115" s="21">
        <v>114.6</v>
      </c>
      <c r="AKY115" s="20">
        <v>33.947000000000003</v>
      </c>
      <c r="AKZ115" s="20">
        <v>174.989</v>
      </c>
      <c r="ALA115" s="20">
        <v>76.873999999999995</v>
      </c>
      <c r="ALB115" s="21">
        <v>78.099999999999994</v>
      </c>
      <c r="ALC115" s="20">
        <v>23.128</v>
      </c>
      <c r="ALD115" s="20">
        <v>119.218</v>
      </c>
      <c r="ALE115" s="20">
        <v>76.873999999999995</v>
      </c>
      <c r="ALU115" s="20">
        <v>0.752</v>
      </c>
      <c r="ALV115" s="20">
        <v>2.3079999999999998</v>
      </c>
      <c r="ALW115" s="20">
        <v>1.3560000000000001</v>
      </c>
      <c r="ALY115" s="20">
        <v>0.68700000000000006</v>
      </c>
      <c r="ALZ115" s="20">
        <v>2.109</v>
      </c>
      <c r="AMA115" s="20">
        <v>1.3560000000000001</v>
      </c>
      <c r="AMQ115" s="20">
        <v>1.4950000000000001</v>
      </c>
      <c r="AMR115" s="20">
        <v>31.097000000000001</v>
      </c>
      <c r="AMS115" s="20">
        <v>17.600000000000001</v>
      </c>
      <c r="AMU115" s="20">
        <v>1.0880000000000001</v>
      </c>
      <c r="AMV115" s="20">
        <v>22.623999999999999</v>
      </c>
      <c r="AMW115" s="20">
        <v>17.600000000000001</v>
      </c>
      <c r="ANW115" s="21">
        <v>133.9</v>
      </c>
      <c r="ANX115" s="20">
        <v>1151.076</v>
      </c>
      <c r="ANY115" s="20">
        <v>1151.076</v>
      </c>
      <c r="ANZ115" s="21">
        <v>43.9</v>
      </c>
      <c r="AOA115" s="20">
        <v>377.89800000000002</v>
      </c>
      <c r="AOB115" s="20">
        <v>377.89800000000002</v>
      </c>
      <c r="AOC115" s="21">
        <v>46.2</v>
      </c>
      <c r="AOD115" s="20">
        <v>396.93400000000003</v>
      </c>
      <c r="AOE115" s="20">
        <v>396.93400000000003</v>
      </c>
      <c r="AOF115" s="21">
        <v>46.8</v>
      </c>
      <c r="AOG115" s="20">
        <v>402.322</v>
      </c>
      <c r="AOH115" s="20">
        <v>402.322</v>
      </c>
      <c r="AOI115" s="20">
        <v>402.322</v>
      </c>
      <c r="AOJ115" s="21">
        <v>43.1</v>
      </c>
      <c r="AOK115" s="20">
        <v>370.85599999999999</v>
      </c>
      <c r="AOL115" s="20">
        <v>370.85599999999999</v>
      </c>
      <c r="AOM115" s="20">
        <v>370.85599999999999</v>
      </c>
      <c r="AON115" s="21">
        <v>89.9</v>
      </c>
      <c r="AOO115" s="20">
        <v>773.178</v>
      </c>
      <c r="AOP115" s="20">
        <v>773.178</v>
      </c>
      <c r="AOQ115" s="20">
        <v>773.178</v>
      </c>
      <c r="AOR115" s="21">
        <v>46.8</v>
      </c>
      <c r="AOS115" s="20">
        <v>402.62</v>
      </c>
      <c r="AOT115" s="20">
        <v>402.62</v>
      </c>
      <c r="AOU115" s="20">
        <v>402.62</v>
      </c>
      <c r="APU115" s="21">
        <v>101.7</v>
      </c>
      <c r="APV115" s="20">
        <v>14.483000000000001</v>
      </c>
      <c r="APW115" s="20">
        <v>10.332000000000001</v>
      </c>
      <c r="APX115" s="21">
        <v>45.8</v>
      </c>
      <c r="APY115" s="20">
        <v>6.5179999999999998</v>
      </c>
      <c r="APZ115" s="20">
        <v>4.6500000000000004</v>
      </c>
      <c r="AQI115" s="21">
        <v>55.9</v>
      </c>
      <c r="AQJ115" s="20">
        <v>7.9649999999999999</v>
      </c>
      <c r="AQK115" s="20">
        <v>5.6820000000000004</v>
      </c>
      <c r="AQL115" s="20">
        <v>4.9390000000000001</v>
      </c>
      <c r="AQM115" s="21">
        <v>42.7</v>
      </c>
      <c r="AQN115" s="20">
        <v>6.0869999999999997</v>
      </c>
      <c r="AQO115" s="20">
        <v>4.3419999999999996</v>
      </c>
      <c r="AQP115" s="20">
        <v>4.9390000000000001</v>
      </c>
    </row>
    <row r="116" spans="1:1015 1030:1134" x14ac:dyDescent="0.2">
      <c r="A116" s="18">
        <v>24928</v>
      </c>
      <c r="BZ116" s="19">
        <v>2.5359999999999998E-10</v>
      </c>
      <c r="CA116" s="19">
        <v>9.2099999999999997E-11</v>
      </c>
      <c r="CD116" s="19">
        <v>9.2099999999999997E-11</v>
      </c>
      <c r="CE116" s="19">
        <v>9.2099999999999997E-11</v>
      </c>
      <c r="CW116" s="21">
        <v>42.2</v>
      </c>
      <c r="CY116" s="20">
        <v>9.5609999999999999</v>
      </c>
      <c r="CZ116" s="20">
        <v>8.5500000000000007</v>
      </c>
      <c r="DA116" s="21">
        <v>30.3</v>
      </c>
      <c r="DC116" s="20">
        <v>6.8579999999999997</v>
      </c>
      <c r="DD116" s="20">
        <v>8.5500000000000007</v>
      </c>
      <c r="DV116" s="21">
        <v>62.9</v>
      </c>
      <c r="DX116" s="20">
        <v>18.032</v>
      </c>
      <c r="DY116" s="20">
        <v>5.4749999999999996</v>
      </c>
      <c r="DZ116" s="21">
        <v>21.2</v>
      </c>
      <c r="EB116" s="20">
        <v>6.0659999999999998</v>
      </c>
      <c r="EC116" s="20">
        <v>5.4749999999999996</v>
      </c>
      <c r="GP116" s="21">
        <v>86.2</v>
      </c>
      <c r="GQ116" s="20">
        <v>58.304000000000002</v>
      </c>
      <c r="GR116" s="20">
        <v>63.161000000000001</v>
      </c>
      <c r="GS116" s="20">
        <v>15.052</v>
      </c>
      <c r="GT116" s="21">
        <v>19.100000000000001</v>
      </c>
      <c r="GU116" s="20">
        <v>12.895</v>
      </c>
      <c r="GV116" s="20">
        <v>13.968999999999999</v>
      </c>
      <c r="GW116" s="20">
        <v>15.052</v>
      </c>
      <c r="HO116" s="21">
        <v>136.19999999999999</v>
      </c>
      <c r="HP116" s="20">
        <v>26.966999999999999</v>
      </c>
      <c r="HQ116" s="20">
        <v>116.476</v>
      </c>
      <c r="HR116" s="20">
        <v>71.59</v>
      </c>
      <c r="HS116" s="21">
        <v>80.8</v>
      </c>
      <c r="HT116" s="20">
        <v>16.001000000000001</v>
      </c>
      <c r="HU116" s="20">
        <v>69.111999999999995</v>
      </c>
      <c r="HV116" s="20">
        <v>71.59</v>
      </c>
      <c r="MD116" s="21">
        <v>79.5</v>
      </c>
      <c r="ME116" s="20">
        <v>116.907</v>
      </c>
      <c r="MF116" s="20">
        <v>237.952</v>
      </c>
      <c r="MG116" s="20">
        <v>154.595</v>
      </c>
      <c r="MH116" s="21">
        <v>52.5</v>
      </c>
      <c r="MI116" s="20">
        <v>77.144000000000005</v>
      </c>
      <c r="MJ116" s="20">
        <v>157.02000000000001</v>
      </c>
      <c r="MK116" s="20">
        <v>154.595</v>
      </c>
      <c r="NC116" s="21">
        <v>111.9</v>
      </c>
      <c r="ND116" s="20">
        <v>13.518000000000001</v>
      </c>
      <c r="NE116" s="20">
        <v>100.732</v>
      </c>
      <c r="NF116" s="20">
        <v>80.168999999999997</v>
      </c>
      <c r="NG116" s="21">
        <v>87.2</v>
      </c>
      <c r="NH116" s="20">
        <v>10.539</v>
      </c>
      <c r="NI116" s="20">
        <v>78.536000000000001</v>
      </c>
      <c r="NJ116" s="20">
        <v>80.168999999999997</v>
      </c>
      <c r="RC116" s="21">
        <v>139.5</v>
      </c>
      <c r="RD116" s="20">
        <v>142.37899999999999</v>
      </c>
      <c r="RE116" s="20">
        <v>59.357999999999997</v>
      </c>
      <c r="RF116" s="21">
        <v>77.900000000000006</v>
      </c>
      <c r="RG116" s="20">
        <v>79.555999999999997</v>
      </c>
      <c r="RH116" s="20">
        <v>33.167000000000002</v>
      </c>
      <c r="RI116" s="21">
        <v>77.900000000000006</v>
      </c>
      <c r="RJ116" s="20">
        <v>79.555999999999997</v>
      </c>
      <c r="RK116" s="20">
        <v>33.167000000000002</v>
      </c>
      <c r="RL116" s="21">
        <v>32.4</v>
      </c>
      <c r="RM116" s="20">
        <v>33.124000000000002</v>
      </c>
      <c r="RN116" s="20">
        <v>13.81</v>
      </c>
      <c r="RO116" s="20">
        <v>16</v>
      </c>
      <c r="RT116" s="21">
        <v>61.5</v>
      </c>
      <c r="RU116" s="20">
        <v>62.823</v>
      </c>
      <c r="RV116" s="20">
        <v>26.190999999999999</v>
      </c>
      <c r="RW116" s="20">
        <v>16</v>
      </c>
      <c r="RX116" s="21">
        <v>28.4</v>
      </c>
      <c r="RY116" s="20">
        <v>28.954000000000001</v>
      </c>
      <c r="RZ116" s="20">
        <v>12.071</v>
      </c>
      <c r="SA116" s="20">
        <v>12.071</v>
      </c>
      <c r="ST116" s="20">
        <v>2.9060000000000001</v>
      </c>
      <c r="SU116" s="20">
        <v>0.25600000000000001</v>
      </c>
      <c r="SV116" s="20">
        <v>0.20699999999999999</v>
      </c>
      <c r="SX116" s="20">
        <v>2.552</v>
      </c>
      <c r="SY116" s="20">
        <v>0.22500000000000001</v>
      </c>
      <c r="SZ116" s="20">
        <v>0.20699999999999999</v>
      </c>
      <c r="UG116" s="20">
        <v>1.542</v>
      </c>
      <c r="UH116" s="20">
        <v>18.106000000000002</v>
      </c>
      <c r="UI116" s="20">
        <v>18.106000000000002</v>
      </c>
      <c r="US116" s="20">
        <v>8.2149999999999999</v>
      </c>
      <c r="UT116" s="20">
        <v>96.445999999999998</v>
      </c>
      <c r="UU116" s="20">
        <v>96.445999999999998</v>
      </c>
      <c r="YD116" s="21">
        <v>22.6</v>
      </c>
      <c r="YE116" s="20">
        <v>11.116</v>
      </c>
      <c r="YF116" s="20">
        <v>84.081000000000003</v>
      </c>
      <c r="YG116" s="20">
        <v>74.599999999999994</v>
      </c>
      <c r="YH116" s="21">
        <v>11</v>
      </c>
      <c r="YI116" s="20">
        <v>5.4340000000000002</v>
      </c>
      <c r="YJ116" s="20">
        <v>41.104999999999997</v>
      </c>
      <c r="YK116" s="20">
        <v>74.599999999999994</v>
      </c>
      <c r="YU116" s="21">
        <v>15.4</v>
      </c>
      <c r="YV116" s="20">
        <v>13.379</v>
      </c>
      <c r="YW116" s="20">
        <v>4.3129999999999997</v>
      </c>
      <c r="YX116" s="20">
        <v>1.8</v>
      </c>
      <c r="YY116" s="21">
        <v>70.2</v>
      </c>
      <c r="YZ116" s="20">
        <v>61.042000000000002</v>
      </c>
      <c r="ZA116" s="20">
        <v>19.678999999999998</v>
      </c>
      <c r="ZB116" s="20">
        <v>15.79</v>
      </c>
      <c r="ZC116" s="21">
        <v>74</v>
      </c>
      <c r="ZD116" s="20">
        <v>64.367999999999995</v>
      </c>
      <c r="ZE116" s="20">
        <v>20.751000000000001</v>
      </c>
      <c r="ZF116" s="20">
        <v>17.591000000000001</v>
      </c>
      <c r="ZT116" s="21">
        <v>23.6</v>
      </c>
      <c r="ZU116" s="20">
        <v>32.277000000000001</v>
      </c>
      <c r="ZV116" s="20">
        <v>11684.4</v>
      </c>
      <c r="ZW116" s="20">
        <v>10035.6</v>
      </c>
      <c r="ZX116" s="21">
        <v>94.5</v>
      </c>
      <c r="ZY116" s="20">
        <v>129.19300000000001</v>
      </c>
      <c r="ZZ116" s="20">
        <v>46767.7</v>
      </c>
      <c r="AAA116" s="20">
        <v>43705.4</v>
      </c>
      <c r="AAB116" s="21">
        <v>118.1</v>
      </c>
      <c r="AAC116" s="20">
        <v>161.47</v>
      </c>
      <c r="AAD116" s="20">
        <v>58452.1</v>
      </c>
      <c r="AAE116" s="20">
        <v>53741</v>
      </c>
      <c r="AAF116" s="21">
        <v>76.7</v>
      </c>
      <c r="AAG116" s="20">
        <v>104.90600000000001</v>
      </c>
      <c r="AAH116" s="20">
        <v>37976.137000000002</v>
      </c>
      <c r="AAI116" s="20">
        <v>37070.199999999997</v>
      </c>
      <c r="AAP116" s="21">
        <v>5.3</v>
      </c>
      <c r="AAQ116" s="20">
        <v>0.27200000000000002</v>
      </c>
      <c r="AAR116" s="20">
        <v>74.77</v>
      </c>
      <c r="AAS116" s="20">
        <v>87.73</v>
      </c>
      <c r="AAT116" s="21">
        <v>32.6</v>
      </c>
      <c r="AAU116" s="20">
        <v>1.6819999999999999</v>
      </c>
      <c r="AAV116" s="20">
        <v>461.94299999999998</v>
      </c>
      <c r="AAW116" s="20">
        <v>272.96300000000002</v>
      </c>
      <c r="AAX116" s="21">
        <v>35.6</v>
      </c>
      <c r="AAY116" s="20">
        <v>1.84</v>
      </c>
      <c r="AAZ116" s="20">
        <v>505.346</v>
      </c>
      <c r="ABA116" s="20">
        <v>360.69299999999998</v>
      </c>
      <c r="ABB116" s="21">
        <v>28.4</v>
      </c>
      <c r="ABC116" s="20">
        <v>1.466</v>
      </c>
      <c r="ABD116" s="20">
        <v>402.58600000000001</v>
      </c>
      <c r="ABE116" s="20">
        <v>198.6</v>
      </c>
      <c r="ADA116" s="21">
        <v>50.1</v>
      </c>
      <c r="ADB116" s="20">
        <v>1.6759999999999999</v>
      </c>
      <c r="ADC116" s="20">
        <v>5.1210000000000004</v>
      </c>
      <c r="ADD116" s="21">
        <v>34.6</v>
      </c>
      <c r="ADE116" s="20">
        <v>1.1579999999999999</v>
      </c>
      <c r="ADF116" s="20">
        <v>3.5390000000000001</v>
      </c>
      <c r="ADO116" s="21">
        <v>15.5</v>
      </c>
      <c r="ADP116" s="20">
        <v>0.51800000000000002</v>
      </c>
      <c r="ADQ116" s="20">
        <v>1.5820000000000001</v>
      </c>
      <c r="ADR116" s="20">
        <v>1.5820000000000001</v>
      </c>
      <c r="ADS116" s="21">
        <v>15.5</v>
      </c>
      <c r="ADT116" s="20">
        <v>0.51800000000000002</v>
      </c>
      <c r="ADU116" s="20">
        <v>1.5820000000000001</v>
      </c>
      <c r="ADV116" s="20">
        <v>1.5820000000000001</v>
      </c>
      <c r="AEN116" s="21">
        <v>58.2</v>
      </c>
      <c r="AEO116" s="20">
        <v>16.190000000000001</v>
      </c>
      <c r="AEP116" s="20">
        <v>26.552</v>
      </c>
      <c r="AEQ116" s="20">
        <v>10.365</v>
      </c>
      <c r="AER116" s="21">
        <v>26.9</v>
      </c>
      <c r="AES116" s="20">
        <v>7.4790000000000001</v>
      </c>
      <c r="AET116" s="20">
        <v>12.263999999999999</v>
      </c>
      <c r="AEU116" s="20">
        <v>10.365</v>
      </c>
      <c r="AFM116" s="21">
        <v>112.3</v>
      </c>
      <c r="AFN116" s="20">
        <v>11.08</v>
      </c>
      <c r="AFO116" s="20">
        <v>79.111000000000004</v>
      </c>
      <c r="AFP116" s="20">
        <v>20.869</v>
      </c>
      <c r="AFQ116" s="21">
        <v>33.200000000000003</v>
      </c>
      <c r="AFR116" s="20">
        <v>3.2810000000000001</v>
      </c>
      <c r="AFS116" s="20">
        <v>23.425000000000001</v>
      </c>
      <c r="AFT116" s="20">
        <v>20.869</v>
      </c>
      <c r="AGI116" s="21">
        <v>29.8</v>
      </c>
      <c r="AGJ116" s="20">
        <v>1.514</v>
      </c>
      <c r="AGK116" s="20">
        <v>1.353</v>
      </c>
      <c r="AGL116" s="20">
        <v>0.86699999999999999</v>
      </c>
      <c r="AGM116" s="21">
        <v>25</v>
      </c>
      <c r="AGN116" s="20">
        <v>1.266</v>
      </c>
      <c r="AGO116" s="20">
        <v>1.131</v>
      </c>
      <c r="AGP116" s="20">
        <v>0.86699999999999999</v>
      </c>
      <c r="AIG116" s="21">
        <v>72</v>
      </c>
      <c r="AIH116" s="20">
        <v>4.4249999999999998</v>
      </c>
      <c r="AII116" s="20">
        <v>0.63700000000000001</v>
      </c>
      <c r="AIJ116" s="20">
        <v>0.39100000000000001</v>
      </c>
      <c r="AIK116" s="21">
        <v>44.2</v>
      </c>
      <c r="AIL116" s="20">
        <v>2.7149999999999999</v>
      </c>
      <c r="AIM116" s="20">
        <v>0.39100000000000001</v>
      </c>
      <c r="AIN116" s="20">
        <v>0.39100000000000001</v>
      </c>
      <c r="AKX116" s="21">
        <v>117</v>
      </c>
      <c r="AKY116" s="20">
        <v>35.103999999999999</v>
      </c>
      <c r="AKZ116" s="20">
        <v>181.447</v>
      </c>
      <c r="ALA116" s="20">
        <v>79.710999999999999</v>
      </c>
      <c r="ALB116" s="21">
        <v>79.7</v>
      </c>
      <c r="ALC116" s="20">
        <v>23.916</v>
      </c>
      <c r="ALD116" s="20">
        <v>123.61799999999999</v>
      </c>
      <c r="ALE116" s="20">
        <v>79.710999999999999</v>
      </c>
      <c r="ALU116" s="20">
        <v>0.755</v>
      </c>
      <c r="ALV116" s="20">
        <v>2.3180000000000001</v>
      </c>
      <c r="ALW116" s="20">
        <v>1.3620000000000001</v>
      </c>
      <c r="ALY116" s="20">
        <v>0.69</v>
      </c>
      <c r="ALZ116" s="20">
        <v>2.1179999999999999</v>
      </c>
      <c r="AMA116" s="20">
        <v>1.3620000000000001</v>
      </c>
      <c r="AMQ116" s="20">
        <v>1.571</v>
      </c>
      <c r="AMR116" s="20">
        <v>32.686999999999998</v>
      </c>
      <c r="AMS116" s="20">
        <v>18.5</v>
      </c>
      <c r="AMU116" s="20">
        <v>1.143</v>
      </c>
      <c r="AMV116" s="20">
        <v>23.780999999999999</v>
      </c>
      <c r="AMW116" s="20">
        <v>18.5</v>
      </c>
      <c r="ANW116" s="21">
        <v>132.4</v>
      </c>
      <c r="ANX116" s="20">
        <v>1160.414</v>
      </c>
      <c r="ANY116" s="20">
        <v>1160.414</v>
      </c>
      <c r="ANZ116" s="21">
        <v>44.1</v>
      </c>
      <c r="AOA116" s="20">
        <v>386.709</v>
      </c>
      <c r="AOB116" s="20">
        <v>386.709</v>
      </c>
      <c r="AOC116" s="21">
        <v>46.2</v>
      </c>
      <c r="AOD116" s="20">
        <v>404.827</v>
      </c>
      <c r="AOE116" s="20">
        <v>404.827</v>
      </c>
      <c r="AOF116" s="21">
        <v>44.9</v>
      </c>
      <c r="AOG116" s="20">
        <v>393.697</v>
      </c>
      <c r="AOH116" s="20">
        <v>393.697</v>
      </c>
      <c r="AOI116" s="20">
        <v>393.697</v>
      </c>
      <c r="AOJ116" s="21">
        <v>43.4</v>
      </c>
      <c r="AOK116" s="20">
        <v>380.00799999999998</v>
      </c>
      <c r="AOL116" s="20">
        <v>380.00799999999998</v>
      </c>
      <c r="AOM116" s="20">
        <v>380.00799999999998</v>
      </c>
      <c r="AON116" s="21">
        <v>88.3</v>
      </c>
      <c r="AOO116" s="20">
        <v>773.70500000000004</v>
      </c>
      <c r="AOP116" s="20">
        <v>773.70500000000004</v>
      </c>
      <c r="AOQ116" s="20">
        <v>773.70500000000004</v>
      </c>
      <c r="AOR116" s="21">
        <v>45.6</v>
      </c>
      <c r="AOS116" s="20">
        <v>399.17</v>
      </c>
      <c r="AOT116" s="20">
        <v>399.17</v>
      </c>
      <c r="AOU116" s="20">
        <v>399.17</v>
      </c>
      <c r="APU116" s="21">
        <v>101.2</v>
      </c>
      <c r="APV116" s="20">
        <v>14.829000000000001</v>
      </c>
      <c r="APW116" s="20">
        <v>10.609</v>
      </c>
      <c r="APX116" s="21">
        <v>46.1</v>
      </c>
      <c r="APY116" s="20">
        <v>6.7560000000000002</v>
      </c>
      <c r="APZ116" s="20">
        <v>4.8330000000000002</v>
      </c>
      <c r="AQI116" s="21">
        <v>55.1</v>
      </c>
      <c r="AQJ116" s="20">
        <v>8.0730000000000004</v>
      </c>
      <c r="AQK116" s="20">
        <v>5.7759999999999998</v>
      </c>
      <c r="AQL116" s="20">
        <v>5.0209999999999999</v>
      </c>
      <c r="AQM116" s="21">
        <v>42.1</v>
      </c>
      <c r="AQN116" s="20">
        <v>6.17</v>
      </c>
      <c r="AQO116" s="20">
        <v>4.4139999999999997</v>
      </c>
      <c r="AQP116" s="20">
        <v>5.0209999999999999</v>
      </c>
    </row>
    <row r="117" spans="1:1015 1030:1134" x14ac:dyDescent="0.2">
      <c r="A117" s="18">
        <v>25019</v>
      </c>
      <c r="BZ117" s="19">
        <v>2.8459999999999998E-10</v>
      </c>
      <c r="CA117" s="19">
        <v>1.034E-10</v>
      </c>
      <c r="CD117" s="19">
        <v>1.034E-10</v>
      </c>
      <c r="CE117" s="19">
        <v>1.034E-10</v>
      </c>
      <c r="CW117" s="21">
        <v>42.8</v>
      </c>
      <c r="CY117" s="20">
        <v>9.8490000000000002</v>
      </c>
      <c r="CZ117" s="20">
        <v>8.8079999999999998</v>
      </c>
      <c r="DA117" s="21">
        <v>30.7</v>
      </c>
      <c r="DC117" s="20">
        <v>7.0650000000000004</v>
      </c>
      <c r="DD117" s="20">
        <v>8.8079999999999998</v>
      </c>
      <c r="DV117" s="21">
        <v>63.7</v>
      </c>
      <c r="DX117" s="20">
        <v>18.617999999999999</v>
      </c>
      <c r="DY117" s="20">
        <v>5.6529999999999996</v>
      </c>
      <c r="DZ117" s="21">
        <v>21.4</v>
      </c>
      <c r="EB117" s="20">
        <v>6.2629999999999999</v>
      </c>
      <c r="EC117" s="20">
        <v>5.6529999999999996</v>
      </c>
      <c r="GP117" s="21">
        <v>87.3</v>
      </c>
      <c r="GQ117" s="20">
        <v>60.694000000000003</v>
      </c>
      <c r="GR117" s="20">
        <v>65.245999999999995</v>
      </c>
      <c r="GS117" s="20">
        <v>15.548999999999999</v>
      </c>
      <c r="GT117" s="21">
        <v>19.3</v>
      </c>
      <c r="GU117" s="20">
        <v>13.423999999999999</v>
      </c>
      <c r="GV117" s="20">
        <v>14.43</v>
      </c>
      <c r="GW117" s="20">
        <v>15.548999999999999</v>
      </c>
      <c r="HO117" s="21">
        <v>138.5</v>
      </c>
      <c r="HP117" s="20">
        <v>27.934999999999999</v>
      </c>
      <c r="HQ117" s="20">
        <v>119.958</v>
      </c>
      <c r="HR117" s="20">
        <v>73.73</v>
      </c>
      <c r="HS117" s="21">
        <v>82.2</v>
      </c>
      <c r="HT117" s="20">
        <v>16.574999999999999</v>
      </c>
      <c r="HU117" s="20">
        <v>71.177999999999997</v>
      </c>
      <c r="HV117" s="20">
        <v>73.73</v>
      </c>
      <c r="MD117" s="21">
        <v>80.400000000000006</v>
      </c>
      <c r="ME117" s="20">
        <v>119.96599999999999</v>
      </c>
      <c r="MF117" s="20">
        <v>245.05699999999999</v>
      </c>
      <c r="MG117" s="20">
        <v>159.21100000000001</v>
      </c>
      <c r="MH117" s="21">
        <v>53</v>
      </c>
      <c r="MI117" s="20">
        <v>79.164000000000001</v>
      </c>
      <c r="MJ117" s="20">
        <v>161.709</v>
      </c>
      <c r="MK117" s="20">
        <v>159.21100000000001</v>
      </c>
      <c r="NC117" s="21">
        <v>112.6</v>
      </c>
      <c r="ND117" s="20">
        <v>13.885</v>
      </c>
      <c r="NE117" s="20">
        <v>104.042</v>
      </c>
      <c r="NF117" s="20">
        <v>82.802999999999997</v>
      </c>
      <c r="NG117" s="21">
        <v>87.8</v>
      </c>
      <c r="NH117" s="20">
        <v>10.826000000000001</v>
      </c>
      <c r="NI117" s="20">
        <v>81.117000000000004</v>
      </c>
      <c r="NJ117" s="20">
        <v>82.802999999999997</v>
      </c>
      <c r="RC117" s="21">
        <v>142.1</v>
      </c>
      <c r="RD117" s="20">
        <v>146.78800000000001</v>
      </c>
      <c r="RE117" s="20">
        <v>61.622</v>
      </c>
      <c r="RF117" s="21">
        <v>77.900000000000006</v>
      </c>
      <c r="RG117" s="20">
        <v>80.5</v>
      </c>
      <c r="RH117" s="20">
        <v>33.793999999999997</v>
      </c>
      <c r="RI117" s="21">
        <v>77.900000000000006</v>
      </c>
      <c r="RJ117" s="20">
        <v>80.5</v>
      </c>
      <c r="RK117" s="20">
        <v>33.793999999999997</v>
      </c>
      <c r="RL117" s="21">
        <v>33.799999999999997</v>
      </c>
      <c r="RM117" s="20">
        <v>34.951000000000001</v>
      </c>
      <c r="RN117" s="20">
        <v>14.673</v>
      </c>
      <c r="RO117" s="20">
        <v>17</v>
      </c>
      <c r="RT117" s="21">
        <v>64.2</v>
      </c>
      <c r="RU117" s="20">
        <v>66.287999999999997</v>
      </c>
      <c r="RV117" s="20">
        <v>27.827999999999999</v>
      </c>
      <c r="RW117" s="20">
        <v>17</v>
      </c>
      <c r="RX117" s="21">
        <v>28.8</v>
      </c>
      <c r="RY117" s="20">
        <v>29.747</v>
      </c>
      <c r="RZ117" s="20">
        <v>12.488</v>
      </c>
      <c r="SA117" s="20">
        <v>12.488</v>
      </c>
      <c r="ST117" s="20">
        <v>3.1280000000000001</v>
      </c>
      <c r="SU117" s="20">
        <v>0.27500000000000002</v>
      </c>
      <c r="SV117" s="20">
        <v>0.222</v>
      </c>
      <c r="SX117" s="20">
        <v>2.7469999999999999</v>
      </c>
      <c r="SY117" s="20">
        <v>0.24199999999999999</v>
      </c>
      <c r="SZ117" s="20">
        <v>0.222</v>
      </c>
      <c r="UG117" s="20">
        <v>1.571</v>
      </c>
      <c r="UH117" s="20">
        <v>18.445</v>
      </c>
      <c r="UI117" s="20">
        <v>18.445</v>
      </c>
      <c r="US117" s="20">
        <v>8.3379999999999992</v>
      </c>
      <c r="UT117" s="20">
        <v>97.891999999999996</v>
      </c>
      <c r="UU117" s="20">
        <v>97.891999999999996</v>
      </c>
      <c r="YD117" s="21">
        <v>23</v>
      </c>
      <c r="YE117" s="20">
        <v>11.361000000000001</v>
      </c>
      <c r="YF117" s="20">
        <v>86.593999999999994</v>
      </c>
      <c r="YG117" s="20">
        <v>76.83</v>
      </c>
      <c r="YH117" s="21">
        <v>11.2</v>
      </c>
      <c r="YI117" s="20">
        <v>5.5540000000000003</v>
      </c>
      <c r="YJ117" s="20">
        <v>42.334000000000003</v>
      </c>
      <c r="YK117" s="20">
        <v>76.83</v>
      </c>
      <c r="YU117" s="21">
        <v>15.7</v>
      </c>
      <c r="YV117" s="20">
        <v>13.96</v>
      </c>
      <c r="YW117" s="20">
        <v>4.4870000000000001</v>
      </c>
      <c r="YX117" s="20">
        <v>1.87</v>
      </c>
      <c r="YY117" s="21">
        <v>70.7</v>
      </c>
      <c r="YZ117" s="20">
        <v>62.84</v>
      </c>
      <c r="ZA117" s="20">
        <v>20.196000000000002</v>
      </c>
      <c r="ZB117" s="20">
        <v>16.228000000000002</v>
      </c>
      <c r="ZC117" s="21">
        <v>74.8</v>
      </c>
      <c r="ZD117" s="20">
        <v>66.433000000000007</v>
      </c>
      <c r="ZE117" s="20">
        <v>21.35</v>
      </c>
      <c r="ZF117" s="20">
        <v>18.097999999999999</v>
      </c>
      <c r="ZT117" s="21">
        <v>23.5</v>
      </c>
      <c r="ZU117" s="20">
        <v>33.512</v>
      </c>
      <c r="ZV117" s="20">
        <v>12114.1</v>
      </c>
      <c r="ZW117" s="20">
        <v>10404.700000000001</v>
      </c>
      <c r="ZX117" s="21">
        <v>93.2</v>
      </c>
      <c r="ZY117" s="20">
        <v>133.13</v>
      </c>
      <c r="ZZ117" s="20">
        <v>48125.3</v>
      </c>
      <c r="AAA117" s="20">
        <v>44974.9</v>
      </c>
      <c r="AAB117" s="21">
        <v>116.7</v>
      </c>
      <c r="AAC117" s="20">
        <v>166.642</v>
      </c>
      <c r="AAD117" s="20">
        <v>60239.4</v>
      </c>
      <c r="AAE117" s="20">
        <v>55379.6</v>
      </c>
      <c r="AAF117" s="21">
        <v>74.900000000000006</v>
      </c>
      <c r="AAG117" s="20">
        <v>106.992</v>
      </c>
      <c r="AAH117" s="20">
        <v>38676.442999999999</v>
      </c>
      <c r="AAI117" s="20">
        <v>37753.800000000003</v>
      </c>
      <c r="AAP117" s="21">
        <v>5.3</v>
      </c>
      <c r="AAQ117" s="20">
        <v>0.29399999999999998</v>
      </c>
      <c r="AAR117" s="20">
        <v>80.912000000000006</v>
      </c>
      <c r="AAS117" s="20">
        <v>94.936000000000007</v>
      </c>
      <c r="AAT117" s="21">
        <v>33.4</v>
      </c>
      <c r="AAU117" s="20">
        <v>1.843</v>
      </c>
      <c r="AAV117" s="20">
        <v>506.42</v>
      </c>
      <c r="AAW117" s="20">
        <v>299.10199999999998</v>
      </c>
      <c r="AAX117" s="21">
        <v>36.4</v>
      </c>
      <c r="AAY117" s="20">
        <v>2.0089999999999999</v>
      </c>
      <c r="AAZ117" s="20">
        <v>552.06200000000001</v>
      </c>
      <c r="ABA117" s="20">
        <v>394.03800000000001</v>
      </c>
      <c r="ABB117" s="21">
        <v>29.2</v>
      </c>
      <c r="ABC117" s="20">
        <v>1.6120000000000001</v>
      </c>
      <c r="ABD117" s="20">
        <v>442.99900000000002</v>
      </c>
      <c r="ABE117" s="20">
        <v>226.5</v>
      </c>
      <c r="ADA117" s="21">
        <v>52.7</v>
      </c>
      <c r="ADB117" s="20">
        <v>1.762</v>
      </c>
      <c r="ADC117" s="20">
        <v>5.42</v>
      </c>
      <c r="ADD117" s="21">
        <v>36.799999999999997</v>
      </c>
      <c r="ADE117" s="20">
        <v>1.2310000000000001</v>
      </c>
      <c r="ADF117" s="20">
        <v>3.7869999999999999</v>
      </c>
      <c r="ADO117" s="21">
        <v>15.9</v>
      </c>
      <c r="ADP117" s="20">
        <v>0.53100000000000003</v>
      </c>
      <c r="ADQ117" s="20">
        <v>1.633</v>
      </c>
      <c r="ADR117" s="20">
        <v>1.633</v>
      </c>
      <c r="ADS117" s="21">
        <v>15.9</v>
      </c>
      <c r="ADT117" s="20">
        <v>0.53100000000000003</v>
      </c>
      <c r="ADU117" s="20">
        <v>1.633</v>
      </c>
      <c r="ADV117" s="20">
        <v>1.633</v>
      </c>
      <c r="AEN117" s="21">
        <v>58.7</v>
      </c>
      <c r="AEO117" s="20">
        <v>16.701000000000001</v>
      </c>
      <c r="AEP117" s="20">
        <v>27.428999999999998</v>
      </c>
      <c r="AEQ117" s="20">
        <v>10.708</v>
      </c>
      <c r="AER117" s="21">
        <v>27.1</v>
      </c>
      <c r="AES117" s="20">
        <v>7.7140000000000004</v>
      </c>
      <c r="AET117" s="20">
        <v>12.67</v>
      </c>
      <c r="AEU117" s="20">
        <v>10.708</v>
      </c>
      <c r="AFM117" s="21">
        <v>112.8</v>
      </c>
      <c r="AFN117" s="20">
        <v>11.308</v>
      </c>
      <c r="AFO117" s="20">
        <v>80.795000000000002</v>
      </c>
      <c r="AFP117" s="20">
        <v>21.314</v>
      </c>
      <c r="AFQ117" s="21">
        <v>33.4</v>
      </c>
      <c r="AFR117" s="20">
        <v>3.3490000000000002</v>
      </c>
      <c r="AFS117" s="20">
        <v>23.923999999999999</v>
      </c>
      <c r="AFT117" s="20">
        <v>21.314</v>
      </c>
      <c r="AGI117" s="21">
        <v>31.1</v>
      </c>
      <c r="AGJ117" s="20">
        <v>1.49</v>
      </c>
      <c r="AGK117" s="20">
        <v>1.34</v>
      </c>
      <c r="AGL117" s="20">
        <v>0.85899999999999999</v>
      </c>
      <c r="AGM117" s="21">
        <v>26</v>
      </c>
      <c r="AGN117" s="20">
        <v>1.246</v>
      </c>
      <c r="AGO117" s="20">
        <v>1.121</v>
      </c>
      <c r="AGP117" s="20">
        <v>0.85899999999999999</v>
      </c>
      <c r="AIG117" s="21">
        <v>74</v>
      </c>
      <c r="AIH117" s="20">
        <v>4.6639999999999997</v>
      </c>
      <c r="AII117" s="20">
        <v>0.67100000000000004</v>
      </c>
      <c r="AIJ117" s="20">
        <v>0.41199999999999998</v>
      </c>
      <c r="AIK117" s="21">
        <v>45.4</v>
      </c>
      <c r="AIL117" s="20">
        <v>2.8620000000000001</v>
      </c>
      <c r="AIM117" s="20">
        <v>0.41199999999999998</v>
      </c>
      <c r="AIN117" s="20">
        <v>0.41199999999999998</v>
      </c>
      <c r="AKX117" s="21">
        <v>118.5</v>
      </c>
      <c r="AKY117" s="20">
        <v>36.052</v>
      </c>
      <c r="AKZ117" s="20">
        <v>186.31100000000001</v>
      </c>
      <c r="ALA117" s="20">
        <v>81.847999999999999</v>
      </c>
      <c r="ALB117" s="21">
        <v>80.7</v>
      </c>
      <c r="ALC117" s="20">
        <v>24.562000000000001</v>
      </c>
      <c r="ALD117" s="20">
        <v>126.932</v>
      </c>
      <c r="ALE117" s="20">
        <v>81.847999999999999</v>
      </c>
      <c r="ALU117" s="20">
        <v>0.81799999999999995</v>
      </c>
      <c r="ALV117" s="20">
        <v>2.5270000000000001</v>
      </c>
      <c r="ALW117" s="20">
        <v>1.4850000000000001</v>
      </c>
      <c r="ALY117" s="20">
        <v>0.747</v>
      </c>
      <c r="ALZ117" s="20">
        <v>2.3090000000000002</v>
      </c>
      <c r="AMA117" s="20">
        <v>1.4850000000000001</v>
      </c>
      <c r="AMQ117" s="20">
        <v>1.5629999999999999</v>
      </c>
      <c r="AMR117" s="20">
        <v>32.51</v>
      </c>
      <c r="AMS117" s="20">
        <v>18.399999999999999</v>
      </c>
      <c r="AMU117" s="20">
        <v>1.137</v>
      </c>
      <c r="AMV117" s="20">
        <v>23.652000000000001</v>
      </c>
      <c r="AMW117" s="20">
        <v>18.399999999999999</v>
      </c>
      <c r="ANW117" s="21">
        <v>132.1</v>
      </c>
      <c r="ANX117" s="20">
        <v>1186.0709999999999</v>
      </c>
      <c r="ANY117" s="20">
        <v>1186.0709999999999</v>
      </c>
      <c r="ANZ117" s="21">
        <v>43.3</v>
      </c>
      <c r="AOA117" s="20">
        <v>388.221</v>
      </c>
      <c r="AOB117" s="20">
        <v>388.221</v>
      </c>
      <c r="AOC117" s="21">
        <v>45.1</v>
      </c>
      <c r="AOD117" s="20">
        <v>404.47399999999999</v>
      </c>
      <c r="AOE117" s="20">
        <v>404.47399999999999</v>
      </c>
      <c r="AOF117" s="21">
        <v>45.3</v>
      </c>
      <c r="AOG117" s="20">
        <v>406.26100000000002</v>
      </c>
      <c r="AOH117" s="20">
        <v>406.26100000000002</v>
      </c>
      <c r="AOI117" s="20">
        <v>406.26100000000002</v>
      </c>
      <c r="AOJ117" s="21">
        <v>43.6</v>
      </c>
      <c r="AOK117" s="20">
        <v>391.589</v>
      </c>
      <c r="AOL117" s="20">
        <v>391.589</v>
      </c>
      <c r="AOM117" s="20">
        <v>391.589</v>
      </c>
      <c r="AON117" s="21">
        <v>88.9</v>
      </c>
      <c r="AOO117" s="20">
        <v>797.85</v>
      </c>
      <c r="AOP117" s="20">
        <v>797.85</v>
      </c>
      <c r="AOQ117" s="20">
        <v>797.85</v>
      </c>
      <c r="AOR117" s="21">
        <v>46</v>
      </c>
      <c r="AOS117" s="20">
        <v>412.94</v>
      </c>
      <c r="AOT117" s="20">
        <v>412.94</v>
      </c>
      <c r="AOU117" s="20">
        <v>412.94</v>
      </c>
      <c r="APU117" s="21">
        <v>102.4</v>
      </c>
      <c r="APV117" s="20">
        <v>15.297000000000001</v>
      </c>
      <c r="APW117" s="20">
        <v>11.010999999999999</v>
      </c>
      <c r="APX117" s="21">
        <v>48.1</v>
      </c>
      <c r="APY117" s="20">
        <v>7.1890000000000001</v>
      </c>
      <c r="APZ117" s="20">
        <v>5.1749999999999998</v>
      </c>
      <c r="AQI117" s="21">
        <v>54.3</v>
      </c>
      <c r="AQJ117" s="20">
        <v>8.1080000000000005</v>
      </c>
      <c r="AQK117" s="20">
        <v>5.8360000000000003</v>
      </c>
      <c r="AQL117" s="20">
        <v>5.0730000000000004</v>
      </c>
      <c r="AQM117" s="21">
        <v>41.5</v>
      </c>
      <c r="AQN117" s="20">
        <v>6.1959999999999997</v>
      </c>
      <c r="AQO117" s="20">
        <v>4.46</v>
      </c>
      <c r="AQP117" s="20">
        <v>5.0730000000000004</v>
      </c>
    </row>
    <row r="118" spans="1:1015 1030:1134" x14ac:dyDescent="0.2">
      <c r="A118" s="18">
        <v>25111</v>
      </c>
      <c r="BZ118" s="19">
        <v>3.1919999999999999E-10</v>
      </c>
      <c r="CA118" s="19">
        <v>1.159E-10</v>
      </c>
      <c r="CD118" s="19">
        <v>1.159E-10</v>
      </c>
      <c r="CE118" s="19">
        <v>1.159E-10</v>
      </c>
      <c r="CW118" s="21">
        <v>42.8</v>
      </c>
      <c r="CY118" s="20">
        <v>10.055</v>
      </c>
      <c r="CZ118" s="20">
        <v>8.9920000000000009</v>
      </c>
      <c r="DA118" s="21">
        <v>30.7</v>
      </c>
      <c r="DC118" s="20">
        <v>7.2130000000000001</v>
      </c>
      <c r="DD118" s="20">
        <v>8.9920000000000009</v>
      </c>
      <c r="DV118" s="21">
        <v>64.3</v>
      </c>
      <c r="DX118" s="20">
        <v>19.21</v>
      </c>
      <c r="DY118" s="20">
        <v>5.8319999999999999</v>
      </c>
      <c r="DZ118" s="21">
        <v>21.6</v>
      </c>
      <c r="EB118" s="20">
        <v>6.4630000000000001</v>
      </c>
      <c r="EC118" s="20">
        <v>5.8319999999999999</v>
      </c>
      <c r="GP118" s="21">
        <v>87.8</v>
      </c>
      <c r="GQ118" s="20">
        <v>62.61</v>
      </c>
      <c r="GR118" s="20">
        <v>67.143000000000001</v>
      </c>
      <c r="GS118" s="20">
        <v>16.001000000000001</v>
      </c>
      <c r="GT118" s="21">
        <v>19.399999999999999</v>
      </c>
      <c r="GU118" s="20">
        <v>13.847</v>
      </c>
      <c r="GV118" s="20">
        <v>14.85</v>
      </c>
      <c r="GW118" s="20">
        <v>16.001000000000001</v>
      </c>
      <c r="HO118" s="21">
        <v>138.6</v>
      </c>
      <c r="HP118" s="20">
        <v>28.373000000000001</v>
      </c>
      <c r="HQ118" s="20">
        <v>122.13800000000001</v>
      </c>
      <c r="HR118" s="20">
        <v>75.069999999999993</v>
      </c>
      <c r="HS118" s="21">
        <v>82.2</v>
      </c>
      <c r="HT118" s="20">
        <v>16.835000000000001</v>
      </c>
      <c r="HU118" s="20">
        <v>72.471000000000004</v>
      </c>
      <c r="HV118" s="20">
        <v>75.069999999999993</v>
      </c>
      <c r="MD118" s="21">
        <v>80.400000000000006</v>
      </c>
      <c r="ME118" s="20">
        <v>123.331</v>
      </c>
      <c r="MF118" s="20">
        <v>250.726</v>
      </c>
      <c r="MG118" s="20">
        <v>162.89400000000001</v>
      </c>
      <c r="MH118" s="21">
        <v>53</v>
      </c>
      <c r="MI118" s="20">
        <v>81.384</v>
      </c>
      <c r="MJ118" s="20">
        <v>165.45</v>
      </c>
      <c r="MK118" s="20">
        <v>162.89400000000001</v>
      </c>
      <c r="NC118" s="21">
        <v>113.1</v>
      </c>
      <c r="ND118" s="20">
        <v>14.318</v>
      </c>
      <c r="NE118" s="20">
        <v>107.389</v>
      </c>
      <c r="NF118" s="20">
        <v>85.466999999999999</v>
      </c>
      <c r="NG118" s="21">
        <v>88.2</v>
      </c>
      <c r="NH118" s="20">
        <v>11.163</v>
      </c>
      <c r="NI118" s="20">
        <v>83.725999999999999</v>
      </c>
      <c r="NJ118" s="20">
        <v>85.466999999999999</v>
      </c>
      <c r="RC118" s="21">
        <v>140.6</v>
      </c>
      <c r="RD118" s="20">
        <v>149.28700000000001</v>
      </c>
      <c r="RE118" s="20">
        <v>62.462000000000003</v>
      </c>
      <c r="RF118" s="21">
        <v>77.900000000000006</v>
      </c>
      <c r="RG118" s="20">
        <v>82.777000000000001</v>
      </c>
      <c r="RH118" s="20">
        <v>34.634</v>
      </c>
      <c r="RI118" s="21">
        <v>77.900000000000006</v>
      </c>
      <c r="RJ118" s="20">
        <v>82.777000000000001</v>
      </c>
      <c r="RK118" s="20">
        <v>34.634</v>
      </c>
      <c r="RL118" s="21">
        <v>33</v>
      </c>
      <c r="RM118" s="20">
        <v>35.067999999999998</v>
      </c>
      <c r="RN118" s="20">
        <v>14.673</v>
      </c>
      <c r="RO118" s="20">
        <v>17</v>
      </c>
      <c r="RT118" s="21">
        <v>62.6</v>
      </c>
      <c r="RU118" s="20">
        <v>66.510000000000005</v>
      </c>
      <c r="RV118" s="20">
        <v>27.827999999999999</v>
      </c>
      <c r="RW118" s="20">
        <v>17</v>
      </c>
      <c r="RX118" s="21">
        <v>28</v>
      </c>
      <c r="RY118" s="20">
        <v>29.777999999999999</v>
      </c>
      <c r="RZ118" s="20">
        <v>12.459</v>
      </c>
      <c r="SA118" s="20">
        <v>12.459</v>
      </c>
      <c r="ST118" s="20">
        <v>3.2330000000000001</v>
      </c>
      <c r="SU118" s="20">
        <v>0.28499999999999998</v>
      </c>
      <c r="SV118" s="20">
        <v>0.23</v>
      </c>
      <c r="SX118" s="20">
        <v>2.839</v>
      </c>
      <c r="SY118" s="20">
        <v>0.25</v>
      </c>
      <c r="SZ118" s="20">
        <v>0.23</v>
      </c>
      <c r="UG118" s="20">
        <v>1.6259999999999999</v>
      </c>
      <c r="UH118" s="20">
        <v>19.094000000000001</v>
      </c>
      <c r="UI118" s="20">
        <v>19.094000000000001</v>
      </c>
      <c r="US118" s="20">
        <v>8.4629999999999992</v>
      </c>
      <c r="UT118" s="20">
        <v>99.352999999999994</v>
      </c>
      <c r="UU118" s="20">
        <v>99.352999999999994</v>
      </c>
      <c r="YD118" s="21">
        <v>22.7</v>
      </c>
      <c r="YE118" s="20">
        <v>11.342000000000001</v>
      </c>
      <c r="YF118" s="20">
        <v>86.052999999999997</v>
      </c>
      <c r="YG118" s="20">
        <v>76.349999999999994</v>
      </c>
      <c r="YH118" s="21">
        <v>11.1</v>
      </c>
      <c r="YI118" s="20">
        <v>5.5449999999999999</v>
      </c>
      <c r="YJ118" s="20">
        <v>42.069000000000003</v>
      </c>
      <c r="YK118" s="20">
        <v>76.349999999999994</v>
      </c>
      <c r="YU118" s="21">
        <v>16</v>
      </c>
      <c r="YV118" s="20">
        <v>14.507</v>
      </c>
      <c r="YW118" s="20">
        <v>4.6589999999999998</v>
      </c>
      <c r="YX118" s="20">
        <v>1.9410000000000001</v>
      </c>
      <c r="YY118" s="21">
        <v>71.099999999999994</v>
      </c>
      <c r="YZ118" s="20">
        <v>64.575000000000003</v>
      </c>
      <c r="ZA118" s="20">
        <v>20.74</v>
      </c>
      <c r="ZB118" s="20">
        <v>16.670000000000002</v>
      </c>
      <c r="ZC118" s="21">
        <v>75.3</v>
      </c>
      <c r="ZD118" s="20">
        <v>68.36</v>
      </c>
      <c r="ZE118" s="20">
        <v>21.956</v>
      </c>
      <c r="ZF118" s="20">
        <v>18.611999999999998</v>
      </c>
      <c r="ZT118" s="21">
        <v>24</v>
      </c>
      <c r="ZU118" s="20">
        <v>35.880000000000003</v>
      </c>
      <c r="ZV118" s="20">
        <v>12875.4</v>
      </c>
      <c r="ZW118" s="20">
        <v>11058.5</v>
      </c>
      <c r="ZX118" s="21">
        <v>92.7</v>
      </c>
      <c r="ZY118" s="20">
        <v>138.62700000000001</v>
      </c>
      <c r="ZZ118" s="20">
        <v>49746.2</v>
      </c>
      <c r="AAA118" s="20">
        <v>46490.8</v>
      </c>
      <c r="AAB118" s="21">
        <v>116.7</v>
      </c>
      <c r="AAC118" s="20">
        <v>174.506</v>
      </c>
      <c r="AAD118" s="20">
        <v>62621.599999999999</v>
      </c>
      <c r="AAE118" s="20">
        <v>57549.3</v>
      </c>
      <c r="AAF118" s="21">
        <v>74.599999999999994</v>
      </c>
      <c r="AAG118" s="20">
        <v>111.623</v>
      </c>
      <c r="AAH118" s="20">
        <v>40056.053999999996</v>
      </c>
      <c r="AAI118" s="20">
        <v>39100.5</v>
      </c>
      <c r="AAP118" s="21">
        <v>6.1</v>
      </c>
      <c r="AAQ118" s="20">
        <v>0.35099999999999998</v>
      </c>
      <c r="AAR118" s="20">
        <v>98.001999999999995</v>
      </c>
      <c r="AAS118" s="20">
        <v>114.988</v>
      </c>
      <c r="AAT118" s="21">
        <v>37.200000000000003</v>
      </c>
      <c r="AAU118" s="20">
        <v>2.14</v>
      </c>
      <c r="AAV118" s="20">
        <v>598.06899999999996</v>
      </c>
      <c r="AAW118" s="20">
        <v>353.11500000000001</v>
      </c>
      <c r="AAX118" s="21">
        <v>40.799999999999997</v>
      </c>
      <c r="AAY118" s="20">
        <v>2.3460000000000001</v>
      </c>
      <c r="AAZ118" s="20">
        <v>655.83100000000002</v>
      </c>
      <c r="ABA118" s="20">
        <v>468.10300000000001</v>
      </c>
      <c r="ABB118" s="21">
        <v>33</v>
      </c>
      <c r="ABC118" s="20">
        <v>1.8959999999999999</v>
      </c>
      <c r="ABD118" s="20">
        <v>530.06200000000001</v>
      </c>
      <c r="ABE118" s="20">
        <v>280.39999999999998</v>
      </c>
      <c r="ADA118" s="21">
        <v>52.4</v>
      </c>
      <c r="ADB118" s="20">
        <v>1.774</v>
      </c>
      <c r="ADC118" s="20">
        <v>5.4470000000000001</v>
      </c>
      <c r="ADD118" s="21">
        <v>36.5</v>
      </c>
      <c r="ADE118" s="20">
        <v>1.234</v>
      </c>
      <c r="ADF118" s="20">
        <v>3.79</v>
      </c>
      <c r="ADO118" s="21">
        <v>16</v>
      </c>
      <c r="ADP118" s="20">
        <v>0.54</v>
      </c>
      <c r="ADQ118" s="20">
        <v>1.657</v>
      </c>
      <c r="ADR118" s="20">
        <v>1.657</v>
      </c>
      <c r="ADS118" s="21">
        <v>16</v>
      </c>
      <c r="ADT118" s="20">
        <v>0.54</v>
      </c>
      <c r="ADU118" s="20">
        <v>1.657</v>
      </c>
      <c r="ADV118" s="20">
        <v>1.657</v>
      </c>
      <c r="AEN118" s="21">
        <v>60</v>
      </c>
      <c r="AEO118" s="20">
        <v>17.332999999999998</v>
      </c>
      <c r="AEP118" s="20">
        <v>28.600999999999999</v>
      </c>
      <c r="AEQ118" s="20">
        <v>11.164999999999999</v>
      </c>
      <c r="AER118" s="21">
        <v>27.7</v>
      </c>
      <c r="AES118" s="20">
        <v>8.0060000000000002</v>
      </c>
      <c r="AET118" s="20">
        <v>13.211</v>
      </c>
      <c r="AEU118" s="20">
        <v>11.164999999999999</v>
      </c>
      <c r="AFM118" s="21">
        <v>113.4</v>
      </c>
      <c r="AFN118" s="20">
        <v>11.547000000000001</v>
      </c>
      <c r="AFO118" s="20">
        <v>82.498000000000005</v>
      </c>
      <c r="AFP118" s="20">
        <v>21.763000000000002</v>
      </c>
      <c r="AFQ118" s="21">
        <v>33.6</v>
      </c>
      <c r="AFR118" s="20">
        <v>3.419</v>
      </c>
      <c r="AFS118" s="20">
        <v>24.428000000000001</v>
      </c>
      <c r="AFT118" s="20">
        <v>21.763000000000002</v>
      </c>
      <c r="AGI118" s="21">
        <v>30</v>
      </c>
      <c r="AGJ118" s="20">
        <v>1.4970000000000001</v>
      </c>
      <c r="AGK118" s="20">
        <v>1.343</v>
      </c>
      <c r="AGL118" s="20">
        <v>0.86099999999999999</v>
      </c>
      <c r="AGM118" s="21">
        <v>25.1</v>
      </c>
      <c r="AGN118" s="20">
        <v>1.252</v>
      </c>
      <c r="AGO118" s="20">
        <v>1.1240000000000001</v>
      </c>
      <c r="AGP118" s="20">
        <v>0.86099999999999999</v>
      </c>
      <c r="AIG118" s="21">
        <v>74.400000000000006</v>
      </c>
      <c r="AIH118" s="20">
        <v>4.8090000000000002</v>
      </c>
      <c r="AII118" s="20">
        <v>0.69199999999999995</v>
      </c>
      <c r="AIJ118" s="20">
        <v>0.42499999999999999</v>
      </c>
      <c r="AIK118" s="21">
        <v>45.6</v>
      </c>
      <c r="AIL118" s="20">
        <v>2.9510000000000001</v>
      </c>
      <c r="AIM118" s="20">
        <v>0.42499999999999999</v>
      </c>
      <c r="AIN118" s="20">
        <v>0.42499999999999999</v>
      </c>
      <c r="AKX118" s="21">
        <v>119.8</v>
      </c>
      <c r="AKY118" s="20">
        <v>37.008000000000003</v>
      </c>
      <c r="AKZ118" s="20">
        <v>191.16</v>
      </c>
      <c r="ALA118" s="20">
        <v>83.977999999999994</v>
      </c>
      <c r="ALB118" s="21">
        <v>81.599999999999994</v>
      </c>
      <c r="ALC118" s="20">
        <v>25.213000000000001</v>
      </c>
      <c r="ALD118" s="20">
        <v>130.23500000000001</v>
      </c>
      <c r="ALE118" s="20">
        <v>83.977999999999994</v>
      </c>
      <c r="ALU118" s="20">
        <v>0.88</v>
      </c>
      <c r="ALV118" s="20">
        <v>2.718</v>
      </c>
      <c r="ALW118" s="20">
        <v>1.597</v>
      </c>
      <c r="ALY118" s="20">
        <v>0.80400000000000005</v>
      </c>
      <c r="ALZ118" s="20">
        <v>2.4830000000000001</v>
      </c>
      <c r="AMA118" s="20">
        <v>1.597</v>
      </c>
      <c r="AMQ118" s="20">
        <v>1.6439999999999999</v>
      </c>
      <c r="AMR118" s="20">
        <v>34.277000000000001</v>
      </c>
      <c r="AMS118" s="20">
        <v>19.399999999999999</v>
      </c>
      <c r="AMU118" s="20">
        <v>1.196</v>
      </c>
      <c r="AMV118" s="20">
        <v>24.937999999999999</v>
      </c>
      <c r="AMW118" s="20">
        <v>19.399999999999999</v>
      </c>
      <c r="ANW118" s="21">
        <v>132</v>
      </c>
      <c r="ANX118" s="20">
        <v>1213.06</v>
      </c>
      <c r="ANY118" s="20">
        <v>1213.06</v>
      </c>
      <c r="ANZ118" s="21">
        <v>43.5</v>
      </c>
      <c r="AOA118" s="20">
        <v>400.14100000000002</v>
      </c>
      <c r="AOB118" s="20">
        <v>400.14100000000002</v>
      </c>
      <c r="AOC118" s="21">
        <v>45.1</v>
      </c>
      <c r="AOD118" s="20">
        <v>414.03800000000001</v>
      </c>
      <c r="AOE118" s="20">
        <v>414.03800000000001</v>
      </c>
      <c r="AOF118" s="21">
        <v>45</v>
      </c>
      <c r="AOG118" s="20">
        <v>413.57799999999997</v>
      </c>
      <c r="AOH118" s="20">
        <v>413.57799999999997</v>
      </c>
      <c r="AOI118" s="20">
        <v>413.57799999999997</v>
      </c>
      <c r="AOJ118" s="21">
        <v>43.5</v>
      </c>
      <c r="AOK118" s="20">
        <v>399.34100000000001</v>
      </c>
      <c r="AOL118" s="20">
        <v>399.34100000000001</v>
      </c>
      <c r="AOM118" s="20">
        <v>399.34100000000001</v>
      </c>
      <c r="AON118" s="21">
        <v>88.5</v>
      </c>
      <c r="AOO118" s="20">
        <v>812.91899999999998</v>
      </c>
      <c r="AOP118" s="20">
        <v>812.91899999999998</v>
      </c>
      <c r="AOQ118" s="20">
        <v>812.91899999999998</v>
      </c>
      <c r="AOR118" s="21">
        <v>45.8</v>
      </c>
      <c r="AOS118" s="20">
        <v>420.77</v>
      </c>
      <c r="AOT118" s="20">
        <v>420.77</v>
      </c>
      <c r="AOU118" s="20">
        <v>420.77</v>
      </c>
      <c r="APU118" s="21">
        <v>104</v>
      </c>
      <c r="APV118" s="20">
        <v>15.901</v>
      </c>
      <c r="APW118" s="20">
        <v>11.425000000000001</v>
      </c>
      <c r="APX118" s="21">
        <v>49.3</v>
      </c>
      <c r="APY118" s="20">
        <v>7.532</v>
      </c>
      <c r="APZ118" s="20">
        <v>5.4119999999999999</v>
      </c>
      <c r="AQI118" s="21">
        <v>54.7</v>
      </c>
      <c r="AQJ118" s="20">
        <v>8.3680000000000003</v>
      </c>
      <c r="AQK118" s="20">
        <v>6.0129999999999999</v>
      </c>
      <c r="AQL118" s="20">
        <v>5.226</v>
      </c>
      <c r="AQM118" s="21">
        <v>41.8</v>
      </c>
      <c r="AQN118" s="20">
        <v>6.3949999999999996</v>
      </c>
      <c r="AQO118" s="20">
        <v>4.5949999999999998</v>
      </c>
      <c r="AQP118" s="20">
        <v>5.226</v>
      </c>
    </row>
    <row r="119" spans="1:1015 1030:1134" x14ac:dyDescent="0.2">
      <c r="A119" s="18">
        <v>25203</v>
      </c>
      <c r="BZ119" s="19">
        <v>3.7409999999999998E-10</v>
      </c>
      <c r="CA119" s="19">
        <v>1.3589999999999999E-10</v>
      </c>
      <c r="CD119" s="19">
        <v>1.3589999999999999E-10</v>
      </c>
      <c r="CE119" s="19">
        <v>1.3589999999999999E-10</v>
      </c>
      <c r="CW119" s="21">
        <v>43.8</v>
      </c>
      <c r="CY119" s="20">
        <v>10.491</v>
      </c>
      <c r="CZ119" s="20">
        <v>9.3819999999999997</v>
      </c>
      <c r="DA119" s="21">
        <v>31.5</v>
      </c>
      <c r="DC119" s="20">
        <v>7.5259999999999998</v>
      </c>
      <c r="DD119" s="20">
        <v>9.3819999999999997</v>
      </c>
      <c r="DV119" s="21">
        <v>64.3</v>
      </c>
      <c r="DX119" s="20">
        <v>19.802</v>
      </c>
      <c r="DY119" s="20">
        <v>6.0119999999999996</v>
      </c>
      <c r="DZ119" s="21">
        <v>21.6</v>
      </c>
      <c r="EB119" s="20">
        <v>6.6619999999999999</v>
      </c>
      <c r="EC119" s="20">
        <v>6.0119999999999996</v>
      </c>
      <c r="GP119" s="21">
        <v>89.9</v>
      </c>
      <c r="GQ119" s="20">
        <v>65.716999999999999</v>
      </c>
      <c r="GR119" s="20">
        <v>70.521000000000001</v>
      </c>
      <c r="GS119" s="20">
        <v>16.806000000000001</v>
      </c>
      <c r="GT119" s="21">
        <v>19.899999999999999</v>
      </c>
      <c r="GU119" s="20">
        <v>14.534000000000001</v>
      </c>
      <c r="GV119" s="20">
        <v>15.597</v>
      </c>
      <c r="GW119" s="20">
        <v>16.806000000000001</v>
      </c>
      <c r="HO119" s="21">
        <v>141.1</v>
      </c>
      <c r="HP119" s="20">
        <v>29.481000000000002</v>
      </c>
      <c r="HQ119" s="20">
        <v>126.84</v>
      </c>
      <c r="HR119" s="20">
        <v>77.959999999999994</v>
      </c>
      <c r="HS119" s="21">
        <v>83.7</v>
      </c>
      <c r="HT119" s="20">
        <v>17.492999999999999</v>
      </c>
      <c r="HU119" s="20">
        <v>75.260999999999996</v>
      </c>
      <c r="HV119" s="20">
        <v>77.959999999999994</v>
      </c>
      <c r="MD119" s="21">
        <v>82.3</v>
      </c>
      <c r="ME119" s="20">
        <v>128.733</v>
      </c>
      <c r="MF119" s="20">
        <v>263.27999999999997</v>
      </c>
      <c r="MG119" s="20">
        <v>171.05</v>
      </c>
      <c r="MH119" s="21">
        <v>54.3</v>
      </c>
      <c r="MI119" s="20">
        <v>84.948999999999998</v>
      </c>
      <c r="MJ119" s="20">
        <v>173.73400000000001</v>
      </c>
      <c r="MK119" s="20">
        <v>171.05</v>
      </c>
      <c r="NC119" s="21">
        <v>113.3</v>
      </c>
      <c r="ND119" s="20">
        <v>14.749000000000001</v>
      </c>
      <c r="NE119" s="20">
        <v>110.736</v>
      </c>
      <c r="NF119" s="20">
        <v>88.13</v>
      </c>
      <c r="NG119" s="21">
        <v>88.3</v>
      </c>
      <c r="NH119" s="20">
        <v>11.499000000000001</v>
      </c>
      <c r="NI119" s="20">
        <v>86.334999999999994</v>
      </c>
      <c r="NJ119" s="20">
        <v>88.13</v>
      </c>
      <c r="RC119" s="21">
        <v>140.6</v>
      </c>
      <c r="RD119" s="20">
        <v>153.922</v>
      </c>
      <c r="RE119" s="20">
        <v>64.555000000000007</v>
      </c>
      <c r="RF119" s="21">
        <v>80</v>
      </c>
      <c r="RG119" s="20">
        <v>87.57</v>
      </c>
      <c r="RH119" s="20">
        <v>36.726999999999997</v>
      </c>
      <c r="RI119" s="21">
        <v>80</v>
      </c>
      <c r="RJ119" s="20">
        <v>87.57</v>
      </c>
      <c r="RK119" s="20">
        <v>36.726999999999997</v>
      </c>
      <c r="RL119" s="21">
        <v>32</v>
      </c>
      <c r="RM119" s="20">
        <v>34.984999999999999</v>
      </c>
      <c r="RN119" s="20">
        <v>14.673</v>
      </c>
      <c r="RO119" s="20">
        <v>17</v>
      </c>
      <c r="RT119" s="21">
        <v>60.6</v>
      </c>
      <c r="RU119" s="20">
        <v>66.350999999999999</v>
      </c>
      <c r="RV119" s="20">
        <v>27.827999999999999</v>
      </c>
      <c r="RW119" s="20">
        <v>17</v>
      </c>
      <c r="RX119" s="21">
        <v>28.1</v>
      </c>
      <c r="RY119" s="20">
        <v>30.774999999999999</v>
      </c>
      <c r="RZ119" s="20">
        <v>12.907</v>
      </c>
      <c r="SA119" s="20">
        <v>12.907</v>
      </c>
      <c r="ST119" s="20">
        <v>3.2330000000000001</v>
      </c>
      <c r="SU119" s="20">
        <v>0.28499999999999998</v>
      </c>
      <c r="SV119" s="20">
        <v>0.23</v>
      </c>
      <c r="SX119" s="20">
        <v>2.839</v>
      </c>
      <c r="SY119" s="20">
        <v>0.25</v>
      </c>
      <c r="SZ119" s="20">
        <v>0.23</v>
      </c>
      <c r="UG119" s="20">
        <v>1.6879999999999999</v>
      </c>
      <c r="UH119" s="20">
        <v>19.814</v>
      </c>
      <c r="UI119" s="20">
        <v>19.814</v>
      </c>
      <c r="US119" s="20">
        <v>8.5869999999999997</v>
      </c>
      <c r="UT119" s="20">
        <v>100.815</v>
      </c>
      <c r="UU119" s="20">
        <v>100.815</v>
      </c>
      <c r="YD119" s="21">
        <v>23</v>
      </c>
      <c r="YE119" s="20">
        <v>11.625999999999999</v>
      </c>
      <c r="YF119" s="20">
        <v>88.679000000000002</v>
      </c>
      <c r="YG119" s="20">
        <v>78.680000000000007</v>
      </c>
      <c r="YH119" s="21">
        <v>11.2</v>
      </c>
      <c r="YI119" s="20">
        <v>5.6829999999999998</v>
      </c>
      <c r="YJ119" s="20">
        <v>43.353000000000002</v>
      </c>
      <c r="YK119" s="20">
        <v>78.680000000000007</v>
      </c>
      <c r="YU119" s="21">
        <v>16.2</v>
      </c>
      <c r="YV119" s="20">
        <v>14.974</v>
      </c>
      <c r="YW119" s="20">
        <v>4.8209999999999997</v>
      </c>
      <c r="YX119" s="20">
        <v>2.012</v>
      </c>
      <c r="YY119" s="21">
        <v>71.599999999999994</v>
      </c>
      <c r="YZ119" s="20">
        <v>66.287999999999997</v>
      </c>
      <c r="ZA119" s="20">
        <v>21.343</v>
      </c>
      <c r="ZB119" s="20">
        <v>17.113</v>
      </c>
      <c r="ZC119" s="21">
        <v>75.7</v>
      </c>
      <c r="ZD119" s="20">
        <v>70.069999999999993</v>
      </c>
      <c r="ZE119" s="20">
        <v>22.561</v>
      </c>
      <c r="ZF119" s="20">
        <v>19.125</v>
      </c>
      <c r="ZT119" s="21">
        <v>24.4</v>
      </c>
      <c r="ZU119" s="20">
        <v>38.353000000000002</v>
      </c>
      <c r="ZV119" s="20">
        <v>13718.9</v>
      </c>
      <c r="ZW119" s="20">
        <v>11783</v>
      </c>
      <c r="ZX119" s="21">
        <v>92.6</v>
      </c>
      <c r="ZY119" s="20">
        <v>145.78399999999999</v>
      </c>
      <c r="ZZ119" s="20">
        <v>52146.9</v>
      </c>
      <c r="AAA119" s="20">
        <v>48733.1</v>
      </c>
      <c r="AAB119" s="21">
        <v>116.9</v>
      </c>
      <c r="AAC119" s="20">
        <v>184.137</v>
      </c>
      <c r="AAD119" s="20">
        <v>65865.8</v>
      </c>
      <c r="AAE119" s="20">
        <v>60516.1</v>
      </c>
      <c r="AAF119" s="21">
        <v>75</v>
      </c>
      <c r="AAG119" s="20">
        <v>118.042</v>
      </c>
      <c r="AAH119" s="20">
        <v>42223.561000000002</v>
      </c>
      <c r="AAI119" s="20">
        <v>41216.300000000003</v>
      </c>
      <c r="AAP119" s="21">
        <v>6.7</v>
      </c>
      <c r="AAQ119" s="20">
        <v>0.40400000000000003</v>
      </c>
      <c r="AAR119" s="20">
        <v>113.779</v>
      </c>
      <c r="AAS119" s="20">
        <v>133.5</v>
      </c>
      <c r="AAT119" s="21">
        <v>40.4</v>
      </c>
      <c r="AAU119" s="20">
        <v>2.4300000000000002</v>
      </c>
      <c r="AAV119" s="20">
        <v>684.08500000000004</v>
      </c>
      <c r="AAW119" s="20">
        <v>403.8</v>
      </c>
      <c r="AAX119" s="21">
        <v>44.5</v>
      </c>
      <c r="AAY119" s="20">
        <v>2.6739999999999999</v>
      </c>
      <c r="AAZ119" s="20">
        <v>752.779</v>
      </c>
      <c r="ABA119" s="20">
        <v>537.29999999999995</v>
      </c>
      <c r="ABB119" s="21">
        <v>36.1</v>
      </c>
      <c r="ABC119" s="20">
        <v>2.1720000000000002</v>
      </c>
      <c r="ABD119" s="20">
        <v>611.54999999999995</v>
      </c>
      <c r="ABE119" s="20">
        <v>331.2</v>
      </c>
      <c r="ADA119" s="21">
        <v>55</v>
      </c>
      <c r="ADB119" s="20">
        <v>1.8839999999999999</v>
      </c>
      <c r="ADC119" s="20">
        <v>5.774</v>
      </c>
      <c r="ADD119" s="21">
        <v>38.9</v>
      </c>
      <c r="ADE119" s="20">
        <v>1.3320000000000001</v>
      </c>
      <c r="ADF119" s="20">
        <v>4.0839999999999996</v>
      </c>
      <c r="ADO119" s="21">
        <v>16.100000000000001</v>
      </c>
      <c r="ADP119" s="20">
        <v>0.55100000000000005</v>
      </c>
      <c r="ADQ119" s="20">
        <v>1.69</v>
      </c>
      <c r="ADR119" s="20">
        <v>1.69</v>
      </c>
      <c r="ADS119" s="21">
        <v>16.100000000000001</v>
      </c>
      <c r="ADT119" s="20">
        <v>0.55100000000000005</v>
      </c>
      <c r="ADU119" s="20">
        <v>1.69</v>
      </c>
      <c r="ADV119" s="20">
        <v>1.69</v>
      </c>
      <c r="AEN119" s="21">
        <v>61.6</v>
      </c>
      <c r="AEO119" s="20">
        <v>18.454999999999998</v>
      </c>
      <c r="AEP119" s="20">
        <v>30.201000000000001</v>
      </c>
      <c r="AEQ119" s="20">
        <v>11.79</v>
      </c>
      <c r="AER119" s="21">
        <v>28.4</v>
      </c>
      <c r="AES119" s="20">
        <v>8.5250000000000004</v>
      </c>
      <c r="AET119" s="20">
        <v>13.95</v>
      </c>
      <c r="AEU119" s="20">
        <v>11.79</v>
      </c>
      <c r="AFM119" s="21">
        <v>113.9</v>
      </c>
      <c r="AFN119" s="20">
        <v>11.769</v>
      </c>
      <c r="AFO119" s="20">
        <v>84.200999999999993</v>
      </c>
      <c r="AFP119" s="20">
        <v>22.212</v>
      </c>
      <c r="AFQ119" s="21">
        <v>33.700000000000003</v>
      </c>
      <c r="AFR119" s="20">
        <v>3.4849999999999999</v>
      </c>
      <c r="AFS119" s="20">
        <v>24.933</v>
      </c>
      <c r="AFT119" s="20">
        <v>22.212</v>
      </c>
      <c r="AGI119" s="21">
        <v>28.8</v>
      </c>
      <c r="AGJ119" s="20">
        <v>1.532</v>
      </c>
      <c r="AGK119" s="20">
        <v>1.3779999999999999</v>
      </c>
      <c r="AGL119" s="20">
        <v>0.88300000000000001</v>
      </c>
      <c r="AGM119" s="21">
        <v>24.1</v>
      </c>
      <c r="AGN119" s="20">
        <v>1.282</v>
      </c>
      <c r="AGO119" s="20">
        <v>1.1519999999999999</v>
      </c>
      <c r="AGP119" s="20">
        <v>0.88300000000000001</v>
      </c>
      <c r="AIG119" s="21">
        <v>77.2</v>
      </c>
      <c r="AIH119" s="20">
        <v>5.125</v>
      </c>
      <c r="AII119" s="20">
        <v>0.73499999999999999</v>
      </c>
      <c r="AIJ119" s="20">
        <v>0.45100000000000001</v>
      </c>
      <c r="AIK119" s="21">
        <v>47.4</v>
      </c>
      <c r="AIL119" s="20">
        <v>3.145</v>
      </c>
      <c r="AIM119" s="20">
        <v>0.45100000000000001</v>
      </c>
      <c r="AIN119" s="20">
        <v>0.45100000000000001</v>
      </c>
      <c r="AKX119" s="21">
        <v>121.1</v>
      </c>
      <c r="AKY119" s="20">
        <v>37.884999999999998</v>
      </c>
      <c r="AKZ119" s="20">
        <v>196.06800000000001</v>
      </c>
      <c r="ALA119" s="20">
        <v>86.134</v>
      </c>
      <c r="ALB119" s="21">
        <v>82.5</v>
      </c>
      <c r="ALC119" s="20">
        <v>25.811</v>
      </c>
      <c r="ALD119" s="20">
        <v>133.57900000000001</v>
      </c>
      <c r="ALE119" s="20">
        <v>86.134</v>
      </c>
      <c r="ALU119" s="20">
        <v>0.92300000000000004</v>
      </c>
      <c r="ALV119" s="20">
        <v>2.8439999999999999</v>
      </c>
      <c r="ALW119" s="20">
        <v>1.671</v>
      </c>
      <c r="ALY119" s="20">
        <v>0.84399999999999997</v>
      </c>
      <c r="ALZ119" s="20">
        <v>2.5979999999999999</v>
      </c>
      <c r="AMA119" s="20">
        <v>1.671</v>
      </c>
      <c r="AMQ119" s="20">
        <v>1.7290000000000001</v>
      </c>
      <c r="AMR119" s="20">
        <v>36.043999999999997</v>
      </c>
      <c r="AMS119" s="20">
        <v>20.399999999999999</v>
      </c>
      <c r="AMU119" s="20">
        <v>1.258</v>
      </c>
      <c r="AMV119" s="20">
        <v>26.222999999999999</v>
      </c>
      <c r="AMW119" s="20">
        <v>20.399999999999999</v>
      </c>
      <c r="ANW119" s="21">
        <v>131.5</v>
      </c>
      <c r="ANX119" s="20">
        <v>1237.2270000000001</v>
      </c>
      <c r="ANY119" s="20">
        <v>1237.2270000000001</v>
      </c>
      <c r="ANZ119" s="21">
        <v>42.3</v>
      </c>
      <c r="AOA119" s="20">
        <v>397.87900000000002</v>
      </c>
      <c r="AOB119" s="20">
        <v>397.87900000000002</v>
      </c>
      <c r="AOC119" s="21">
        <v>44.6</v>
      </c>
      <c r="AOD119" s="20">
        <v>419.31599999999997</v>
      </c>
      <c r="AOE119" s="20">
        <v>419.31599999999997</v>
      </c>
      <c r="AOF119" s="21">
        <v>45.4</v>
      </c>
      <c r="AOG119" s="20">
        <v>426.69200000000001</v>
      </c>
      <c r="AOH119" s="20">
        <v>426.69200000000001</v>
      </c>
      <c r="AOI119" s="20">
        <v>426.69200000000001</v>
      </c>
      <c r="AOJ119" s="21">
        <v>43.9</v>
      </c>
      <c r="AOK119" s="20">
        <v>412.65600000000001</v>
      </c>
      <c r="AOL119" s="20">
        <v>412.65600000000001</v>
      </c>
      <c r="AOM119" s="20">
        <v>412.65600000000001</v>
      </c>
      <c r="AON119" s="21">
        <v>89.2</v>
      </c>
      <c r="AOO119" s="20">
        <v>839.34799999999996</v>
      </c>
      <c r="AOP119" s="20">
        <v>839.34799999999996</v>
      </c>
      <c r="AOQ119" s="20">
        <v>839.34799999999996</v>
      </c>
      <c r="AOR119" s="21">
        <v>46.4</v>
      </c>
      <c r="AOS119" s="20">
        <v>436.27</v>
      </c>
      <c r="AOT119" s="20">
        <v>436.27</v>
      </c>
      <c r="AOU119" s="20">
        <v>436.27</v>
      </c>
      <c r="APU119" s="21">
        <v>103.8</v>
      </c>
      <c r="APV119" s="20">
        <v>16.231000000000002</v>
      </c>
      <c r="APW119" s="20">
        <v>11.68</v>
      </c>
      <c r="APX119" s="21">
        <v>48.5</v>
      </c>
      <c r="APY119" s="20">
        <v>7.5880000000000001</v>
      </c>
      <c r="APZ119" s="20">
        <v>5.46</v>
      </c>
      <c r="AQI119" s="21">
        <v>55.3</v>
      </c>
      <c r="AQJ119" s="20">
        <v>8.6430000000000007</v>
      </c>
      <c r="AQK119" s="20">
        <v>6.22</v>
      </c>
      <c r="AQL119" s="20">
        <v>5.4059999999999997</v>
      </c>
      <c r="AQM119" s="21">
        <v>42.3</v>
      </c>
      <c r="AQN119" s="20">
        <v>6.6050000000000004</v>
      </c>
      <c r="AQO119" s="20">
        <v>4.7530000000000001</v>
      </c>
      <c r="AQP119" s="20">
        <v>5.4059999999999997</v>
      </c>
    </row>
    <row r="120" spans="1:1015 1030:1134" x14ac:dyDescent="0.2">
      <c r="A120" s="18">
        <v>25293</v>
      </c>
      <c r="BZ120" s="19">
        <v>3.9229999999999998E-10</v>
      </c>
      <c r="CA120" s="19">
        <v>1.425E-10</v>
      </c>
      <c r="CD120" s="19">
        <v>1.425E-10</v>
      </c>
      <c r="CE120" s="19">
        <v>1.425E-10</v>
      </c>
      <c r="CW120" s="21">
        <v>44.2</v>
      </c>
      <c r="CY120" s="20">
        <v>10.781000000000001</v>
      </c>
      <c r="CZ120" s="20">
        <v>9.641</v>
      </c>
      <c r="DA120" s="21">
        <v>31.7</v>
      </c>
      <c r="DC120" s="20">
        <v>7.734</v>
      </c>
      <c r="DD120" s="20">
        <v>9.641</v>
      </c>
      <c r="DV120" s="21">
        <v>63.9</v>
      </c>
      <c r="DX120" s="20">
        <v>20.295999999999999</v>
      </c>
      <c r="DY120" s="20">
        <v>6.1619999999999999</v>
      </c>
      <c r="DZ120" s="21">
        <v>21.5</v>
      </c>
      <c r="EB120" s="20">
        <v>6.8280000000000003</v>
      </c>
      <c r="EC120" s="20">
        <v>6.1619999999999999</v>
      </c>
      <c r="GH120" s="21">
        <v>32.9</v>
      </c>
      <c r="GI120" s="20">
        <v>24.654</v>
      </c>
      <c r="GJ120" s="20">
        <v>26.553000000000001</v>
      </c>
      <c r="GK120" s="20">
        <v>24.126999999999999</v>
      </c>
      <c r="GL120" s="21">
        <v>51.9</v>
      </c>
      <c r="GM120" s="20">
        <v>38.813000000000002</v>
      </c>
      <c r="GN120" s="20">
        <v>41.801000000000002</v>
      </c>
      <c r="GO120" s="20">
        <v>27.507999999999999</v>
      </c>
      <c r="GP120" s="21">
        <v>84.3</v>
      </c>
      <c r="GQ120" s="20">
        <v>63.094999999999999</v>
      </c>
      <c r="GR120" s="20">
        <v>67.953000000000003</v>
      </c>
      <c r="GS120" s="20">
        <v>52.069000000000003</v>
      </c>
      <c r="GT120" s="21">
        <v>17.399999999999999</v>
      </c>
      <c r="GU120" s="20">
        <v>13.041</v>
      </c>
      <c r="GV120" s="20">
        <v>14.045</v>
      </c>
      <c r="GW120" s="20">
        <v>16.193999999999999</v>
      </c>
      <c r="HO120" s="21">
        <v>142.80000000000001</v>
      </c>
      <c r="HP120" s="20">
        <v>30.277000000000001</v>
      </c>
      <c r="HQ120" s="20">
        <v>130.858</v>
      </c>
      <c r="HR120" s="20">
        <v>80.430000000000007</v>
      </c>
      <c r="HS120" s="21">
        <v>84.8</v>
      </c>
      <c r="HT120" s="20">
        <v>17.965</v>
      </c>
      <c r="HU120" s="20">
        <v>77.646000000000001</v>
      </c>
      <c r="HV120" s="20">
        <v>80.430000000000007</v>
      </c>
      <c r="MD120" s="21">
        <v>82.3</v>
      </c>
      <c r="ME120" s="20">
        <v>131.476</v>
      </c>
      <c r="MF120" s="20">
        <v>270.51</v>
      </c>
      <c r="MG120" s="20">
        <v>175.74700000000001</v>
      </c>
      <c r="MH120" s="21">
        <v>54.3</v>
      </c>
      <c r="MI120" s="20">
        <v>86.759</v>
      </c>
      <c r="MJ120" s="20">
        <v>178.505</v>
      </c>
      <c r="MK120" s="20">
        <v>175.74700000000001</v>
      </c>
      <c r="NC120" s="21">
        <v>114.3</v>
      </c>
      <c r="ND120" s="20">
        <v>15.374000000000001</v>
      </c>
      <c r="NE120" s="20">
        <v>115.45399999999999</v>
      </c>
      <c r="NF120" s="20">
        <v>91.885000000000005</v>
      </c>
      <c r="NG120" s="21">
        <v>89.1</v>
      </c>
      <c r="NH120" s="20">
        <v>11.986000000000001</v>
      </c>
      <c r="NI120" s="20">
        <v>90.013999999999996</v>
      </c>
      <c r="NJ120" s="20">
        <v>91.885000000000005</v>
      </c>
      <c r="RC120" s="21">
        <v>129.4</v>
      </c>
      <c r="RD120" s="20">
        <v>144.90700000000001</v>
      </c>
      <c r="RE120" s="20">
        <v>60.527999999999999</v>
      </c>
      <c r="RF120" s="21">
        <v>69.900000000000006</v>
      </c>
      <c r="RG120" s="20">
        <v>78.286000000000001</v>
      </c>
      <c r="RH120" s="20">
        <v>32.700000000000003</v>
      </c>
      <c r="RI120" s="21">
        <v>69.900000000000006</v>
      </c>
      <c r="RJ120" s="20">
        <v>78.286000000000001</v>
      </c>
      <c r="RK120" s="20">
        <v>32.700000000000003</v>
      </c>
      <c r="RL120" s="21">
        <v>31.4</v>
      </c>
      <c r="RM120" s="20">
        <v>35.127000000000002</v>
      </c>
      <c r="RN120" s="20">
        <v>14.673</v>
      </c>
      <c r="RO120" s="20">
        <v>17</v>
      </c>
      <c r="RT120" s="21">
        <v>59.5</v>
      </c>
      <c r="RU120" s="20">
        <v>66.620999999999995</v>
      </c>
      <c r="RV120" s="20">
        <v>27.827999999999999</v>
      </c>
      <c r="RW120" s="20">
        <v>17</v>
      </c>
      <c r="RX120" s="21">
        <v>29.1</v>
      </c>
      <c r="RY120" s="20">
        <v>32.546999999999997</v>
      </c>
      <c r="RZ120" s="20">
        <v>13.595000000000001</v>
      </c>
      <c r="SA120" s="20">
        <v>13.595000000000001</v>
      </c>
      <c r="ST120" s="20">
        <v>3.335</v>
      </c>
      <c r="SU120" s="20">
        <v>0.29399999999999998</v>
      </c>
      <c r="SV120" s="20">
        <v>0.23699999999999999</v>
      </c>
      <c r="SX120" s="20">
        <v>2.9289999999999998</v>
      </c>
      <c r="SY120" s="20">
        <v>0.25800000000000001</v>
      </c>
      <c r="SZ120" s="20">
        <v>0.23699999999999999</v>
      </c>
      <c r="UG120" s="20">
        <v>0.66600000000000004</v>
      </c>
      <c r="UH120" s="20">
        <v>19.977</v>
      </c>
      <c r="UI120" s="20">
        <v>19.977</v>
      </c>
      <c r="US120" s="20">
        <v>3.3959999999999999</v>
      </c>
      <c r="UT120" s="20">
        <v>101.88</v>
      </c>
      <c r="UU120" s="20">
        <v>101.88</v>
      </c>
      <c r="YD120" s="21">
        <v>23.8</v>
      </c>
      <c r="YE120" s="20">
        <v>12.356999999999999</v>
      </c>
      <c r="YF120" s="20">
        <v>93.616</v>
      </c>
      <c r="YG120" s="20">
        <v>83.06</v>
      </c>
      <c r="YH120" s="21">
        <v>11.7</v>
      </c>
      <c r="YI120" s="20">
        <v>6.0410000000000004</v>
      </c>
      <c r="YJ120" s="20">
        <v>45.767000000000003</v>
      </c>
      <c r="YK120" s="20">
        <v>83.06</v>
      </c>
      <c r="YU120" s="21">
        <v>16.2</v>
      </c>
      <c r="YV120" s="20">
        <v>15.302</v>
      </c>
      <c r="YW120" s="20">
        <v>4.9640000000000004</v>
      </c>
      <c r="YX120" s="20">
        <v>2.0699999999999998</v>
      </c>
      <c r="YY120" s="21">
        <v>72</v>
      </c>
      <c r="YZ120" s="20">
        <v>67.858999999999995</v>
      </c>
      <c r="ZA120" s="20">
        <v>22.013999999999999</v>
      </c>
      <c r="ZB120" s="20">
        <v>17.689</v>
      </c>
      <c r="ZC120" s="21">
        <v>76.2</v>
      </c>
      <c r="ZD120" s="20">
        <v>71.852000000000004</v>
      </c>
      <c r="ZE120" s="20">
        <v>23.309000000000001</v>
      </c>
      <c r="ZF120" s="20">
        <v>19.759</v>
      </c>
      <c r="ZT120" s="21">
        <v>24.2</v>
      </c>
      <c r="ZU120" s="20">
        <v>39.661999999999999</v>
      </c>
      <c r="ZV120" s="20">
        <v>14195</v>
      </c>
      <c r="ZW120" s="20">
        <v>12191.9</v>
      </c>
      <c r="ZX120" s="21">
        <v>92.2</v>
      </c>
      <c r="ZY120" s="20">
        <v>150.80699999999999</v>
      </c>
      <c r="ZZ120" s="20">
        <v>53973.8</v>
      </c>
      <c r="AAA120" s="20">
        <v>50446.3</v>
      </c>
      <c r="AAB120" s="21">
        <v>116.4</v>
      </c>
      <c r="AAC120" s="20">
        <v>190.46899999999999</v>
      </c>
      <c r="AAD120" s="20">
        <v>68168.800000000003</v>
      </c>
      <c r="AAE120" s="20">
        <v>62638.2</v>
      </c>
      <c r="AAF120" s="21">
        <v>74.099999999999994</v>
      </c>
      <c r="AAG120" s="20">
        <v>121.167</v>
      </c>
      <c r="AAH120" s="20">
        <v>43365.502999999997</v>
      </c>
      <c r="AAI120" s="20">
        <v>42331</v>
      </c>
      <c r="AAP120" s="21">
        <v>7.8</v>
      </c>
      <c r="AAQ120" s="20">
        <v>0.48499999999999999</v>
      </c>
      <c r="AAR120" s="20">
        <v>137.28700000000001</v>
      </c>
      <c r="AAS120" s="20">
        <v>161.08199999999999</v>
      </c>
      <c r="AAT120" s="21">
        <v>43.3</v>
      </c>
      <c r="AAU120" s="20">
        <v>2.7</v>
      </c>
      <c r="AAV120" s="20">
        <v>764.50699999999995</v>
      </c>
      <c r="AAW120" s="20">
        <v>451.32799999999997</v>
      </c>
      <c r="AAX120" s="21">
        <v>48.5</v>
      </c>
      <c r="AAY120" s="20">
        <v>3.03</v>
      </c>
      <c r="AAZ120" s="20">
        <v>858.01099999999997</v>
      </c>
      <c r="ABA120" s="20">
        <v>612.41</v>
      </c>
      <c r="ABB120" s="21">
        <v>39.6</v>
      </c>
      <c r="ABC120" s="20">
        <v>2.472</v>
      </c>
      <c r="ABD120" s="20">
        <v>700.08799999999997</v>
      </c>
      <c r="ABE120" s="20">
        <v>386.6</v>
      </c>
      <c r="ADA120" s="21">
        <v>55.5</v>
      </c>
      <c r="ADB120" s="20">
        <v>1.9330000000000001</v>
      </c>
      <c r="ADC120" s="20">
        <v>5.9109999999999996</v>
      </c>
      <c r="ADD120" s="21">
        <v>38.9</v>
      </c>
      <c r="ADE120" s="20">
        <v>1.3560000000000001</v>
      </c>
      <c r="ADF120" s="20">
        <v>4.1449999999999996</v>
      </c>
      <c r="ADO120" s="21">
        <v>16.600000000000001</v>
      </c>
      <c r="ADP120" s="20">
        <v>0.57799999999999996</v>
      </c>
      <c r="ADQ120" s="20">
        <v>1.766</v>
      </c>
      <c r="ADR120" s="20">
        <v>1.766</v>
      </c>
      <c r="ADS120" s="21">
        <v>16.600000000000001</v>
      </c>
      <c r="ADT120" s="20">
        <v>0.57799999999999996</v>
      </c>
      <c r="ADU120" s="20">
        <v>1.766</v>
      </c>
      <c r="ADV120" s="20">
        <v>1.766</v>
      </c>
      <c r="AEN120" s="21">
        <v>61.6</v>
      </c>
      <c r="AEO120" s="20">
        <v>18.744</v>
      </c>
      <c r="AEP120" s="20">
        <v>30.896000000000001</v>
      </c>
      <c r="AEQ120" s="20">
        <v>12.061</v>
      </c>
      <c r="AER120" s="21">
        <v>28.5</v>
      </c>
      <c r="AES120" s="20">
        <v>8.6579999999999995</v>
      </c>
      <c r="AET120" s="20">
        <v>14.271000000000001</v>
      </c>
      <c r="AEU120" s="20">
        <v>12.061</v>
      </c>
      <c r="AFM120" s="21">
        <v>115.7</v>
      </c>
      <c r="AFN120" s="20">
        <v>12.186999999999999</v>
      </c>
      <c r="AFO120" s="20">
        <v>86.988</v>
      </c>
      <c r="AFP120" s="20">
        <v>22.946999999999999</v>
      </c>
      <c r="AFQ120" s="21">
        <v>34.299999999999997</v>
      </c>
      <c r="AFR120" s="20">
        <v>3.609</v>
      </c>
      <c r="AFS120" s="20">
        <v>25.757999999999999</v>
      </c>
      <c r="AFT120" s="20">
        <v>22.946999999999999</v>
      </c>
      <c r="AGI120" s="21">
        <v>31.7</v>
      </c>
      <c r="AGJ120" s="20">
        <v>1.6950000000000001</v>
      </c>
      <c r="AGK120" s="20">
        <v>1.518</v>
      </c>
      <c r="AGL120" s="20">
        <v>0.97299999999999998</v>
      </c>
      <c r="AGM120" s="21">
        <v>26.5</v>
      </c>
      <c r="AGN120" s="20">
        <v>1.417</v>
      </c>
      <c r="AGO120" s="20">
        <v>1.27</v>
      </c>
      <c r="AGP120" s="20">
        <v>0.97299999999999998</v>
      </c>
      <c r="AIG120" s="21">
        <v>76.5</v>
      </c>
      <c r="AIH120" s="20">
        <v>5.22</v>
      </c>
      <c r="AII120" s="20">
        <v>0.746</v>
      </c>
      <c r="AIJ120" s="20">
        <v>0.45800000000000002</v>
      </c>
      <c r="AIK120" s="21">
        <v>47</v>
      </c>
      <c r="AIL120" s="20">
        <v>3.2029999999999998</v>
      </c>
      <c r="AIM120" s="20">
        <v>0.45800000000000002</v>
      </c>
      <c r="AIN120" s="20">
        <v>0.45800000000000002</v>
      </c>
      <c r="AKX120" s="21">
        <v>122.7</v>
      </c>
      <c r="AKY120" s="20">
        <v>39.152000000000001</v>
      </c>
      <c r="AKZ120" s="20">
        <v>202.227</v>
      </c>
      <c r="ALA120" s="20">
        <v>88.84</v>
      </c>
      <c r="ALB120" s="21">
        <v>83.6</v>
      </c>
      <c r="ALC120" s="20">
        <v>26.673999999999999</v>
      </c>
      <c r="ALD120" s="20">
        <v>137.77500000000001</v>
      </c>
      <c r="ALE120" s="20">
        <v>88.84</v>
      </c>
      <c r="ALU120" s="20">
        <v>0.96199999999999997</v>
      </c>
      <c r="ALV120" s="20">
        <v>2.9540000000000002</v>
      </c>
      <c r="ALW120" s="20">
        <v>1.736</v>
      </c>
      <c r="ALY120" s="20">
        <v>0.879</v>
      </c>
      <c r="ALZ120" s="20">
        <v>2.7</v>
      </c>
      <c r="AMA120" s="20">
        <v>1.736</v>
      </c>
      <c r="AMQ120" s="20">
        <v>1.8220000000000001</v>
      </c>
      <c r="AMR120" s="20">
        <v>37.987000000000002</v>
      </c>
      <c r="AMS120" s="20">
        <v>21.5</v>
      </c>
      <c r="AMU120" s="20">
        <v>1.3260000000000001</v>
      </c>
      <c r="AMV120" s="20">
        <v>27.637</v>
      </c>
      <c r="AMW120" s="20">
        <v>21.5</v>
      </c>
      <c r="ANW120" s="21">
        <v>129.80000000000001</v>
      </c>
      <c r="ANX120" s="20">
        <v>1248.616</v>
      </c>
      <c r="ANY120" s="20">
        <v>1248.616</v>
      </c>
      <c r="ANZ120" s="21">
        <v>41.7</v>
      </c>
      <c r="AOA120" s="20">
        <v>400.56700000000001</v>
      </c>
      <c r="AOB120" s="20">
        <v>400.56700000000001</v>
      </c>
      <c r="AOC120" s="21">
        <v>44</v>
      </c>
      <c r="AOD120" s="20">
        <v>422.66500000000002</v>
      </c>
      <c r="AOE120" s="20">
        <v>422.66500000000002</v>
      </c>
      <c r="AOF120" s="21">
        <v>44.2</v>
      </c>
      <c r="AOG120" s="20">
        <v>425.24</v>
      </c>
      <c r="AOH120" s="20">
        <v>425.24</v>
      </c>
      <c r="AOI120" s="20">
        <v>425.24</v>
      </c>
      <c r="AOJ120" s="21">
        <v>44</v>
      </c>
      <c r="AOK120" s="20">
        <v>422.80900000000003</v>
      </c>
      <c r="AOL120" s="20">
        <v>422.80900000000003</v>
      </c>
      <c r="AOM120" s="20">
        <v>422.80900000000003</v>
      </c>
      <c r="AON120" s="21">
        <v>88.2</v>
      </c>
      <c r="AOO120" s="20">
        <v>848.04899999999998</v>
      </c>
      <c r="AOP120" s="20">
        <v>848.04899999999998</v>
      </c>
      <c r="AOQ120" s="20">
        <v>848.04899999999998</v>
      </c>
      <c r="AOR120" s="21">
        <v>46</v>
      </c>
      <c r="AOS120" s="20">
        <v>441.91</v>
      </c>
      <c r="AOT120" s="20">
        <v>441.91</v>
      </c>
      <c r="AOU120" s="20">
        <v>441.91</v>
      </c>
      <c r="APU120" s="21">
        <v>105.1</v>
      </c>
      <c r="APV120" s="20">
        <v>16.792999999999999</v>
      </c>
      <c r="APW120" s="20">
        <v>12.044</v>
      </c>
      <c r="APX120" s="21">
        <v>48.8</v>
      </c>
      <c r="APY120" s="20">
        <v>7.7960000000000003</v>
      </c>
      <c r="APZ120" s="20">
        <v>5.5910000000000002</v>
      </c>
      <c r="AQI120" s="21">
        <v>56.3</v>
      </c>
      <c r="AQJ120" s="20">
        <v>8.9979999999999993</v>
      </c>
      <c r="AQK120" s="20">
        <v>6.4530000000000003</v>
      </c>
      <c r="AQL120" s="20">
        <v>5.609</v>
      </c>
      <c r="AQM120" s="21">
        <v>43</v>
      </c>
      <c r="AQN120" s="20">
        <v>6.8760000000000003</v>
      </c>
      <c r="AQO120" s="20">
        <v>4.9320000000000004</v>
      </c>
      <c r="AQP120" s="20">
        <v>5.609</v>
      </c>
    </row>
    <row r="121" spans="1:1015 1030:1134" x14ac:dyDescent="0.2">
      <c r="A121" s="18">
        <v>25384</v>
      </c>
      <c r="BZ121" s="19">
        <v>4.2240000000000001E-10</v>
      </c>
      <c r="CA121" s="19">
        <v>1.5340000000000001E-10</v>
      </c>
      <c r="CD121" s="19">
        <v>1.5340000000000001E-10</v>
      </c>
      <c r="CE121" s="19">
        <v>1.5340000000000001E-10</v>
      </c>
      <c r="CW121" s="21">
        <v>45.6</v>
      </c>
      <c r="CY121" s="20">
        <v>11.372999999999999</v>
      </c>
      <c r="CZ121" s="20">
        <v>10.170999999999999</v>
      </c>
      <c r="DA121" s="21">
        <v>32.700000000000003</v>
      </c>
      <c r="DC121" s="20">
        <v>8.1590000000000007</v>
      </c>
      <c r="DD121" s="20">
        <v>10.170999999999999</v>
      </c>
      <c r="DV121" s="21">
        <v>63.5</v>
      </c>
      <c r="DX121" s="20">
        <v>20.795999999999999</v>
      </c>
      <c r="DY121" s="20">
        <v>6.3140000000000001</v>
      </c>
      <c r="DZ121" s="21">
        <v>21.4</v>
      </c>
      <c r="EB121" s="20">
        <v>6.9960000000000004</v>
      </c>
      <c r="EC121" s="20">
        <v>6.3140000000000001</v>
      </c>
      <c r="GH121" s="21">
        <v>33.4</v>
      </c>
      <c r="GI121" s="20">
        <v>25.542000000000002</v>
      </c>
      <c r="GJ121" s="20">
        <v>27.6</v>
      </c>
      <c r="GK121" s="20">
        <v>25.079000000000001</v>
      </c>
      <c r="GL121" s="21">
        <v>52.9</v>
      </c>
      <c r="GM121" s="20">
        <v>40.445999999999998</v>
      </c>
      <c r="GN121" s="20">
        <v>43.704999999999998</v>
      </c>
      <c r="GO121" s="20">
        <v>28.760999999999999</v>
      </c>
      <c r="GP121" s="21">
        <v>85.8</v>
      </c>
      <c r="GQ121" s="20">
        <v>65.557000000000002</v>
      </c>
      <c r="GR121" s="20">
        <v>70.840999999999994</v>
      </c>
      <c r="GS121" s="20">
        <v>54.281999999999996</v>
      </c>
      <c r="GT121" s="21">
        <v>18.2</v>
      </c>
      <c r="GU121" s="20">
        <v>13.922000000000001</v>
      </c>
      <c r="GV121" s="20">
        <v>15.044</v>
      </c>
      <c r="GW121" s="20">
        <v>17.346</v>
      </c>
      <c r="HO121" s="21">
        <v>146.30000000000001</v>
      </c>
      <c r="HP121" s="20">
        <v>31.637</v>
      </c>
      <c r="HQ121" s="20">
        <v>137.02500000000001</v>
      </c>
      <c r="HR121" s="20">
        <v>84.22</v>
      </c>
      <c r="HS121" s="21">
        <v>86.8</v>
      </c>
      <c r="HT121" s="20">
        <v>18.771999999999998</v>
      </c>
      <c r="HU121" s="20">
        <v>81.304000000000002</v>
      </c>
      <c r="HV121" s="20">
        <v>84.22</v>
      </c>
      <c r="MD121" s="21">
        <v>82.4</v>
      </c>
      <c r="ME121" s="20">
        <v>136.07599999999999</v>
      </c>
      <c r="MF121" s="20">
        <v>278.52</v>
      </c>
      <c r="MG121" s="20">
        <v>180.95099999999999</v>
      </c>
      <c r="MH121" s="21">
        <v>54.4</v>
      </c>
      <c r="MI121" s="20">
        <v>89.793999999999997</v>
      </c>
      <c r="MJ121" s="20">
        <v>183.79</v>
      </c>
      <c r="MK121" s="20">
        <v>180.95099999999999</v>
      </c>
      <c r="NC121" s="21">
        <v>115.1</v>
      </c>
      <c r="ND121" s="20">
        <v>15.974</v>
      </c>
      <c r="NE121" s="20">
        <v>120.22499999999999</v>
      </c>
      <c r="NF121" s="20">
        <v>95.682000000000002</v>
      </c>
      <c r="NG121" s="21">
        <v>89.7</v>
      </c>
      <c r="NH121" s="20">
        <v>12.454000000000001</v>
      </c>
      <c r="NI121" s="20">
        <v>93.733000000000004</v>
      </c>
      <c r="NJ121" s="20">
        <v>95.682000000000002</v>
      </c>
      <c r="RC121" s="21">
        <v>129.69999999999999</v>
      </c>
      <c r="RD121" s="20">
        <v>148.16499999999999</v>
      </c>
      <c r="RE121" s="20">
        <v>61.963000000000001</v>
      </c>
      <c r="RF121" s="21">
        <v>68</v>
      </c>
      <c r="RG121" s="20">
        <v>77.709000000000003</v>
      </c>
      <c r="RH121" s="20">
        <v>32.497999999999998</v>
      </c>
      <c r="RI121" s="21">
        <v>68</v>
      </c>
      <c r="RJ121" s="20">
        <v>77.709000000000003</v>
      </c>
      <c r="RK121" s="20">
        <v>32.497999999999998</v>
      </c>
      <c r="RL121" s="21">
        <v>32.5</v>
      </c>
      <c r="RM121" s="20">
        <v>37.149000000000001</v>
      </c>
      <c r="RN121" s="20">
        <v>15.536</v>
      </c>
      <c r="RO121" s="20">
        <v>18</v>
      </c>
      <c r="RT121" s="21">
        <v>61.7</v>
      </c>
      <c r="RU121" s="20">
        <v>70.456000000000003</v>
      </c>
      <c r="RV121" s="20">
        <v>29.465</v>
      </c>
      <c r="RW121" s="20">
        <v>18</v>
      </c>
      <c r="RX121" s="21">
        <v>28.9</v>
      </c>
      <c r="RY121" s="20">
        <v>33.008000000000003</v>
      </c>
      <c r="RZ121" s="20">
        <v>13.804</v>
      </c>
      <c r="SA121" s="20">
        <v>13.804</v>
      </c>
      <c r="ST121" s="20">
        <v>3.5539999999999998</v>
      </c>
      <c r="SU121" s="20">
        <v>0.313</v>
      </c>
      <c r="SV121" s="20">
        <v>0.253</v>
      </c>
      <c r="SX121" s="20">
        <v>3.121</v>
      </c>
      <c r="SY121" s="20">
        <v>0.27500000000000002</v>
      </c>
      <c r="SZ121" s="20">
        <v>0.253</v>
      </c>
      <c r="UG121" s="20">
        <v>0.68300000000000005</v>
      </c>
      <c r="UH121" s="20">
        <v>20.492999999999999</v>
      </c>
      <c r="UI121" s="20">
        <v>20.492999999999999</v>
      </c>
      <c r="US121" s="20">
        <v>3.4319999999999999</v>
      </c>
      <c r="UT121" s="20">
        <v>102.956</v>
      </c>
      <c r="UU121" s="20">
        <v>102.956</v>
      </c>
      <c r="YD121" s="21">
        <v>24.4</v>
      </c>
      <c r="YE121" s="20">
        <v>12.957000000000001</v>
      </c>
      <c r="YF121" s="20">
        <v>98.305000000000007</v>
      </c>
      <c r="YG121" s="20">
        <v>87.22</v>
      </c>
      <c r="YH121" s="21">
        <v>11.9</v>
      </c>
      <c r="YI121" s="20">
        <v>6.3339999999999996</v>
      </c>
      <c r="YJ121" s="20">
        <v>48.058999999999997</v>
      </c>
      <c r="YK121" s="20">
        <v>87.22</v>
      </c>
      <c r="YU121" s="21">
        <v>16.2</v>
      </c>
      <c r="YV121" s="20">
        <v>15.757999999999999</v>
      </c>
      <c r="YW121" s="20">
        <v>5.0990000000000002</v>
      </c>
      <c r="YX121" s="20">
        <v>2.1280000000000001</v>
      </c>
      <c r="YY121" s="21">
        <v>72.3</v>
      </c>
      <c r="YZ121" s="20">
        <v>70.3</v>
      </c>
      <c r="ZA121" s="20">
        <v>22.748999999999999</v>
      </c>
      <c r="ZB121" s="20">
        <v>18.271999999999998</v>
      </c>
      <c r="ZC121" s="21">
        <v>76.5</v>
      </c>
      <c r="ZD121" s="20">
        <v>74.37</v>
      </c>
      <c r="ZE121" s="20">
        <v>24.065999999999999</v>
      </c>
      <c r="ZF121" s="20">
        <v>20.399999999999999</v>
      </c>
      <c r="ZT121" s="21">
        <v>24.5</v>
      </c>
      <c r="ZU121" s="20">
        <v>41.685000000000002</v>
      </c>
      <c r="ZV121" s="20">
        <v>14964</v>
      </c>
      <c r="ZW121" s="20">
        <v>12852.4</v>
      </c>
      <c r="ZX121" s="21">
        <v>91.5</v>
      </c>
      <c r="ZY121" s="20">
        <v>155.49799999999999</v>
      </c>
      <c r="ZZ121" s="20">
        <v>55820.7</v>
      </c>
      <c r="AAA121" s="20">
        <v>52172.5</v>
      </c>
      <c r="AAB121" s="21">
        <v>116</v>
      </c>
      <c r="AAC121" s="20">
        <v>197.18299999999999</v>
      </c>
      <c r="AAD121" s="20">
        <v>70784.7</v>
      </c>
      <c r="AAE121" s="20">
        <v>65024.9</v>
      </c>
      <c r="AAF121" s="21">
        <v>73.3</v>
      </c>
      <c r="AAG121" s="20">
        <v>124.679</v>
      </c>
      <c r="AAH121" s="20">
        <v>44757.305</v>
      </c>
      <c r="AAI121" s="20">
        <v>43689.599999999999</v>
      </c>
      <c r="AAP121" s="21">
        <v>8.9</v>
      </c>
      <c r="AAQ121" s="20">
        <v>0.58499999999999996</v>
      </c>
      <c r="AAR121" s="20">
        <v>166.68199999999999</v>
      </c>
      <c r="AAS121" s="20">
        <v>195.572</v>
      </c>
      <c r="AAT121" s="21">
        <v>46.5</v>
      </c>
      <c r="AAU121" s="20">
        <v>3.052</v>
      </c>
      <c r="AAV121" s="20">
        <v>869.96</v>
      </c>
      <c r="AAW121" s="20">
        <v>513.64800000000002</v>
      </c>
      <c r="AAX121" s="21">
        <v>53.1</v>
      </c>
      <c r="AAY121" s="20">
        <v>3.4860000000000002</v>
      </c>
      <c r="AAZ121" s="20">
        <v>993.64499999999998</v>
      </c>
      <c r="ABA121" s="20">
        <v>709.22</v>
      </c>
      <c r="ABB121" s="21">
        <v>43.5</v>
      </c>
      <c r="ABC121" s="20">
        <v>2.8540000000000001</v>
      </c>
      <c r="ABD121" s="20">
        <v>813.50099999999998</v>
      </c>
      <c r="ABE121" s="20">
        <v>455.9</v>
      </c>
      <c r="ADA121" s="21">
        <v>56.2</v>
      </c>
      <c r="ADB121" s="20">
        <v>1.994</v>
      </c>
      <c r="ADC121" s="20">
        <v>6.093</v>
      </c>
      <c r="ADD121" s="21">
        <v>40.200000000000003</v>
      </c>
      <c r="ADE121" s="20">
        <v>1.425</v>
      </c>
      <c r="ADF121" s="20">
        <v>4.3540000000000001</v>
      </c>
      <c r="ADO121" s="21">
        <v>16</v>
      </c>
      <c r="ADP121" s="20">
        <v>0.56899999999999995</v>
      </c>
      <c r="ADQ121" s="20">
        <v>1.7390000000000001</v>
      </c>
      <c r="ADR121" s="20">
        <v>1.7390000000000001</v>
      </c>
      <c r="ADS121" s="21">
        <v>16</v>
      </c>
      <c r="ADT121" s="20">
        <v>0.56899999999999995</v>
      </c>
      <c r="ADU121" s="20">
        <v>1.7390000000000001</v>
      </c>
      <c r="ADV121" s="20">
        <v>1.7390000000000001</v>
      </c>
      <c r="AEN121" s="21">
        <v>62.6</v>
      </c>
      <c r="AEO121" s="20">
        <v>19.568999999999999</v>
      </c>
      <c r="AEP121" s="20">
        <v>32.386000000000003</v>
      </c>
      <c r="AEQ121" s="20">
        <v>12.643000000000001</v>
      </c>
      <c r="AER121" s="21">
        <v>28.9</v>
      </c>
      <c r="AES121" s="20">
        <v>9.0389999999999997</v>
      </c>
      <c r="AET121" s="20">
        <v>14.959</v>
      </c>
      <c r="AEU121" s="20">
        <v>12.643000000000001</v>
      </c>
      <c r="AFM121" s="21">
        <v>117.2</v>
      </c>
      <c r="AFN121" s="20">
        <v>12.590999999999999</v>
      </c>
      <c r="AFO121" s="20">
        <v>89.807000000000002</v>
      </c>
      <c r="AFP121" s="20">
        <v>23.690999999999999</v>
      </c>
      <c r="AFQ121" s="21">
        <v>34.700000000000003</v>
      </c>
      <c r="AFR121" s="20">
        <v>3.7280000000000002</v>
      </c>
      <c r="AFS121" s="20">
        <v>26.591999999999999</v>
      </c>
      <c r="AFT121" s="20">
        <v>23.690999999999999</v>
      </c>
      <c r="AGI121" s="21">
        <v>29.6</v>
      </c>
      <c r="AGJ121" s="20">
        <v>1.6839999999999999</v>
      </c>
      <c r="AGK121" s="20">
        <v>1.51</v>
      </c>
      <c r="AGL121" s="20">
        <v>0.96799999999999997</v>
      </c>
      <c r="AGM121" s="21">
        <v>24.7</v>
      </c>
      <c r="AGN121" s="20">
        <v>1.409</v>
      </c>
      <c r="AGO121" s="20">
        <v>1.2629999999999999</v>
      </c>
      <c r="AGP121" s="20">
        <v>0.96799999999999997</v>
      </c>
      <c r="AIG121" s="21">
        <v>79.2</v>
      </c>
      <c r="AIH121" s="20">
        <v>5.5190000000000001</v>
      </c>
      <c r="AII121" s="20">
        <v>0.79</v>
      </c>
      <c r="AIJ121" s="20">
        <v>0.48499999999999999</v>
      </c>
      <c r="AIK121" s="21">
        <v>48.6</v>
      </c>
      <c r="AIL121" s="20">
        <v>3.3860000000000001</v>
      </c>
      <c r="AIM121" s="20">
        <v>0.48499999999999999</v>
      </c>
      <c r="AIN121" s="20">
        <v>0.48499999999999999</v>
      </c>
      <c r="AKX121" s="21">
        <v>124.9</v>
      </c>
      <c r="AKY121" s="20">
        <v>40.564999999999998</v>
      </c>
      <c r="AKZ121" s="20">
        <v>209.80099999999999</v>
      </c>
      <c r="ALA121" s="20">
        <v>92.167000000000002</v>
      </c>
      <c r="ALB121" s="21">
        <v>85.1</v>
      </c>
      <c r="ALC121" s="20">
        <v>27.637</v>
      </c>
      <c r="ALD121" s="20">
        <v>142.935</v>
      </c>
      <c r="ALE121" s="20">
        <v>92.167000000000002</v>
      </c>
      <c r="ALU121" s="20">
        <v>1.044</v>
      </c>
      <c r="ALV121" s="20">
        <v>3.2149999999999999</v>
      </c>
      <c r="ALW121" s="20">
        <v>1.889</v>
      </c>
      <c r="ALY121" s="20">
        <v>0.95399999999999996</v>
      </c>
      <c r="ALZ121" s="20">
        <v>2.9380000000000002</v>
      </c>
      <c r="AMA121" s="20">
        <v>1.889</v>
      </c>
      <c r="AMQ121" s="20">
        <v>1.857</v>
      </c>
      <c r="AMR121" s="20">
        <v>38.871000000000002</v>
      </c>
      <c r="AMS121" s="20">
        <v>22</v>
      </c>
      <c r="AMU121" s="20">
        <v>1.351</v>
      </c>
      <c r="AMV121" s="20">
        <v>28.28</v>
      </c>
      <c r="AMW121" s="20">
        <v>22</v>
      </c>
      <c r="ANW121" s="21">
        <v>128.80000000000001</v>
      </c>
      <c r="ANX121" s="20">
        <v>1263.0360000000001</v>
      </c>
      <c r="ANY121" s="20">
        <v>1263.0360000000001</v>
      </c>
      <c r="ANZ121" s="21">
        <v>39.6</v>
      </c>
      <c r="AOA121" s="20">
        <v>388.12700000000001</v>
      </c>
      <c r="AOB121" s="20">
        <v>388.12700000000001</v>
      </c>
      <c r="AOC121" s="21">
        <v>42.3</v>
      </c>
      <c r="AOD121" s="20">
        <v>414.28</v>
      </c>
      <c r="AOE121" s="20">
        <v>414.28</v>
      </c>
      <c r="AOF121" s="21">
        <v>44.5</v>
      </c>
      <c r="AOG121" s="20">
        <v>436.39400000000001</v>
      </c>
      <c r="AOH121" s="20">
        <v>436.39400000000001</v>
      </c>
      <c r="AOI121" s="20">
        <v>436.39400000000001</v>
      </c>
      <c r="AOJ121" s="21">
        <v>44.7</v>
      </c>
      <c r="AOK121" s="20">
        <v>438.51499999999999</v>
      </c>
      <c r="AOL121" s="20">
        <v>438.51499999999999</v>
      </c>
      <c r="AOM121" s="20">
        <v>438.51499999999999</v>
      </c>
      <c r="AON121" s="21">
        <v>89.3</v>
      </c>
      <c r="AOO121" s="20">
        <v>874.90899999999999</v>
      </c>
      <c r="AOP121" s="20">
        <v>874.90899999999999</v>
      </c>
      <c r="AOQ121" s="20">
        <v>874.90899999999999</v>
      </c>
      <c r="AOR121" s="21">
        <v>46.6</v>
      </c>
      <c r="AOS121" s="20">
        <v>456.96</v>
      </c>
      <c r="AOT121" s="20">
        <v>456.96</v>
      </c>
      <c r="AOU121" s="20">
        <v>456.96</v>
      </c>
      <c r="APU121" s="21">
        <v>105.2</v>
      </c>
      <c r="APV121" s="20">
        <v>17.341999999999999</v>
      </c>
      <c r="APW121" s="20">
        <v>12.452</v>
      </c>
      <c r="APX121" s="21">
        <v>49.2</v>
      </c>
      <c r="APY121" s="20">
        <v>8.109</v>
      </c>
      <c r="APZ121" s="20">
        <v>5.8220000000000001</v>
      </c>
      <c r="AQI121" s="21">
        <v>56</v>
      </c>
      <c r="AQJ121" s="20">
        <v>9.234</v>
      </c>
      <c r="AQK121" s="20">
        <v>6.63</v>
      </c>
      <c r="AQL121" s="20">
        <v>5.7629999999999999</v>
      </c>
      <c r="AQM121" s="21">
        <v>42.8</v>
      </c>
      <c r="AQN121" s="20">
        <v>7.056</v>
      </c>
      <c r="AQO121" s="20">
        <v>5.0659999999999998</v>
      </c>
      <c r="AQP121" s="20">
        <v>5.7629999999999999</v>
      </c>
    </row>
    <row r="122" spans="1:1015 1030:1134" x14ac:dyDescent="0.2">
      <c r="A122" s="18">
        <v>25476</v>
      </c>
      <c r="BZ122" s="19">
        <v>4.5680000000000001E-10</v>
      </c>
      <c r="CA122" s="19">
        <v>1.6589999999999999E-10</v>
      </c>
      <c r="CD122" s="19">
        <v>1.6589999999999999E-10</v>
      </c>
      <c r="CE122" s="19">
        <v>1.6589999999999999E-10</v>
      </c>
      <c r="CW122" s="21">
        <v>46</v>
      </c>
      <c r="CY122" s="20">
        <v>11.757999999999999</v>
      </c>
      <c r="CZ122" s="20">
        <v>10.515000000000001</v>
      </c>
      <c r="DA122" s="21">
        <v>33</v>
      </c>
      <c r="DC122" s="20">
        <v>8.4350000000000005</v>
      </c>
      <c r="DD122" s="20">
        <v>10.515000000000001</v>
      </c>
      <c r="DV122" s="21">
        <v>62.9</v>
      </c>
      <c r="DX122" s="20">
        <v>21.302</v>
      </c>
      <c r="DY122" s="20">
        <v>6.4669999999999996</v>
      </c>
      <c r="DZ122" s="21">
        <v>21.2</v>
      </c>
      <c r="EB122" s="20">
        <v>7.1660000000000004</v>
      </c>
      <c r="EC122" s="20">
        <v>6.4669999999999996</v>
      </c>
      <c r="GH122" s="21">
        <v>33.6</v>
      </c>
      <c r="GI122" s="20">
        <v>26.314</v>
      </c>
      <c r="GJ122" s="20">
        <v>28.404</v>
      </c>
      <c r="GK122" s="20">
        <v>25.809000000000001</v>
      </c>
      <c r="GL122" s="21">
        <v>53.2</v>
      </c>
      <c r="GM122" s="20">
        <v>41.607999999999997</v>
      </c>
      <c r="GN122" s="20">
        <v>44.911999999999999</v>
      </c>
      <c r="GO122" s="20">
        <v>29.555</v>
      </c>
      <c r="GP122" s="21">
        <v>86.2</v>
      </c>
      <c r="GQ122" s="20">
        <v>67.480999999999995</v>
      </c>
      <c r="GR122" s="20">
        <v>72.838999999999999</v>
      </c>
      <c r="GS122" s="20">
        <v>55.813000000000002</v>
      </c>
      <c r="GT122" s="21">
        <v>18.399999999999999</v>
      </c>
      <c r="GU122" s="20">
        <v>14.432</v>
      </c>
      <c r="GV122" s="20">
        <v>15.577999999999999</v>
      </c>
      <c r="GW122" s="20">
        <v>17.960999999999999</v>
      </c>
      <c r="HO122" s="21">
        <v>148.1</v>
      </c>
      <c r="HP122" s="20">
        <v>33.08</v>
      </c>
      <c r="HQ122" s="20">
        <v>142.24700000000001</v>
      </c>
      <c r="HR122" s="20">
        <v>87.43</v>
      </c>
      <c r="HS122" s="21">
        <v>87.8</v>
      </c>
      <c r="HT122" s="20">
        <v>19.628</v>
      </c>
      <c r="HU122" s="20">
        <v>84.403000000000006</v>
      </c>
      <c r="HV122" s="20">
        <v>87.43</v>
      </c>
      <c r="MD122" s="21">
        <v>82.3</v>
      </c>
      <c r="ME122" s="20">
        <v>141.113</v>
      </c>
      <c r="MF122" s="20">
        <v>286.197</v>
      </c>
      <c r="MG122" s="20">
        <v>185.93899999999999</v>
      </c>
      <c r="MH122" s="21">
        <v>54.3</v>
      </c>
      <c r="MI122" s="20">
        <v>93.117999999999995</v>
      </c>
      <c r="MJ122" s="20">
        <v>188.85599999999999</v>
      </c>
      <c r="MK122" s="20">
        <v>185.93899999999999</v>
      </c>
      <c r="NC122" s="21">
        <v>115.8</v>
      </c>
      <c r="ND122" s="20">
        <v>16.657</v>
      </c>
      <c r="NE122" s="20">
        <v>125.048</v>
      </c>
      <c r="NF122" s="20">
        <v>99.52</v>
      </c>
      <c r="NG122" s="21">
        <v>90.3</v>
      </c>
      <c r="NH122" s="20">
        <v>12.987</v>
      </c>
      <c r="NI122" s="20">
        <v>97.494</v>
      </c>
      <c r="NJ122" s="20">
        <v>99.52</v>
      </c>
      <c r="RC122" s="21">
        <v>128.1</v>
      </c>
      <c r="RD122" s="20">
        <v>148.66499999999999</v>
      </c>
      <c r="RE122" s="20">
        <v>62.395000000000003</v>
      </c>
      <c r="RF122" s="21">
        <v>67.599999999999994</v>
      </c>
      <c r="RG122" s="20">
        <v>78.460999999999999</v>
      </c>
      <c r="RH122" s="20">
        <v>32.93</v>
      </c>
      <c r="RI122" s="21">
        <v>67.599999999999994</v>
      </c>
      <c r="RJ122" s="20">
        <v>78.460999999999999</v>
      </c>
      <c r="RK122" s="20">
        <v>32.93</v>
      </c>
      <c r="RL122" s="21">
        <v>31.9</v>
      </c>
      <c r="RM122" s="20">
        <v>37.015999999999998</v>
      </c>
      <c r="RN122" s="20">
        <v>15.536</v>
      </c>
      <c r="RO122" s="20">
        <v>18</v>
      </c>
      <c r="RT122" s="21">
        <v>60.5</v>
      </c>
      <c r="RU122" s="20">
        <v>70.203999999999994</v>
      </c>
      <c r="RV122" s="20">
        <v>29.465</v>
      </c>
      <c r="RW122" s="20">
        <v>18</v>
      </c>
      <c r="RX122" s="21">
        <v>29</v>
      </c>
      <c r="RY122" s="20">
        <v>33.606999999999999</v>
      </c>
      <c r="RZ122" s="20">
        <v>14.105</v>
      </c>
      <c r="SA122" s="20">
        <v>14.105</v>
      </c>
      <c r="ST122" s="20">
        <v>3.7410000000000001</v>
      </c>
      <c r="SU122" s="20">
        <v>0.32900000000000001</v>
      </c>
      <c r="SV122" s="20">
        <v>0.26600000000000001</v>
      </c>
      <c r="SX122" s="20">
        <v>3.2850000000000001</v>
      </c>
      <c r="SY122" s="20">
        <v>0.28899999999999998</v>
      </c>
      <c r="SZ122" s="20">
        <v>0.26600000000000001</v>
      </c>
      <c r="UG122" s="20">
        <v>0.70499999999999996</v>
      </c>
      <c r="UH122" s="20">
        <v>21.152999999999999</v>
      </c>
      <c r="UI122" s="20">
        <v>21.152999999999999</v>
      </c>
      <c r="US122" s="20">
        <v>3.468</v>
      </c>
      <c r="UT122" s="20">
        <v>104.045</v>
      </c>
      <c r="UU122" s="20">
        <v>104.045</v>
      </c>
      <c r="YD122" s="21">
        <v>23.3</v>
      </c>
      <c r="YE122" s="20">
        <v>12.71</v>
      </c>
      <c r="YF122" s="20">
        <v>96.727000000000004</v>
      </c>
      <c r="YG122" s="20">
        <v>85.82</v>
      </c>
      <c r="YH122" s="21">
        <v>11.4</v>
      </c>
      <c r="YI122" s="20">
        <v>6.2140000000000004</v>
      </c>
      <c r="YJ122" s="20">
        <v>47.287999999999997</v>
      </c>
      <c r="YK122" s="20">
        <v>85.82</v>
      </c>
      <c r="YU122" s="21">
        <v>16.2</v>
      </c>
      <c r="YV122" s="20">
        <v>16.106999999999999</v>
      </c>
      <c r="YW122" s="20">
        <v>5.2350000000000003</v>
      </c>
      <c r="YX122" s="20">
        <v>2.1869999999999998</v>
      </c>
      <c r="YY122" s="21">
        <v>72.7</v>
      </c>
      <c r="YZ122" s="20">
        <v>72.341999999999999</v>
      </c>
      <c r="ZA122" s="20">
        <v>23.512</v>
      </c>
      <c r="ZB122" s="20">
        <v>18.861000000000001</v>
      </c>
      <c r="ZC122" s="21">
        <v>76.8</v>
      </c>
      <c r="ZD122" s="20">
        <v>76.396000000000001</v>
      </c>
      <c r="ZE122" s="20">
        <v>24.83</v>
      </c>
      <c r="ZF122" s="20">
        <v>21.047999999999998</v>
      </c>
      <c r="ZT122" s="21">
        <v>24.8</v>
      </c>
      <c r="ZU122" s="20">
        <v>44.195999999999998</v>
      </c>
      <c r="ZV122" s="20">
        <v>15806.6</v>
      </c>
      <c r="ZW122" s="20">
        <v>13576.1</v>
      </c>
      <c r="ZX122" s="21">
        <v>91.7</v>
      </c>
      <c r="ZY122" s="20">
        <v>163.17699999999999</v>
      </c>
      <c r="ZZ122" s="20">
        <v>58360.1</v>
      </c>
      <c r="AAA122" s="20">
        <v>54540.4</v>
      </c>
      <c r="AAB122" s="21">
        <v>116.5</v>
      </c>
      <c r="AAC122" s="20">
        <v>207.37200000000001</v>
      </c>
      <c r="AAD122" s="20">
        <v>74166.7</v>
      </c>
      <c r="AAE122" s="20">
        <v>68116.5</v>
      </c>
      <c r="AAF122" s="21">
        <v>73.7</v>
      </c>
      <c r="AAG122" s="20">
        <v>131.18600000000001</v>
      </c>
      <c r="AAH122" s="20">
        <v>46918.563000000002</v>
      </c>
      <c r="AAI122" s="20">
        <v>45799.3</v>
      </c>
      <c r="AAP122" s="21">
        <v>9.6</v>
      </c>
      <c r="AAQ122" s="20">
        <v>0.67500000000000004</v>
      </c>
      <c r="AAR122" s="20">
        <v>194.934</v>
      </c>
      <c r="AAS122" s="20">
        <v>228.721</v>
      </c>
      <c r="AAT122" s="21">
        <v>47.8</v>
      </c>
      <c r="AAU122" s="20">
        <v>3.36</v>
      </c>
      <c r="AAV122" s="20">
        <v>970.28099999999995</v>
      </c>
      <c r="AAW122" s="20">
        <v>572.93600000000004</v>
      </c>
      <c r="AAX122" s="21">
        <v>55.3</v>
      </c>
      <c r="AAY122" s="20">
        <v>3.8889999999999998</v>
      </c>
      <c r="AAZ122" s="20">
        <v>1123.153</v>
      </c>
      <c r="ABA122" s="20">
        <v>801.65700000000004</v>
      </c>
      <c r="ABB122" s="21">
        <v>45.4</v>
      </c>
      <c r="ABC122" s="20">
        <v>3.1920000000000002</v>
      </c>
      <c r="ABD122" s="20">
        <v>921.93399999999997</v>
      </c>
      <c r="ABE122" s="20">
        <v>522.5</v>
      </c>
      <c r="ADA122" s="21">
        <v>56.4</v>
      </c>
      <c r="ADB122" s="20">
        <v>2.0219999999999998</v>
      </c>
      <c r="ADC122" s="20">
        <v>6.2389999999999999</v>
      </c>
      <c r="ADD122" s="21">
        <v>40.4</v>
      </c>
      <c r="ADE122" s="20">
        <v>1.45</v>
      </c>
      <c r="ADF122" s="20">
        <v>4.4720000000000004</v>
      </c>
      <c r="ADO122" s="21">
        <v>16</v>
      </c>
      <c r="ADP122" s="20">
        <v>0.57299999999999995</v>
      </c>
      <c r="ADQ122" s="20">
        <v>1.7669999999999999</v>
      </c>
      <c r="ADR122" s="20">
        <v>1.7669999999999999</v>
      </c>
      <c r="ADS122" s="21">
        <v>16</v>
      </c>
      <c r="ADT122" s="20">
        <v>0.57299999999999995</v>
      </c>
      <c r="ADU122" s="20">
        <v>1.7669999999999999</v>
      </c>
      <c r="ADV122" s="20">
        <v>1.7669999999999999</v>
      </c>
      <c r="AEN122" s="21">
        <v>63</v>
      </c>
      <c r="AEO122" s="20">
        <v>20.658999999999999</v>
      </c>
      <c r="AEP122" s="20">
        <v>33.819000000000003</v>
      </c>
      <c r="AEQ122" s="20">
        <v>13.202</v>
      </c>
      <c r="AER122" s="21">
        <v>29.1</v>
      </c>
      <c r="AES122" s="20">
        <v>9.5429999999999993</v>
      </c>
      <c r="AET122" s="20">
        <v>15.621</v>
      </c>
      <c r="AEU122" s="20">
        <v>13.202</v>
      </c>
      <c r="AFM122" s="21">
        <v>118.3</v>
      </c>
      <c r="AFN122" s="20">
        <v>12.957000000000001</v>
      </c>
      <c r="AFO122" s="20">
        <v>92.656000000000006</v>
      </c>
      <c r="AFP122" s="20">
        <v>24.442</v>
      </c>
      <c r="AFQ122" s="21">
        <v>35</v>
      </c>
      <c r="AFR122" s="20">
        <v>3.8370000000000002</v>
      </c>
      <c r="AFS122" s="20">
        <v>27.436</v>
      </c>
      <c r="AFT122" s="20">
        <v>24.442</v>
      </c>
      <c r="AGI122" s="21">
        <v>29.5</v>
      </c>
      <c r="AGJ122" s="20">
        <v>1.675</v>
      </c>
      <c r="AGK122" s="20">
        <v>1.5069999999999999</v>
      </c>
      <c r="AGL122" s="20">
        <v>0.96599999999999997</v>
      </c>
      <c r="AGM122" s="21">
        <v>24.6</v>
      </c>
      <c r="AGN122" s="20">
        <v>1.401</v>
      </c>
      <c r="AGO122" s="20">
        <v>1.2609999999999999</v>
      </c>
      <c r="AGP122" s="20">
        <v>0.96599999999999997</v>
      </c>
      <c r="AIG122" s="21">
        <v>80.5</v>
      </c>
      <c r="AIH122" s="20">
        <v>5.7469999999999999</v>
      </c>
      <c r="AII122" s="20">
        <v>0.82099999999999995</v>
      </c>
      <c r="AIJ122" s="20">
        <v>0.504</v>
      </c>
      <c r="AIK122" s="21">
        <v>49.4</v>
      </c>
      <c r="AIL122" s="20">
        <v>3.5259999999999998</v>
      </c>
      <c r="AIM122" s="20">
        <v>0.504</v>
      </c>
      <c r="AIN122" s="20">
        <v>0.504</v>
      </c>
      <c r="AKX122" s="21">
        <v>123.1</v>
      </c>
      <c r="AKY122" s="20">
        <v>40.982999999999997</v>
      </c>
      <c r="AKZ122" s="20">
        <v>211.24199999999999</v>
      </c>
      <c r="ALA122" s="20">
        <v>92.8</v>
      </c>
      <c r="ALB122" s="21">
        <v>83.9</v>
      </c>
      <c r="ALC122" s="20">
        <v>27.920999999999999</v>
      </c>
      <c r="ALD122" s="20">
        <v>143.916</v>
      </c>
      <c r="ALE122" s="20">
        <v>92.8</v>
      </c>
      <c r="ALU122" s="20">
        <v>1.109</v>
      </c>
      <c r="ALV122" s="20">
        <v>3.4159999999999999</v>
      </c>
      <c r="ALW122" s="20">
        <v>2.0070000000000001</v>
      </c>
      <c r="ALY122" s="20">
        <v>1.0129999999999999</v>
      </c>
      <c r="ALZ122" s="20">
        <v>3.121</v>
      </c>
      <c r="AMA122" s="20">
        <v>2.0070000000000001</v>
      </c>
      <c r="AMQ122" s="20">
        <v>1.95</v>
      </c>
      <c r="AMR122" s="20">
        <v>40.814</v>
      </c>
      <c r="AMS122" s="20">
        <v>23.1</v>
      </c>
      <c r="AMU122" s="20">
        <v>1.419</v>
      </c>
      <c r="AMV122" s="20">
        <v>29.693999999999999</v>
      </c>
      <c r="AMW122" s="20">
        <v>23.1</v>
      </c>
      <c r="ANW122" s="21">
        <v>127.8</v>
      </c>
      <c r="ANX122" s="20">
        <v>1278.3150000000001</v>
      </c>
      <c r="ANY122" s="20">
        <v>1278.3150000000001</v>
      </c>
      <c r="ANZ122" s="21">
        <v>38.799999999999997</v>
      </c>
      <c r="AOA122" s="20">
        <v>387.85599999999999</v>
      </c>
      <c r="AOB122" s="20">
        <v>387.85599999999999</v>
      </c>
      <c r="AOC122" s="21">
        <v>42.1</v>
      </c>
      <c r="AOD122" s="20">
        <v>421.04700000000003</v>
      </c>
      <c r="AOE122" s="20">
        <v>421.04700000000003</v>
      </c>
      <c r="AOF122" s="21">
        <v>44.2</v>
      </c>
      <c r="AOG122" s="20">
        <v>441.99299999999999</v>
      </c>
      <c r="AOH122" s="20">
        <v>441.99299999999999</v>
      </c>
      <c r="AOI122" s="20">
        <v>441.99299999999999</v>
      </c>
      <c r="AOJ122" s="21">
        <v>44.8</v>
      </c>
      <c r="AOK122" s="20">
        <v>448.46600000000001</v>
      </c>
      <c r="AOL122" s="20">
        <v>448.46600000000001</v>
      </c>
      <c r="AOM122" s="20">
        <v>448.46600000000001</v>
      </c>
      <c r="AON122" s="21">
        <v>89</v>
      </c>
      <c r="AOO122" s="20">
        <v>890.45899999999995</v>
      </c>
      <c r="AOP122" s="20">
        <v>890.45899999999995</v>
      </c>
      <c r="AOQ122" s="20">
        <v>890.45899999999995</v>
      </c>
      <c r="AOR122" s="21">
        <v>46.3</v>
      </c>
      <c r="AOS122" s="20">
        <v>462.97</v>
      </c>
      <c r="AOT122" s="20">
        <v>462.97</v>
      </c>
      <c r="AOU122" s="20">
        <v>462.97</v>
      </c>
      <c r="APU122" s="21">
        <v>103.7</v>
      </c>
      <c r="APV122" s="20">
        <v>17.637</v>
      </c>
      <c r="APW122" s="20">
        <v>12.696999999999999</v>
      </c>
      <c r="APX122" s="21">
        <v>47.5</v>
      </c>
      <c r="APY122" s="20">
        <v>8.0709999999999997</v>
      </c>
      <c r="APZ122" s="20">
        <v>5.81</v>
      </c>
      <c r="AQI122" s="21">
        <v>56.3</v>
      </c>
      <c r="AQJ122" s="20">
        <v>9.5660000000000007</v>
      </c>
      <c r="AQK122" s="20">
        <v>6.8869999999999996</v>
      </c>
      <c r="AQL122" s="20">
        <v>5.9859999999999998</v>
      </c>
      <c r="AQM122" s="21">
        <v>43</v>
      </c>
      <c r="AQN122" s="20">
        <v>7.31</v>
      </c>
      <c r="AQO122" s="20">
        <v>5.2629999999999999</v>
      </c>
      <c r="AQP122" s="20">
        <v>5.9859999999999998</v>
      </c>
    </row>
    <row r="123" spans="1:1015 1030:1134" x14ac:dyDescent="0.2">
      <c r="A123" s="18">
        <v>25568</v>
      </c>
      <c r="BZ123" s="19">
        <v>4.8580000000000002E-10</v>
      </c>
      <c r="CA123" s="19">
        <v>1.7640000000000001E-10</v>
      </c>
      <c r="CD123" s="19">
        <v>1.7640000000000001E-10</v>
      </c>
      <c r="CE123" s="19">
        <v>1.7640000000000001E-10</v>
      </c>
      <c r="CW123" s="21">
        <v>46.8</v>
      </c>
      <c r="CY123" s="20">
        <v>12.224</v>
      </c>
      <c r="CZ123" s="20">
        <v>10.932</v>
      </c>
      <c r="DA123" s="21">
        <v>33.6</v>
      </c>
      <c r="DC123" s="20">
        <v>8.7690000000000001</v>
      </c>
      <c r="DD123" s="20">
        <v>10.932</v>
      </c>
      <c r="DV123" s="21">
        <v>62.7</v>
      </c>
      <c r="DX123" s="20">
        <v>21.808</v>
      </c>
      <c r="DY123" s="20">
        <v>6.6210000000000004</v>
      </c>
      <c r="DZ123" s="21">
        <v>21.1</v>
      </c>
      <c r="EB123" s="20">
        <v>7.3360000000000003</v>
      </c>
      <c r="EC123" s="20">
        <v>6.6210000000000004</v>
      </c>
      <c r="GH123" s="21">
        <v>34.1</v>
      </c>
      <c r="GI123" s="20">
        <v>27.431999999999999</v>
      </c>
      <c r="GJ123" s="20">
        <v>29.434999999999999</v>
      </c>
      <c r="GK123" s="20">
        <v>26.745999999999999</v>
      </c>
      <c r="GL123" s="21">
        <v>53</v>
      </c>
      <c r="GM123" s="20">
        <v>42.658000000000001</v>
      </c>
      <c r="GN123" s="20">
        <v>45.771999999999998</v>
      </c>
      <c r="GO123" s="20">
        <v>30.120999999999999</v>
      </c>
      <c r="GP123" s="21">
        <v>86.6</v>
      </c>
      <c r="GQ123" s="20">
        <v>69.753</v>
      </c>
      <c r="GR123" s="20">
        <v>74.844999999999999</v>
      </c>
      <c r="GS123" s="20">
        <v>57.35</v>
      </c>
      <c r="GT123" s="21">
        <v>18.7</v>
      </c>
      <c r="GU123" s="20">
        <v>15.044</v>
      </c>
      <c r="GV123" s="20">
        <v>16.141999999999999</v>
      </c>
      <c r="GW123" s="20">
        <v>18.611999999999998</v>
      </c>
      <c r="HO123" s="21">
        <v>146.80000000000001</v>
      </c>
      <c r="HP123" s="20">
        <v>33.497999999999998</v>
      </c>
      <c r="HQ123" s="20">
        <v>144.73599999999999</v>
      </c>
      <c r="HR123" s="20">
        <v>88.96</v>
      </c>
      <c r="HS123" s="21">
        <v>87.1</v>
      </c>
      <c r="HT123" s="20">
        <v>19.876000000000001</v>
      </c>
      <c r="HU123" s="20">
        <v>85.88</v>
      </c>
      <c r="HV123" s="20">
        <v>88.96</v>
      </c>
      <c r="MD123" s="21">
        <v>84.7</v>
      </c>
      <c r="ME123" s="20">
        <v>160.994</v>
      </c>
      <c r="MF123" s="20">
        <v>303.73399999999998</v>
      </c>
      <c r="MG123" s="20">
        <v>197.33199999999999</v>
      </c>
      <c r="MH123" s="21">
        <v>55.9</v>
      </c>
      <c r="MI123" s="20">
        <v>106.23699999999999</v>
      </c>
      <c r="MJ123" s="20">
        <v>200.428</v>
      </c>
      <c r="MK123" s="20">
        <v>197.33199999999999</v>
      </c>
      <c r="NC123" s="21">
        <v>116.6</v>
      </c>
      <c r="ND123" s="20">
        <v>17.331</v>
      </c>
      <c r="NE123" s="20">
        <v>129.87100000000001</v>
      </c>
      <c r="NF123" s="20">
        <v>103.35899999999999</v>
      </c>
      <c r="NG123" s="21">
        <v>90.9</v>
      </c>
      <c r="NH123" s="20">
        <v>13.512</v>
      </c>
      <c r="NI123" s="20">
        <v>101.254</v>
      </c>
      <c r="NJ123" s="20">
        <v>103.35899999999999</v>
      </c>
      <c r="PZ123" s="21">
        <v>95.9</v>
      </c>
      <c r="QA123" s="20">
        <v>127.16500000000001</v>
      </c>
      <c r="QB123" s="20">
        <v>107.739</v>
      </c>
      <c r="QC123" s="20">
        <v>62.64</v>
      </c>
      <c r="QD123" s="21">
        <v>59.5</v>
      </c>
      <c r="QE123" s="20">
        <v>78.944999999999993</v>
      </c>
      <c r="QF123" s="20">
        <v>66.885000000000005</v>
      </c>
      <c r="QG123" s="20">
        <v>62.64</v>
      </c>
      <c r="RC123" s="21">
        <v>132.5</v>
      </c>
      <c r="RD123" s="20">
        <v>157.89599999999999</v>
      </c>
      <c r="RE123" s="20">
        <v>65.763999999999996</v>
      </c>
      <c r="RF123" s="21">
        <v>73.2</v>
      </c>
      <c r="RG123" s="20">
        <v>87.152000000000001</v>
      </c>
      <c r="RH123" s="20">
        <v>36.298999999999999</v>
      </c>
      <c r="RI123" s="21">
        <v>73.2</v>
      </c>
      <c r="RJ123" s="20">
        <v>87.152000000000001</v>
      </c>
      <c r="RK123" s="20">
        <v>36.298999999999999</v>
      </c>
      <c r="RL123" s="21">
        <v>31.3</v>
      </c>
      <c r="RM123" s="20">
        <v>37.301000000000002</v>
      </c>
      <c r="RN123" s="20">
        <v>15.536</v>
      </c>
      <c r="RO123" s="20">
        <v>18</v>
      </c>
      <c r="RT123" s="21">
        <v>59.4</v>
      </c>
      <c r="RU123" s="20">
        <v>70.742999999999995</v>
      </c>
      <c r="RV123" s="20">
        <v>29.465</v>
      </c>
      <c r="RW123" s="20">
        <v>18</v>
      </c>
      <c r="RX123" s="21">
        <v>28.8</v>
      </c>
      <c r="RY123" s="20">
        <v>34.319000000000003</v>
      </c>
      <c r="RZ123" s="20">
        <v>14.294</v>
      </c>
      <c r="SA123" s="20">
        <v>14.294</v>
      </c>
      <c r="ST123" s="20">
        <v>3.915</v>
      </c>
      <c r="SU123" s="20">
        <v>0.34499999999999997</v>
      </c>
      <c r="SV123" s="20">
        <v>0.27800000000000002</v>
      </c>
      <c r="SX123" s="20">
        <v>3.4380000000000002</v>
      </c>
      <c r="SY123" s="20">
        <v>0.30299999999999999</v>
      </c>
      <c r="SZ123" s="20">
        <v>0.27800000000000002</v>
      </c>
      <c r="TX123" s="20">
        <v>6.3079999999999998</v>
      </c>
      <c r="TY123" s="20">
        <v>189.23699999999999</v>
      </c>
      <c r="UA123" s="20">
        <v>2.3479999999999999</v>
      </c>
      <c r="UB123" s="20">
        <v>70.44</v>
      </c>
      <c r="UD123" s="20">
        <v>2.331</v>
      </c>
      <c r="UE123" s="20">
        <v>69.94</v>
      </c>
      <c r="UG123" s="20">
        <v>0.72</v>
      </c>
      <c r="UH123" s="20">
        <v>21.591999999999999</v>
      </c>
      <c r="UI123" s="20">
        <v>21.591999999999999</v>
      </c>
      <c r="UK123" s="20">
        <v>3.24</v>
      </c>
      <c r="UL123" s="20">
        <v>97.204999999999998</v>
      </c>
      <c r="UM123" s="20">
        <v>97.204999999999998</v>
      </c>
      <c r="UO123" s="20">
        <v>3.96</v>
      </c>
      <c r="UP123" s="20">
        <v>118.797</v>
      </c>
      <c r="UQ123" s="20">
        <v>118.797</v>
      </c>
      <c r="US123" s="20">
        <v>3.504</v>
      </c>
      <c r="UT123" s="20">
        <v>105.133</v>
      </c>
      <c r="UU123" s="20">
        <v>105.133</v>
      </c>
      <c r="YD123" s="21">
        <v>23.7</v>
      </c>
      <c r="YE123" s="20">
        <v>13.315</v>
      </c>
      <c r="YF123" s="20">
        <v>100.649</v>
      </c>
      <c r="YG123" s="20">
        <v>89.3</v>
      </c>
      <c r="YH123" s="21">
        <v>11.6</v>
      </c>
      <c r="YI123" s="20">
        <v>6.5090000000000003</v>
      </c>
      <c r="YJ123" s="20">
        <v>49.204999999999998</v>
      </c>
      <c r="YK123" s="20">
        <v>89.3</v>
      </c>
      <c r="YU123" s="21">
        <v>16.399999999999999</v>
      </c>
      <c r="YV123" s="20">
        <v>16.643000000000001</v>
      </c>
      <c r="YW123" s="20">
        <v>5.3810000000000002</v>
      </c>
      <c r="YX123" s="20">
        <v>2.246</v>
      </c>
      <c r="YY123" s="21">
        <v>73.7</v>
      </c>
      <c r="YZ123" s="20">
        <v>75.036000000000001</v>
      </c>
      <c r="ZA123" s="20">
        <v>24.259</v>
      </c>
      <c r="ZB123" s="20">
        <v>19.451000000000001</v>
      </c>
      <c r="ZC123" s="21">
        <v>77.8</v>
      </c>
      <c r="ZD123" s="20">
        <v>79.167000000000002</v>
      </c>
      <c r="ZE123" s="20">
        <v>25.594999999999999</v>
      </c>
      <c r="ZF123" s="20">
        <v>21.696000000000002</v>
      </c>
      <c r="ZT123" s="21">
        <v>25.6</v>
      </c>
      <c r="ZU123" s="20">
        <v>47.363</v>
      </c>
      <c r="ZV123" s="20">
        <v>16942.8</v>
      </c>
      <c r="ZW123" s="20">
        <v>14552</v>
      </c>
      <c r="ZX123" s="21">
        <v>93.1</v>
      </c>
      <c r="ZY123" s="20">
        <v>172.13499999999999</v>
      </c>
      <c r="ZZ123" s="20">
        <v>61576.3</v>
      </c>
      <c r="AAA123" s="20">
        <v>57541.2</v>
      </c>
      <c r="AAB123" s="21">
        <v>118.8</v>
      </c>
      <c r="AAC123" s="20">
        <v>219.49799999999999</v>
      </c>
      <c r="AAD123" s="20">
        <v>78519.100000000006</v>
      </c>
      <c r="AAE123" s="20">
        <v>72093.2</v>
      </c>
      <c r="AAF123" s="21">
        <v>75</v>
      </c>
      <c r="AAG123" s="20">
        <v>138.589</v>
      </c>
      <c r="AAH123" s="20">
        <v>49576.468000000001</v>
      </c>
      <c r="AAI123" s="20">
        <v>48393.8</v>
      </c>
      <c r="AAP123" s="21">
        <v>9.6</v>
      </c>
      <c r="AAQ123" s="20">
        <v>0.69699999999999995</v>
      </c>
      <c r="AAR123" s="20">
        <v>212.13200000000001</v>
      </c>
      <c r="AAS123" s="20">
        <v>198.4</v>
      </c>
      <c r="AAT123" s="21">
        <v>46.2</v>
      </c>
      <c r="AAU123" s="20">
        <v>3.3610000000000002</v>
      </c>
      <c r="AAV123" s="20">
        <v>1023.182</v>
      </c>
      <c r="AAW123" s="20">
        <v>898.2</v>
      </c>
      <c r="AAX123" s="21">
        <v>54</v>
      </c>
      <c r="AAY123" s="20">
        <v>3.9260000000000002</v>
      </c>
      <c r="AAZ123" s="20">
        <v>1195.2270000000001</v>
      </c>
      <c r="ABA123" s="20">
        <v>1096.5999999999999</v>
      </c>
      <c r="ABB123" s="21">
        <v>44.4</v>
      </c>
      <c r="ABC123" s="20">
        <v>3.23</v>
      </c>
      <c r="ABD123" s="20">
        <v>983.43100000000004</v>
      </c>
      <c r="ABE123" s="20">
        <v>563</v>
      </c>
      <c r="ADA123" s="21">
        <v>59.2</v>
      </c>
      <c r="ADB123" s="20">
        <v>2.1840000000000002</v>
      </c>
      <c r="ADC123" s="20">
        <v>6.7160000000000002</v>
      </c>
      <c r="ADD123" s="21">
        <v>41</v>
      </c>
      <c r="ADE123" s="20">
        <v>1.514</v>
      </c>
      <c r="ADF123" s="20">
        <v>4.6550000000000002</v>
      </c>
      <c r="ADO123" s="21">
        <v>18.2</v>
      </c>
      <c r="ADP123" s="20">
        <v>0.67</v>
      </c>
      <c r="ADQ123" s="20">
        <v>2.0609999999999999</v>
      </c>
      <c r="ADR123" s="20">
        <v>2.0609999999999999</v>
      </c>
      <c r="ADS123" s="21">
        <v>18.2</v>
      </c>
      <c r="ADT123" s="20">
        <v>0.67</v>
      </c>
      <c r="ADU123" s="20">
        <v>2.0609999999999999</v>
      </c>
      <c r="ADV123" s="20">
        <v>2.0609999999999999</v>
      </c>
      <c r="AEN123" s="21">
        <v>64.099999999999994</v>
      </c>
      <c r="AEO123" s="20">
        <v>21.594000000000001</v>
      </c>
      <c r="AEP123" s="20">
        <v>35.506999999999998</v>
      </c>
      <c r="AEQ123" s="20">
        <v>13.861000000000001</v>
      </c>
      <c r="AER123" s="21">
        <v>29.6</v>
      </c>
      <c r="AES123" s="20">
        <v>9.9749999999999996</v>
      </c>
      <c r="AET123" s="20">
        <v>16.401</v>
      </c>
      <c r="AEU123" s="20">
        <v>13.861000000000001</v>
      </c>
      <c r="AFM123" s="21">
        <v>118.7</v>
      </c>
      <c r="AFN123" s="20">
        <v>13.363</v>
      </c>
      <c r="AFO123" s="20">
        <v>95.504999999999995</v>
      </c>
      <c r="AFP123" s="20">
        <v>25.193999999999999</v>
      </c>
      <c r="AFQ123" s="21">
        <v>35.1</v>
      </c>
      <c r="AFR123" s="20">
        <v>3.9569999999999999</v>
      </c>
      <c r="AFS123" s="20">
        <v>28.28</v>
      </c>
      <c r="AFT123" s="20">
        <v>25.193999999999999</v>
      </c>
      <c r="AGI123" s="21">
        <v>30.3</v>
      </c>
      <c r="AGJ123" s="20">
        <v>1.7090000000000001</v>
      </c>
      <c r="AGK123" s="20">
        <v>1.526</v>
      </c>
      <c r="AGL123" s="20">
        <v>0.97799999999999998</v>
      </c>
      <c r="AGM123" s="21">
        <v>25.3</v>
      </c>
      <c r="AGN123" s="20">
        <v>1.429</v>
      </c>
      <c r="AGO123" s="20">
        <v>1.276</v>
      </c>
      <c r="AGP123" s="20">
        <v>0.97799999999999998</v>
      </c>
      <c r="AIG123" s="21">
        <v>85.6</v>
      </c>
      <c r="AIH123" s="20">
        <v>6.2629999999999999</v>
      </c>
      <c r="AII123" s="20">
        <v>0.89500000000000002</v>
      </c>
      <c r="AIJ123" s="20">
        <v>0.54900000000000004</v>
      </c>
      <c r="AIK123" s="21">
        <v>52.5</v>
      </c>
      <c r="AIL123" s="20">
        <v>3.843</v>
      </c>
      <c r="AIM123" s="20">
        <v>0.54900000000000004</v>
      </c>
      <c r="AIN123" s="20">
        <v>0.54900000000000004</v>
      </c>
      <c r="AKX123" s="21">
        <v>118.9</v>
      </c>
      <c r="AKY123" s="20">
        <v>40.51</v>
      </c>
      <c r="AKZ123" s="20">
        <v>209.11799999999999</v>
      </c>
      <c r="ALA123" s="20">
        <v>91.867000000000004</v>
      </c>
      <c r="ALB123" s="21">
        <v>81</v>
      </c>
      <c r="ALC123" s="20">
        <v>27.599</v>
      </c>
      <c r="ALD123" s="20">
        <v>142.46899999999999</v>
      </c>
      <c r="ALE123" s="20">
        <v>91.867000000000004</v>
      </c>
      <c r="ALU123" s="20">
        <v>1.17</v>
      </c>
      <c r="ALV123" s="20">
        <v>3.6150000000000002</v>
      </c>
      <c r="ALW123" s="20">
        <v>2.1240000000000001</v>
      </c>
      <c r="ALY123" s="20">
        <v>1.069</v>
      </c>
      <c r="ALZ123" s="20">
        <v>3.3029999999999999</v>
      </c>
      <c r="AMA123" s="20">
        <v>2.1240000000000001</v>
      </c>
      <c r="AMQ123" s="20">
        <v>2.0179999999999998</v>
      </c>
      <c r="AMR123" s="20">
        <v>42.228000000000002</v>
      </c>
      <c r="AMS123" s="20">
        <v>23.9</v>
      </c>
      <c r="AMU123" s="20">
        <v>1.468</v>
      </c>
      <c r="AMV123" s="20">
        <v>30.722000000000001</v>
      </c>
      <c r="AMW123" s="20">
        <v>23.9</v>
      </c>
      <c r="ANW123" s="21">
        <v>128.4</v>
      </c>
      <c r="ANX123" s="20">
        <v>1306.883</v>
      </c>
      <c r="ANY123" s="20">
        <v>1306.883</v>
      </c>
      <c r="ANZ123" s="21">
        <v>38.6</v>
      </c>
      <c r="AOA123" s="20">
        <v>392.827</v>
      </c>
      <c r="AOB123" s="20">
        <v>392.827</v>
      </c>
      <c r="AOC123" s="21">
        <v>41.9</v>
      </c>
      <c r="AOD123" s="20">
        <v>426.19200000000001</v>
      </c>
      <c r="AOE123" s="20">
        <v>426.19200000000001</v>
      </c>
      <c r="AOF123" s="21">
        <v>44.5</v>
      </c>
      <c r="AOG123" s="20">
        <v>453.27199999999999</v>
      </c>
      <c r="AOH123" s="20">
        <v>453.27199999999999</v>
      </c>
      <c r="AOI123" s="20">
        <v>453.27199999999999</v>
      </c>
      <c r="AOJ123" s="21">
        <v>45.3</v>
      </c>
      <c r="AOK123" s="20">
        <v>460.78399999999999</v>
      </c>
      <c r="AOL123" s="20">
        <v>460.78399999999999</v>
      </c>
      <c r="AOM123" s="20">
        <v>460.78399999999999</v>
      </c>
      <c r="AON123" s="21">
        <v>89.8</v>
      </c>
      <c r="AOO123" s="20">
        <v>914.05600000000004</v>
      </c>
      <c r="AOP123" s="20">
        <v>914.05600000000004</v>
      </c>
      <c r="AOQ123" s="20">
        <v>914.05600000000004</v>
      </c>
      <c r="AOR123" s="21">
        <v>46.6</v>
      </c>
      <c r="AOS123" s="20">
        <v>473.79</v>
      </c>
      <c r="AOT123" s="20">
        <v>473.79</v>
      </c>
      <c r="AOU123" s="20">
        <v>473.79</v>
      </c>
      <c r="APU123" s="21">
        <v>103.5</v>
      </c>
      <c r="APV123" s="20">
        <v>18.129000000000001</v>
      </c>
      <c r="APW123" s="20">
        <v>12.96</v>
      </c>
      <c r="APX123" s="21">
        <v>46.6</v>
      </c>
      <c r="APY123" s="20">
        <v>8.17</v>
      </c>
      <c r="APZ123" s="20">
        <v>5.8410000000000002</v>
      </c>
      <c r="AQI123" s="21">
        <v>56.8</v>
      </c>
      <c r="AQJ123" s="20">
        <v>9.9589999999999996</v>
      </c>
      <c r="AQK123" s="20">
        <v>7.1189999999999998</v>
      </c>
      <c r="AQL123" s="20">
        <v>6.1879999999999997</v>
      </c>
      <c r="AQM123" s="21">
        <v>43.4</v>
      </c>
      <c r="AQN123" s="20">
        <v>7.61</v>
      </c>
      <c r="AQO123" s="20">
        <v>5.4409999999999998</v>
      </c>
      <c r="AQP123" s="20">
        <v>6.1879999999999997</v>
      </c>
    </row>
    <row r="124" spans="1:1015 1030:1134" x14ac:dyDescent="0.2">
      <c r="A124" s="18">
        <v>25658</v>
      </c>
      <c r="BZ124" s="19">
        <v>4.8699999999999997E-10</v>
      </c>
      <c r="CA124" s="19">
        <v>1.769E-10</v>
      </c>
      <c r="CD124" s="19">
        <v>1.769E-10</v>
      </c>
      <c r="CE124" s="19">
        <v>1.769E-10</v>
      </c>
      <c r="CW124" s="21">
        <v>47</v>
      </c>
      <c r="CY124" s="20">
        <v>12.644</v>
      </c>
      <c r="CZ124" s="20">
        <v>11.307</v>
      </c>
      <c r="DA124" s="21">
        <v>33.700000000000003</v>
      </c>
      <c r="DC124" s="20">
        <v>9.07</v>
      </c>
      <c r="DD124" s="20">
        <v>11.307</v>
      </c>
      <c r="DV124" s="21">
        <v>62.3</v>
      </c>
      <c r="DX124" s="20">
        <v>22.303000000000001</v>
      </c>
      <c r="DY124" s="20">
        <v>6.7709999999999999</v>
      </c>
      <c r="DZ124" s="21">
        <v>21</v>
      </c>
      <c r="EB124" s="20">
        <v>7.5030000000000001</v>
      </c>
      <c r="EC124" s="20">
        <v>6.7709999999999999</v>
      </c>
      <c r="GH124" s="21">
        <v>33.4</v>
      </c>
      <c r="GI124" s="20">
        <v>27.544</v>
      </c>
      <c r="GJ124" s="20">
        <v>29.538</v>
      </c>
      <c r="GK124" s="20">
        <v>26.84</v>
      </c>
      <c r="GL124" s="21">
        <v>52.1</v>
      </c>
      <c r="GM124" s="20">
        <v>42.872999999999998</v>
      </c>
      <c r="GN124" s="20">
        <v>45.976999999999997</v>
      </c>
      <c r="GO124" s="20">
        <v>30.256</v>
      </c>
      <c r="GP124" s="21">
        <v>85.1</v>
      </c>
      <c r="GQ124" s="20">
        <v>70.096999999999994</v>
      </c>
      <c r="GR124" s="20">
        <v>75.171999999999997</v>
      </c>
      <c r="GS124" s="20">
        <v>57.600999999999999</v>
      </c>
      <c r="GT124" s="21">
        <v>18.3</v>
      </c>
      <c r="GU124" s="20">
        <v>15.093</v>
      </c>
      <c r="GV124" s="20">
        <v>16.186</v>
      </c>
      <c r="GW124" s="20">
        <v>18.661999999999999</v>
      </c>
      <c r="HO124" s="21">
        <v>145.80000000000001</v>
      </c>
      <c r="HP124" s="20">
        <v>34.311999999999998</v>
      </c>
      <c r="HQ124" s="20">
        <v>147.87700000000001</v>
      </c>
      <c r="HR124" s="20">
        <v>90.89</v>
      </c>
      <c r="HS124" s="21">
        <v>86.5</v>
      </c>
      <c r="HT124" s="20">
        <v>20.359000000000002</v>
      </c>
      <c r="HU124" s="20">
        <v>87.742999999999995</v>
      </c>
      <c r="HV124" s="20">
        <v>90.89</v>
      </c>
      <c r="MD124" s="21">
        <v>83.8</v>
      </c>
      <c r="ME124" s="20">
        <v>165.38</v>
      </c>
      <c r="MF124" s="20">
        <v>309.74200000000002</v>
      </c>
      <c r="MG124" s="20">
        <v>201.23599999999999</v>
      </c>
      <c r="MH124" s="21">
        <v>55.3</v>
      </c>
      <c r="MI124" s="20">
        <v>109.131</v>
      </c>
      <c r="MJ124" s="20">
        <v>204.393</v>
      </c>
      <c r="MK124" s="20">
        <v>201.23599999999999</v>
      </c>
      <c r="NC124" s="21">
        <v>116.9</v>
      </c>
      <c r="ND124" s="20">
        <v>17.866</v>
      </c>
      <c r="NE124" s="20">
        <v>133.93</v>
      </c>
      <c r="NF124" s="20">
        <v>106.589</v>
      </c>
      <c r="NG124" s="21">
        <v>91.2</v>
      </c>
      <c r="NH124" s="20">
        <v>13.929</v>
      </c>
      <c r="NI124" s="20">
        <v>104.419</v>
      </c>
      <c r="NJ124" s="20">
        <v>106.589</v>
      </c>
      <c r="OB124" s="21">
        <v>67</v>
      </c>
      <c r="OC124" s="20">
        <v>25.925999999999998</v>
      </c>
      <c r="OD124" s="20">
        <v>10.878</v>
      </c>
      <c r="OE124" s="20">
        <v>10.24</v>
      </c>
      <c r="OF124" s="21">
        <v>57.7</v>
      </c>
      <c r="OG124" s="20">
        <v>22.335999999999999</v>
      </c>
      <c r="OH124" s="20">
        <v>9.3719999999999999</v>
      </c>
      <c r="OI124" s="20">
        <v>10.24</v>
      </c>
      <c r="PZ124" s="21">
        <v>94.5</v>
      </c>
      <c r="QA124" s="20">
        <v>129.14699999999999</v>
      </c>
      <c r="QB124" s="20">
        <v>109.09699999999999</v>
      </c>
      <c r="QC124" s="20">
        <v>63.43</v>
      </c>
      <c r="QD124" s="21">
        <v>58.7</v>
      </c>
      <c r="QE124" s="20">
        <v>80.174999999999997</v>
      </c>
      <c r="QF124" s="20">
        <v>67.727999999999994</v>
      </c>
      <c r="QG124" s="20">
        <v>63.43</v>
      </c>
      <c r="RC124" s="21">
        <v>122.2</v>
      </c>
      <c r="RD124" s="20">
        <v>149.56800000000001</v>
      </c>
      <c r="RE124" s="20">
        <v>62.146000000000001</v>
      </c>
      <c r="RF124" s="21">
        <v>64.3</v>
      </c>
      <c r="RG124" s="20">
        <v>78.655000000000001</v>
      </c>
      <c r="RH124" s="20">
        <v>32.680999999999997</v>
      </c>
      <c r="RI124" s="21">
        <v>64.3</v>
      </c>
      <c r="RJ124" s="20">
        <v>78.655000000000001</v>
      </c>
      <c r="RK124" s="20">
        <v>32.680999999999997</v>
      </c>
      <c r="RL124" s="21">
        <v>30.6</v>
      </c>
      <c r="RM124" s="20">
        <v>37.39</v>
      </c>
      <c r="RN124" s="20">
        <v>15.536</v>
      </c>
      <c r="RO124" s="20">
        <v>18</v>
      </c>
      <c r="RT124" s="21">
        <v>58</v>
      </c>
      <c r="RU124" s="20">
        <v>70.914000000000001</v>
      </c>
      <c r="RV124" s="20">
        <v>29.465</v>
      </c>
      <c r="RW124" s="20">
        <v>18</v>
      </c>
      <c r="RX124" s="21">
        <v>29.5</v>
      </c>
      <c r="RY124" s="20">
        <v>36.064999999999998</v>
      </c>
      <c r="RZ124" s="20">
        <v>14.984999999999999</v>
      </c>
      <c r="SA124" s="20">
        <v>14.984999999999999</v>
      </c>
      <c r="ST124" s="20">
        <v>4.0490000000000004</v>
      </c>
      <c r="SU124" s="20">
        <v>0.35699999999999998</v>
      </c>
      <c r="SV124" s="20">
        <v>0.28799999999999998</v>
      </c>
      <c r="SX124" s="20">
        <v>3.556</v>
      </c>
      <c r="SY124" s="20">
        <v>0.313</v>
      </c>
      <c r="SZ124" s="20">
        <v>0.28799999999999998</v>
      </c>
      <c r="TX124" s="20">
        <v>6.6870000000000003</v>
      </c>
      <c r="TY124" s="20">
        <v>200.59800000000001</v>
      </c>
      <c r="UA124" s="20">
        <v>2.6120000000000001</v>
      </c>
      <c r="UB124" s="20">
        <v>78.367000000000004</v>
      </c>
      <c r="UD124" s="20">
        <v>2.5920000000000001</v>
      </c>
      <c r="UE124" s="20">
        <v>77.768000000000001</v>
      </c>
      <c r="UG124" s="20">
        <v>0.72499999999999998</v>
      </c>
      <c r="UH124" s="20">
        <v>21.762</v>
      </c>
      <c r="UI124" s="20">
        <v>21.762</v>
      </c>
      <c r="UK124" s="20">
        <v>3.3490000000000002</v>
      </c>
      <c r="UL124" s="20">
        <v>100.46899999999999</v>
      </c>
      <c r="UM124" s="20">
        <v>100.46899999999999</v>
      </c>
      <c r="UO124" s="20">
        <v>4.0739999999999998</v>
      </c>
      <c r="UP124" s="20">
        <v>122.23099999999999</v>
      </c>
      <c r="UQ124" s="20">
        <v>122.23099999999999</v>
      </c>
      <c r="US124" s="20">
        <v>3.5859999999999999</v>
      </c>
      <c r="UT124" s="20">
        <v>107.59</v>
      </c>
      <c r="UU124" s="20">
        <v>107.59</v>
      </c>
      <c r="YD124" s="21">
        <v>24.3</v>
      </c>
      <c r="YE124" s="20">
        <v>13.962999999999999</v>
      </c>
      <c r="YF124" s="20">
        <v>105.22499999999999</v>
      </c>
      <c r="YG124" s="20">
        <v>93.36</v>
      </c>
      <c r="YH124" s="21">
        <v>11.9</v>
      </c>
      <c r="YI124" s="20">
        <v>6.8259999999999996</v>
      </c>
      <c r="YJ124" s="20">
        <v>51.442</v>
      </c>
      <c r="YK124" s="20">
        <v>93.36</v>
      </c>
      <c r="YU124" s="21">
        <v>16.399999999999999</v>
      </c>
      <c r="YV124" s="20">
        <v>17.053999999999998</v>
      </c>
      <c r="YW124" s="20">
        <v>5.54</v>
      </c>
      <c r="YX124" s="20">
        <v>2.327</v>
      </c>
      <c r="YY124" s="21">
        <v>74</v>
      </c>
      <c r="YZ124" s="20">
        <v>76.805000000000007</v>
      </c>
      <c r="ZA124" s="20">
        <v>24.95</v>
      </c>
      <c r="ZB124" s="20">
        <v>20.023</v>
      </c>
      <c r="ZC124" s="21">
        <v>78.2</v>
      </c>
      <c r="ZD124" s="20">
        <v>81.165000000000006</v>
      </c>
      <c r="ZE124" s="20">
        <v>26.367000000000001</v>
      </c>
      <c r="ZF124" s="20">
        <v>22.350999999999999</v>
      </c>
      <c r="ZT124" s="21">
        <v>25.3</v>
      </c>
      <c r="ZU124" s="20">
        <v>49.085999999999999</v>
      </c>
      <c r="ZV124" s="20">
        <v>17559.3</v>
      </c>
      <c r="ZW124" s="20">
        <v>15081.5</v>
      </c>
      <c r="ZX124" s="21">
        <v>91</v>
      </c>
      <c r="ZY124" s="20">
        <v>176.309</v>
      </c>
      <c r="ZZ124" s="20">
        <v>63070.1</v>
      </c>
      <c r="AAA124" s="20">
        <v>58942.9</v>
      </c>
      <c r="AAB124" s="21">
        <v>116.4</v>
      </c>
      <c r="AAC124" s="20">
        <v>225.39500000000001</v>
      </c>
      <c r="AAD124" s="20">
        <v>80629.399999999994</v>
      </c>
      <c r="AAE124" s="20">
        <v>74024.399999999994</v>
      </c>
      <c r="AAF124" s="21">
        <v>73.3</v>
      </c>
      <c r="AAG124" s="20">
        <v>141.935</v>
      </c>
      <c r="AAH124" s="20">
        <v>50773.728999999999</v>
      </c>
      <c r="AAI124" s="20">
        <v>49562.5</v>
      </c>
      <c r="AAP124" s="21">
        <v>9.4</v>
      </c>
      <c r="AAQ124" s="20">
        <v>0.72899999999999998</v>
      </c>
      <c r="AAR124" s="20">
        <v>223.63499999999999</v>
      </c>
      <c r="AAS124" s="20">
        <v>209.15799999999999</v>
      </c>
      <c r="AAT124" s="21">
        <v>43.8</v>
      </c>
      <c r="AAU124" s="20">
        <v>3.4039999999999999</v>
      </c>
      <c r="AAV124" s="20">
        <v>1044.5519999999999</v>
      </c>
      <c r="AAW124" s="20">
        <v>916.89700000000005</v>
      </c>
      <c r="AAX124" s="21">
        <v>51.4</v>
      </c>
      <c r="AAY124" s="20">
        <v>4</v>
      </c>
      <c r="AAZ124" s="20">
        <v>1227.3309999999999</v>
      </c>
      <c r="ABA124" s="20">
        <v>1126.0550000000001</v>
      </c>
      <c r="ABB124" s="21">
        <v>42.3</v>
      </c>
      <c r="ABC124" s="20">
        <v>3.2879999999999998</v>
      </c>
      <c r="ABD124" s="20">
        <v>1008.8339999999999</v>
      </c>
      <c r="ABE124" s="20">
        <v>575.1</v>
      </c>
      <c r="ADA124" s="21">
        <v>59.3</v>
      </c>
      <c r="ADB124" s="20">
        <v>2.2370000000000001</v>
      </c>
      <c r="ADC124" s="20">
        <v>6.867</v>
      </c>
      <c r="ADD124" s="21">
        <v>39.9</v>
      </c>
      <c r="ADE124" s="20">
        <v>1.5049999999999999</v>
      </c>
      <c r="ADF124" s="20">
        <v>4.6189999999999998</v>
      </c>
      <c r="ADO124" s="21">
        <v>19.399999999999999</v>
      </c>
      <c r="ADP124" s="20">
        <v>0.73199999999999998</v>
      </c>
      <c r="ADQ124" s="20">
        <v>2.2480000000000002</v>
      </c>
      <c r="ADR124" s="20">
        <v>2.2480000000000002</v>
      </c>
      <c r="ADS124" s="21">
        <v>19.399999999999999</v>
      </c>
      <c r="ADT124" s="20">
        <v>0.73199999999999998</v>
      </c>
      <c r="ADU124" s="20">
        <v>2.2480000000000002</v>
      </c>
      <c r="ADV124" s="20">
        <v>2.2480000000000002</v>
      </c>
      <c r="AEN124" s="21">
        <v>65.5</v>
      </c>
      <c r="AEO124" s="20">
        <v>22.638999999999999</v>
      </c>
      <c r="AEP124" s="20">
        <v>37.286999999999999</v>
      </c>
      <c r="AEQ124" s="20">
        <v>14.555999999999999</v>
      </c>
      <c r="AER124" s="21">
        <v>30.3</v>
      </c>
      <c r="AES124" s="20">
        <v>10.457000000000001</v>
      </c>
      <c r="AET124" s="20">
        <v>17.222999999999999</v>
      </c>
      <c r="AEU124" s="20">
        <v>14.555999999999999</v>
      </c>
      <c r="AFM124" s="21">
        <v>117.7</v>
      </c>
      <c r="AFN124" s="20">
        <v>13.707000000000001</v>
      </c>
      <c r="AFO124" s="20">
        <v>97.873999999999995</v>
      </c>
      <c r="AFP124" s="20">
        <v>25.818999999999999</v>
      </c>
      <c r="AFQ124" s="21">
        <v>34.799999999999997</v>
      </c>
      <c r="AFR124" s="20">
        <v>4.0590000000000002</v>
      </c>
      <c r="AFS124" s="20">
        <v>28.981000000000002</v>
      </c>
      <c r="AFT124" s="20">
        <v>25.818999999999999</v>
      </c>
      <c r="AGI124" s="21">
        <v>33</v>
      </c>
      <c r="AGJ124" s="20">
        <v>1.97</v>
      </c>
      <c r="AGK124" s="20">
        <v>1.7549999999999999</v>
      </c>
      <c r="AGL124" s="20">
        <v>1.125</v>
      </c>
      <c r="AGM124" s="21">
        <v>27.6</v>
      </c>
      <c r="AGN124" s="20">
        <v>1.6479999999999999</v>
      </c>
      <c r="AGO124" s="20">
        <v>1.468</v>
      </c>
      <c r="AGP124" s="20">
        <v>1.125</v>
      </c>
      <c r="AIG124" s="21">
        <v>84.2</v>
      </c>
      <c r="AIH124" s="20">
        <v>6.3360000000000003</v>
      </c>
      <c r="AII124" s="20">
        <v>0.90300000000000002</v>
      </c>
      <c r="AIJ124" s="20">
        <v>0.55400000000000005</v>
      </c>
      <c r="AIK124" s="21">
        <v>51.7</v>
      </c>
      <c r="AIL124" s="20">
        <v>3.8879999999999999</v>
      </c>
      <c r="AIM124" s="20">
        <v>0.55400000000000005</v>
      </c>
      <c r="AIN124" s="20">
        <v>0.55400000000000005</v>
      </c>
      <c r="AKX124" s="21">
        <v>118.7</v>
      </c>
      <c r="AKY124" s="20">
        <v>41.332000000000001</v>
      </c>
      <c r="AKZ124" s="20">
        <v>214.78399999999999</v>
      </c>
      <c r="ALA124" s="20">
        <v>94.355999999999995</v>
      </c>
      <c r="ALB124" s="21">
        <v>80.900000000000006</v>
      </c>
      <c r="ALC124" s="20">
        <v>28.158999999999999</v>
      </c>
      <c r="ALD124" s="20">
        <v>146.32900000000001</v>
      </c>
      <c r="ALE124" s="20">
        <v>94.355999999999995</v>
      </c>
      <c r="ALU124" s="20">
        <v>1.268</v>
      </c>
      <c r="ALV124" s="20">
        <v>3.9180000000000001</v>
      </c>
      <c r="ALW124" s="20">
        <v>2.302</v>
      </c>
      <c r="ALY124" s="20">
        <v>1.1579999999999999</v>
      </c>
      <c r="ALZ124" s="20">
        <v>3.58</v>
      </c>
      <c r="AMA124" s="20">
        <v>2.302</v>
      </c>
      <c r="AMQ124" s="20">
        <v>2.1440000000000001</v>
      </c>
      <c r="AMR124" s="20">
        <v>44.878</v>
      </c>
      <c r="AMS124" s="20">
        <v>25.4</v>
      </c>
      <c r="AMU124" s="20">
        <v>1.56</v>
      </c>
      <c r="AMV124" s="20">
        <v>32.65</v>
      </c>
      <c r="AMW124" s="20">
        <v>25.4</v>
      </c>
      <c r="ANW124" s="21">
        <v>128.30000000000001</v>
      </c>
      <c r="ANX124" s="20">
        <v>1323.9960000000001</v>
      </c>
      <c r="ANY124" s="20">
        <v>1323.9960000000001</v>
      </c>
      <c r="ANZ124" s="21">
        <v>39.299999999999997</v>
      </c>
      <c r="AOA124" s="20">
        <v>405.23200000000003</v>
      </c>
      <c r="AOB124" s="20">
        <v>405.23200000000003</v>
      </c>
      <c r="AOC124" s="21">
        <v>41.6</v>
      </c>
      <c r="AOD124" s="20">
        <v>429.42200000000003</v>
      </c>
      <c r="AOE124" s="20">
        <v>429.42200000000003</v>
      </c>
      <c r="AOF124" s="21">
        <v>43.2</v>
      </c>
      <c r="AOG124" s="20">
        <v>445.46899999999999</v>
      </c>
      <c r="AOH124" s="20">
        <v>445.46899999999999</v>
      </c>
      <c r="AOI124" s="20">
        <v>445.46899999999999</v>
      </c>
      <c r="AOJ124" s="21">
        <v>45.9</v>
      </c>
      <c r="AOK124" s="20">
        <v>473.29500000000002</v>
      </c>
      <c r="AOL124" s="20">
        <v>473.29500000000002</v>
      </c>
      <c r="AOM124" s="20">
        <v>473.29500000000002</v>
      </c>
      <c r="AON124" s="21">
        <v>89</v>
      </c>
      <c r="AOO124" s="20">
        <v>918.76400000000001</v>
      </c>
      <c r="AOP124" s="20">
        <v>918.76400000000001</v>
      </c>
      <c r="AOQ124" s="20">
        <v>918.76400000000001</v>
      </c>
      <c r="AOR124" s="21">
        <v>45.6</v>
      </c>
      <c r="AOS124" s="20">
        <v>470.74</v>
      </c>
      <c r="AOT124" s="20">
        <v>470.74</v>
      </c>
      <c r="AOU124" s="20">
        <v>470.74</v>
      </c>
      <c r="APU124" s="21">
        <v>103.2</v>
      </c>
      <c r="APV124" s="20">
        <v>18.646000000000001</v>
      </c>
      <c r="APW124" s="20">
        <v>13.302</v>
      </c>
      <c r="APX124" s="21">
        <v>46.3</v>
      </c>
      <c r="APY124" s="20">
        <v>8.3699999999999992</v>
      </c>
      <c r="APZ124" s="20">
        <v>5.9710000000000001</v>
      </c>
      <c r="AQI124" s="21">
        <v>56.9</v>
      </c>
      <c r="AQJ124" s="20">
        <v>10.276</v>
      </c>
      <c r="AQK124" s="20">
        <v>7.3310000000000004</v>
      </c>
      <c r="AQL124" s="20">
        <v>6.3730000000000002</v>
      </c>
      <c r="AQM124" s="21">
        <v>43.5</v>
      </c>
      <c r="AQN124" s="20">
        <v>7.8529999999999998</v>
      </c>
      <c r="AQO124" s="20">
        <v>5.6020000000000003</v>
      </c>
      <c r="AQP124" s="20">
        <v>6.3730000000000002</v>
      </c>
    </row>
    <row r="125" spans="1:1015 1030:1134" x14ac:dyDescent="0.2">
      <c r="A125" s="18">
        <v>25749</v>
      </c>
      <c r="BZ125" s="19">
        <v>5.1119999999999995E-10</v>
      </c>
      <c r="CA125" s="19">
        <v>1.8569999999999999E-10</v>
      </c>
      <c r="CD125" s="19">
        <v>1.8569999999999999E-10</v>
      </c>
      <c r="CE125" s="19">
        <v>1.8569999999999999E-10</v>
      </c>
      <c r="CW125" s="21">
        <v>47.7</v>
      </c>
      <c r="CY125" s="20">
        <v>13.247999999999999</v>
      </c>
      <c r="CZ125" s="20">
        <v>11.847</v>
      </c>
      <c r="DA125" s="21">
        <v>34.200000000000003</v>
      </c>
      <c r="DC125" s="20">
        <v>9.5030000000000001</v>
      </c>
      <c r="DD125" s="20">
        <v>11.847</v>
      </c>
      <c r="DV125" s="21">
        <v>61.8</v>
      </c>
      <c r="DX125" s="20">
        <v>22.803999999999998</v>
      </c>
      <c r="DY125" s="20">
        <v>6.923</v>
      </c>
      <c r="DZ125" s="21">
        <v>20.8</v>
      </c>
      <c r="EB125" s="20">
        <v>7.6719999999999997</v>
      </c>
      <c r="EC125" s="20">
        <v>6.923</v>
      </c>
      <c r="GH125" s="21">
        <v>33.6</v>
      </c>
      <c r="GI125" s="20">
        <v>29.25</v>
      </c>
      <c r="GJ125" s="20">
        <v>30.277000000000001</v>
      </c>
      <c r="GK125" s="20">
        <v>27.510999999999999</v>
      </c>
      <c r="GL125" s="21">
        <v>51.6</v>
      </c>
      <c r="GM125" s="20">
        <v>44.86</v>
      </c>
      <c r="GN125" s="20">
        <v>46.435000000000002</v>
      </c>
      <c r="GO125" s="20">
        <v>30.556999999999999</v>
      </c>
      <c r="GP125" s="21">
        <v>84.9</v>
      </c>
      <c r="GQ125" s="20">
        <v>73.869</v>
      </c>
      <c r="GR125" s="20">
        <v>76.462000000000003</v>
      </c>
      <c r="GS125" s="20">
        <v>58.588999999999999</v>
      </c>
      <c r="GT125" s="21">
        <v>18.2</v>
      </c>
      <c r="GU125" s="20">
        <v>15.826000000000001</v>
      </c>
      <c r="GV125" s="20">
        <v>16.382000000000001</v>
      </c>
      <c r="GW125" s="20">
        <v>18.888000000000002</v>
      </c>
      <c r="HO125" s="21">
        <v>145.80000000000001</v>
      </c>
      <c r="HP125" s="20">
        <v>35.128</v>
      </c>
      <c r="HQ125" s="20">
        <v>151.63499999999999</v>
      </c>
      <c r="HR125" s="20">
        <v>93.2</v>
      </c>
      <c r="HS125" s="21">
        <v>86.5</v>
      </c>
      <c r="HT125" s="20">
        <v>20.843</v>
      </c>
      <c r="HU125" s="20">
        <v>89.974000000000004</v>
      </c>
      <c r="HV125" s="20">
        <v>93.2</v>
      </c>
      <c r="MD125" s="21">
        <v>83.5</v>
      </c>
      <c r="ME125" s="20">
        <v>172.32</v>
      </c>
      <c r="MF125" s="20">
        <v>319.89499999999998</v>
      </c>
      <c r="MG125" s="20">
        <v>207.83199999999999</v>
      </c>
      <c r="MH125" s="21">
        <v>55.1</v>
      </c>
      <c r="MI125" s="20">
        <v>113.711</v>
      </c>
      <c r="MJ125" s="20">
        <v>211.09299999999999</v>
      </c>
      <c r="MK125" s="20">
        <v>207.83199999999999</v>
      </c>
      <c r="NC125" s="21">
        <v>117.5</v>
      </c>
      <c r="ND125" s="20">
        <v>18.414999999999999</v>
      </c>
      <c r="NE125" s="20">
        <v>138.03299999999999</v>
      </c>
      <c r="NF125" s="20">
        <v>109.855</v>
      </c>
      <c r="NG125" s="21">
        <v>91.6</v>
      </c>
      <c r="NH125" s="20">
        <v>14.358000000000001</v>
      </c>
      <c r="NI125" s="20">
        <v>107.61799999999999</v>
      </c>
      <c r="NJ125" s="20">
        <v>109.855</v>
      </c>
      <c r="OB125" s="21">
        <v>67.3</v>
      </c>
      <c r="OC125" s="20">
        <v>26.756</v>
      </c>
      <c r="OD125" s="20">
        <v>11.196999999999999</v>
      </c>
      <c r="OE125" s="20">
        <v>10.541</v>
      </c>
      <c r="OF125" s="21">
        <v>58</v>
      </c>
      <c r="OG125" s="20">
        <v>23.052</v>
      </c>
      <c r="OH125" s="20">
        <v>9.6470000000000002</v>
      </c>
      <c r="OI125" s="20">
        <v>10.541</v>
      </c>
      <c r="PZ125" s="21">
        <v>94.1</v>
      </c>
      <c r="QA125" s="20">
        <v>132.803</v>
      </c>
      <c r="QB125" s="20">
        <v>111.726</v>
      </c>
      <c r="QC125" s="20">
        <v>64.957999999999998</v>
      </c>
      <c r="QD125" s="21">
        <v>58.4</v>
      </c>
      <c r="QE125" s="20">
        <v>82.444999999999993</v>
      </c>
      <c r="QF125" s="20">
        <v>69.36</v>
      </c>
      <c r="QG125" s="20">
        <v>64.957999999999998</v>
      </c>
      <c r="RC125" s="21">
        <v>122</v>
      </c>
      <c r="RD125" s="20">
        <v>153.077</v>
      </c>
      <c r="RE125" s="20">
        <v>63.91</v>
      </c>
      <c r="RF125" s="21">
        <v>62.6</v>
      </c>
      <c r="RG125" s="20">
        <v>78.581999999999994</v>
      </c>
      <c r="RH125" s="20">
        <v>32.808</v>
      </c>
      <c r="RI125" s="21">
        <v>62.6</v>
      </c>
      <c r="RJ125" s="20">
        <v>78.581999999999994</v>
      </c>
      <c r="RK125" s="20">
        <v>32.808</v>
      </c>
      <c r="RL125" s="21">
        <v>31.3</v>
      </c>
      <c r="RM125" s="20">
        <v>39.279000000000003</v>
      </c>
      <c r="RN125" s="20">
        <v>16.399000000000001</v>
      </c>
      <c r="RO125" s="20">
        <v>19</v>
      </c>
      <c r="RT125" s="21">
        <v>59.4</v>
      </c>
      <c r="RU125" s="20">
        <v>74.495000000000005</v>
      </c>
      <c r="RV125" s="20">
        <v>31.102</v>
      </c>
      <c r="RW125" s="20">
        <v>19</v>
      </c>
      <c r="RX125" s="21">
        <v>29.9</v>
      </c>
      <c r="RY125" s="20">
        <v>37.558999999999997</v>
      </c>
      <c r="RZ125" s="20">
        <v>15.680999999999999</v>
      </c>
      <c r="SA125" s="20">
        <v>15.680999999999999</v>
      </c>
      <c r="ST125" s="20">
        <v>4.3150000000000004</v>
      </c>
      <c r="SU125" s="20">
        <v>0.38</v>
      </c>
      <c r="SV125" s="20">
        <v>0.307</v>
      </c>
      <c r="SX125" s="20">
        <v>3.7890000000000001</v>
      </c>
      <c r="SY125" s="20">
        <v>0.33400000000000002</v>
      </c>
      <c r="SZ125" s="20">
        <v>0.307</v>
      </c>
      <c r="TX125" s="20">
        <v>7.0960000000000001</v>
      </c>
      <c r="TY125" s="20">
        <v>212.88800000000001</v>
      </c>
      <c r="UA125" s="20">
        <v>2.879</v>
      </c>
      <c r="UB125" s="20">
        <v>86.382000000000005</v>
      </c>
      <c r="UD125" s="20">
        <v>2.8559999999999999</v>
      </c>
      <c r="UE125" s="20">
        <v>85.683999999999997</v>
      </c>
      <c r="UG125" s="20">
        <v>0.75800000000000001</v>
      </c>
      <c r="UH125" s="20">
        <v>22.736000000000001</v>
      </c>
      <c r="UI125" s="20">
        <v>22.736000000000001</v>
      </c>
      <c r="UK125" s="20">
        <v>3.4590000000000001</v>
      </c>
      <c r="UL125" s="20">
        <v>103.77</v>
      </c>
      <c r="UM125" s="20">
        <v>103.77</v>
      </c>
      <c r="UO125" s="20">
        <v>4.2169999999999996</v>
      </c>
      <c r="UP125" s="20">
        <v>126.506</v>
      </c>
      <c r="UQ125" s="20">
        <v>126.506</v>
      </c>
      <c r="US125" s="20">
        <v>3.669</v>
      </c>
      <c r="UT125" s="20">
        <v>110.075</v>
      </c>
      <c r="UU125" s="20">
        <v>110.075</v>
      </c>
      <c r="YD125" s="21">
        <v>25.3</v>
      </c>
      <c r="YE125" s="20">
        <v>14.708</v>
      </c>
      <c r="YF125" s="20">
        <v>111.255</v>
      </c>
      <c r="YG125" s="20">
        <v>56.42</v>
      </c>
      <c r="YH125" s="21">
        <v>12.8</v>
      </c>
      <c r="YI125" s="20">
        <v>7.4589999999999996</v>
      </c>
      <c r="YJ125" s="20">
        <v>56.42</v>
      </c>
      <c r="YK125" s="20">
        <v>56.42</v>
      </c>
      <c r="YU125" s="21">
        <v>16.5</v>
      </c>
      <c r="YV125" s="20">
        <v>17.619</v>
      </c>
      <c r="YW125" s="20">
        <v>5.7229999999999999</v>
      </c>
      <c r="YX125" s="20">
        <v>2.41</v>
      </c>
      <c r="YY125" s="21">
        <v>74</v>
      </c>
      <c r="YZ125" s="20">
        <v>78.927000000000007</v>
      </c>
      <c r="ZA125" s="20">
        <v>25.637</v>
      </c>
      <c r="ZB125" s="20">
        <v>20.602</v>
      </c>
      <c r="ZC125" s="21">
        <v>78.3</v>
      </c>
      <c r="ZD125" s="20">
        <v>83.575999999999993</v>
      </c>
      <c r="ZE125" s="20">
        <v>27.146999999999998</v>
      </c>
      <c r="ZF125" s="20">
        <v>23.012</v>
      </c>
      <c r="ZT125" s="21">
        <v>25.2</v>
      </c>
      <c r="ZU125" s="20">
        <v>50.761000000000003</v>
      </c>
      <c r="ZV125" s="20">
        <v>18220.599999999999</v>
      </c>
      <c r="ZW125" s="20">
        <v>15649.5</v>
      </c>
      <c r="ZX125" s="21">
        <v>90.4</v>
      </c>
      <c r="ZY125" s="20">
        <v>182.01</v>
      </c>
      <c r="ZZ125" s="20">
        <v>65332.800000000003</v>
      </c>
      <c r="AAA125" s="20">
        <v>61053.5</v>
      </c>
      <c r="AAB125" s="21">
        <v>115.6</v>
      </c>
      <c r="AAC125" s="20">
        <v>232.77</v>
      </c>
      <c r="AAD125" s="20">
        <v>83553.399999999994</v>
      </c>
      <c r="AAE125" s="20">
        <v>76703</v>
      </c>
      <c r="AAF125" s="21">
        <v>72.7</v>
      </c>
      <c r="AAG125" s="20">
        <v>146.303</v>
      </c>
      <c r="AAH125" s="20">
        <v>52515.684000000001</v>
      </c>
      <c r="AAI125" s="20">
        <v>51262.9</v>
      </c>
      <c r="AAP125" s="21">
        <v>9.8000000000000007</v>
      </c>
      <c r="AAQ125" s="20">
        <v>0.79700000000000004</v>
      </c>
      <c r="AAR125" s="20">
        <v>247.751</v>
      </c>
      <c r="AAS125" s="20">
        <v>231.71299999999999</v>
      </c>
      <c r="AAT125" s="21">
        <v>44</v>
      </c>
      <c r="AAU125" s="20">
        <v>3.569</v>
      </c>
      <c r="AAV125" s="20">
        <v>1109.029</v>
      </c>
      <c r="AAW125" s="20">
        <v>973.61</v>
      </c>
      <c r="AAX125" s="21">
        <v>52.1</v>
      </c>
      <c r="AAY125" s="20">
        <v>4.2279999999999998</v>
      </c>
      <c r="AAZ125" s="20">
        <v>1313.7280000000001</v>
      </c>
      <c r="ABA125" s="20">
        <v>1205.3230000000001</v>
      </c>
      <c r="ABB125" s="21">
        <v>42.8</v>
      </c>
      <c r="ABC125" s="20">
        <v>3.4740000000000002</v>
      </c>
      <c r="ABD125" s="20">
        <v>1079.654</v>
      </c>
      <c r="ABE125" s="20">
        <v>615</v>
      </c>
      <c r="ADA125" s="21">
        <v>59.4</v>
      </c>
      <c r="ADB125" s="20">
        <v>2.2730000000000001</v>
      </c>
      <c r="ADC125" s="20">
        <v>7.0060000000000002</v>
      </c>
      <c r="ADD125" s="21">
        <v>39.700000000000003</v>
      </c>
      <c r="ADE125" s="20">
        <v>1.5189999999999999</v>
      </c>
      <c r="ADF125" s="20">
        <v>4.681</v>
      </c>
      <c r="ADO125" s="21">
        <v>19.7</v>
      </c>
      <c r="ADP125" s="20">
        <v>0.754</v>
      </c>
      <c r="ADQ125" s="20">
        <v>2.3250000000000002</v>
      </c>
      <c r="ADR125" s="20">
        <v>2.3250000000000002</v>
      </c>
      <c r="ADS125" s="21">
        <v>19.7</v>
      </c>
      <c r="ADT125" s="20">
        <v>0.754</v>
      </c>
      <c r="ADU125" s="20">
        <v>2.3250000000000002</v>
      </c>
      <c r="ADV125" s="20">
        <v>2.3250000000000002</v>
      </c>
      <c r="AEN125" s="21">
        <v>65.900000000000006</v>
      </c>
      <c r="AEO125" s="20">
        <v>23.472000000000001</v>
      </c>
      <c r="AEP125" s="20">
        <v>38.604999999999997</v>
      </c>
      <c r="AEQ125" s="20">
        <v>15.07</v>
      </c>
      <c r="AER125" s="21">
        <v>30.4</v>
      </c>
      <c r="AES125" s="20">
        <v>10.842000000000001</v>
      </c>
      <c r="AET125" s="20">
        <v>17.832000000000001</v>
      </c>
      <c r="AEU125" s="20">
        <v>15.07</v>
      </c>
      <c r="AFM125" s="21">
        <v>116.3</v>
      </c>
      <c r="AFN125" s="20">
        <v>14.032</v>
      </c>
      <c r="AFO125" s="20">
        <v>100.26900000000001</v>
      </c>
      <c r="AFP125" s="20">
        <v>26.451000000000001</v>
      </c>
      <c r="AFQ125" s="21">
        <v>34.4</v>
      </c>
      <c r="AFR125" s="20">
        <v>4.1550000000000002</v>
      </c>
      <c r="AFS125" s="20">
        <v>29.69</v>
      </c>
      <c r="AFT125" s="20">
        <v>26.451000000000001</v>
      </c>
      <c r="AGI125" s="21">
        <v>31.8</v>
      </c>
      <c r="AGJ125" s="20">
        <v>1.9319999999999999</v>
      </c>
      <c r="AGK125" s="20">
        <v>1.7290000000000001</v>
      </c>
      <c r="AGL125" s="20">
        <v>1.1080000000000001</v>
      </c>
      <c r="AGM125" s="21">
        <v>26.6</v>
      </c>
      <c r="AGN125" s="20">
        <v>1.6160000000000001</v>
      </c>
      <c r="AGO125" s="20">
        <v>1.446</v>
      </c>
      <c r="AGP125" s="20">
        <v>1.1080000000000001</v>
      </c>
      <c r="AIG125" s="21">
        <v>86.4</v>
      </c>
      <c r="AIH125" s="20">
        <v>6.657</v>
      </c>
      <c r="AII125" s="20">
        <v>0.95099999999999996</v>
      </c>
      <c r="AIJ125" s="20">
        <v>0.58399999999999996</v>
      </c>
      <c r="AIK125" s="21">
        <v>53</v>
      </c>
      <c r="AIL125" s="20">
        <v>4.085</v>
      </c>
      <c r="AIM125" s="20">
        <v>0.58399999999999996</v>
      </c>
      <c r="AIN125" s="20">
        <v>0.58399999999999996</v>
      </c>
      <c r="AKX125" s="21">
        <v>116.7</v>
      </c>
      <c r="AKY125" s="20">
        <v>41.968000000000004</v>
      </c>
      <c r="AKZ125" s="20">
        <v>217.58799999999999</v>
      </c>
      <c r="ALA125" s="20">
        <v>95.587999999999994</v>
      </c>
      <c r="ALB125" s="21">
        <v>79.5</v>
      </c>
      <c r="ALC125" s="20">
        <v>28.591999999999999</v>
      </c>
      <c r="ALD125" s="20">
        <v>148.24</v>
      </c>
      <c r="ALE125" s="20">
        <v>95.587999999999994</v>
      </c>
      <c r="ALU125" s="20">
        <v>1.3180000000000001</v>
      </c>
      <c r="ALV125" s="20">
        <v>4.0860000000000003</v>
      </c>
      <c r="ALW125" s="20">
        <v>2.4009999999999998</v>
      </c>
      <c r="ALY125" s="20">
        <v>1.204</v>
      </c>
      <c r="ALZ125" s="20">
        <v>3.734</v>
      </c>
      <c r="AMA125" s="20">
        <v>2.4009999999999998</v>
      </c>
      <c r="AMQ125" s="20">
        <v>2.2040000000000002</v>
      </c>
      <c r="AMR125" s="20">
        <v>46.115000000000002</v>
      </c>
      <c r="AMS125" s="20">
        <v>26.1</v>
      </c>
      <c r="AMU125" s="20">
        <v>1.603</v>
      </c>
      <c r="AMV125" s="20">
        <v>33.549999999999997</v>
      </c>
      <c r="AMW125" s="20">
        <v>26.1</v>
      </c>
      <c r="ANW125" s="21">
        <v>128.30000000000001</v>
      </c>
      <c r="ANX125" s="20">
        <v>1342.7729999999999</v>
      </c>
      <c r="ANY125" s="20">
        <v>1342.7729999999999</v>
      </c>
      <c r="ANZ125" s="21">
        <v>38.299999999999997</v>
      </c>
      <c r="AOA125" s="20">
        <v>400.404</v>
      </c>
      <c r="AOB125" s="20">
        <v>400.404</v>
      </c>
      <c r="AOC125" s="21">
        <v>40.9</v>
      </c>
      <c r="AOD125" s="20">
        <v>427.86700000000002</v>
      </c>
      <c r="AOE125" s="20">
        <v>427.86700000000002</v>
      </c>
      <c r="AOF125" s="21">
        <v>43.2</v>
      </c>
      <c r="AOG125" s="20">
        <v>451.80099999999999</v>
      </c>
      <c r="AOH125" s="20">
        <v>451.80099999999999</v>
      </c>
      <c r="AOI125" s="20">
        <v>451.80099999999999</v>
      </c>
      <c r="AOJ125" s="21">
        <v>46.9</v>
      </c>
      <c r="AOK125" s="20">
        <v>490.56799999999998</v>
      </c>
      <c r="AOL125" s="20">
        <v>490.56799999999998</v>
      </c>
      <c r="AOM125" s="20">
        <v>490.56799999999998</v>
      </c>
      <c r="AON125" s="21">
        <v>90</v>
      </c>
      <c r="AOO125" s="20">
        <v>942.36900000000003</v>
      </c>
      <c r="AOP125" s="20">
        <v>942.36900000000003</v>
      </c>
      <c r="AOQ125" s="20">
        <v>942.36900000000003</v>
      </c>
      <c r="AOR125" s="21">
        <v>46</v>
      </c>
      <c r="AOS125" s="20">
        <v>481.91</v>
      </c>
      <c r="AOT125" s="20">
        <v>481.91</v>
      </c>
      <c r="AOU125" s="20">
        <v>481.91</v>
      </c>
      <c r="APU125" s="21">
        <v>102.5</v>
      </c>
      <c r="APV125" s="20">
        <v>18.928000000000001</v>
      </c>
      <c r="APW125" s="20">
        <v>13.561999999999999</v>
      </c>
      <c r="APX125" s="21">
        <v>45.6</v>
      </c>
      <c r="APY125" s="20">
        <v>8.4239999999999995</v>
      </c>
      <c r="APZ125" s="20">
        <v>6.0359999999999996</v>
      </c>
      <c r="AQI125" s="21">
        <v>56.9</v>
      </c>
      <c r="AQJ125" s="20">
        <v>10.504</v>
      </c>
      <c r="AQK125" s="20">
        <v>7.5259999999999998</v>
      </c>
      <c r="AQL125" s="20">
        <v>6.5419999999999998</v>
      </c>
      <c r="AQM125" s="21">
        <v>43.5</v>
      </c>
      <c r="AQN125" s="20">
        <v>8.0269999999999992</v>
      </c>
      <c r="AQO125" s="20">
        <v>5.7510000000000003</v>
      </c>
      <c r="AQP125" s="20">
        <v>6.5419999999999998</v>
      </c>
    </row>
    <row r="126" spans="1:1015 1030:1134" x14ac:dyDescent="0.2">
      <c r="A126" s="18">
        <v>25841</v>
      </c>
      <c r="BZ126" s="19">
        <v>5.4199999999999999E-10</v>
      </c>
      <c r="CA126" s="19">
        <v>1.9690000000000001E-10</v>
      </c>
      <c r="CD126" s="19">
        <v>1.9690000000000001E-10</v>
      </c>
      <c r="CE126" s="19">
        <v>1.9690000000000001E-10</v>
      </c>
      <c r="CW126" s="21">
        <v>47.6</v>
      </c>
      <c r="CY126" s="20">
        <v>13.571</v>
      </c>
      <c r="CZ126" s="20">
        <v>12.135999999999999</v>
      </c>
      <c r="DA126" s="21">
        <v>34.200000000000003</v>
      </c>
      <c r="DC126" s="20">
        <v>9.7349999999999994</v>
      </c>
      <c r="DD126" s="20">
        <v>12.135999999999999</v>
      </c>
      <c r="DV126" s="21">
        <v>61.8</v>
      </c>
      <c r="DX126" s="20">
        <v>23.31</v>
      </c>
      <c r="DY126" s="20">
        <v>7.077</v>
      </c>
      <c r="DZ126" s="21">
        <v>20.8</v>
      </c>
      <c r="EB126" s="20">
        <v>7.8419999999999996</v>
      </c>
      <c r="EC126" s="20">
        <v>7.077</v>
      </c>
      <c r="GH126" s="21">
        <v>33.700000000000003</v>
      </c>
      <c r="GI126" s="20">
        <v>30.404</v>
      </c>
      <c r="GJ126" s="20">
        <v>30.963999999999999</v>
      </c>
      <c r="GK126" s="20">
        <v>28.135000000000002</v>
      </c>
      <c r="GL126" s="21">
        <v>52.1</v>
      </c>
      <c r="GM126" s="20">
        <v>46.942999999999998</v>
      </c>
      <c r="GN126" s="20">
        <v>47.807000000000002</v>
      </c>
      <c r="GO126" s="20">
        <v>31.46</v>
      </c>
      <c r="GP126" s="21">
        <v>85.5</v>
      </c>
      <c r="GQ126" s="20">
        <v>77.06</v>
      </c>
      <c r="GR126" s="20">
        <v>78.477999999999994</v>
      </c>
      <c r="GS126" s="20">
        <v>60.134</v>
      </c>
      <c r="GT126" s="21">
        <v>18.8</v>
      </c>
      <c r="GU126" s="20">
        <v>16.966000000000001</v>
      </c>
      <c r="GV126" s="20">
        <v>17.279</v>
      </c>
      <c r="GW126" s="20">
        <v>19.922000000000001</v>
      </c>
      <c r="HO126" s="21">
        <v>144.4</v>
      </c>
      <c r="HP126" s="20">
        <v>35.593000000000004</v>
      </c>
      <c r="HQ126" s="20">
        <v>153.97800000000001</v>
      </c>
      <c r="HR126" s="20">
        <v>94.64</v>
      </c>
      <c r="HS126" s="21">
        <v>85.7</v>
      </c>
      <c r="HT126" s="20">
        <v>21.119</v>
      </c>
      <c r="HU126" s="20">
        <v>91.364000000000004</v>
      </c>
      <c r="HV126" s="20">
        <v>94.64</v>
      </c>
      <c r="MD126" s="21">
        <v>82.8</v>
      </c>
      <c r="ME126" s="20">
        <v>175.85400000000001</v>
      </c>
      <c r="MF126" s="20">
        <v>326.56200000000001</v>
      </c>
      <c r="MG126" s="20">
        <v>212.16399999999999</v>
      </c>
      <c r="MH126" s="21">
        <v>54.6</v>
      </c>
      <c r="MI126" s="20">
        <v>116.042</v>
      </c>
      <c r="MJ126" s="20">
        <v>215.49199999999999</v>
      </c>
      <c r="MK126" s="20">
        <v>212.16399999999999</v>
      </c>
      <c r="NC126" s="21">
        <v>118.1</v>
      </c>
      <c r="ND126" s="20">
        <v>18.969000000000001</v>
      </c>
      <c r="NE126" s="20">
        <v>142.18199999999999</v>
      </c>
      <c r="NF126" s="20">
        <v>113.157</v>
      </c>
      <c r="NG126" s="21">
        <v>92.1</v>
      </c>
      <c r="NH126" s="20">
        <v>14.789</v>
      </c>
      <c r="NI126" s="20">
        <v>110.85299999999999</v>
      </c>
      <c r="NJ126" s="20">
        <v>113.157</v>
      </c>
      <c r="OB126" s="21">
        <v>67.5</v>
      </c>
      <c r="OC126" s="20">
        <v>27.475000000000001</v>
      </c>
      <c r="OD126" s="20">
        <v>11.491</v>
      </c>
      <c r="OE126" s="20">
        <v>10.818</v>
      </c>
      <c r="OF126" s="21">
        <v>58.2</v>
      </c>
      <c r="OG126" s="20">
        <v>23.670999999999999</v>
      </c>
      <c r="OH126" s="20">
        <v>9.9</v>
      </c>
      <c r="OI126" s="20">
        <v>10.818</v>
      </c>
      <c r="PZ126" s="21">
        <v>93.8</v>
      </c>
      <c r="QA126" s="20">
        <v>136.179</v>
      </c>
      <c r="QB126" s="20">
        <v>114.601</v>
      </c>
      <c r="QC126" s="20">
        <v>66.63</v>
      </c>
      <c r="QD126" s="21">
        <v>58.2</v>
      </c>
      <c r="QE126" s="20">
        <v>84.540999999999997</v>
      </c>
      <c r="QF126" s="20">
        <v>71.144999999999996</v>
      </c>
      <c r="QG126" s="20">
        <v>66.63</v>
      </c>
      <c r="RC126" s="21">
        <v>119.2</v>
      </c>
      <c r="RD126" s="20">
        <v>153.834</v>
      </c>
      <c r="RE126" s="20">
        <v>64.426000000000002</v>
      </c>
      <c r="RF126" s="21">
        <v>61.6</v>
      </c>
      <c r="RG126" s="20">
        <v>79.569999999999993</v>
      </c>
      <c r="RH126" s="20">
        <v>33.323999999999998</v>
      </c>
      <c r="RI126" s="21">
        <v>61.6</v>
      </c>
      <c r="RJ126" s="20">
        <v>79.569999999999993</v>
      </c>
      <c r="RK126" s="20">
        <v>33.323999999999998</v>
      </c>
      <c r="RL126" s="21">
        <v>30.3</v>
      </c>
      <c r="RM126" s="20">
        <v>39.156999999999996</v>
      </c>
      <c r="RN126" s="20">
        <v>16.399000000000001</v>
      </c>
      <c r="RO126" s="20">
        <v>19</v>
      </c>
      <c r="RT126" s="21">
        <v>57.5</v>
      </c>
      <c r="RU126" s="20">
        <v>74.263000000000005</v>
      </c>
      <c r="RV126" s="20">
        <v>31.102</v>
      </c>
      <c r="RW126" s="20">
        <v>19</v>
      </c>
      <c r="RX126" s="21">
        <v>29.3</v>
      </c>
      <c r="RY126" s="20">
        <v>37.865000000000002</v>
      </c>
      <c r="RZ126" s="20">
        <v>15.858000000000001</v>
      </c>
      <c r="SA126" s="20">
        <v>15.858000000000001</v>
      </c>
      <c r="ST126" s="20">
        <v>4.5419999999999998</v>
      </c>
      <c r="SU126" s="20">
        <v>0.4</v>
      </c>
      <c r="SV126" s="20">
        <v>0.32300000000000001</v>
      </c>
      <c r="SX126" s="20">
        <v>3.9889999999999999</v>
      </c>
      <c r="SY126" s="20">
        <v>0.35099999999999998</v>
      </c>
      <c r="SZ126" s="20">
        <v>0.32300000000000001</v>
      </c>
      <c r="TX126" s="20">
        <v>7.5129999999999999</v>
      </c>
      <c r="TY126" s="20">
        <v>225.381</v>
      </c>
      <c r="UA126" s="20">
        <v>3.149</v>
      </c>
      <c r="UB126" s="20">
        <v>94.484999999999999</v>
      </c>
      <c r="UD126" s="20">
        <v>3.1230000000000002</v>
      </c>
      <c r="UE126" s="20">
        <v>93.686000000000007</v>
      </c>
      <c r="UG126" s="20">
        <v>0.79300000000000004</v>
      </c>
      <c r="UH126" s="20">
        <v>23.789000000000001</v>
      </c>
      <c r="UI126" s="20">
        <v>23.789000000000001</v>
      </c>
      <c r="UK126" s="20">
        <v>3.57</v>
      </c>
      <c r="UL126" s="20">
        <v>107.107</v>
      </c>
      <c r="UM126" s="20">
        <v>107.107</v>
      </c>
      <c r="UO126" s="20">
        <v>4.3630000000000004</v>
      </c>
      <c r="UP126" s="20">
        <v>130.89599999999999</v>
      </c>
      <c r="UQ126" s="20">
        <v>130.89599999999999</v>
      </c>
      <c r="US126" s="20">
        <v>3.7530000000000001</v>
      </c>
      <c r="UT126" s="20">
        <v>112.586</v>
      </c>
      <c r="UU126" s="20">
        <v>112.586</v>
      </c>
      <c r="YD126" s="21">
        <v>25.3</v>
      </c>
      <c r="YE126" s="20">
        <v>14.852</v>
      </c>
      <c r="YF126" s="20">
        <v>112.773</v>
      </c>
      <c r="YG126" s="20">
        <v>57.19</v>
      </c>
      <c r="YH126" s="21">
        <v>12.8</v>
      </c>
      <c r="YI126" s="20">
        <v>7.532</v>
      </c>
      <c r="YJ126" s="20">
        <v>57.19</v>
      </c>
      <c r="YK126" s="20">
        <v>57.19</v>
      </c>
      <c r="YU126" s="21">
        <v>16.600000000000001</v>
      </c>
      <c r="YV126" s="20">
        <v>18.440000000000001</v>
      </c>
      <c r="YW126" s="20">
        <v>5.9340000000000002</v>
      </c>
      <c r="YX126" s="20">
        <v>2.4929999999999999</v>
      </c>
      <c r="YY126" s="21">
        <v>73.8</v>
      </c>
      <c r="YZ126" s="20">
        <v>81.918000000000006</v>
      </c>
      <c r="ZA126" s="20">
        <v>26.36</v>
      </c>
      <c r="ZB126" s="20">
        <v>21.187999999999999</v>
      </c>
      <c r="ZC126" s="21">
        <v>78.2</v>
      </c>
      <c r="ZD126" s="20">
        <v>86.813999999999993</v>
      </c>
      <c r="ZE126" s="20">
        <v>27.936</v>
      </c>
      <c r="ZF126" s="20">
        <v>23.681000000000001</v>
      </c>
      <c r="ZT126" s="21">
        <v>25.5</v>
      </c>
      <c r="ZU126" s="20">
        <v>53.615000000000002</v>
      </c>
      <c r="ZV126" s="20">
        <v>19185.099999999999</v>
      </c>
      <c r="ZW126" s="20">
        <v>16477.900000000001</v>
      </c>
      <c r="ZX126" s="21">
        <v>90.7</v>
      </c>
      <c r="ZY126" s="20">
        <v>190.97</v>
      </c>
      <c r="ZZ126" s="20">
        <v>68335.199999999997</v>
      </c>
      <c r="AAA126" s="20">
        <v>63851.1</v>
      </c>
      <c r="AAB126" s="21">
        <v>116.1</v>
      </c>
      <c r="AAC126" s="20">
        <v>244.58500000000001</v>
      </c>
      <c r="AAD126" s="20">
        <v>87520.3</v>
      </c>
      <c r="AAE126" s="20">
        <v>80329</v>
      </c>
      <c r="AAF126" s="21">
        <v>72.900000000000006</v>
      </c>
      <c r="AAG126" s="20">
        <v>153.51400000000001</v>
      </c>
      <c r="AAH126" s="20">
        <v>54932.334000000003</v>
      </c>
      <c r="AAI126" s="20">
        <v>53621.9</v>
      </c>
      <c r="AAP126" s="21">
        <v>10.5</v>
      </c>
      <c r="AAQ126" s="20">
        <v>0.88300000000000001</v>
      </c>
      <c r="AAR126" s="20">
        <v>277.03500000000003</v>
      </c>
      <c r="AAS126" s="20">
        <v>259.101</v>
      </c>
      <c r="AAT126" s="21">
        <v>45</v>
      </c>
      <c r="AAU126" s="20">
        <v>3.7949999999999999</v>
      </c>
      <c r="AAV126" s="20">
        <v>1191.046</v>
      </c>
      <c r="AAW126" s="20">
        <v>1045.788</v>
      </c>
      <c r="AAX126" s="21">
        <v>53.8</v>
      </c>
      <c r="AAY126" s="20">
        <v>4.532</v>
      </c>
      <c r="AAZ126" s="20">
        <v>1422.25</v>
      </c>
      <c r="ABA126" s="20">
        <v>1304.8900000000001</v>
      </c>
      <c r="ABB126" s="21">
        <v>44.2</v>
      </c>
      <c r="ABC126" s="20">
        <v>3.7250000000000001</v>
      </c>
      <c r="ABD126" s="20">
        <v>1168.973</v>
      </c>
      <c r="ABE126" s="20">
        <v>666.2</v>
      </c>
      <c r="ADA126" s="21">
        <v>60.2</v>
      </c>
      <c r="ADB126" s="20">
        <v>2.34</v>
      </c>
      <c r="ADC126" s="20">
        <v>7.2119999999999997</v>
      </c>
      <c r="ADD126" s="21">
        <v>39.9</v>
      </c>
      <c r="ADE126" s="20">
        <v>1.5509999999999999</v>
      </c>
      <c r="ADF126" s="20">
        <v>4.782</v>
      </c>
      <c r="ADO126" s="21">
        <v>20.3</v>
      </c>
      <c r="ADP126" s="20">
        <v>0.78800000000000003</v>
      </c>
      <c r="ADQ126" s="20">
        <v>2.4300000000000002</v>
      </c>
      <c r="ADR126" s="20">
        <v>2.4300000000000002</v>
      </c>
      <c r="ADS126" s="21">
        <v>20.3</v>
      </c>
      <c r="ADT126" s="20">
        <v>0.78800000000000003</v>
      </c>
      <c r="ADU126" s="20">
        <v>2.4300000000000002</v>
      </c>
      <c r="ADV126" s="20">
        <v>2.4300000000000002</v>
      </c>
      <c r="AEN126" s="21">
        <v>65.400000000000006</v>
      </c>
      <c r="AEO126" s="20">
        <v>24.184000000000001</v>
      </c>
      <c r="AEP126" s="20">
        <v>39.479999999999997</v>
      </c>
      <c r="AEQ126" s="20">
        <v>15.412000000000001</v>
      </c>
      <c r="AER126" s="21">
        <v>30.2</v>
      </c>
      <c r="AES126" s="20">
        <v>11.170999999999999</v>
      </c>
      <c r="AET126" s="20">
        <v>18.236000000000001</v>
      </c>
      <c r="AEU126" s="20">
        <v>15.412000000000001</v>
      </c>
      <c r="AFM126" s="21">
        <v>114.8</v>
      </c>
      <c r="AFN126" s="20">
        <v>14.372999999999999</v>
      </c>
      <c r="AFO126" s="20">
        <v>102.69</v>
      </c>
      <c r="AFP126" s="20">
        <v>27.088999999999999</v>
      </c>
      <c r="AFQ126" s="21">
        <v>34</v>
      </c>
      <c r="AFR126" s="20">
        <v>4.2560000000000002</v>
      </c>
      <c r="AFS126" s="20">
        <v>30.407</v>
      </c>
      <c r="AFT126" s="20">
        <v>27.088999999999999</v>
      </c>
      <c r="AGI126" s="21">
        <v>32</v>
      </c>
      <c r="AGJ126" s="20">
        <v>2</v>
      </c>
      <c r="AGK126" s="20">
        <v>1.796</v>
      </c>
      <c r="AGL126" s="20">
        <v>1.151</v>
      </c>
      <c r="AGM126" s="21">
        <v>26.8</v>
      </c>
      <c r="AGN126" s="20">
        <v>1.673</v>
      </c>
      <c r="AGO126" s="20">
        <v>1.502</v>
      </c>
      <c r="AGP126" s="20">
        <v>1.151</v>
      </c>
      <c r="AIG126" s="21">
        <v>88.1</v>
      </c>
      <c r="AIH126" s="20">
        <v>6.9610000000000003</v>
      </c>
      <c r="AII126" s="20">
        <v>0.997</v>
      </c>
      <c r="AIJ126" s="20">
        <v>0.61099999999999999</v>
      </c>
      <c r="AIK126" s="21">
        <v>54</v>
      </c>
      <c r="AIL126" s="20">
        <v>4.2709999999999999</v>
      </c>
      <c r="AIM126" s="20">
        <v>0.61099999999999999</v>
      </c>
      <c r="AIN126" s="20">
        <v>0.61099999999999999</v>
      </c>
      <c r="AKX126" s="21">
        <v>113.5</v>
      </c>
      <c r="AKY126" s="20">
        <v>41.881</v>
      </c>
      <c r="AKZ126" s="20">
        <v>217.74</v>
      </c>
      <c r="ALA126" s="20">
        <v>95.655000000000001</v>
      </c>
      <c r="ALB126" s="21">
        <v>77.3</v>
      </c>
      <c r="ALC126" s="20">
        <v>28.533000000000001</v>
      </c>
      <c r="ALD126" s="20">
        <v>148.34399999999999</v>
      </c>
      <c r="ALE126" s="20">
        <v>95.655000000000001</v>
      </c>
      <c r="ALU126" s="20">
        <v>1.3919999999999999</v>
      </c>
      <c r="ALV126" s="20">
        <v>4.3159999999999998</v>
      </c>
      <c r="ALW126" s="20">
        <v>2.536</v>
      </c>
      <c r="ALY126" s="20">
        <v>1.272</v>
      </c>
      <c r="ALZ126" s="20">
        <v>3.944</v>
      </c>
      <c r="AMA126" s="20">
        <v>2.536</v>
      </c>
      <c r="AMQ126" s="20">
        <v>2.339</v>
      </c>
      <c r="AMR126" s="20">
        <v>48.942</v>
      </c>
      <c r="AMS126" s="20">
        <v>27.7</v>
      </c>
      <c r="AMU126" s="20">
        <v>1.7010000000000001</v>
      </c>
      <c r="AMV126" s="20">
        <v>35.606999999999999</v>
      </c>
      <c r="AMW126" s="20">
        <v>27.7</v>
      </c>
      <c r="ANW126" s="21">
        <v>129.69999999999999</v>
      </c>
      <c r="ANX126" s="20">
        <v>1375.635</v>
      </c>
      <c r="ANY126" s="20">
        <v>1375.635</v>
      </c>
      <c r="ANZ126" s="21">
        <v>39.299999999999997</v>
      </c>
      <c r="AOA126" s="20">
        <v>416.39699999999999</v>
      </c>
      <c r="AOB126" s="20">
        <v>416.39699999999999</v>
      </c>
      <c r="AOC126" s="21">
        <v>41.3</v>
      </c>
      <c r="AOD126" s="20">
        <v>438.50200000000001</v>
      </c>
      <c r="AOE126" s="20">
        <v>438.50200000000001</v>
      </c>
      <c r="AOF126" s="21">
        <v>43.2</v>
      </c>
      <c r="AOG126" s="20">
        <v>458.43099999999998</v>
      </c>
      <c r="AOH126" s="20">
        <v>458.43099999999998</v>
      </c>
      <c r="AOI126" s="20">
        <v>458.43099999999998</v>
      </c>
      <c r="AOJ126" s="21">
        <v>47.2</v>
      </c>
      <c r="AOK126" s="20">
        <v>500.80700000000002</v>
      </c>
      <c r="AOL126" s="20">
        <v>500.80700000000002</v>
      </c>
      <c r="AOM126" s="20">
        <v>500.80700000000002</v>
      </c>
      <c r="AON126" s="21">
        <v>90.4</v>
      </c>
      <c r="AOO126" s="20">
        <v>959.23800000000006</v>
      </c>
      <c r="AOP126" s="20">
        <v>959.23800000000006</v>
      </c>
      <c r="AOQ126" s="20">
        <v>959.23800000000006</v>
      </c>
      <c r="AOR126" s="21">
        <v>46.2</v>
      </c>
      <c r="AOS126" s="20">
        <v>490.38</v>
      </c>
      <c r="AOT126" s="20">
        <v>490.38</v>
      </c>
      <c r="AOU126" s="20">
        <v>490.38</v>
      </c>
      <c r="APU126" s="21">
        <v>102.8</v>
      </c>
      <c r="APV126" s="20">
        <v>19.393999999999998</v>
      </c>
      <c r="APW126" s="20">
        <v>13.944000000000001</v>
      </c>
      <c r="APX126" s="21">
        <v>45.5</v>
      </c>
      <c r="APY126" s="20">
        <v>8.5869999999999997</v>
      </c>
      <c r="APZ126" s="20">
        <v>6.1740000000000004</v>
      </c>
      <c r="AQI126" s="21">
        <v>57.3</v>
      </c>
      <c r="AQJ126" s="20">
        <v>10.807</v>
      </c>
      <c r="AQK126" s="20">
        <v>7.77</v>
      </c>
      <c r="AQL126" s="20">
        <v>6.7539999999999996</v>
      </c>
      <c r="AQM126" s="21">
        <v>43.8</v>
      </c>
      <c r="AQN126" s="20">
        <v>8.2590000000000003</v>
      </c>
      <c r="AQO126" s="20">
        <v>5.9379999999999997</v>
      </c>
      <c r="AQP126" s="20">
        <v>6.7539999999999996</v>
      </c>
    </row>
    <row r="127" spans="1:1015 1030:1134" x14ac:dyDescent="0.2">
      <c r="A127" s="18">
        <v>25933</v>
      </c>
      <c r="BZ127" s="19">
        <v>5.862E-10</v>
      </c>
      <c r="CA127" s="19">
        <v>2.1290000000000001E-10</v>
      </c>
      <c r="CD127" s="19">
        <v>2.1290000000000001E-10</v>
      </c>
      <c r="CE127" s="19">
        <v>2.1290000000000001E-10</v>
      </c>
      <c r="CW127" s="21">
        <v>48.7</v>
      </c>
      <c r="CY127" s="20">
        <v>14.276999999999999</v>
      </c>
      <c r="CZ127" s="20">
        <v>12.768000000000001</v>
      </c>
      <c r="DA127" s="21">
        <v>34.9</v>
      </c>
      <c r="DC127" s="20">
        <v>10.242000000000001</v>
      </c>
      <c r="DD127" s="20">
        <v>12.768000000000001</v>
      </c>
      <c r="DV127" s="21">
        <v>61.8</v>
      </c>
      <c r="DX127" s="20">
        <v>23.817</v>
      </c>
      <c r="DY127" s="20">
        <v>7.2309999999999999</v>
      </c>
      <c r="DZ127" s="21">
        <v>20.8</v>
      </c>
      <c r="EB127" s="20">
        <v>8.0120000000000005</v>
      </c>
      <c r="EC127" s="20">
        <v>7.2309999999999999</v>
      </c>
      <c r="EU127" s="21">
        <v>77.7</v>
      </c>
      <c r="EV127" s="20">
        <v>20.245000000000001</v>
      </c>
      <c r="EW127" s="20">
        <v>24.93</v>
      </c>
      <c r="EX127" s="20">
        <v>16.992999999999999</v>
      </c>
      <c r="EY127" s="21">
        <v>47.7</v>
      </c>
      <c r="EZ127" s="20">
        <v>12.432</v>
      </c>
      <c r="FA127" s="20">
        <v>15.308</v>
      </c>
      <c r="FB127" s="20">
        <v>16.992999999999999</v>
      </c>
      <c r="GH127" s="21">
        <v>34.4</v>
      </c>
      <c r="GI127" s="20">
        <v>31.707999999999998</v>
      </c>
      <c r="GJ127" s="20">
        <v>32.030999999999999</v>
      </c>
      <c r="GK127" s="20">
        <v>29.105</v>
      </c>
      <c r="GL127" s="21">
        <v>52</v>
      </c>
      <c r="GM127" s="20">
        <v>47.926000000000002</v>
      </c>
      <c r="GN127" s="20">
        <v>48.414999999999999</v>
      </c>
      <c r="GO127" s="20">
        <v>31.86</v>
      </c>
      <c r="GP127" s="21">
        <v>86.2</v>
      </c>
      <c r="GQ127" s="20">
        <v>79.492999999999995</v>
      </c>
      <c r="GR127" s="20">
        <v>80.304000000000002</v>
      </c>
      <c r="GS127" s="20">
        <v>61.533000000000001</v>
      </c>
      <c r="GT127" s="21">
        <v>18.899999999999999</v>
      </c>
      <c r="GU127" s="20">
        <v>17.425999999999998</v>
      </c>
      <c r="GV127" s="20">
        <v>17.603999999999999</v>
      </c>
      <c r="GW127" s="20">
        <v>20.297000000000001</v>
      </c>
      <c r="HO127" s="21">
        <v>145.80000000000001</v>
      </c>
      <c r="HP127" s="20">
        <v>37.014000000000003</v>
      </c>
      <c r="HQ127" s="20">
        <v>159.721</v>
      </c>
      <c r="HR127" s="20">
        <v>98.17</v>
      </c>
      <c r="HS127" s="21">
        <v>86.5</v>
      </c>
      <c r="HT127" s="20">
        <v>21.963000000000001</v>
      </c>
      <c r="HU127" s="20">
        <v>94.771000000000001</v>
      </c>
      <c r="HV127" s="20">
        <v>98.17</v>
      </c>
      <c r="LV127" s="21">
        <v>35.5</v>
      </c>
      <c r="LW127" s="20">
        <v>77.239000000000004</v>
      </c>
      <c r="LX127" s="20">
        <v>143.97900000000001</v>
      </c>
      <c r="LY127" s="20">
        <v>144</v>
      </c>
      <c r="LZ127" s="21">
        <v>49.1</v>
      </c>
      <c r="MA127" s="20">
        <v>106.703</v>
      </c>
      <c r="MB127" s="20">
        <v>198.90100000000001</v>
      </c>
      <c r="MC127" s="20">
        <v>180.9</v>
      </c>
      <c r="MD127" s="21">
        <v>83.6</v>
      </c>
      <c r="ME127" s="20">
        <v>181.768</v>
      </c>
      <c r="MF127" s="20">
        <v>338.82799999999997</v>
      </c>
      <c r="MG127" s="20">
        <v>324.89999999999998</v>
      </c>
      <c r="MH127" s="21">
        <v>55.2</v>
      </c>
      <c r="MI127" s="20">
        <v>119.94499999999999</v>
      </c>
      <c r="MJ127" s="20">
        <v>223.58600000000001</v>
      </c>
      <c r="MK127" s="20">
        <v>220.13300000000001</v>
      </c>
      <c r="NC127" s="21">
        <v>118.7</v>
      </c>
      <c r="ND127" s="20">
        <v>19.548999999999999</v>
      </c>
      <c r="NE127" s="20">
        <v>146.33099999999999</v>
      </c>
      <c r="NF127" s="20">
        <v>116.459</v>
      </c>
      <c r="NG127" s="21">
        <v>92.6</v>
      </c>
      <c r="NH127" s="20">
        <v>15.241</v>
      </c>
      <c r="NI127" s="20">
        <v>114.087</v>
      </c>
      <c r="NJ127" s="20">
        <v>116.459</v>
      </c>
      <c r="OB127" s="21">
        <v>69.7</v>
      </c>
      <c r="OC127" s="20">
        <v>28.962</v>
      </c>
      <c r="OD127" s="20">
        <v>12.118</v>
      </c>
      <c r="OE127" s="20">
        <v>11.407999999999999</v>
      </c>
      <c r="OF127" s="21">
        <v>60</v>
      </c>
      <c r="OG127" s="20">
        <v>24.951000000000001</v>
      </c>
      <c r="OH127" s="20">
        <v>10.44</v>
      </c>
      <c r="OI127" s="20">
        <v>11.407999999999999</v>
      </c>
      <c r="OS127" s="21">
        <v>17.8</v>
      </c>
      <c r="OT127" s="20">
        <v>2.048</v>
      </c>
      <c r="OU127" s="20">
        <v>1.44</v>
      </c>
      <c r="OV127" s="20">
        <v>1.44</v>
      </c>
      <c r="OW127" s="21">
        <v>72.900000000000006</v>
      </c>
      <c r="OX127" s="20">
        <v>8.3989999999999991</v>
      </c>
      <c r="OY127" s="20">
        <v>5.9050000000000002</v>
      </c>
      <c r="OZ127" s="20">
        <v>5.2380000000000004</v>
      </c>
      <c r="PA127" s="21">
        <v>89.3</v>
      </c>
      <c r="PB127" s="20">
        <v>10.289</v>
      </c>
      <c r="PC127" s="20">
        <v>7.2329999999999997</v>
      </c>
      <c r="PD127" s="20">
        <v>6.6779999999999999</v>
      </c>
      <c r="PZ127" s="21">
        <v>99.1</v>
      </c>
      <c r="QA127" s="20">
        <v>148.04</v>
      </c>
      <c r="QB127" s="20">
        <v>124.578</v>
      </c>
      <c r="QC127" s="20">
        <v>72.430999999999997</v>
      </c>
      <c r="QD127" s="21">
        <v>61.5</v>
      </c>
      <c r="QE127" s="20">
        <v>91.903999999999996</v>
      </c>
      <c r="QF127" s="20">
        <v>77.338999999999999</v>
      </c>
      <c r="QG127" s="20">
        <v>72.430999999999997</v>
      </c>
      <c r="RC127" s="21">
        <v>122.9</v>
      </c>
      <c r="RD127" s="20">
        <v>164.376</v>
      </c>
      <c r="RE127" s="20">
        <v>68.676000000000002</v>
      </c>
      <c r="RF127" s="21">
        <v>64.3</v>
      </c>
      <c r="RG127" s="20">
        <v>86.016999999999996</v>
      </c>
      <c r="RH127" s="20">
        <v>35.938000000000002</v>
      </c>
      <c r="RI127" s="21">
        <v>64.3</v>
      </c>
      <c r="RJ127" s="20">
        <v>86.016999999999996</v>
      </c>
      <c r="RK127" s="20">
        <v>35.938000000000002</v>
      </c>
      <c r="RL127" s="21">
        <v>30.9</v>
      </c>
      <c r="RM127" s="20">
        <v>41.316000000000003</v>
      </c>
      <c r="RN127" s="20">
        <v>17.262</v>
      </c>
      <c r="RO127" s="20">
        <v>20</v>
      </c>
      <c r="RT127" s="21">
        <v>58.6</v>
      </c>
      <c r="RU127" s="20">
        <v>78.358999999999995</v>
      </c>
      <c r="RV127" s="20">
        <v>32.738</v>
      </c>
      <c r="RW127" s="20">
        <v>20</v>
      </c>
      <c r="RX127" s="21">
        <v>28.9</v>
      </c>
      <c r="RY127" s="20">
        <v>38.716999999999999</v>
      </c>
      <c r="RZ127" s="20">
        <v>16.175999999999998</v>
      </c>
      <c r="SA127" s="20">
        <v>16.175999999999998</v>
      </c>
      <c r="SS127" s="21">
        <v>34.9</v>
      </c>
      <c r="ST127" s="20">
        <v>4.7910000000000004</v>
      </c>
      <c r="SU127" s="20">
        <v>0.42199999999999999</v>
      </c>
      <c r="SV127" s="20">
        <v>0.34100000000000003</v>
      </c>
      <c r="SW127" s="21">
        <v>30.7</v>
      </c>
      <c r="SX127" s="20">
        <v>4.2069999999999999</v>
      </c>
      <c r="SY127" s="20">
        <v>0.37</v>
      </c>
      <c r="SZ127" s="20">
        <v>0.34100000000000003</v>
      </c>
      <c r="TW127" s="21">
        <v>62.2</v>
      </c>
      <c r="TX127" s="20">
        <v>7.9420000000000002</v>
      </c>
      <c r="TY127" s="20">
        <v>238.261</v>
      </c>
      <c r="TZ127" s="21">
        <v>26.8</v>
      </c>
      <c r="UA127" s="20">
        <v>3.42</v>
      </c>
      <c r="UB127" s="20">
        <v>102.58799999999999</v>
      </c>
      <c r="UC127" s="21">
        <v>26.6</v>
      </c>
      <c r="UD127" s="20">
        <v>3.39</v>
      </c>
      <c r="UE127" s="20">
        <v>101.688</v>
      </c>
      <c r="UF127" s="21">
        <v>6.6</v>
      </c>
      <c r="UG127" s="20">
        <v>0.84099999999999997</v>
      </c>
      <c r="UH127" s="20">
        <v>25.228999999999999</v>
      </c>
      <c r="UI127" s="20">
        <v>25.228999999999999</v>
      </c>
      <c r="UJ127" s="21">
        <v>28.8</v>
      </c>
      <c r="UK127" s="20">
        <v>3.681</v>
      </c>
      <c r="UL127" s="20">
        <v>110.444</v>
      </c>
      <c r="UM127" s="20">
        <v>110.444</v>
      </c>
      <c r="UN127" s="21">
        <v>35.4</v>
      </c>
      <c r="UO127" s="20">
        <v>4.5220000000000002</v>
      </c>
      <c r="UP127" s="20">
        <v>135.673</v>
      </c>
      <c r="UQ127" s="20">
        <v>135.673</v>
      </c>
      <c r="UR127" s="21">
        <v>30.1</v>
      </c>
      <c r="US127" s="20">
        <v>3.8370000000000002</v>
      </c>
      <c r="UT127" s="20">
        <v>115.098</v>
      </c>
      <c r="UU127" s="20">
        <v>115.098</v>
      </c>
      <c r="YD127" s="21">
        <v>26.2</v>
      </c>
      <c r="YE127" s="20">
        <v>15.682</v>
      </c>
      <c r="YF127" s="20">
        <v>118.807</v>
      </c>
      <c r="YG127" s="20">
        <v>60.25</v>
      </c>
      <c r="YH127" s="21">
        <v>13.3</v>
      </c>
      <c r="YI127" s="20">
        <v>7.9530000000000003</v>
      </c>
      <c r="YJ127" s="20">
        <v>60.25</v>
      </c>
      <c r="YK127" s="20">
        <v>60.25</v>
      </c>
      <c r="YU127" s="21">
        <v>16.7</v>
      </c>
      <c r="YV127" s="20">
        <v>19.187999999999999</v>
      </c>
      <c r="YW127" s="20">
        <v>6.1740000000000004</v>
      </c>
      <c r="YX127" s="20">
        <v>2.577</v>
      </c>
      <c r="YY127" s="21">
        <v>73.3</v>
      </c>
      <c r="YZ127" s="20">
        <v>84.399000000000001</v>
      </c>
      <c r="ZA127" s="20">
        <v>27.155000000000001</v>
      </c>
      <c r="ZB127" s="20">
        <v>21.773</v>
      </c>
      <c r="ZC127" s="21">
        <v>77.599999999999994</v>
      </c>
      <c r="ZD127" s="20">
        <v>89.275000000000006</v>
      </c>
      <c r="ZE127" s="20">
        <v>28.725000000000001</v>
      </c>
      <c r="ZF127" s="20">
        <v>24.349</v>
      </c>
      <c r="ZT127" s="21">
        <v>26.2</v>
      </c>
      <c r="ZU127" s="20">
        <v>56.981999999999999</v>
      </c>
      <c r="ZV127" s="20">
        <v>20389.5</v>
      </c>
      <c r="ZW127" s="20">
        <v>17512.3</v>
      </c>
      <c r="ZX127" s="21">
        <v>92.7</v>
      </c>
      <c r="ZY127" s="20">
        <v>201.93799999999999</v>
      </c>
      <c r="ZZ127" s="20">
        <v>72257.899999999994</v>
      </c>
      <c r="AAA127" s="20">
        <v>67509.100000000006</v>
      </c>
      <c r="AAB127" s="21">
        <v>118.8</v>
      </c>
      <c r="AAC127" s="20">
        <v>258.92</v>
      </c>
      <c r="AAD127" s="20">
        <v>92647.4</v>
      </c>
      <c r="AAE127" s="20">
        <v>85021.4</v>
      </c>
      <c r="AAF127" s="21">
        <v>74.7</v>
      </c>
      <c r="AAG127" s="20">
        <v>162.71299999999999</v>
      </c>
      <c r="AAH127" s="20">
        <v>58222.216</v>
      </c>
      <c r="AAI127" s="20">
        <v>56833.3</v>
      </c>
      <c r="AAP127" s="21">
        <v>11</v>
      </c>
      <c r="AAQ127" s="20">
        <v>0.97499999999999998</v>
      </c>
      <c r="AAR127" s="20">
        <v>308.57499999999999</v>
      </c>
      <c r="AAS127" s="20">
        <v>288.60000000000002</v>
      </c>
      <c r="AAT127" s="21">
        <v>45.8</v>
      </c>
      <c r="AAU127" s="20">
        <v>4.0449999999999999</v>
      </c>
      <c r="AAV127" s="20">
        <v>1280.8109999999999</v>
      </c>
      <c r="AAW127" s="20">
        <v>1124.8</v>
      </c>
      <c r="AAX127" s="21">
        <v>55.1</v>
      </c>
      <c r="AAY127" s="20">
        <v>4.8650000000000002</v>
      </c>
      <c r="AAZ127" s="20">
        <v>1540.52</v>
      </c>
      <c r="ABA127" s="20">
        <v>1413.4</v>
      </c>
      <c r="ABB127" s="21">
        <v>45.3</v>
      </c>
      <c r="ABC127" s="20">
        <v>4</v>
      </c>
      <c r="ABD127" s="20">
        <v>1266.4490000000001</v>
      </c>
      <c r="ABE127" s="20">
        <v>722.4</v>
      </c>
      <c r="ADA127" s="21">
        <v>62.1</v>
      </c>
      <c r="ADB127" s="20">
        <v>2.4489999999999998</v>
      </c>
      <c r="ADC127" s="20">
        <v>7.5369999999999999</v>
      </c>
      <c r="ADD127" s="21">
        <v>41.3</v>
      </c>
      <c r="ADE127" s="20">
        <v>1.631</v>
      </c>
      <c r="ADF127" s="20">
        <v>5.0190000000000001</v>
      </c>
      <c r="ADO127" s="21">
        <v>20.7</v>
      </c>
      <c r="ADP127" s="20">
        <v>0.81799999999999995</v>
      </c>
      <c r="ADQ127" s="20">
        <v>2.5179999999999998</v>
      </c>
      <c r="ADR127" s="20">
        <v>2.5179999999999998</v>
      </c>
      <c r="ADS127" s="21">
        <v>20.7</v>
      </c>
      <c r="ADT127" s="20">
        <v>0.81799999999999995</v>
      </c>
      <c r="ADU127" s="20">
        <v>2.5179999999999998</v>
      </c>
      <c r="ADV127" s="20">
        <v>2.5179999999999998</v>
      </c>
      <c r="AEN127" s="21">
        <v>66.099999999999994</v>
      </c>
      <c r="AEO127" s="20">
        <v>25.181000000000001</v>
      </c>
      <c r="AEP127" s="20">
        <v>41.098999999999997</v>
      </c>
      <c r="AEQ127" s="20">
        <v>16.044</v>
      </c>
      <c r="AER127" s="21">
        <v>30.5</v>
      </c>
      <c r="AES127" s="20">
        <v>11.631</v>
      </c>
      <c r="AET127" s="20">
        <v>18.984000000000002</v>
      </c>
      <c r="AEU127" s="20">
        <v>16.044</v>
      </c>
      <c r="AFM127" s="21">
        <v>113.5</v>
      </c>
      <c r="AFN127" s="20">
        <v>14.728999999999999</v>
      </c>
      <c r="AFO127" s="20">
        <v>105.111</v>
      </c>
      <c r="AFP127" s="20">
        <v>27.728000000000002</v>
      </c>
      <c r="AFQ127" s="21">
        <v>33.6</v>
      </c>
      <c r="AFR127" s="20">
        <v>4.3609999999999998</v>
      </c>
      <c r="AFS127" s="20">
        <v>31.123999999999999</v>
      </c>
      <c r="AFT127" s="20">
        <v>27.728000000000002</v>
      </c>
      <c r="AGI127" s="21">
        <v>31.1</v>
      </c>
      <c r="AGJ127" s="20">
        <v>2.0169999999999999</v>
      </c>
      <c r="AGK127" s="20">
        <v>1.8069999999999999</v>
      </c>
      <c r="AGL127" s="20">
        <v>1.1579999999999999</v>
      </c>
      <c r="AGM127" s="21">
        <v>26</v>
      </c>
      <c r="AGN127" s="20">
        <v>1.6870000000000001</v>
      </c>
      <c r="AGO127" s="20">
        <v>1.5109999999999999</v>
      </c>
      <c r="AGP127" s="20">
        <v>1.1579999999999999</v>
      </c>
      <c r="AIG127" s="21">
        <v>86.6</v>
      </c>
      <c r="AIH127" s="20">
        <v>7.0519999999999996</v>
      </c>
      <c r="AII127" s="20">
        <v>1.0069999999999999</v>
      </c>
      <c r="AIJ127" s="20">
        <v>0.61799999999999999</v>
      </c>
      <c r="AIK127" s="21">
        <v>53.1</v>
      </c>
      <c r="AIL127" s="20">
        <v>4.327</v>
      </c>
      <c r="AIM127" s="20">
        <v>0.61799999999999999</v>
      </c>
      <c r="AIN127" s="20">
        <v>0.61799999999999999</v>
      </c>
      <c r="AKX127" s="21">
        <v>111.9</v>
      </c>
      <c r="AKY127" s="20">
        <v>42.7</v>
      </c>
      <c r="AKZ127" s="20">
        <v>220.452</v>
      </c>
      <c r="ALA127" s="20">
        <v>96.846000000000004</v>
      </c>
      <c r="ALB127" s="21">
        <v>76.3</v>
      </c>
      <c r="ALC127" s="20">
        <v>29.091000000000001</v>
      </c>
      <c r="ALD127" s="20">
        <v>150.191</v>
      </c>
      <c r="ALE127" s="20">
        <v>96.846000000000004</v>
      </c>
      <c r="ALT127" s="21">
        <v>81.3</v>
      </c>
      <c r="ALU127" s="20">
        <v>1.472</v>
      </c>
      <c r="ALV127" s="20">
        <v>4.5339999999999998</v>
      </c>
      <c r="ALW127" s="20">
        <v>2.6640000000000001</v>
      </c>
      <c r="ALX127" s="21">
        <v>74.3</v>
      </c>
      <c r="ALY127" s="20">
        <v>1.345</v>
      </c>
      <c r="ALZ127" s="20">
        <v>4.1429999999999998</v>
      </c>
      <c r="AMA127" s="20">
        <v>2.6640000000000001</v>
      </c>
      <c r="AMP127" s="21">
        <v>37</v>
      </c>
      <c r="AMQ127" s="20">
        <v>2.44</v>
      </c>
      <c r="AMR127" s="20">
        <v>51.061999999999998</v>
      </c>
      <c r="AMS127" s="20">
        <v>28.9</v>
      </c>
      <c r="AMT127" s="21">
        <v>26.9</v>
      </c>
      <c r="AMU127" s="20">
        <v>1.7749999999999999</v>
      </c>
      <c r="AMV127" s="20">
        <v>37.149000000000001</v>
      </c>
      <c r="AMW127" s="20">
        <v>28.9</v>
      </c>
      <c r="ANW127" s="21">
        <v>132.19999999999999</v>
      </c>
      <c r="ANX127" s="20">
        <v>1419.2670000000001</v>
      </c>
      <c r="ANY127" s="20">
        <v>1419.2670000000001</v>
      </c>
      <c r="ANZ127" s="21">
        <v>41</v>
      </c>
      <c r="AOA127" s="20">
        <v>440.16300000000001</v>
      </c>
      <c r="AOB127" s="20">
        <v>440.16300000000001</v>
      </c>
      <c r="AOC127" s="21">
        <v>42.2</v>
      </c>
      <c r="AOD127" s="20">
        <v>452.76</v>
      </c>
      <c r="AOE127" s="20">
        <v>452.76</v>
      </c>
      <c r="AOF127" s="21">
        <v>43.5</v>
      </c>
      <c r="AOG127" s="20">
        <v>467.16300000000001</v>
      </c>
      <c r="AOH127" s="20">
        <v>467.16300000000001</v>
      </c>
      <c r="AOI127" s="20">
        <v>467.16300000000001</v>
      </c>
      <c r="AOJ127" s="21">
        <v>47.7</v>
      </c>
      <c r="AOK127" s="20">
        <v>511.94099999999997</v>
      </c>
      <c r="AOL127" s="20">
        <v>511.94099999999997</v>
      </c>
      <c r="AOM127" s="20">
        <v>511.94099999999997</v>
      </c>
      <c r="AON127" s="21">
        <v>91.2</v>
      </c>
      <c r="AOO127" s="20">
        <v>979.10400000000004</v>
      </c>
      <c r="AOP127" s="20">
        <v>979.10400000000004</v>
      </c>
      <c r="AOQ127" s="20">
        <v>979.10400000000004</v>
      </c>
      <c r="AOR127" s="21">
        <v>46.7</v>
      </c>
      <c r="AOS127" s="20">
        <v>501.17</v>
      </c>
      <c r="AOT127" s="20">
        <v>501.17</v>
      </c>
      <c r="AOU127" s="20">
        <v>501.17</v>
      </c>
      <c r="APU127" s="21">
        <v>102.5</v>
      </c>
      <c r="APV127" s="20">
        <v>19.797999999999998</v>
      </c>
      <c r="APW127" s="20">
        <v>14.199</v>
      </c>
      <c r="APX127" s="21">
        <v>44.4</v>
      </c>
      <c r="APY127" s="20">
        <v>8.5820000000000007</v>
      </c>
      <c r="APZ127" s="20">
        <v>6.1550000000000002</v>
      </c>
      <c r="AQI127" s="21">
        <v>58.1</v>
      </c>
      <c r="AQJ127" s="20">
        <v>11.215999999999999</v>
      </c>
      <c r="AQK127" s="20">
        <v>8.0440000000000005</v>
      </c>
      <c r="AQL127" s="20">
        <v>6.992</v>
      </c>
      <c r="AQM127" s="21">
        <v>44.4</v>
      </c>
      <c r="AQN127" s="20">
        <v>8.5709999999999997</v>
      </c>
      <c r="AQO127" s="20">
        <v>6.1470000000000002</v>
      </c>
      <c r="AQP127" s="20">
        <v>6.992</v>
      </c>
    </row>
    <row r="128" spans="1:1015 1030:1134" x14ac:dyDescent="0.2">
      <c r="A128" s="18">
        <v>26023</v>
      </c>
      <c r="BZ128" s="19">
        <v>6.1139999999999998E-10</v>
      </c>
      <c r="CA128" s="19">
        <v>2.2209999999999999E-10</v>
      </c>
      <c r="CD128" s="19">
        <v>2.2209999999999999E-10</v>
      </c>
      <c r="CE128" s="19">
        <v>2.2209999999999999E-10</v>
      </c>
      <c r="CW128" s="21">
        <v>48.6</v>
      </c>
      <c r="CY128" s="20">
        <v>14.711</v>
      </c>
      <c r="CZ128" s="20">
        <v>13.156000000000001</v>
      </c>
      <c r="DA128" s="21">
        <v>34.9</v>
      </c>
      <c r="DC128" s="20">
        <v>10.553000000000001</v>
      </c>
      <c r="DD128" s="20">
        <v>13.156000000000001</v>
      </c>
      <c r="DV128" s="21">
        <v>61.7</v>
      </c>
      <c r="DW128" s="20">
        <v>27.367999999999999</v>
      </c>
      <c r="DX128" s="20">
        <v>24.363</v>
      </c>
      <c r="DY128" s="20">
        <v>7.3970000000000002</v>
      </c>
      <c r="DZ128" s="21">
        <v>20.7</v>
      </c>
      <c r="EA128" s="20">
        <v>9.2070000000000007</v>
      </c>
      <c r="EB128" s="20">
        <v>8.1959999999999997</v>
      </c>
      <c r="EC128" s="20">
        <v>7.3970000000000002</v>
      </c>
      <c r="EU128" s="21">
        <v>77.3</v>
      </c>
      <c r="EV128" s="20">
        <v>20.613</v>
      </c>
      <c r="EW128" s="20">
        <v>25.358000000000001</v>
      </c>
      <c r="EX128" s="20">
        <v>17.285</v>
      </c>
      <c r="EY128" s="21">
        <v>47.5</v>
      </c>
      <c r="EZ128" s="20">
        <v>12.657999999999999</v>
      </c>
      <c r="FA128" s="20">
        <v>15.571</v>
      </c>
      <c r="FB128" s="20">
        <v>17.285</v>
      </c>
      <c r="GH128" s="21">
        <v>34.299999999999997</v>
      </c>
      <c r="GI128" s="20">
        <v>32.084000000000003</v>
      </c>
      <c r="GJ128" s="20">
        <v>32.344000000000001</v>
      </c>
      <c r="GK128" s="20">
        <v>29.388999999999999</v>
      </c>
      <c r="GL128" s="21">
        <v>52.6</v>
      </c>
      <c r="GM128" s="20">
        <v>49.218000000000004</v>
      </c>
      <c r="GN128" s="20">
        <v>49.616999999999997</v>
      </c>
      <c r="GO128" s="20">
        <v>32.651000000000003</v>
      </c>
      <c r="GP128" s="21">
        <v>86.6</v>
      </c>
      <c r="GQ128" s="20">
        <v>81.09</v>
      </c>
      <c r="GR128" s="20">
        <v>81.747</v>
      </c>
      <c r="GS128" s="20">
        <v>62.639000000000003</v>
      </c>
      <c r="GT128" s="21">
        <v>18.899999999999999</v>
      </c>
      <c r="GU128" s="20">
        <v>17.677</v>
      </c>
      <c r="GV128" s="20">
        <v>17.821000000000002</v>
      </c>
      <c r="GW128" s="20">
        <v>20.547000000000001</v>
      </c>
      <c r="HO128" s="21">
        <v>144.1</v>
      </c>
      <c r="HP128" s="20">
        <v>37.862000000000002</v>
      </c>
      <c r="HQ128" s="20">
        <v>162.63300000000001</v>
      </c>
      <c r="HR128" s="20">
        <v>99.96</v>
      </c>
      <c r="HS128" s="21">
        <v>85.5</v>
      </c>
      <c r="HT128" s="20">
        <v>22.466000000000001</v>
      </c>
      <c r="HU128" s="20">
        <v>96.5</v>
      </c>
      <c r="HV128" s="20">
        <v>99.96</v>
      </c>
      <c r="LV128" s="21">
        <v>34.799999999999997</v>
      </c>
      <c r="LW128" s="20">
        <v>78.387</v>
      </c>
      <c r="LX128" s="20">
        <v>145.48599999999999</v>
      </c>
      <c r="LY128" s="20">
        <v>145.50700000000001</v>
      </c>
      <c r="LZ128" s="21">
        <v>48.5</v>
      </c>
      <c r="MA128" s="20">
        <v>109.23699999999999</v>
      </c>
      <c r="MB128" s="20">
        <v>202.74299999999999</v>
      </c>
      <c r="MC128" s="20">
        <v>184.39400000000001</v>
      </c>
      <c r="MD128" s="21">
        <v>82.3</v>
      </c>
      <c r="ME128" s="20">
        <v>185.37</v>
      </c>
      <c r="MF128" s="20">
        <v>344.04399999999998</v>
      </c>
      <c r="MG128" s="20">
        <v>329.90199999999999</v>
      </c>
      <c r="MH128" s="21">
        <v>54.4</v>
      </c>
      <c r="MI128" s="20">
        <v>122.383</v>
      </c>
      <c r="MJ128" s="20">
        <v>227.142</v>
      </c>
      <c r="MK128" s="20">
        <v>223.63300000000001</v>
      </c>
      <c r="NC128" s="21">
        <v>118.8</v>
      </c>
      <c r="ND128" s="20">
        <v>20.047000000000001</v>
      </c>
      <c r="NE128" s="20">
        <v>149.87700000000001</v>
      </c>
      <c r="NF128" s="20">
        <v>119.28100000000001</v>
      </c>
      <c r="NG128" s="21">
        <v>92.6</v>
      </c>
      <c r="NH128" s="20">
        <v>15.629</v>
      </c>
      <c r="NI128" s="20">
        <v>116.852</v>
      </c>
      <c r="NJ128" s="20">
        <v>119.28100000000001</v>
      </c>
      <c r="OB128" s="21">
        <v>69.900000000000006</v>
      </c>
      <c r="OC128" s="20">
        <v>29.715</v>
      </c>
      <c r="OD128" s="20">
        <v>12.428000000000001</v>
      </c>
      <c r="OE128" s="20">
        <v>11.7</v>
      </c>
      <c r="OF128" s="21">
        <v>60.2</v>
      </c>
      <c r="OG128" s="20">
        <v>25.600999999999999</v>
      </c>
      <c r="OH128" s="20">
        <v>10.707000000000001</v>
      </c>
      <c r="OI128" s="20">
        <v>11.7</v>
      </c>
      <c r="OS128" s="21">
        <v>18.3</v>
      </c>
      <c r="OT128" s="20">
        <v>2.1429999999999998</v>
      </c>
      <c r="OU128" s="20">
        <v>1.506</v>
      </c>
      <c r="OV128" s="20">
        <v>1.506</v>
      </c>
      <c r="OW128" s="21">
        <v>66.900000000000006</v>
      </c>
      <c r="OX128" s="20">
        <v>7.8360000000000003</v>
      </c>
      <c r="OY128" s="20">
        <v>5.5090000000000003</v>
      </c>
      <c r="OZ128" s="20">
        <v>5.17</v>
      </c>
      <c r="PA128" s="21">
        <v>85.4</v>
      </c>
      <c r="PB128" s="20">
        <v>10.015000000000001</v>
      </c>
      <c r="PC128" s="20">
        <v>7.0410000000000004</v>
      </c>
      <c r="PD128" s="20">
        <v>6.6760000000000002</v>
      </c>
      <c r="PZ128" s="21">
        <v>98.7</v>
      </c>
      <c r="QA128" s="20">
        <v>151.86000000000001</v>
      </c>
      <c r="QB128" s="20">
        <v>127.64700000000001</v>
      </c>
      <c r="QC128" s="20">
        <v>74.215000000000003</v>
      </c>
      <c r="QD128" s="21">
        <v>61.3</v>
      </c>
      <c r="QE128" s="20">
        <v>94.275999999999996</v>
      </c>
      <c r="QF128" s="20">
        <v>79.244</v>
      </c>
      <c r="QG128" s="20">
        <v>74.215000000000003</v>
      </c>
      <c r="RC128" s="21">
        <v>116</v>
      </c>
      <c r="RD128" s="20">
        <v>161.36699999999999</v>
      </c>
      <c r="RE128" s="20">
        <v>66.772999999999996</v>
      </c>
      <c r="RF128" s="21">
        <v>59.1</v>
      </c>
      <c r="RG128" s="20">
        <v>82.25</v>
      </c>
      <c r="RH128" s="20">
        <v>34.034999999999997</v>
      </c>
      <c r="RI128" s="21">
        <v>59.1</v>
      </c>
      <c r="RJ128" s="20">
        <v>82.25</v>
      </c>
      <c r="RK128" s="20">
        <v>34.034999999999997</v>
      </c>
      <c r="RL128" s="21">
        <v>30</v>
      </c>
      <c r="RM128" s="20">
        <v>41.716000000000001</v>
      </c>
      <c r="RN128" s="20">
        <v>17.262</v>
      </c>
      <c r="RO128" s="20">
        <v>20</v>
      </c>
      <c r="RT128" s="21">
        <v>56.9</v>
      </c>
      <c r="RU128" s="20">
        <v>79.117000000000004</v>
      </c>
      <c r="RV128" s="20">
        <v>32.738</v>
      </c>
      <c r="RW128" s="20">
        <v>20</v>
      </c>
      <c r="RX128" s="21">
        <v>29.2</v>
      </c>
      <c r="RY128" s="20">
        <v>40.677</v>
      </c>
      <c r="RZ128" s="20">
        <v>16.832000000000001</v>
      </c>
      <c r="SA128" s="20">
        <v>16.832000000000001</v>
      </c>
      <c r="SS128" s="21">
        <v>35.4</v>
      </c>
      <c r="ST128" s="20">
        <v>4.9829999999999997</v>
      </c>
      <c r="SU128" s="20">
        <v>0.439</v>
      </c>
      <c r="SV128" s="20">
        <v>0.35399999999999998</v>
      </c>
      <c r="SW128" s="21">
        <v>31.1</v>
      </c>
      <c r="SX128" s="20">
        <v>4.3760000000000003</v>
      </c>
      <c r="SY128" s="20">
        <v>0.38500000000000001</v>
      </c>
      <c r="SZ128" s="20">
        <v>0.35399999999999998</v>
      </c>
      <c r="TW128" s="21">
        <v>64.400000000000006</v>
      </c>
      <c r="TX128" s="20">
        <v>8.3889999999999993</v>
      </c>
      <c r="TY128" s="20">
        <v>251.666</v>
      </c>
      <c r="TZ128" s="21">
        <v>28.1</v>
      </c>
      <c r="UA128" s="20">
        <v>3.657</v>
      </c>
      <c r="UB128" s="20">
        <v>109.71299999999999</v>
      </c>
      <c r="UC128" s="21">
        <v>27.8</v>
      </c>
      <c r="UD128" s="20">
        <v>3.6230000000000002</v>
      </c>
      <c r="UE128" s="20">
        <v>108.69</v>
      </c>
      <c r="UF128" s="21">
        <v>6.6</v>
      </c>
      <c r="UG128" s="20">
        <v>0.85599999999999998</v>
      </c>
      <c r="UH128" s="20">
        <v>25.678000000000001</v>
      </c>
      <c r="UI128" s="20">
        <v>25.678000000000001</v>
      </c>
      <c r="UJ128" s="21">
        <v>29.7</v>
      </c>
      <c r="UK128" s="20">
        <v>3.8759999999999999</v>
      </c>
      <c r="UL128" s="20">
        <v>116.27500000000001</v>
      </c>
      <c r="UM128" s="20">
        <v>116.27500000000001</v>
      </c>
      <c r="UN128" s="21">
        <v>36.299999999999997</v>
      </c>
      <c r="UO128" s="20">
        <v>4.7320000000000002</v>
      </c>
      <c r="UP128" s="20">
        <v>141.953</v>
      </c>
      <c r="UQ128" s="20">
        <v>141.953</v>
      </c>
      <c r="UR128" s="21">
        <v>31.1</v>
      </c>
      <c r="US128" s="20">
        <v>4.056</v>
      </c>
      <c r="UT128" s="20">
        <v>121.684</v>
      </c>
      <c r="UU128" s="20">
        <v>121.684</v>
      </c>
      <c r="YD128" s="21">
        <v>27.3</v>
      </c>
      <c r="YE128" s="20">
        <v>16.795999999999999</v>
      </c>
      <c r="YF128" s="20">
        <v>126.005</v>
      </c>
      <c r="YG128" s="20">
        <v>63.9</v>
      </c>
      <c r="YH128" s="21">
        <v>13.9</v>
      </c>
      <c r="YI128" s="20">
        <v>8.5180000000000007</v>
      </c>
      <c r="YJ128" s="20">
        <v>63.9</v>
      </c>
      <c r="YK128" s="20">
        <v>63.9</v>
      </c>
      <c r="YU128" s="21">
        <v>16.899999999999999</v>
      </c>
      <c r="YV128" s="20">
        <v>20.041</v>
      </c>
      <c r="YW128" s="20">
        <v>6.4370000000000003</v>
      </c>
      <c r="YX128" s="20">
        <v>2.6850000000000001</v>
      </c>
      <c r="YY128" s="21">
        <v>73.599999999999994</v>
      </c>
      <c r="YZ128" s="20">
        <v>87.284999999999997</v>
      </c>
      <c r="ZA128" s="20">
        <v>28.033999999999999</v>
      </c>
      <c r="ZB128" s="20">
        <v>22.565999999999999</v>
      </c>
      <c r="ZC128" s="21">
        <v>78.2</v>
      </c>
      <c r="ZD128" s="20">
        <v>92.745000000000005</v>
      </c>
      <c r="ZE128" s="20">
        <v>29.788</v>
      </c>
      <c r="ZF128" s="20">
        <v>25.251000000000001</v>
      </c>
      <c r="ZT128" s="21">
        <v>26.4</v>
      </c>
      <c r="ZU128" s="20">
        <v>59.23</v>
      </c>
      <c r="ZV128" s="20">
        <v>21169.9</v>
      </c>
      <c r="ZW128" s="20">
        <v>18182.599999999999</v>
      </c>
      <c r="ZX128" s="21">
        <v>93.6</v>
      </c>
      <c r="ZY128" s="20">
        <v>210.042</v>
      </c>
      <c r="ZZ128" s="20">
        <v>75073.100000000006</v>
      </c>
      <c r="AAA128" s="20">
        <v>70139.399999999994</v>
      </c>
      <c r="AAB128" s="21">
        <v>120</v>
      </c>
      <c r="AAC128" s="20">
        <v>269.27100000000002</v>
      </c>
      <c r="AAD128" s="20">
        <v>96243</v>
      </c>
      <c r="AAE128" s="20">
        <v>88322</v>
      </c>
      <c r="AAF128" s="21">
        <v>75</v>
      </c>
      <c r="AAG128" s="20">
        <v>168.24199999999999</v>
      </c>
      <c r="AAH128" s="20">
        <v>60132.896000000001</v>
      </c>
      <c r="AAI128" s="20">
        <v>58698.400000000001</v>
      </c>
      <c r="AAP128" s="21">
        <v>11.1</v>
      </c>
      <c r="AAQ128" s="20">
        <v>1.0209999999999999</v>
      </c>
      <c r="AAR128" s="20">
        <v>329.14</v>
      </c>
      <c r="AAS128" s="20">
        <v>307.83300000000003</v>
      </c>
      <c r="AAT128" s="21">
        <v>46.7</v>
      </c>
      <c r="AAU128" s="20">
        <v>4.2850000000000001</v>
      </c>
      <c r="AAV128" s="20">
        <v>1380.7149999999999</v>
      </c>
      <c r="AAW128" s="20">
        <v>1212.6300000000001</v>
      </c>
      <c r="AAX128" s="21">
        <v>56</v>
      </c>
      <c r="AAY128" s="20">
        <v>5.1429999999999998</v>
      </c>
      <c r="AAZ128" s="20">
        <v>1657.212</v>
      </c>
      <c r="ABA128" s="20">
        <v>1520.463</v>
      </c>
      <c r="ABB128" s="21">
        <v>46</v>
      </c>
      <c r="ABC128" s="20">
        <v>4.2210000000000001</v>
      </c>
      <c r="ABD128" s="20">
        <v>1360.3309999999999</v>
      </c>
      <c r="ABE128" s="20">
        <v>771</v>
      </c>
      <c r="ADA128" s="21">
        <v>65.099999999999994</v>
      </c>
      <c r="ADB128" s="20">
        <v>2.6179999999999999</v>
      </c>
      <c r="ADC128" s="20">
        <v>8.032</v>
      </c>
      <c r="ADD128" s="21">
        <v>43.4</v>
      </c>
      <c r="ADE128" s="20">
        <v>1.746</v>
      </c>
      <c r="ADF128" s="20">
        <v>5.3559999999999999</v>
      </c>
      <c r="ADO128" s="21">
        <v>21.7</v>
      </c>
      <c r="ADP128" s="20">
        <v>0.872</v>
      </c>
      <c r="ADQ128" s="20">
        <v>2.6760000000000002</v>
      </c>
      <c r="ADR128" s="20">
        <v>2.6760000000000002</v>
      </c>
      <c r="ADS128" s="21">
        <v>21.7</v>
      </c>
      <c r="ADT128" s="20">
        <v>0.872</v>
      </c>
      <c r="ADU128" s="20">
        <v>2.6760000000000002</v>
      </c>
      <c r="ADV128" s="20">
        <v>2.6760000000000002</v>
      </c>
      <c r="AEN128" s="21">
        <v>65.2</v>
      </c>
      <c r="AEO128" s="20">
        <v>25.713999999999999</v>
      </c>
      <c r="AEP128" s="20">
        <v>41.941000000000003</v>
      </c>
      <c r="AEQ128" s="20">
        <v>16.373000000000001</v>
      </c>
      <c r="AER128" s="21">
        <v>30.1</v>
      </c>
      <c r="AES128" s="20">
        <v>11.877000000000001</v>
      </c>
      <c r="AET128" s="20">
        <v>19.373000000000001</v>
      </c>
      <c r="AEU128" s="20">
        <v>16.373000000000001</v>
      </c>
      <c r="AFM128" s="21">
        <v>113.3</v>
      </c>
      <c r="AFN128" s="20">
        <v>15.173</v>
      </c>
      <c r="AFO128" s="20">
        <v>108.20699999999999</v>
      </c>
      <c r="AFP128" s="20">
        <v>28.545000000000002</v>
      </c>
      <c r="AFQ128" s="21">
        <v>33.6</v>
      </c>
      <c r="AFR128" s="20">
        <v>4.4930000000000003</v>
      </c>
      <c r="AFS128" s="20">
        <v>32.040999999999997</v>
      </c>
      <c r="AFT128" s="20">
        <v>28.545000000000002</v>
      </c>
      <c r="AGI128" s="21">
        <v>34.200000000000003</v>
      </c>
      <c r="AGJ128" s="20">
        <v>2.29</v>
      </c>
      <c r="AGK128" s="20">
        <v>2.036</v>
      </c>
      <c r="AGL128" s="20">
        <v>1.3049999999999999</v>
      </c>
      <c r="AGM128" s="21">
        <v>28.6</v>
      </c>
      <c r="AGN128" s="20">
        <v>1.915</v>
      </c>
      <c r="AGO128" s="20">
        <v>1.7030000000000001</v>
      </c>
      <c r="AGP128" s="20">
        <v>1.3049999999999999</v>
      </c>
      <c r="AIG128" s="21">
        <v>85.5</v>
      </c>
      <c r="AIH128" s="20">
        <v>7.17</v>
      </c>
      <c r="AII128" s="20">
        <v>1.0209999999999999</v>
      </c>
      <c r="AIJ128" s="20">
        <v>0.626</v>
      </c>
      <c r="AIK128" s="21">
        <v>52.4</v>
      </c>
      <c r="AIL128" s="20">
        <v>4.399</v>
      </c>
      <c r="AIM128" s="20">
        <v>0.626</v>
      </c>
      <c r="AIN128" s="20">
        <v>0.626</v>
      </c>
      <c r="AKX128" s="21">
        <v>110.6</v>
      </c>
      <c r="AKY128" s="20">
        <v>43.11</v>
      </c>
      <c r="AKZ128" s="20">
        <v>222.553</v>
      </c>
      <c r="ALA128" s="20">
        <v>97.769000000000005</v>
      </c>
      <c r="ALB128" s="21">
        <v>75.3</v>
      </c>
      <c r="ALC128" s="20">
        <v>29.370999999999999</v>
      </c>
      <c r="ALD128" s="20">
        <v>151.62200000000001</v>
      </c>
      <c r="ALE128" s="20">
        <v>97.769000000000005</v>
      </c>
      <c r="ALT128" s="21">
        <v>82.6</v>
      </c>
      <c r="ALU128" s="20">
        <v>1.554</v>
      </c>
      <c r="ALV128" s="20">
        <v>4.7720000000000002</v>
      </c>
      <c r="ALW128" s="20">
        <v>2.8039999999999998</v>
      </c>
      <c r="ALX128" s="21">
        <v>75.5</v>
      </c>
      <c r="ALY128" s="20">
        <v>1.42</v>
      </c>
      <c r="ALZ128" s="20">
        <v>4.3600000000000003</v>
      </c>
      <c r="AMA128" s="20">
        <v>2.8039999999999998</v>
      </c>
      <c r="AMP128" s="21">
        <v>37.700000000000003</v>
      </c>
      <c r="AMQ128" s="20">
        <v>2.516</v>
      </c>
      <c r="AMR128" s="20">
        <v>52.652000000000001</v>
      </c>
      <c r="AMS128" s="20">
        <v>29.8</v>
      </c>
      <c r="AMT128" s="21">
        <v>27.4</v>
      </c>
      <c r="AMU128" s="20">
        <v>1.83</v>
      </c>
      <c r="AMV128" s="20">
        <v>38.305999999999997</v>
      </c>
      <c r="AMW128" s="20">
        <v>29.8</v>
      </c>
      <c r="ANW128" s="21">
        <v>132.5</v>
      </c>
      <c r="ANX128" s="20">
        <v>1449.7159999999999</v>
      </c>
      <c r="ANY128" s="20">
        <v>1449.7159999999999</v>
      </c>
      <c r="ANZ128" s="21">
        <v>41.8</v>
      </c>
      <c r="AOA128" s="20">
        <v>457.57499999999999</v>
      </c>
      <c r="AOB128" s="20">
        <v>457.57499999999999</v>
      </c>
      <c r="AOC128" s="21">
        <v>42</v>
      </c>
      <c r="AOD128" s="20">
        <v>460.11900000000003</v>
      </c>
      <c r="AOE128" s="20">
        <v>460.11900000000003</v>
      </c>
      <c r="AOF128" s="21">
        <v>42.9</v>
      </c>
      <c r="AOG128" s="20">
        <v>469.63900000000001</v>
      </c>
      <c r="AOH128" s="20">
        <v>469.63900000000001</v>
      </c>
      <c r="AOI128" s="20">
        <v>469.63900000000001</v>
      </c>
      <c r="AOJ128" s="21">
        <v>47.7</v>
      </c>
      <c r="AOK128" s="20">
        <v>522.50199999999995</v>
      </c>
      <c r="AOL128" s="20">
        <v>522.50199999999995</v>
      </c>
      <c r="AOM128" s="20">
        <v>522.50199999999995</v>
      </c>
      <c r="AON128" s="21">
        <v>90.7</v>
      </c>
      <c r="AOO128" s="20">
        <v>992.14099999999996</v>
      </c>
      <c r="AOP128" s="20">
        <v>992.14099999999996</v>
      </c>
      <c r="AOQ128" s="20">
        <v>992.14099999999996</v>
      </c>
      <c r="AOR128" s="21">
        <v>46.2</v>
      </c>
      <c r="AOS128" s="20">
        <v>505.15</v>
      </c>
      <c r="AOT128" s="20">
        <v>505.15</v>
      </c>
      <c r="AOU128" s="20">
        <v>505.15</v>
      </c>
      <c r="APU128" s="21">
        <v>101.5</v>
      </c>
      <c r="APV128" s="20">
        <v>20.260999999999999</v>
      </c>
      <c r="APW128" s="20">
        <v>14.426</v>
      </c>
      <c r="APX128" s="21">
        <v>43.9</v>
      </c>
      <c r="APY128" s="20">
        <v>8.7720000000000002</v>
      </c>
      <c r="APZ128" s="20">
        <v>6.2460000000000004</v>
      </c>
      <c r="AQI128" s="21">
        <v>57.5</v>
      </c>
      <c r="AQJ128" s="20">
        <v>11.489000000000001</v>
      </c>
      <c r="AQK128" s="20">
        <v>8.18</v>
      </c>
      <c r="AQL128" s="20">
        <v>7.11</v>
      </c>
      <c r="AQM128" s="21">
        <v>44</v>
      </c>
      <c r="AQN128" s="20">
        <v>8.7799999999999994</v>
      </c>
      <c r="AQO128" s="20">
        <v>6.2510000000000003</v>
      </c>
      <c r="AQP128" s="20">
        <v>7.11</v>
      </c>
    </row>
    <row r="129" spans="1:1015 1030:1134" x14ac:dyDescent="0.2">
      <c r="A129" s="18">
        <v>26114</v>
      </c>
      <c r="BZ129" s="19">
        <v>6.8379999999999995E-10</v>
      </c>
      <c r="CA129" s="19">
        <v>2.4839999999999999E-10</v>
      </c>
      <c r="CD129" s="19">
        <v>2.4839999999999999E-10</v>
      </c>
      <c r="CE129" s="19">
        <v>2.4839999999999999E-10</v>
      </c>
      <c r="CW129" s="21">
        <v>50.2</v>
      </c>
      <c r="CY129" s="20">
        <v>15.555</v>
      </c>
      <c r="CZ129" s="20">
        <v>13.911</v>
      </c>
      <c r="DA129" s="21">
        <v>36</v>
      </c>
      <c r="DC129" s="20">
        <v>11.159000000000001</v>
      </c>
      <c r="DD129" s="20">
        <v>13.911</v>
      </c>
      <c r="DV129" s="21">
        <v>61.7</v>
      </c>
      <c r="DW129" s="20">
        <v>28.021000000000001</v>
      </c>
      <c r="DX129" s="20">
        <v>24.916</v>
      </c>
      <c r="DY129" s="20">
        <v>7.5650000000000004</v>
      </c>
      <c r="DZ129" s="21">
        <v>20.8</v>
      </c>
      <c r="EA129" s="20">
        <v>9.4269999999999996</v>
      </c>
      <c r="EB129" s="20">
        <v>8.3819999999999997</v>
      </c>
      <c r="EC129" s="20">
        <v>7.5650000000000004</v>
      </c>
      <c r="EU129" s="21">
        <v>78.099999999999994</v>
      </c>
      <c r="EV129" s="20">
        <v>21.245000000000001</v>
      </c>
      <c r="EW129" s="20">
        <v>26.204000000000001</v>
      </c>
      <c r="EX129" s="20">
        <v>17.861000000000001</v>
      </c>
      <c r="EY129" s="21">
        <v>48</v>
      </c>
      <c r="EZ129" s="20">
        <v>13.045999999999999</v>
      </c>
      <c r="FA129" s="20">
        <v>16.091000000000001</v>
      </c>
      <c r="FB129" s="20">
        <v>17.861000000000001</v>
      </c>
      <c r="GH129" s="21">
        <v>34.799999999999997</v>
      </c>
      <c r="GI129" s="20">
        <v>32.819000000000003</v>
      </c>
      <c r="GJ129" s="20">
        <v>33.591000000000001</v>
      </c>
      <c r="GK129" s="20">
        <v>30.521999999999998</v>
      </c>
      <c r="GL129" s="21">
        <v>53.2</v>
      </c>
      <c r="GM129" s="20">
        <v>50.113999999999997</v>
      </c>
      <c r="GN129" s="20">
        <v>51.290999999999997</v>
      </c>
      <c r="GO129" s="20">
        <v>33.753</v>
      </c>
      <c r="GP129" s="21">
        <v>87.8</v>
      </c>
      <c r="GQ129" s="20">
        <v>82.733999999999995</v>
      </c>
      <c r="GR129" s="20">
        <v>84.677999999999997</v>
      </c>
      <c r="GS129" s="20">
        <v>64.885000000000005</v>
      </c>
      <c r="GT129" s="21">
        <v>19.3</v>
      </c>
      <c r="GU129" s="20">
        <v>18.181999999999999</v>
      </c>
      <c r="GV129" s="20">
        <v>18.609000000000002</v>
      </c>
      <c r="GW129" s="20">
        <v>21.456</v>
      </c>
      <c r="HO129" s="21">
        <v>143.6</v>
      </c>
      <c r="HP129" s="20">
        <v>40.856000000000002</v>
      </c>
      <c r="HQ129" s="20">
        <v>167.465</v>
      </c>
      <c r="HR129" s="20">
        <v>102.93</v>
      </c>
      <c r="HS129" s="21">
        <v>85.2</v>
      </c>
      <c r="HT129" s="20">
        <v>24.242000000000001</v>
      </c>
      <c r="HU129" s="20">
        <v>99.367000000000004</v>
      </c>
      <c r="HV129" s="20">
        <v>102.93</v>
      </c>
      <c r="LV129" s="21">
        <v>35</v>
      </c>
      <c r="LW129" s="20">
        <v>83.813000000000002</v>
      </c>
      <c r="LX129" s="20">
        <v>149.86099999999999</v>
      </c>
      <c r="LY129" s="20">
        <v>149.88300000000001</v>
      </c>
      <c r="LZ129" s="21">
        <v>48.8</v>
      </c>
      <c r="MA129" s="20">
        <v>116.967</v>
      </c>
      <c r="MB129" s="20">
        <v>209.14099999999999</v>
      </c>
      <c r="MC129" s="20">
        <v>190.21299999999999</v>
      </c>
      <c r="MD129" s="21">
        <v>82.8</v>
      </c>
      <c r="ME129" s="20">
        <v>198.36</v>
      </c>
      <c r="MF129" s="20">
        <v>354.67500000000001</v>
      </c>
      <c r="MG129" s="20">
        <v>340.096</v>
      </c>
      <c r="MH129" s="21">
        <v>54.7</v>
      </c>
      <c r="MI129" s="20">
        <v>131.11799999999999</v>
      </c>
      <c r="MJ129" s="20">
        <v>234.44399999999999</v>
      </c>
      <c r="MK129" s="20">
        <v>230.82300000000001</v>
      </c>
      <c r="NC129" s="21">
        <v>118.7</v>
      </c>
      <c r="ND129" s="20">
        <v>20.472999999999999</v>
      </c>
      <c r="NE129" s="20">
        <v>153.46299999999999</v>
      </c>
      <c r="NF129" s="20">
        <v>122.13500000000001</v>
      </c>
      <c r="NG129" s="21">
        <v>92.6</v>
      </c>
      <c r="NH129" s="20">
        <v>15.962</v>
      </c>
      <c r="NI129" s="20">
        <v>119.648</v>
      </c>
      <c r="NJ129" s="20">
        <v>122.13500000000001</v>
      </c>
      <c r="OB129" s="21">
        <v>70.5</v>
      </c>
      <c r="OC129" s="20">
        <v>30.835000000000001</v>
      </c>
      <c r="OD129" s="20">
        <v>12.896000000000001</v>
      </c>
      <c r="OE129" s="20">
        <v>12.141</v>
      </c>
      <c r="OF129" s="21">
        <v>60.7</v>
      </c>
      <c r="OG129" s="20">
        <v>26.565000000000001</v>
      </c>
      <c r="OH129" s="20">
        <v>11.111000000000001</v>
      </c>
      <c r="OI129" s="20">
        <v>12.141</v>
      </c>
      <c r="OS129" s="21">
        <v>18.600000000000001</v>
      </c>
      <c r="OT129" s="20">
        <v>2.2269999999999999</v>
      </c>
      <c r="OU129" s="20">
        <v>1.573</v>
      </c>
      <c r="OV129" s="20">
        <v>1.573</v>
      </c>
      <c r="OW129" s="21">
        <v>63.2</v>
      </c>
      <c r="OX129" s="20">
        <v>7.5650000000000004</v>
      </c>
      <c r="OY129" s="20">
        <v>5.3440000000000003</v>
      </c>
      <c r="OZ129" s="20">
        <v>5.101</v>
      </c>
      <c r="PA129" s="21">
        <v>82.6</v>
      </c>
      <c r="PB129" s="20">
        <v>9.8879999999999999</v>
      </c>
      <c r="PC129" s="20">
        <v>6.9850000000000003</v>
      </c>
      <c r="PD129" s="20">
        <v>6.6749999999999998</v>
      </c>
      <c r="PZ129" s="21">
        <v>99.7</v>
      </c>
      <c r="QA129" s="20">
        <v>157.459</v>
      </c>
      <c r="QB129" s="20">
        <v>132.38499999999999</v>
      </c>
      <c r="QC129" s="20">
        <v>76.97</v>
      </c>
      <c r="QD129" s="21">
        <v>61.9</v>
      </c>
      <c r="QE129" s="20">
        <v>97.751999999999995</v>
      </c>
      <c r="QF129" s="20">
        <v>82.185000000000002</v>
      </c>
      <c r="QG129" s="20">
        <v>76.97</v>
      </c>
      <c r="RC129" s="21">
        <v>115.1</v>
      </c>
      <c r="RD129" s="20">
        <v>165.089</v>
      </c>
      <c r="RE129" s="20">
        <v>68.230999999999995</v>
      </c>
      <c r="RF129" s="21">
        <v>59.9</v>
      </c>
      <c r="RG129" s="20">
        <v>85.876999999999995</v>
      </c>
      <c r="RH129" s="20">
        <v>35.493000000000002</v>
      </c>
      <c r="RI129" s="21">
        <v>59.9</v>
      </c>
      <c r="RJ129" s="20">
        <v>85.876999999999995</v>
      </c>
      <c r="RK129" s="20">
        <v>35.493000000000002</v>
      </c>
      <c r="RL129" s="21">
        <v>29.1</v>
      </c>
      <c r="RM129" s="20">
        <v>41.765999999999998</v>
      </c>
      <c r="RN129" s="20">
        <v>17.262</v>
      </c>
      <c r="RO129" s="20">
        <v>20</v>
      </c>
      <c r="RT129" s="21">
        <v>55.2</v>
      </c>
      <c r="RU129" s="20">
        <v>79.212000000000003</v>
      </c>
      <c r="RV129" s="20">
        <v>32.738</v>
      </c>
      <c r="RW129" s="20">
        <v>20</v>
      </c>
      <c r="RX129" s="21">
        <v>29.1</v>
      </c>
      <c r="RY129" s="20">
        <v>41.8</v>
      </c>
      <c r="RZ129" s="20">
        <v>17.276</v>
      </c>
      <c r="SA129" s="20">
        <v>17.276</v>
      </c>
      <c r="SS129" s="21">
        <v>37</v>
      </c>
      <c r="ST129" s="20">
        <v>5.3330000000000002</v>
      </c>
      <c r="SU129" s="20">
        <v>0.47</v>
      </c>
      <c r="SV129" s="20">
        <v>0.379</v>
      </c>
      <c r="SW129" s="21">
        <v>32.5</v>
      </c>
      <c r="SX129" s="20">
        <v>4.6829999999999998</v>
      </c>
      <c r="SY129" s="20">
        <v>0.41199999999999998</v>
      </c>
      <c r="SZ129" s="20">
        <v>0.379</v>
      </c>
      <c r="TW129" s="21">
        <v>66.7</v>
      </c>
      <c r="TX129" s="20">
        <v>8.8699999999999992</v>
      </c>
      <c r="TY129" s="20">
        <v>266.108</v>
      </c>
      <c r="TZ129" s="21">
        <v>29.3</v>
      </c>
      <c r="UA129" s="20">
        <v>3.8969999999999998</v>
      </c>
      <c r="UB129" s="20">
        <v>116.91800000000001</v>
      </c>
      <c r="UC129" s="21">
        <v>29</v>
      </c>
      <c r="UD129" s="20">
        <v>3.859</v>
      </c>
      <c r="UE129" s="20">
        <v>115.77</v>
      </c>
      <c r="UF129" s="21">
        <v>6.8</v>
      </c>
      <c r="UG129" s="20">
        <v>0.90100000000000002</v>
      </c>
      <c r="UH129" s="20">
        <v>27.02</v>
      </c>
      <c r="UI129" s="20">
        <v>27.02</v>
      </c>
      <c r="UJ129" s="21">
        <v>30.6</v>
      </c>
      <c r="UK129" s="20">
        <v>4.0720000000000001</v>
      </c>
      <c r="UL129" s="20">
        <v>122.17</v>
      </c>
      <c r="UM129" s="20">
        <v>122.17</v>
      </c>
      <c r="UN129" s="21">
        <v>37.4</v>
      </c>
      <c r="UO129" s="20">
        <v>4.9729999999999999</v>
      </c>
      <c r="UP129" s="20">
        <v>149.19</v>
      </c>
      <c r="UQ129" s="20">
        <v>149.19</v>
      </c>
      <c r="UR129" s="21">
        <v>32.200000000000003</v>
      </c>
      <c r="US129" s="20">
        <v>4.2779999999999996</v>
      </c>
      <c r="UT129" s="20">
        <v>128.34399999999999</v>
      </c>
      <c r="UU129" s="20">
        <v>128.34399999999999</v>
      </c>
      <c r="WI129" s="21">
        <v>79.900000000000006</v>
      </c>
      <c r="WJ129" s="20">
        <v>3.68</v>
      </c>
      <c r="WK129" s="20">
        <v>1.931</v>
      </c>
      <c r="WL129" s="20">
        <v>1.3939999999999999</v>
      </c>
      <c r="WM129" s="21">
        <v>64.5</v>
      </c>
      <c r="WN129" s="20">
        <v>2.9729999999999999</v>
      </c>
      <c r="WO129" s="20">
        <v>1.56</v>
      </c>
      <c r="WP129" s="20">
        <v>1.3939999999999999</v>
      </c>
      <c r="YD129" s="21">
        <v>26.8</v>
      </c>
      <c r="YE129" s="20">
        <v>16.759</v>
      </c>
      <c r="YF129" s="20">
        <v>125.729</v>
      </c>
      <c r="YG129" s="20">
        <v>63.76</v>
      </c>
      <c r="YH129" s="21">
        <v>13.6</v>
      </c>
      <c r="YI129" s="20">
        <v>8.4990000000000006</v>
      </c>
      <c r="YJ129" s="20">
        <v>63.76</v>
      </c>
      <c r="YK129" s="20">
        <v>63.76</v>
      </c>
      <c r="YU129" s="21">
        <v>17.3</v>
      </c>
      <c r="YV129" s="20">
        <v>20.847999999999999</v>
      </c>
      <c r="YW129" s="20">
        <v>6.7140000000000004</v>
      </c>
      <c r="YX129" s="20">
        <v>2.794</v>
      </c>
      <c r="YY129" s="21">
        <v>74.599999999999994</v>
      </c>
      <c r="YZ129" s="20">
        <v>90.087000000000003</v>
      </c>
      <c r="ZA129" s="20">
        <v>29.010999999999999</v>
      </c>
      <c r="ZB129" s="20">
        <v>23.367999999999999</v>
      </c>
      <c r="ZC129" s="21">
        <v>79.400000000000006</v>
      </c>
      <c r="ZD129" s="20">
        <v>95.835999999999999</v>
      </c>
      <c r="ZE129" s="20">
        <v>30.863</v>
      </c>
      <c r="ZF129" s="20">
        <v>26.161999999999999</v>
      </c>
      <c r="ZT129" s="21">
        <v>26.9</v>
      </c>
      <c r="ZU129" s="20">
        <v>61.834000000000003</v>
      </c>
      <c r="ZV129" s="20">
        <v>22099.3</v>
      </c>
      <c r="ZW129" s="20">
        <v>18980.8</v>
      </c>
      <c r="ZX129" s="21">
        <v>95.5</v>
      </c>
      <c r="ZY129" s="20">
        <v>219.755</v>
      </c>
      <c r="ZZ129" s="20">
        <v>78540.3</v>
      </c>
      <c r="AAA129" s="20">
        <v>73375.100000000006</v>
      </c>
      <c r="AAB129" s="21">
        <v>122.3</v>
      </c>
      <c r="AAC129" s="20">
        <v>281.58800000000002</v>
      </c>
      <c r="AAD129" s="20">
        <v>100639.6</v>
      </c>
      <c r="AAE129" s="20">
        <v>92355.9</v>
      </c>
      <c r="AAF129" s="21">
        <v>76.2</v>
      </c>
      <c r="AAG129" s="20">
        <v>175.434</v>
      </c>
      <c r="AAH129" s="20">
        <v>62700.036</v>
      </c>
      <c r="AAI129" s="20">
        <v>61204.3</v>
      </c>
      <c r="AAP129" s="21">
        <v>11.1</v>
      </c>
      <c r="AAQ129" s="20">
        <v>0.94</v>
      </c>
      <c r="AAR129" s="20">
        <v>348.42500000000001</v>
      </c>
      <c r="AAS129" s="20">
        <v>325.87</v>
      </c>
      <c r="AAT129" s="21">
        <v>46.9</v>
      </c>
      <c r="AAU129" s="20">
        <v>3.9820000000000002</v>
      </c>
      <c r="AAV129" s="20">
        <v>1476.5540000000001</v>
      </c>
      <c r="AAW129" s="20">
        <v>1296.8720000000001</v>
      </c>
      <c r="AAX129" s="21">
        <v>56.2</v>
      </c>
      <c r="AAY129" s="20">
        <v>4.7699999999999996</v>
      </c>
      <c r="AAZ129" s="20">
        <v>1768.6890000000001</v>
      </c>
      <c r="ABA129" s="20">
        <v>1622.741</v>
      </c>
      <c r="ABB129" s="21">
        <v>46.1</v>
      </c>
      <c r="ABC129" s="20">
        <v>3.91</v>
      </c>
      <c r="ABD129" s="20">
        <v>1449.806</v>
      </c>
      <c r="ABE129" s="20">
        <v>816.8</v>
      </c>
      <c r="ADA129" s="21">
        <v>66.3</v>
      </c>
      <c r="ADB129" s="20">
        <v>2.7280000000000002</v>
      </c>
      <c r="ADC129" s="20">
        <v>8.3320000000000007</v>
      </c>
      <c r="ADD129" s="21">
        <v>44.6</v>
      </c>
      <c r="ADE129" s="20">
        <v>1.835</v>
      </c>
      <c r="ADF129" s="20">
        <v>5.6050000000000004</v>
      </c>
      <c r="ADO129" s="21">
        <v>21.7</v>
      </c>
      <c r="ADP129" s="20">
        <v>0.89300000000000002</v>
      </c>
      <c r="ADQ129" s="20">
        <v>2.7269999999999999</v>
      </c>
      <c r="ADR129" s="20">
        <v>2.7269999999999999</v>
      </c>
      <c r="ADS129" s="21">
        <v>21.7</v>
      </c>
      <c r="ADT129" s="20">
        <v>0.89300000000000002</v>
      </c>
      <c r="ADU129" s="20">
        <v>2.7269999999999999</v>
      </c>
      <c r="ADV129" s="20">
        <v>2.7269999999999999</v>
      </c>
      <c r="AEN129" s="21">
        <v>65.099999999999994</v>
      </c>
      <c r="AEO129" s="20">
        <v>26.658999999999999</v>
      </c>
      <c r="AEP129" s="20">
        <v>43.128</v>
      </c>
      <c r="AEQ129" s="20">
        <v>16.835999999999999</v>
      </c>
      <c r="AER129" s="21">
        <v>30</v>
      </c>
      <c r="AES129" s="20">
        <v>12.314</v>
      </c>
      <c r="AET129" s="20">
        <v>19.920999999999999</v>
      </c>
      <c r="AEU129" s="20">
        <v>16.835999999999999</v>
      </c>
      <c r="AFM129" s="21">
        <v>113.4</v>
      </c>
      <c r="AFN129" s="20">
        <v>15.670999999999999</v>
      </c>
      <c r="AFO129" s="20">
        <v>111.337</v>
      </c>
      <c r="AFP129" s="20">
        <v>29.37</v>
      </c>
      <c r="AFQ129" s="21">
        <v>33.6</v>
      </c>
      <c r="AFR129" s="20">
        <v>4.6399999999999997</v>
      </c>
      <c r="AFS129" s="20">
        <v>32.968000000000004</v>
      </c>
      <c r="AFT129" s="20">
        <v>29.37</v>
      </c>
      <c r="AGI129" s="21">
        <v>32.200000000000003</v>
      </c>
      <c r="AGJ129" s="20">
        <v>2.2330000000000001</v>
      </c>
      <c r="AGK129" s="20">
        <v>1.9830000000000001</v>
      </c>
      <c r="AGL129" s="20">
        <v>1.2709999999999999</v>
      </c>
      <c r="AGM129" s="21">
        <v>26.9</v>
      </c>
      <c r="AGN129" s="20">
        <v>1.867</v>
      </c>
      <c r="AGO129" s="20">
        <v>1.659</v>
      </c>
      <c r="AGP129" s="20">
        <v>1.2709999999999999</v>
      </c>
      <c r="AIG129" s="21">
        <v>87.5</v>
      </c>
      <c r="AIH129" s="20">
        <v>7.5449999999999999</v>
      </c>
      <c r="AII129" s="20">
        <v>1.0740000000000001</v>
      </c>
      <c r="AIJ129" s="20">
        <v>0.65900000000000003</v>
      </c>
      <c r="AIK129" s="21">
        <v>53.7</v>
      </c>
      <c r="AIL129" s="20">
        <v>4.63</v>
      </c>
      <c r="AIM129" s="20">
        <v>0.65900000000000003</v>
      </c>
      <c r="AIN129" s="20">
        <v>0.65900000000000003</v>
      </c>
      <c r="AKX129" s="21">
        <v>111.4</v>
      </c>
      <c r="AKY129" s="20">
        <v>44.311999999999998</v>
      </c>
      <c r="AKZ129" s="20">
        <v>228.59800000000001</v>
      </c>
      <c r="ALA129" s="20">
        <v>100.425</v>
      </c>
      <c r="ALB129" s="21">
        <v>75.900000000000006</v>
      </c>
      <c r="ALC129" s="20">
        <v>30.189</v>
      </c>
      <c r="ALD129" s="20">
        <v>155.74100000000001</v>
      </c>
      <c r="ALE129" s="20">
        <v>100.425</v>
      </c>
      <c r="ALT129" s="21">
        <v>80.5</v>
      </c>
      <c r="ALU129" s="20">
        <v>1.5720000000000001</v>
      </c>
      <c r="ALV129" s="20">
        <v>4.8109999999999999</v>
      </c>
      <c r="ALW129" s="20">
        <v>2.827</v>
      </c>
      <c r="ALX129" s="21">
        <v>73.599999999999994</v>
      </c>
      <c r="ALY129" s="20">
        <v>1.4370000000000001</v>
      </c>
      <c r="ALZ129" s="20">
        <v>4.3959999999999999</v>
      </c>
      <c r="AMA129" s="20">
        <v>2.827</v>
      </c>
      <c r="AMP129" s="21">
        <v>37.700000000000003</v>
      </c>
      <c r="AMQ129" s="20">
        <v>2.5499999999999998</v>
      </c>
      <c r="AMR129" s="20">
        <v>53.359000000000002</v>
      </c>
      <c r="AMS129" s="20">
        <v>30.2</v>
      </c>
      <c r="AMT129" s="21">
        <v>27.4</v>
      </c>
      <c r="AMU129" s="20">
        <v>1.855</v>
      </c>
      <c r="AMV129" s="20">
        <v>38.82</v>
      </c>
      <c r="AMW129" s="20">
        <v>30.2</v>
      </c>
      <c r="ANW129" s="21">
        <v>131.9</v>
      </c>
      <c r="ANX129" s="20">
        <v>1472.741</v>
      </c>
      <c r="ANY129" s="20">
        <v>1472.741</v>
      </c>
      <c r="ANZ129" s="21">
        <v>40.299999999999997</v>
      </c>
      <c r="AOA129" s="20">
        <v>450.101</v>
      </c>
      <c r="AOB129" s="20">
        <v>450.101</v>
      </c>
      <c r="AOC129" s="21">
        <v>41.9</v>
      </c>
      <c r="AOD129" s="20">
        <v>468.16199999999998</v>
      </c>
      <c r="AOE129" s="20">
        <v>468.16199999999998</v>
      </c>
      <c r="AOF129" s="21">
        <v>43.3</v>
      </c>
      <c r="AOG129" s="20">
        <v>483.06400000000002</v>
      </c>
      <c r="AOH129" s="20">
        <v>483.06400000000002</v>
      </c>
      <c r="AOI129" s="20">
        <v>483.06400000000002</v>
      </c>
      <c r="AOJ129" s="21">
        <v>48.3</v>
      </c>
      <c r="AOK129" s="20">
        <v>539.57600000000002</v>
      </c>
      <c r="AOL129" s="20">
        <v>539.57600000000002</v>
      </c>
      <c r="AOM129" s="20">
        <v>539.57600000000002</v>
      </c>
      <c r="AON129" s="21">
        <v>91.6</v>
      </c>
      <c r="AOO129" s="20">
        <v>1022.64</v>
      </c>
      <c r="AOP129" s="20">
        <v>1022.64</v>
      </c>
      <c r="AOQ129" s="20">
        <v>1022.64</v>
      </c>
      <c r="AOR129" s="21">
        <v>47</v>
      </c>
      <c r="AOS129" s="20">
        <v>524.77</v>
      </c>
      <c r="AOT129" s="20">
        <v>524.77</v>
      </c>
      <c r="AOU129" s="20">
        <v>524.77</v>
      </c>
      <c r="APU129" s="21">
        <v>103.1</v>
      </c>
      <c r="APV129" s="20">
        <v>20.940999999999999</v>
      </c>
      <c r="APW129" s="20">
        <v>14.893000000000001</v>
      </c>
      <c r="APX129" s="21">
        <v>44.6</v>
      </c>
      <c r="APY129" s="20">
        <v>9.0570000000000004</v>
      </c>
      <c r="APZ129" s="20">
        <v>6.4409999999999998</v>
      </c>
      <c r="AQI129" s="21">
        <v>58.5</v>
      </c>
      <c r="AQJ129" s="20">
        <v>11.885</v>
      </c>
      <c r="AQK129" s="20">
        <v>8.452</v>
      </c>
      <c r="AQL129" s="20">
        <v>7.3470000000000004</v>
      </c>
      <c r="AQM129" s="21">
        <v>44.7</v>
      </c>
      <c r="AQN129" s="20">
        <v>9.0820000000000007</v>
      </c>
      <c r="AQO129" s="20">
        <v>6.4589999999999996</v>
      </c>
      <c r="AQP129" s="20">
        <v>7.3470000000000004</v>
      </c>
    </row>
    <row r="130" spans="1:1015 1030:1134" x14ac:dyDescent="0.2">
      <c r="A130" s="18">
        <v>26206</v>
      </c>
      <c r="BZ130" s="19">
        <v>7.554E-10</v>
      </c>
      <c r="CA130" s="19">
        <v>2.744E-10</v>
      </c>
      <c r="CD130" s="19">
        <v>2.744E-10</v>
      </c>
      <c r="CE130" s="19">
        <v>2.744E-10</v>
      </c>
      <c r="CW130" s="21">
        <v>50.3</v>
      </c>
      <c r="CY130" s="20">
        <v>16.123999999999999</v>
      </c>
      <c r="CZ130" s="20">
        <v>14.419</v>
      </c>
      <c r="DA130" s="21">
        <v>36.1</v>
      </c>
      <c r="DC130" s="20">
        <v>11.566000000000001</v>
      </c>
      <c r="DD130" s="20">
        <v>14.419</v>
      </c>
      <c r="DV130" s="21">
        <v>61.3</v>
      </c>
      <c r="DW130" s="20">
        <v>29.42</v>
      </c>
      <c r="DX130" s="20">
        <v>25.475000000000001</v>
      </c>
      <c r="DY130" s="20">
        <v>7.734</v>
      </c>
      <c r="DZ130" s="21">
        <v>20.6</v>
      </c>
      <c r="EA130" s="20">
        <v>9.8970000000000002</v>
      </c>
      <c r="EB130" s="20">
        <v>8.57</v>
      </c>
      <c r="EC130" s="20">
        <v>7.734</v>
      </c>
      <c r="EU130" s="21">
        <v>77.7</v>
      </c>
      <c r="EV130" s="20">
        <v>22.850999999999999</v>
      </c>
      <c r="EW130" s="20">
        <v>26.638000000000002</v>
      </c>
      <c r="EX130" s="20">
        <v>18.157</v>
      </c>
      <c r="EY130" s="21">
        <v>47.7</v>
      </c>
      <c r="EZ130" s="20">
        <v>14.032</v>
      </c>
      <c r="FA130" s="20">
        <v>16.356999999999999</v>
      </c>
      <c r="FB130" s="20">
        <v>18.157</v>
      </c>
      <c r="GH130" s="21">
        <v>35.4</v>
      </c>
      <c r="GI130" s="20">
        <v>34.639000000000003</v>
      </c>
      <c r="GJ130" s="20">
        <v>34.960999999999999</v>
      </c>
      <c r="GK130" s="20">
        <v>31.766999999999999</v>
      </c>
      <c r="GL130" s="21">
        <v>53.9</v>
      </c>
      <c r="GM130" s="20">
        <v>52.71</v>
      </c>
      <c r="GN130" s="20">
        <v>53.2</v>
      </c>
      <c r="GO130" s="20">
        <v>35.009</v>
      </c>
      <c r="GP130" s="21">
        <v>89</v>
      </c>
      <c r="GQ130" s="20">
        <v>87.147999999999996</v>
      </c>
      <c r="GR130" s="20">
        <v>87.957999999999998</v>
      </c>
      <c r="GS130" s="20">
        <v>67.397999999999996</v>
      </c>
      <c r="GT130" s="21">
        <v>19.899999999999999</v>
      </c>
      <c r="GU130" s="20">
        <v>19.513000000000002</v>
      </c>
      <c r="GV130" s="20">
        <v>19.693999999999999</v>
      </c>
      <c r="GW130" s="20">
        <v>22.707000000000001</v>
      </c>
      <c r="HO130" s="21">
        <v>140.4</v>
      </c>
      <c r="HP130" s="20">
        <v>42.771999999999998</v>
      </c>
      <c r="HQ130" s="20">
        <v>169.125</v>
      </c>
      <c r="HR130" s="20">
        <v>103.95</v>
      </c>
      <c r="HS130" s="21">
        <v>83.3</v>
      </c>
      <c r="HT130" s="20">
        <v>25.379000000000001</v>
      </c>
      <c r="HU130" s="20">
        <v>100.351</v>
      </c>
      <c r="HV130" s="20">
        <v>103.95</v>
      </c>
      <c r="LV130" s="21">
        <v>35.299999999999997</v>
      </c>
      <c r="LW130" s="20">
        <v>91.557000000000002</v>
      </c>
      <c r="LX130" s="20">
        <v>155.30000000000001</v>
      </c>
      <c r="LY130" s="20">
        <v>155.32300000000001</v>
      </c>
      <c r="LZ130" s="21">
        <v>49.3</v>
      </c>
      <c r="MA130" s="20">
        <v>127.64</v>
      </c>
      <c r="MB130" s="20">
        <v>216.50399999999999</v>
      </c>
      <c r="MC130" s="20">
        <v>196.91</v>
      </c>
      <c r="MD130" s="21">
        <v>83.6</v>
      </c>
      <c r="ME130" s="20">
        <v>216.56100000000001</v>
      </c>
      <c r="MF130" s="20">
        <v>367.33300000000003</v>
      </c>
      <c r="MG130" s="20">
        <v>352.233</v>
      </c>
      <c r="MH130" s="21">
        <v>55.3</v>
      </c>
      <c r="MI130" s="20">
        <v>143.34700000000001</v>
      </c>
      <c r="MJ130" s="20">
        <v>243.14699999999999</v>
      </c>
      <c r="MK130" s="20">
        <v>239.39099999999999</v>
      </c>
      <c r="NC130" s="21">
        <v>118.5</v>
      </c>
      <c r="ND130" s="20">
        <v>21.577999999999999</v>
      </c>
      <c r="NE130" s="20">
        <v>157.08799999999999</v>
      </c>
      <c r="NF130" s="20">
        <v>125.02</v>
      </c>
      <c r="NG130" s="21">
        <v>92.4</v>
      </c>
      <c r="NH130" s="20">
        <v>16.823</v>
      </c>
      <c r="NI130" s="20">
        <v>122.474</v>
      </c>
      <c r="NJ130" s="20">
        <v>125.02</v>
      </c>
      <c r="OB130" s="21">
        <v>70.2</v>
      </c>
      <c r="OC130" s="20">
        <v>32.216999999999999</v>
      </c>
      <c r="OD130" s="20">
        <v>13.269</v>
      </c>
      <c r="OE130" s="20">
        <v>12.492000000000001</v>
      </c>
      <c r="OF130" s="21">
        <v>60.4</v>
      </c>
      <c r="OG130" s="20">
        <v>27.756</v>
      </c>
      <c r="OH130" s="20">
        <v>11.432</v>
      </c>
      <c r="OI130" s="20">
        <v>12.492000000000001</v>
      </c>
      <c r="OS130" s="21">
        <v>18.899999999999999</v>
      </c>
      <c r="OT130" s="20">
        <v>2.3460000000000001</v>
      </c>
      <c r="OU130" s="20">
        <v>1.641</v>
      </c>
      <c r="OV130" s="20">
        <v>1.641</v>
      </c>
      <c r="OW130" s="21">
        <v>62</v>
      </c>
      <c r="OX130" s="20">
        <v>7.6920000000000002</v>
      </c>
      <c r="OY130" s="20">
        <v>5.3819999999999997</v>
      </c>
      <c r="OZ130" s="20">
        <v>5.032</v>
      </c>
      <c r="PA130" s="21">
        <v>81.3</v>
      </c>
      <c r="PB130" s="20">
        <v>10.079000000000001</v>
      </c>
      <c r="PC130" s="20">
        <v>7.0519999999999996</v>
      </c>
      <c r="PD130" s="20">
        <v>6.673</v>
      </c>
      <c r="PZ130" s="21">
        <v>99.9</v>
      </c>
      <c r="QA130" s="20">
        <v>161.84700000000001</v>
      </c>
      <c r="QB130" s="20">
        <v>136.375</v>
      </c>
      <c r="QC130" s="20">
        <v>79.289000000000001</v>
      </c>
      <c r="QD130" s="21">
        <v>62</v>
      </c>
      <c r="QE130" s="20">
        <v>100.476</v>
      </c>
      <c r="QF130" s="20">
        <v>84.662999999999997</v>
      </c>
      <c r="QG130" s="20">
        <v>79.289000000000001</v>
      </c>
      <c r="RC130" s="21">
        <v>117.2</v>
      </c>
      <c r="RD130" s="20">
        <v>178.31399999999999</v>
      </c>
      <c r="RE130" s="20">
        <v>71.771000000000001</v>
      </c>
      <c r="RF130" s="21">
        <v>61.1</v>
      </c>
      <c r="RG130" s="20">
        <v>92.909000000000006</v>
      </c>
      <c r="RH130" s="20">
        <v>37.396000000000001</v>
      </c>
      <c r="RI130" s="21">
        <v>61.1</v>
      </c>
      <c r="RJ130" s="20">
        <v>92.909000000000006</v>
      </c>
      <c r="RK130" s="20">
        <v>37.396000000000001</v>
      </c>
      <c r="RL130" s="21">
        <v>29.6</v>
      </c>
      <c r="RM130" s="20">
        <v>45.030999999999999</v>
      </c>
      <c r="RN130" s="20">
        <v>18.125</v>
      </c>
      <c r="RO130" s="20">
        <v>21</v>
      </c>
      <c r="RT130" s="21">
        <v>56.2</v>
      </c>
      <c r="RU130" s="20">
        <v>85.405000000000001</v>
      </c>
      <c r="RV130" s="20">
        <v>34.375</v>
      </c>
      <c r="RW130" s="20">
        <v>21</v>
      </c>
      <c r="RX130" s="21">
        <v>29</v>
      </c>
      <c r="RY130" s="20">
        <v>44.052</v>
      </c>
      <c r="RZ130" s="20">
        <v>17.731000000000002</v>
      </c>
      <c r="SA130" s="20">
        <v>17.731000000000002</v>
      </c>
      <c r="SS130" s="21">
        <v>37.6</v>
      </c>
      <c r="ST130" s="20">
        <v>5.5620000000000003</v>
      </c>
      <c r="SU130" s="20">
        <v>0.49</v>
      </c>
      <c r="SV130" s="20">
        <v>0.39600000000000002</v>
      </c>
      <c r="SW130" s="21">
        <v>33.1</v>
      </c>
      <c r="SX130" s="20">
        <v>4.8840000000000003</v>
      </c>
      <c r="SY130" s="20">
        <v>0.43</v>
      </c>
      <c r="SZ130" s="20">
        <v>0.39600000000000002</v>
      </c>
      <c r="TW130" s="21">
        <v>68.900000000000006</v>
      </c>
      <c r="TX130" s="20">
        <v>9.3569999999999993</v>
      </c>
      <c r="TY130" s="20">
        <v>280.71499999999997</v>
      </c>
      <c r="TZ130" s="21">
        <v>30.5</v>
      </c>
      <c r="UA130" s="20">
        <v>4.1399999999999997</v>
      </c>
      <c r="UB130" s="20">
        <v>124.20099999999999</v>
      </c>
      <c r="UC130" s="21">
        <v>30.2</v>
      </c>
      <c r="UD130" s="20">
        <v>4.0979999999999999</v>
      </c>
      <c r="UE130" s="20">
        <v>122.92700000000001</v>
      </c>
      <c r="UF130" s="21">
        <v>7</v>
      </c>
      <c r="UG130" s="20">
        <v>0.94599999999999995</v>
      </c>
      <c r="UH130" s="20">
        <v>28.384</v>
      </c>
      <c r="UI130" s="20">
        <v>28.384</v>
      </c>
      <c r="UJ130" s="21">
        <v>31.5</v>
      </c>
      <c r="UK130" s="20">
        <v>4.2709999999999999</v>
      </c>
      <c r="UL130" s="20">
        <v>128.13</v>
      </c>
      <c r="UM130" s="20">
        <v>128.13</v>
      </c>
      <c r="UN130" s="21">
        <v>38.4</v>
      </c>
      <c r="UO130" s="20">
        <v>5.2169999999999996</v>
      </c>
      <c r="UP130" s="20">
        <v>156.51400000000001</v>
      </c>
      <c r="UQ130" s="20">
        <v>156.51400000000001</v>
      </c>
      <c r="UR130" s="21">
        <v>33.200000000000003</v>
      </c>
      <c r="US130" s="20">
        <v>4.5030000000000001</v>
      </c>
      <c r="UT130" s="20">
        <v>135.07599999999999</v>
      </c>
      <c r="UU130" s="20">
        <v>135.07599999999999</v>
      </c>
      <c r="WI130" s="21">
        <v>79.900000000000006</v>
      </c>
      <c r="WJ130" s="20">
        <v>3.94</v>
      </c>
      <c r="WK130" s="20">
        <v>2.0129999999999999</v>
      </c>
      <c r="WL130" s="20">
        <v>1.4530000000000001</v>
      </c>
      <c r="WM130" s="21">
        <v>64.599999999999994</v>
      </c>
      <c r="WN130" s="20">
        <v>3.1840000000000002</v>
      </c>
      <c r="WO130" s="20">
        <v>1.627</v>
      </c>
      <c r="WP130" s="20">
        <v>1.4530000000000001</v>
      </c>
      <c r="YD130" s="21">
        <v>26.7</v>
      </c>
      <c r="YE130" s="20">
        <v>16.873000000000001</v>
      </c>
      <c r="YF130" s="20">
        <v>127.54300000000001</v>
      </c>
      <c r="YG130" s="20">
        <v>64.680000000000007</v>
      </c>
      <c r="YH130" s="21">
        <v>13.6</v>
      </c>
      <c r="YI130" s="20">
        <v>8.5570000000000004</v>
      </c>
      <c r="YJ130" s="20">
        <v>64.680000000000007</v>
      </c>
      <c r="YK130" s="20">
        <v>64.680000000000007</v>
      </c>
      <c r="YU130" s="21">
        <v>17.600000000000001</v>
      </c>
      <c r="YV130" s="20">
        <v>22.097000000000001</v>
      </c>
      <c r="YW130" s="20">
        <v>6.984</v>
      </c>
      <c r="YX130" s="20">
        <v>2.9039999999999999</v>
      </c>
      <c r="YY130" s="21">
        <v>76</v>
      </c>
      <c r="YZ130" s="20">
        <v>95.126999999999995</v>
      </c>
      <c r="ZA130" s="20">
        <v>30.068000000000001</v>
      </c>
      <c r="ZB130" s="20">
        <v>24.178999999999998</v>
      </c>
      <c r="ZC130" s="21">
        <v>80.7</v>
      </c>
      <c r="ZD130" s="20">
        <v>101.08199999999999</v>
      </c>
      <c r="ZE130" s="20">
        <v>31.95</v>
      </c>
      <c r="ZF130" s="20">
        <v>27.082999999999998</v>
      </c>
      <c r="ZT130" s="21">
        <v>27.6</v>
      </c>
      <c r="ZU130" s="20">
        <v>69.263000000000005</v>
      </c>
      <c r="ZV130" s="20">
        <v>23227.3</v>
      </c>
      <c r="ZW130" s="20">
        <v>19949.7</v>
      </c>
      <c r="ZX130" s="21">
        <v>98.6</v>
      </c>
      <c r="ZY130" s="20">
        <v>247.28200000000001</v>
      </c>
      <c r="ZZ130" s="20">
        <v>82926</v>
      </c>
      <c r="AAA130" s="20">
        <v>77469.3</v>
      </c>
      <c r="AAB130" s="21">
        <v>126.2</v>
      </c>
      <c r="AAC130" s="20">
        <v>316.54500000000002</v>
      </c>
      <c r="AAD130" s="20">
        <v>106153.3</v>
      </c>
      <c r="AAE130" s="20">
        <v>97419</v>
      </c>
      <c r="AAF130" s="21">
        <v>78.8</v>
      </c>
      <c r="AAG130" s="20">
        <v>197.51400000000001</v>
      </c>
      <c r="AAH130" s="20">
        <v>66236.398000000001</v>
      </c>
      <c r="AAI130" s="20">
        <v>64656.3</v>
      </c>
      <c r="AAP130" s="21">
        <v>11.5</v>
      </c>
      <c r="AAQ130" s="20">
        <v>1.02</v>
      </c>
      <c r="AAR130" s="20">
        <v>378.21100000000001</v>
      </c>
      <c r="AAS130" s="20">
        <v>353.72699999999998</v>
      </c>
      <c r="AAT130" s="21">
        <v>48.7</v>
      </c>
      <c r="AAU130" s="20">
        <v>4.3390000000000004</v>
      </c>
      <c r="AAV130" s="20">
        <v>1608.771</v>
      </c>
      <c r="AAW130" s="20">
        <v>1413.193</v>
      </c>
      <c r="AAX130" s="21">
        <v>58.3</v>
      </c>
      <c r="AAY130" s="20">
        <v>5.194</v>
      </c>
      <c r="AAZ130" s="20">
        <v>1925.835</v>
      </c>
      <c r="ABA130" s="20">
        <v>1766.92</v>
      </c>
      <c r="ABB130" s="21">
        <v>47.8</v>
      </c>
      <c r="ABC130" s="20">
        <v>4.2539999999999996</v>
      </c>
      <c r="ABD130" s="20">
        <v>1577.4570000000001</v>
      </c>
      <c r="ABE130" s="20">
        <v>885.9</v>
      </c>
      <c r="ADA130" s="21">
        <v>67.400000000000006</v>
      </c>
      <c r="ADB130" s="20">
        <v>2.9049999999999998</v>
      </c>
      <c r="ADC130" s="20">
        <v>8.6470000000000002</v>
      </c>
      <c r="ADD130" s="21">
        <v>44.9</v>
      </c>
      <c r="ADE130" s="20">
        <v>1.9359999999999999</v>
      </c>
      <c r="ADF130" s="20">
        <v>5.7619999999999996</v>
      </c>
      <c r="ADO130" s="21">
        <v>22.5</v>
      </c>
      <c r="ADP130" s="20">
        <v>0.96899999999999997</v>
      </c>
      <c r="ADQ130" s="20">
        <v>2.8849999999999998</v>
      </c>
      <c r="ADR130" s="20">
        <v>2.8849999999999998</v>
      </c>
      <c r="ADS130" s="21">
        <v>22.5</v>
      </c>
      <c r="ADT130" s="20">
        <v>0.96899999999999997</v>
      </c>
      <c r="ADU130" s="20">
        <v>2.8849999999999998</v>
      </c>
      <c r="ADV130" s="20">
        <v>2.8849999999999998</v>
      </c>
      <c r="AEN130" s="21">
        <v>65.599999999999994</v>
      </c>
      <c r="AEO130" s="20">
        <v>29.312999999999999</v>
      </c>
      <c r="AEP130" s="20">
        <v>44.783999999999999</v>
      </c>
      <c r="AEQ130" s="20">
        <v>17.483000000000001</v>
      </c>
      <c r="AER130" s="21">
        <v>30.3</v>
      </c>
      <c r="AES130" s="20">
        <v>13.54</v>
      </c>
      <c r="AET130" s="20">
        <v>20.686</v>
      </c>
      <c r="AEU130" s="20">
        <v>17.483000000000001</v>
      </c>
      <c r="AFM130" s="21">
        <v>113.5</v>
      </c>
      <c r="AFN130" s="20">
        <v>16.673999999999999</v>
      </c>
      <c r="AFO130" s="20">
        <v>114.502</v>
      </c>
      <c r="AFP130" s="20">
        <v>30.204999999999998</v>
      </c>
      <c r="AFQ130" s="21">
        <v>33.6</v>
      </c>
      <c r="AFR130" s="20">
        <v>4.9370000000000003</v>
      </c>
      <c r="AFS130" s="20">
        <v>33.905000000000001</v>
      </c>
      <c r="AFT130" s="20">
        <v>30.204999999999998</v>
      </c>
      <c r="AGI130" s="21">
        <v>30.6</v>
      </c>
      <c r="AGJ130" s="20">
        <v>2.3050000000000002</v>
      </c>
      <c r="AGK130" s="20">
        <v>1.994</v>
      </c>
      <c r="AGL130" s="20">
        <v>1.278</v>
      </c>
      <c r="AGM130" s="21">
        <v>25.6</v>
      </c>
      <c r="AGN130" s="20">
        <v>1.9279999999999999</v>
      </c>
      <c r="AGO130" s="20">
        <v>1.6679999999999999</v>
      </c>
      <c r="AGP130" s="20">
        <v>1.278</v>
      </c>
      <c r="AIG130" s="21">
        <v>89.5</v>
      </c>
      <c r="AIH130" s="20">
        <v>8.2240000000000002</v>
      </c>
      <c r="AII130" s="20">
        <v>1.1299999999999999</v>
      </c>
      <c r="AIJ130" s="20">
        <v>0.69299999999999995</v>
      </c>
      <c r="AIK130" s="21">
        <v>54.9</v>
      </c>
      <c r="AIL130" s="20">
        <v>5.0460000000000003</v>
      </c>
      <c r="AIM130" s="20">
        <v>0.69299999999999995</v>
      </c>
      <c r="AIN130" s="20">
        <v>0.69299999999999995</v>
      </c>
      <c r="AKX130" s="21">
        <v>110.5</v>
      </c>
      <c r="AKY130" s="20">
        <v>45.94</v>
      </c>
      <c r="AKZ130" s="20">
        <v>230.95400000000001</v>
      </c>
      <c r="ALA130" s="20">
        <v>101.46</v>
      </c>
      <c r="ALB130" s="21">
        <v>75.3</v>
      </c>
      <c r="ALC130" s="20">
        <v>31.297999999999998</v>
      </c>
      <c r="ALD130" s="20">
        <v>157.346</v>
      </c>
      <c r="ALE130" s="20">
        <v>101.46</v>
      </c>
      <c r="ALT130" s="21">
        <v>82.8</v>
      </c>
      <c r="ALU130" s="20">
        <v>1.716</v>
      </c>
      <c r="ALV130" s="20">
        <v>5.1139999999999999</v>
      </c>
      <c r="ALW130" s="20">
        <v>3.0049999999999999</v>
      </c>
      <c r="ALX130" s="21">
        <v>75.599999999999994</v>
      </c>
      <c r="ALY130" s="20">
        <v>1.5680000000000001</v>
      </c>
      <c r="ALZ130" s="20">
        <v>4.673</v>
      </c>
      <c r="AMA130" s="20">
        <v>3.0049999999999999</v>
      </c>
      <c r="AMP130" s="21">
        <v>38.6</v>
      </c>
      <c r="AMQ130" s="20">
        <v>2.6429999999999998</v>
      </c>
      <c r="AMR130" s="20">
        <v>55.302999999999997</v>
      </c>
      <c r="AMS130" s="20">
        <v>31.3</v>
      </c>
      <c r="AMT130" s="21">
        <v>28.1</v>
      </c>
      <c r="AMU130" s="20">
        <v>1.923</v>
      </c>
      <c r="AMV130" s="20">
        <v>40.234000000000002</v>
      </c>
      <c r="AMW130" s="20">
        <v>31.3</v>
      </c>
      <c r="ANW130" s="21">
        <v>133.30000000000001</v>
      </c>
      <c r="ANX130" s="20">
        <v>1519.123</v>
      </c>
      <c r="ANY130" s="20">
        <v>1519.123</v>
      </c>
      <c r="ANZ130" s="21">
        <v>41.4</v>
      </c>
      <c r="AOA130" s="20">
        <v>472.19499999999999</v>
      </c>
      <c r="AOB130" s="20">
        <v>472.19499999999999</v>
      </c>
      <c r="AOC130" s="21">
        <v>42.2</v>
      </c>
      <c r="AOD130" s="20">
        <v>481.39299999999997</v>
      </c>
      <c r="AOE130" s="20">
        <v>481.39299999999997</v>
      </c>
      <c r="AOF130" s="21">
        <v>43.5</v>
      </c>
      <c r="AOG130" s="20">
        <v>495.41500000000002</v>
      </c>
      <c r="AOH130" s="20">
        <v>495.41500000000002</v>
      </c>
      <c r="AOI130" s="20">
        <v>495.41500000000002</v>
      </c>
      <c r="AOJ130" s="21">
        <v>48.4</v>
      </c>
      <c r="AOK130" s="20">
        <v>551.51300000000003</v>
      </c>
      <c r="AOL130" s="20">
        <v>551.51300000000003</v>
      </c>
      <c r="AOM130" s="20">
        <v>551.51300000000003</v>
      </c>
      <c r="AON130" s="21">
        <v>91.9</v>
      </c>
      <c r="AOO130" s="20">
        <v>1046.9280000000001</v>
      </c>
      <c r="AOP130" s="20">
        <v>1046.9280000000001</v>
      </c>
      <c r="AOQ130" s="20">
        <v>1046.9280000000001</v>
      </c>
      <c r="AOR130" s="21">
        <v>47.6</v>
      </c>
      <c r="AOS130" s="20">
        <v>541.80999999999995</v>
      </c>
      <c r="AOT130" s="20">
        <v>541.80999999999995</v>
      </c>
      <c r="AOU130" s="20">
        <v>541.80999999999995</v>
      </c>
      <c r="APU130" s="21">
        <v>101.3</v>
      </c>
      <c r="APV130" s="20">
        <v>21.556999999999999</v>
      </c>
      <c r="APW130" s="20">
        <v>15.329000000000001</v>
      </c>
      <c r="APX130" s="21">
        <v>44</v>
      </c>
      <c r="APY130" s="20">
        <v>9.3659999999999997</v>
      </c>
      <c r="APZ130" s="20">
        <v>6.66</v>
      </c>
      <c r="AQI130" s="21">
        <v>57.3</v>
      </c>
      <c r="AQJ130" s="20">
        <v>12.192</v>
      </c>
      <c r="AQK130" s="20">
        <v>8.6690000000000005</v>
      </c>
      <c r="AQL130" s="20">
        <v>7.5359999999999996</v>
      </c>
      <c r="AQM130" s="21">
        <v>43.8</v>
      </c>
      <c r="AQN130" s="20">
        <v>9.3170000000000002</v>
      </c>
      <c r="AQO130" s="20">
        <v>6.625</v>
      </c>
      <c r="AQP130" s="20">
        <v>7.5359999999999996</v>
      </c>
    </row>
    <row r="131" spans="1:1015 1030:1134" x14ac:dyDescent="0.2">
      <c r="A131" s="18">
        <v>26298</v>
      </c>
      <c r="BZ131" s="19">
        <v>8.3540000000000003E-10</v>
      </c>
      <c r="CA131" s="19">
        <v>3.0340000000000001E-10</v>
      </c>
      <c r="CD131" s="19">
        <v>3.0340000000000001E-10</v>
      </c>
      <c r="CE131" s="19">
        <v>3.0340000000000001E-10</v>
      </c>
      <c r="CW131" s="21">
        <v>52.3</v>
      </c>
      <c r="CY131" s="20">
        <v>17.113</v>
      </c>
      <c r="CZ131" s="20">
        <v>15.304</v>
      </c>
      <c r="DA131" s="21">
        <v>37.5</v>
      </c>
      <c r="DC131" s="20">
        <v>12.276</v>
      </c>
      <c r="DD131" s="20">
        <v>15.304</v>
      </c>
      <c r="DV131" s="21">
        <v>61.1</v>
      </c>
      <c r="DW131" s="20">
        <v>30.943999999999999</v>
      </c>
      <c r="DX131" s="20">
        <v>26.033000000000001</v>
      </c>
      <c r="DY131" s="20">
        <v>7.9039999999999999</v>
      </c>
      <c r="DZ131" s="21">
        <v>20.6</v>
      </c>
      <c r="EA131" s="20">
        <v>10.41</v>
      </c>
      <c r="EB131" s="20">
        <v>8.7579999999999991</v>
      </c>
      <c r="EC131" s="20">
        <v>7.9039999999999999</v>
      </c>
      <c r="EU131" s="21">
        <v>78.7</v>
      </c>
      <c r="EV131" s="20">
        <v>24.913</v>
      </c>
      <c r="EW131" s="20">
        <v>27.64</v>
      </c>
      <c r="EX131" s="20">
        <v>18.84</v>
      </c>
      <c r="EY131" s="21">
        <v>48.3</v>
      </c>
      <c r="EZ131" s="20">
        <v>15.298</v>
      </c>
      <c r="FA131" s="20">
        <v>16.972000000000001</v>
      </c>
      <c r="FB131" s="20">
        <v>18.84</v>
      </c>
      <c r="GH131" s="21">
        <v>36.200000000000003</v>
      </c>
      <c r="GI131" s="20">
        <v>36.737000000000002</v>
      </c>
      <c r="GJ131" s="20">
        <v>36.825000000000003</v>
      </c>
      <c r="GK131" s="20">
        <v>33.460999999999999</v>
      </c>
      <c r="GL131" s="21">
        <v>53.7</v>
      </c>
      <c r="GM131" s="20">
        <v>54.463999999999999</v>
      </c>
      <c r="GN131" s="20">
        <v>54.594999999999999</v>
      </c>
      <c r="GO131" s="20">
        <v>35.927</v>
      </c>
      <c r="GP131" s="21">
        <v>89.9</v>
      </c>
      <c r="GQ131" s="20">
        <v>91.188000000000002</v>
      </c>
      <c r="GR131" s="20">
        <v>91.406999999999996</v>
      </c>
      <c r="GS131" s="20">
        <v>70.040999999999997</v>
      </c>
      <c r="GT131" s="21">
        <v>20.5</v>
      </c>
      <c r="GU131" s="20">
        <v>20.776</v>
      </c>
      <c r="GV131" s="20">
        <v>20.826000000000001</v>
      </c>
      <c r="GW131" s="20">
        <v>24.012</v>
      </c>
      <c r="HO131" s="21">
        <v>140.5</v>
      </c>
      <c r="HP131" s="20">
        <v>44.603000000000002</v>
      </c>
      <c r="HQ131" s="20">
        <v>174.608</v>
      </c>
      <c r="HR131" s="20">
        <v>107.32</v>
      </c>
      <c r="HS131" s="21">
        <v>83.4</v>
      </c>
      <c r="HT131" s="20">
        <v>26.466000000000001</v>
      </c>
      <c r="HU131" s="20">
        <v>103.605</v>
      </c>
      <c r="HV131" s="20">
        <v>107.32</v>
      </c>
      <c r="LV131" s="21">
        <v>36.299999999999997</v>
      </c>
      <c r="LW131" s="20">
        <v>97.522999999999996</v>
      </c>
      <c r="LX131" s="20">
        <v>162.976</v>
      </c>
      <c r="LY131" s="20">
        <v>163</v>
      </c>
      <c r="LZ131" s="21">
        <v>50.3</v>
      </c>
      <c r="MA131" s="20">
        <v>135.13900000000001</v>
      </c>
      <c r="MB131" s="20">
        <v>225.839</v>
      </c>
      <c r="MC131" s="20">
        <v>205.4</v>
      </c>
      <c r="MD131" s="21">
        <v>85.5</v>
      </c>
      <c r="ME131" s="20">
        <v>229.89599999999999</v>
      </c>
      <c r="MF131" s="20">
        <v>384.19299999999998</v>
      </c>
      <c r="MG131" s="20">
        <v>368.4</v>
      </c>
      <c r="MH131" s="21">
        <v>56.7</v>
      </c>
      <c r="MI131" s="20">
        <v>152.44399999999999</v>
      </c>
      <c r="MJ131" s="20">
        <v>254.75800000000001</v>
      </c>
      <c r="MK131" s="20">
        <v>250.82300000000001</v>
      </c>
      <c r="NC131" s="21">
        <v>118</v>
      </c>
      <c r="ND131" s="20">
        <v>22.742999999999999</v>
      </c>
      <c r="NE131" s="20">
        <v>160.71299999999999</v>
      </c>
      <c r="NF131" s="20">
        <v>127.905</v>
      </c>
      <c r="NG131" s="21">
        <v>92</v>
      </c>
      <c r="NH131" s="20">
        <v>17.731999999999999</v>
      </c>
      <c r="NI131" s="20">
        <v>125.3</v>
      </c>
      <c r="NJ131" s="20">
        <v>127.905</v>
      </c>
      <c r="OB131" s="21">
        <v>71.7</v>
      </c>
      <c r="OC131" s="20">
        <v>35.509</v>
      </c>
      <c r="OD131" s="20">
        <v>14.064</v>
      </c>
      <c r="OE131" s="20">
        <v>13.24</v>
      </c>
      <c r="OF131" s="21">
        <v>61.8</v>
      </c>
      <c r="OG131" s="20">
        <v>30.591999999999999</v>
      </c>
      <c r="OH131" s="20">
        <v>12.116</v>
      </c>
      <c r="OI131" s="20">
        <v>13.24</v>
      </c>
      <c r="OS131" s="21">
        <v>19.2</v>
      </c>
      <c r="OT131" s="20">
        <v>2.448</v>
      </c>
      <c r="OU131" s="20">
        <v>1.7090000000000001</v>
      </c>
      <c r="OV131" s="20">
        <v>1.7090000000000001</v>
      </c>
      <c r="OW131" s="21">
        <v>62.8</v>
      </c>
      <c r="OX131" s="20">
        <v>8.0139999999999993</v>
      </c>
      <c r="OY131" s="20">
        <v>5.5940000000000003</v>
      </c>
      <c r="OZ131" s="20">
        <v>4.9619999999999997</v>
      </c>
      <c r="PA131" s="21">
        <v>81.099999999999994</v>
      </c>
      <c r="PB131" s="20">
        <v>10.352</v>
      </c>
      <c r="PC131" s="20">
        <v>7.226</v>
      </c>
      <c r="PD131" s="20">
        <v>6.6710000000000003</v>
      </c>
      <c r="PZ131" s="21">
        <v>103.2</v>
      </c>
      <c r="QA131" s="20">
        <v>181.57599999999999</v>
      </c>
      <c r="QB131" s="20">
        <v>144.64699999999999</v>
      </c>
      <c r="QC131" s="20">
        <v>84.099000000000004</v>
      </c>
      <c r="QD131" s="21">
        <v>64.099999999999994</v>
      </c>
      <c r="QE131" s="20">
        <v>112.724</v>
      </c>
      <c r="QF131" s="20">
        <v>89.798000000000002</v>
      </c>
      <c r="QG131" s="20">
        <v>84.099000000000004</v>
      </c>
      <c r="RC131" s="21">
        <v>122.9</v>
      </c>
      <c r="RD131" s="20">
        <v>197.745</v>
      </c>
      <c r="RE131" s="20">
        <v>77.475999999999999</v>
      </c>
      <c r="RF131" s="21">
        <v>65.8</v>
      </c>
      <c r="RG131" s="20">
        <v>105.83</v>
      </c>
      <c r="RH131" s="20">
        <v>41.463999999999999</v>
      </c>
      <c r="RI131" s="21">
        <v>65.8</v>
      </c>
      <c r="RJ131" s="20">
        <v>105.83</v>
      </c>
      <c r="RK131" s="20">
        <v>41.463999999999999</v>
      </c>
      <c r="RL131" s="21">
        <v>30.1</v>
      </c>
      <c r="RM131" s="20">
        <v>48.463999999999999</v>
      </c>
      <c r="RN131" s="20">
        <v>18.988</v>
      </c>
      <c r="RO131" s="20">
        <v>22</v>
      </c>
      <c r="RT131" s="21">
        <v>57.1</v>
      </c>
      <c r="RU131" s="20">
        <v>91.915000000000006</v>
      </c>
      <c r="RV131" s="20">
        <v>36.012</v>
      </c>
      <c r="RW131" s="20">
        <v>22</v>
      </c>
      <c r="RX131" s="21">
        <v>29.3</v>
      </c>
      <c r="RY131" s="20">
        <v>47.204999999999998</v>
      </c>
      <c r="RZ131" s="20">
        <v>18.495000000000001</v>
      </c>
      <c r="SA131" s="20">
        <v>18.495000000000001</v>
      </c>
      <c r="SS131" s="21">
        <v>38.6</v>
      </c>
      <c r="ST131" s="20">
        <v>5.8470000000000004</v>
      </c>
      <c r="SU131" s="20">
        <v>0.51500000000000001</v>
      </c>
      <c r="SV131" s="20">
        <v>0.41599999999999998</v>
      </c>
      <c r="SW131" s="21">
        <v>33.9</v>
      </c>
      <c r="SX131" s="20">
        <v>5.1340000000000003</v>
      </c>
      <c r="SY131" s="20">
        <v>0.45200000000000001</v>
      </c>
      <c r="SZ131" s="20">
        <v>0.41599999999999998</v>
      </c>
      <c r="TW131" s="21">
        <v>71.099999999999994</v>
      </c>
      <c r="TX131" s="20">
        <v>10.683</v>
      </c>
      <c r="TY131" s="20">
        <v>295.17899999999997</v>
      </c>
      <c r="TZ131" s="21">
        <v>31.7</v>
      </c>
      <c r="UA131" s="20">
        <v>4.7590000000000003</v>
      </c>
      <c r="UB131" s="20">
        <v>131.48500000000001</v>
      </c>
      <c r="UC131" s="21">
        <v>31.3</v>
      </c>
      <c r="UD131" s="20">
        <v>4.7080000000000002</v>
      </c>
      <c r="UE131" s="20">
        <v>130.08500000000001</v>
      </c>
      <c r="UF131" s="21">
        <v>7.1</v>
      </c>
      <c r="UG131" s="20">
        <v>1.071</v>
      </c>
      <c r="UH131" s="20">
        <v>29.603999999999999</v>
      </c>
      <c r="UI131" s="20">
        <v>29.603999999999999</v>
      </c>
      <c r="UJ131" s="21">
        <v>32.299999999999997</v>
      </c>
      <c r="UK131" s="20">
        <v>4.8529999999999998</v>
      </c>
      <c r="UL131" s="20">
        <v>134.09</v>
      </c>
      <c r="UM131" s="20">
        <v>134.09</v>
      </c>
      <c r="UN131" s="21">
        <v>39.4</v>
      </c>
      <c r="UO131" s="20">
        <v>5.9249999999999998</v>
      </c>
      <c r="UP131" s="20">
        <v>163.69399999999999</v>
      </c>
      <c r="UQ131" s="20">
        <v>163.69399999999999</v>
      </c>
      <c r="UR131" s="21">
        <v>34.1</v>
      </c>
      <c r="US131" s="20">
        <v>5.1319999999999997</v>
      </c>
      <c r="UT131" s="20">
        <v>141.809</v>
      </c>
      <c r="UU131" s="20">
        <v>141.809</v>
      </c>
      <c r="WI131" s="21">
        <v>78.900000000000006</v>
      </c>
      <c r="WJ131" s="20">
        <v>4.1539999999999999</v>
      </c>
      <c r="WK131" s="20">
        <v>2.0670000000000002</v>
      </c>
      <c r="WL131" s="20">
        <v>1.492</v>
      </c>
      <c r="WM131" s="21">
        <v>63.7</v>
      </c>
      <c r="WN131" s="20">
        <v>3.3559999999999999</v>
      </c>
      <c r="WO131" s="20">
        <v>1.67</v>
      </c>
      <c r="WP131" s="20">
        <v>1.492</v>
      </c>
      <c r="YD131" s="21">
        <v>27.9</v>
      </c>
      <c r="YE131" s="20">
        <v>18.643999999999998</v>
      </c>
      <c r="YF131" s="20">
        <v>135.70699999999999</v>
      </c>
      <c r="YG131" s="20">
        <v>68.819999999999993</v>
      </c>
      <c r="YH131" s="21">
        <v>14.2</v>
      </c>
      <c r="YI131" s="20">
        <v>9.4550000000000001</v>
      </c>
      <c r="YJ131" s="20">
        <v>68.819999999999993</v>
      </c>
      <c r="YK131" s="20">
        <v>68.819999999999993</v>
      </c>
      <c r="YU131" s="21">
        <v>17.899999999999999</v>
      </c>
      <c r="YV131" s="20">
        <v>23.545000000000002</v>
      </c>
      <c r="YW131" s="20">
        <v>7.2229999999999999</v>
      </c>
      <c r="YX131" s="20">
        <v>3.0150000000000001</v>
      </c>
      <c r="YY131" s="21">
        <v>77.2</v>
      </c>
      <c r="YZ131" s="20">
        <v>101.599</v>
      </c>
      <c r="ZA131" s="20">
        <v>31.167999999999999</v>
      </c>
      <c r="ZB131" s="20">
        <v>24.99</v>
      </c>
      <c r="ZC131" s="21">
        <v>81.900000000000006</v>
      </c>
      <c r="ZD131" s="20">
        <v>107.68899999999999</v>
      </c>
      <c r="ZE131" s="20">
        <v>33.036999999999999</v>
      </c>
      <c r="ZF131" s="20">
        <v>28.004999999999999</v>
      </c>
      <c r="ZT131" s="21">
        <v>29.1</v>
      </c>
      <c r="ZU131" s="20">
        <v>79.183000000000007</v>
      </c>
      <c r="ZV131" s="20">
        <v>24943.5</v>
      </c>
      <c r="ZW131" s="20">
        <v>21423.7</v>
      </c>
      <c r="ZX131" s="21">
        <v>102.8</v>
      </c>
      <c r="ZY131" s="20">
        <v>280.18</v>
      </c>
      <c r="ZZ131" s="20">
        <v>88259.5</v>
      </c>
      <c r="AAA131" s="20">
        <v>82443.399999999994</v>
      </c>
      <c r="AAB131" s="21">
        <v>131.9</v>
      </c>
      <c r="AAC131" s="20">
        <v>359.363</v>
      </c>
      <c r="AAD131" s="20">
        <v>113203</v>
      </c>
      <c r="AAE131" s="20">
        <v>103867.1</v>
      </c>
      <c r="AAF131" s="21">
        <v>82.8</v>
      </c>
      <c r="AAG131" s="20">
        <v>225.678</v>
      </c>
      <c r="AAH131" s="20">
        <v>71090.698999999993</v>
      </c>
      <c r="AAI131" s="20">
        <v>69394.8</v>
      </c>
      <c r="AAP131" s="21">
        <v>11.4</v>
      </c>
      <c r="AAQ131" s="20">
        <v>1.05</v>
      </c>
      <c r="AAR131" s="20">
        <v>391.97399999999999</v>
      </c>
      <c r="AAS131" s="20">
        <v>366.6</v>
      </c>
      <c r="AAT131" s="21">
        <v>49</v>
      </c>
      <c r="AAU131" s="20">
        <v>4.516</v>
      </c>
      <c r="AAV131" s="20">
        <v>1685.9780000000001</v>
      </c>
      <c r="AAW131" s="20">
        <v>1481</v>
      </c>
      <c r="AAX131" s="21">
        <v>58.6</v>
      </c>
      <c r="AAY131" s="20">
        <v>5.3949999999999996</v>
      </c>
      <c r="AAZ131" s="20">
        <v>2013.771</v>
      </c>
      <c r="ABA131" s="20">
        <v>1847.6</v>
      </c>
      <c r="ABB131" s="21">
        <v>47.9</v>
      </c>
      <c r="ABC131" s="20">
        <v>4.4130000000000003</v>
      </c>
      <c r="ABD131" s="20">
        <v>1647.19</v>
      </c>
      <c r="ABE131" s="20">
        <v>919.5</v>
      </c>
      <c r="ADA131" s="21">
        <v>68.8</v>
      </c>
      <c r="ADB131" s="20">
        <v>3.1120000000000001</v>
      </c>
      <c r="ADC131" s="20">
        <v>9.0239999999999991</v>
      </c>
      <c r="ADD131" s="21">
        <v>46.5</v>
      </c>
      <c r="ADE131" s="20">
        <v>2.1040000000000001</v>
      </c>
      <c r="ADF131" s="20">
        <v>6.101</v>
      </c>
      <c r="ADO131" s="21">
        <v>22.3</v>
      </c>
      <c r="ADP131" s="20">
        <v>1.008</v>
      </c>
      <c r="ADQ131" s="20">
        <v>2.923</v>
      </c>
      <c r="ADR131" s="20">
        <v>2.923</v>
      </c>
      <c r="ADS131" s="21">
        <v>22.3</v>
      </c>
      <c r="ADT131" s="20">
        <v>1.008</v>
      </c>
      <c r="ADU131" s="20">
        <v>2.923</v>
      </c>
      <c r="ADV131" s="20">
        <v>2.923</v>
      </c>
      <c r="AEN131" s="21">
        <v>66.7</v>
      </c>
      <c r="AEO131" s="20">
        <v>31.7</v>
      </c>
      <c r="AEP131" s="20">
        <v>46.767000000000003</v>
      </c>
      <c r="AEQ131" s="20">
        <v>18.257000000000001</v>
      </c>
      <c r="AER131" s="21">
        <v>30.8</v>
      </c>
      <c r="AES131" s="20">
        <v>14.641999999999999</v>
      </c>
      <c r="AET131" s="20">
        <v>21.602</v>
      </c>
      <c r="AEU131" s="20">
        <v>18.257000000000001</v>
      </c>
      <c r="AFM131" s="21">
        <v>113.7</v>
      </c>
      <c r="AFN131" s="20">
        <v>17.544</v>
      </c>
      <c r="AFO131" s="20">
        <v>117.666</v>
      </c>
      <c r="AFP131" s="20">
        <v>31.04</v>
      </c>
      <c r="AFQ131" s="21">
        <v>33.700000000000003</v>
      </c>
      <c r="AFR131" s="20">
        <v>5.1950000000000003</v>
      </c>
      <c r="AFS131" s="20">
        <v>34.841999999999999</v>
      </c>
      <c r="AFT131" s="20">
        <v>31.04</v>
      </c>
      <c r="AGI131" s="21">
        <v>29.5</v>
      </c>
      <c r="AGJ131" s="20">
        <v>2.359</v>
      </c>
      <c r="AGK131" s="20">
        <v>1.98</v>
      </c>
      <c r="AGL131" s="20">
        <v>1.2689999999999999</v>
      </c>
      <c r="AGM131" s="21">
        <v>24.7</v>
      </c>
      <c r="AGN131" s="20">
        <v>1.9730000000000001</v>
      </c>
      <c r="AGO131" s="20">
        <v>1.6559999999999999</v>
      </c>
      <c r="AGP131" s="20">
        <v>1.2689999999999999</v>
      </c>
      <c r="AIG131" s="21">
        <v>95.6</v>
      </c>
      <c r="AIH131" s="20">
        <v>9.0920000000000005</v>
      </c>
      <c r="AII131" s="20">
        <v>1.2450000000000001</v>
      </c>
      <c r="AIJ131" s="20">
        <v>0.76400000000000001</v>
      </c>
      <c r="AIK131" s="21">
        <v>58.7</v>
      </c>
      <c r="AIL131" s="20">
        <v>5.5789999999999997</v>
      </c>
      <c r="AIM131" s="20">
        <v>0.76400000000000001</v>
      </c>
      <c r="AIN131" s="20">
        <v>0.76400000000000001</v>
      </c>
      <c r="AKX131" s="21">
        <v>111.1</v>
      </c>
      <c r="AKY131" s="20">
        <v>48.658000000000001</v>
      </c>
      <c r="AKZ131" s="20">
        <v>236.62899999999999</v>
      </c>
      <c r="ALA131" s="20">
        <v>103.953</v>
      </c>
      <c r="ALB131" s="21">
        <v>75.7</v>
      </c>
      <c r="ALC131" s="20">
        <v>33.15</v>
      </c>
      <c r="ALD131" s="20">
        <v>161.21299999999999</v>
      </c>
      <c r="ALE131" s="20">
        <v>103.953</v>
      </c>
      <c r="ALT131" s="21">
        <v>83</v>
      </c>
      <c r="ALU131" s="20">
        <v>1.825</v>
      </c>
      <c r="ALV131" s="20">
        <v>5.2930000000000001</v>
      </c>
      <c r="ALW131" s="20">
        <v>3.11</v>
      </c>
      <c r="ALX131" s="21">
        <v>75.8</v>
      </c>
      <c r="ALY131" s="20">
        <v>1.6679999999999999</v>
      </c>
      <c r="ALZ131" s="20">
        <v>4.8360000000000003</v>
      </c>
      <c r="AMA131" s="20">
        <v>3.11</v>
      </c>
      <c r="AMP131" s="21">
        <v>39.200000000000003</v>
      </c>
      <c r="AMQ131" s="20">
        <v>2.7189999999999999</v>
      </c>
      <c r="AMR131" s="20">
        <v>56.893000000000001</v>
      </c>
      <c r="AMS131" s="20">
        <v>32.200000000000003</v>
      </c>
      <c r="AMT131" s="21">
        <v>28.5</v>
      </c>
      <c r="AMU131" s="20">
        <v>1.978</v>
      </c>
      <c r="AMV131" s="20">
        <v>41.390999999999998</v>
      </c>
      <c r="AMW131" s="20">
        <v>32.200000000000003</v>
      </c>
      <c r="ANW131" s="21">
        <v>134.6</v>
      </c>
      <c r="ANX131" s="20">
        <v>1567.376</v>
      </c>
      <c r="ANY131" s="20">
        <v>1567.376</v>
      </c>
      <c r="ANZ131" s="21">
        <v>42.3</v>
      </c>
      <c r="AOA131" s="20">
        <v>492.66800000000001</v>
      </c>
      <c r="AOB131" s="20">
        <v>492.66800000000001</v>
      </c>
      <c r="AOC131" s="21">
        <v>42.7</v>
      </c>
      <c r="AOD131" s="20">
        <v>497.63799999999998</v>
      </c>
      <c r="AOE131" s="20">
        <v>497.63799999999998</v>
      </c>
      <c r="AOF131" s="21">
        <v>43.9</v>
      </c>
      <c r="AOG131" s="20">
        <v>511.31</v>
      </c>
      <c r="AOH131" s="20">
        <v>511.31</v>
      </c>
      <c r="AOI131" s="20">
        <v>511.31</v>
      </c>
      <c r="AOJ131" s="21">
        <v>48.4</v>
      </c>
      <c r="AOK131" s="20">
        <v>563.39800000000002</v>
      </c>
      <c r="AOL131" s="20">
        <v>563.39800000000002</v>
      </c>
      <c r="AOM131" s="20">
        <v>563.39800000000002</v>
      </c>
      <c r="AON131" s="21">
        <v>92.3</v>
      </c>
      <c r="AOO131" s="20">
        <v>1074.7080000000001</v>
      </c>
      <c r="AOP131" s="20">
        <v>1074.7080000000001</v>
      </c>
      <c r="AOQ131" s="20">
        <v>1074.7080000000001</v>
      </c>
      <c r="AOR131" s="21">
        <v>48</v>
      </c>
      <c r="AOS131" s="20">
        <v>558.84</v>
      </c>
      <c r="AOT131" s="20">
        <v>558.84</v>
      </c>
      <c r="AOU131" s="20">
        <v>558.84</v>
      </c>
      <c r="APU131" s="21">
        <v>98.8</v>
      </c>
      <c r="APV131" s="20">
        <v>20.431000000000001</v>
      </c>
      <c r="APW131" s="20">
        <v>15.67</v>
      </c>
      <c r="APX131" s="21">
        <v>43.5</v>
      </c>
      <c r="APY131" s="20">
        <v>8.984</v>
      </c>
      <c r="APZ131" s="20">
        <v>6.891</v>
      </c>
      <c r="AQI131" s="21">
        <v>55.4</v>
      </c>
      <c r="AQJ131" s="20">
        <v>11.446</v>
      </c>
      <c r="AQK131" s="20">
        <v>8.7789999999999999</v>
      </c>
      <c r="AQL131" s="20">
        <v>7.6310000000000002</v>
      </c>
      <c r="AQM131" s="21">
        <v>42.3</v>
      </c>
      <c r="AQN131" s="20">
        <v>8.7469999999999999</v>
      </c>
      <c r="AQO131" s="20">
        <v>6.7089999999999996</v>
      </c>
      <c r="AQP131" s="20">
        <v>7.6310000000000002</v>
      </c>
    </row>
    <row r="132" spans="1:1015 1030:1134" x14ac:dyDescent="0.2">
      <c r="A132" s="18">
        <v>26389</v>
      </c>
      <c r="BZ132" s="19">
        <v>9.2049999999999997E-10</v>
      </c>
      <c r="CA132" s="19">
        <v>3.344E-10</v>
      </c>
      <c r="CD132" s="19">
        <v>3.344E-10</v>
      </c>
      <c r="CE132" s="19">
        <v>3.344E-10</v>
      </c>
      <c r="CW132" s="21">
        <v>52.4</v>
      </c>
      <c r="CY132" s="20">
        <v>17.603000000000002</v>
      </c>
      <c r="CZ132" s="20">
        <v>15.742000000000001</v>
      </c>
      <c r="DA132" s="21">
        <v>37.6</v>
      </c>
      <c r="DC132" s="20">
        <v>12.628</v>
      </c>
      <c r="DD132" s="20">
        <v>15.742000000000001</v>
      </c>
      <c r="DV132" s="21">
        <v>61.5</v>
      </c>
      <c r="DW132" s="20">
        <v>31.834</v>
      </c>
      <c r="DX132" s="20">
        <v>26.728000000000002</v>
      </c>
      <c r="DY132" s="20">
        <v>8.1150000000000002</v>
      </c>
      <c r="DZ132" s="21">
        <v>20.7</v>
      </c>
      <c r="EA132" s="20">
        <v>10.71</v>
      </c>
      <c r="EB132" s="20">
        <v>8.9920000000000009</v>
      </c>
      <c r="EC132" s="20">
        <v>8.1150000000000002</v>
      </c>
      <c r="EU132" s="21">
        <v>77.7</v>
      </c>
      <c r="EV132" s="20">
        <v>25.733000000000001</v>
      </c>
      <c r="EW132" s="20">
        <v>28.042000000000002</v>
      </c>
      <c r="EX132" s="20">
        <v>19.114000000000001</v>
      </c>
      <c r="EY132" s="21">
        <v>47.7</v>
      </c>
      <c r="EZ132" s="20">
        <v>15.802</v>
      </c>
      <c r="FA132" s="20">
        <v>17.219000000000001</v>
      </c>
      <c r="FB132" s="20">
        <v>19.114000000000001</v>
      </c>
      <c r="GH132" s="21">
        <v>36.1</v>
      </c>
      <c r="GI132" s="20">
        <v>37.875999999999998</v>
      </c>
      <c r="GJ132" s="20">
        <v>37.789000000000001</v>
      </c>
      <c r="GK132" s="20">
        <v>34.337000000000003</v>
      </c>
      <c r="GL132" s="21">
        <v>54</v>
      </c>
      <c r="GM132" s="20">
        <v>56.661000000000001</v>
      </c>
      <c r="GN132" s="20">
        <v>56.530999999999999</v>
      </c>
      <c r="GO132" s="20">
        <v>37.201000000000001</v>
      </c>
      <c r="GP132" s="21">
        <v>90.1</v>
      </c>
      <c r="GQ132" s="20">
        <v>94.471000000000004</v>
      </c>
      <c r="GR132" s="20">
        <v>94.254000000000005</v>
      </c>
      <c r="GS132" s="20">
        <v>72.221999999999994</v>
      </c>
      <c r="GT132" s="21">
        <v>20.9</v>
      </c>
      <c r="GU132" s="20">
        <v>21.928999999999998</v>
      </c>
      <c r="GV132" s="20">
        <v>21.879000000000001</v>
      </c>
      <c r="GW132" s="20">
        <v>25.225999999999999</v>
      </c>
      <c r="HO132" s="21">
        <v>138</v>
      </c>
      <c r="HP132" s="20">
        <v>46.097000000000001</v>
      </c>
      <c r="HQ132" s="20">
        <v>176.821</v>
      </c>
      <c r="HR132" s="20">
        <v>108.68</v>
      </c>
      <c r="HS132" s="21">
        <v>81.900000000000006</v>
      </c>
      <c r="HT132" s="20">
        <v>27.352</v>
      </c>
      <c r="HU132" s="20">
        <v>104.91800000000001</v>
      </c>
      <c r="HV132" s="20">
        <v>108.68</v>
      </c>
      <c r="LV132" s="21">
        <v>36.200000000000003</v>
      </c>
      <c r="LW132" s="20">
        <v>102.762</v>
      </c>
      <c r="LX132" s="20">
        <v>166.477</v>
      </c>
      <c r="LY132" s="20">
        <v>166.501</v>
      </c>
      <c r="LZ132" s="21">
        <v>50.2</v>
      </c>
      <c r="MA132" s="20">
        <v>142.63200000000001</v>
      </c>
      <c r="MB132" s="20">
        <v>231.06899999999999</v>
      </c>
      <c r="MC132" s="20">
        <v>210.15600000000001</v>
      </c>
      <c r="MD132" s="21">
        <v>85.3</v>
      </c>
      <c r="ME132" s="20">
        <v>242.46700000000001</v>
      </c>
      <c r="MF132" s="20">
        <v>392.80399999999997</v>
      </c>
      <c r="MG132" s="20">
        <v>376.65699999999998</v>
      </c>
      <c r="MH132" s="21">
        <v>56.8</v>
      </c>
      <c r="MI132" s="20">
        <v>161.374</v>
      </c>
      <c r="MJ132" s="20">
        <v>261.43099999999998</v>
      </c>
      <c r="MK132" s="20">
        <v>257.39299999999997</v>
      </c>
      <c r="NC132" s="21">
        <v>119.4</v>
      </c>
      <c r="ND132" s="20">
        <v>24.062000000000001</v>
      </c>
      <c r="NE132" s="20">
        <v>167.68100000000001</v>
      </c>
      <c r="NF132" s="20">
        <v>133.44999999999999</v>
      </c>
      <c r="NG132" s="21">
        <v>93.1</v>
      </c>
      <c r="NH132" s="20">
        <v>18.760000000000002</v>
      </c>
      <c r="NI132" s="20">
        <v>130.733</v>
      </c>
      <c r="NJ132" s="20">
        <v>133.44999999999999</v>
      </c>
      <c r="OB132" s="21">
        <v>71.099999999999994</v>
      </c>
      <c r="OC132" s="20">
        <v>37.363</v>
      </c>
      <c r="OD132" s="20">
        <v>14.493</v>
      </c>
      <c r="OE132" s="20">
        <v>13.643000000000001</v>
      </c>
      <c r="OF132" s="21">
        <v>61.3</v>
      </c>
      <c r="OG132" s="20">
        <v>32.19</v>
      </c>
      <c r="OH132" s="20">
        <v>12.486000000000001</v>
      </c>
      <c r="OI132" s="20">
        <v>13.643000000000001</v>
      </c>
      <c r="OS132" s="21">
        <v>17.399999999999999</v>
      </c>
      <c r="OT132" s="20">
        <v>2.319</v>
      </c>
      <c r="OU132" s="20">
        <v>1.615</v>
      </c>
      <c r="OV132" s="20">
        <v>1.615</v>
      </c>
      <c r="OW132" s="21">
        <v>64.2</v>
      </c>
      <c r="OX132" s="20">
        <v>8.5299999999999994</v>
      </c>
      <c r="OY132" s="20">
        <v>5.9390000000000001</v>
      </c>
      <c r="OZ132" s="20">
        <v>5.3760000000000003</v>
      </c>
      <c r="PA132" s="21">
        <v>80.900000000000006</v>
      </c>
      <c r="PB132" s="20">
        <v>10.749000000000001</v>
      </c>
      <c r="PC132" s="20">
        <v>7.4850000000000003</v>
      </c>
      <c r="PD132" s="20">
        <v>6.9909999999999997</v>
      </c>
      <c r="PZ132" s="21">
        <v>103.5</v>
      </c>
      <c r="QA132" s="20">
        <v>194.26</v>
      </c>
      <c r="QB132" s="20">
        <v>149.006</v>
      </c>
      <c r="QC132" s="20">
        <v>86.632999999999996</v>
      </c>
      <c r="QD132" s="21">
        <v>64.3</v>
      </c>
      <c r="QE132" s="20">
        <v>120.598</v>
      </c>
      <c r="QF132" s="20">
        <v>92.504000000000005</v>
      </c>
      <c r="QG132" s="20">
        <v>86.632999999999996</v>
      </c>
      <c r="RC132" s="21">
        <v>119.3</v>
      </c>
      <c r="RD132" s="20">
        <v>202.47300000000001</v>
      </c>
      <c r="RE132" s="20">
        <v>77.385000000000005</v>
      </c>
      <c r="RF132" s="21">
        <v>58.7</v>
      </c>
      <c r="RG132" s="20">
        <v>99.683000000000007</v>
      </c>
      <c r="RH132" s="20">
        <v>38.098999999999997</v>
      </c>
      <c r="RI132" s="21">
        <v>58.7</v>
      </c>
      <c r="RJ132" s="20">
        <v>99.683000000000007</v>
      </c>
      <c r="RK132" s="20">
        <v>38.098999999999997</v>
      </c>
      <c r="RL132" s="21">
        <v>31.9</v>
      </c>
      <c r="RM132" s="20">
        <v>54.198</v>
      </c>
      <c r="RN132" s="20">
        <v>20.713999999999999</v>
      </c>
      <c r="RO132" s="20">
        <v>24</v>
      </c>
      <c r="RT132" s="21">
        <v>60.6</v>
      </c>
      <c r="RU132" s="20">
        <v>102.79</v>
      </c>
      <c r="RV132" s="20">
        <v>39.286000000000001</v>
      </c>
      <c r="RW132" s="20">
        <v>24</v>
      </c>
      <c r="RX132" s="21">
        <v>31.2</v>
      </c>
      <c r="RY132" s="20">
        <v>52.890999999999998</v>
      </c>
      <c r="RZ132" s="20">
        <v>20.215</v>
      </c>
      <c r="SA132" s="20">
        <v>20.215</v>
      </c>
      <c r="SS132" s="21">
        <v>38.9</v>
      </c>
      <c r="ST132" s="20">
        <v>6.06</v>
      </c>
      <c r="SU132" s="20">
        <v>0.53400000000000003</v>
      </c>
      <c r="SV132" s="20">
        <v>0.43099999999999999</v>
      </c>
      <c r="SW132" s="21">
        <v>34.200000000000003</v>
      </c>
      <c r="SX132" s="20">
        <v>5.3220000000000001</v>
      </c>
      <c r="SY132" s="20">
        <v>0.46899999999999997</v>
      </c>
      <c r="SZ132" s="20">
        <v>0.43099999999999999</v>
      </c>
      <c r="TW132" s="21">
        <v>71.099999999999994</v>
      </c>
      <c r="TX132" s="20">
        <v>10.913</v>
      </c>
      <c r="TY132" s="20">
        <v>301.529</v>
      </c>
      <c r="TZ132" s="21">
        <v>31.8</v>
      </c>
      <c r="UA132" s="20">
        <v>4.8899999999999997</v>
      </c>
      <c r="UB132" s="20">
        <v>135.124</v>
      </c>
      <c r="UC132" s="21">
        <v>31.5</v>
      </c>
      <c r="UD132" s="20">
        <v>4.8380000000000001</v>
      </c>
      <c r="UE132" s="20">
        <v>133.67400000000001</v>
      </c>
      <c r="UF132" s="21">
        <v>7.1</v>
      </c>
      <c r="UG132" s="20">
        <v>1.097</v>
      </c>
      <c r="UH132" s="20">
        <v>30.3</v>
      </c>
      <c r="UI132" s="20">
        <v>30.3</v>
      </c>
      <c r="UJ132" s="21">
        <v>32.1</v>
      </c>
      <c r="UK132" s="20">
        <v>4.9260000000000002</v>
      </c>
      <c r="UL132" s="20">
        <v>136.10499999999999</v>
      </c>
      <c r="UM132" s="20">
        <v>136.10499999999999</v>
      </c>
      <c r="UN132" s="21">
        <v>39.200000000000003</v>
      </c>
      <c r="UO132" s="20">
        <v>6.0229999999999997</v>
      </c>
      <c r="UP132" s="20">
        <v>166.405</v>
      </c>
      <c r="UQ132" s="20">
        <v>166.405</v>
      </c>
      <c r="UR132" s="21">
        <v>33.9</v>
      </c>
      <c r="US132" s="20">
        <v>5.2</v>
      </c>
      <c r="UT132" s="20">
        <v>143.68899999999999</v>
      </c>
      <c r="UU132" s="20">
        <v>143.68899999999999</v>
      </c>
      <c r="WI132" s="21">
        <v>76.3</v>
      </c>
      <c r="WJ132" s="20">
        <v>4.2729999999999997</v>
      </c>
      <c r="WK132" s="20">
        <v>2.0739999999999998</v>
      </c>
      <c r="WL132" s="20">
        <v>1.4970000000000001</v>
      </c>
      <c r="WM132" s="21">
        <v>61.6</v>
      </c>
      <c r="WN132" s="20">
        <v>3.4529999999999998</v>
      </c>
      <c r="WO132" s="20">
        <v>1.6759999999999999</v>
      </c>
      <c r="WP132" s="20">
        <v>1.4970000000000001</v>
      </c>
      <c r="YD132" s="21">
        <v>28.4</v>
      </c>
      <c r="YE132" s="20">
        <v>19.318000000000001</v>
      </c>
      <c r="YF132" s="20">
        <v>140.61699999999999</v>
      </c>
      <c r="YG132" s="20">
        <v>71.31</v>
      </c>
      <c r="YH132" s="21">
        <v>14.4</v>
      </c>
      <c r="YI132" s="20">
        <v>9.7970000000000006</v>
      </c>
      <c r="YJ132" s="20">
        <v>71.31</v>
      </c>
      <c r="YK132" s="20">
        <v>71.31</v>
      </c>
      <c r="YU132" s="21">
        <v>18</v>
      </c>
      <c r="YV132" s="20">
        <v>24.704000000000001</v>
      </c>
      <c r="YW132" s="20">
        <v>7.4249999999999998</v>
      </c>
      <c r="YX132" s="20">
        <v>3.157</v>
      </c>
      <c r="YY132" s="21">
        <v>78.099999999999994</v>
      </c>
      <c r="YZ132" s="20">
        <v>107.39400000000001</v>
      </c>
      <c r="ZA132" s="20">
        <v>32.279000000000003</v>
      </c>
      <c r="ZB132" s="20">
        <v>25.867000000000001</v>
      </c>
      <c r="ZC132" s="21">
        <v>82.8</v>
      </c>
      <c r="ZD132" s="20">
        <v>113.91800000000001</v>
      </c>
      <c r="ZE132" s="20">
        <v>34.24</v>
      </c>
      <c r="ZF132" s="20">
        <v>29.024999999999999</v>
      </c>
      <c r="ZT132" s="21">
        <v>29.1</v>
      </c>
      <c r="ZU132" s="20">
        <v>84.561000000000007</v>
      </c>
      <c r="ZV132" s="20">
        <v>25733.599999999999</v>
      </c>
      <c r="ZW132" s="20">
        <v>22102.3</v>
      </c>
      <c r="ZX132" s="21">
        <v>103.6</v>
      </c>
      <c r="ZY132" s="20">
        <v>300.62099999999998</v>
      </c>
      <c r="ZZ132" s="20">
        <v>91484.9</v>
      </c>
      <c r="AAA132" s="20">
        <v>85451.9</v>
      </c>
      <c r="AAB132" s="21">
        <v>132.69999999999999</v>
      </c>
      <c r="AAC132" s="20">
        <v>385.18200000000002</v>
      </c>
      <c r="AAD132" s="20">
        <v>117218.5</v>
      </c>
      <c r="AAE132" s="20">
        <v>107554.2</v>
      </c>
      <c r="AAF132" s="21">
        <v>83.2</v>
      </c>
      <c r="AAG132" s="20">
        <v>241.364</v>
      </c>
      <c r="AAH132" s="20">
        <v>73451.824999999997</v>
      </c>
      <c r="AAI132" s="20">
        <v>71699.600000000006</v>
      </c>
      <c r="AAP132" s="21">
        <v>11.4</v>
      </c>
      <c r="AAQ132" s="20">
        <v>1.0580000000000001</v>
      </c>
      <c r="AAR132" s="20">
        <v>409.51499999999999</v>
      </c>
      <c r="AAS132" s="20">
        <v>383.005</v>
      </c>
      <c r="AAT132" s="21">
        <v>49.5</v>
      </c>
      <c r="AAU132" s="20">
        <v>4.5960000000000001</v>
      </c>
      <c r="AAV132" s="20">
        <v>1778.921</v>
      </c>
      <c r="AAW132" s="20">
        <v>1563.377</v>
      </c>
      <c r="AAX132" s="21">
        <v>59.1</v>
      </c>
      <c r="AAY132" s="20">
        <v>5.48</v>
      </c>
      <c r="AAZ132" s="20">
        <v>2121.4380000000001</v>
      </c>
      <c r="ABA132" s="20">
        <v>1946.3820000000001</v>
      </c>
      <c r="ABB132" s="21">
        <v>48.5</v>
      </c>
      <c r="ABC132" s="20">
        <v>4.4969999999999999</v>
      </c>
      <c r="ABD132" s="20">
        <v>1740.798</v>
      </c>
      <c r="ABE132" s="20">
        <v>985.2</v>
      </c>
      <c r="ADA132" s="21">
        <v>70.8</v>
      </c>
      <c r="ADB132" s="20">
        <v>3.3639999999999999</v>
      </c>
      <c r="ADC132" s="20">
        <v>9.5039999999999996</v>
      </c>
      <c r="ADD132" s="21">
        <v>47.9</v>
      </c>
      <c r="ADE132" s="20">
        <v>2.2759999999999998</v>
      </c>
      <c r="ADF132" s="20">
        <v>6.4290000000000003</v>
      </c>
      <c r="ADO132" s="21">
        <v>22.9</v>
      </c>
      <c r="ADP132" s="20">
        <v>1.089</v>
      </c>
      <c r="ADQ132" s="20">
        <v>3.0750000000000002</v>
      </c>
      <c r="ADR132" s="20">
        <v>3.0750000000000002</v>
      </c>
      <c r="ADS132" s="21">
        <v>22.9</v>
      </c>
      <c r="ADT132" s="20">
        <v>1.089</v>
      </c>
      <c r="ADU132" s="20">
        <v>3.0750000000000002</v>
      </c>
      <c r="ADV132" s="20">
        <v>3.0750000000000002</v>
      </c>
      <c r="AEN132" s="21">
        <v>66.599999999999994</v>
      </c>
      <c r="AEO132" s="20">
        <v>33.293999999999997</v>
      </c>
      <c r="AEP132" s="20">
        <v>48.284999999999997</v>
      </c>
      <c r="AEQ132" s="20">
        <v>18.850000000000001</v>
      </c>
      <c r="AER132" s="21">
        <v>30.8</v>
      </c>
      <c r="AES132" s="20">
        <v>15.379</v>
      </c>
      <c r="AET132" s="20">
        <v>22.303000000000001</v>
      </c>
      <c r="AEU132" s="20">
        <v>18.850000000000001</v>
      </c>
      <c r="AFM132" s="21">
        <v>114.3</v>
      </c>
      <c r="AFN132" s="20">
        <v>18.376000000000001</v>
      </c>
      <c r="AFO132" s="20">
        <v>121.298</v>
      </c>
      <c r="AFP132" s="20">
        <v>31.998000000000001</v>
      </c>
      <c r="AFQ132" s="21">
        <v>33.799999999999997</v>
      </c>
      <c r="AFR132" s="20">
        <v>5.4409999999999998</v>
      </c>
      <c r="AFS132" s="20">
        <v>35.917000000000002</v>
      </c>
      <c r="AFT132" s="20">
        <v>31.998000000000001</v>
      </c>
      <c r="AGI132" s="21">
        <v>31.5</v>
      </c>
      <c r="AGJ132" s="20">
        <v>2.645</v>
      </c>
      <c r="AGK132" s="20">
        <v>2.2080000000000002</v>
      </c>
      <c r="AGL132" s="20">
        <v>1.415</v>
      </c>
      <c r="AGM132" s="21">
        <v>26.4</v>
      </c>
      <c r="AGN132" s="20">
        <v>2.2120000000000002</v>
      </c>
      <c r="AGO132" s="20">
        <v>1.847</v>
      </c>
      <c r="AGP132" s="20">
        <v>1.415</v>
      </c>
      <c r="AIG132" s="21">
        <v>98.3</v>
      </c>
      <c r="AIH132" s="20">
        <v>9.8119999999999994</v>
      </c>
      <c r="AII132" s="20">
        <v>1.323</v>
      </c>
      <c r="AIJ132" s="20">
        <v>0.81200000000000006</v>
      </c>
      <c r="AIK132" s="21">
        <v>60.3</v>
      </c>
      <c r="AIL132" s="20">
        <v>6.0209999999999999</v>
      </c>
      <c r="AIM132" s="20">
        <v>0.81200000000000006</v>
      </c>
      <c r="AIN132" s="20">
        <v>0.81200000000000006</v>
      </c>
      <c r="AKX132" s="21">
        <v>112.2</v>
      </c>
      <c r="AKY132" s="20">
        <v>51.024000000000001</v>
      </c>
      <c r="AKZ132" s="20">
        <v>243.90199999999999</v>
      </c>
      <c r="ALA132" s="20">
        <v>107.148</v>
      </c>
      <c r="ALB132" s="21">
        <v>76.400000000000006</v>
      </c>
      <c r="ALC132" s="20">
        <v>34.762</v>
      </c>
      <c r="ALD132" s="20">
        <v>166.16800000000001</v>
      </c>
      <c r="ALE132" s="20">
        <v>107.148</v>
      </c>
      <c r="ALT132" s="21">
        <v>84.5</v>
      </c>
      <c r="ALU132" s="20">
        <v>1.968</v>
      </c>
      <c r="ALV132" s="20">
        <v>5.57</v>
      </c>
      <c r="ALW132" s="20">
        <v>3.2730000000000001</v>
      </c>
      <c r="ALX132" s="21">
        <v>77.2</v>
      </c>
      <c r="ALY132" s="20">
        <v>1.798</v>
      </c>
      <c r="ALZ132" s="20">
        <v>5.09</v>
      </c>
      <c r="AMA132" s="20">
        <v>3.2730000000000001</v>
      </c>
      <c r="AMP132" s="21">
        <v>38.9</v>
      </c>
      <c r="AMQ132" s="20">
        <v>2.7519999999999998</v>
      </c>
      <c r="AMR132" s="20">
        <v>57.6</v>
      </c>
      <c r="AMS132" s="20">
        <v>32.6</v>
      </c>
      <c r="AMT132" s="21">
        <v>28.3</v>
      </c>
      <c r="AMU132" s="20">
        <v>2.0019999999999998</v>
      </c>
      <c r="AMV132" s="20">
        <v>41.905000000000001</v>
      </c>
      <c r="AMW132" s="20">
        <v>32.6</v>
      </c>
      <c r="ANW132" s="21">
        <v>133.9</v>
      </c>
      <c r="ANX132" s="20">
        <v>1591.53</v>
      </c>
      <c r="ANY132" s="20">
        <v>1591.53</v>
      </c>
      <c r="ANZ132" s="21">
        <v>41.7</v>
      </c>
      <c r="AOA132" s="20">
        <v>496.005</v>
      </c>
      <c r="AOB132" s="20">
        <v>496.005</v>
      </c>
      <c r="AOC132" s="21">
        <v>42.5</v>
      </c>
      <c r="AOD132" s="20">
        <v>505.32299999999998</v>
      </c>
      <c r="AOE132" s="20">
        <v>505.32299999999998</v>
      </c>
      <c r="AOF132" s="21">
        <v>43.6</v>
      </c>
      <c r="AOG132" s="20">
        <v>518.27700000000004</v>
      </c>
      <c r="AOH132" s="20">
        <v>518.27700000000004</v>
      </c>
      <c r="AOI132" s="20">
        <v>518.27700000000004</v>
      </c>
      <c r="AOJ132" s="21">
        <v>48.6</v>
      </c>
      <c r="AOK132" s="20">
        <v>577.24800000000005</v>
      </c>
      <c r="AOL132" s="20">
        <v>577.24800000000005</v>
      </c>
      <c r="AOM132" s="20">
        <v>577.24800000000005</v>
      </c>
      <c r="AON132" s="21">
        <v>92.2</v>
      </c>
      <c r="AOO132" s="20">
        <v>1095.5250000000001</v>
      </c>
      <c r="AOP132" s="20">
        <v>1095.5250000000001</v>
      </c>
      <c r="AOQ132" s="20">
        <v>1095.5250000000001</v>
      </c>
      <c r="AOR132" s="21">
        <v>48.1</v>
      </c>
      <c r="AOS132" s="20">
        <v>571.20000000000005</v>
      </c>
      <c r="AOT132" s="20">
        <v>571.20000000000005</v>
      </c>
      <c r="AOU132" s="20">
        <v>571.20000000000005</v>
      </c>
      <c r="APU132" s="21">
        <v>97.7</v>
      </c>
      <c r="APV132" s="20">
        <v>21.527999999999999</v>
      </c>
      <c r="APW132" s="20">
        <v>16.077000000000002</v>
      </c>
      <c r="APX132" s="21">
        <v>42.9</v>
      </c>
      <c r="APY132" s="20">
        <v>9.4600000000000009</v>
      </c>
      <c r="APZ132" s="20">
        <v>7.0650000000000004</v>
      </c>
      <c r="AQI132" s="21">
        <v>54.8</v>
      </c>
      <c r="AQJ132" s="20">
        <v>12.068</v>
      </c>
      <c r="AQK132" s="20">
        <v>9.0120000000000005</v>
      </c>
      <c r="AQL132" s="20">
        <v>7.8339999999999996</v>
      </c>
      <c r="AQM132" s="21">
        <v>41.8</v>
      </c>
      <c r="AQN132" s="20">
        <v>9.2219999999999995</v>
      </c>
      <c r="AQO132" s="20">
        <v>6.8869999999999996</v>
      </c>
      <c r="AQP132" s="20">
        <v>7.8339999999999996</v>
      </c>
    </row>
    <row r="133" spans="1:1015 1030:1134" x14ac:dyDescent="0.2">
      <c r="A133" s="18">
        <v>26480</v>
      </c>
      <c r="BZ133" s="19">
        <v>1.0035000000000001E-9</v>
      </c>
      <c r="CA133" s="19">
        <v>3.6449999999999998E-10</v>
      </c>
      <c r="CD133" s="19">
        <v>3.6449999999999998E-10</v>
      </c>
      <c r="CE133" s="19">
        <v>3.6449999999999998E-10</v>
      </c>
      <c r="CW133" s="21">
        <v>53.5</v>
      </c>
      <c r="CY133" s="20">
        <v>18.544</v>
      </c>
      <c r="CZ133" s="20">
        <v>16.584</v>
      </c>
      <c r="DA133" s="21">
        <v>38.4</v>
      </c>
      <c r="DC133" s="20">
        <v>13.303000000000001</v>
      </c>
      <c r="DD133" s="20">
        <v>16.584</v>
      </c>
      <c r="DV133" s="21">
        <v>61.7</v>
      </c>
      <c r="DW133" s="20">
        <v>32.661000000000001</v>
      </c>
      <c r="DX133" s="20">
        <v>27.422000000000001</v>
      </c>
      <c r="DY133" s="20">
        <v>8.3260000000000005</v>
      </c>
      <c r="DZ133" s="21">
        <v>20.7</v>
      </c>
      <c r="EA133" s="20">
        <v>10.988</v>
      </c>
      <c r="EB133" s="20">
        <v>9.2249999999999996</v>
      </c>
      <c r="EC133" s="20">
        <v>8.3260000000000005</v>
      </c>
      <c r="EU133" s="21">
        <v>78.599999999999994</v>
      </c>
      <c r="EV133" s="20">
        <v>26.827999999999999</v>
      </c>
      <c r="EW133" s="20">
        <v>29.152000000000001</v>
      </c>
      <c r="EX133" s="20">
        <v>19.870999999999999</v>
      </c>
      <c r="EY133" s="21">
        <v>48.3</v>
      </c>
      <c r="EZ133" s="20">
        <v>16.474</v>
      </c>
      <c r="FA133" s="20">
        <v>17.901</v>
      </c>
      <c r="FB133" s="20">
        <v>19.870999999999999</v>
      </c>
      <c r="GH133" s="21">
        <v>37</v>
      </c>
      <c r="GI133" s="20">
        <v>40.374000000000002</v>
      </c>
      <c r="GJ133" s="20">
        <v>39.792000000000002</v>
      </c>
      <c r="GK133" s="20">
        <v>36.156999999999996</v>
      </c>
      <c r="GL133" s="21">
        <v>54</v>
      </c>
      <c r="GM133" s="20">
        <v>58.993000000000002</v>
      </c>
      <c r="GN133" s="20">
        <v>58.143000000000001</v>
      </c>
      <c r="GO133" s="20">
        <v>38.262</v>
      </c>
      <c r="GP133" s="21">
        <v>91.1</v>
      </c>
      <c r="GQ133" s="20">
        <v>99.468999999999994</v>
      </c>
      <c r="GR133" s="20">
        <v>98.037000000000006</v>
      </c>
      <c r="GS133" s="20">
        <v>75.120999999999995</v>
      </c>
      <c r="GT133" s="21">
        <v>21.8</v>
      </c>
      <c r="GU133" s="20">
        <v>23.753</v>
      </c>
      <c r="GV133" s="20">
        <v>23.411000000000001</v>
      </c>
      <c r="GW133" s="20">
        <v>26.992999999999999</v>
      </c>
      <c r="HO133" s="21">
        <v>138.1</v>
      </c>
      <c r="HP133" s="20">
        <v>48.69</v>
      </c>
      <c r="HQ133" s="20">
        <v>182.22200000000001</v>
      </c>
      <c r="HR133" s="20">
        <v>112</v>
      </c>
      <c r="HS133" s="21">
        <v>81.900000000000006</v>
      </c>
      <c r="HT133" s="20">
        <v>28.89</v>
      </c>
      <c r="HU133" s="20">
        <v>108.123</v>
      </c>
      <c r="HV133" s="20">
        <v>112</v>
      </c>
      <c r="LV133" s="21">
        <v>36.9</v>
      </c>
      <c r="LW133" s="20">
        <v>107.352</v>
      </c>
      <c r="LX133" s="20">
        <v>173.19900000000001</v>
      </c>
      <c r="LY133" s="20">
        <v>173.22399999999999</v>
      </c>
      <c r="LZ133" s="21">
        <v>50.9</v>
      </c>
      <c r="MA133" s="20">
        <v>148.221</v>
      </c>
      <c r="MB133" s="20">
        <v>239.13800000000001</v>
      </c>
      <c r="MC133" s="20">
        <v>217.495</v>
      </c>
      <c r="MD133" s="21">
        <v>86.7</v>
      </c>
      <c r="ME133" s="20">
        <v>252.55600000000001</v>
      </c>
      <c r="MF133" s="20">
        <v>407.46899999999999</v>
      </c>
      <c r="MG133" s="20">
        <v>390.71899999999999</v>
      </c>
      <c r="MH133" s="21">
        <v>57.9</v>
      </c>
      <c r="MI133" s="20">
        <v>168.77199999999999</v>
      </c>
      <c r="MJ133" s="20">
        <v>272.29300000000001</v>
      </c>
      <c r="MK133" s="20">
        <v>268.08699999999999</v>
      </c>
      <c r="NC133" s="21">
        <v>120.4</v>
      </c>
      <c r="ND133" s="20">
        <v>25.14</v>
      </c>
      <c r="NE133" s="20">
        <v>174.648</v>
      </c>
      <c r="NF133" s="20">
        <v>138.99600000000001</v>
      </c>
      <c r="NG133" s="21">
        <v>93.9</v>
      </c>
      <c r="NH133" s="20">
        <v>19.600999999999999</v>
      </c>
      <c r="NI133" s="20">
        <v>136.16499999999999</v>
      </c>
      <c r="NJ133" s="20">
        <v>138.99600000000001</v>
      </c>
      <c r="OB133" s="21">
        <v>72.2</v>
      </c>
      <c r="OC133" s="20">
        <v>40.091000000000001</v>
      </c>
      <c r="OD133" s="20">
        <v>15.298</v>
      </c>
      <c r="OE133" s="20">
        <v>14.401999999999999</v>
      </c>
      <c r="OF133" s="21">
        <v>62.2</v>
      </c>
      <c r="OG133" s="20">
        <v>34.54</v>
      </c>
      <c r="OH133" s="20">
        <v>13.18</v>
      </c>
      <c r="OI133" s="20">
        <v>14.401999999999999</v>
      </c>
      <c r="OS133" s="21">
        <v>15.9</v>
      </c>
      <c r="OT133" s="20">
        <v>2.1840000000000002</v>
      </c>
      <c r="OU133" s="20">
        <v>1.5209999999999999</v>
      </c>
      <c r="OV133" s="20">
        <v>1.5209999999999999</v>
      </c>
      <c r="OW133" s="21">
        <v>66.599999999999994</v>
      </c>
      <c r="OX133" s="20">
        <v>9.173</v>
      </c>
      <c r="OY133" s="20">
        <v>6.3869999999999996</v>
      </c>
      <c r="OZ133" s="20">
        <v>5.79</v>
      </c>
      <c r="PA133" s="21">
        <v>81.5</v>
      </c>
      <c r="PB133" s="20">
        <v>11.221</v>
      </c>
      <c r="PC133" s="20">
        <v>7.8129999999999997</v>
      </c>
      <c r="PD133" s="20">
        <v>7.31</v>
      </c>
      <c r="PZ133" s="21">
        <v>106.2</v>
      </c>
      <c r="QA133" s="20">
        <v>206.09299999999999</v>
      </c>
      <c r="QB133" s="20">
        <v>157.10900000000001</v>
      </c>
      <c r="QC133" s="20">
        <v>91.344999999999999</v>
      </c>
      <c r="QD133" s="21">
        <v>66</v>
      </c>
      <c r="QE133" s="20">
        <v>127.944</v>
      </c>
      <c r="QF133" s="20">
        <v>97.534999999999997</v>
      </c>
      <c r="QG133" s="20">
        <v>91.344999999999999</v>
      </c>
      <c r="RC133" s="21">
        <v>117.3</v>
      </c>
      <c r="RD133" s="20">
        <v>191.096</v>
      </c>
      <c r="RE133" s="20">
        <v>78.292000000000002</v>
      </c>
      <c r="RF133" s="21">
        <v>56</v>
      </c>
      <c r="RG133" s="20">
        <v>91.210999999999999</v>
      </c>
      <c r="RH133" s="20">
        <v>37.369</v>
      </c>
      <c r="RI133" s="21">
        <v>56</v>
      </c>
      <c r="RJ133" s="20">
        <v>91.210999999999999</v>
      </c>
      <c r="RK133" s="20">
        <v>37.369</v>
      </c>
      <c r="RL133" s="21">
        <v>32.299999999999997</v>
      </c>
      <c r="RM133" s="20">
        <v>52.665999999999997</v>
      </c>
      <c r="RN133" s="20">
        <v>21.577000000000002</v>
      </c>
      <c r="RO133" s="20">
        <v>25</v>
      </c>
      <c r="RT133" s="21">
        <v>61.3</v>
      </c>
      <c r="RU133" s="20">
        <v>99.885999999999996</v>
      </c>
      <c r="RV133" s="20">
        <v>40.923000000000002</v>
      </c>
      <c r="RW133" s="20">
        <v>25</v>
      </c>
      <c r="RX133" s="21">
        <v>31.8</v>
      </c>
      <c r="RY133" s="20">
        <v>51.795999999999999</v>
      </c>
      <c r="RZ133" s="20">
        <v>21.221</v>
      </c>
      <c r="SA133" s="20">
        <v>21.221</v>
      </c>
      <c r="SS133" s="21">
        <v>40.1</v>
      </c>
      <c r="ST133" s="20">
        <v>6.4119999999999999</v>
      </c>
      <c r="SU133" s="20">
        <v>0.56499999999999995</v>
      </c>
      <c r="SV133" s="20">
        <v>0.45600000000000002</v>
      </c>
      <c r="SW133" s="21">
        <v>35.200000000000003</v>
      </c>
      <c r="SX133" s="20">
        <v>5.6310000000000002</v>
      </c>
      <c r="SY133" s="20">
        <v>0.496</v>
      </c>
      <c r="SZ133" s="20">
        <v>0.45600000000000002</v>
      </c>
      <c r="TW133" s="21">
        <v>71.400000000000006</v>
      </c>
      <c r="TX133" s="20">
        <v>11.169</v>
      </c>
      <c r="TY133" s="20">
        <v>308.59899999999999</v>
      </c>
      <c r="TZ133" s="21">
        <v>32.1</v>
      </c>
      <c r="UA133" s="20">
        <v>5.0220000000000002</v>
      </c>
      <c r="UB133" s="20">
        <v>138.76300000000001</v>
      </c>
      <c r="UC133" s="21">
        <v>31.8</v>
      </c>
      <c r="UD133" s="20">
        <v>4.968</v>
      </c>
      <c r="UE133" s="20">
        <v>137.26300000000001</v>
      </c>
      <c r="UF133" s="21">
        <v>7.3</v>
      </c>
      <c r="UG133" s="20">
        <v>1.1479999999999999</v>
      </c>
      <c r="UH133" s="20">
        <v>31.716000000000001</v>
      </c>
      <c r="UI133" s="20">
        <v>31.716000000000001</v>
      </c>
      <c r="UJ133" s="21">
        <v>32</v>
      </c>
      <c r="UK133" s="20">
        <v>4.9989999999999997</v>
      </c>
      <c r="UL133" s="20">
        <v>138.12</v>
      </c>
      <c r="UM133" s="20">
        <v>138.12</v>
      </c>
      <c r="UN133" s="21">
        <v>39.299999999999997</v>
      </c>
      <c r="UO133" s="20">
        <v>6.1470000000000002</v>
      </c>
      <c r="UP133" s="20">
        <v>169.83600000000001</v>
      </c>
      <c r="UQ133" s="20">
        <v>169.83600000000001</v>
      </c>
      <c r="UR133" s="21">
        <v>33.700000000000003</v>
      </c>
      <c r="US133" s="20">
        <v>5.2690000000000001</v>
      </c>
      <c r="UT133" s="20">
        <v>145.56899999999999</v>
      </c>
      <c r="UU133" s="20">
        <v>145.56899999999999</v>
      </c>
      <c r="WI133" s="21">
        <v>73.400000000000006</v>
      </c>
      <c r="WJ133" s="20">
        <v>4.125</v>
      </c>
      <c r="WK133" s="20">
        <v>2.1429999999999998</v>
      </c>
      <c r="WL133" s="20">
        <v>1.5469999999999999</v>
      </c>
      <c r="WM133" s="21">
        <v>59.3</v>
      </c>
      <c r="WN133" s="20">
        <v>3.3330000000000002</v>
      </c>
      <c r="WO133" s="20">
        <v>1.732</v>
      </c>
      <c r="WP133" s="20">
        <v>1.5469999999999999</v>
      </c>
      <c r="YD133" s="21">
        <v>28.9</v>
      </c>
      <c r="YE133" s="20">
        <v>18.8</v>
      </c>
      <c r="YF133" s="20">
        <v>146</v>
      </c>
      <c r="YG133" s="20">
        <v>74.040000000000006</v>
      </c>
      <c r="YH133" s="21">
        <v>14.7</v>
      </c>
      <c r="YI133" s="20">
        <v>9.5340000000000007</v>
      </c>
      <c r="YJ133" s="20">
        <v>74.040000000000006</v>
      </c>
      <c r="YK133" s="20">
        <v>74.040000000000006</v>
      </c>
      <c r="YU133" s="21">
        <v>18.100000000000001</v>
      </c>
      <c r="YV133" s="20">
        <v>25.55</v>
      </c>
      <c r="YW133" s="20">
        <v>7.6619999999999999</v>
      </c>
      <c r="YX133" s="20">
        <v>3.3</v>
      </c>
      <c r="YY133" s="21">
        <v>79</v>
      </c>
      <c r="YZ133" s="20">
        <v>111.35299999999999</v>
      </c>
      <c r="ZA133" s="20">
        <v>33.390999999999998</v>
      </c>
      <c r="ZB133" s="20">
        <v>26.744</v>
      </c>
      <c r="ZC133" s="21">
        <v>83.8</v>
      </c>
      <c r="ZD133" s="20">
        <v>118.194</v>
      </c>
      <c r="ZE133" s="20">
        <v>35.442999999999998</v>
      </c>
      <c r="ZF133" s="20">
        <v>30.044</v>
      </c>
      <c r="ZT133" s="21">
        <v>29.5</v>
      </c>
      <c r="ZU133" s="20">
        <v>89.230999999999995</v>
      </c>
      <c r="ZV133" s="20">
        <v>26852.400000000001</v>
      </c>
      <c r="ZW133" s="20">
        <v>23063.200000000001</v>
      </c>
      <c r="ZX133" s="21">
        <v>103.8</v>
      </c>
      <c r="ZY133" s="20">
        <v>314.12299999999999</v>
      </c>
      <c r="ZZ133" s="20">
        <v>94528.9</v>
      </c>
      <c r="AAA133" s="20">
        <v>88288</v>
      </c>
      <c r="AAB133" s="21">
        <v>133.30000000000001</v>
      </c>
      <c r="AAC133" s="20">
        <v>403.35399999999998</v>
      </c>
      <c r="AAD133" s="20">
        <v>121381.3</v>
      </c>
      <c r="AAE133" s="20">
        <v>111351.2</v>
      </c>
      <c r="AAF133" s="21">
        <v>84.3</v>
      </c>
      <c r="AAG133" s="20">
        <v>255.03100000000001</v>
      </c>
      <c r="AAH133" s="20">
        <v>76746.520999999993</v>
      </c>
      <c r="AAI133" s="20">
        <v>74915.7</v>
      </c>
      <c r="AAP133" s="21">
        <v>11.5</v>
      </c>
      <c r="AAQ133" s="20">
        <v>1.0860000000000001</v>
      </c>
      <c r="AAR133" s="20">
        <v>433.96199999999999</v>
      </c>
      <c r="AAS133" s="20">
        <v>405.86900000000003</v>
      </c>
      <c r="AAT133" s="21">
        <v>50.1</v>
      </c>
      <c r="AAU133" s="20">
        <v>4.742</v>
      </c>
      <c r="AAV133" s="20">
        <v>1895.5719999999999</v>
      </c>
      <c r="AAW133" s="20">
        <v>1666.663</v>
      </c>
      <c r="AAX133" s="21">
        <v>59.7</v>
      </c>
      <c r="AAY133" s="20">
        <v>5.6520000000000001</v>
      </c>
      <c r="AAZ133" s="20">
        <v>2258.933</v>
      </c>
      <c r="ABA133" s="20">
        <v>2072.5320000000002</v>
      </c>
      <c r="ABB133" s="21">
        <v>49.1</v>
      </c>
      <c r="ABC133" s="20">
        <v>4.6520000000000001</v>
      </c>
      <c r="ABD133" s="20">
        <v>1859.367</v>
      </c>
      <c r="ABE133" s="20">
        <v>1066.2</v>
      </c>
      <c r="ADA133" s="21">
        <v>71.599999999999994</v>
      </c>
      <c r="ADB133" s="20">
        <v>3.464</v>
      </c>
      <c r="ADC133" s="20">
        <v>9.8260000000000005</v>
      </c>
      <c r="ADD133" s="21">
        <v>48.8</v>
      </c>
      <c r="ADE133" s="20">
        <v>2.363</v>
      </c>
      <c r="ADF133" s="20">
        <v>6.7039999999999997</v>
      </c>
      <c r="ADO133" s="21">
        <v>22.7</v>
      </c>
      <c r="ADP133" s="20">
        <v>1.1000000000000001</v>
      </c>
      <c r="ADQ133" s="20">
        <v>3.1219999999999999</v>
      </c>
      <c r="ADR133" s="20">
        <v>3.1219999999999999</v>
      </c>
      <c r="ADS133" s="21">
        <v>22.7</v>
      </c>
      <c r="ADT133" s="20">
        <v>1.1000000000000001</v>
      </c>
      <c r="ADU133" s="20">
        <v>3.1219999999999999</v>
      </c>
      <c r="ADV133" s="20">
        <v>3.1219999999999999</v>
      </c>
      <c r="AEN133" s="21">
        <v>68.3</v>
      </c>
      <c r="AEO133" s="20">
        <v>35.453000000000003</v>
      </c>
      <c r="AEP133" s="20">
        <v>51.030999999999999</v>
      </c>
      <c r="AEQ133" s="20">
        <v>19.920999999999999</v>
      </c>
      <c r="AER133" s="21">
        <v>31.6</v>
      </c>
      <c r="AES133" s="20">
        <v>16.376000000000001</v>
      </c>
      <c r="AET133" s="20">
        <v>23.571999999999999</v>
      </c>
      <c r="AEU133" s="20">
        <v>19.920999999999999</v>
      </c>
      <c r="AFM133" s="21">
        <v>114.8</v>
      </c>
      <c r="AFN133" s="20">
        <v>19.177</v>
      </c>
      <c r="AFO133" s="20">
        <v>124.929</v>
      </c>
      <c r="AFP133" s="20">
        <v>32.956000000000003</v>
      </c>
      <c r="AFQ133" s="21">
        <v>34</v>
      </c>
      <c r="AFR133" s="20">
        <v>5.6779999999999999</v>
      </c>
      <c r="AFS133" s="20">
        <v>36.993000000000002</v>
      </c>
      <c r="AFT133" s="20">
        <v>32.956000000000003</v>
      </c>
      <c r="AGI133" s="21">
        <v>28.6</v>
      </c>
      <c r="AGJ133" s="20">
        <v>2.5920000000000001</v>
      </c>
      <c r="AGK133" s="20">
        <v>2.1779999999999999</v>
      </c>
      <c r="AGL133" s="20">
        <v>1.3959999999999999</v>
      </c>
      <c r="AGM133" s="21">
        <v>24</v>
      </c>
      <c r="AGN133" s="20">
        <v>2.1680000000000001</v>
      </c>
      <c r="AGO133" s="20">
        <v>1.8220000000000001</v>
      </c>
      <c r="AGP133" s="20">
        <v>1.3959999999999999</v>
      </c>
      <c r="AIG133" s="21">
        <v>100.5</v>
      </c>
      <c r="AIH133" s="20">
        <v>10.397</v>
      </c>
      <c r="AII133" s="20">
        <v>1.403</v>
      </c>
      <c r="AIJ133" s="20">
        <v>0.86099999999999999</v>
      </c>
      <c r="AIK133" s="21">
        <v>61.6</v>
      </c>
      <c r="AIL133" s="20">
        <v>6.38</v>
      </c>
      <c r="AIM133" s="20">
        <v>0.86099999999999999</v>
      </c>
      <c r="AIN133" s="20">
        <v>0.86099999999999999</v>
      </c>
      <c r="AKX133" s="21">
        <v>113.5</v>
      </c>
      <c r="AKY133" s="20">
        <v>53.576999999999998</v>
      </c>
      <c r="AKZ133" s="20">
        <v>252.126</v>
      </c>
      <c r="ALA133" s="20">
        <v>110.761</v>
      </c>
      <c r="ALB133" s="21">
        <v>77.3</v>
      </c>
      <c r="ALC133" s="20">
        <v>36.500999999999998</v>
      </c>
      <c r="ALD133" s="20">
        <v>171.77099999999999</v>
      </c>
      <c r="ALE133" s="20">
        <v>110.761</v>
      </c>
      <c r="ALT133" s="21">
        <v>85.2</v>
      </c>
      <c r="ALU133" s="20">
        <v>2.0569999999999999</v>
      </c>
      <c r="ALV133" s="20">
        <v>5.7809999999999997</v>
      </c>
      <c r="ALW133" s="20">
        <v>3.3969999999999998</v>
      </c>
      <c r="ALX133" s="21">
        <v>77.900000000000006</v>
      </c>
      <c r="ALY133" s="20">
        <v>1.88</v>
      </c>
      <c r="ALZ133" s="20">
        <v>5.2830000000000004</v>
      </c>
      <c r="AMA133" s="20">
        <v>3.3969999999999998</v>
      </c>
      <c r="AMP133" s="21">
        <v>38</v>
      </c>
      <c r="AMQ133" s="20">
        <v>2.7269999999999999</v>
      </c>
      <c r="AMR133" s="20">
        <v>57.07</v>
      </c>
      <c r="AMS133" s="20">
        <v>32.299999999999997</v>
      </c>
      <c r="AMT133" s="21">
        <v>27.6</v>
      </c>
      <c r="AMU133" s="20">
        <v>1.984</v>
      </c>
      <c r="AMV133" s="20">
        <v>41.52</v>
      </c>
      <c r="AMW133" s="20">
        <v>32.299999999999997</v>
      </c>
      <c r="ANW133" s="21">
        <v>134.19999999999999</v>
      </c>
      <c r="ANX133" s="20">
        <v>1631.9690000000001</v>
      </c>
      <c r="ANY133" s="20">
        <v>1631.9690000000001</v>
      </c>
      <c r="ANZ133" s="21">
        <v>40.799999999999997</v>
      </c>
      <c r="AOA133" s="20">
        <v>496.31900000000002</v>
      </c>
      <c r="AOB133" s="20">
        <v>496.31900000000002</v>
      </c>
      <c r="AOC133" s="21">
        <v>41.5</v>
      </c>
      <c r="AOD133" s="20">
        <v>504.92899999999997</v>
      </c>
      <c r="AOE133" s="20">
        <v>504.92899999999997</v>
      </c>
      <c r="AOF133" s="21">
        <v>44.2</v>
      </c>
      <c r="AOG133" s="20">
        <v>537.90099999999995</v>
      </c>
      <c r="AOH133" s="20">
        <v>537.90099999999995</v>
      </c>
      <c r="AOI133" s="20">
        <v>537.90099999999995</v>
      </c>
      <c r="AOJ133" s="21">
        <v>49.1</v>
      </c>
      <c r="AOK133" s="20">
        <v>597.74900000000002</v>
      </c>
      <c r="AOL133" s="20">
        <v>597.74900000000002</v>
      </c>
      <c r="AOM133" s="20">
        <v>597.74900000000002</v>
      </c>
      <c r="AON133" s="21">
        <v>93.4</v>
      </c>
      <c r="AOO133" s="20">
        <v>1135.6500000000001</v>
      </c>
      <c r="AOP133" s="20">
        <v>1135.6500000000001</v>
      </c>
      <c r="AOQ133" s="20">
        <v>1135.6500000000001</v>
      </c>
      <c r="AOR133" s="21">
        <v>49.3</v>
      </c>
      <c r="AOS133" s="20">
        <v>599.02</v>
      </c>
      <c r="AOT133" s="20">
        <v>599.02</v>
      </c>
      <c r="AOU133" s="20">
        <v>599.02</v>
      </c>
      <c r="APU133" s="21">
        <v>96.7</v>
      </c>
      <c r="APV133" s="20">
        <v>21.603999999999999</v>
      </c>
      <c r="APW133" s="20">
        <v>16.879000000000001</v>
      </c>
      <c r="APX133" s="21">
        <v>44.2</v>
      </c>
      <c r="APY133" s="20">
        <v>9.8689999999999998</v>
      </c>
      <c r="APZ133" s="20">
        <v>7.7110000000000003</v>
      </c>
      <c r="AQI133" s="21">
        <v>52.5</v>
      </c>
      <c r="AQJ133" s="20">
        <v>11.734999999999999</v>
      </c>
      <c r="AQK133" s="20">
        <v>9.1679999999999993</v>
      </c>
      <c r="AQL133" s="20">
        <v>7.9690000000000003</v>
      </c>
      <c r="AQM133" s="21">
        <v>40.200000000000003</v>
      </c>
      <c r="AQN133" s="20">
        <v>8.968</v>
      </c>
      <c r="AQO133" s="20">
        <v>7.0060000000000002</v>
      </c>
      <c r="AQP133" s="20">
        <v>7.9690000000000003</v>
      </c>
    </row>
    <row r="134" spans="1:1015 1030:1134" x14ac:dyDescent="0.2">
      <c r="A134" s="18">
        <v>26572</v>
      </c>
      <c r="BZ134" s="19">
        <v>1.1622E-9</v>
      </c>
      <c r="CA134" s="19">
        <v>4.2210000000000002E-10</v>
      </c>
      <c r="CD134" s="19">
        <v>4.2210000000000002E-10</v>
      </c>
      <c r="CE134" s="19">
        <v>4.2210000000000002E-10</v>
      </c>
      <c r="CW134" s="21">
        <v>54</v>
      </c>
      <c r="CY134" s="20">
        <v>19.303999999999998</v>
      </c>
      <c r="CZ134" s="20">
        <v>17.263000000000002</v>
      </c>
      <c r="DA134" s="21">
        <v>38.799999999999997</v>
      </c>
      <c r="DC134" s="20">
        <v>13.848000000000001</v>
      </c>
      <c r="DD134" s="20">
        <v>17.263000000000002</v>
      </c>
      <c r="DV134" s="21">
        <v>62.1</v>
      </c>
      <c r="DW134" s="20">
        <v>33.497</v>
      </c>
      <c r="DX134" s="20">
        <v>28.123999999999999</v>
      </c>
      <c r="DY134" s="20">
        <v>8.5389999999999997</v>
      </c>
      <c r="DZ134" s="21">
        <v>20.9</v>
      </c>
      <c r="EA134" s="20">
        <v>11.269</v>
      </c>
      <c r="EB134" s="20">
        <v>9.4619999999999997</v>
      </c>
      <c r="EC134" s="20">
        <v>8.5389999999999997</v>
      </c>
      <c r="EU134" s="21">
        <v>78.599999999999994</v>
      </c>
      <c r="EV134" s="20">
        <v>27.414999999999999</v>
      </c>
      <c r="EW134" s="20">
        <v>30.021999999999998</v>
      </c>
      <c r="EX134" s="20">
        <v>20.463999999999999</v>
      </c>
      <c r="EY134" s="21">
        <v>48.3</v>
      </c>
      <c r="EZ134" s="20">
        <v>16.835000000000001</v>
      </c>
      <c r="FA134" s="20">
        <v>18.434999999999999</v>
      </c>
      <c r="FB134" s="20">
        <v>20.463999999999999</v>
      </c>
      <c r="GH134" s="21">
        <v>37.799999999999997</v>
      </c>
      <c r="GI134" s="20">
        <v>42.374000000000002</v>
      </c>
      <c r="GJ134" s="20">
        <v>41.674999999999997</v>
      </c>
      <c r="GK134" s="20">
        <v>37.868000000000002</v>
      </c>
      <c r="GL134" s="21">
        <v>54.1</v>
      </c>
      <c r="GM134" s="20">
        <v>60.732999999999997</v>
      </c>
      <c r="GN134" s="20">
        <v>59.731000000000002</v>
      </c>
      <c r="GO134" s="20">
        <v>39.307000000000002</v>
      </c>
      <c r="GP134" s="21">
        <v>92.2</v>
      </c>
      <c r="GQ134" s="20">
        <v>103.35599999999999</v>
      </c>
      <c r="GR134" s="20">
        <v>101.651</v>
      </c>
      <c r="GS134" s="20">
        <v>77.89</v>
      </c>
      <c r="GT134" s="21">
        <v>22.1</v>
      </c>
      <c r="GU134" s="20">
        <v>24.785</v>
      </c>
      <c r="GV134" s="20">
        <v>24.376000000000001</v>
      </c>
      <c r="GW134" s="20">
        <v>28.105</v>
      </c>
      <c r="HO134" s="21">
        <v>136.69999999999999</v>
      </c>
      <c r="HP134" s="20">
        <v>48.831000000000003</v>
      </c>
      <c r="HQ134" s="20">
        <v>185.67099999999999</v>
      </c>
      <c r="HR134" s="20">
        <v>114.12</v>
      </c>
      <c r="HS134" s="21">
        <v>81.099999999999994</v>
      </c>
      <c r="HT134" s="20">
        <v>28.974</v>
      </c>
      <c r="HU134" s="20">
        <v>110.169</v>
      </c>
      <c r="HV134" s="20">
        <v>114.12</v>
      </c>
      <c r="LV134" s="21">
        <v>36.9</v>
      </c>
      <c r="LW134" s="20">
        <v>108.492</v>
      </c>
      <c r="LX134" s="20">
        <v>177.62299999999999</v>
      </c>
      <c r="LY134" s="20">
        <v>177.649</v>
      </c>
      <c r="LZ134" s="21">
        <v>51</v>
      </c>
      <c r="MA134" s="20">
        <v>149.77000000000001</v>
      </c>
      <c r="MB134" s="20">
        <v>245.20500000000001</v>
      </c>
      <c r="MC134" s="20">
        <v>223.01300000000001</v>
      </c>
      <c r="MD134" s="21">
        <v>86.9</v>
      </c>
      <c r="ME134" s="20">
        <v>255.214</v>
      </c>
      <c r="MF134" s="20">
        <v>417.83800000000002</v>
      </c>
      <c r="MG134" s="20">
        <v>400.66199999999998</v>
      </c>
      <c r="MH134" s="21">
        <v>58.3</v>
      </c>
      <c r="MI134" s="20">
        <v>171.13900000000001</v>
      </c>
      <c r="MJ134" s="20">
        <v>280.19</v>
      </c>
      <c r="MK134" s="20">
        <v>275.86200000000002</v>
      </c>
      <c r="NC134" s="21">
        <v>121.1</v>
      </c>
      <c r="ND134" s="20">
        <v>25.128</v>
      </c>
      <c r="NE134" s="20">
        <v>181.69300000000001</v>
      </c>
      <c r="NF134" s="20">
        <v>144.602</v>
      </c>
      <c r="NG134" s="21">
        <v>94.4</v>
      </c>
      <c r="NH134" s="20">
        <v>19.591000000000001</v>
      </c>
      <c r="NI134" s="20">
        <v>141.65700000000001</v>
      </c>
      <c r="NJ134" s="20">
        <v>144.602</v>
      </c>
      <c r="OB134" s="21">
        <v>72.900000000000006</v>
      </c>
      <c r="OC134" s="20">
        <v>42.191000000000003</v>
      </c>
      <c r="OD134" s="20">
        <v>16.097000000000001</v>
      </c>
      <c r="OE134" s="20">
        <v>15.153</v>
      </c>
      <c r="OF134" s="21">
        <v>62.8</v>
      </c>
      <c r="OG134" s="20">
        <v>36.348999999999997</v>
      </c>
      <c r="OH134" s="20">
        <v>13.868</v>
      </c>
      <c r="OI134" s="20">
        <v>15.153</v>
      </c>
      <c r="OS134" s="21">
        <v>14.3</v>
      </c>
      <c r="OT134" s="20">
        <v>2.0470000000000002</v>
      </c>
      <c r="OU134" s="20">
        <v>1.425</v>
      </c>
      <c r="OV134" s="20">
        <v>1.425</v>
      </c>
      <c r="OW134" s="21">
        <v>69.400000000000006</v>
      </c>
      <c r="OX134" s="20">
        <v>9.9250000000000007</v>
      </c>
      <c r="OY134" s="20">
        <v>6.9109999999999996</v>
      </c>
      <c r="OZ134" s="20">
        <v>6.2080000000000002</v>
      </c>
      <c r="PA134" s="21">
        <v>82.3</v>
      </c>
      <c r="PB134" s="20">
        <v>11.773999999999999</v>
      </c>
      <c r="PC134" s="20">
        <v>8.1980000000000004</v>
      </c>
      <c r="PD134" s="20">
        <v>7.6340000000000003</v>
      </c>
      <c r="PZ134" s="21">
        <v>106.6</v>
      </c>
      <c r="QA134" s="20">
        <v>212.131</v>
      </c>
      <c r="QB134" s="20">
        <v>162.05799999999999</v>
      </c>
      <c r="QC134" s="20">
        <v>94.221999999999994</v>
      </c>
      <c r="QD134" s="21">
        <v>66.2</v>
      </c>
      <c r="QE134" s="20">
        <v>131.69300000000001</v>
      </c>
      <c r="QF134" s="20">
        <v>100.607</v>
      </c>
      <c r="QG134" s="20">
        <v>94.221999999999994</v>
      </c>
      <c r="RC134" s="21">
        <v>120.5</v>
      </c>
      <c r="RD134" s="20">
        <v>199.21600000000001</v>
      </c>
      <c r="RE134" s="20">
        <v>82.335999999999999</v>
      </c>
      <c r="RF134" s="21">
        <v>55.8</v>
      </c>
      <c r="RG134" s="20">
        <v>92.278999999999996</v>
      </c>
      <c r="RH134" s="20">
        <v>38.139000000000003</v>
      </c>
      <c r="RI134" s="21">
        <v>55.8</v>
      </c>
      <c r="RJ134" s="20">
        <v>92.278999999999996</v>
      </c>
      <c r="RK134" s="20">
        <v>38.139000000000003</v>
      </c>
      <c r="RL134" s="21">
        <v>34.1</v>
      </c>
      <c r="RM134" s="20">
        <v>56.384</v>
      </c>
      <c r="RN134" s="20">
        <v>23.303999999999998</v>
      </c>
      <c r="RO134" s="20">
        <v>27</v>
      </c>
      <c r="RT134" s="21">
        <v>64.7</v>
      </c>
      <c r="RU134" s="20">
        <v>106.937</v>
      </c>
      <c r="RV134" s="20">
        <v>44.197000000000003</v>
      </c>
      <c r="RW134" s="20">
        <v>27</v>
      </c>
      <c r="RX134" s="21">
        <v>32.5</v>
      </c>
      <c r="RY134" s="20">
        <v>53.651000000000003</v>
      </c>
      <c r="RZ134" s="20">
        <v>22.173999999999999</v>
      </c>
      <c r="SA134" s="20">
        <v>22.173999999999999</v>
      </c>
      <c r="SS134" s="21">
        <v>40.6</v>
      </c>
      <c r="ST134" s="20">
        <v>6.7119999999999997</v>
      </c>
      <c r="SU134" s="20">
        <v>0.59099999999999997</v>
      </c>
      <c r="SV134" s="20">
        <v>0.47699999999999998</v>
      </c>
      <c r="SW134" s="21">
        <v>35.700000000000003</v>
      </c>
      <c r="SX134" s="20">
        <v>5.8940000000000001</v>
      </c>
      <c r="SY134" s="20">
        <v>0.51900000000000002</v>
      </c>
      <c r="SZ134" s="20">
        <v>0.47699999999999998</v>
      </c>
      <c r="TW134" s="21">
        <v>71.7</v>
      </c>
      <c r="TX134" s="20">
        <v>11.427</v>
      </c>
      <c r="TY134" s="20">
        <v>315.73899999999998</v>
      </c>
      <c r="TZ134" s="21">
        <v>32.299999999999997</v>
      </c>
      <c r="UA134" s="20">
        <v>5.1550000000000002</v>
      </c>
      <c r="UB134" s="20">
        <v>142.441</v>
      </c>
      <c r="UC134" s="21">
        <v>32</v>
      </c>
      <c r="UD134" s="20">
        <v>5.0990000000000002</v>
      </c>
      <c r="UE134" s="20">
        <v>140.892</v>
      </c>
      <c r="UF134" s="21">
        <v>7.5</v>
      </c>
      <c r="UG134" s="20">
        <v>1.1990000000000001</v>
      </c>
      <c r="UH134" s="20">
        <v>33.14</v>
      </c>
      <c r="UI134" s="20">
        <v>33.14</v>
      </c>
      <c r="UJ134" s="21">
        <v>31.8</v>
      </c>
      <c r="UK134" s="20">
        <v>5.0730000000000004</v>
      </c>
      <c r="UL134" s="20">
        <v>140.15799999999999</v>
      </c>
      <c r="UM134" s="20">
        <v>140.15799999999999</v>
      </c>
      <c r="UN134" s="21">
        <v>39.4</v>
      </c>
      <c r="UO134" s="20">
        <v>6.2720000000000002</v>
      </c>
      <c r="UP134" s="20">
        <v>173.298</v>
      </c>
      <c r="UQ134" s="20">
        <v>173.298</v>
      </c>
      <c r="UR134" s="21">
        <v>33.5</v>
      </c>
      <c r="US134" s="20">
        <v>5.3369999999999997</v>
      </c>
      <c r="UT134" s="20">
        <v>147.47</v>
      </c>
      <c r="UU134" s="20">
        <v>147.47</v>
      </c>
      <c r="WI134" s="21">
        <v>75.5</v>
      </c>
      <c r="WJ134" s="20">
        <v>4.3520000000000003</v>
      </c>
      <c r="WK134" s="20">
        <v>2.2829999999999999</v>
      </c>
      <c r="WL134" s="20">
        <v>1.6479999999999999</v>
      </c>
      <c r="WM134" s="21">
        <v>61</v>
      </c>
      <c r="WN134" s="20">
        <v>3.5169999999999999</v>
      </c>
      <c r="WO134" s="20">
        <v>1.845</v>
      </c>
      <c r="WP134" s="20">
        <v>1.6479999999999999</v>
      </c>
      <c r="YD134" s="21">
        <v>27.8</v>
      </c>
      <c r="YE134" s="20">
        <v>18.367999999999999</v>
      </c>
      <c r="YF134" s="20">
        <v>143.96899999999999</v>
      </c>
      <c r="YG134" s="20">
        <v>73.010000000000005</v>
      </c>
      <c r="YH134" s="21">
        <v>14.1</v>
      </c>
      <c r="YI134" s="20">
        <v>9.3149999999999995</v>
      </c>
      <c r="YJ134" s="20">
        <v>73.010000000000005</v>
      </c>
      <c r="YK134" s="20">
        <v>73.010000000000005</v>
      </c>
      <c r="YU134" s="21">
        <v>18.600000000000001</v>
      </c>
      <c r="YV134" s="20">
        <v>26.701000000000001</v>
      </c>
      <c r="YW134" s="20">
        <v>8.0239999999999991</v>
      </c>
      <c r="YX134" s="20">
        <v>3.4449999999999998</v>
      </c>
      <c r="YY134" s="21">
        <v>79.900000000000006</v>
      </c>
      <c r="YZ134" s="20">
        <v>114.79300000000001</v>
      </c>
      <c r="ZA134" s="20">
        <v>34.497999999999998</v>
      </c>
      <c r="ZB134" s="20">
        <v>27.63</v>
      </c>
      <c r="ZC134" s="21">
        <v>84.9</v>
      </c>
      <c r="ZD134" s="20">
        <v>121.98399999999999</v>
      </c>
      <c r="ZE134" s="20">
        <v>36.658999999999999</v>
      </c>
      <c r="ZF134" s="20">
        <v>31.074999999999999</v>
      </c>
      <c r="ZT134" s="21">
        <v>30.5</v>
      </c>
      <c r="ZU134" s="20">
        <v>95.358999999999995</v>
      </c>
      <c r="ZV134" s="20">
        <v>28713.5</v>
      </c>
      <c r="ZW134" s="20">
        <v>24661.7</v>
      </c>
      <c r="ZX134" s="21">
        <v>106</v>
      </c>
      <c r="ZY134" s="20">
        <v>331.68599999999998</v>
      </c>
      <c r="ZZ134" s="20">
        <v>99874.1</v>
      </c>
      <c r="AAA134" s="20">
        <v>93266.8</v>
      </c>
      <c r="AAB134" s="21">
        <v>136.4</v>
      </c>
      <c r="AAC134" s="20">
        <v>427.04500000000002</v>
      </c>
      <c r="AAD134" s="20">
        <v>128587.6</v>
      </c>
      <c r="AAE134" s="20">
        <v>117928.5</v>
      </c>
      <c r="AAF134" s="21">
        <v>87</v>
      </c>
      <c r="AAG134" s="20">
        <v>272.43099999999998</v>
      </c>
      <c r="AAH134" s="20">
        <v>82031.804000000004</v>
      </c>
      <c r="AAI134" s="20">
        <v>80074.899999999994</v>
      </c>
      <c r="AAP134" s="21">
        <v>11.6</v>
      </c>
      <c r="AAQ134" s="20">
        <v>1.1639999999999999</v>
      </c>
      <c r="AAR134" s="20">
        <v>463.916</v>
      </c>
      <c r="AAS134" s="20">
        <v>433.88499999999999</v>
      </c>
      <c r="AAT134" s="21">
        <v>50.7</v>
      </c>
      <c r="AAU134" s="20">
        <v>5.0949999999999998</v>
      </c>
      <c r="AAV134" s="20">
        <v>2031.4960000000001</v>
      </c>
      <c r="AAW134" s="20">
        <v>1786.9490000000001</v>
      </c>
      <c r="AAX134" s="21">
        <v>60.4</v>
      </c>
      <c r="AAY134" s="20">
        <v>6.0709999999999997</v>
      </c>
      <c r="AAZ134" s="20">
        <v>2420.5729999999999</v>
      </c>
      <c r="ABA134" s="20">
        <v>2220.8339999999998</v>
      </c>
      <c r="ABB134" s="21">
        <v>49.8</v>
      </c>
      <c r="ABC134" s="20">
        <v>5.0119999999999996</v>
      </c>
      <c r="ABD134" s="20">
        <v>1998.181</v>
      </c>
      <c r="ABE134" s="20">
        <v>1159.7</v>
      </c>
      <c r="ADA134" s="21">
        <v>73.3</v>
      </c>
      <c r="ADB134" s="20">
        <v>3.72</v>
      </c>
      <c r="ADC134" s="20">
        <v>10.305</v>
      </c>
      <c r="ADD134" s="21">
        <v>49.4</v>
      </c>
      <c r="ADE134" s="20">
        <v>2.5049999999999999</v>
      </c>
      <c r="ADF134" s="20">
        <v>6.94</v>
      </c>
      <c r="ADO134" s="21">
        <v>23.9</v>
      </c>
      <c r="ADP134" s="20">
        <v>1.2150000000000001</v>
      </c>
      <c r="ADQ134" s="20">
        <v>3.3650000000000002</v>
      </c>
      <c r="ADR134" s="20">
        <v>3.3650000000000002</v>
      </c>
      <c r="ADS134" s="21">
        <v>23.9</v>
      </c>
      <c r="ADT134" s="20">
        <v>1.2150000000000001</v>
      </c>
      <c r="ADU134" s="20">
        <v>3.3650000000000002</v>
      </c>
      <c r="ADV134" s="20">
        <v>3.3650000000000002</v>
      </c>
      <c r="AEN134" s="21">
        <v>68.900000000000006</v>
      </c>
      <c r="AEO134" s="20">
        <v>35.991</v>
      </c>
      <c r="AEP134" s="20">
        <v>52.87</v>
      </c>
      <c r="AEQ134" s="20">
        <v>20.638999999999999</v>
      </c>
      <c r="AER134" s="21">
        <v>31.8</v>
      </c>
      <c r="AES134" s="20">
        <v>16.625</v>
      </c>
      <c r="AET134" s="20">
        <v>24.420999999999999</v>
      </c>
      <c r="AEU134" s="20">
        <v>20.638999999999999</v>
      </c>
      <c r="AFM134" s="21">
        <v>115.2</v>
      </c>
      <c r="AFN134" s="20">
        <v>19.425000000000001</v>
      </c>
      <c r="AFO134" s="20">
        <v>128.601</v>
      </c>
      <c r="AFP134" s="20">
        <v>33.923999999999999</v>
      </c>
      <c r="AFQ134" s="21">
        <v>34.1</v>
      </c>
      <c r="AFR134" s="20">
        <v>5.7519999999999998</v>
      </c>
      <c r="AFS134" s="20">
        <v>38.08</v>
      </c>
      <c r="AFT134" s="20">
        <v>33.923999999999999</v>
      </c>
      <c r="AGI134" s="21">
        <v>29.4</v>
      </c>
      <c r="AGJ134" s="20">
        <v>2.657</v>
      </c>
      <c r="AGK134" s="20">
        <v>2.2250000000000001</v>
      </c>
      <c r="AGL134" s="20">
        <v>1.4259999999999999</v>
      </c>
      <c r="AGM134" s="21">
        <v>24.6</v>
      </c>
      <c r="AGN134" s="20">
        <v>2.222</v>
      </c>
      <c r="AGO134" s="20">
        <v>1.861</v>
      </c>
      <c r="AGP134" s="20">
        <v>1.4259999999999999</v>
      </c>
      <c r="AIG134" s="21">
        <v>102.3</v>
      </c>
      <c r="AIH134" s="20">
        <v>11.032999999999999</v>
      </c>
      <c r="AII134" s="20">
        <v>1.4850000000000001</v>
      </c>
      <c r="AIJ134" s="20">
        <v>0.91100000000000003</v>
      </c>
      <c r="AIK134" s="21">
        <v>62.7</v>
      </c>
      <c r="AIL134" s="20">
        <v>6.77</v>
      </c>
      <c r="AIM134" s="20">
        <v>0.91100000000000003</v>
      </c>
      <c r="AIN134" s="20">
        <v>0.91100000000000003</v>
      </c>
      <c r="AKX134" s="21">
        <v>113.5</v>
      </c>
      <c r="AKY134" s="20">
        <v>54.384</v>
      </c>
      <c r="AKZ134" s="20">
        <v>258.05200000000002</v>
      </c>
      <c r="ALA134" s="20">
        <v>113.364</v>
      </c>
      <c r="ALB134" s="21">
        <v>77.3</v>
      </c>
      <c r="ALC134" s="20">
        <v>37.051000000000002</v>
      </c>
      <c r="ALD134" s="20">
        <v>175.80699999999999</v>
      </c>
      <c r="ALE134" s="20">
        <v>113.364</v>
      </c>
      <c r="ALT134" s="21">
        <v>89.8</v>
      </c>
      <c r="ALU134" s="20">
        <v>2.2789999999999999</v>
      </c>
      <c r="ALV134" s="20">
        <v>6.3140000000000001</v>
      </c>
      <c r="ALW134" s="20">
        <v>3.71</v>
      </c>
      <c r="ALX134" s="21">
        <v>82</v>
      </c>
      <c r="ALY134" s="20">
        <v>2.0830000000000002</v>
      </c>
      <c r="ALZ134" s="20">
        <v>5.7690000000000001</v>
      </c>
      <c r="AMA134" s="20">
        <v>3.71</v>
      </c>
      <c r="AMP134" s="21">
        <v>39.4</v>
      </c>
      <c r="AMQ134" s="20">
        <v>2.8959999999999999</v>
      </c>
      <c r="AMR134" s="20">
        <v>60.603000000000002</v>
      </c>
      <c r="AMS134" s="20">
        <v>34.299999999999997</v>
      </c>
      <c r="AMT134" s="21">
        <v>28.6</v>
      </c>
      <c r="AMU134" s="20">
        <v>2.1070000000000002</v>
      </c>
      <c r="AMV134" s="20">
        <v>44.091000000000001</v>
      </c>
      <c r="AMW134" s="20">
        <v>34.299999999999997</v>
      </c>
      <c r="ANW134" s="21">
        <v>133.9</v>
      </c>
      <c r="ANX134" s="20">
        <v>1666.221</v>
      </c>
      <c r="ANY134" s="20">
        <v>1666.221</v>
      </c>
      <c r="ANZ134" s="21">
        <v>40.4</v>
      </c>
      <c r="AOA134" s="20">
        <v>502.27</v>
      </c>
      <c r="AOB134" s="20">
        <v>502.27</v>
      </c>
      <c r="AOC134" s="21">
        <v>41.2</v>
      </c>
      <c r="AOD134" s="20">
        <v>512.86099999999999</v>
      </c>
      <c r="AOE134" s="20">
        <v>512.86099999999999</v>
      </c>
      <c r="AOF134" s="21">
        <v>44.4</v>
      </c>
      <c r="AOG134" s="20">
        <v>553.02499999999998</v>
      </c>
      <c r="AOH134" s="20">
        <v>553.02499999999998</v>
      </c>
      <c r="AOI134" s="20">
        <v>553.02499999999998</v>
      </c>
      <c r="AOJ134" s="21">
        <v>49.1</v>
      </c>
      <c r="AOK134" s="20">
        <v>610.92600000000004</v>
      </c>
      <c r="AOL134" s="20">
        <v>610.92600000000004</v>
      </c>
      <c r="AOM134" s="20">
        <v>610.92600000000004</v>
      </c>
      <c r="AON134" s="21">
        <v>93.5</v>
      </c>
      <c r="AOO134" s="20">
        <v>1163.951</v>
      </c>
      <c r="AOP134" s="20">
        <v>1163.951</v>
      </c>
      <c r="AOQ134" s="20">
        <v>1163.951</v>
      </c>
      <c r="AOR134" s="21">
        <v>49.7</v>
      </c>
      <c r="AOS134" s="20">
        <v>618.74</v>
      </c>
      <c r="AOT134" s="20">
        <v>618.74</v>
      </c>
      <c r="AOU134" s="20">
        <v>618.74</v>
      </c>
      <c r="APU134" s="21">
        <v>99.4</v>
      </c>
      <c r="APV134" s="20">
        <v>21.797999999999998</v>
      </c>
      <c r="APW134" s="20">
        <v>17.439</v>
      </c>
      <c r="APX134" s="21">
        <v>45.3</v>
      </c>
      <c r="APY134" s="20">
        <v>9.923</v>
      </c>
      <c r="APZ134" s="20">
        <v>7.9379999999999997</v>
      </c>
      <c r="AQI134" s="21">
        <v>54.2</v>
      </c>
      <c r="AQJ134" s="20">
        <v>11.875999999999999</v>
      </c>
      <c r="AQK134" s="20">
        <v>9.5009999999999994</v>
      </c>
      <c r="AQL134" s="20">
        <v>8.2579999999999991</v>
      </c>
      <c r="AQM134" s="21">
        <v>41.4</v>
      </c>
      <c r="AQN134" s="20">
        <v>9.0749999999999993</v>
      </c>
      <c r="AQO134" s="20">
        <v>7.26</v>
      </c>
      <c r="AQP134" s="20">
        <v>8.2579999999999991</v>
      </c>
    </row>
    <row r="135" spans="1:1015 1030:1134" x14ac:dyDescent="0.2">
      <c r="A135" s="18">
        <v>26664</v>
      </c>
      <c r="BZ135" s="19">
        <v>1.3183000000000001E-9</v>
      </c>
      <c r="CA135" s="19">
        <v>4.7880000000000004E-10</v>
      </c>
      <c r="CD135" s="19">
        <v>4.7880000000000004E-10</v>
      </c>
      <c r="CE135" s="19">
        <v>4.7880000000000004E-10</v>
      </c>
      <c r="CW135" s="21">
        <v>55.4</v>
      </c>
      <c r="CY135" s="20">
        <v>20.712</v>
      </c>
      <c r="CZ135" s="20">
        <v>18.521999999999998</v>
      </c>
      <c r="DA135" s="21">
        <v>39.700000000000003</v>
      </c>
      <c r="DC135" s="20">
        <v>14.858000000000001</v>
      </c>
      <c r="DD135" s="20">
        <v>18.521999999999998</v>
      </c>
      <c r="DV135" s="21">
        <v>62.1</v>
      </c>
      <c r="DW135" s="20">
        <v>36.703000000000003</v>
      </c>
      <c r="DX135" s="20">
        <v>28.826000000000001</v>
      </c>
      <c r="DY135" s="20">
        <v>8.7520000000000007</v>
      </c>
      <c r="DZ135" s="21">
        <v>20.9</v>
      </c>
      <c r="EA135" s="20">
        <v>12.348000000000001</v>
      </c>
      <c r="EB135" s="20">
        <v>9.6980000000000004</v>
      </c>
      <c r="EC135" s="20">
        <v>8.7520000000000007</v>
      </c>
      <c r="EU135" s="21">
        <v>80.599999999999994</v>
      </c>
      <c r="EV135" s="20">
        <v>29.006</v>
      </c>
      <c r="EW135" s="20">
        <v>31.683</v>
      </c>
      <c r="EX135" s="20">
        <v>21.596</v>
      </c>
      <c r="EY135" s="21">
        <v>49.5</v>
      </c>
      <c r="EZ135" s="20">
        <v>17.811</v>
      </c>
      <c r="FA135" s="20">
        <v>19.454999999999998</v>
      </c>
      <c r="FB135" s="20">
        <v>21.596</v>
      </c>
      <c r="GH135" s="21">
        <v>38.799999999999997</v>
      </c>
      <c r="GI135" s="20">
        <v>44.255000000000003</v>
      </c>
      <c r="GJ135" s="20">
        <v>44.06</v>
      </c>
      <c r="GK135" s="20">
        <v>40.034999999999997</v>
      </c>
      <c r="GL135" s="21">
        <v>54</v>
      </c>
      <c r="GM135" s="20">
        <v>61.581000000000003</v>
      </c>
      <c r="GN135" s="20">
        <v>61.31</v>
      </c>
      <c r="GO135" s="20">
        <v>40.345999999999997</v>
      </c>
      <c r="GP135" s="21">
        <v>93.3</v>
      </c>
      <c r="GQ135" s="20">
        <v>106.327</v>
      </c>
      <c r="GR135" s="20">
        <v>105.86</v>
      </c>
      <c r="GS135" s="20">
        <v>81.114999999999995</v>
      </c>
      <c r="GT135" s="21">
        <v>22.6</v>
      </c>
      <c r="GU135" s="20">
        <v>25.81</v>
      </c>
      <c r="GV135" s="20">
        <v>25.696999999999999</v>
      </c>
      <c r="GW135" s="20">
        <v>29.628</v>
      </c>
      <c r="HO135" s="21">
        <v>137.69999999999999</v>
      </c>
      <c r="HP135" s="20">
        <v>51.087000000000003</v>
      </c>
      <c r="HQ135" s="20">
        <v>192.63499999999999</v>
      </c>
      <c r="HR135" s="20">
        <v>118.4</v>
      </c>
      <c r="HS135" s="21">
        <v>81.7</v>
      </c>
      <c r="HT135" s="20">
        <v>30.312999999999999</v>
      </c>
      <c r="HU135" s="20">
        <v>114.301</v>
      </c>
      <c r="HV135" s="20">
        <v>118.4</v>
      </c>
      <c r="LV135" s="21">
        <v>38.1</v>
      </c>
      <c r="LW135" s="20">
        <v>114.773</v>
      </c>
      <c r="LX135" s="20">
        <v>187.87299999999999</v>
      </c>
      <c r="LY135" s="20">
        <v>187.9</v>
      </c>
      <c r="LZ135" s="21">
        <v>51.9</v>
      </c>
      <c r="MA135" s="20">
        <v>156.64099999999999</v>
      </c>
      <c r="MB135" s="20">
        <v>256.40600000000001</v>
      </c>
      <c r="MC135" s="20">
        <v>233.2</v>
      </c>
      <c r="MD135" s="21">
        <v>89</v>
      </c>
      <c r="ME135" s="20">
        <v>268.28300000000002</v>
      </c>
      <c r="MF135" s="20">
        <v>439.15199999999999</v>
      </c>
      <c r="MG135" s="20">
        <v>421.1</v>
      </c>
      <c r="MH135" s="21">
        <v>59.9</v>
      </c>
      <c r="MI135" s="20">
        <v>180.62200000000001</v>
      </c>
      <c r="MJ135" s="20">
        <v>295.66000000000003</v>
      </c>
      <c r="MK135" s="20">
        <v>291.09300000000002</v>
      </c>
      <c r="NC135" s="21">
        <v>121.4</v>
      </c>
      <c r="ND135" s="20">
        <v>27.579000000000001</v>
      </c>
      <c r="NE135" s="20">
        <v>188.73699999999999</v>
      </c>
      <c r="NF135" s="20">
        <v>150.208</v>
      </c>
      <c r="NG135" s="21">
        <v>94.6</v>
      </c>
      <c r="NH135" s="20">
        <v>21.501999999999999</v>
      </c>
      <c r="NI135" s="20">
        <v>147.149</v>
      </c>
      <c r="NJ135" s="20">
        <v>150.208</v>
      </c>
      <c r="OB135" s="21">
        <v>74.900000000000006</v>
      </c>
      <c r="OC135" s="20">
        <v>45.186999999999998</v>
      </c>
      <c r="OD135" s="20">
        <v>17.242999999999999</v>
      </c>
      <c r="OE135" s="20">
        <v>16.231999999999999</v>
      </c>
      <c r="OF135" s="21">
        <v>64.5</v>
      </c>
      <c r="OG135" s="20">
        <v>38.93</v>
      </c>
      <c r="OH135" s="20">
        <v>14.855</v>
      </c>
      <c r="OI135" s="20">
        <v>16.231999999999999</v>
      </c>
      <c r="OS135" s="21">
        <v>12.8</v>
      </c>
      <c r="OT135" s="20">
        <v>1.8919999999999999</v>
      </c>
      <c r="OU135" s="20">
        <v>1.33</v>
      </c>
      <c r="OV135" s="20">
        <v>1.33</v>
      </c>
      <c r="OW135" s="21">
        <v>71.900000000000006</v>
      </c>
      <c r="OX135" s="20">
        <v>10.625999999999999</v>
      </c>
      <c r="OY135" s="20">
        <v>7.47</v>
      </c>
      <c r="OZ135" s="20">
        <v>6.6269999999999998</v>
      </c>
      <c r="PA135" s="21">
        <v>83</v>
      </c>
      <c r="PB135" s="20">
        <v>12.259</v>
      </c>
      <c r="PC135" s="20">
        <v>8.6180000000000003</v>
      </c>
      <c r="PD135" s="20">
        <v>7.9569999999999999</v>
      </c>
      <c r="PZ135" s="21">
        <v>109.8</v>
      </c>
      <c r="QA135" s="20">
        <v>220.13900000000001</v>
      </c>
      <c r="QB135" s="20">
        <v>171.827</v>
      </c>
      <c r="QC135" s="20">
        <v>99.902000000000001</v>
      </c>
      <c r="QD135" s="21">
        <v>68.2</v>
      </c>
      <c r="QE135" s="20">
        <v>136.66399999999999</v>
      </c>
      <c r="QF135" s="20">
        <v>106.672</v>
      </c>
      <c r="QG135" s="20">
        <v>99.902000000000001</v>
      </c>
      <c r="RC135" s="21">
        <v>123</v>
      </c>
      <c r="RD135" s="20">
        <v>203.51499999999999</v>
      </c>
      <c r="RE135" s="20">
        <v>86.677000000000007</v>
      </c>
      <c r="RF135" s="21">
        <v>57.9</v>
      </c>
      <c r="RG135" s="20">
        <v>95.897999999999996</v>
      </c>
      <c r="RH135" s="20">
        <v>40.843000000000004</v>
      </c>
      <c r="RI135" s="21">
        <v>57.9</v>
      </c>
      <c r="RJ135" s="20">
        <v>95.897999999999996</v>
      </c>
      <c r="RK135" s="20">
        <v>40.843000000000004</v>
      </c>
      <c r="RL135" s="21">
        <v>34.299999999999997</v>
      </c>
      <c r="RM135" s="20">
        <v>56.743000000000002</v>
      </c>
      <c r="RN135" s="20">
        <v>24.167000000000002</v>
      </c>
      <c r="RO135" s="20">
        <v>28</v>
      </c>
      <c r="RT135" s="21">
        <v>65</v>
      </c>
      <c r="RU135" s="20">
        <v>107.616</v>
      </c>
      <c r="RV135" s="20">
        <v>45.834000000000003</v>
      </c>
      <c r="RW135" s="20">
        <v>28</v>
      </c>
      <c r="RX135" s="21">
        <v>33.4</v>
      </c>
      <c r="RY135" s="20">
        <v>55.25</v>
      </c>
      <c r="RZ135" s="20">
        <v>23.530999999999999</v>
      </c>
      <c r="SA135" s="20">
        <v>23.530999999999999</v>
      </c>
      <c r="SS135" s="21">
        <v>41.9</v>
      </c>
      <c r="ST135" s="20">
        <v>7.2649999999999997</v>
      </c>
      <c r="SU135" s="20">
        <v>0.64</v>
      </c>
      <c r="SV135" s="20">
        <v>0.51700000000000002</v>
      </c>
      <c r="SW135" s="21">
        <v>36.799999999999997</v>
      </c>
      <c r="SX135" s="20">
        <v>6.38</v>
      </c>
      <c r="SY135" s="20">
        <v>0.56200000000000006</v>
      </c>
      <c r="SZ135" s="20">
        <v>0.51700000000000002</v>
      </c>
      <c r="TW135" s="21">
        <v>71.7</v>
      </c>
      <c r="TX135" s="20">
        <v>11.678000000000001</v>
      </c>
      <c r="TY135" s="20">
        <v>322.67200000000003</v>
      </c>
      <c r="TZ135" s="21">
        <v>32.5</v>
      </c>
      <c r="UA135" s="20">
        <v>5.2880000000000003</v>
      </c>
      <c r="UB135" s="20">
        <v>146.12</v>
      </c>
      <c r="UC135" s="21">
        <v>32.1</v>
      </c>
      <c r="UD135" s="20">
        <v>5.2309999999999999</v>
      </c>
      <c r="UE135" s="20">
        <v>144.52000000000001</v>
      </c>
      <c r="UF135" s="21">
        <v>7.6</v>
      </c>
      <c r="UG135" s="20">
        <v>1.2430000000000001</v>
      </c>
      <c r="UH135" s="20">
        <v>34.356999999999999</v>
      </c>
      <c r="UI135" s="20">
        <v>34.356999999999999</v>
      </c>
      <c r="UJ135" s="21">
        <v>31.6</v>
      </c>
      <c r="UK135" s="20">
        <v>5.1459999999999999</v>
      </c>
      <c r="UL135" s="20">
        <v>142.19499999999999</v>
      </c>
      <c r="UM135" s="20">
        <v>142.19499999999999</v>
      </c>
      <c r="UN135" s="21">
        <v>39.200000000000003</v>
      </c>
      <c r="UO135" s="20">
        <v>6.39</v>
      </c>
      <c r="UP135" s="20">
        <v>176.55199999999999</v>
      </c>
      <c r="UQ135" s="20">
        <v>176.55199999999999</v>
      </c>
      <c r="UR135" s="21">
        <v>33.200000000000003</v>
      </c>
      <c r="US135" s="20">
        <v>5.4059999999999997</v>
      </c>
      <c r="UT135" s="20">
        <v>149.37100000000001</v>
      </c>
      <c r="UU135" s="20">
        <v>149.37100000000001</v>
      </c>
      <c r="WI135" s="21">
        <v>73.3</v>
      </c>
      <c r="WJ135" s="20">
        <v>4.37</v>
      </c>
      <c r="WK135" s="20">
        <v>2.363</v>
      </c>
      <c r="WL135" s="20">
        <v>1.706</v>
      </c>
      <c r="WM135" s="21">
        <v>59.2</v>
      </c>
      <c r="WN135" s="20">
        <v>3.5310000000000001</v>
      </c>
      <c r="WO135" s="20">
        <v>1.909</v>
      </c>
      <c r="WP135" s="20">
        <v>1.706</v>
      </c>
      <c r="YD135" s="21">
        <v>28.8</v>
      </c>
      <c r="YE135" s="20">
        <v>19.087</v>
      </c>
      <c r="YF135" s="20">
        <v>154.22300000000001</v>
      </c>
      <c r="YG135" s="20">
        <v>78.209999999999994</v>
      </c>
      <c r="YH135" s="21">
        <v>14.6</v>
      </c>
      <c r="YI135" s="20">
        <v>9.6790000000000003</v>
      </c>
      <c r="YJ135" s="20">
        <v>78.209999999999994</v>
      </c>
      <c r="YK135" s="20">
        <v>78.209999999999994</v>
      </c>
      <c r="YU135" s="21">
        <v>19.5</v>
      </c>
      <c r="YV135" s="20">
        <v>28.588999999999999</v>
      </c>
      <c r="YW135" s="20">
        <v>8.6010000000000009</v>
      </c>
      <c r="YX135" s="20">
        <v>3.589</v>
      </c>
      <c r="YY135" s="21">
        <v>80.599999999999994</v>
      </c>
      <c r="YZ135" s="20">
        <v>118.226</v>
      </c>
      <c r="ZA135" s="20">
        <v>35.567</v>
      </c>
      <c r="ZB135" s="20">
        <v>28.516999999999999</v>
      </c>
      <c r="ZC135" s="21">
        <v>85.8</v>
      </c>
      <c r="ZD135" s="20">
        <v>125.899</v>
      </c>
      <c r="ZE135" s="20">
        <v>37.875</v>
      </c>
      <c r="ZF135" s="20">
        <v>32.106000000000002</v>
      </c>
      <c r="ZT135" s="21">
        <v>32</v>
      </c>
      <c r="ZU135" s="20">
        <v>104.005</v>
      </c>
      <c r="ZV135" s="20">
        <v>31374.1</v>
      </c>
      <c r="ZW135" s="20">
        <v>26946.9</v>
      </c>
      <c r="ZX135" s="21">
        <v>108.8</v>
      </c>
      <c r="ZY135" s="20">
        <v>354.05700000000002</v>
      </c>
      <c r="ZZ135" s="20">
        <v>106804.7</v>
      </c>
      <c r="AAA135" s="20">
        <v>99725.2</v>
      </c>
      <c r="AAB135" s="21">
        <v>140.80000000000001</v>
      </c>
      <c r="AAC135" s="20">
        <v>458.06099999999998</v>
      </c>
      <c r="AAD135" s="20">
        <v>138178.79999999999</v>
      </c>
      <c r="AAE135" s="20">
        <v>126672.1</v>
      </c>
      <c r="AAF135" s="21">
        <v>91</v>
      </c>
      <c r="AAG135" s="20">
        <v>296.25599999999997</v>
      </c>
      <c r="AAH135" s="20">
        <v>89368.524999999994</v>
      </c>
      <c r="AAI135" s="20">
        <v>87236.6</v>
      </c>
      <c r="AAP135" s="21">
        <v>11</v>
      </c>
      <c r="AAQ135" s="20">
        <v>1.1759999999999999</v>
      </c>
      <c r="AAR135" s="20">
        <v>468.95800000000003</v>
      </c>
      <c r="AAS135" s="20">
        <v>438.6</v>
      </c>
      <c r="AAT135" s="21">
        <v>48.8</v>
      </c>
      <c r="AAU135" s="20">
        <v>5.2190000000000003</v>
      </c>
      <c r="AAV135" s="20">
        <v>2081.8820000000001</v>
      </c>
      <c r="AAW135" s="20">
        <v>1831.8</v>
      </c>
      <c r="AAX135" s="21">
        <v>58</v>
      </c>
      <c r="AAY135" s="20">
        <v>6.2039999999999997</v>
      </c>
      <c r="AAZ135" s="20">
        <v>2474.5970000000002</v>
      </c>
      <c r="ABA135" s="20">
        <v>2270.4</v>
      </c>
      <c r="ABB135" s="21">
        <v>48</v>
      </c>
      <c r="ABC135" s="20">
        <v>5.1310000000000002</v>
      </c>
      <c r="ABD135" s="20">
        <v>2046.9369999999999</v>
      </c>
      <c r="ABE135" s="20">
        <v>1198</v>
      </c>
      <c r="ADA135" s="21">
        <v>74.8</v>
      </c>
      <c r="ADB135" s="20">
        <v>3.81</v>
      </c>
      <c r="ADC135" s="20">
        <v>10.763999999999999</v>
      </c>
      <c r="ADD135" s="21">
        <v>50.9</v>
      </c>
      <c r="ADE135" s="20">
        <v>2.59</v>
      </c>
      <c r="ADF135" s="20">
        <v>7.3170000000000002</v>
      </c>
      <c r="ADO135" s="21">
        <v>24</v>
      </c>
      <c r="ADP135" s="20">
        <v>1.22</v>
      </c>
      <c r="ADQ135" s="20">
        <v>3.4470000000000001</v>
      </c>
      <c r="ADR135" s="20">
        <v>3.4470000000000001</v>
      </c>
      <c r="ADS135" s="21">
        <v>24</v>
      </c>
      <c r="ADT135" s="20">
        <v>1.22</v>
      </c>
      <c r="ADU135" s="20">
        <v>3.4470000000000001</v>
      </c>
      <c r="ADV135" s="20">
        <v>3.4470000000000001</v>
      </c>
      <c r="AEN135" s="21">
        <v>69.599999999999994</v>
      </c>
      <c r="AEO135" s="20">
        <v>37.65</v>
      </c>
      <c r="AEP135" s="20">
        <v>55.124000000000002</v>
      </c>
      <c r="AEQ135" s="20">
        <v>21.518999999999998</v>
      </c>
      <c r="AER135" s="21">
        <v>32.200000000000003</v>
      </c>
      <c r="AES135" s="20">
        <v>17.390999999999998</v>
      </c>
      <c r="AET135" s="20">
        <v>25.462</v>
      </c>
      <c r="AEU135" s="20">
        <v>21.518999999999998</v>
      </c>
      <c r="AFM135" s="21">
        <v>115.3</v>
      </c>
      <c r="AFN135" s="20">
        <v>19.917000000000002</v>
      </c>
      <c r="AFO135" s="20">
        <v>132.27199999999999</v>
      </c>
      <c r="AFP135" s="20">
        <v>34.893000000000001</v>
      </c>
      <c r="AFQ135" s="21">
        <v>34.200000000000003</v>
      </c>
      <c r="AFR135" s="20">
        <v>5.8979999999999997</v>
      </c>
      <c r="AFS135" s="20">
        <v>39.167000000000002</v>
      </c>
      <c r="AFT135" s="20">
        <v>34.893000000000001</v>
      </c>
      <c r="AGI135" s="21">
        <v>29.9</v>
      </c>
      <c r="AGJ135" s="20">
        <v>2.7240000000000002</v>
      </c>
      <c r="AGK135" s="20">
        <v>2.2799999999999998</v>
      </c>
      <c r="AGL135" s="20">
        <v>1.4610000000000001</v>
      </c>
      <c r="AGM135" s="21">
        <v>25</v>
      </c>
      <c r="AGN135" s="20">
        <v>2.2789999999999999</v>
      </c>
      <c r="AGO135" s="20">
        <v>1.907</v>
      </c>
      <c r="AGP135" s="20">
        <v>1.4610000000000001</v>
      </c>
      <c r="AIG135" s="21">
        <v>105.5</v>
      </c>
      <c r="AIH135" s="20">
        <v>11.920999999999999</v>
      </c>
      <c r="AII135" s="20">
        <v>1.6</v>
      </c>
      <c r="AIJ135" s="20">
        <v>0.98099999999999998</v>
      </c>
      <c r="AIK135" s="21">
        <v>64.7</v>
      </c>
      <c r="AIL135" s="20">
        <v>7.3150000000000004</v>
      </c>
      <c r="AIM135" s="20">
        <v>0.98099999999999998</v>
      </c>
      <c r="AIN135" s="20">
        <v>0.98099999999999998</v>
      </c>
      <c r="AKX135" s="21">
        <v>112.3</v>
      </c>
      <c r="AKY135" s="20">
        <v>55.149000000000001</v>
      </c>
      <c r="AKZ135" s="20">
        <v>261.61599999999999</v>
      </c>
      <c r="ALA135" s="20">
        <v>114.93</v>
      </c>
      <c r="ALB135" s="21">
        <v>76.5</v>
      </c>
      <c r="ALC135" s="20">
        <v>37.572000000000003</v>
      </c>
      <c r="ALD135" s="20">
        <v>178.23599999999999</v>
      </c>
      <c r="ALE135" s="20">
        <v>114.93</v>
      </c>
      <c r="ALT135" s="21">
        <v>95.9</v>
      </c>
      <c r="ALU135" s="20">
        <v>2.5179999999999998</v>
      </c>
      <c r="ALV135" s="20">
        <v>7.1</v>
      </c>
      <c r="ALW135" s="20">
        <v>4.1719999999999997</v>
      </c>
      <c r="ALX135" s="21">
        <v>87.7</v>
      </c>
      <c r="ALY135" s="20">
        <v>2.3010000000000002</v>
      </c>
      <c r="ALZ135" s="20">
        <v>6.4880000000000004</v>
      </c>
      <c r="AMA135" s="20">
        <v>4.1719999999999997</v>
      </c>
      <c r="AMP135" s="21">
        <v>40</v>
      </c>
      <c r="AMQ135" s="20">
        <v>3.056</v>
      </c>
      <c r="AMR135" s="20">
        <v>63.96</v>
      </c>
      <c r="AMS135" s="20">
        <v>36.200000000000003</v>
      </c>
      <c r="AMT135" s="21">
        <v>29.1</v>
      </c>
      <c r="AMU135" s="20">
        <v>2.2240000000000002</v>
      </c>
      <c r="AMV135" s="20">
        <v>46.533000000000001</v>
      </c>
      <c r="AMW135" s="20">
        <v>36.200000000000003</v>
      </c>
      <c r="ANW135" s="21">
        <v>134.69999999999999</v>
      </c>
      <c r="ANX135" s="20">
        <v>1722.54</v>
      </c>
      <c r="ANY135" s="20">
        <v>1722.54</v>
      </c>
      <c r="ANZ135" s="21">
        <v>40.4</v>
      </c>
      <c r="AOA135" s="20">
        <v>516.90800000000002</v>
      </c>
      <c r="AOB135" s="20">
        <v>516.90800000000002</v>
      </c>
      <c r="AOC135" s="21">
        <v>41.3</v>
      </c>
      <c r="AOD135" s="20">
        <v>527.78399999999999</v>
      </c>
      <c r="AOE135" s="20">
        <v>527.78399999999999</v>
      </c>
      <c r="AOF135" s="21">
        <v>44.7</v>
      </c>
      <c r="AOG135" s="20">
        <v>571.26700000000005</v>
      </c>
      <c r="AOH135" s="20">
        <v>571.26700000000005</v>
      </c>
      <c r="AOI135" s="20">
        <v>571.26700000000005</v>
      </c>
      <c r="AOJ135" s="21">
        <v>49.6</v>
      </c>
      <c r="AOK135" s="20">
        <v>634.36500000000001</v>
      </c>
      <c r="AOL135" s="20">
        <v>634.36500000000001</v>
      </c>
      <c r="AOM135" s="20">
        <v>634.36500000000001</v>
      </c>
      <c r="AON135" s="21">
        <v>94.3</v>
      </c>
      <c r="AOO135" s="20">
        <v>1205.6320000000001</v>
      </c>
      <c r="AOP135" s="20">
        <v>1205.6320000000001</v>
      </c>
      <c r="AOQ135" s="20">
        <v>1205.6320000000001</v>
      </c>
      <c r="AOR135" s="21">
        <v>50.5</v>
      </c>
      <c r="AOS135" s="20">
        <v>646.25</v>
      </c>
      <c r="AOT135" s="20">
        <v>646.25</v>
      </c>
      <c r="AOU135" s="20">
        <v>646.25</v>
      </c>
      <c r="APU135" s="21">
        <v>99.6</v>
      </c>
      <c r="APV135" s="20">
        <v>22.949000000000002</v>
      </c>
      <c r="APW135" s="20">
        <v>17.984999999999999</v>
      </c>
      <c r="APX135" s="21">
        <v>44.5</v>
      </c>
      <c r="APY135" s="20">
        <v>10.244999999999999</v>
      </c>
      <c r="APZ135" s="20">
        <v>8.0289999999999999</v>
      </c>
      <c r="AQI135" s="21">
        <v>55.1</v>
      </c>
      <c r="AQJ135" s="20">
        <v>12.704000000000001</v>
      </c>
      <c r="AQK135" s="20">
        <v>9.9559999999999995</v>
      </c>
      <c r="AQL135" s="20">
        <v>8.6539999999999999</v>
      </c>
      <c r="AQM135" s="21">
        <v>42.1</v>
      </c>
      <c r="AQN135" s="20">
        <v>9.7080000000000002</v>
      </c>
      <c r="AQO135" s="20">
        <v>7.6079999999999997</v>
      </c>
      <c r="AQP135" s="20">
        <v>8.6539999999999999</v>
      </c>
    </row>
    <row r="136" spans="1:1015 1030:1134" x14ac:dyDescent="0.2">
      <c r="A136" s="18">
        <v>26754</v>
      </c>
      <c r="BZ136" s="19">
        <v>1.4464000000000001E-9</v>
      </c>
      <c r="CA136" s="19">
        <v>5.2539999999999996E-10</v>
      </c>
      <c r="CD136" s="19">
        <v>5.2539999999999996E-10</v>
      </c>
      <c r="CE136" s="19">
        <v>5.2539999999999996E-10</v>
      </c>
      <c r="CW136" s="21">
        <v>54.2</v>
      </c>
      <c r="CY136" s="20">
        <v>20.905999999999999</v>
      </c>
      <c r="CZ136" s="20">
        <v>18.696000000000002</v>
      </c>
      <c r="DA136" s="21">
        <v>38.9</v>
      </c>
      <c r="DC136" s="20">
        <v>14.997</v>
      </c>
      <c r="DD136" s="20">
        <v>18.696000000000002</v>
      </c>
      <c r="DV136" s="21">
        <v>64</v>
      </c>
      <c r="DW136" s="20">
        <v>43.497</v>
      </c>
      <c r="DX136" s="20">
        <v>30.739000000000001</v>
      </c>
      <c r="DY136" s="20">
        <v>9.3330000000000002</v>
      </c>
      <c r="DZ136" s="21">
        <v>21.5</v>
      </c>
      <c r="EA136" s="20">
        <v>14.632999999999999</v>
      </c>
      <c r="EB136" s="20">
        <v>10.340999999999999</v>
      </c>
      <c r="EC136" s="20">
        <v>9.3330000000000002</v>
      </c>
      <c r="EU136" s="21">
        <v>80.7</v>
      </c>
      <c r="EV136" s="20">
        <v>32.890999999999998</v>
      </c>
      <c r="EW136" s="20">
        <v>32.68</v>
      </c>
      <c r="EX136" s="20">
        <v>22.274999999999999</v>
      </c>
      <c r="EY136" s="21">
        <v>49.6</v>
      </c>
      <c r="EZ136" s="20">
        <v>20.196999999999999</v>
      </c>
      <c r="FA136" s="20">
        <v>20.067</v>
      </c>
      <c r="FB136" s="20">
        <v>22.274999999999999</v>
      </c>
      <c r="GH136" s="21">
        <v>38.700000000000003</v>
      </c>
      <c r="GI136" s="20">
        <v>45.552</v>
      </c>
      <c r="GJ136" s="20">
        <v>45.511000000000003</v>
      </c>
      <c r="GK136" s="20">
        <v>41.353000000000002</v>
      </c>
      <c r="GL136" s="21">
        <v>54.5</v>
      </c>
      <c r="GM136" s="20">
        <v>64.203999999999994</v>
      </c>
      <c r="GN136" s="20">
        <v>64.146000000000001</v>
      </c>
      <c r="GO136" s="20">
        <v>42.212000000000003</v>
      </c>
      <c r="GP136" s="21">
        <v>93.5</v>
      </c>
      <c r="GQ136" s="20">
        <v>110.169</v>
      </c>
      <c r="GR136" s="20">
        <v>110.07</v>
      </c>
      <c r="GS136" s="20">
        <v>84.340999999999994</v>
      </c>
      <c r="GT136" s="21">
        <v>23.1</v>
      </c>
      <c r="GU136" s="20">
        <v>27.228000000000002</v>
      </c>
      <c r="GV136" s="20">
        <v>27.202999999999999</v>
      </c>
      <c r="GW136" s="20">
        <v>31.364999999999998</v>
      </c>
      <c r="HO136" s="21">
        <v>134.5</v>
      </c>
      <c r="HP136" s="20">
        <v>59.715000000000003</v>
      </c>
      <c r="HQ136" s="20">
        <v>193.69200000000001</v>
      </c>
      <c r="HR136" s="20">
        <v>119.05</v>
      </c>
      <c r="HS136" s="21">
        <v>79.8</v>
      </c>
      <c r="HT136" s="20">
        <v>35.432000000000002</v>
      </c>
      <c r="HU136" s="20">
        <v>114.929</v>
      </c>
      <c r="HV136" s="20">
        <v>119.05</v>
      </c>
      <c r="LV136" s="21">
        <v>38.299999999999997</v>
      </c>
      <c r="LW136" s="20">
        <v>134.19800000000001</v>
      </c>
      <c r="LX136" s="20">
        <v>194.762</v>
      </c>
      <c r="LY136" s="20">
        <v>194.79</v>
      </c>
      <c r="LZ136" s="21">
        <v>51.9</v>
      </c>
      <c r="MA136" s="20">
        <v>181.88</v>
      </c>
      <c r="MB136" s="20">
        <v>263.96300000000002</v>
      </c>
      <c r="MC136" s="20">
        <v>240.07400000000001</v>
      </c>
      <c r="MD136" s="21">
        <v>89.2</v>
      </c>
      <c r="ME136" s="20">
        <v>312.48200000000003</v>
      </c>
      <c r="MF136" s="20">
        <v>453.50599999999997</v>
      </c>
      <c r="MG136" s="20">
        <v>434.86399999999998</v>
      </c>
      <c r="MH136" s="21">
        <v>59.7</v>
      </c>
      <c r="MI136" s="20">
        <v>209.37299999999999</v>
      </c>
      <c r="MJ136" s="20">
        <v>303.863</v>
      </c>
      <c r="MK136" s="20">
        <v>299.16899999999998</v>
      </c>
      <c r="NC136" s="21">
        <v>123.2</v>
      </c>
      <c r="ND136" s="20">
        <v>32.045999999999999</v>
      </c>
      <c r="NE136" s="20">
        <v>198.79900000000001</v>
      </c>
      <c r="NF136" s="20">
        <v>158.21600000000001</v>
      </c>
      <c r="NG136" s="21">
        <v>96</v>
      </c>
      <c r="NH136" s="20">
        <v>24.984999999999999</v>
      </c>
      <c r="NI136" s="20">
        <v>154.994</v>
      </c>
      <c r="NJ136" s="20">
        <v>158.21600000000001</v>
      </c>
      <c r="OB136" s="21">
        <v>75.099999999999994</v>
      </c>
      <c r="OC136" s="20">
        <v>51.668999999999997</v>
      </c>
      <c r="OD136" s="20">
        <v>18.027000000000001</v>
      </c>
      <c r="OE136" s="20">
        <v>16.97</v>
      </c>
      <c r="OF136" s="21">
        <v>64.7</v>
      </c>
      <c r="OG136" s="20">
        <v>44.514000000000003</v>
      </c>
      <c r="OH136" s="20">
        <v>15.53</v>
      </c>
      <c r="OI136" s="20">
        <v>16.97</v>
      </c>
      <c r="OS136" s="21">
        <v>13</v>
      </c>
      <c r="OT136" s="20">
        <v>2.1659999999999999</v>
      </c>
      <c r="OU136" s="20">
        <v>1.41</v>
      </c>
      <c r="OV136" s="20">
        <v>1.41</v>
      </c>
      <c r="OW136" s="21">
        <v>73.7</v>
      </c>
      <c r="OX136" s="20">
        <v>12.315</v>
      </c>
      <c r="OY136" s="20">
        <v>8.016</v>
      </c>
      <c r="OZ136" s="20">
        <v>6.9749999999999996</v>
      </c>
      <c r="PA136" s="21">
        <v>83.2</v>
      </c>
      <c r="PB136" s="20">
        <v>13.903</v>
      </c>
      <c r="PC136" s="20">
        <v>9.0500000000000007</v>
      </c>
      <c r="PD136" s="20">
        <v>8.3849999999999998</v>
      </c>
      <c r="PZ136" s="21">
        <v>108.3</v>
      </c>
      <c r="QA136" s="20">
        <v>252.488</v>
      </c>
      <c r="QB136" s="20">
        <v>174.559</v>
      </c>
      <c r="QC136" s="20">
        <v>101.49</v>
      </c>
      <c r="QD136" s="21">
        <v>67.2</v>
      </c>
      <c r="QE136" s="20">
        <v>156.74700000000001</v>
      </c>
      <c r="QF136" s="20">
        <v>108.36799999999999</v>
      </c>
      <c r="QG136" s="20">
        <v>101.49</v>
      </c>
      <c r="RC136" s="21">
        <v>118.4</v>
      </c>
      <c r="RD136" s="20">
        <v>216.67</v>
      </c>
      <c r="RE136" s="20">
        <v>87.534999999999997</v>
      </c>
      <c r="RF136" s="21">
        <v>54.2</v>
      </c>
      <c r="RG136" s="20">
        <v>99.168000000000006</v>
      </c>
      <c r="RH136" s="20">
        <v>40.064</v>
      </c>
      <c r="RI136" s="21">
        <v>54.2</v>
      </c>
      <c r="RJ136" s="20">
        <v>99.168000000000006</v>
      </c>
      <c r="RK136" s="20">
        <v>40.064</v>
      </c>
      <c r="RL136" s="21">
        <v>33.9</v>
      </c>
      <c r="RM136" s="20">
        <v>61.954999999999998</v>
      </c>
      <c r="RN136" s="20">
        <v>25.03</v>
      </c>
      <c r="RO136" s="20">
        <v>29</v>
      </c>
      <c r="RT136" s="21">
        <v>64.2</v>
      </c>
      <c r="RU136" s="20">
        <v>117.502</v>
      </c>
      <c r="RV136" s="20">
        <v>47.470999999999997</v>
      </c>
      <c r="RW136" s="20">
        <v>29</v>
      </c>
      <c r="RX136" s="21">
        <v>34.200000000000003</v>
      </c>
      <c r="RY136" s="20">
        <v>62.624000000000002</v>
      </c>
      <c r="RZ136" s="20">
        <v>25.3</v>
      </c>
      <c r="SA136" s="20">
        <v>25.3</v>
      </c>
      <c r="SS136" s="21">
        <v>40.9</v>
      </c>
      <c r="ST136" s="20">
        <v>7.4939999999999998</v>
      </c>
      <c r="SU136" s="20">
        <v>0.66</v>
      </c>
      <c r="SV136" s="20">
        <v>0.53300000000000003</v>
      </c>
      <c r="SW136" s="21">
        <v>35.9</v>
      </c>
      <c r="SX136" s="20">
        <v>6.5810000000000004</v>
      </c>
      <c r="SY136" s="20">
        <v>0.57899999999999996</v>
      </c>
      <c r="SZ136" s="20">
        <v>0.53300000000000003</v>
      </c>
      <c r="TW136" s="21">
        <v>72.099999999999994</v>
      </c>
      <c r="TX136" s="20">
        <v>13.327</v>
      </c>
      <c r="TY136" s="20">
        <v>331.43900000000002</v>
      </c>
      <c r="TZ136" s="21">
        <v>32.799999999999997</v>
      </c>
      <c r="UA136" s="20">
        <v>6.0609999999999999</v>
      </c>
      <c r="UB136" s="20">
        <v>150.745</v>
      </c>
      <c r="UC136" s="21">
        <v>32.4</v>
      </c>
      <c r="UD136" s="20">
        <v>5.9939999999999998</v>
      </c>
      <c r="UE136" s="20">
        <v>149.071</v>
      </c>
      <c r="UF136" s="21">
        <v>7.6</v>
      </c>
      <c r="UG136" s="20">
        <v>1.4039999999999999</v>
      </c>
      <c r="UH136" s="20">
        <v>34.914999999999999</v>
      </c>
      <c r="UI136" s="20">
        <v>34.914999999999999</v>
      </c>
      <c r="UJ136" s="21">
        <v>31.7</v>
      </c>
      <c r="UK136" s="20">
        <v>5.8620000000000001</v>
      </c>
      <c r="UL136" s="20">
        <v>145.779</v>
      </c>
      <c r="UM136" s="20">
        <v>145.779</v>
      </c>
      <c r="UN136" s="21">
        <v>39.299999999999997</v>
      </c>
      <c r="UO136" s="20">
        <v>7.266</v>
      </c>
      <c r="UP136" s="20">
        <v>180.69399999999999</v>
      </c>
      <c r="UQ136" s="20">
        <v>180.69399999999999</v>
      </c>
      <c r="UR136" s="21">
        <v>33</v>
      </c>
      <c r="US136" s="20">
        <v>6.093</v>
      </c>
      <c r="UT136" s="20">
        <v>151.52799999999999</v>
      </c>
      <c r="UU136" s="20">
        <v>151.52799999999999</v>
      </c>
      <c r="WI136" s="21">
        <v>75</v>
      </c>
      <c r="WJ136" s="20">
        <v>5.0110000000000001</v>
      </c>
      <c r="WK136" s="20">
        <v>2.5680000000000001</v>
      </c>
      <c r="WL136" s="20">
        <v>1.8540000000000001</v>
      </c>
      <c r="WM136" s="21">
        <v>60.6</v>
      </c>
      <c r="WN136" s="20">
        <v>4.0490000000000004</v>
      </c>
      <c r="WO136" s="20">
        <v>2.0750000000000002</v>
      </c>
      <c r="WP136" s="20">
        <v>1.8540000000000001</v>
      </c>
      <c r="YD136" s="21">
        <v>30.1</v>
      </c>
      <c r="YE136" s="20">
        <v>22.19</v>
      </c>
      <c r="YF136" s="20">
        <v>167.53299999999999</v>
      </c>
      <c r="YG136" s="20">
        <v>84.96</v>
      </c>
      <c r="YH136" s="21">
        <v>15.2</v>
      </c>
      <c r="YI136" s="20">
        <v>11.253</v>
      </c>
      <c r="YJ136" s="20">
        <v>84.96</v>
      </c>
      <c r="YK136" s="20">
        <v>84.96</v>
      </c>
      <c r="YU136" s="21">
        <v>20.7</v>
      </c>
      <c r="YV136" s="20">
        <v>31.347999999999999</v>
      </c>
      <c r="YW136" s="20">
        <v>9.4130000000000003</v>
      </c>
      <c r="YX136" s="20">
        <v>3.9209999999999998</v>
      </c>
      <c r="YY136" s="21">
        <v>80.599999999999994</v>
      </c>
      <c r="YZ136" s="20">
        <v>121.816</v>
      </c>
      <c r="ZA136" s="20">
        <v>36.579000000000001</v>
      </c>
      <c r="ZB136" s="20">
        <v>29.495999999999999</v>
      </c>
      <c r="ZC136" s="21">
        <v>86.8</v>
      </c>
      <c r="ZD136" s="20">
        <v>131.28299999999999</v>
      </c>
      <c r="ZE136" s="20">
        <v>39.421999999999997</v>
      </c>
      <c r="ZF136" s="20">
        <v>33.417000000000002</v>
      </c>
      <c r="ZT136" s="21">
        <v>32.5</v>
      </c>
      <c r="ZU136" s="20">
        <v>125.655</v>
      </c>
      <c r="ZV136" s="20">
        <v>33419.199999999997</v>
      </c>
      <c r="ZW136" s="20">
        <v>28703.4</v>
      </c>
      <c r="ZX136" s="21">
        <v>107.9</v>
      </c>
      <c r="ZY136" s="20">
        <v>417.34300000000002</v>
      </c>
      <c r="ZZ136" s="20">
        <v>110996.5</v>
      </c>
      <c r="AAA136" s="20">
        <v>103642.3</v>
      </c>
      <c r="AAB136" s="21">
        <v>140.4</v>
      </c>
      <c r="AAC136" s="20">
        <v>542.99800000000005</v>
      </c>
      <c r="AAD136" s="20">
        <v>144415.70000000001</v>
      </c>
      <c r="AAE136" s="20">
        <v>132345.70000000001</v>
      </c>
      <c r="AAF136" s="21">
        <v>90</v>
      </c>
      <c r="AAG136" s="20">
        <v>347.93700000000001</v>
      </c>
      <c r="AAH136" s="20">
        <v>92537.214999999997</v>
      </c>
      <c r="AAI136" s="20">
        <v>90329.7</v>
      </c>
      <c r="AAP136" s="21">
        <v>11.1</v>
      </c>
      <c r="AAQ136" s="20">
        <v>1.2689999999999999</v>
      </c>
      <c r="AAR136" s="20">
        <v>506.37200000000001</v>
      </c>
      <c r="AAS136" s="20">
        <v>473.59199999999998</v>
      </c>
      <c r="AAT136" s="21">
        <v>48.7</v>
      </c>
      <c r="AAU136" s="20">
        <v>5.55</v>
      </c>
      <c r="AAV136" s="20">
        <v>2214.0169999999998</v>
      </c>
      <c r="AAW136" s="20">
        <v>1948.694</v>
      </c>
      <c r="AAX136" s="21">
        <v>58.1</v>
      </c>
      <c r="AAY136" s="20">
        <v>6.6189999999999998</v>
      </c>
      <c r="AAZ136" s="20">
        <v>2640.1439999999998</v>
      </c>
      <c r="ABA136" s="20">
        <v>2422.2860000000001</v>
      </c>
      <c r="ABB136" s="21">
        <v>48.1</v>
      </c>
      <c r="ABC136" s="20">
        <v>5.4740000000000002</v>
      </c>
      <c r="ABD136" s="20">
        <v>2183.625</v>
      </c>
      <c r="ABE136" s="20">
        <v>1277.4000000000001</v>
      </c>
      <c r="ADA136" s="21">
        <v>75.5</v>
      </c>
      <c r="ADB136" s="20">
        <v>4.5350000000000001</v>
      </c>
      <c r="ADC136" s="20">
        <v>11.266</v>
      </c>
      <c r="ADD136" s="21">
        <v>50.2</v>
      </c>
      <c r="ADE136" s="20">
        <v>3.016</v>
      </c>
      <c r="ADF136" s="20">
        <v>7.4930000000000003</v>
      </c>
      <c r="ADO136" s="21">
        <v>25.3</v>
      </c>
      <c r="ADP136" s="20">
        <v>1.5189999999999999</v>
      </c>
      <c r="ADQ136" s="20">
        <v>3.7730000000000001</v>
      </c>
      <c r="ADR136" s="20">
        <v>3.7730000000000001</v>
      </c>
      <c r="ADS136" s="21">
        <v>25.3</v>
      </c>
      <c r="ADT136" s="20">
        <v>1.5189999999999999</v>
      </c>
      <c r="ADU136" s="20">
        <v>3.7730000000000001</v>
      </c>
      <c r="ADV136" s="20">
        <v>3.7730000000000001</v>
      </c>
      <c r="AEN136" s="21">
        <v>71.099999999999994</v>
      </c>
      <c r="AEO136" s="20">
        <v>43.69</v>
      </c>
      <c r="AEP136" s="20">
        <v>58.226999999999997</v>
      </c>
      <c r="AEQ136" s="20">
        <v>22.731000000000002</v>
      </c>
      <c r="AER136" s="21">
        <v>32.9</v>
      </c>
      <c r="AES136" s="20">
        <v>20.181000000000001</v>
      </c>
      <c r="AET136" s="20">
        <v>26.896000000000001</v>
      </c>
      <c r="AEU136" s="20">
        <v>22.731000000000002</v>
      </c>
      <c r="AFM136" s="21">
        <v>115.5</v>
      </c>
      <c r="AFN136" s="20">
        <v>23.091999999999999</v>
      </c>
      <c r="AFO136" s="20">
        <v>136.316</v>
      </c>
      <c r="AFP136" s="20">
        <v>35.96</v>
      </c>
      <c r="AFQ136" s="21">
        <v>34.200000000000003</v>
      </c>
      <c r="AFR136" s="20">
        <v>6.8380000000000001</v>
      </c>
      <c r="AFS136" s="20">
        <v>40.363999999999997</v>
      </c>
      <c r="AFT136" s="20">
        <v>35.96</v>
      </c>
      <c r="AGI136" s="21">
        <v>32.9</v>
      </c>
      <c r="AGJ136" s="20">
        <v>3.5150000000000001</v>
      </c>
      <c r="AGK136" s="20">
        <v>2.6480000000000001</v>
      </c>
      <c r="AGL136" s="20">
        <v>1.6970000000000001</v>
      </c>
      <c r="AGM136" s="21">
        <v>27.5</v>
      </c>
      <c r="AGN136" s="20">
        <v>2.94</v>
      </c>
      <c r="AGO136" s="20">
        <v>2.2149999999999999</v>
      </c>
      <c r="AGP136" s="20">
        <v>1.6970000000000001</v>
      </c>
      <c r="AIG136" s="21">
        <v>108.3</v>
      </c>
      <c r="AIH136" s="20">
        <v>13.611000000000001</v>
      </c>
      <c r="AII136" s="20">
        <v>1.72</v>
      </c>
      <c r="AIJ136" s="20">
        <v>1.0549999999999999</v>
      </c>
      <c r="AIK136" s="21">
        <v>66.400000000000006</v>
      </c>
      <c r="AIL136" s="20">
        <v>8.3510000000000009</v>
      </c>
      <c r="AIM136" s="20">
        <v>1.0549999999999999</v>
      </c>
      <c r="AIN136" s="20">
        <v>1.0549999999999999</v>
      </c>
      <c r="AKX136" s="21">
        <v>112.6</v>
      </c>
      <c r="AKY136" s="20">
        <v>59.914999999999999</v>
      </c>
      <c r="AKZ136" s="20">
        <v>269.28300000000002</v>
      </c>
      <c r="ALA136" s="20">
        <v>118.298</v>
      </c>
      <c r="ALB136" s="21">
        <v>76.7</v>
      </c>
      <c r="ALC136" s="20">
        <v>40.82</v>
      </c>
      <c r="ALD136" s="20">
        <v>183.459</v>
      </c>
      <c r="ALE136" s="20">
        <v>118.298</v>
      </c>
      <c r="ALT136" s="21">
        <v>106</v>
      </c>
      <c r="ALU136" s="20">
        <v>3.3450000000000002</v>
      </c>
      <c r="ALV136" s="20">
        <v>8.3290000000000006</v>
      </c>
      <c r="ALW136" s="20">
        <v>4.8940000000000001</v>
      </c>
      <c r="ALX136" s="21">
        <v>96.9</v>
      </c>
      <c r="ALY136" s="20">
        <v>3.056</v>
      </c>
      <c r="ALZ136" s="20">
        <v>7.61</v>
      </c>
      <c r="AMA136" s="20">
        <v>4.8940000000000001</v>
      </c>
      <c r="AMP136" s="21">
        <v>41.1</v>
      </c>
      <c r="AMQ136" s="20">
        <v>3.2759999999999998</v>
      </c>
      <c r="AMR136" s="20">
        <v>68.554000000000002</v>
      </c>
      <c r="AMS136" s="20">
        <v>38.799999999999997</v>
      </c>
      <c r="AMT136" s="21">
        <v>29.9</v>
      </c>
      <c r="AMU136" s="20">
        <v>2.383</v>
      </c>
      <c r="AMV136" s="20">
        <v>49.875</v>
      </c>
      <c r="AMW136" s="20">
        <v>38.799999999999997</v>
      </c>
      <c r="ANW136" s="21">
        <v>133.9</v>
      </c>
      <c r="ANX136" s="20">
        <v>1762.0719999999999</v>
      </c>
      <c r="ANY136" s="20">
        <v>1762.0719999999999</v>
      </c>
      <c r="ANZ136" s="21">
        <v>39.6</v>
      </c>
      <c r="AOA136" s="20">
        <v>521.45899999999995</v>
      </c>
      <c r="AOB136" s="20">
        <v>521.45899999999995</v>
      </c>
      <c r="AOC136" s="21">
        <v>41</v>
      </c>
      <c r="AOD136" s="20">
        <v>539.18100000000004</v>
      </c>
      <c r="AOE136" s="20">
        <v>539.18100000000004</v>
      </c>
      <c r="AOF136" s="21">
        <v>44.3</v>
      </c>
      <c r="AOG136" s="20">
        <v>583.23900000000003</v>
      </c>
      <c r="AOH136" s="20">
        <v>583.23900000000003</v>
      </c>
      <c r="AOI136" s="20">
        <v>583.23900000000003</v>
      </c>
      <c r="AOJ136" s="21">
        <v>50</v>
      </c>
      <c r="AOK136" s="20">
        <v>657.37400000000002</v>
      </c>
      <c r="AOL136" s="20">
        <v>657.37400000000002</v>
      </c>
      <c r="AOM136" s="20">
        <v>657.37400000000002</v>
      </c>
      <c r="AON136" s="21">
        <v>94.3</v>
      </c>
      <c r="AOO136" s="20">
        <v>1240.6130000000001</v>
      </c>
      <c r="AOP136" s="20">
        <v>1240.6130000000001</v>
      </c>
      <c r="AOQ136" s="20">
        <v>1240.6130000000001</v>
      </c>
      <c r="AOR136" s="21">
        <v>51.3</v>
      </c>
      <c r="AOS136" s="20">
        <v>674.78</v>
      </c>
      <c r="AOT136" s="20">
        <v>674.78</v>
      </c>
      <c r="AOU136" s="20">
        <v>674.78</v>
      </c>
      <c r="APU136" s="21">
        <v>99.4</v>
      </c>
      <c r="APV136" s="20">
        <v>26.423999999999999</v>
      </c>
      <c r="APW136" s="20">
        <v>18.669</v>
      </c>
      <c r="APX136" s="21">
        <v>43.5</v>
      </c>
      <c r="APY136" s="20">
        <v>11.573</v>
      </c>
      <c r="APZ136" s="20">
        <v>8.1760000000000002</v>
      </c>
      <c r="AQI136" s="21">
        <v>55.9</v>
      </c>
      <c r="AQJ136" s="20">
        <v>14.851000000000001</v>
      </c>
      <c r="AQK136" s="20">
        <v>10.493</v>
      </c>
      <c r="AQL136" s="20">
        <v>9.1210000000000004</v>
      </c>
      <c r="AQM136" s="21">
        <v>42.7</v>
      </c>
      <c r="AQN136" s="20">
        <v>11.349</v>
      </c>
      <c r="AQO136" s="20">
        <v>8.0180000000000007</v>
      </c>
      <c r="AQP136" s="20">
        <v>9.1210000000000004</v>
      </c>
    </row>
    <row r="137" spans="1:1015 1030:1134" x14ac:dyDescent="0.2">
      <c r="A137" s="18">
        <v>26845</v>
      </c>
      <c r="BZ137" s="19">
        <v>1.6533000000000001E-9</v>
      </c>
      <c r="CA137" s="19">
        <v>6.0050000000000005E-10</v>
      </c>
      <c r="CD137" s="19">
        <v>6.0050000000000005E-10</v>
      </c>
      <c r="CE137" s="19">
        <v>6.0050000000000005E-10</v>
      </c>
      <c r="CW137" s="21">
        <v>54.2</v>
      </c>
      <c r="CY137" s="20">
        <v>21.643999999999998</v>
      </c>
      <c r="CZ137" s="20">
        <v>19.356000000000002</v>
      </c>
      <c r="DA137" s="21">
        <v>38.799999999999997</v>
      </c>
      <c r="DC137" s="20">
        <v>15.526999999999999</v>
      </c>
      <c r="DD137" s="20">
        <v>19.356000000000002</v>
      </c>
      <c r="DV137" s="21">
        <v>65.599999999999994</v>
      </c>
      <c r="DW137" s="20">
        <v>46.246000000000002</v>
      </c>
      <c r="DX137" s="20">
        <v>32.673000000000002</v>
      </c>
      <c r="DY137" s="20">
        <v>9.92</v>
      </c>
      <c r="DZ137" s="21">
        <v>22.1</v>
      </c>
      <c r="EA137" s="20">
        <v>15.558</v>
      </c>
      <c r="EB137" s="20">
        <v>10.992000000000001</v>
      </c>
      <c r="EC137" s="20">
        <v>9.92</v>
      </c>
      <c r="EU137" s="21">
        <v>81.5</v>
      </c>
      <c r="EV137" s="20">
        <v>38.070999999999998</v>
      </c>
      <c r="EW137" s="20">
        <v>34.021999999999998</v>
      </c>
      <c r="EX137" s="20">
        <v>23.190999999999999</v>
      </c>
      <c r="EY137" s="21">
        <v>50.1</v>
      </c>
      <c r="EZ137" s="20">
        <v>23.378</v>
      </c>
      <c r="FA137" s="20">
        <v>20.891999999999999</v>
      </c>
      <c r="FB137" s="20">
        <v>23.190999999999999</v>
      </c>
      <c r="GH137" s="21">
        <v>39.5</v>
      </c>
      <c r="GI137" s="20">
        <v>48.323999999999998</v>
      </c>
      <c r="GJ137" s="20">
        <v>48.252000000000002</v>
      </c>
      <c r="GK137" s="20">
        <v>43.844000000000001</v>
      </c>
      <c r="GL137" s="21">
        <v>54.8</v>
      </c>
      <c r="GM137" s="20">
        <v>67.066999999999993</v>
      </c>
      <c r="GN137" s="20">
        <v>66.965999999999994</v>
      </c>
      <c r="GO137" s="20">
        <v>44.067999999999998</v>
      </c>
      <c r="GP137" s="21">
        <v>94.8</v>
      </c>
      <c r="GQ137" s="20">
        <v>115.934</v>
      </c>
      <c r="GR137" s="20">
        <v>115.76</v>
      </c>
      <c r="GS137" s="20">
        <v>88.700999999999993</v>
      </c>
      <c r="GT137" s="21">
        <v>23.9</v>
      </c>
      <c r="GU137" s="20">
        <v>29.184999999999999</v>
      </c>
      <c r="GV137" s="20">
        <v>29.140999999999998</v>
      </c>
      <c r="GW137" s="20">
        <v>33.598999999999997</v>
      </c>
      <c r="HO137" s="21">
        <v>132.9</v>
      </c>
      <c r="HP137" s="20">
        <v>67.156000000000006</v>
      </c>
      <c r="HQ137" s="20">
        <v>196.654</v>
      </c>
      <c r="HR137" s="20">
        <v>120.87</v>
      </c>
      <c r="HS137" s="21">
        <v>78.900000000000006</v>
      </c>
      <c r="HT137" s="20">
        <v>39.847999999999999</v>
      </c>
      <c r="HU137" s="20">
        <v>116.68600000000001</v>
      </c>
      <c r="HV137" s="20">
        <v>120.87</v>
      </c>
      <c r="LV137" s="21">
        <v>38.6</v>
      </c>
      <c r="LW137" s="20">
        <v>162.934</v>
      </c>
      <c r="LX137" s="20">
        <v>202.01900000000001</v>
      </c>
      <c r="LY137" s="20">
        <v>202.048</v>
      </c>
      <c r="LZ137" s="21">
        <v>52</v>
      </c>
      <c r="MA137" s="20">
        <v>219.26400000000001</v>
      </c>
      <c r="MB137" s="20">
        <v>271.86099999999999</v>
      </c>
      <c r="MC137" s="20">
        <v>247.25700000000001</v>
      </c>
      <c r="MD137" s="21">
        <v>89.5</v>
      </c>
      <c r="ME137" s="20">
        <v>377.91199999999998</v>
      </c>
      <c r="MF137" s="20">
        <v>468.56599999999997</v>
      </c>
      <c r="MG137" s="20">
        <v>449.30500000000001</v>
      </c>
      <c r="MH137" s="21">
        <v>59.7</v>
      </c>
      <c r="MI137" s="20">
        <v>252.06800000000001</v>
      </c>
      <c r="MJ137" s="20">
        <v>312.53500000000003</v>
      </c>
      <c r="MK137" s="20">
        <v>307.70699999999999</v>
      </c>
      <c r="NC137" s="21">
        <v>124.8</v>
      </c>
      <c r="ND137" s="20">
        <v>36.884</v>
      </c>
      <c r="NE137" s="20">
        <v>208.97300000000001</v>
      </c>
      <c r="NF137" s="20">
        <v>166.31399999999999</v>
      </c>
      <c r="NG137" s="21">
        <v>97.3</v>
      </c>
      <c r="NH137" s="20">
        <v>28.757000000000001</v>
      </c>
      <c r="NI137" s="20">
        <v>162.92699999999999</v>
      </c>
      <c r="NJ137" s="20">
        <v>166.31399999999999</v>
      </c>
      <c r="OB137" s="21">
        <v>76.5</v>
      </c>
      <c r="OC137" s="20">
        <v>55.029000000000003</v>
      </c>
      <c r="OD137" s="20">
        <v>19.189</v>
      </c>
      <c r="OE137" s="20">
        <v>18.065000000000001</v>
      </c>
      <c r="OF137" s="21">
        <v>65.900000000000006</v>
      </c>
      <c r="OG137" s="20">
        <v>47.41</v>
      </c>
      <c r="OH137" s="20">
        <v>16.532</v>
      </c>
      <c r="OI137" s="20">
        <v>18.065000000000001</v>
      </c>
      <c r="OS137" s="21">
        <v>13.2</v>
      </c>
      <c r="OT137" s="20">
        <v>2.4279999999999999</v>
      </c>
      <c r="OU137" s="20">
        <v>1.4910000000000001</v>
      </c>
      <c r="OV137" s="20">
        <v>1.4910000000000001</v>
      </c>
      <c r="OW137" s="21">
        <v>75.099999999999994</v>
      </c>
      <c r="OX137" s="20">
        <v>13.853999999999999</v>
      </c>
      <c r="OY137" s="20">
        <v>8.5069999999999997</v>
      </c>
      <c r="OZ137" s="20">
        <v>7.327</v>
      </c>
      <c r="PA137" s="21">
        <v>83.9</v>
      </c>
      <c r="PB137" s="20">
        <v>15.478999999999999</v>
      </c>
      <c r="PC137" s="20">
        <v>9.5050000000000008</v>
      </c>
      <c r="PD137" s="20">
        <v>8.8170000000000002</v>
      </c>
      <c r="PZ137" s="21">
        <v>109.9</v>
      </c>
      <c r="QA137" s="20">
        <v>289.358</v>
      </c>
      <c r="QB137" s="20">
        <v>183.06700000000001</v>
      </c>
      <c r="QC137" s="20">
        <v>106.43600000000001</v>
      </c>
      <c r="QD137" s="21">
        <v>68.2</v>
      </c>
      <c r="QE137" s="20">
        <v>179.636</v>
      </c>
      <c r="QF137" s="20">
        <v>113.649</v>
      </c>
      <c r="QG137" s="20">
        <v>106.43600000000001</v>
      </c>
      <c r="RC137" s="21">
        <v>121.8</v>
      </c>
      <c r="RD137" s="20">
        <v>240.58799999999999</v>
      </c>
      <c r="RE137" s="20">
        <v>93.203999999999994</v>
      </c>
      <c r="RF137" s="21">
        <v>55.5</v>
      </c>
      <c r="RG137" s="20">
        <v>109.6</v>
      </c>
      <c r="RH137" s="20">
        <v>42.459000000000003</v>
      </c>
      <c r="RI137" s="21">
        <v>55.5</v>
      </c>
      <c r="RJ137" s="20">
        <v>109.6</v>
      </c>
      <c r="RK137" s="20">
        <v>42.459000000000003</v>
      </c>
      <c r="RL137" s="21">
        <v>35</v>
      </c>
      <c r="RM137" s="20">
        <v>69.064999999999998</v>
      </c>
      <c r="RN137" s="20">
        <v>26.756</v>
      </c>
      <c r="RO137" s="20">
        <v>31</v>
      </c>
      <c r="RT137" s="21">
        <v>66.3</v>
      </c>
      <c r="RU137" s="20">
        <v>130.988</v>
      </c>
      <c r="RV137" s="20">
        <v>50.744999999999997</v>
      </c>
      <c r="RW137" s="20">
        <v>31</v>
      </c>
      <c r="RX137" s="21">
        <v>34.5</v>
      </c>
      <c r="RY137" s="20">
        <v>68.108000000000004</v>
      </c>
      <c r="RZ137" s="20">
        <v>26.385000000000002</v>
      </c>
      <c r="SA137" s="20">
        <v>26.385000000000002</v>
      </c>
      <c r="SS137" s="21">
        <v>40.4</v>
      </c>
      <c r="ST137" s="20">
        <v>7.9340000000000002</v>
      </c>
      <c r="SU137" s="20">
        <v>0.69899999999999995</v>
      </c>
      <c r="SV137" s="20">
        <v>0.56399999999999995</v>
      </c>
      <c r="SW137" s="21">
        <v>35.5</v>
      </c>
      <c r="SX137" s="20">
        <v>6.9669999999999996</v>
      </c>
      <c r="SY137" s="20">
        <v>0.61299999999999999</v>
      </c>
      <c r="SZ137" s="20">
        <v>0.56399999999999995</v>
      </c>
      <c r="TW137" s="21">
        <v>72.3</v>
      </c>
      <c r="TX137" s="20">
        <v>13.725</v>
      </c>
      <c r="TY137" s="20">
        <v>341.34899999999999</v>
      </c>
      <c r="TZ137" s="21">
        <v>32.9</v>
      </c>
      <c r="UA137" s="20">
        <v>6.2489999999999997</v>
      </c>
      <c r="UB137" s="20">
        <v>155.42099999999999</v>
      </c>
      <c r="UC137" s="21">
        <v>32.6</v>
      </c>
      <c r="UD137" s="20">
        <v>6.1790000000000003</v>
      </c>
      <c r="UE137" s="20">
        <v>153.673</v>
      </c>
      <c r="UF137" s="21">
        <v>7.7</v>
      </c>
      <c r="UG137" s="20">
        <v>1.4690000000000001</v>
      </c>
      <c r="UH137" s="20">
        <v>36.524999999999999</v>
      </c>
      <c r="UI137" s="20">
        <v>36.524999999999999</v>
      </c>
      <c r="UJ137" s="21">
        <v>31.6</v>
      </c>
      <c r="UK137" s="20">
        <v>6.0069999999999997</v>
      </c>
      <c r="UL137" s="20">
        <v>149.40299999999999</v>
      </c>
      <c r="UM137" s="20">
        <v>149.40299999999999</v>
      </c>
      <c r="UN137" s="21">
        <v>39.4</v>
      </c>
      <c r="UO137" s="20">
        <v>7.476</v>
      </c>
      <c r="UP137" s="20">
        <v>185.928</v>
      </c>
      <c r="UQ137" s="20">
        <v>185.928</v>
      </c>
      <c r="UR137" s="21">
        <v>32.6</v>
      </c>
      <c r="US137" s="20">
        <v>6.181</v>
      </c>
      <c r="UT137" s="20">
        <v>153.709</v>
      </c>
      <c r="UU137" s="20">
        <v>153.709</v>
      </c>
      <c r="WI137" s="21">
        <v>71.900000000000006</v>
      </c>
      <c r="WJ137" s="20">
        <v>5.3049999999999997</v>
      </c>
      <c r="WK137" s="20">
        <v>2.609</v>
      </c>
      <c r="WL137" s="20">
        <v>1.883</v>
      </c>
      <c r="WM137" s="21">
        <v>58.1</v>
      </c>
      <c r="WN137" s="20">
        <v>4.2859999999999996</v>
      </c>
      <c r="WO137" s="20">
        <v>2.1080000000000001</v>
      </c>
      <c r="WP137" s="20">
        <v>1.883</v>
      </c>
      <c r="YD137" s="21">
        <v>29.4</v>
      </c>
      <c r="YE137" s="20">
        <v>23.657</v>
      </c>
      <c r="YF137" s="20">
        <v>172.7</v>
      </c>
      <c r="YG137" s="20">
        <v>87.58</v>
      </c>
      <c r="YH137" s="21">
        <v>14.9</v>
      </c>
      <c r="YI137" s="20">
        <v>11.997</v>
      </c>
      <c r="YJ137" s="20">
        <v>87.58</v>
      </c>
      <c r="YK137" s="20">
        <v>87.58</v>
      </c>
      <c r="YU137" s="21">
        <v>21.8</v>
      </c>
      <c r="YV137" s="20">
        <v>34.302999999999997</v>
      </c>
      <c r="YW137" s="20">
        <v>10.347</v>
      </c>
      <c r="YX137" s="20">
        <v>4.2560000000000002</v>
      </c>
      <c r="YY137" s="21">
        <v>79.3</v>
      </c>
      <c r="YZ137" s="20">
        <v>124.86799999999999</v>
      </c>
      <c r="ZA137" s="20">
        <v>37.662999999999997</v>
      </c>
      <c r="ZB137" s="20">
        <v>30.486999999999998</v>
      </c>
      <c r="ZC137" s="21">
        <v>86.3</v>
      </c>
      <c r="ZD137" s="20">
        <v>135.88300000000001</v>
      </c>
      <c r="ZE137" s="20">
        <v>40.985999999999997</v>
      </c>
      <c r="ZF137" s="20">
        <v>34.743000000000002</v>
      </c>
      <c r="ZT137" s="21">
        <v>32.700000000000003</v>
      </c>
      <c r="ZU137" s="20">
        <v>134.36799999999999</v>
      </c>
      <c r="ZV137" s="20">
        <v>35360.199999999997</v>
      </c>
      <c r="ZW137" s="20">
        <v>30370.5</v>
      </c>
      <c r="ZX137" s="21">
        <v>106.4</v>
      </c>
      <c r="ZY137" s="20">
        <v>436.935</v>
      </c>
      <c r="ZZ137" s="20">
        <v>114983.8</v>
      </c>
      <c r="AAA137" s="20">
        <v>107364.5</v>
      </c>
      <c r="AAB137" s="21">
        <v>139.19999999999999</v>
      </c>
      <c r="AAC137" s="20">
        <v>571.303</v>
      </c>
      <c r="AAD137" s="20">
        <v>150344</v>
      </c>
      <c r="AAE137" s="20">
        <v>137735</v>
      </c>
      <c r="AAF137" s="21">
        <v>89.1</v>
      </c>
      <c r="AAG137" s="20">
        <v>365.79500000000002</v>
      </c>
      <c r="AAH137" s="20">
        <v>96262.687999999995</v>
      </c>
      <c r="AAI137" s="20">
        <v>93966.3</v>
      </c>
      <c r="AAP137" s="21">
        <v>11.5</v>
      </c>
      <c r="AAQ137" s="20">
        <v>1.383</v>
      </c>
      <c r="AAR137" s="20">
        <v>551.56600000000003</v>
      </c>
      <c r="AAS137" s="20">
        <v>515.86099999999999</v>
      </c>
      <c r="AAT137" s="21">
        <v>49.3</v>
      </c>
      <c r="AAU137" s="20">
        <v>5.9489999999999998</v>
      </c>
      <c r="AAV137" s="20">
        <v>2372.9059999999999</v>
      </c>
      <c r="AAW137" s="20">
        <v>2089.1869999999999</v>
      </c>
      <c r="AAX137" s="21">
        <v>59</v>
      </c>
      <c r="AAY137" s="20">
        <v>7.1180000000000003</v>
      </c>
      <c r="AAZ137" s="20">
        <v>2839.3429999999998</v>
      </c>
      <c r="ABA137" s="20">
        <v>2605.0479999999998</v>
      </c>
      <c r="ABB137" s="21">
        <v>48.8</v>
      </c>
      <c r="ABC137" s="20">
        <v>5.8869999999999996</v>
      </c>
      <c r="ABD137" s="20">
        <v>2348.453</v>
      </c>
      <c r="ABE137" s="20">
        <v>1374</v>
      </c>
      <c r="ADA137" s="21">
        <v>75.400000000000006</v>
      </c>
      <c r="ADB137" s="20">
        <v>4.9649999999999999</v>
      </c>
      <c r="ADC137" s="20">
        <v>11.821999999999999</v>
      </c>
      <c r="ADD137" s="21">
        <v>49.7</v>
      </c>
      <c r="ADE137" s="20">
        <v>3.2730000000000001</v>
      </c>
      <c r="ADF137" s="20">
        <v>7.7930000000000001</v>
      </c>
      <c r="ADO137" s="21">
        <v>25.7</v>
      </c>
      <c r="ADP137" s="20">
        <v>1.6919999999999999</v>
      </c>
      <c r="ADQ137" s="20">
        <v>4.0289999999999999</v>
      </c>
      <c r="ADR137" s="20">
        <v>4.0289999999999999</v>
      </c>
      <c r="ADS137" s="21">
        <v>25.7</v>
      </c>
      <c r="ADT137" s="20">
        <v>1.6919999999999999</v>
      </c>
      <c r="ADU137" s="20">
        <v>4.0289999999999999</v>
      </c>
      <c r="ADV137" s="20">
        <v>4.0289999999999999</v>
      </c>
      <c r="AEN137" s="21">
        <v>73</v>
      </c>
      <c r="AEO137" s="20">
        <v>51.737000000000002</v>
      </c>
      <c r="AEP137" s="20">
        <v>61.722000000000001</v>
      </c>
      <c r="AEQ137" s="20">
        <v>24.094999999999999</v>
      </c>
      <c r="AER137" s="21">
        <v>33.700000000000003</v>
      </c>
      <c r="AES137" s="20">
        <v>23.898</v>
      </c>
      <c r="AET137" s="20">
        <v>28.51</v>
      </c>
      <c r="AEU137" s="20">
        <v>24.094999999999999</v>
      </c>
      <c r="AFM137" s="21">
        <v>115.4</v>
      </c>
      <c r="AFN137" s="20">
        <v>26.536000000000001</v>
      </c>
      <c r="AFO137" s="20">
        <v>140.404</v>
      </c>
      <c r="AFP137" s="20">
        <v>37.037999999999997</v>
      </c>
      <c r="AFQ137" s="21">
        <v>34.200000000000003</v>
      </c>
      <c r="AFR137" s="20">
        <v>7.8579999999999997</v>
      </c>
      <c r="AFS137" s="20">
        <v>41.575000000000003</v>
      </c>
      <c r="AFT137" s="20">
        <v>37.037999999999997</v>
      </c>
      <c r="AGI137" s="21">
        <v>34.200000000000003</v>
      </c>
      <c r="AGJ137" s="20">
        <v>3.6469999999999998</v>
      </c>
      <c r="AGK137" s="20">
        <v>2.762</v>
      </c>
      <c r="AGL137" s="20">
        <v>1.77</v>
      </c>
      <c r="AGM137" s="21">
        <v>28.6</v>
      </c>
      <c r="AGN137" s="20">
        <v>3.05</v>
      </c>
      <c r="AGO137" s="20">
        <v>2.31</v>
      </c>
      <c r="AGP137" s="20">
        <v>1.77</v>
      </c>
      <c r="AIG137" s="21">
        <v>106.6</v>
      </c>
      <c r="AIH137" s="20">
        <v>15.526</v>
      </c>
      <c r="AII137" s="20">
        <v>1.7769999999999999</v>
      </c>
      <c r="AIJ137" s="20">
        <v>1.091</v>
      </c>
      <c r="AIK137" s="21">
        <v>65.400000000000006</v>
      </c>
      <c r="AIL137" s="20">
        <v>9.5269999999999992</v>
      </c>
      <c r="AIM137" s="20">
        <v>1.091</v>
      </c>
      <c r="AIN137" s="20">
        <v>1.091</v>
      </c>
      <c r="AKX137" s="21">
        <v>112.9</v>
      </c>
      <c r="AKY137" s="20">
        <v>68.334000000000003</v>
      </c>
      <c r="AKZ137" s="20">
        <v>277.21800000000002</v>
      </c>
      <c r="ALA137" s="20">
        <v>121.78400000000001</v>
      </c>
      <c r="ALB137" s="21">
        <v>76.900000000000006</v>
      </c>
      <c r="ALC137" s="20">
        <v>46.555</v>
      </c>
      <c r="ALD137" s="20">
        <v>188.86500000000001</v>
      </c>
      <c r="ALE137" s="20">
        <v>121.78400000000001</v>
      </c>
      <c r="ALT137" s="21">
        <v>103.8</v>
      </c>
      <c r="ALU137" s="20">
        <v>3.7160000000000002</v>
      </c>
      <c r="ALV137" s="20">
        <v>8.7680000000000007</v>
      </c>
      <c r="ALW137" s="20">
        <v>5.1520000000000001</v>
      </c>
      <c r="ALX137" s="21">
        <v>94.9</v>
      </c>
      <c r="ALY137" s="20">
        <v>3.3959999999999999</v>
      </c>
      <c r="ALZ137" s="20">
        <v>8.0120000000000005</v>
      </c>
      <c r="AMA137" s="20">
        <v>5.1520000000000001</v>
      </c>
      <c r="AMP137" s="21">
        <v>41.4</v>
      </c>
      <c r="AMQ137" s="20">
        <v>3.4950000000000001</v>
      </c>
      <c r="AMR137" s="20">
        <v>73.147999999999996</v>
      </c>
      <c r="AMS137" s="20">
        <v>41.4</v>
      </c>
      <c r="AMT137" s="21">
        <v>30.1</v>
      </c>
      <c r="AMU137" s="20">
        <v>2.5430000000000001</v>
      </c>
      <c r="AMV137" s="20">
        <v>53.216999999999999</v>
      </c>
      <c r="AMW137" s="20">
        <v>41.4</v>
      </c>
      <c r="ANW137" s="21">
        <v>133.5</v>
      </c>
      <c r="ANX137" s="20">
        <v>1806.1</v>
      </c>
      <c r="ANY137" s="20">
        <v>1806.1</v>
      </c>
      <c r="ANZ137" s="21">
        <v>38.299999999999997</v>
      </c>
      <c r="AOA137" s="20">
        <v>517.97199999999998</v>
      </c>
      <c r="AOB137" s="20">
        <v>517.97199999999998</v>
      </c>
      <c r="AOC137" s="21">
        <v>39.700000000000003</v>
      </c>
      <c r="AOD137" s="20">
        <v>537.62</v>
      </c>
      <c r="AOE137" s="20">
        <v>537.62</v>
      </c>
      <c r="AOF137" s="21">
        <v>44.5</v>
      </c>
      <c r="AOG137" s="20">
        <v>601.75</v>
      </c>
      <c r="AOH137" s="20">
        <v>601.75</v>
      </c>
      <c r="AOI137" s="20">
        <v>601.75</v>
      </c>
      <c r="AOJ137" s="21">
        <v>50.7</v>
      </c>
      <c r="AOK137" s="20">
        <v>686.37800000000004</v>
      </c>
      <c r="AOL137" s="20">
        <v>686.37800000000004</v>
      </c>
      <c r="AOM137" s="20">
        <v>686.37800000000004</v>
      </c>
      <c r="AON137" s="21">
        <v>95.2</v>
      </c>
      <c r="AOO137" s="20">
        <v>1288.1279999999999</v>
      </c>
      <c r="AOP137" s="20">
        <v>1288.1279999999999</v>
      </c>
      <c r="AOQ137" s="20">
        <v>1288.1279999999999</v>
      </c>
      <c r="AOR137" s="21">
        <v>52.3</v>
      </c>
      <c r="AOS137" s="20">
        <v>708.07</v>
      </c>
      <c r="AOT137" s="20">
        <v>708.07</v>
      </c>
      <c r="AOU137" s="20">
        <v>708.07</v>
      </c>
      <c r="APU137" s="21">
        <v>103.5</v>
      </c>
      <c r="APV137" s="20">
        <v>29.608000000000001</v>
      </c>
      <c r="APW137" s="20">
        <v>19.884</v>
      </c>
      <c r="APX137" s="21">
        <v>45.7</v>
      </c>
      <c r="APY137" s="20">
        <v>13.077999999999999</v>
      </c>
      <c r="APZ137" s="20">
        <v>8.7829999999999995</v>
      </c>
      <c r="AQI137" s="21">
        <v>57.8</v>
      </c>
      <c r="AQJ137" s="20">
        <v>16.53</v>
      </c>
      <c r="AQK137" s="20">
        <v>11.101000000000001</v>
      </c>
      <c r="AQL137" s="20">
        <v>9.65</v>
      </c>
      <c r="AQM137" s="21">
        <v>44.2</v>
      </c>
      <c r="AQN137" s="20">
        <v>12.632</v>
      </c>
      <c r="AQO137" s="20">
        <v>8.484</v>
      </c>
      <c r="AQP137" s="20">
        <v>9.65</v>
      </c>
    </row>
    <row r="138" spans="1:1015 1030:1134" x14ac:dyDescent="0.2">
      <c r="A138" s="18">
        <v>26937</v>
      </c>
      <c r="BZ138" s="19">
        <v>1.8676E-9</v>
      </c>
      <c r="CA138" s="19">
        <v>6.7839999999999995E-10</v>
      </c>
      <c r="CD138" s="19">
        <v>6.7839999999999995E-10</v>
      </c>
      <c r="CE138" s="19">
        <v>6.7839999999999995E-10</v>
      </c>
      <c r="CW138" s="21">
        <v>53.7</v>
      </c>
      <c r="CY138" s="20">
        <v>22.074000000000002</v>
      </c>
      <c r="CZ138" s="20">
        <v>19.739999999999998</v>
      </c>
      <c r="DA138" s="21">
        <v>38.5</v>
      </c>
      <c r="DC138" s="20">
        <v>15.835000000000001</v>
      </c>
      <c r="DD138" s="20">
        <v>19.739999999999998</v>
      </c>
      <c r="DV138" s="21">
        <v>66.400000000000006</v>
      </c>
      <c r="DW138" s="20">
        <v>51.247999999999998</v>
      </c>
      <c r="DX138" s="20">
        <v>34.628</v>
      </c>
      <c r="DY138" s="20">
        <v>10.513</v>
      </c>
      <c r="DZ138" s="21">
        <v>22.3</v>
      </c>
      <c r="EA138" s="20">
        <v>17.241</v>
      </c>
      <c r="EB138" s="20">
        <v>11.648999999999999</v>
      </c>
      <c r="EC138" s="20">
        <v>10.513</v>
      </c>
      <c r="EU138" s="21">
        <v>82</v>
      </c>
      <c r="EV138" s="20">
        <v>38.624000000000002</v>
      </c>
      <c r="EW138" s="20">
        <v>35.331000000000003</v>
      </c>
      <c r="EX138" s="20">
        <v>24.082000000000001</v>
      </c>
      <c r="EY138" s="21">
        <v>50.3</v>
      </c>
      <c r="EZ138" s="20">
        <v>23.716999999999999</v>
      </c>
      <c r="FA138" s="20">
        <v>21.695</v>
      </c>
      <c r="FB138" s="20">
        <v>24.082000000000001</v>
      </c>
      <c r="GH138" s="21">
        <v>39.9</v>
      </c>
      <c r="GI138" s="20">
        <v>50.426000000000002</v>
      </c>
      <c r="GJ138" s="20">
        <v>50.718000000000004</v>
      </c>
      <c r="GK138" s="20">
        <v>46.085000000000001</v>
      </c>
      <c r="GL138" s="21">
        <v>54.3</v>
      </c>
      <c r="GM138" s="20">
        <v>68.641000000000005</v>
      </c>
      <c r="GN138" s="20">
        <v>69.039000000000001</v>
      </c>
      <c r="GO138" s="20">
        <v>45.432000000000002</v>
      </c>
      <c r="GP138" s="21">
        <v>94.8</v>
      </c>
      <c r="GQ138" s="20">
        <v>119.813</v>
      </c>
      <c r="GR138" s="20">
        <v>120.50700000000001</v>
      </c>
      <c r="GS138" s="20">
        <v>92.338999999999999</v>
      </c>
      <c r="GT138" s="21">
        <v>24</v>
      </c>
      <c r="GU138" s="20">
        <v>30.402000000000001</v>
      </c>
      <c r="GV138" s="20">
        <v>30.579000000000001</v>
      </c>
      <c r="GW138" s="20">
        <v>35.256999999999998</v>
      </c>
      <c r="HO138" s="21">
        <v>132.69999999999999</v>
      </c>
      <c r="HP138" s="20">
        <v>66.566000000000003</v>
      </c>
      <c r="HQ138" s="20">
        <v>201.71299999999999</v>
      </c>
      <c r="HR138" s="20">
        <v>123.98</v>
      </c>
      <c r="HS138" s="21">
        <v>78.7</v>
      </c>
      <c r="HT138" s="20">
        <v>39.497</v>
      </c>
      <c r="HU138" s="20">
        <v>119.688</v>
      </c>
      <c r="HV138" s="20">
        <v>123.98</v>
      </c>
      <c r="LV138" s="21">
        <v>38.700000000000003</v>
      </c>
      <c r="LW138" s="20">
        <v>168.11799999999999</v>
      </c>
      <c r="LX138" s="20">
        <v>207.63</v>
      </c>
      <c r="LY138" s="20">
        <v>207.66</v>
      </c>
      <c r="LZ138" s="21">
        <v>51.8</v>
      </c>
      <c r="MA138" s="20">
        <v>225.36</v>
      </c>
      <c r="MB138" s="20">
        <v>278.32499999999999</v>
      </c>
      <c r="MC138" s="20">
        <v>253.136</v>
      </c>
      <c r="MD138" s="21">
        <v>89.5</v>
      </c>
      <c r="ME138" s="20">
        <v>389.101</v>
      </c>
      <c r="MF138" s="20">
        <v>480.54899999999998</v>
      </c>
      <c r="MG138" s="20">
        <v>460.79500000000002</v>
      </c>
      <c r="MH138" s="21">
        <v>59.4</v>
      </c>
      <c r="MI138" s="20">
        <v>258.34199999999998</v>
      </c>
      <c r="MJ138" s="20">
        <v>319.05900000000003</v>
      </c>
      <c r="MK138" s="20">
        <v>314.13099999999997</v>
      </c>
      <c r="NC138" s="21">
        <v>126.3</v>
      </c>
      <c r="ND138" s="20">
        <v>38.216999999999999</v>
      </c>
      <c r="NE138" s="20">
        <v>219.25899999999999</v>
      </c>
      <c r="NF138" s="20">
        <v>174.5</v>
      </c>
      <c r="NG138" s="21">
        <v>98.5</v>
      </c>
      <c r="NH138" s="20">
        <v>29.795999999999999</v>
      </c>
      <c r="NI138" s="20">
        <v>170.946</v>
      </c>
      <c r="NJ138" s="20">
        <v>174.5</v>
      </c>
      <c r="OB138" s="21">
        <v>77.400000000000006</v>
      </c>
      <c r="OC138" s="20">
        <v>59.497999999999998</v>
      </c>
      <c r="OD138" s="20">
        <v>20.385999999999999</v>
      </c>
      <c r="OE138" s="20">
        <v>19.190999999999999</v>
      </c>
      <c r="OF138" s="21">
        <v>66.7</v>
      </c>
      <c r="OG138" s="20">
        <v>51.26</v>
      </c>
      <c r="OH138" s="20">
        <v>17.562999999999999</v>
      </c>
      <c r="OI138" s="20">
        <v>19.190999999999999</v>
      </c>
      <c r="OS138" s="21">
        <v>13.2</v>
      </c>
      <c r="OT138" s="20">
        <v>2.5209999999999999</v>
      </c>
      <c r="OU138" s="20">
        <v>1.5720000000000001</v>
      </c>
      <c r="OV138" s="20">
        <v>1.5720000000000001</v>
      </c>
      <c r="OW138" s="21">
        <v>74.599999999999994</v>
      </c>
      <c r="OX138" s="20">
        <v>14.234</v>
      </c>
      <c r="OY138" s="20">
        <v>8.8789999999999996</v>
      </c>
      <c r="OZ138" s="20">
        <v>7.6820000000000004</v>
      </c>
      <c r="PA138" s="21">
        <v>84</v>
      </c>
      <c r="PB138" s="20">
        <v>16.012</v>
      </c>
      <c r="PC138" s="20">
        <v>9.9879999999999995</v>
      </c>
      <c r="PD138" s="20">
        <v>9.2550000000000008</v>
      </c>
      <c r="PZ138" s="21">
        <v>109.6</v>
      </c>
      <c r="QA138" s="20">
        <v>292.08199999999999</v>
      </c>
      <c r="QB138" s="20">
        <v>188.90899999999999</v>
      </c>
      <c r="QC138" s="20">
        <v>109.833</v>
      </c>
      <c r="QD138" s="21">
        <v>68</v>
      </c>
      <c r="QE138" s="20">
        <v>181.327</v>
      </c>
      <c r="QF138" s="20">
        <v>117.276</v>
      </c>
      <c r="QG138" s="20">
        <v>109.833</v>
      </c>
      <c r="RC138" s="21">
        <v>119.6</v>
      </c>
      <c r="RD138" s="20">
        <v>229.23099999999999</v>
      </c>
      <c r="RE138" s="20">
        <v>94.971000000000004</v>
      </c>
      <c r="RF138" s="21">
        <v>53.6</v>
      </c>
      <c r="RG138" s="20">
        <v>102.797</v>
      </c>
      <c r="RH138" s="20">
        <v>42.588999999999999</v>
      </c>
      <c r="RI138" s="21">
        <v>53.6</v>
      </c>
      <c r="RJ138" s="20">
        <v>102.797</v>
      </c>
      <c r="RK138" s="20">
        <v>42.588999999999999</v>
      </c>
      <c r="RL138" s="21">
        <v>34.799999999999997</v>
      </c>
      <c r="RM138" s="20">
        <v>66.664000000000001</v>
      </c>
      <c r="RN138" s="20">
        <v>27.619</v>
      </c>
      <c r="RO138" s="20">
        <v>32</v>
      </c>
      <c r="RT138" s="21">
        <v>66</v>
      </c>
      <c r="RU138" s="20">
        <v>126.434</v>
      </c>
      <c r="RV138" s="20">
        <v>52.381999999999998</v>
      </c>
      <c r="RW138" s="20">
        <v>32</v>
      </c>
      <c r="RX138" s="21">
        <v>35.1</v>
      </c>
      <c r="RY138" s="20">
        <v>67.293999999999997</v>
      </c>
      <c r="RZ138" s="20">
        <v>27.88</v>
      </c>
      <c r="SA138" s="20">
        <v>27.88</v>
      </c>
      <c r="SS138" s="21">
        <v>39.1</v>
      </c>
      <c r="ST138" s="20">
        <v>8.2140000000000004</v>
      </c>
      <c r="SU138" s="20">
        <v>0.72299999999999998</v>
      </c>
      <c r="SV138" s="20">
        <v>0.58399999999999996</v>
      </c>
      <c r="SW138" s="21">
        <v>34.4</v>
      </c>
      <c r="SX138" s="20">
        <v>7.2130000000000001</v>
      </c>
      <c r="SY138" s="20">
        <v>0.63500000000000001</v>
      </c>
      <c r="SZ138" s="20">
        <v>0.58399999999999996</v>
      </c>
      <c r="TW138" s="21">
        <v>72.599999999999994</v>
      </c>
      <c r="TX138" s="20">
        <v>15.04</v>
      </c>
      <c r="TY138" s="20">
        <v>351.63099999999997</v>
      </c>
      <c r="TZ138" s="21">
        <v>33.1</v>
      </c>
      <c r="UA138" s="20">
        <v>6.85</v>
      </c>
      <c r="UB138" s="20">
        <v>160.149</v>
      </c>
      <c r="UC138" s="21">
        <v>32.700000000000003</v>
      </c>
      <c r="UD138" s="20">
        <v>6.7720000000000002</v>
      </c>
      <c r="UE138" s="20">
        <v>158.32499999999999</v>
      </c>
      <c r="UF138" s="21">
        <v>7.9</v>
      </c>
      <c r="UG138" s="20">
        <v>1.643</v>
      </c>
      <c r="UH138" s="20">
        <v>38.414999999999999</v>
      </c>
      <c r="UI138" s="20">
        <v>38.414999999999999</v>
      </c>
      <c r="UJ138" s="21">
        <v>31.6</v>
      </c>
      <c r="UK138" s="20">
        <v>6.5469999999999997</v>
      </c>
      <c r="UL138" s="20">
        <v>153.066</v>
      </c>
      <c r="UM138" s="20">
        <v>153.066</v>
      </c>
      <c r="UN138" s="21">
        <v>39.5</v>
      </c>
      <c r="UO138" s="20">
        <v>8.19</v>
      </c>
      <c r="UP138" s="20">
        <v>191.48099999999999</v>
      </c>
      <c r="UQ138" s="20">
        <v>191.48099999999999</v>
      </c>
      <c r="UR138" s="21">
        <v>32.200000000000003</v>
      </c>
      <c r="US138" s="20">
        <v>6.6689999999999996</v>
      </c>
      <c r="UT138" s="20">
        <v>155.91399999999999</v>
      </c>
      <c r="UU138" s="20">
        <v>155.91399999999999</v>
      </c>
      <c r="WI138" s="21">
        <v>74</v>
      </c>
      <c r="WJ138" s="20">
        <v>5.3840000000000003</v>
      </c>
      <c r="WK138" s="20">
        <v>2.8319999999999999</v>
      </c>
      <c r="WL138" s="20">
        <v>2.044</v>
      </c>
      <c r="WM138" s="21">
        <v>59.8</v>
      </c>
      <c r="WN138" s="20">
        <v>4.3499999999999996</v>
      </c>
      <c r="WO138" s="20">
        <v>2.2890000000000001</v>
      </c>
      <c r="WP138" s="20">
        <v>2.044</v>
      </c>
      <c r="YD138" s="21">
        <v>28</v>
      </c>
      <c r="YE138" s="20">
        <v>22.388000000000002</v>
      </c>
      <c r="YF138" s="20">
        <v>173.50800000000001</v>
      </c>
      <c r="YG138" s="20">
        <v>87.99</v>
      </c>
      <c r="YH138" s="21">
        <v>14.2</v>
      </c>
      <c r="YI138" s="20">
        <v>11.353999999999999</v>
      </c>
      <c r="YJ138" s="20">
        <v>87.99</v>
      </c>
      <c r="YK138" s="20">
        <v>87.99</v>
      </c>
      <c r="YU138" s="21">
        <v>22.3</v>
      </c>
      <c r="YV138" s="20">
        <v>38.503999999999998</v>
      </c>
      <c r="YW138" s="20">
        <v>11.215999999999999</v>
      </c>
      <c r="YX138" s="20">
        <v>4.5940000000000003</v>
      </c>
      <c r="YY138" s="21">
        <v>77.5</v>
      </c>
      <c r="YZ138" s="20">
        <v>133.67599999999999</v>
      </c>
      <c r="ZA138" s="20">
        <v>38.941000000000003</v>
      </c>
      <c r="ZB138" s="20">
        <v>31.489000000000001</v>
      </c>
      <c r="ZC138" s="21">
        <v>84.7</v>
      </c>
      <c r="ZD138" s="20">
        <v>146.12299999999999</v>
      </c>
      <c r="ZE138" s="20">
        <v>42.567</v>
      </c>
      <c r="ZF138" s="20">
        <v>36.082999999999998</v>
      </c>
      <c r="ZT138" s="21">
        <v>33.5</v>
      </c>
      <c r="ZU138" s="20">
        <v>143.07</v>
      </c>
      <c r="ZV138" s="20">
        <v>37999.300000000003</v>
      </c>
      <c r="ZW138" s="20">
        <v>32637.200000000001</v>
      </c>
      <c r="ZX138" s="21">
        <v>105.6</v>
      </c>
      <c r="ZY138" s="20">
        <v>450.512</v>
      </c>
      <c r="ZZ138" s="20">
        <v>119656.1</v>
      </c>
      <c r="AAA138" s="20">
        <v>111721.5</v>
      </c>
      <c r="AAB138" s="21">
        <v>139.1</v>
      </c>
      <c r="AAC138" s="20">
        <v>593.58199999999999</v>
      </c>
      <c r="AAD138" s="20">
        <v>157655.4</v>
      </c>
      <c r="AAE138" s="20">
        <v>144358.70000000001</v>
      </c>
      <c r="AAF138" s="21">
        <v>88.8</v>
      </c>
      <c r="AAG138" s="20">
        <v>378.92599999999999</v>
      </c>
      <c r="AAH138" s="20">
        <v>100642.777</v>
      </c>
      <c r="AAI138" s="20">
        <v>98241.9</v>
      </c>
      <c r="AAP138" s="21">
        <v>11.6</v>
      </c>
      <c r="AAQ138" s="20">
        <v>1.5109999999999999</v>
      </c>
      <c r="AAR138" s="20">
        <v>601.11099999999999</v>
      </c>
      <c r="AAS138" s="20">
        <v>562.19799999999998</v>
      </c>
      <c r="AAT138" s="21">
        <v>49.3</v>
      </c>
      <c r="AAU138" s="20">
        <v>6.4020000000000001</v>
      </c>
      <c r="AAV138" s="20">
        <v>2546.7719999999999</v>
      </c>
      <c r="AAW138" s="20">
        <v>2242.8919999999998</v>
      </c>
      <c r="AAX138" s="21">
        <v>59.2</v>
      </c>
      <c r="AAY138" s="20">
        <v>7.6859999999999999</v>
      </c>
      <c r="AAZ138" s="20">
        <v>3057.377</v>
      </c>
      <c r="ABA138" s="20">
        <v>2805.09</v>
      </c>
      <c r="ABB138" s="21">
        <v>48.9</v>
      </c>
      <c r="ABC138" s="20">
        <v>6.3579999999999997</v>
      </c>
      <c r="ABD138" s="20">
        <v>2529.0219999999999</v>
      </c>
      <c r="ABE138" s="20">
        <v>1480.2</v>
      </c>
      <c r="ADA138" s="21">
        <v>74.2</v>
      </c>
      <c r="ADB138" s="20">
        <v>5.359</v>
      </c>
      <c r="ADC138" s="20">
        <v>12.361000000000001</v>
      </c>
      <c r="ADD138" s="21">
        <v>47.5</v>
      </c>
      <c r="ADE138" s="20">
        <v>3.427</v>
      </c>
      <c r="ADF138" s="20">
        <v>7.9050000000000002</v>
      </c>
      <c r="ADO138" s="21">
        <v>26.8</v>
      </c>
      <c r="ADP138" s="20">
        <v>1.9319999999999999</v>
      </c>
      <c r="ADQ138" s="20">
        <v>4.4560000000000004</v>
      </c>
      <c r="ADR138" s="20">
        <v>4.4560000000000004</v>
      </c>
      <c r="ADS138" s="21">
        <v>26.8</v>
      </c>
      <c r="ADT138" s="20">
        <v>1.9319999999999999</v>
      </c>
      <c r="ADU138" s="20">
        <v>4.4560000000000004</v>
      </c>
      <c r="ADV138" s="20">
        <v>4.4560000000000004</v>
      </c>
      <c r="AEN138" s="21">
        <v>76.2</v>
      </c>
      <c r="AEO138" s="20">
        <v>57.822000000000003</v>
      </c>
      <c r="AEP138" s="20">
        <v>66.52</v>
      </c>
      <c r="AEQ138" s="20">
        <v>25.968</v>
      </c>
      <c r="AER138" s="21">
        <v>35.200000000000003</v>
      </c>
      <c r="AES138" s="20">
        <v>26.709</v>
      </c>
      <c r="AET138" s="20">
        <v>30.725999999999999</v>
      </c>
      <c r="AEU138" s="20">
        <v>25.968</v>
      </c>
      <c r="AFM138" s="21">
        <v>115</v>
      </c>
      <c r="AFN138" s="20">
        <v>26.117999999999999</v>
      </c>
      <c r="AFO138" s="20">
        <v>144.53800000000001</v>
      </c>
      <c r="AFP138" s="20">
        <v>38.128999999999998</v>
      </c>
      <c r="AFQ138" s="21">
        <v>34.1</v>
      </c>
      <c r="AFR138" s="20">
        <v>7.734</v>
      </c>
      <c r="AFS138" s="20">
        <v>42.798999999999999</v>
      </c>
      <c r="AFT138" s="20">
        <v>38.128999999999998</v>
      </c>
      <c r="AGI138" s="21">
        <v>35.4</v>
      </c>
      <c r="AGJ138" s="20">
        <v>4.4269999999999996</v>
      </c>
      <c r="AGK138" s="20">
        <v>2.9910000000000001</v>
      </c>
      <c r="AGL138" s="20">
        <v>1.917</v>
      </c>
      <c r="AGM138" s="21">
        <v>29.6</v>
      </c>
      <c r="AGN138" s="20">
        <v>3.702</v>
      </c>
      <c r="AGO138" s="20">
        <v>2.5019999999999998</v>
      </c>
      <c r="AGP138" s="20">
        <v>1.917</v>
      </c>
      <c r="AIG138" s="21">
        <v>108</v>
      </c>
      <c r="AIH138" s="20">
        <v>16.219000000000001</v>
      </c>
      <c r="AII138" s="20">
        <v>1.8939999999999999</v>
      </c>
      <c r="AIJ138" s="20">
        <v>1.1619999999999999</v>
      </c>
      <c r="AIK138" s="21">
        <v>66.3</v>
      </c>
      <c r="AIL138" s="20">
        <v>9.952</v>
      </c>
      <c r="AIM138" s="20">
        <v>1.1619999999999999</v>
      </c>
      <c r="AIN138" s="20">
        <v>1.1619999999999999</v>
      </c>
      <c r="AKX138" s="21">
        <v>112.8</v>
      </c>
      <c r="AKY138" s="20">
        <v>67.653999999999996</v>
      </c>
      <c r="AKZ138" s="20">
        <v>284.49799999999999</v>
      </c>
      <c r="ALA138" s="20">
        <v>124.982</v>
      </c>
      <c r="ALB138" s="21">
        <v>76.8</v>
      </c>
      <c r="ALC138" s="20">
        <v>46.091999999999999</v>
      </c>
      <c r="ALD138" s="20">
        <v>193.82499999999999</v>
      </c>
      <c r="ALE138" s="20">
        <v>124.982</v>
      </c>
      <c r="ALT138" s="21">
        <v>104.5</v>
      </c>
      <c r="ALU138" s="20">
        <v>4.0750000000000002</v>
      </c>
      <c r="ALV138" s="20">
        <v>9.5419999999999998</v>
      </c>
      <c r="ALW138" s="20">
        <v>5.6070000000000002</v>
      </c>
      <c r="ALX138" s="21">
        <v>95.5</v>
      </c>
      <c r="ALY138" s="20">
        <v>3.7240000000000002</v>
      </c>
      <c r="ALZ138" s="20">
        <v>8.7189999999999994</v>
      </c>
      <c r="AMA138" s="20">
        <v>5.6070000000000002</v>
      </c>
      <c r="AMP138" s="21">
        <v>42.8</v>
      </c>
      <c r="AMQ138" s="20">
        <v>3.9540000000000002</v>
      </c>
      <c r="AMR138" s="20">
        <v>80.569000000000003</v>
      </c>
      <c r="AMS138" s="20">
        <v>45.6</v>
      </c>
      <c r="AMT138" s="21">
        <v>31.1</v>
      </c>
      <c r="AMU138" s="20">
        <v>2.8769999999999998</v>
      </c>
      <c r="AMV138" s="20">
        <v>58.616</v>
      </c>
      <c r="AMW138" s="20">
        <v>45.6</v>
      </c>
      <c r="ANW138" s="21">
        <v>133.4</v>
      </c>
      <c r="ANX138" s="20">
        <v>1851.6959999999999</v>
      </c>
      <c r="ANY138" s="20">
        <v>1851.6959999999999</v>
      </c>
      <c r="ANZ138" s="21">
        <v>37.700000000000003</v>
      </c>
      <c r="AOA138" s="20">
        <v>523.18799999999999</v>
      </c>
      <c r="AOB138" s="20">
        <v>523.18799999999999</v>
      </c>
      <c r="AOC138" s="21">
        <v>38.9</v>
      </c>
      <c r="AOD138" s="20">
        <v>539.54</v>
      </c>
      <c r="AOE138" s="20">
        <v>539.54</v>
      </c>
      <c r="AOF138" s="21">
        <v>44.7</v>
      </c>
      <c r="AOG138" s="20">
        <v>620.57100000000003</v>
      </c>
      <c r="AOH138" s="20">
        <v>620.57100000000003</v>
      </c>
      <c r="AOI138" s="20">
        <v>620.57100000000003</v>
      </c>
      <c r="AOJ138" s="21">
        <v>51</v>
      </c>
      <c r="AOK138" s="20">
        <v>707.93700000000001</v>
      </c>
      <c r="AOL138" s="20">
        <v>707.93700000000001</v>
      </c>
      <c r="AOM138" s="20">
        <v>707.93700000000001</v>
      </c>
      <c r="AON138" s="21">
        <v>95.7</v>
      </c>
      <c r="AOO138" s="20">
        <v>1328.508</v>
      </c>
      <c r="AOP138" s="20">
        <v>1328.508</v>
      </c>
      <c r="AOQ138" s="20">
        <v>1328.508</v>
      </c>
      <c r="AOR138" s="21">
        <v>52.9</v>
      </c>
      <c r="AOS138" s="20">
        <v>734.31</v>
      </c>
      <c r="AOT138" s="20">
        <v>734.31</v>
      </c>
      <c r="AOU138" s="20">
        <v>734.31</v>
      </c>
      <c r="APU138" s="21">
        <v>101.5</v>
      </c>
      <c r="APV138" s="20">
        <v>30.728000000000002</v>
      </c>
      <c r="APW138" s="20">
        <v>20.692</v>
      </c>
      <c r="APX138" s="21">
        <v>43</v>
      </c>
      <c r="APY138" s="20">
        <v>13.015000000000001</v>
      </c>
      <c r="APZ138" s="20">
        <v>8.7639999999999993</v>
      </c>
      <c r="AQI138" s="21">
        <v>58.5</v>
      </c>
      <c r="AQJ138" s="20">
        <v>17.713000000000001</v>
      </c>
      <c r="AQK138" s="20">
        <v>11.928000000000001</v>
      </c>
      <c r="AQL138" s="20">
        <v>10.368</v>
      </c>
      <c r="AQM138" s="21">
        <v>44.7</v>
      </c>
      <c r="AQN138" s="20">
        <v>13.536</v>
      </c>
      <c r="AQO138" s="20">
        <v>9.1150000000000002</v>
      </c>
      <c r="AQP138" s="20">
        <v>10.368</v>
      </c>
    </row>
    <row r="139" spans="1:1015 1030:1134" x14ac:dyDescent="0.2">
      <c r="A139" s="18">
        <v>27029</v>
      </c>
      <c r="BZ139" s="19">
        <v>2.16E-9</v>
      </c>
      <c r="CA139" s="19">
        <v>7.8459999999999996E-10</v>
      </c>
      <c r="CD139" s="19">
        <v>7.8459999999999996E-10</v>
      </c>
      <c r="CE139" s="19">
        <v>7.8459999999999996E-10</v>
      </c>
      <c r="CW139" s="21">
        <v>54.2</v>
      </c>
      <c r="CY139" s="20">
        <v>22.97</v>
      </c>
      <c r="CZ139" s="20">
        <v>20.542000000000002</v>
      </c>
      <c r="DA139" s="21">
        <v>38.9</v>
      </c>
      <c r="DC139" s="20">
        <v>16.478000000000002</v>
      </c>
      <c r="DD139" s="20">
        <v>20.542000000000002</v>
      </c>
      <c r="DV139" s="21">
        <v>66.5</v>
      </c>
      <c r="DW139" s="20">
        <v>54.237000000000002</v>
      </c>
      <c r="DX139" s="20">
        <v>36.582999999999998</v>
      </c>
      <c r="DY139" s="20">
        <v>11.106999999999999</v>
      </c>
      <c r="DZ139" s="21">
        <v>22.4</v>
      </c>
      <c r="EA139" s="20">
        <v>18.245999999999999</v>
      </c>
      <c r="EB139" s="20">
        <v>12.307</v>
      </c>
      <c r="EC139" s="20">
        <v>11.106999999999999</v>
      </c>
      <c r="EU139" s="21">
        <v>82.3</v>
      </c>
      <c r="EV139" s="20">
        <v>35.9</v>
      </c>
      <c r="EW139" s="20">
        <v>36.771999999999998</v>
      </c>
      <c r="EX139" s="20">
        <v>25.065000000000001</v>
      </c>
      <c r="EY139" s="21">
        <v>50.5</v>
      </c>
      <c r="EZ139" s="20">
        <v>22.045000000000002</v>
      </c>
      <c r="FA139" s="20">
        <v>22.58</v>
      </c>
      <c r="FB139" s="20">
        <v>25.065000000000001</v>
      </c>
      <c r="GH139" s="21">
        <v>40.1</v>
      </c>
      <c r="GI139" s="20">
        <v>53.551000000000002</v>
      </c>
      <c r="GJ139" s="20">
        <v>53.335999999999999</v>
      </c>
      <c r="GK139" s="20">
        <v>48.463999999999999</v>
      </c>
      <c r="GL139" s="21">
        <v>54.7</v>
      </c>
      <c r="GM139" s="20">
        <v>73.004000000000005</v>
      </c>
      <c r="GN139" s="20">
        <v>72.712000000000003</v>
      </c>
      <c r="GO139" s="20">
        <v>47.848999999999997</v>
      </c>
      <c r="GP139" s="21">
        <v>95.4</v>
      </c>
      <c r="GQ139" s="20">
        <v>127.328</v>
      </c>
      <c r="GR139" s="20">
        <v>126.819</v>
      </c>
      <c r="GS139" s="20">
        <v>97.174999999999997</v>
      </c>
      <c r="GT139" s="21">
        <v>24.6</v>
      </c>
      <c r="GU139" s="20">
        <v>32.826999999999998</v>
      </c>
      <c r="GV139" s="20">
        <v>32.695999999999998</v>
      </c>
      <c r="GW139" s="20">
        <v>37.698</v>
      </c>
      <c r="HO139" s="21">
        <v>134.1</v>
      </c>
      <c r="HP139" s="20">
        <v>64.468999999999994</v>
      </c>
      <c r="HQ139" s="20">
        <v>209.58799999999999</v>
      </c>
      <c r="HR139" s="20">
        <v>128.82</v>
      </c>
      <c r="HS139" s="21">
        <v>79.599999999999994</v>
      </c>
      <c r="HT139" s="20">
        <v>38.253</v>
      </c>
      <c r="HU139" s="20">
        <v>124.36</v>
      </c>
      <c r="HV139" s="20">
        <v>128.82</v>
      </c>
      <c r="LV139" s="21">
        <v>39.1</v>
      </c>
      <c r="LW139" s="20">
        <v>155.547</v>
      </c>
      <c r="LX139" s="20">
        <v>214.96899999999999</v>
      </c>
      <c r="LY139" s="20">
        <v>215</v>
      </c>
      <c r="LZ139" s="21">
        <v>52</v>
      </c>
      <c r="MA139" s="20">
        <v>207.16900000000001</v>
      </c>
      <c r="MB139" s="20">
        <v>286.31200000000001</v>
      </c>
      <c r="MC139" s="20">
        <v>260.39999999999998</v>
      </c>
      <c r="MD139" s="21">
        <v>90.1</v>
      </c>
      <c r="ME139" s="20">
        <v>358.73500000000001</v>
      </c>
      <c r="MF139" s="20">
        <v>495.78</v>
      </c>
      <c r="MG139" s="20">
        <v>475.4</v>
      </c>
      <c r="MH139" s="21">
        <v>59.6</v>
      </c>
      <c r="MI139" s="20">
        <v>237.21</v>
      </c>
      <c r="MJ139" s="20">
        <v>327.83</v>
      </c>
      <c r="MK139" s="20">
        <v>322.76600000000002</v>
      </c>
      <c r="NC139" s="21">
        <v>127.8</v>
      </c>
      <c r="ND139" s="20">
        <v>36.475000000000001</v>
      </c>
      <c r="NE139" s="20">
        <v>229.54499999999999</v>
      </c>
      <c r="NF139" s="20">
        <v>182.68600000000001</v>
      </c>
      <c r="NG139" s="21">
        <v>99.7</v>
      </c>
      <c r="NH139" s="20">
        <v>28.437999999999999</v>
      </c>
      <c r="NI139" s="20">
        <v>178.96600000000001</v>
      </c>
      <c r="NJ139" s="20">
        <v>182.68600000000001</v>
      </c>
      <c r="OB139" s="21">
        <v>78.599999999999994</v>
      </c>
      <c r="OC139" s="20">
        <v>63.904000000000003</v>
      </c>
      <c r="OD139" s="20">
        <v>21.831</v>
      </c>
      <c r="OE139" s="20">
        <v>20.550999999999998</v>
      </c>
      <c r="OF139" s="21">
        <v>67.7</v>
      </c>
      <c r="OG139" s="20">
        <v>55.055999999999997</v>
      </c>
      <c r="OH139" s="20">
        <v>18.808</v>
      </c>
      <c r="OI139" s="20">
        <v>20.550999999999998</v>
      </c>
      <c r="OS139" s="21">
        <v>13.1</v>
      </c>
      <c r="OT139" s="20">
        <v>2.5579999999999998</v>
      </c>
      <c r="OU139" s="20">
        <v>1.6539999999999999</v>
      </c>
      <c r="OV139" s="20">
        <v>1.6539999999999999</v>
      </c>
      <c r="OW139" s="21">
        <v>71.7</v>
      </c>
      <c r="OX139" s="20">
        <v>14.012</v>
      </c>
      <c r="OY139" s="20">
        <v>9.0609999999999999</v>
      </c>
      <c r="OZ139" s="20">
        <v>8.0380000000000003</v>
      </c>
      <c r="PA139" s="21">
        <v>83</v>
      </c>
      <c r="PB139" s="20">
        <v>16.233000000000001</v>
      </c>
      <c r="PC139" s="20">
        <v>10.497999999999999</v>
      </c>
      <c r="PD139" s="20">
        <v>9.6920000000000002</v>
      </c>
      <c r="PZ139" s="21">
        <v>110.8</v>
      </c>
      <c r="QA139" s="20">
        <v>277.47500000000002</v>
      </c>
      <c r="QB139" s="20">
        <v>198.92</v>
      </c>
      <c r="QC139" s="20">
        <v>115.65300000000001</v>
      </c>
      <c r="QD139" s="21">
        <v>68.8</v>
      </c>
      <c r="QE139" s="20">
        <v>172.25899999999999</v>
      </c>
      <c r="QF139" s="20">
        <v>123.491</v>
      </c>
      <c r="QG139" s="20">
        <v>115.65300000000001</v>
      </c>
      <c r="RC139" s="21">
        <v>116.9</v>
      </c>
      <c r="RD139" s="20">
        <v>222.505</v>
      </c>
      <c r="RE139" s="20">
        <v>95.811000000000007</v>
      </c>
      <c r="RF139" s="21">
        <v>53</v>
      </c>
      <c r="RG139" s="20">
        <v>100.857</v>
      </c>
      <c r="RH139" s="20">
        <v>43.429000000000002</v>
      </c>
      <c r="RI139" s="21">
        <v>53</v>
      </c>
      <c r="RJ139" s="20">
        <v>100.857</v>
      </c>
      <c r="RK139" s="20">
        <v>43.429000000000002</v>
      </c>
      <c r="RL139" s="21">
        <v>33.700000000000003</v>
      </c>
      <c r="RM139" s="20">
        <v>64.141000000000005</v>
      </c>
      <c r="RN139" s="20">
        <v>27.619</v>
      </c>
      <c r="RO139" s="20">
        <v>32</v>
      </c>
      <c r="RT139" s="21">
        <v>63.9</v>
      </c>
      <c r="RU139" s="20">
        <v>121.648</v>
      </c>
      <c r="RV139" s="20">
        <v>52.381999999999998</v>
      </c>
      <c r="RW139" s="20">
        <v>32</v>
      </c>
      <c r="RX139" s="21">
        <v>36.700000000000003</v>
      </c>
      <c r="RY139" s="20">
        <v>69.853999999999999</v>
      </c>
      <c r="RZ139" s="20">
        <v>30.079000000000001</v>
      </c>
      <c r="SA139" s="20">
        <v>30.079000000000001</v>
      </c>
      <c r="SS139" s="21">
        <v>38.700000000000003</v>
      </c>
      <c r="ST139" s="20">
        <v>8.6769999999999996</v>
      </c>
      <c r="SU139" s="20">
        <v>0.75600000000000001</v>
      </c>
      <c r="SV139" s="20">
        <v>0.61099999999999999</v>
      </c>
      <c r="SW139" s="21">
        <v>34</v>
      </c>
      <c r="SX139" s="20">
        <v>7.62</v>
      </c>
      <c r="SY139" s="20">
        <v>0.66400000000000003</v>
      </c>
      <c r="SZ139" s="20">
        <v>0.61099999999999999</v>
      </c>
      <c r="TW139" s="21">
        <v>73.2</v>
      </c>
      <c r="TX139" s="20">
        <v>15.452999999999999</v>
      </c>
      <c r="TY139" s="20">
        <v>361.29599999999999</v>
      </c>
      <c r="TZ139" s="21">
        <v>33.4</v>
      </c>
      <c r="UA139" s="20">
        <v>7.0519999999999996</v>
      </c>
      <c r="UB139" s="20">
        <v>164.87700000000001</v>
      </c>
      <c r="UC139" s="21">
        <v>33</v>
      </c>
      <c r="UD139" s="20">
        <v>6.9710000000000001</v>
      </c>
      <c r="UE139" s="20">
        <v>162.977</v>
      </c>
      <c r="UF139" s="21">
        <v>8</v>
      </c>
      <c r="UG139" s="20">
        <v>1.698</v>
      </c>
      <c r="UH139" s="20">
        <v>39.689</v>
      </c>
      <c r="UI139" s="20">
        <v>39.689</v>
      </c>
      <c r="UJ139" s="21">
        <v>31.7</v>
      </c>
      <c r="UK139" s="20">
        <v>6.7039999999999997</v>
      </c>
      <c r="UL139" s="20">
        <v>156.72999999999999</v>
      </c>
      <c r="UM139" s="20">
        <v>156.72999999999999</v>
      </c>
      <c r="UN139" s="21">
        <v>39.799999999999997</v>
      </c>
      <c r="UO139" s="20">
        <v>8.4009999999999998</v>
      </c>
      <c r="UP139" s="20">
        <v>196.41900000000001</v>
      </c>
      <c r="UQ139" s="20">
        <v>196.41900000000001</v>
      </c>
      <c r="UR139" s="21">
        <v>32</v>
      </c>
      <c r="US139" s="20">
        <v>6.7629999999999999</v>
      </c>
      <c r="UT139" s="20">
        <v>158.119</v>
      </c>
      <c r="UU139" s="20">
        <v>158.119</v>
      </c>
      <c r="WI139" s="21">
        <v>75.599999999999994</v>
      </c>
      <c r="WJ139" s="20">
        <v>5.4340000000000002</v>
      </c>
      <c r="WK139" s="20">
        <v>2.97</v>
      </c>
      <c r="WL139" s="20">
        <v>2.1429999999999998</v>
      </c>
      <c r="WM139" s="21">
        <v>61.1</v>
      </c>
      <c r="WN139" s="20">
        <v>4.3899999999999997</v>
      </c>
      <c r="WO139" s="20">
        <v>2.4</v>
      </c>
      <c r="WP139" s="20">
        <v>2.1429999999999998</v>
      </c>
      <c r="YD139" s="21">
        <v>29.6</v>
      </c>
      <c r="YE139" s="20">
        <v>23.634</v>
      </c>
      <c r="YF139" s="20">
        <v>192.852</v>
      </c>
      <c r="YG139" s="20">
        <v>97.8</v>
      </c>
      <c r="YH139" s="21">
        <v>15</v>
      </c>
      <c r="YI139" s="20">
        <v>11.984999999999999</v>
      </c>
      <c r="YJ139" s="20">
        <v>97.8</v>
      </c>
      <c r="YK139" s="20">
        <v>97.8</v>
      </c>
      <c r="YU139" s="21">
        <v>22.2</v>
      </c>
      <c r="YV139" s="20">
        <v>37.649000000000001</v>
      </c>
      <c r="YW139" s="20">
        <v>11.821</v>
      </c>
      <c r="YX139" s="20">
        <v>4.9329999999999998</v>
      </c>
      <c r="YY139" s="21">
        <v>76.3</v>
      </c>
      <c r="YZ139" s="20">
        <v>129.066</v>
      </c>
      <c r="ZA139" s="20">
        <v>40.523000000000003</v>
      </c>
      <c r="ZB139" s="20">
        <v>32.49</v>
      </c>
      <c r="ZC139" s="21">
        <v>83.1</v>
      </c>
      <c r="ZD139" s="20">
        <v>140.613</v>
      </c>
      <c r="ZE139" s="20">
        <v>44.148000000000003</v>
      </c>
      <c r="ZF139" s="20">
        <v>37.423999999999999</v>
      </c>
      <c r="ZT139" s="21">
        <v>34.6</v>
      </c>
      <c r="ZU139" s="20">
        <v>147.411</v>
      </c>
      <c r="ZV139" s="20">
        <v>41315</v>
      </c>
      <c r="ZW139" s="20">
        <v>35485</v>
      </c>
      <c r="ZX139" s="21">
        <v>104.7</v>
      </c>
      <c r="ZY139" s="20">
        <v>445.714</v>
      </c>
      <c r="ZZ139" s="20">
        <v>124920.4</v>
      </c>
      <c r="AAA139" s="20">
        <v>116638.9</v>
      </c>
      <c r="AAB139" s="21">
        <v>139.30000000000001</v>
      </c>
      <c r="AAC139" s="20">
        <v>593.12599999999998</v>
      </c>
      <c r="AAD139" s="20">
        <v>166235.4</v>
      </c>
      <c r="AAE139" s="20">
        <v>152123.9</v>
      </c>
      <c r="AAF139" s="21">
        <v>88.6</v>
      </c>
      <c r="AAG139" s="20">
        <v>377.38200000000001</v>
      </c>
      <c r="AAH139" s="20">
        <v>105768.75900000001</v>
      </c>
      <c r="AAI139" s="20">
        <v>103245.6</v>
      </c>
      <c r="AAP139" s="21">
        <v>11.8</v>
      </c>
      <c r="AAQ139" s="20">
        <v>1.6379999999999999</v>
      </c>
      <c r="AAR139" s="20">
        <v>651.15200000000004</v>
      </c>
      <c r="AAS139" s="20">
        <v>609</v>
      </c>
      <c r="AAT139" s="21">
        <v>49.3</v>
      </c>
      <c r="AAU139" s="20">
        <v>6.8490000000000002</v>
      </c>
      <c r="AAV139" s="20">
        <v>2722.3420000000001</v>
      </c>
      <c r="AAW139" s="20">
        <v>2398.1</v>
      </c>
      <c r="AAX139" s="21">
        <v>59.3</v>
      </c>
      <c r="AAY139" s="20">
        <v>8.2449999999999992</v>
      </c>
      <c r="AAZ139" s="20">
        <v>3277.5549999999998</v>
      </c>
      <c r="ABA139" s="20">
        <v>3007.1</v>
      </c>
      <c r="ABB139" s="21">
        <v>49.1</v>
      </c>
      <c r="ABC139" s="20">
        <v>6.8209999999999997</v>
      </c>
      <c r="ABD139" s="20">
        <v>2711.3870000000002</v>
      </c>
      <c r="ABE139" s="20">
        <v>1587.5</v>
      </c>
      <c r="ADA139" s="21">
        <v>74.7</v>
      </c>
      <c r="ADB139" s="20">
        <v>5.4260000000000002</v>
      </c>
      <c r="ADC139" s="20">
        <v>13.316000000000001</v>
      </c>
      <c r="ADD139" s="21">
        <v>45.5</v>
      </c>
      <c r="ADE139" s="20">
        <v>3.306</v>
      </c>
      <c r="ADF139" s="20">
        <v>8.1129999999999995</v>
      </c>
      <c r="ADO139" s="21">
        <v>29.2</v>
      </c>
      <c r="ADP139" s="20">
        <v>2.12</v>
      </c>
      <c r="ADQ139" s="20">
        <v>5.2030000000000003</v>
      </c>
      <c r="ADR139" s="20">
        <v>5.2030000000000003</v>
      </c>
      <c r="ADS139" s="21">
        <v>29.2</v>
      </c>
      <c r="ADT139" s="20">
        <v>2.12</v>
      </c>
      <c r="ADU139" s="20">
        <v>5.2030000000000003</v>
      </c>
      <c r="ADV139" s="20">
        <v>5.2030000000000003</v>
      </c>
      <c r="AEN139" s="21">
        <v>78</v>
      </c>
      <c r="AEO139" s="20">
        <v>54.98</v>
      </c>
      <c r="AEP139" s="20">
        <v>70.468000000000004</v>
      </c>
      <c r="AEQ139" s="20">
        <v>27.509</v>
      </c>
      <c r="AER139" s="21">
        <v>36</v>
      </c>
      <c r="AES139" s="20">
        <v>25.396000000000001</v>
      </c>
      <c r="AET139" s="20">
        <v>32.549999999999997</v>
      </c>
      <c r="AEU139" s="20">
        <v>27.509</v>
      </c>
      <c r="AFM139" s="21">
        <v>114.3</v>
      </c>
      <c r="AFN139" s="20">
        <v>25.943000000000001</v>
      </c>
      <c r="AFO139" s="20">
        <v>148.67099999999999</v>
      </c>
      <c r="AFP139" s="20">
        <v>39.219000000000001</v>
      </c>
      <c r="AFQ139" s="21">
        <v>33.799999999999997</v>
      </c>
      <c r="AFR139" s="20">
        <v>7.6820000000000004</v>
      </c>
      <c r="AFS139" s="20">
        <v>44.023000000000003</v>
      </c>
      <c r="AFT139" s="20">
        <v>39.219000000000001</v>
      </c>
      <c r="AGI139" s="21">
        <v>35.200000000000003</v>
      </c>
      <c r="AGJ139" s="20">
        <v>4.59</v>
      </c>
      <c r="AGK139" s="20">
        <v>3.2269999999999999</v>
      </c>
      <c r="AGL139" s="20">
        <v>2.0680000000000001</v>
      </c>
      <c r="AGM139" s="21">
        <v>29.4</v>
      </c>
      <c r="AGN139" s="20">
        <v>3.839</v>
      </c>
      <c r="AGO139" s="20">
        <v>2.6989999999999998</v>
      </c>
      <c r="AGP139" s="20">
        <v>2.0680000000000001</v>
      </c>
      <c r="AIG139" s="21">
        <v>115</v>
      </c>
      <c r="AIH139" s="20">
        <v>16.481000000000002</v>
      </c>
      <c r="AII139" s="20">
        <v>2.1230000000000002</v>
      </c>
      <c r="AIJ139" s="20">
        <v>1.302</v>
      </c>
      <c r="AIK139" s="21">
        <v>70.599999999999994</v>
      </c>
      <c r="AIL139" s="20">
        <v>10.113</v>
      </c>
      <c r="AIM139" s="20">
        <v>1.302</v>
      </c>
      <c r="AIN139" s="20">
        <v>1.302</v>
      </c>
      <c r="AKX139" s="21">
        <v>112.7</v>
      </c>
      <c r="AKY139" s="20">
        <v>63.808999999999997</v>
      </c>
      <c r="AKZ139" s="20">
        <v>292.303</v>
      </c>
      <c r="ALA139" s="20">
        <v>128.411</v>
      </c>
      <c r="ALB139" s="21">
        <v>76.8</v>
      </c>
      <c r="ALC139" s="20">
        <v>43.472000000000001</v>
      </c>
      <c r="ALD139" s="20">
        <v>199.143</v>
      </c>
      <c r="ALE139" s="20">
        <v>128.411</v>
      </c>
      <c r="ALT139" s="21">
        <v>105.9</v>
      </c>
      <c r="ALU139" s="20">
        <v>4.2039999999999997</v>
      </c>
      <c r="ALV139" s="20">
        <v>10.451000000000001</v>
      </c>
      <c r="ALW139" s="20">
        <v>6.141</v>
      </c>
      <c r="ALX139" s="21">
        <v>96.8</v>
      </c>
      <c r="ALY139" s="20">
        <v>3.8410000000000002</v>
      </c>
      <c r="ALZ139" s="20">
        <v>9.5500000000000007</v>
      </c>
      <c r="AMA139" s="20">
        <v>6.141</v>
      </c>
      <c r="AMP139" s="21">
        <v>44.5</v>
      </c>
      <c r="AMQ139" s="20">
        <v>4.4050000000000002</v>
      </c>
      <c r="AMR139" s="20">
        <v>89.756</v>
      </c>
      <c r="AMS139" s="20">
        <v>50.8</v>
      </c>
      <c r="AMT139" s="21">
        <v>32.4</v>
      </c>
      <c r="AMU139" s="20">
        <v>3.2050000000000001</v>
      </c>
      <c r="AMV139" s="20">
        <v>65.301000000000002</v>
      </c>
      <c r="AMW139" s="20">
        <v>50.8</v>
      </c>
      <c r="ANW139" s="21">
        <v>133.1</v>
      </c>
      <c r="ANX139" s="20">
        <v>1897.51</v>
      </c>
      <c r="ANY139" s="20">
        <v>1897.51</v>
      </c>
      <c r="ANZ139" s="21">
        <v>37.4</v>
      </c>
      <c r="AOA139" s="20">
        <v>533.255</v>
      </c>
      <c r="AOB139" s="20">
        <v>533.255</v>
      </c>
      <c r="AOC139" s="21">
        <v>38.6</v>
      </c>
      <c r="AOD139" s="20">
        <v>550.56600000000003</v>
      </c>
      <c r="AOE139" s="20">
        <v>550.56600000000003</v>
      </c>
      <c r="AOF139" s="21">
        <v>44.7</v>
      </c>
      <c r="AOG139" s="20">
        <v>636.67700000000002</v>
      </c>
      <c r="AOH139" s="20">
        <v>636.67700000000002</v>
      </c>
      <c r="AOI139" s="20">
        <v>636.67700000000002</v>
      </c>
      <c r="AOJ139" s="21">
        <v>51</v>
      </c>
      <c r="AOK139" s="20">
        <v>727.57799999999997</v>
      </c>
      <c r="AOL139" s="20">
        <v>727.57799999999997</v>
      </c>
      <c r="AOM139" s="20">
        <v>727.57799999999997</v>
      </c>
      <c r="AON139" s="21">
        <v>95.7</v>
      </c>
      <c r="AOO139" s="20">
        <v>1364.2550000000001</v>
      </c>
      <c r="AOP139" s="20">
        <v>1364.2550000000001</v>
      </c>
      <c r="AOQ139" s="20">
        <v>1364.2550000000001</v>
      </c>
      <c r="AOR139" s="21">
        <v>52.8</v>
      </c>
      <c r="AOS139" s="20">
        <v>752.82</v>
      </c>
      <c r="AOT139" s="20">
        <v>752.82</v>
      </c>
      <c r="AOU139" s="20">
        <v>752.82</v>
      </c>
      <c r="APU139" s="21">
        <v>98.6</v>
      </c>
      <c r="APV139" s="20">
        <v>31.388999999999999</v>
      </c>
      <c r="APW139" s="20">
        <v>21.137</v>
      </c>
      <c r="APX139" s="21">
        <v>40.1</v>
      </c>
      <c r="APY139" s="20">
        <v>12.773999999999999</v>
      </c>
      <c r="APZ139" s="20">
        <v>8.6020000000000003</v>
      </c>
      <c r="AQI139" s="21">
        <v>58.5</v>
      </c>
      <c r="AQJ139" s="20">
        <v>18.614999999999998</v>
      </c>
      <c r="AQK139" s="20">
        <v>12.535</v>
      </c>
      <c r="AQL139" s="20">
        <v>10.896000000000001</v>
      </c>
      <c r="AQM139" s="21">
        <v>44.7</v>
      </c>
      <c r="AQN139" s="20">
        <v>14.226000000000001</v>
      </c>
      <c r="AQO139" s="20">
        <v>9.5790000000000006</v>
      </c>
      <c r="AQP139" s="20">
        <v>10.896000000000001</v>
      </c>
    </row>
    <row r="140" spans="1:1015 1030:1134" x14ac:dyDescent="0.2">
      <c r="A140" s="18">
        <v>27119</v>
      </c>
      <c r="BZ140" s="19">
        <v>2.3051999999999999E-9</v>
      </c>
      <c r="CA140" s="19">
        <v>8.3729999999999999E-10</v>
      </c>
      <c r="CD140" s="19">
        <v>8.3729999999999999E-10</v>
      </c>
      <c r="CE140" s="19">
        <v>8.3729999999999999E-10</v>
      </c>
      <c r="CW140" s="21">
        <v>53.5</v>
      </c>
      <c r="CY140" s="20">
        <v>23.582000000000001</v>
      </c>
      <c r="CZ140" s="20">
        <v>21.088999999999999</v>
      </c>
      <c r="DA140" s="21">
        <v>38.4</v>
      </c>
      <c r="DC140" s="20">
        <v>16.917000000000002</v>
      </c>
      <c r="DD140" s="20">
        <v>21.088999999999999</v>
      </c>
      <c r="DV140" s="21">
        <v>67.7</v>
      </c>
      <c r="DW140" s="20">
        <v>58.151000000000003</v>
      </c>
      <c r="DX140" s="20">
        <v>39.158999999999999</v>
      </c>
      <c r="DY140" s="20">
        <v>11.888999999999999</v>
      </c>
      <c r="DZ140" s="21">
        <v>22.8</v>
      </c>
      <c r="EA140" s="20">
        <v>19.562999999999999</v>
      </c>
      <c r="EB140" s="20">
        <v>13.173999999999999</v>
      </c>
      <c r="EC140" s="20">
        <v>11.888999999999999</v>
      </c>
      <c r="EU140" s="21">
        <v>81.7</v>
      </c>
      <c r="EV140" s="20">
        <v>39.393000000000001</v>
      </c>
      <c r="EW140" s="20">
        <v>38.036000000000001</v>
      </c>
      <c r="EX140" s="20">
        <v>25.925999999999998</v>
      </c>
      <c r="EY140" s="21">
        <v>50.2</v>
      </c>
      <c r="EZ140" s="20">
        <v>24.19</v>
      </c>
      <c r="FA140" s="20">
        <v>23.356000000000002</v>
      </c>
      <c r="FB140" s="20">
        <v>25.925999999999998</v>
      </c>
      <c r="GH140" s="21">
        <v>39.700000000000003</v>
      </c>
      <c r="GI140" s="20">
        <v>56.83</v>
      </c>
      <c r="GJ140" s="20">
        <v>55.283999999999999</v>
      </c>
      <c r="GK140" s="20">
        <v>50.234000000000002</v>
      </c>
      <c r="GL140" s="21">
        <v>55</v>
      </c>
      <c r="GM140" s="20">
        <v>78.58</v>
      </c>
      <c r="GN140" s="20">
        <v>76.441999999999993</v>
      </c>
      <c r="GO140" s="20">
        <v>50.304000000000002</v>
      </c>
      <c r="GP140" s="21">
        <v>95.2</v>
      </c>
      <c r="GQ140" s="20">
        <v>136.10400000000001</v>
      </c>
      <c r="GR140" s="20">
        <v>132.40199999999999</v>
      </c>
      <c r="GS140" s="20">
        <v>101.453</v>
      </c>
      <c r="GT140" s="21">
        <v>24.3</v>
      </c>
      <c r="GU140" s="20">
        <v>34.817999999999998</v>
      </c>
      <c r="GV140" s="20">
        <v>33.871000000000002</v>
      </c>
      <c r="GW140" s="20">
        <v>39.052999999999997</v>
      </c>
      <c r="HO140" s="21">
        <v>132.6</v>
      </c>
      <c r="HP140" s="20">
        <v>70.653999999999996</v>
      </c>
      <c r="HQ140" s="20">
        <v>213.07</v>
      </c>
      <c r="HR140" s="20">
        <v>130.96</v>
      </c>
      <c r="HS140" s="21">
        <v>78.7</v>
      </c>
      <c r="HT140" s="20">
        <v>41.923000000000002</v>
      </c>
      <c r="HU140" s="20">
        <v>126.426</v>
      </c>
      <c r="HV140" s="20">
        <v>130.96</v>
      </c>
      <c r="LV140" s="21">
        <v>38.700000000000003</v>
      </c>
      <c r="LW140" s="20">
        <v>167.86600000000001</v>
      </c>
      <c r="LX140" s="20">
        <v>216.54499999999999</v>
      </c>
      <c r="LY140" s="20">
        <v>216.577</v>
      </c>
      <c r="LZ140" s="21">
        <v>52.1</v>
      </c>
      <c r="MA140" s="20">
        <v>226.297</v>
      </c>
      <c r="MB140" s="20">
        <v>291.92</v>
      </c>
      <c r="MC140" s="20">
        <v>265.5</v>
      </c>
      <c r="MD140" s="21">
        <v>89.7</v>
      </c>
      <c r="ME140" s="20">
        <v>389.72699999999998</v>
      </c>
      <c r="MF140" s="20">
        <v>502.74299999999999</v>
      </c>
      <c r="MG140" s="20">
        <v>482.077</v>
      </c>
      <c r="MH140" s="21">
        <v>59.1</v>
      </c>
      <c r="MI140" s="20">
        <v>256.44799999999998</v>
      </c>
      <c r="MJ140" s="20">
        <v>330.815</v>
      </c>
      <c r="MK140" s="20">
        <v>325.70499999999998</v>
      </c>
      <c r="NC140" s="21">
        <v>128.80000000000001</v>
      </c>
      <c r="ND140" s="20">
        <v>39.14</v>
      </c>
      <c r="NE140" s="20">
        <v>238.51</v>
      </c>
      <c r="NF140" s="20">
        <v>189.82</v>
      </c>
      <c r="NG140" s="21">
        <v>100.4</v>
      </c>
      <c r="NH140" s="20">
        <v>30.515000000000001</v>
      </c>
      <c r="NI140" s="20">
        <v>185.95500000000001</v>
      </c>
      <c r="NJ140" s="20">
        <v>189.82</v>
      </c>
      <c r="OB140" s="21">
        <v>77.2</v>
      </c>
      <c r="OC140" s="20">
        <v>64.099000000000004</v>
      </c>
      <c r="OD140" s="20">
        <v>22.687000000000001</v>
      </c>
      <c r="OE140" s="20">
        <v>21.356999999999999</v>
      </c>
      <c r="OF140" s="21">
        <v>66.5</v>
      </c>
      <c r="OG140" s="20">
        <v>55.223999999999997</v>
      </c>
      <c r="OH140" s="20">
        <v>19.545999999999999</v>
      </c>
      <c r="OI140" s="20">
        <v>21.356999999999999</v>
      </c>
      <c r="OS140" s="21">
        <v>16.399999999999999</v>
      </c>
      <c r="OT140" s="20">
        <v>3.492</v>
      </c>
      <c r="OU140" s="20">
        <v>2.1909999999999998</v>
      </c>
      <c r="OV140" s="20">
        <v>2.1909999999999998</v>
      </c>
      <c r="OW140" s="21">
        <v>67.400000000000006</v>
      </c>
      <c r="OX140" s="20">
        <v>14.385</v>
      </c>
      <c r="OY140" s="20">
        <v>9.0269999999999992</v>
      </c>
      <c r="OZ140" s="20">
        <v>8.0120000000000005</v>
      </c>
      <c r="PA140" s="21">
        <v>82.3</v>
      </c>
      <c r="PB140" s="20">
        <v>17.565999999999999</v>
      </c>
      <c r="PC140" s="20">
        <v>11.023</v>
      </c>
      <c r="PD140" s="20">
        <v>10.202999999999999</v>
      </c>
      <c r="PE140" s="21">
        <v>37.700000000000003</v>
      </c>
      <c r="PF140" s="20">
        <v>8.0459999999999994</v>
      </c>
      <c r="PG140" s="20">
        <v>5.0490000000000004</v>
      </c>
      <c r="PH140" s="20">
        <v>4.8259999999999996</v>
      </c>
      <c r="PZ140" s="21">
        <v>108.3</v>
      </c>
      <c r="QA140" s="20">
        <v>277.79199999999997</v>
      </c>
      <c r="QB140" s="20">
        <v>202.21700000000001</v>
      </c>
      <c r="QC140" s="20">
        <v>117.571</v>
      </c>
      <c r="QD140" s="21">
        <v>67.3</v>
      </c>
      <c r="QE140" s="20">
        <v>172.45599999999999</v>
      </c>
      <c r="QF140" s="20">
        <v>125.538</v>
      </c>
      <c r="QG140" s="20">
        <v>117.571</v>
      </c>
      <c r="RC140" s="21">
        <v>114.9</v>
      </c>
      <c r="RD140" s="20">
        <v>228.62799999999999</v>
      </c>
      <c r="RE140" s="20">
        <v>95.543000000000006</v>
      </c>
      <c r="RF140" s="21">
        <v>50</v>
      </c>
      <c r="RG140" s="20">
        <v>99.366</v>
      </c>
      <c r="RH140" s="20">
        <v>41.524999999999999</v>
      </c>
      <c r="RI140" s="21">
        <v>50</v>
      </c>
      <c r="RJ140" s="20">
        <v>99.366</v>
      </c>
      <c r="RK140" s="20">
        <v>41.524999999999999</v>
      </c>
      <c r="RL140" s="21">
        <v>34.299999999999997</v>
      </c>
      <c r="RM140" s="20">
        <v>68.155000000000001</v>
      </c>
      <c r="RN140" s="20">
        <v>28.481999999999999</v>
      </c>
      <c r="RO140" s="20">
        <v>33</v>
      </c>
      <c r="RT140" s="21">
        <v>65</v>
      </c>
      <c r="RU140" s="20">
        <v>129.262</v>
      </c>
      <c r="RV140" s="20">
        <v>54.018000000000001</v>
      </c>
      <c r="RW140" s="20">
        <v>33</v>
      </c>
      <c r="RX140" s="21">
        <v>37.9</v>
      </c>
      <c r="RY140" s="20">
        <v>75.41</v>
      </c>
      <c r="RZ140" s="20">
        <v>31.513999999999999</v>
      </c>
      <c r="SA140" s="20">
        <v>31.513999999999999</v>
      </c>
      <c r="SS140" s="21">
        <v>37.9</v>
      </c>
      <c r="ST140" s="20">
        <v>8.798</v>
      </c>
      <c r="SU140" s="20">
        <v>0.77500000000000002</v>
      </c>
      <c r="SV140" s="20">
        <v>0.626</v>
      </c>
      <c r="SW140" s="21">
        <v>33.299999999999997</v>
      </c>
      <c r="SX140" s="20">
        <v>7.726</v>
      </c>
      <c r="SY140" s="20">
        <v>0.68</v>
      </c>
      <c r="SZ140" s="20">
        <v>0.626</v>
      </c>
      <c r="TW140" s="21">
        <v>74.8</v>
      </c>
      <c r="TX140" s="20">
        <v>16.033999999999999</v>
      </c>
      <c r="TY140" s="20">
        <v>374.87700000000001</v>
      </c>
      <c r="TZ140" s="21">
        <v>34.1</v>
      </c>
      <c r="UA140" s="20">
        <v>7.306</v>
      </c>
      <c r="UB140" s="20">
        <v>170.82400000000001</v>
      </c>
      <c r="UC140" s="21">
        <v>33.700000000000003</v>
      </c>
      <c r="UD140" s="20">
        <v>7.22</v>
      </c>
      <c r="UE140" s="20">
        <v>168.8</v>
      </c>
      <c r="UF140" s="21">
        <v>8.1</v>
      </c>
      <c r="UG140" s="20">
        <v>1.7350000000000001</v>
      </c>
      <c r="UH140" s="20">
        <v>40.570999999999998</v>
      </c>
      <c r="UI140" s="20">
        <v>40.570999999999998</v>
      </c>
      <c r="UJ140" s="21">
        <v>32.6</v>
      </c>
      <c r="UK140" s="20">
        <v>6.992</v>
      </c>
      <c r="UL140" s="20">
        <v>163.483</v>
      </c>
      <c r="UM140" s="20">
        <v>163.483</v>
      </c>
      <c r="UN140" s="21">
        <v>40.700000000000003</v>
      </c>
      <c r="UO140" s="20">
        <v>8.7279999999999998</v>
      </c>
      <c r="UP140" s="20">
        <v>204.054</v>
      </c>
      <c r="UQ140" s="20">
        <v>204.054</v>
      </c>
      <c r="UR140" s="21">
        <v>32.200000000000003</v>
      </c>
      <c r="US140" s="20">
        <v>6.8929999999999998</v>
      </c>
      <c r="UT140" s="20">
        <v>161.166</v>
      </c>
      <c r="UU140" s="20">
        <v>161.166</v>
      </c>
      <c r="WI140" s="21">
        <v>77.900000000000006</v>
      </c>
      <c r="WJ140" s="20">
        <v>5.9219999999999997</v>
      </c>
      <c r="WK140" s="20">
        <v>3.141</v>
      </c>
      <c r="WL140" s="20">
        <v>2.2669999999999999</v>
      </c>
      <c r="WM140" s="21">
        <v>63</v>
      </c>
      <c r="WN140" s="20">
        <v>4.7850000000000001</v>
      </c>
      <c r="WO140" s="20">
        <v>2.5379999999999998</v>
      </c>
      <c r="WP140" s="20">
        <v>2.2669999999999999</v>
      </c>
      <c r="YD140" s="21">
        <v>29.5</v>
      </c>
      <c r="YE140" s="20">
        <v>25.832000000000001</v>
      </c>
      <c r="YF140" s="20">
        <v>201.74600000000001</v>
      </c>
      <c r="YG140" s="20">
        <v>102.31</v>
      </c>
      <c r="YH140" s="21">
        <v>15</v>
      </c>
      <c r="YI140" s="20">
        <v>13.1</v>
      </c>
      <c r="YJ140" s="20">
        <v>102.31</v>
      </c>
      <c r="YK140" s="20">
        <v>102.31</v>
      </c>
      <c r="YU140" s="21">
        <v>21.3</v>
      </c>
      <c r="YV140" s="20">
        <v>37.451000000000001</v>
      </c>
      <c r="YW140" s="20">
        <v>12.035</v>
      </c>
      <c r="YX140" s="20">
        <v>4.968</v>
      </c>
      <c r="YY140" s="21">
        <v>75.2</v>
      </c>
      <c r="YZ140" s="20">
        <v>132.04400000000001</v>
      </c>
      <c r="ZA140" s="20">
        <v>42.433999999999997</v>
      </c>
      <c r="ZB140" s="20">
        <v>34.176000000000002</v>
      </c>
      <c r="ZC140" s="21">
        <v>81.8</v>
      </c>
      <c r="ZD140" s="20">
        <v>143.69</v>
      </c>
      <c r="ZE140" s="20">
        <v>46.177</v>
      </c>
      <c r="ZF140" s="20">
        <v>39.143999999999998</v>
      </c>
      <c r="ZT140" s="21">
        <v>34.4</v>
      </c>
      <c r="ZU140" s="20">
        <v>155.048</v>
      </c>
      <c r="ZV140" s="20">
        <v>42807.1</v>
      </c>
      <c r="ZW140" s="20">
        <v>36766.5</v>
      </c>
      <c r="ZX140" s="21">
        <v>103.1</v>
      </c>
      <c r="ZY140" s="20">
        <v>464.12</v>
      </c>
      <c r="ZZ140" s="20">
        <v>128138.9</v>
      </c>
      <c r="AAA140" s="20">
        <v>119648</v>
      </c>
      <c r="AAB140" s="21">
        <v>137.5</v>
      </c>
      <c r="AAC140" s="20">
        <v>619.16800000000001</v>
      </c>
      <c r="AAD140" s="20">
        <v>170946</v>
      </c>
      <c r="AAE140" s="20">
        <v>156414.5</v>
      </c>
      <c r="AAF140" s="21">
        <v>87.1</v>
      </c>
      <c r="AAG140" s="20">
        <v>392.339</v>
      </c>
      <c r="AAH140" s="20">
        <v>108320.738</v>
      </c>
      <c r="AAI140" s="20">
        <v>105736.7</v>
      </c>
      <c r="AAP140" s="21">
        <v>12.1</v>
      </c>
      <c r="AAQ140" s="20">
        <v>1.861</v>
      </c>
      <c r="AAR140" s="20">
        <v>742.29</v>
      </c>
      <c r="AAS140" s="20">
        <v>694.23900000000003</v>
      </c>
      <c r="AAT140" s="21">
        <v>48.5</v>
      </c>
      <c r="AAU140" s="20">
        <v>7.4470000000000001</v>
      </c>
      <c r="AAV140" s="20">
        <v>2970.569</v>
      </c>
      <c r="AAW140" s="20">
        <v>2616.3820000000001</v>
      </c>
      <c r="AAX140" s="21">
        <v>58.9</v>
      </c>
      <c r="AAY140" s="20">
        <v>9.0459999999999994</v>
      </c>
      <c r="AAZ140" s="20">
        <v>3608.375</v>
      </c>
      <c r="ABA140" s="20">
        <v>3310.6210000000001</v>
      </c>
      <c r="ABB140" s="21">
        <v>48.8</v>
      </c>
      <c r="ABC140" s="20">
        <v>7.4980000000000002</v>
      </c>
      <c r="ABD140" s="20">
        <v>2990.8110000000001</v>
      </c>
      <c r="ABE140" s="20">
        <v>1764.9</v>
      </c>
      <c r="ADA140" s="21">
        <v>73.2</v>
      </c>
      <c r="ADB140" s="20">
        <v>5.8360000000000003</v>
      </c>
      <c r="ADC140" s="20">
        <v>13.896000000000001</v>
      </c>
      <c r="ADD140" s="21">
        <v>43.8</v>
      </c>
      <c r="ADE140" s="20">
        <v>3.4889999999999999</v>
      </c>
      <c r="ADF140" s="20">
        <v>8.3079999999999998</v>
      </c>
      <c r="ADO140" s="21">
        <v>29.4</v>
      </c>
      <c r="ADP140" s="20">
        <v>2.347</v>
      </c>
      <c r="ADQ140" s="20">
        <v>5.5880000000000001</v>
      </c>
      <c r="ADR140" s="20">
        <v>5.5880000000000001</v>
      </c>
      <c r="ADS140" s="21">
        <v>29.4</v>
      </c>
      <c r="ADT140" s="20">
        <v>2.347</v>
      </c>
      <c r="ADU140" s="20">
        <v>5.5880000000000001</v>
      </c>
      <c r="ADV140" s="20">
        <v>5.5880000000000001</v>
      </c>
      <c r="AEN140" s="21">
        <v>78.7</v>
      </c>
      <c r="AEO140" s="20">
        <v>59.944000000000003</v>
      </c>
      <c r="AEP140" s="20">
        <v>73.09</v>
      </c>
      <c r="AEQ140" s="20">
        <v>28.533000000000001</v>
      </c>
      <c r="AER140" s="21">
        <v>36.4</v>
      </c>
      <c r="AES140" s="20">
        <v>27.689</v>
      </c>
      <c r="AET140" s="20">
        <v>33.761000000000003</v>
      </c>
      <c r="AEU140" s="20">
        <v>28.533000000000001</v>
      </c>
      <c r="AFM140" s="21">
        <v>113.7</v>
      </c>
      <c r="AFN140" s="20">
        <v>28.286000000000001</v>
      </c>
      <c r="AFO140" s="20">
        <v>153.315</v>
      </c>
      <c r="AFP140" s="20">
        <v>40.444000000000003</v>
      </c>
      <c r="AFQ140" s="21">
        <v>33.700000000000003</v>
      </c>
      <c r="AFR140" s="20">
        <v>8.3759999999999994</v>
      </c>
      <c r="AFS140" s="20">
        <v>45.398000000000003</v>
      </c>
      <c r="AFT140" s="20">
        <v>40.444000000000003</v>
      </c>
      <c r="AGI140" s="21">
        <v>39.4</v>
      </c>
      <c r="AGJ140" s="20">
        <v>5.3259999999999996</v>
      </c>
      <c r="AGK140" s="20">
        <v>3.6859999999999999</v>
      </c>
      <c r="AGL140" s="20">
        <v>2.3620000000000001</v>
      </c>
      <c r="AGM140" s="21">
        <v>32.9</v>
      </c>
      <c r="AGN140" s="20">
        <v>4.4539999999999997</v>
      </c>
      <c r="AGO140" s="20">
        <v>3.0830000000000002</v>
      </c>
      <c r="AGP140" s="20">
        <v>2.3620000000000001</v>
      </c>
      <c r="AIG140" s="21">
        <v>112.7</v>
      </c>
      <c r="AIH140" s="20">
        <v>17.826000000000001</v>
      </c>
      <c r="AII140" s="20">
        <v>2.1909999999999998</v>
      </c>
      <c r="AIJ140" s="20">
        <v>1.3440000000000001</v>
      </c>
      <c r="AIK140" s="21">
        <v>69.2</v>
      </c>
      <c r="AIL140" s="20">
        <v>10.938000000000001</v>
      </c>
      <c r="AIM140" s="20">
        <v>1.3440000000000001</v>
      </c>
      <c r="AIN140" s="20">
        <v>1.3440000000000001</v>
      </c>
      <c r="AKX140" s="21">
        <v>113.8</v>
      </c>
      <c r="AKY140" s="20">
        <v>68.558000000000007</v>
      </c>
      <c r="AKZ140" s="20">
        <v>303.35700000000003</v>
      </c>
      <c r="ALA140" s="20">
        <v>133.267</v>
      </c>
      <c r="ALB140" s="21">
        <v>77.5</v>
      </c>
      <c r="ALC140" s="20">
        <v>46.707999999999998</v>
      </c>
      <c r="ALD140" s="20">
        <v>206.673</v>
      </c>
      <c r="ALE140" s="20">
        <v>133.267</v>
      </c>
      <c r="ALT140" s="21">
        <v>103</v>
      </c>
      <c r="ALU140" s="20">
        <v>4.5229999999999997</v>
      </c>
      <c r="ALV140" s="20">
        <v>10.958</v>
      </c>
      <c r="ALW140" s="20">
        <v>6.4390000000000001</v>
      </c>
      <c r="ALX140" s="21">
        <v>94.1</v>
      </c>
      <c r="ALY140" s="20">
        <v>4.133</v>
      </c>
      <c r="ALZ140" s="20">
        <v>10.013</v>
      </c>
      <c r="AMA140" s="20">
        <v>6.4390000000000001</v>
      </c>
      <c r="AMP140" s="21">
        <v>43.8</v>
      </c>
      <c r="AMQ140" s="20">
        <v>4.657</v>
      </c>
      <c r="AMR140" s="20">
        <v>94.88</v>
      </c>
      <c r="AMS140" s="20">
        <v>53.7</v>
      </c>
      <c r="AMT140" s="21">
        <v>31.8</v>
      </c>
      <c r="AMU140" s="20">
        <v>3.3879999999999999</v>
      </c>
      <c r="AMV140" s="20">
        <v>69.028000000000006</v>
      </c>
      <c r="AMW140" s="20">
        <v>53.7</v>
      </c>
      <c r="ANW140" s="21">
        <v>132.19999999999999</v>
      </c>
      <c r="ANX140" s="20">
        <v>1922.3140000000001</v>
      </c>
      <c r="ANY140" s="20">
        <v>1922.3140000000001</v>
      </c>
      <c r="ANZ140" s="21">
        <v>36.6</v>
      </c>
      <c r="AOA140" s="20">
        <v>532.63699999999994</v>
      </c>
      <c r="AOB140" s="20">
        <v>532.63699999999994</v>
      </c>
      <c r="AOC140" s="21">
        <v>38.299999999999997</v>
      </c>
      <c r="AOD140" s="20">
        <v>557.404</v>
      </c>
      <c r="AOE140" s="20">
        <v>557.404</v>
      </c>
      <c r="AOF140" s="21">
        <v>44.1</v>
      </c>
      <c r="AOG140" s="20">
        <v>640.51400000000001</v>
      </c>
      <c r="AOH140" s="20">
        <v>640.51400000000001</v>
      </c>
      <c r="AOI140" s="20">
        <v>640.51400000000001</v>
      </c>
      <c r="AOJ140" s="21">
        <v>51.5</v>
      </c>
      <c r="AOK140" s="20">
        <v>749.16300000000001</v>
      </c>
      <c r="AOL140" s="20">
        <v>749.16300000000001</v>
      </c>
      <c r="AOM140" s="20">
        <v>749.16300000000001</v>
      </c>
      <c r="AON140" s="21">
        <v>95.6</v>
      </c>
      <c r="AOO140" s="20">
        <v>1389.6769999999999</v>
      </c>
      <c r="AOP140" s="20">
        <v>1389.6769999999999</v>
      </c>
      <c r="AOQ140" s="20">
        <v>1389.6769999999999</v>
      </c>
      <c r="AOR140" s="21">
        <v>52.7</v>
      </c>
      <c r="AOS140" s="20">
        <v>766.11</v>
      </c>
      <c r="AOT140" s="20">
        <v>766.11</v>
      </c>
      <c r="AOU140" s="20">
        <v>766.11</v>
      </c>
      <c r="APU140" s="21">
        <v>98</v>
      </c>
      <c r="APV140" s="20">
        <v>32.909999999999997</v>
      </c>
      <c r="APW140" s="20">
        <v>22.085999999999999</v>
      </c>
      <c r="APX140" s="21">
        <v>39.4</v>
      </c>
      <c r="APY140" s="20">
        <v>13.250999999999999</v>
      </c>
      <c r="APZ140" s="20">
        <v>8.8930000000000007</v>
      </c>
      <c r="AQI140" s="21">
        <v>58.5</v>
      </c>
      <c r="AQJ140" s="20">
        <v>19.658000000000001</v>
      </c>
      <c r="AQK140" s="20">
        <v>13.193</v>
      </c>
      <c r="AQL140" s="20">
        <v>11.468</v>
      </c>
      <c r="AQM140" s="21">
        <v>44.7</v>
      </c>
      <c r="AQN140" s="20">
        <v>15.023</v>
      </c>
      <c r="AQO140" s="20">
        <v>10.082000000000001</v>
      </c>
      <c r="AQP140" s="20">
        <v>11.468</v>
      </c>
    </row>
    <row r="141" spans="1:1015 1030:1134" x14ac:dyDescent="0.2">
      <c r="A141" s="18">
        <v>27210</v>
      </c>
      <c r="BZ141" s="19">
        <v>2.5487000000000001E-9</v>
      </c>
      <c r="CA141" s="19">
        <v>9.2580000000000005E-10</v>
      </c>
      <c r="CD141" s="19">
        <v>9.2580000000000005E-10</v>
      </c>
      <c r="CE141" s="19">
        <v>9.2580000000000005E-10</v>
      </c>
      <c r="CW141" s="21">
        <v>53.4</v>
      </c>
      <c r="CX141" s="20">
        <v>18.323</v>
      </c>
      <c r="CY141" s="20">
        <v>24.289000000000001</v>
      </c>
      <c r="CZ141" s="20">
        <v>21.721</v>
      </c>
      <c r="DA141" s="21">
        <v>38.299999999999997</v>
      </c>
      <c r="DB141" s="20">
        <v>13.144</v>
      </c>
      <c r="DC141" s="20">
        <v>17.423999999999999</v>
      </c>
      <c r="DD141" s="20">
        <v>21.721</v>
      </c>
      <c r="DV141" s="21">
        <v>69.3</v>
      </c>
      <c r="DW141" s="20">
        <v>62.018999999999998</v>
      </c>
      <c r="DX141" s="20">
        <v>41.764000000000003</v>
      </c>
      <c r="DY141" s="20">
        <v>12.68</v>
      </c>
      <c r="DZ141" s="21">
        <v>23.3</v>
      </c>
      <c r="EA141" s="20">
        <v>20.864999999999998</v>
      </c>
      <c r="EB141" s="20">
        <v>14.05</v>
      </c>
      <c r="EC141" s="20">
        <v>12.68</v>
      </c>
      <c r="EU141" s="21">
        <v>80.8</v>
      </c>
      <c r="EV141" s="20">
        <v>41.645000000000003</v>
      </c>
      <c r="EW141" s="20">
        <v>39.241999999999997</v>
      </c>
      <c r="EX141" s="20">
        <v>26.748000000000001</v>
      </c>
      <c r="EY141" s="21">
        <v>49.6</v>
      </c>
      <c r="EZ141" s="20">
        <v>25.571999999999999</v>
      </c>
      <c r="FA141" s="20">
        <v>24.097000000000001</v>
      </c>
      <c r="FB141" s="20">
        <v>26.748000000000001</v>
      </c>
      <c r="GH141" s="21">
        <v>40.200000000000003</v>
      </c>
      <c r="GI141" s="20">
        <v>60.183999999999997</v>
      </c>
      <c r="GJ141" s="20">
        <v>58.517000000000003</v>
      </c>
      <c r="GK141" s="20">
        <v>53.170999999999999</v>
      </c>
      <c r="GL141" s="21">
        <v>55.6</v>
      </c>
      <c r="GM141" s="20">
        <v>83.281999999999996</v>
      </c>
      <c r="GN141" s="20">
        <v>80.974999999999994</v>
      </c>
      <c r="GO141" s="20">
        <v>53.286999999999999</v>
      </c>
      <c r="GP141" s="21">
        <v>96.3</v>
      </c>
      <c r="GQ141" s="20">
        <v>144.18700000000001</v>
      </c>
      <c r="GR141" s="20">
        <v>140.19300000000001</v>
      </c>
      <c r="GS141" s="20">
        <v>107.423</v>
      </c>
      <c r="GT141" s="21">
        <v>25</v>
      </c>
      <c r="GU141" s="20">
        <v>37.417999999999999</v>
      </c>
      <c r="GV141" s="20">
        <v>36.381</v>
      </c>
      <c r="GW141" s="20">
        <v>41.947000000000003</v>
      </c>
      <c r="HO141" s="21">
        <v>131.19999999999999</v>
      </c>
      <c r="HP141" s="20">
        <v>72.438999999999993</v>
      </c>
      <c r="HQ141" s="20">
        <v>216.66499999999999</v>
      </c>
      <c r="HR141" s="20">
        <v>133.16999999999999</v>
      </c>
      <c r="HS141" s="21">
        <v>77.8</v>
      </c>
      <c r="HT141" s="20">
        <v>42.981999999999999</v>
      </c>
      <c r="HU141" s="20">
        <v>128.56</v>
      </c>
      <c r="HV141" s="20">
        <v>133.16999999999999</v>
      </c>
      <c r="LV141" s="21">
        <v>38.700000000000003</v>
      </c>
      <c r="LW141" s="20">
        <v>168.07400000000001</v>
      </c>
      <c r="LX141" s="20">
        <v>221.084</v>
      </c>
      <c r="LY141" s="20">
        <v>221.11600000000001</v>
      </c>
      <c r="LZ141" s="21">
        <v>52.6</v>
      </c>
      <c r="MA141" s="20">
        <v>228.209</v>
      </c>
      <c r="MB141" s="20">
        <v>300.18599999999998</v>
      </c>
      <c r="MC141" s="20">
        <v>273.01799999999997</v>
      </c>
      <c r="MD141" s="21">
        <v>90.3</v>
      </c>
      <c r="ME141" s="20">
        <v>391.75799999999998</v>
      </c>
      <c r="MF141" s="20">
        <v>515.31799999999998</v>
      </c>
      <c r="MG141" s="20">
        <v>494.13499999999999</v>
      </c>
      <c r="MH141" s="21">
        <v>59.1</v>
      </c>
      <c r="MI141" s="20">
        <v>256.69900000000001</v>
      </c>
      <c r="MJ141" s="20">
        <v>337.66199999999998</v>
      </c>
      <c r="MK141" s="20">
        <v>332.447</v>
      </c>
      <c r="NC141" s="21">
        <v>129.80000000000001</v>
      </c>
      <c r="ND141" s="20">
        <v>41.143000000000001</v>
      </c>
      <c r="NE141" s="20">
        <v>247.57400000000001</v>
      </c>
      <c r="NF141" s="20">
        <v>197.03399999999999</v>
      </c>
      <c r="NG141" s="21">
        <v>101.2</v>
      </c>
      <c r="NH141" s="20">
        <v>32.076999999999998</v>
      </c>
      <c r="NI141" s="20">
        <v>193.02199999999999</v>
      </c>
      <c r="NJ141" s="20">
        <v>197.03399999999999</v>
      </c>
      <c r="OB141" s="21">
        <v>77.3</v>
      </c>
      <c r="OC141" s="20">
        <v>69.762</v>
      </c>
      <c r="OD141" s="20">
        <v>23.991</v>
      </c>
      <c r="OE141" s="20">
        <v>22.585000000000001</v>
      </c>
      <c r="OF141" s="21">
        <v>66.599999999999994</v>
      </c>
      <c r="OG141" s="20">
        <v>60.101999999999997</v>
      </c>
      <c r="OH141" s="20">
        <v>20.669</v>
      </c>
      <c r="OI141" s="20">
        <v>22.585000000000001</v>
      </c>
      <c r="OS141" s="21">
        <v>19.100000000000001</v>
      </c>
      <c r="OT141" s="20">
        <v>4.4889999999999999</v>
      </c>
      <c r="OU141" s="20">
        <v>2.734</v>
      </c>
      <c r="OV141" s="20">
        <v>2.734</v>
      </c>
      <c r="OW141" s="21">
        <v>62</v>
      </c>
      <c r="OX141" s="20">
        <v>14.603</v>
      </c>
      <c r="OY141" s="20">
        <v>8.8940000000000001</v>
      </c>
      <c r="OZ141" s="20">
        <v>7.9850000000000003</v>
      </c>
      <c r="PA141" s="21">
        <v>80.7</v>
      </c>
      <c r="PB141" s="20">
        <v>19.007999999999999</v>
      </c>
      <c r="PC141" s="20">
        <v>11.576000000000001</v>
      </c>
      <c r="PD141" s="20">
        <v>10.718999999999999</v>
      </c>
      <c r="PE141" s="21">
        <v>37.200000000000003</v>
      </c>
      <c r="PF141" s="20">
        <v>8.75</v>
      </c>
      <c r="PG141" s="20">
        <v>5.3289999999999997</v>
      </c>
      <c r="PH141" s="20">
        <v>5.093</v>
      </c>
      <c r="PZ141" s="21">
        <v>107.3</v>
      </c>
      <c r="QA141" s="20">
        <v>283.70299999999997</v>
      </c>
      <c r="QB141" s="20">
        <v>208.43700000000001</v>
      </c>
      <c r="QC141" s="20">
        <v>121.187</v>
      </c>
      <c r="QD141" s="21">
        <v>66.599999999999994</v>
      </c>
      <c r="QE141" s="20">
        <v>176.125</v>
      </c>
      <c r="QF141" s="20">
        <v>129.399</v>
      </c>
      <c r="QG141" s="20">
        <v>121.187</v>
      </c>
      <c r="RC141" s="21">
        <v>115.7</v>
      </c>
      <c r="RD141" s="20">
        <v>237.18899999999999</v>
      </c>
      <c r="RE141" s="20">
        <v>99.263000000000005</v>
      </c>
      <c r="RF141" s="21">
        <v>50.8</v>
      </c>
      <c r="RG141" s="20">
        <v>104.20099999999999</v>
      </c>
      <c r="RH141" s="20">
        <v>43.607999999999997</v>
      </c>
      <c r="RI141" s="21">
        <v>50.8</v>
      </c>
      <c r="RJ141" s="20">
        <v>104.20099999999999</v>
      </c>
      <c r="RK141" s="20">
        <v>43.607999999999997</v>
      </c>
      <c r="RL141" s="21">
        <v>34.200000000000003</v>
      </c>
      <c r="RM141" s="20">
        <v>70.12</v>
      </c>
      <c r="RN141" s="20">
        <v>29.344999999999999</v>
      </c>
      <c r="RO141" s="20">
        <v>34</v>
      </c>
      <c r="RT141" s="21">
        <v>64.900000000000006</v>
      </c>
      <c r="RU141" s="20">
        <v>132.988</v>
      </c>
      <c r="RV141" s="20">
        <v>55.655000000000001</v>
      </c>
      <c r="RW141" s="20">
        <v>34</v>
      </c>
      <c r="RX141" s="21">
        <v>38.1</v>
      </c>
      <c r="RY141" s="20">
        <v>78.069000000000003</v>
      </c>
      <c r="RZ141" s="20">
        <v>32.671999999999997</v>
      </c>
      <c r="SA141" s="20">
        <v>32.671999999999997</v>
      </c>
      <c r="SS141" s="21">
        <v>38.5</v>
      </c>
      <c r="ST141" s="20">
        <v>9.266</v>
      </c>
      <c r="SU141" s="20">
        <v>0.81599999999999995</v>
      </c>
      <c r="SV141" s="20">
        <v>0.65900000000000003</v>
      </c>
      <c r="SW141" s="21">
        <v>33.799999999999997</v>
      </c>
      <c r="SX141" s="20">
        <v>8.1370000000000005</v>
      </c>
      <c r="SY141" s="20">
        <v>0.71599999999999997</v>
      </c>
      <c r="SZ141" s="20">
        <v>0.65900000000000003</v>
      </c>
      <c r="TW141" s="21">
        <v>76.900000000000006</v>
      </c>
      <c r="TX141" s="20">
        <v>16.655999999999999</v>
      </c>
      <c r="TY141" s="20">
        <v>389.41399999999999</v>
      </c>
      <c r="TZ141" s="21">
        <v>34.9</v>
      </c>
      <c r="UA141" s="20">
        <v>7.5640000000000001</v>
      </c>
      <c r="UB141" s="20">
        <v>176.83600000000001</v>
      </c>
      <c r="UC141" s="21">
        <v>34.5</v>
      </c>
      <c r="UD141" s="20">
        <v>7.4720000000000004</v>
      </c>
      <c r="UE141" s="20">
        <v>174.68799999999999</v>
      </c>
      <c r="UF141" s="21">
        <v>8.4</v>
      </c>
      <c r="UG141" s="20">
        <v>1.8080000000000001</v>
      </c>
      <c r="UH141" s="20">
        <v>42.267000000000003</v>
      </c>
      <c r="UI141" s="20">
        <v>42.267000000000003</v>
      </c>
      <c r="UJ141" s="21">
        <v>33.6</v>
      </c>
      <c r="UK141" s="20">
        <v>7.2839999999999998</v>
      </c>
      <c r="UL141" s="20">
        <v>170.31</v>
      </c>
      <c r="UM141" s="20">
        <v>170.31</v>
      </c>
      <c r="UN141" s="21">
        <v>42</v>
      </c>
      <c r="UO141" s="20">
        <v>9.0920000000000005</v>
      </c>
      <c r="UP141" s="20">
        <v>212.577</v>
      </c>
      <c r="UQ141" s="20">
        <v>212.577</v>
      </c>
      <c r="UR141" s="21">
        <v>33.200000000000003</v>
      </c>
      <c r="US141" s="20">
        <v>7.1929999999999996</v>
      </c>
      <c r="UT141" s="20">
        <v>168.18199999999999</v>
      </c>
      <c r="UU141" s="20">
        <v>168.18199999999999</v>
      </c>
      <c r="WI141" s="21">
        <v>79</v>
      </c>
      <c r="WJ141" s="20">
        <v>5.9909999999999997</v>
      </c>
      <c r="WK141" s="20">
        <v>3.1840000000000002</v>
      </c>
      <c r="WL141" s="20">
        <v>2.298</v>
      </c>
      <c r="WM141" s="21">
        <v>63.8</v>
      </c>
      <c r="WN141" s="20">
        <v>4.8410000000000002</v>
      </c>
      <c r="WO141" s="20">
        <v>2.5720000000000001</v>
      </c>
      <c r="WP141" s="20">
        <v>2.298</v>
      </c>
      <c r="YD141" s="21">
        <v>29.5</v>
      </c>
      <c r="YE141" s="20">
        <v>26.786999999999999</v>
      </c>
      <c r="YF141" s="20">
        <v>210.81700000000001</v>
      </c>
      <c r="YG141" s="20">
        <v>106.91</v>
      </c>
      <c r="YH141" s="21">
        <v>15</v>
      </c>
      <c r="YI141" s="20">
        <v>13.584</v>
      </c>
      <c r="YJ141" s="20">
        <v>106.91</v>
      </c>
      <c r="YK141" s="20">
        <v>106.91</v>
      </c>
      <c r="YU141" s="21">
        <v>20.100000000000001</v>
      </c>
      <c r="YV141" s="20">
        <v>35.978999999999999</v>
      </c>
      <c r="YW141" s="20">
        <v>12.02</v>
      </c>
      <c r="YX141" s="20">
        <v>5.0030000000000001</v>
      </c>
      <c r="YY141" s="21">
        <v>74.400000000000006</v>
      </c>
      <c r="YZ141" s="20">
        <v>133.524</v>
      </c>
      <c r="ZA141" s="20">
        <v>44.61</v>
      </c>
      <c r="ZB141" s="20">
        <v>35.880000000000003</v>
      </c>
      <c r="ZC141" s="21">
        <v>80.5</v>
      </c>
      <c r="ZD141" s="20">
        <v>144.35400000000001</v>
      </c>
      <c r="ZE141" s="20">
        <v>48.228999999999999</v>
      </c>
      <c r="ZF141" s="20">
        <v>40.883000000000003</v>
      </c>
      <c r="ZT141" s="21">
        <v>34.200000000000003</v>
      </c>
      <c r="ZU141" s="20">
        <v>156.67099999999999</v>
      </c>
      <c r="ZV141" s="20">
        <v>44533.599999999999</v>
      </c>
      <c r="ZW141" s="20">
        <v>38249.4</v>
      </c>
      <c r="ZX141" s="21">
        <v>100.8</v>
      </c>
      <c r="ZY141" s="20">
        <v>462.15</v>
      </c>
      <c r="ZZ141" s="20">
        <v>131366</v>
      </c>
      <c r="AAA141" s="20">
        <v>122665.8</v>
      </c>
      <c r="AAB141" s="21">
        <v>135</v>
      </c>
      <c r="AAC141" s="20">
        <v>618.82000000000005</v>
      </c>
      <c r="AAD141" s="20">
        <v>175899.6</v>
      </c>
      <c r="AAE141" s="20">
        <v>160915.20000000001</v>
      </c>
      <c r="AAF141" s="21">
        <v>85.6</v>
      </c>
      <c r="AAG141" s="20">
        <v>392.209</v>
      </c>
      <c r="AAH141" s="20">
        <v>111485.433</v>
      </c>
      <c r="AAI141" s="20">
        <v>108825.9</v>
      </c>
      <c r="AAP141" s="21">
        <v>12.6</v>
      </c>
      <c r="AAQ141" s="20">
        <v>2.1120000000000001</v>
      </c>
      <c r="AAR141" s="20">
        <v>842.53300000000002</v>
      </c>
      <c r="AAS141" s="20">
        <v>787.99199999999996</v>
      </c>
      <c r="AAT141" s="21">
        <v>48.6</v>
      </c>
      <c r="AAU141" s="20">
        <v>8.1440000000000001</v>
      </c>
      <c r="AAV141" s="20">
        <v>3249.3359999999998</v>
      </c>
      <c r="AAW141" s="20">
        <v>2861.5909999999999</v>
      </c>
      <c r="AAX141" s="21">
        <v>59.4</v>
      </c>
      <c r="AAY141" s="20">
        <v>9.9689999999999994</v>
      </c>
      <c r="AAZ141" s="20">
        <v>3977.8229999999999</v>
      </c>
      <c r="ABA141" s="20">
        <v>3649.5839999999998</v>
      </c>
      <c r="ABB141" s="21">
        <v>49.4</v>
      </c>
      <c r="ABC141" s="20">
        <v>8.2769999999999992</v>
      </c>
      <c r="ABD141" s="20">
        <v>3302.5889999999999</v>
      </c>
      <c r="ABE141" s="20">
        <v>1962.2</v>
      </c>
      <c r="ADA141" s="21">
        <v>72.2</v>
      </c>
      <c r="ADB141" s="20">
        <v>6.0179999999999998</v>
      </c>
      <c r="ADC141" s="20">
        <v>14.518000000000001</v>
      </c>
      <c r="ADD141" s="21">
        <v>42.3</v>
      </c>
      <c r="ADE141" s="20">
        <v>3.5249999999999999</v>
      </c>
      <c r="ADF141" s="20">
        <v>8.5030000000000001</v>
      </c>
      <c r="ADO141" s="21">
        <v>29.9</v>
      </c>
      <c r="ADP141" s="20">
        <v>2.4929999999999999</v>
      </c>
      <c r="ADQ141" s="20">
        <v>6.0149999999999997</v>
      </c>
      <c r="ADR141" s="20">
        <v>6.0149999999999997</v>
      </c>
      <c r="ADS141" s="21">
        <v>29.9</v>
      </c>
      <c r="ADT141" s="20">
        <v>2.4929999999999999</v>
      </c>
      <c r="ADU141" s="20">
        <v>6.0149999999999997</v>
      </c>
      <c r="ADV141" s="20">
        <v>6.0149999999999997</v>
      </c>
      <c r="AEN141" s="21">
        <v>80.400000000000006</v>
      </c>
      <c r="AEO141" s="20">
        <v>63.902999999999999</v>
      </c>
      <c r="AEP141" s="20">
        <v>77.150000000000006</v>
      </c>
      <c r="AEQ141" s="20">
        <v>30.117999999999999</v>
      </c>
      <c r="AER141" s="21">
        <v>37.200000000000003</v>
      </c>
      <c r="AES141" s="20">
        <v>29.516999999999999</v>
      </c>
      <c r="AET141" s="20">
        <v>35.636000000000003</v>
      </c>
      <c r="AEU141" s="20">
        <v>30.117999999999999</v>
      </c>
      <c r="AFM141" s="21">
        <v>112.9</v>
      </c>
      <c r="AFN141" s="20">
        <v>28.96</v>
      </c>
      <c r="AFO141" s="20">
        <v>158.01</v>
      </c>
      <c r="AFP141" s="20">
        <v>41.683</v>
      </c>
      <c r="AFQ141" s="21">
        <v>33.4</v>
      </c>
      <c r="AFR141" s="20">
        <v>8.5749999999999993</v>
      </c>
      <c r="AFS141" s="20">
        <v>46.787999999999997</v>
      </c>
      <c r="AFT141" s="20">
        <v>41.683</v>
      </c>
      <c r="AGI141" s="21">
        <v>39.5</v>
      </c>
      <c r="AGJ141" s="20">
        <v>5.524</v>
      </c>
      <c r="AGK141" s="20">
        <v>3.823</v>
      </c>
      <c r="AGL141" s="20">
        <v>2.4500000000000002</v>
      </c>
      <c r="AGM141" s="21">
        <v>33.1</v>
      </c>
      <c r="AGN141" s="20">
        <v>4.62</v>
      </c>
      <c r="AGO141" s="20">
        <v>3.1970000000000001</v>
      </c>
      <c r="AGP141" s="20">
        <v>2.4500000000000002</v>
      </c>
      <c r="AIG141" s="21">
        <v>109.6</v>
      </c>
      <c r="AIH141" s="20">
        <v>17.907</v>
      </c>
      <c r="AII141" s="20">
        <v>2.2389999999999999</v>
      </c>
      <c r="AIJ141" s="20">
        <v>1.3740000000000001</v>
      </c>
      <c r="AIK141" s="21">
        <v>67.3</v>
      </c>
      <c r="AIL141" s="20">
        <v>10.987</v>
      </c>
      <c r="AIM141" s="20">
        <v>1.3740000000000001</v>
      </c>
      <c r="AIN141" s="20">
        <v>1.3740000000000001</v>
      </c>
      <c r="AKX141" s="21">
        <v>115.3</v>
      </c>
      <c r="AKY141" s="20">
        <v>72.027000000000001</v>
      </c>
      <c r="AKZ141" s="20">
        <v>316.33699999999999</v>
      </c>
      <c r="ALA141" s="20">
        <v>138.96899999999999</v>
      </c>
      <c r="ALB141" s="21">
        <v>78.599999999999994</v>
      </c>
      <c r="ALC141" s="20">
        <v>49.070999999999998</v>
      </c>
      <c r="ALD141" s="20">
        <v>215.51599999999999</v>
      </c>
      <c r="ALE141" s="20">
        <v>138.96899999999999</v>
      </c>
      <c r="ALT141" s="21">
        <v>99.9</v>
      </c>
      <c r="ALU141" s="20">
        <v>4.6520000000000001</v>
      </c>
      <c r="ALV141" s="20">
        <v>11.462</v>
      </c>
      <c r="ALW141" s="20">
        <v>6.7350000000000003</v>
      </c>
      <c r="ALX141" s="21">
        <v>91.3</v>
      </c>
      <c r="ALY141" s="20">
        <v>4.2510000000000003</v>
      </c>
      <c r="ALZ141" s="20">
        <v>10.473000000000001</v>
      </c>
      <c r="AMA141" s="20">
        <v>6.7350000000000003</v>
      </c>
      <c r="AMP141" s="21">
        <v>44</v>
      </c>
      <c r="AMQ141" s="20">
        <v>5.056</v>
      </c>
      <c r="AMR141" s="20">
        <v>103.008</v>
      </c>
      <c r="AMS141" s="20">
        <v>58.3</v>
      </c>
      <c r="AMT141" s="21">
        <v>32</v>
      </c>
      <c r="AMU141" s="20">
        <v>3.6779999999999999</v>
      </c>
      <c r="AMV141" s="20">
        <v>74.941000000000003</v>
      </c>
      <c r="AMW141" s="20">
        <v>58.3</v>
      </c>
      <c r="ANW141" s="21">
        <v>133.1</v>
      </c>
      <c r="ANX141" s="20">
        <v>1973.29</v>
      </c>
      <c r="ANY141" s="20">
        <v>1973.29</v>
      </c>
      <c r="ANZ141" s="21">
        <v>35.9</v>
      </c>
      <c r="AOA141" s="20">
        <v>532.20399999999995</v>
      </c>
      <c r="AOB141" s="20">
        <v>532.20399999999995</v>
      </c>
      <c r="AOC141" s="21">
        <v>37.700000000000003</v>
      </c>
      <c r="AOD141" s="20">
        <v>559.22199999999998</v>
      </c>
      <c r="AOE141" s="20">
        <v>559.22199999999998</v>
      </c>
      <c r="AOF141" s="21">
        <v>44.6</v>
      </c>
      <c r="AOG141" s="20">
        <v>660.69200000000001</v>
      </c>
      <c r="AOH141" s="20">
        <v>660.69200000000001</v>
      </c>
      <c r="AOI141" s="20">
        <v>660.69200000000001</v>
      </c>
      <c r="AOJ141" s="21">
        <v>52.6</v>
      </c>
      <c r="AOK141" s="20">
        <v>780.39400000000001</v>
      </c>
      <c r="AOL141" s="20">
        <v>780.39400000000001</v>
      </c>
      <c r="AOM141" s="20">
        <v>780.39400000000001</v>
      </c>
      <c r="AON141" s="21">
        <v>97.2</v>
      </c>
      <c r="AOO141" s="20">
        <v>1441.086</v>
      </c>
      <c r="AOP141" s="20">
        <v>1441.086</v>
      </c>
      <c r="AOQ141" s="20">
        <v>1441.086</v>
      </c>
      <c r="AOR141" s="21">
        <v>53.9</v>
      </c>
      <c r="AOS141" s="20">
        <v>798.66</v>
      </c>
      <c r="AOT141" s="20">
        <v>798.66</v>
      </c>
      <c r="AOU141" s="20">
        <v>798.66</v>
      </c>
      <c r="APU141" s="21">
        <v>94.9</v>
      </c>
      <c r="APV141" s="20">
        <v>33.911000000000001</v>
      </c>
      <c r="APW141" s="20">
        <v>22.652000000000001</v>
      </c>
      <c r="APX141" s="21">
        <v>36.9</v>
      </c>
      <c r="APY141" s="20">
        <v>13.19</v>
      </c>
      <c r="APZ141" s="20">
        <v>8.8109999999999999</v>
      </c>
      <c r="AQI141" s="21">
        <v>58</v>
      </c>
      <c r="AQJ141" s="20">
        <v>20.72</v>
      </c>
      <c r="AQK141" s="20">
        <v>13.840999999999999</v>
      </c>
      <c r="AQL141" s="20">
        <v>12.031000000000001</v>
      </c>
      <c r="AQM141" s="21">
        <v>44.3</v>
      </c>
      <c r="AQN141" s="20">
        <v>15.835000000000001</v>
      </c>
      <c r="AQO141" s="20">
        <v>10.577</v>
      </c>
      <c r="AQP141" s="20">
        <v>12.031000000000001</v>
      </c>
    </row>
    <row r="142" spans="1:1015 1030:1134" x14ac:dyDescent="0.2">
      <c r="A142" s="18">
        <v>27302</v>
      </c>
      <c r="BZ142" s="19">
        <v>2.8944999999999999E-9</v>
      </c>
      <c r="CA142" s="19">
        <v>1.0513000000000001E-9</v>
      </c>
      <c r="CD142" s="19">
        <v>1.0513000000000001E-9</v>
      </c>
      <c r="CE142" s="19">
        <v>1.0513000000000001E-9</v>
      </c>
      <c r="CW142" s="21">
        <v>53.2</v>
      </c>
      <c r="CX142" s="20">
        <v>18.384</v>
      </c>
      <c r="CY142" s="20">
        <v>25.077999999999999</v>
      </c>
      <c r="CZ142" s="20">
        <v>22.427</v>
      </c>
      <c r="DA142" s="21">
        <v>38.200000000000003</v>
      </c>
      <c r="DB142" s="20">
        <v>13.188000000000001</v>
      </c>
      <c r="DC142" s="20">
        <v>17.989999999999998</v>
      </c>
      <c r="DD142" s="20">
        <v>22.427</v>
      </c>
      <c r="DV142" s="21">
        <v>70.5</v>
      </c>
      <c r="DW142" s="20">
        <v>58.156999999999996</v>
      </c>
      <c r="DX142" s="20">
        <v>44.396999999999998</v>
      </c>
      <c r="DY142" s="20">
        <v>13.478999999999999</v>
      </c>
      <c r="DZ142" s="21">
        <v>23.7</v>
      </c>
      <c r="EA142" s="20">
        <v>19.565000000000001</v>
      </c>
      <c r="EB142" s="20">
        <v>14.936</v>
      </c>
      <c r="EC142" s="20">
        <v>13.478999999999999</v>
      </c>
      <c r="EU142" s="21">
        <v>79.8</v>
      </c>
      <c r="EV142" s="20">
        <v>41.527999999999999</v>
      </c>
      <c r="EW142" s="20">
        <v>40.386000000000003</v>
      </c>
      <c r="EX142" s="20">
        <v>27.527999999999999</v>
      </c>
      <c r="EY142" s="21">
        <v>49</v>
      </c>
      <c r="EZ142" s="20">
        <v>25.501000000000001</v>
      </c>
      <c r="FA142" s="20">
        <v>24.798999999999999</v>
      </c>
      <c r="FB142" s="20">
        <v>27.527999999999999</v>
      </c>
      <c r="GH142" s="21">
        <v>39.799999999999997</v>
      </c>
      <c r="GI142" s="20">
        <v>61.63</v>
      </c>
      <c r="GJ142" s="20">
        <v>60.761000000000003</v>
      </c>
      <c r="GK142" s="20">
        <v>55.21</v>
      </c>
      <c r="GL142" s="21">
        <v>56.1</v>
      </c>
      <c r="GM142" s="20">
        <v>86.852999999999994</v>
      </c>
      <c r="GN142" s="20">
        <v>85.628</v>
      </c>
      <c r="GO142" s="20">
        <v>56.348999999999997</v>
      </c>
      <c r="GP142" s="21">
        <v>96.3</v>
      </c>
      <c r="GQ142" s="20">
        <v>149.00800000000001</v>
      </c>
      <c r="GR142" s="20">
        <v>146.90700000000001</v>
      </c>
      <c r="GS142" s="20">
        <v>112.568</v>
      </c>
      <c r="GT142" s="21">
        <v>25.3</v>
      </c>
      <c r="GU142" s="20">
        <v>39.194000000000003</v>
      </c>
      <c r="GV142" s="20">
        <v>38.640999999999998</v>
      </c>
      <c r="GW142" s="20">
        <v>44.552999999999997</v>
      </c>
      <c r="HO142" s="21">
        <v>130.69999999999999</v>
      </c>
      <c r="HP142" s="20">
        <v>74.680000000000007</v>
      </c>
      <c r="HQ142" s="20">
        <v>220.27699999999999</v>
      </c>
      <c r="HR142" s="20">
        <v>135.38999999999999</v>
      </c>
      <c r="HS142" s="21">
        <v>77.5</v>
      </c>
      <c r="HT142" s="20">
        <v>44.311999999999998</v>
      </c>
      <c r="HU142" s="20">
        <v>130.703</v>
      </c>
      <c r="HV142" s="20">
        <v>135.38999999999999</v>
      </c>
      <c r="LV142" s="21">
        <v>38.5</v>
      </c>
      <c r="LW142" s="20">
        <v>165.089</v>
      </c>
      <c r="LX142" s="20">
        <v>224.10900000000001</v>
      </c>
      <c r="LY142" s="20">
        <v>224.14099999999999</v>
      </c>
      <c r="LZ142" s="21">
        <v>52.8</v>
      </c>
      <c r="MA142" s="20">
        <v>226.27199999999999</v>
      </c>
      <c r="MB142" s="20">
        <v>307.16399999999999</v>
      </c>
      <c r="MC142" s="20">
        <v>279.36500000000001</v>
      </c>
      <c r="MD142" s="21">
        <v>90.3</v>
      </c>
      <c r="ME142" s="20">
        <v>386.80700000000002</v>
      </c>
      <c r="MF142" s="20">
        <v>525.09100000000001</v>
      </c>
      <c r="MG142" s="20">
        <v>503.50599999999997</v>
      </c>
      <c r="MH142" s="21">
        <v>58.9</v>
      </c>
      <c r="MI142" s="20">
        <v>252.339</v>
      </c>
      <c r="MJ142" s="20">
        <v>342.55</v>
      </c>
      <c r="MK142" s="20">
        <v>337.25900000000001</v>
      </c>
      <c r="NC142" s="21">
        <v>131</v>
      </c>
      <c r="ND142" s="20">
        <v>41.790999999999997</v>
      </c>
      <c r="NE142" s="20">
        <v>256.73700000000002</v>
      </c>
      <c r="NF142" s="20">
        <v>204.327</v>
      </c>
      <c r="NG142" s="21">
        <v>102.1</v>
      </c>
      <c r="NH142" s="20">
        <v>32.582000000000001</v>
      </c>
      <c r="NI142" s="20">
        <v>200.166</v>
      </c>
      <c r="NJ142" s="20">
        <v>204.327</v>
      </c>
      <c r="OB142" s="21">
        <v>78.099999999999994</v>
      </c>
      <c r="OC142" s="20">
        <v>73.540000000000006</v>
      </c>
      <c r="OD142" s="20">
        <v>25.427</v>
      </c>
      <c r="OE142" s="20">
        <v>23.937000000000001</v>
      </c>
      <c r="OF142" s="21">
        <v>67.3</v>
      </c>
      <c r="OG142" s="20">
        <v>63.357999999999997</v>
      </c>
      <c r="OH142" s="20">
        <v>21.907</v>
      </c>
      <c r="OI142" s="20">
        <v>23.937000000000001</v>
      </c>
      <c r="OS142" s="21">
        <v>21.7</v>
      </c>
      <c r="OT142" s="20">
        <v>5.1059999999999999</v>
      </c>
      <c r="OU142" s="20">
        <v>3.2829999999999999</v>
      </c>
      <c r="OV142" s="20">
        <v>3.2829999999999999</v>
      </c>
      <c r="OW142" s="21">
        <v>58.3</v>
      </c>
      <c r="OX142" s="20">
        <v>13.706</v>
      </c>
      <c r="OY142" s="20">
        <v>8.8119999999999994</v>
      </c>
      <c r="OZ142" s="20">
        <v>7.9589999999999996</v>
      </c>
      <c r="PA142" s="21">
        <v>80.400000000000006</v>
      </c>
      <c r="PB142" s="20">
        <v>18.901</v>
      </c>
      <c r="PC142" s="20">
        <v>12.153</v>
      </c>
      <c r="PD142" s="20">
        <v>11.242000000000001</v>
      </c>
      <c r="PE142" s="21">
        <v>36.9</v>
      </c>
      <c r="PF142" s="20">
        <v>8.6720000000000006</v>
      </c>
      <c r="PG142" s="20">
        <v>5.5759999999999996</v>
      </c>
      <c r="PH142" s="20">
        <v>5.3289999999999997</v>
      </c>
      <c r="PZ142" s="21">
        <v>106.3</v>
      </c>
      <c r="QA142" s="20">
        <v>296.92399999999998</v>
      </c>
      <c r="QB142" s="20">
        <v>214.85400000000001</v>
      </c>
      <c r="QC142" s="20">
        <v>124.91800000000001</v>
      </c>
      <c r="QD142" s="21">
        <v>66</v>
      </c>
      <c r="QE142" s="20">
        <v>184.333</v>
      </c>
      <c r="QF142" s="20">
        <v>133.38300000000001</v>
      </c>
      <c r="QG142" s="20">
        <v>124.91800000000001</v>
      </c>
      <c r="RC142" s="21">
        <v>115.1</v>
      </c>
      <c r="RD142" s="20">
        <v>239.91200000000001</v>
      </c>
      <c r="RE142" s="20">
        <v>102.898</v>
      </c>
      <c r="RF142" s="21">
        <v>51</v>
      </c>
      <c r="RG142" s="20">
        <v>106.33199999999999</v>
      </c>
      <c r="RH142" s="20">
        <v>45.606000000000002</v>
      </c>
      <c r="RI142" s="21">
        <v>51</v>
      </c>
      <c r="RJ142" s="20">
        <v>106.33199999999999</v>
      </c>
      <c r="RK142" s="20">
        <v>45.606000000000002</v>
      </c>
      <c r="RL142" s="21">
        <v>33.799999999999997</v>
      </c>
      <c r="RM142" s="20">
        <v>70.432000000000002</v>
      </c>
      <c r="RN142" s="20">
        <v>30.207999999999998</v>
      </c>
      <c r="RO142" s="20">
        <v>35</v>
      </c>
      <c r="RT142" s="21">
        <v>64.099999999999994</v>
      </c>
      <c r="RU142" s="20">
        <v>133.58000000000001</v>
      </c>
      <c r="RV142" s="20">
        <v>57.292000000000002</v>
      </c>
      <c r="RW142" s="20">
        <v>35</v>
      </c>
      <c r="RX142" s="21">
        <v>37.9</v>
      </c>
      <c r="RY142" s="20">
        <v>79.039000000000001</v>
      </c>
      <c r="RZ142" s="20">
        <v>33.9</v>
      </c>
      <c r="SA142" s="20">
        <v>33.9</v>
      </c>
      <c r="SS142" s="21">
        <v>39.1</v>
      </c>
      <c r="ST142" s="20">
        <v>9.7430000000000003</v>
      </c>
      <c r="SU142" s="20">
        <v>0.85799999999999998</v>
      </c>
      <c r="SV142" s="20">
        <v>0.69299999999999995</v>
      </c>
      <c r="SW142" s="21">
        <v>34.299999999999997</v>
      </c>
      <c r="SX142" s="20">
        <v>8.5559999999999992</v>
      </c>
      <c r="SY142" s="20">
        <v>0.753</v>
      </c>
      <c r="SZ142" s="20">
        <v>0.69299999999999995</v>
      </c>
      <c r="TW142" s="21">
        <v>79.2</v>
      </c>
      <c r="TX142" s="20">
        <v>17.294</v>
      </c>
      <c r="TY142" s="20">
        <v>404.32299999999998</v>
      </c>
      <c r="TZ142" s="21">
        <v>35.799999999999997</v>
      </c>
      <c r="UA142" s="20">
        <v>7.8239999999999998</v>
      </c>
      <c r="UB142" s="20">
        <v>182.91499999999999</v>
      </c>
      <c r="UC142" s="21">
        <v>35.4</v>
      </c>
      <c r="UD142" s="20">
        <v>7.726</v>
      </c>
      <c r="UE142" s="20">
        <v>180.64099999999999</v>
      </c>
      <c r="UF142" s="21">
        <v>8.6999999999999993</v>
      </c>
      <c r="UG142" s="20">
        <v>1.89</v>
      </c>
      <c r="UH142" s="20">
        <v>44.195</v>
      </c>
      <c r="UI142" s="20">
        <v>44.195</v>
      </c>
      <c r="UJ142" s="21">
        <v>34.700000000000003</v>
      </c>
      <c r="UK142" s="20">
        <v>7.58</v>
      </c>
      <c r="UL142" s="20">
        <v>177.21299999999999</v>
      </c>
      <c r="UM142" s="20">
        <v>177.21299999999999</v>
      </c>
      <c r="UN142" s="21">
        <v>43.4</v>
      </c>
      <c r="UO142" s="20">
        <v>9.4700000000000006</v>
      </c>
      <c r="UP142" s="20">
        <v>221.40799999999999</v>
      </c>
      <c r="UQ142" s="20">
        <v>221.40799999999999</v>
      </c>
      <c r="UR142" s="21">
        <v>34.299999999999997</v>
      </c>
      <c r="US142" s="20">
        <v>7.49</v>
      </c>
      <c r="UT142" s="20">
        <v>175.10900000000001</v>
      </c>
      <c r="UU142" s="20">
        <v>175.10900000000001</v>
      </c>
      <c r="WI142" s="21">
        <v>81.099999999999994</v>
      </c>
      <c r="WJ142" s="20">
        <v>6.1529999999999996</v>
      </c>
      <c r="WK142" s="20">
        <v>3.351</v>
      </c>
      <c r="WL142" s="20">
        <v>2.4180000000000001</v>
      </c>
      <c r="WM142" s="21">
        <v>65.5</v>
      </c>
      <c r="WN142" s="20">
        <v>4.9710000000000001</v>
      </c>
      <c r="WO142" s="20">
        <v>2.7069999999999999</v>
      </c>
      <c r="WP142" s="20">
        <v>2.4180000000000001</v>
      </c>
      <c r="YD142" s="21">
        <v>28.2</v>
      </c>
      <c r="YE142" s="20">
        <v>26.009</v>
      </c>
      <c r="YF142" s="20">
        <v>209.63300000000001</v>
      </c>
      <c r="YG142" s="20">
        <v>106.31</v>
      </c>
      <c r="YH142" s="21">
        <v>14.3</v>
      </c>
      <c r="YI142" s="20">
        <v>13.19</v>
      </c>
      <c r="YJ142" s="20">
        <v>106.31</v>
      </c>
      <c r="YK142" s="20">
        <v>106.31</v>
      </c>
      <c r="YU142" s="21">
        <v>18.8</v>
      </c>
      <c r="YV142" s="20">
        <v>35.103000000000002</v>
      </c>
      <c r="YW142" s="20">
        <v>11.988</v>
      </c>
      <c r="YX142" s="20">
        <v>5.0389999999999997</v>
      </c>
      <c r="YY142" s="21">
        <v>73.7</v>
      </c>
      <c r="YZ142" s="20">
        <v>137.28299999999999</v>
      </c>
      <c r="ZA142" s="20">
        <v>46.881999999999998</v>
      </c>
      <c r="ZB142" s="20">
        <v>37.601999999999997</v>
      </c>
      <c r="ZC142" s="21">
        <v>79.099999999999994</v>
      </c>
      <c r="ZD142" s="20">
        <v>147.30000000000001</v>
      </c>
      <c r="ZE142" s="20">
        <v>50.302999999999997</v>
      </c>
      <c r="ZF142" s="20">
        <v>42.640999999999998</v>
      </c>
      <c r="ZT142" s="21">
        <v>33.9</v>
      </c>
      <c r="ZU142" s="20">
        <v>155.376</v>
      </c>
      <c r="ZV142" s="20">
        <v>46353.3</v>
      </c>
      <c r="ZW142" s="20">
        <v>39812.300000000003</v>
      </c>
      <c r="ZX142" s="21">
        <v>98.9</v>
      </c>
      <c r="ZY142" s="20">
        <v>453.31900000000002</v>
      </c>
      <c r="ZZ142" s="20">
        <v>135238.6</v>
      </c>
      <c r="AAA142" s="20">
        <v>126279.8</v>
      </c>
      <c r="AAB142" s="21">
        <v>132.69999999999999</v>
      </c>
      <c r="AAC142" s="20">
        <v>608.69500000000005</v>
      </c>
      <c r="AAD142" s="20">
        <v>181591.9</v>
      </c>
      <c r="AAE142" s="20">
        <v>166092.1</v>
      </c>
      <c r="AAF142" s="21">
        <v>83.7</v>
      </c>
      <c r="AAG142" s="20">
        <v>383.61599999999999</v>
      </c>
      <c r="AAH142" s="20">
        <v>114444.216</v>
      </c>
      <c r="AAI142" s="20">
        <v>111714.1</v>
      </c>
      <c r="AAP142" s="21">
        <v>13.4</v>
      </c>
      <c r="AAQ142" s="20">
        <v>2.427</v>
      </c>
      <c r="AAR142" s="20">
        <v>968.17399999999998</v>
      </c>
      <c r="AAS142" s="20">
        <v>905.5</v>
      </c>
      <c r="AAT142" s="21">
        <v>50</v>
      </c>
      <c r="AAU142" s="20">
        <v>9.0589999999999993</v>
      </c>
      <c r="AAV142" s="20">
        <v>3614.5839999999998</v>
      </c>
      <c r="AAW142" s="20">
        <v>3183.0610000000001</v>
      </c>
      <c r="AAX142" s="21">
        <v>61.6</v>
      </c>
      <c r="AAY142" s="20">
        <v>11.169</v>
      </c>
      <c r="AAZ142" s="20">
        <v>4456.2809999999999</v>
      </c>
      <c r="ABA142" s="20">
        <v>4088.56</v>
      </c>
      <c r="ABB142" s="21">
        <v>51.2</v>
      </c>
      <c r="ABC142" s="20">
        <v>9.2870000000000008</v>
      </c>
      <c r="ABD142" s="20">
        <v>3705.6190000000001</v>
      </c>
      <c r="ABE142" s="20">
        <v>2215.5</v>
      </c>
      <c r="ADA142" s="21">
        <v>70.3</v>
      </c>
      <c r="ADB142" s="20">
        <v>6.1609999999999996</v>
      </c>
      <c r="ADC142" s="20">
        <v>14.925000000000001</v>
      </c>
      <c r="ADD142" s="21">
        <v>40.4</v>
      </c>
      <c r="ADE142" s="20">
        <v>3.5419999999999998</v>
      </c>
      <c r="ADF142" s="20">
        <v>8.5809999999999995</v>
      </c>
      <c r="ADO142" s="21">
        <v>29.9</v>
      </c>
      <c r="ADP142" s="20">
        <v>2.6190000000000002</v>
      </c>
      <c r="ADQ142" s="20">
        <v>6.3440000000000003</v>
      </c>
      <c r="ADR142" s="20">
        <v>6.3440000000000003</v>
      </c>
      <c r="ADS142" s="21">
        <v>29.9</v>
      </c>
      <c r="ADT142" s="20">
        <v>2.6190000000000002</v>
      </c>
      <c r="ADU142" s="20">
        <v>6.3440000000000003</v>
      </c>
      <c r="ADV142" s="20">
        <v>6.3440000000000003</v>
      </c>
      <c r="AEN142" s="21">
        <v>81.900000000000006</v>
      </c>
      <c r="AEO142" s="20">
        <v>66.447000000000003</v>
      </c>
      <c r="AEP142" s="20">
        <v>81.611000000000004</v>
      </c>
      <c r="AEQ142" s="20">
        <v>31.859000000000002</v>
      </c>
      <c r="AER142" s="21">
        <v>37.799999999999997</v>
      </c>
      <c r="AES142" s="20">
        <v>30.693000000000001</v>
      </c>
      <c r="AET142" s="20">
        <v>37.697000000000003</v>
      </c>
      <c r="AEU142" s="20">
        <v>31.859000000000002</v>
      </c>
      <c r="AFM142" s="21">
        <v>112</v>
      </c>
      <c r="AFN142" s="20">
        <v>29.373999999999999</v>
      </c>
      <c r="AFO142" s="20">
        <v>162.75700000000001</v>
      </c>
      <c r="AFP142" s="20">
        <v>42.935000000000002</v>
      </c>
      <c r="AFQ142" s="21">
        <v>33.200000000000003</v>
      </c>
      <c r="AFR142" s="20">
        <v>8.6980000000000004</v>
      </c>
      <c r="AFS142" s="20">
        <v>48.194000000000003</v>
      </c>
      <c r="AFT142" s="20">
        <v>42.935000000000002</v>
      </c>
      <c r="AGI142" s="21">
        <v>39.299999999999997</v>
      </c>
      <c r="AGJ142" s="20">
        <v>5.181</v>
      </c>
      <c r="AGK142" s="20">
        <v>3.9910000000000001</v>
      </c>
      <c r="AGL142" s="20">
        <v>2.5579999999999998</v>
      </c>
      <c r="AGM142" s="21">
        <v>32.799999999999997</v>
      </c>
      <c r="AGN142" s="20">
        <v>4.3330000000000002</v>
      </c>
      <c r="AGO142" s="20">
        <v>3.3380000000000001</v>
      </c>
      <c r="AGP142" s="20">
        <v>2.5579999999999998</v>
      </c>
      <c r="AIG142" s="21">
        <v>108.9</v>
      </c>
      <c r="AIH142" s="20">
        <v>18.062999999999999</v>
      </c>
      <c r="AII142" s="20">
        <v>2.3279999999999998</v>
      </c>
      <c r="AIJ142" s="20">
        <v>1.429</v>
      </c>
      <c r="AIK142" s="21">
        <v>66.8</v>
      </c>
      <c r="AIL142" s="20">
        <v>11.083</v>
      </c>
      <c r="AIM142" s="20">
        <v>1.429</v>
      </c>
      <c r="AIN142" s="20">
        <v>1.429</v>
      </c>
      <c r="AKX142" s="21">
        <v>113.5</v>
      </c>
      <c r="AKY142" s="20">
        <v>72.072999999999993</v>
      </c>
      <c r="AKZ142" s="20">
        <v>321.11200000000002</v>
      </c>
      <c r="ALA142" s="20">
        <v>141.06700000000001</v>
      </c>
      <c r="ALB142" s="21">
        <v>77.3</v>
      </c>
      <c r="ALC142" s="20">
        <v>49.101999999999997</v>
      </c>
      <c r="ALD142" s="20">
        <v>218.77</v>
      </c>
      <c r="ALE142" s="20">
        <v>141.06700000000001</v>
      </c>
      <c r="ALT142" s="21">
        <v>95.1</v>
      </c>
      <c r="ALU142" s="20">
        <v>4.79</v>
      </c>
      <c r="ALV142" s="20">
        <v>11.651999999999999</v>
      </c>
      <c r="ALW142" s="20">
        <v>6.8470000000000004</v>
      </c>
      <c r="ALX142" s="21">
        <v>86.9</v>
      </c>
      <c r="ALY142" s="20">
        <v>4.3769999999999998</v>
      </c>
      <c r="ALZ142" s="20">
        <v>10.647</v>
      </c>
      <c r="AMA142" s="20">
        <v>6.8470000000000004</v>
      </c>
      <c r="AMP142" s="21">
        <v>45.9</v>
      </c>
      <c r="AMQ142" s="20">
        <v>5.6449999999999996</v>
      </c>
      <c r="AMR142" s="20">
        <v>115.023</v>
      </c>
      <c r="AMS142" s="20">
        <v>65.099999999999994</v>
      </c>
      <c r="AMT142" s="21">
        <v>33.4</v>
      </c>
      <c r="AMU142" s="20">
        <v>4.1070000000000002</v>
      </c>
      <c r="AMV142" s="20">
        <v>83.682000000000002</v>
      </c>
      <c r="AMW142" s="20">
        <v>65.099999999999994</v>
      </c>
      <c r="ANW142" s="21">
        <v>133.4</v>
      </c>
      <c r="ANX142" s="20">
        <v>2020.0440000000001</v>
      </c>
      <c r="ANY142" s="20">
        <v>2020.0440000000001</v>
      </c>
      <c r="ANZ142" s="21">
        <v>35.799999999999997</v>
      </c>
      <c r="AOA142" s="20">
        <v>541.52599999999995</v>
      </c>
      <c r="AOB142" s="20">
        <v>541.52599999999995</v>
      </c>
      <c r="AOC142" s="21">
        <v>37.4</v>
      </c>
      <c r="AOD142" s="20">
        <v>565.83900000000006</v>
      </c>
      <c r="AOE142" s="20">
        <v>565.83900000000006</v>
      </c>
      <c r="AOF142" s="21">
        <v>44.8</v>
      </c>
      <c r="AOG142" s="20">
        <v>678.73900000000003</v>
      </c>
      <c r="AOH142" s="20">
        <v>678.73900000000003</v>
      </c>
      <c r="AOI142" s="20">
        <v>678.73900000000003</v>
      </c>
      <c r="AOJ142" s="21">
        <v>52.8</v>
      </c>
      <c r="AOK142" s="20">
        <v>799.779</v>
      </c>
      <c r="AOL142" s="20">
        <v>799.779</v>
      </c>
      <c r="AOM142" s="20">
        <v>799.779</v>
      </c>
      <c r="AON142" s="21">
        <v>97.6</v>
      </c>
      <c r="AOO142" s="20">
        <v>1478.518</v>
      </c>
      <c r="AOP142" s="20">
        <v>1478.518</v>
      </c>
      <c r="AOQ142" s="20">
        <v>1478.518</v>
      </c>
      <c r="AOR142" s="21">
        <v>54</v>
      </c>
      <c r="AOS142" s="20">
        <v>818.31</v>
      </c>
      <c r="AOT142" s="20">
        <v>818.31</v>
      </c>
      <c r="AOU142" s="20">
        <v>818.31</v>
      </c>
      <c r="APU142" s="21">
        <v>92.6</v>
      </c>
      <c r="APV142" s="20">
        <v>32.811999999999998</v>
      </c>
      <c r="APW142" s="20">
        <v>22.984999999999999</v>
      </c>
      <c r="APX142" s="21">
        <v>35.299999999999997</v>
      </c>
      <c r="APY142" s="20">
        <v>12.518000000000001</v>
      </c>
      <c r="APZ142" s="20">
        <v>8.7690000000000001</v>
      </c>
      <c r="AQI142" s="21">
        <v>57.3</v>
      </c>
      <c r="AQJ142" s="20">
        <v>20.294</v>
      </c>
      <c r="AQK142" s="20">
        <v>14.215999999999999</v>
      </c>
      <c r="AQL142" s="20">
        <v>12.356999999999999</v>
      </c>
      <c r="AQM142" s="21">
        <v>43.8</v>
      </c>
      <c r="AQN142" s="20">
        <v>15.507999999999999</v>
      </c>
      <c r="AQO142" s="20">
        <v>10.864000000000001</v>
      </c>
      <c r="AQP142" s="20">
        <v>12.356999999999999</v>
      </c>
    </row>
    <row r="143" spans="1:1015 1030:1134" x14ac:dyDescent="0.2">
      <c r="A143" s="18">
        <v>27394</v>
      </c>
      <c r="BZ143" s="19">
        <v>3.2867999999999999E-9</v>
      </c>
      <c r="CA143" s="19">
        <v>1.1939E-9</v>
      </c>
      <c r="CD143" s="19">
        <v>1.1939E-9</v>
      </c>
      <c r="CE143" s="19">
        <v>1.1939E-9</v>
      </c>
      <c r="CW143" s="21">
        <v>54.5</v>
      </c>
      <c r="CX143" s="20">
        <v>21.391999999999999</v>
      </c>
      <c r="CY143" s="20">
        <v>26.288</v>
      </c>
      <c r="CZ143" s="20">
        <v>23.509</v>
      </c>
      <c r="DA143" s="21">
        <v>39.1</v>
      </c>
      <c r="DB143" s="20">
        <v>15.345000000000001</v>
      </c>
      <c r="DC143" s="20">
        <v>18.858000000000001</v>
      </c>
      <c r="DD143" s="20">
        <v>23.509</v>
      </c>
      <c r="DV143" s="21">
        <v>71.599999999999994</v>
      </c>
      <c r="DW143" s="20">
        <v>62.292000000000002</v>
      </c>
      <c r="DX143" s="20">
        <v>47.030999999999999</v>
      </c>
      <c r="DY143" s="20">
        <v>14.279</v>
      </c>
      <c r="DZ143" s="21">
        <v>24.1</v>
      </c>
      <c r="EA143" s="20">
        <v>20.956</v>
      </c>
      <c r="EB143" s="20">
        <v>15.821999999999999</v>
      </c>
      <c r="EC143" s="20">
        <v>14.279</v>
      </c>
      <c r="EU143" s="21">
        <v>79.3</v>
      </c>
      <c r="EV143" s="20">
        <v>46.402999999999999</v>
      </c>
      <c r="EW143" s="20">
        <v>41.554000000000002</v>
      </c>
      <c r="EX143" s="20">
        <v>28.324000000000002</v>
      </c>
      <c r="EY143" s="21">
        <v>48.7</v>
      </c>
      <c r="EZ143" s="20">
        <v>28.494</v>
      </c>
      <c r="FA143" s="20">
        <v>25.515999999999998</v>
      </c>
      <c r="FB143" s="20">
        <v>28.324000000000002</v>
      </c>
      <c r="GH143" s="21">
        <v>39.9</v>
      </c>
      <c r="GI143" s="20">
        <v>63.732999999999997</v>
      </c>
      <c r="GJ143" s="20">
        <v>63.185000000000002</v>
      </c>
      <c r="GK143" s="20">
        <v>57.412999999999997</v>
      </c>
      <c r="GL143" s="21">
        <v>56.4</v>
      </c>
      <c r="GM143" s="20">
        <v>89.989000000000004</v>
      </c>
      <c r="GN143" s="20">
        <v>89.215000000000003</v>
      </c>
      <c r="GO143" s="20">
        <v>58.709000000000003</v>
      </c>
      <c r="GP143" s="21">
        <v>96.7</v>
      </c>
      <c r="GQ143" s="20">
        <v>154.27699999999999</v>
      </c>
      <c r="GR143" s="20">
        <v>152.94999999999999</v>
      </c>
      <c r="GS143" s="20">
        <v>117.19799999999999</v>
      </c>
      <c r="GT143" s="21">
        <v>25.6</v>
      </c>
      <c r="GU143" s="20">
        <v>40.817</v>
      </c>
      <c r="GV143" s="20">
        <v>40.466000000000001</v>
      </c>
      <c r="GW143" s="20">
        <v>46.656999999999996</v>
      </c>
      <c r="HO143" s="21">
        <v>113.1</v>
      </c>
      <c r="HP143" s="20">
        <v>76.477000000000004</v>
      </c>
      <c r="HQ143" s="20">
        <v>192.065</v>
      </c>
      <c r="HR143" s="20">
        <v>118.05</v>
      </c>
      <c r="HS143" s="21">
        <v>67.099999999999994</v>
      </c>
      <c r="HT143" s="20">
        <v>45.378</v>
      </c>
      <c r="HU143" s="20">
        <v>113.96299999999999</v>
      </c>
      <c r="HV143" s="20">
        <v>118.05</v>
      </c>
      <c r="LV143" s="21">
        <v>38.6</v>
      </c>
      <c r="LW143" s="20">
        <v>185.15199999999999</v>
      </c>
      <c r="LX143" s="20">
        <v>228.36699999999999</v>
      </c>
      <c r="LY143" s="20">
        <v>228.4</v>
      </c>
      <c r="LZ143" s="21">
        <v>53.3</v>
      </c>
      <c r="MA143" s="20">
        <v>255.578</v>
      </c>
      <c r="MB143" s="20">
        <v>315.22899999999998</v>
      </c>
      <c r="MC143" s="20">
        <v>286.7</v>
      </c>
      <c r="MD143" s="21">
        <v>90.9</v>
      </c>
      <c r="ME143" s="20">
        <v>435.529</v>
      </c>
      <c r="MF143" s="20">
        <v>537.18200000000002</v>
      </c>
      <c r="MG143" s="20">
        <v>515.1</v>
      </c>
      <c r="MH143" s="21">
        <v>59.1</v>
      </c>
      <c r="MI143" s="20">
        <v>282.99200000000002</v>
      </c>
      <c r="MJ143" s="20">
        <v>349.04199999999997</v>
      </c>
      <c r="MK143" s="20">
        <v>343.65100000000001</v>
      </c>
      <c r="NC143" s="21">
        <v>132.1</v>
      </c>
      <c r="ND143" s="20">
        <v>46.886000000000003</v>
      </c>
      <c r="NE143" s="20">
        <v>265.90100000000001</v>
      </c>
      <c r="NF143" s="20">
        <v>211.62</v>
      </c>
      <c r="NG143" s="21">
        <v>103</v>
      </c>
      <c r="NH143" s="20">
        <v>36.555</v>
      </c>
      <c r="NI143" s="20">
        <v>207.31100000000001</v>
      </c>
      <c r="NJ143" s="20">
        <v>211.62</v>
      </c>
      <c r="OB143" s="21">
        <v>80.099999999999994</v>
      </c>
      <c r="OC143" s="20">
        <v>80.753</v>
      </c>
      <c r="OD143" s="20">
        <v>27.231999999999999</v>
      </c>
      <c r="OE143" s="20">
        <v>25.635999999999999</v>
      </c>
      <c r="OF143" s="21">
        <v>69</v>
      </c>
      <c r="OG143" s="20">
        <v>69.570999999999998</v>
      </c>
      <c r="OH143" s="20">
        <v>23.460999999999999</v>
      </c>
      <c r="OI143" s="20">
        <v>25.635999999999999</v>
      </c>
      <c r="OS143" s="21">
        <v>24</v>
      </c>
      <c r="OT143" s="20">
        <v>6.4160000000000004</v>
      </c>
      <c r="OU143" s="20">
        <v>3.8319999999999999</v>
      </c>
      <c r="OV143" s="20">
        <v>3.8319999999999999</v>
      </c>
      <c r="OW143" s="21">
        <v>56</v>
      </c>
      <c r="OX143" s="20">
        <v>14.972</v>
      </c>
      <c r="OY143" s="20">
        <v>8.9420000000000002</v>
      </c>
      <c r="OZ143" s="20">
        <v>7.9320000000000004</v>
      </c>
      <c r="PA143" s="21">
        <v>79.900000000000006</v>
      </c>
      <c r="PB143" s="20">
        <v>21.335000000000001</v>
      </c>
      <c r="PC143" s="20">
        <v>12.742000000000001</v>
      </c>
      <c r="PD143" s="20">
        <v>11.763999999999999</v>
      </c>
      <c r="PE143" s="21">
        <v>37.1</v>
      </c>
      <c r="PF143" s="20">
        <v>9.9239999999999995</v>
      </c>
      <c r="PG143" s="20">
        <v>5.9269999999999996</v>
      </c>
      <c r="PH143" s="20">
        <v>5.665</v>
      </c>
      <c r="PZ143" s="21">
        <v>108.7</v>
      </c>
      <c r="QA143" s="20">
        <v>335.74</v>
      </c>
      <c r="QB143" s="20">
        <v>227.565</v>
      </c>
      <c r="QC143" s="20">
        <v>132.30799999999999</v>
      </c>
      <c r="QD143" s="21">
        <v>67.5</v>
      </c>
      <c r="QE143" s="20">
        <v>208.43</v>
      </c>
      <c r="QF143" s="20">
        <v>141.274</v>
      </c>
      <c r="QG143" s="20">
        <v>132.30799999999999</v>
      </c>
      <c r="RC143" s="21">
        <v>110.6</v>
      </c>
      <c r="RD143" s="20">
        <v>242.702</v>
      </c>
      <c r="RE143" s="20">
        <v>103.318</v>
      </c>
      <c r="RF143" s="21">
        <v>49.3</v>
      </c>
      <c r="RG143" s="20">
        <v>108.11799999999999</v>
      </c>
      <c r="RH143" s="20">
        <v>46.026000000000003</v>
      </c>
      <c r="RI143" s="21">
        <v>49.3</v>
      </c>
      <c r="RJ143" s="20">
        <v>108.11799999999999</v>
      </c>
      <c r="RK143" s="20">
        <v>46.026000000000003</v>
      </c>
      <c r="RL143" s="21">
        <v>32.299999999999997</v>
      </c>
      <c r="RM143" s="20">
        <v>70.962000000000003</v>
      </c>
      <c r="RN143" s="20">
        <v>30.207999999999998</v>
      </c>
      <c r="RO143" s="20">
        <v>35</v>
      </c>
      <c r="RT143" s="21">
        <v>61.3</v>
      </c>
      <c r="RU143" s="20">
        <v>134.584</v>
      </c>
      <c r="RV143" s="20">
        <v>57.292000000000002</v>
      </c>
      <c r="RW143" s="20">
        <v>35</v>
      </c>
      <c r="RX143" s="21">
        <v>37.299999999999997</v>
      </c>
      <c r="RY143" s="20">
        <v>81.804000000000002</v>
      </c>
      <c r="RZ143" s="20">
        <v>34.823999999999998</v>
      </c>
      <c r="SA143" s="20">
        <v>34.823999999999998</v>
      </c>
      <c r="SS143" s="21">
        <v>40.200000000000003</v>
      </c>
      <c r="ST143" s="20">
        <v>10.413</v>
      </c>
      <c r="SU143" s="20">
        <v>0.91700000000000004</v>
      </c>
      <c r="SV143" s="20">
        <v>0.74099999999999999</v>
      </c>
      <c r="SW143" s="21">
        <v>35.299999999999997</v>
      </c>
      <c r="SX143" s="20">
        <v>9.1449999999999996</v>
      </c>
      <c r="SY143" s="20">
        <v>0.80500000000000005</v>
      </c>
      <c r="SZ143" s="20">
        <v>0.74099999999999999</v>
      </c>
      <c r="TW143" s="21">
        <v>81.2</v>
      </c>
      <c r="TX143" s="20">
        <v>17.939</v>
      </c>
      <c r="TY143" s="20">
        <v>419.42099999999999</v>
      </c>
      <c r="TZ143" s="21">
        <v>36.6</v>
      </c>
      <c r="UA143" s="20">
        <v>8.0839999999999996</v>
      </c>
      <c r="UB143" s="20">
        <v>188.994</v>
      </c>
      <c r="UC143" s="21">
        <v>36.1</v>
      </c>
      <c r="UD143" s="20">
        <v>7.9809999999999999</v>
      </c>
      <c r="UE143" s="20">
        <v>186.59399999999999</v>
      </c>
      <c r="UF143" s="21">
        <v>9</v>
      </c>
      <c r="UG143" s="20">
        <v>1.9810000000000001</v>
      </c>
      <c r="UH143" s="20">
        <v>46.311</v>
      </c>
      <c r="UI143" s="20">
        <v>46.311</v>
      </c>
      <c r="UJ143" s="21">
        <v>35.6</v>
      </c>
      <c r="UK143" s="20">
        <v>7.875</v>
      </c>
      <c r="UL143" s="20">
        <v>184.11600000000001</v>
      </c>
      <c r="UM143" s="20">
        <v>184.11600000000001</v>
      </c>
      <c r="UN143" s="21">
        <v>44.6</v>
      </c>
      <c r="UO143" s="20">
        <v>9.8559999999999999</v>
      </c>
      <c r="UP143" s="20">
        <v>230.42699999999999</v>
      </c>
      <c r="UQ143" s="20">
        <v>230.42699999999999</v>
      </c>
      <c r="UR143" s="21">
        <v>35.6</v>
      </c>
      <c r="US143" s="20">
        <v>7.8639999999999999</v>
      </c>
      <c r="UT143" s="20">
        <v>183.863</v>
      </c>
      <c r="UU143" s="20">
        <v>183.863</v>
      </c>
      <c r="WI143" s="21">
        <v>84.4</v>
      </c>
      <c r="WJ143" s="20">
        <v>6.6040000000000001</v>
      </c>
      <c r="WK143" s="20">
        <v>3.569</v>
      </c>
      <c r="WL143" s="20">
        <v>2.5760000000000001</v>
      </c>
      <c r="WM143" s="21">
        <v>68.2</v>
      </c>
      <c r="WN143" s="20">
        <v>5.3360000000000003</v>
      </c>
      <c r="WO143" s="20">
        <v>2.8839999999999999</v>
      </c>
      <c r="WP143" s="20">
        <v>2.5760000000000001</v>
      </c>
      <c r="YD143" s="21">
        <v>28.6</v>
      </c>
      <c r="YE143" s="20">
        <v>27.077999999999999</v>
      </c>
      <c r="YF143" s="20">
        <v>220.14400000000001</v>
      </c>
      <c r="YG143" s="20">
        <v>111.64</v>
      </c>
      <c r="YH143" s="21">
        <v>14.5</v>
      </c>
      <c r="YI143" s="20">
        <v>13.731999999999999</v>
      </c>
      <c r="YJ143" s="20">
        <v>111.64</v>
      </c>
      <c r="YK143" s="20">
        <v>111.64</v>
      </c>
      <c r="YU143" s="21">
        <v>18.100000000000001</v>
      </c>
      <c r="YV143" s="20">
        <v>36.110999999999997</v>
      </c>
      <c r="YW143" s="20">
        <v>12.157999999999999</v>
      </c>
      <c r="YX143" s="20">
        <v>5.0739999999999998</v>
      </c>
      <c r="YY143" s="21">
        <v>73</v>
      </c>
      <c r="YZ143" s="20">
        <v>145.66999999999999</v>
      </c>
      <c r="ZA143" s="20">
        <v>49.046999999999997</v>
      </c>
      <c r="ZB143" s="20">
        <v>39.325000000000003</v>
      </c>
      <c r="ZC143" s="21">
        <v>77.900000000000006</v>
      </c>
      <c r="ZD143" s="20">
        <v>155.56</v>
      </c>
      <c r="ZE143" s="20">
        <v>52.377000000000002</v>
      </c>
      <c r="ZF143" s="20">
        <v>44.399000000000001</v>
      </c>
      <c r="ZG143" s="21">
        <v>60.7</v>
      </c>
      <c r="ZH143" s="20">
        <v>121.13200000000001</v>
      </c>
      <c r="ZI143" s="20">
        <v>40.784999999999997</v>
      </c>
      <c r="ZJ143" s="20">
        <v>43.030999999999999</v>
      </c>
      <c r="ZT143" s="21">
        <v>34.299999999999997</v>
      </c>
      <c r="ZU143" s="20">
        <v>162.20699999999999</v>
      </c>
      <c r="ZV143" s="20">
        <v>48827.7</v>
      </c>
      <c r="ZW143" s="20">
        <v>41937.599999999999</v>
      </c>
      <c r="ZX143" s="21">
        <v>98.8</v>
      </c>
      <c r="ZY143" s="20">
        <v>467.56700000000001</v>
      </c>
      <c r="ZZ143" s="20">
        <v>140747</v>
      </c>
      <c r="AAA143" s="20">
        <v>131428.5</v>
      </c>
      <c r="AAB143" s="21">
        <v>133.1</v>
      </c>
      <c r="AAC143" s="20">
        <v>629.774</v>
      </c>
      <c r="AAD143" s="20">
        <v>189574.7</v>
      </c>
      <c r="AAE143" s="20">
        <v>173366.1</v>
      </c>
      <c r="AAF143" s="21">
        <v>83.5</v>
      </c>
      <c r="AAG143" s="20">
        <v>395.18900000000002</v>
      </c>
      <c r="AAH143" s="20">
        <v>118959.94100000001</v>
      </c>
      <c r="AAI143" s="20">
        <v>116122.1</v>
      </c>
      <c r="AAP143" s="21">
        <v>13.6</v>
      </c>
      <c r="AAQ143" s="20">
        <v>2.222</v>
      </c>
      <c r="AAR143" s="20">
        <v>1075.31</v>
      </c>
      <c r="AAS143" s="20">
        <v>1005.7</v>
      </c>
      <c r="AAT143" s="21">
        <v>49.5</v>
      </c>
      <c r="AAU143" s="20">
        <v>8.0920000000000005</v>
      </c>
      <c r="AAV143" s="20">
        <v>3916.299</v>
      </c>
      <c r="AAW143" s="20">
        <v>3448.5</v>
      </c>
      <c r="AAX143" s="21">
        <v>61.4</v>
      </c>
      <c r="AAY143" s="20">
        <v>10.031000000000001</v>
      </c>
      <c r="AAZ143" s="20">
        <v>4854.8059999999996</v>
      </c>
      <c r="ABA143" s="20">
        <v>4454.2</v>
      </c>
      <c r="ABB143" s="21">
        <v>51.1</v>
      </c>
      <c r="ABC143" s="20">
        <v>8.3510000000000009</v>
      </c>
      <c r="ABD143" s="20">
        <v>4041.759</v>
      </c>
      <c r="ABE143" s="20">
        <v>2427.8000000000002</v>
      </c>
      <c r="ADA143" s="21">
        <v>69.3</v>
      </c>
      <c r="ADB143" s="20">
        <v>6.681</v>
      </c>
      <c r="ADC143" s="20">
        <v>15.446999999999999</v>
      </c>
      <c r="ADD143" s="21">
        <v>41.2</v>
      </c>
      <c r="ADE143" s="20">
        <v>3.9750000000000001</v>
      </c>
      <c r="ADF143" s="20">
        <v>9.1910000000000007</v>
      </c>
      <c r="ADO143" s="21">
        <v>28.1</v>
      </c>
      <c r="ADP143" s="20">
        <v>2.706</v>
      </c>
      <c r="ADQ143" s="20">
        <v>6.2560000000000002</v>
      </c>
      <c r="ADR143" s="20">
        <v>6.2560000000000002</v>
      </c>
      <c r="ADS143" s="21">
        <v>28.1</v>
      </c>
      <c r="ADT143" s="20">
        <v>2.706</v>
      </c>
      <c r="ADU143" s="20">
        <v>6.2560000000000002</v>
      </c>
      <c r="ADV143" s="20">
        <v>6.2560000000000002</v>
      </c>
      <c r="AEN143" s="21">
        <v>82.8</v>
      </c>
      <c r="AEO143" s="20">
        <v>74.545000000000002</v>
      </c>
      <c r="AEP143" s="20">
        <v>84.906999999999996</v>
      </c>
      <c r="AEQ143" s="20">
        <v>33.146000000000001</v>
      </c>
      <c r="AER143" s="21">
        <v>38.200000000000003</v>
      </c>
      <c r="AES143" s="20">
        <v>34.433</v>
      </c>
      <c r="AET143" s="20">
        <v>39.219000000000001</v>
      </c>
      <c r="AEU143" s="20">
        <v>33.146000000000001</v>
      </c>
      <c r="AFM143" s="21">
        <v>111.1</v>
      </c>
      <c r="AFN143" s="20">
        <v>32.216999999999999</v>
      </c>
      <c r="AFO143" s="20">
        <v>167.50399999999999</v>
      </c>
      <c r="AFP143" s="20">
        <v>44.186999999999998</v>
      </c>
      <c r="AFQ143" s="21">
        <v>32.9</v>
      </c>
      <c r="AFR143" s="20">
        <v>9.5399999999999991</v>
      </c>
      <c r="AFS143" s="20">
        <v>49.598999999999997</v>
      </c>
      <c r="AFT143" s="20">
        <v>44.186999999999998</v>
      </c>
      <c r="AGI143" s="21">
        <v>38.5</v>
      </c>
      <c r="AGJ143" s="20">
        <v>5.1100000000000003</v>
      </c>
      <c r="AGK143" s="20">
        <v>3.899</v>
      </c>
      <c r="AGL143" s="20">
        <v>2.4990000000000001</v>
      </c>
      <c r="AGM143" s="21">
        <v>32.200000000000003</v>
      </c>
      <c r="AGN143" s="20">
        <v>4.274</v>
      </c>
      <c r="AGO143" s="20">
        <v>3.2610000000000001</v>
      </c>
      <c r="AGP143" s="20">
        <v>2.4990000000000001</v>
      </c>
      <c r="AIG143" s="21">
        <v>112.5</v>
      </c>
      <c r="AIH143" s="20">
        <v>20.321999999999999</v>
      </c>
      <c r="AII143" s="20">
        <v>2.4969999999999999</v>
      </c>
      <c r="AIJ143" s="20">
        <v>1.532</v>
      </c>
      <c r="AIK143" s="21">
        <v>69</v>
      </c>
      <c r="AIL143" s="20">
        <v>12.468999999999999</v>
      </c>
      <c r="AIM143" s="20">
        <v>1.532</v>
      </c>
      <c r="AIN143" s="20">
        <v>1.532</v>
      </c>
      <c r="AKX143" s="21">
        <v>111.3</v>
      </c>
      <c r="AKY143" s="20">
        <v>80.192999999999998</v>
      </c>
      <c r="AKZ143" s="20">
        <v>325.87900000000002</v>
      </c>
      <c r="ALA143" s="20">
        <v>143.161</v>
      </c>
      <c r="ALB143" s="21">
        <v>75.8</v>
      </c>
      <c r="ALC143" s="20">
        <v>54.634</v>
      </c>
      <c r="ALD143" s="20">
        <v>222.017</v>
      </c>
      <c r="ALE143" s="20">
        <v>143.161</v>
      </c>
      <c r="ALT143" s="21">
        <v>90.6</v>
      </c>
      <c r="ALU143" s="20">
        <v>5.0350000000000001</v>
      </c>
      <c r="ALV143" s="20">
        <v>11.641</v>
      </c>
      <c r="ALW143" s="20">
        <v>6.84</v>
      </c>
      <c r="ALX143" s="21">
        <v>82.8</v>
      </c>
      <c r="ALY143" s="20">
        <v>4.601</v>
      </c>
      <c r="ALZ143" s="20">
        <v>10.637</v>
      </c>
      <c r="AMA143" s="20">
        <v>6.84</v>
      </c>
      <c r="AMP143" s="21">
        <v>46</v>
      </c>
      <c r="AMQ143" s="20">
        <v>5.9660000000000002</v>
      </c>
      <c r="AMR143" s="20">
        <v>121.56</v>
      </c>
      <c r="AMS143" s="20">
        <v>68.8</v>
      </c>
      <c r="AMT143" s="21">
        <v>33.4</v>
      </c>
      <c r="AMU143" s="20">
        <v>4.3410000000000002</v>
      </c>
      <c r="AMV143" s="20">
        <v>88.438999999999993</v>
      </c>
      <c r="AMW143" s="20">
        <v>68.8</v>
      </c>
      <c r="ANW143" s="21">
        <v>134.1</v>
      </c>
      <c r="ANX143" s="20">
        <v>2072.9259999999999</v>
      </c>
      <c r="ANY143" s="20">
        <v>2072.9259999999999</v>
      </c>
      <c r="ANZ143" s="21">
        <v>36.299999999999997</v>
      </c>
      <c r="AOA143" s="20">
        <v>561.13900000000001</v>
      </c>
      <c r="AOB143" s="20">
        <v>561.13900000000001</v>
      </c>
      <c r="AOC143" s="21">
        <v>37.4</v>
      </c>
      <c r="AOD143" s="20">
        <v>577.30200000000002</v>
      </c>
      <c r="AOE143" s="20">
        <v>577.30200000000002</v>
      </c>
      <c r="AOF143" s="21">
        <v>44.7</v>
      </c>
      <c r="AOG143" s="20">
        <v>691.47199999999998</v>
      </c>
      <c r="AOH143" s="20">
        <v>691.47199999999998</v>
      </c>
      <c r="AOI143" s="20">
        <v>691.47199999999998</v>
      </c>
      <c r="AOJ143" s="21">
        <v>53.1</v>
      </c>
      <c r="AOK143" s="20">
        <v>820.31500000000005</v>
      </c>
      <c r="AOL143" s="20">
        <v>820.31500000000005</v>
      </c>
      <c r="AOM143" s="20">
        <v>820.31500000000005</v>
      </c>
      <c r="AON143" s="21">
        <v>97.8</v>
      </c>
      <c r="AOO143" s="20">
        <v>1511.787</v>
      </c>
      <c r="AOP143" s="20">
        <v>1511.787</v>
      </c>
      <c r="AOQ143" s="20">
        <v>1511.787</v>
      </c>
      <c r="AOR143" s="21">
        <v>53.9</v>
      </c>
      <c r="AOS143" s="20">
        <v>832.63</v>
      </c>
      <c r="AOT143" s="20">
        <v>832.63</v>
      </c>
      <c r="AOU143" s="20">
        <v>832.63</v>
      </c>
      <c r="APU143" s="21">
        <v>92.7</v>
      </c>
      <c r="APV143" s="20">
        <v>34.444000000000003</v>
      </c>
      <c r="APW143" s="20">
        <v>23.835999999999999</v>
      </c>
      <c r="APX143" s="21">
        <v>35.6</v>
      </c>
      <c r="APY143" s="20">
        <v>13.224</v>
      </c>
      <c r="APZ143" s="20">
        <v>9.1509999999999998</v>
      </c>
      <c r="AQI143" s="21">
        <v>57.1</v>
      </c>
      <c r="AQJ143" s="20">
        <v>21.22</v>
      </c>
      <c r="AQK143" s="20">
        <v>14.685</v>
      </c>
      <c r="AQL143" s="20">
        <v>12.763999999999999</v>
      </c>
      <c r="AQM143" s="21">
        <v>43.6</v>
      </c>
      <c r="AQN143" s="20">
        <v>16.216999999999999</v>
      </c>
      <c r="AQO143" s="20">
        <v>11.222</v>
      </c>
      <c r="AQP143" s="20">
        <v>12.763999999999999</v>
      </c>
    </row>
    <row r="144" spans="1:1015 1030:1134" x14ac:dyDescent="0.2">
      <c r="A144" s="18">
        <v>27484</v>
      </c>
      <c r="BZ144" s="19">
        <v>3.6669999999999998E-9</v>
      </c>
      <c r="CA144" s="19">
        <v>1.3319999999999999E-9</v>
      </c>
      <c r="CD144" s="19">
        <v>1.3319999999999999E-9</v>
      </c>
      <c r="CE144" s="19">
        <v>1.3319999999999999E-9</v>
      </c>
      <c r="CW144" s="21">
        <v>54.7</v>
      </c>
      <c r="CX144" s="20">
        <v>22.206</v>
      </c>
      <c r="CY144" s="20">
        <v>26.701000000000001</v>
      </c>
      <c r="CZ144" s="20">
        <v>23.878</v>
      </c>
      <c r="DA144" s="21">
        <v>39.200000000000003</v>
      </c>
      <c r="DB144" s="20">
        <v>15.93</v>
      </c>
      <c r="DC144" s="20">
        <v>19.154</v>
      </c>
      <c r="DD144" s="20">
        <v>23.878</v>
      </c>
      <c r="DV144" s="21">
        <v>71.599999999999994</v>
      </c>
      <c r="DW144" s="20">
        <v>65.97</v>
      </c>
      <c r="DX144" s="20">
        <v>48.831000000000003</v>
      </c>
      <c r="DY144" s="20">
        <v>14.826000000000001</v>
      </c>
      <c r="DZ144" s="21">
        <v>24.1</v>
      </c>
      <c r="EA144" s="20">
        <v>22.193999999999999</v>
      </c>
      <c r="EB144" s="20">
        <v>16.428000000000001</v>
      </c>
      <c r="EC144" s="20">
        <v>14.826000000000001</v>
      </c>
      <c r="EU144" s="21">
        <v>78.5</v>
      </c>
      <c r="EV144" s="20">
        <v>49.244999999999997</v>
      </c>
      <c r="EW144" s="20">
        <v>42.316000000000003</v>
      </c>
      <c r="EX144" s="20">
        <v>28.844000000000001</v>
      </c>
      <c r="EY144" s="21">
        <v>48.2</v>
      </c>
      <c r="EZ144" s="20">
        <v>30.239000000000001</v>
      </c>
      <c r="FA144" s="20">
        <v>25.984999999999999</v>
      </c>
      <c r="FB144" s="20">
        <v>28.844000000000001</v>
      </c>
      <c r="GH144" s="21">
        <v>39.700000000000003</v>
      </c>
      <c r="GI144" s="20">
        <v>64.346999999999994</v>
      </c>
      <c r="GJ144" s="20">
        <v>64.572000000000003</v>
      </c>
      <c r="GK144" s="20">
        <v>58.673000000000002</v>
      </c>
      <c r="GL144" s="21">
        <v>57.4</v>
      </c>
      <c r="GM144" s="20">
        <v>93.138000000000005</v>
      </c>
      <c r="GN144" s="20">
        <v>93.463999999999999</v>
      </c>
      <c r="GO144" s="20">
        <v>61.505000000000003</v>
      </c>
      <c r="GP144" s="21">
        <v>97.3</v>
      </c>
      <c r="GQ144" s="20">
        <v>157.76900000000001</v>
      </c>
      <c r="GR144" s="20">
        <v>158.321</v>
      </c>
      <c r="GS144" s="20">
        <v>121.31399999999999</v>
      </c>
      <c r="GT144" s="21">
        <v>25.9</v>
      </c>
      <c r="GU144" s="20">
        <v>42.036999999999999</v>
      </c>
      <c r="GV144" s="20">
        <v>42.183999999999997</v>
      </c>
      <c r="GW144" s="20">
        <v>48.637999999999998</v>
      </c>
      <c r="HO144" s="21">
        <v>114.5</v>
      </c>
      <c r="HP144" s="20">
        <v>76.863</v>
      </c>
      <c r="HQ144" s="20">
        <v>194.16399999999999</v>
      </c>
      <c r="HR144" s="20">
        <v>119.34</v>
      </c>
      <c r="HS144" s="21">
        <v>68</v>
      </c>
      <c r="HT144" s="20">
        <v>45.606999999999999</v>
      </c>
      <c r="HU144" s="20">
        <v>115.209</v>
      </c>
      <c r="HV144" s="20">
        <v>119.34</v>
      </c>
      <c r="LV144" s="21">
        <v>38.200000000000003</v>
      </c>
      <c r="LW144" s="20">
        <v>190.608</v>
      </c>
      <c r="LX144" s="20">
        <v>228.36799999999999</v>
      </c>
      <c r="LY144" s="20">
        <v>228.40100000000001</v>
      </c>
      <c r="LZ144" s="21">
        <v>53.1</v>
      </c>
      <c r="MA144" s="20">
        <v>264.60199999999998</v>
      </c>
      <c r="MB144" s="20">
        <v>317.01900000000001</v>
      </c>
      <c r="MC144" s="20">
        <v>288.32799999999997</v>
      </c>
      <c r="MD144" s="21">
        <v>90.2</v>
      </c>
      <c r="ME144" s="20">
        <v>449.779</v>
      </c>
      <c r="MF144" s="20">
        <v>538.88</v>
      </c>
      <c r="MG144" s="20">
        <v>516.72900000000004</v>
      </c>
      <c r="MH144" s="21">
        <v>58.3</v>
      </c>
      <c r="MI144" s="20">
        <v>290.61200000000002</v>
      </c>
      <c r="MJ144" s="20">
        <v>348.18200000000002</v>
      </c>
      <c r="MK144" s="20">
        <v>342.80399999999997</v>
      </c>
      <c r="NC144" s="21">
        <v>132.9</v>
      </c>
      <c r="ND144" s="20">
        <v>50.420999999999999</v>
      </c>
      <c r="NE144" s="20">
        <v>274.60700000000003</v>
      </c>
      <c r="NF144" s="20">
        <v>218.54900000000001</v>
      </c>
      <c r="NG144" s="21">
        <v>103.6</v>
      </c>
      <c r="NH144" s="20">
        <v>39.311</v>
      </c>
      <c r="NI144" s="20">
        <v>214.09800000000001</v>
      </c>
      <c r="NJ144" s="20">
        <v>218.54900000000001</v>
      </c>
      <c r="OB144" s="21">
        <v>80.599999999999994</v>
      </c>
      <c r="OC144" s="20">
        <v>84.694999999999993</v>
      </c>
      <c r="OD144" s="20">
        <v>28.495000000000001</v>
      </c>
      <c r="OE144" s="20">
        <v>26.824999999999999</v>
      </c>
      <c r="OF144" s="21">
        <v>69.400000000000006</v>
      </c>
      <c r="OG144" s="20">
        <v>72.968000000000004</v>
      </c>
      <c r="OH144" s="20">
        <v>24.55</v>
      </c>
      <c r="OI144" s="20">
        <v>26.824999999999999</v>
      </c>
      <c r="OS144" s="21">
        <v>23</v>
      </c>
      <c r="OT144" s="20">
        <v>6.4939999999999998</v>
      </c>
      <c r="OU144" s="20">
        <v>3.8620000000000001</v>
      </c>
      <c r="OV144" s="20">
        <v>3.8620000000000001</v>
      </c>
      <c r="OW144" s="21">
        <v>57.8</v>
      </c>
      <c r="OX144" s="20">
        <v>16.292999999999999</v>
      </c>
      <c r="OY144" s="20">
        <v>9.69</v>
      </c>
      <c r="OZ144" s="20">
        <v>8.593</v>
      </c>
      <c r="PA144" s="21">
        <v>80.5</v>
      </c>
      <c r="PB144" s="20">
        <v>22.69</v>
      </c>
      <c r="PC144" s="20">
        <v>13.494</v>
      </c>
      <c r="PD144" s="20">
        <v>12.455</v>
      </c>
      <c r="PE144" s="21">
        <v>37.1</v>
      </c>
      <c r="PF144" s="20">
        <v>10.47</v>
      </c>
      <c r="PG144" s="20">
        <v>6.2270000000000003</v>
      </c>
      <c r="PH144" s="20">
        <v>5.952</v>
      </c>
      <c r="PZ144" s="21">
        <v>107</v>
      </c>
      <c r="QA144" s="20">
        <v>360.12599999999998</v>
      </c>
      <c r="QB144" s="20">
        <v>231.84899999999999</v>
      </c>
      <c r="QC144" s="20">
        <v>134.79900000000001</v>
      </c>
      <c r="QD144" s="21">
        <v>66.5</v>
      </c>
      <c r="QE144" s="20">
        <v>223.56899999999999</v>
      </c>
      <c r="QF144" s="20">
        <v>143.93299999999999</v>
      </c>
      <c r="QG144" s="20">
        <v>134.79900000000001</v>
      </c>
      <c r="RC144" s="21">
        <v>109.5</v>
      </c>
      <c r="RD144" s="20">
        <v>261.64400000000001</v>
      </c>
      <c r="RE144" s="20">
        <v>108.45099999999999</v>
      </c>
      <c r="RF144" s="21">
        <v>50</v>
      </c>
      <c r="RG144" s="20">
        <v>119.474</v>
      </c>
      <c r="RH144" s="20">
        <v>49.521999999999998</v>
      </c>
      <c r="RI144" s="21">
        <v>50</v>
      </c>
      <c r="RJ144" s="20">
        <v>119.474</v>
      </c>
      <c r="RK144" s="20">
        <v>49.521999999999998</v>
      </c>
      <c r="RL144" s="21">
        <v>31.4</v>
      </c>
      <c r="RM144" s="20">
        <v>74.960999999999999</v>
      </c>
      <c r="RN144" s="20">
        <v>31.071000000000002</v>
      </c>
      <c r="RO144" s="20">
        <v>36</v>
      </c>
      <c r="RT144" s="21">
        <v>59.5</v>
      </c>
      <c r="RU144" s="20">
        <v>142.16900000000001</v>
      </c>
      <c r="RV144" s="20">
        <v>58.929000000000002</v>
      </c>
      <c r="RW144" s="20">
        <v>36</v>
      </c>
      <c r="RX144" s="21">
        <v>36.4</v>
      </c>
      <c r="RY144" s="20">
        <v>86.893000000000001</v>
      </c>
      <c r="RZ144" s="20">
        <v>36.017000000000003</v>
      </c>
      <c r="SA144" s="20">
        <v>36.017000000000003</v>
      </c>
      <c r="SS144" s="21">
        <v>40.299999999999997</v>
      </c>
      <c r="ST144" s="20">
        <v>10.856</v>
      </c>
      <c r="SU144" s="20">
        <v>0.95599999999999996</v>
      </c>
      <c r="SV144" s="20">
        <v>0.77200000000000002</v>
      </c>
      <c r="SW144" s="21">
        <v>35.4</v>
      </c>
      <c r="SX144" s="20">
        <v>9.5340000000000007</v>
      </c>
      <c r="SY144" s="20">
        <v>0.83899999999999997</v>
      </c>
      <c r="SZ144" s="20">
        <v>0.77200000000000002</v>
      </c>
      <c r="TW144" s="21">
        <v>83.4</v>
      </c>
      <c r="TX144" s="20">
        <v>21.387</v>
      </c>
      <c r="TY144" s="20">
        <v>437.36</v>
      </c>
      <c r="TZ144" s="21">
        <v>38.700000000000003</v>
      </c>
      <c r="UA144" s="20">
        <v>9.91</v>
      </c>
      <c r="UB144" s="20">
        <v>202.66800000000001</v>
      </c>
      <c r="UC144" s="21">
        <v>38.200000000000003</v>
      </c>
      <c r="UD144" s="20">
        <v>9.7880000000000003</v>
      </c>
      <c r="UE144" s="20">
        <v>200.16900000000001</v>
      </c>
      <c r="UF144" s="21">
        <v>9</v>
      </c>
      <c r="UG144" s="20">
        <v>2.3050000000000002</v>
      </c>
      <c r="UH144" s="20">
        <v>47.133000000000003</v>
      </c>
      <c r="UI144" s="20">
        <v>47.133000000000003</v>
      </c>
      <c r="UJ144" s="21">
        <v>35.799999999999997</v>
      </c>
      <c r="UK144" s="20">
        <v>9.1720000000000006</v>
      </c>
      <c r="UL144" s="20">
        <v>187.559</v>
      </c>
      <c r="UM144" s="20">
        <v>187.559</v>
      </c>
      <c r="UN144" s="21">
        <v>44.8</v>
      </c>
      <c r="UO144" s="20">
        <v>11.476000000000001</v>
      </c>
      <c r="UP144" s="20">
        <v>234.69200000000001</v>
      </c>
      <c r="UQ144" s="20">
        <v>234.69200000000001</v>
      </c>
      <c r="UR144" s="21">
        <v>35.200000000000003</v>
      </c>
      <c r="US144" s="20">
        <v>9.0129999999999999</v>
      </c>
      <c r="UT144" s="20">
        <v>184.32</v>
      </c>
      <c r="UU144" s="20">
        <v>184.32</v>
      </c>
      <c r="WI144" s="21">
        <v>83.2</v>
      </c>
      <c r="WJ144" s="20">
        <v>7.0090000000000003</v>
      </c>
      <c r="WK144" s="20">
        <v>3.6890000000000001</v>
      </c>
      <c r="WL144" s="20">
        <v>2.6629999999999998</v>
      </c>
      <c r="WM144" s="21">
        <v>67.2</v>
      </c>
      <c r="WN144" s="20">
        <v>5.6630000000000003</v>
      </c>
      <c r="WO144" s="20">
        <v>2.9809999999999999</v>
      </c>
      <c r="WP144" s="20">
        <v>2.6629999999999998</v>
      </c>
      <c r="YD144" s="21">
        <v>30.2</v>
      </c>
      <c r="YE144" s="20">
        <v>30.702999999999999</v>
      </c>
      <c r="YF144" s="20">
        <v>237.95</v>
      </c>
      <c r="YG144" s="20">
        <v>120.67</v>
      </c>
      <c r="YH144" s="21">
        <v>15.3</v>
      </c>
      <c r="YI144" s="20">
        <v>15.57</v>
      </c>
      <c r="YJ144" s="20">
        <v>120.67</v>
      </c>
      <c r="YK144" s="20">
        <v>120.67</v>
      </c>
      <c r="YU144" s="21">
        <v>18.100000000000001</v>
      </c>
      <c r="YV144" s="20">
        <v>38.829000000000001</v>
      </c>
      <c r="YW144" s="20">
        <v>12.673999999999999</v>
      </c>
      <c r="YX144" s="20">
        <v>5.3680000000000003</v>
      </c>
      <c r="YY144" s="21">
        <v>72.8</v>
      </c>
      <c r="YZ144" s="20">
        <v>156.048</v>
      </c>
      <c r="ZA144" s="20">
        <v>50.933999999999997</v>
      </c>
      <c r="ZB144" s="20">
        <v>40.707000000000001</v>
      </c>
      <c r="ZC144" s="21">
        <v>77.7</v>
      </c>
      <c r="ZD144" s="20">
        <v>166.523</v>
      </c>
      <c r="ZE144" s="20">
        <v>54.353000000000002</v>
      </c>
      <c r="ZF144" s="20">
        <v>46.073999999999998</v>
      </c>
      <c r="ZG144" s="21">
        <v>58</v>
      </c>
      <c r="ZH144" s="20">
        <v>124.398</v>
      </c>
      <c r="ZI144" s="20">
        <v>40.603000000000002</v>
      </c>
      <c r="ZJ144" s="20">
        <v>42.84</v>
      </c>
      <c r="ZT144" s="21">
        <v>33.9</v>
      </c>
      <c r="ZU144" s="20">
        <v>169.917</v>
      </c>
      <c r="ZV144" s="20">
        <v>49960.800000000003</v>
      </c>
      <c r="ZW144" s="20">
        <v>42910.8</v>
      </c>
      <c r="ZX144" s="21">
        <v>98.1</v>
      </c>
      <c r="ZY144" s="20">
        <v>491.596</v>
      </c>
      <c r="ZZ144" s="20">
        <v>144544</v>
      </c>
      <c r="AAA144" s="20">
        <v>134985.1</v>
      </c>
      <c r="AAB144" s="21">
        <v>132</v>
      </c>
      <c r="AAC144" s="20">
        <v>661.51300000000003</v>
      </c>
      <c r="AAD144" s="20">
        <v>194504.8</v>
      </c>
      <c r="AAE144" s="20">
        <v>177895.9</v>
      </c>
      <c r="AAF144" s="21">
        <v>81.7</v>
      </c>
      <c r="AAG144" s="20">
        <v>409.81700000000001</v>
      </c>
      <c r="AAH144" s="20">
        <v>120498.545</v>
      </c>
      <c r="AAI144" s="20">
        <v>117624</v>
      </c>
      <c r="AAP144" s="21">
        <v>12.7</v>
      </c>
      <c r="AAQ144" s="20">
        <v>2.222</v>
      </c>
      <c r="AAR144" s="20">
        <v>1075.31</v>
      </c>
      <c r="AAS144" s="20">
        <v>982.3</v>
      </c>
      <c r="AAT144" s="21">
        <v>46.4</v>
      </c>
      <c r="AAU144" s="20">
        <v>8.0920000000000005</v>
      </c>
      <c r="AAV144" s="20">
        <v>3916.299</v>
      </c>
      <c r="AAW144" s="20">
        <v>3699.8</v>
      </c>
      <c r="AAX144" s="21">
        <v>57.5</v>
      </c>
      <c r="AAY144" s="20">
        <v>10.031000000000001</v>
      </c>
      <c r="AAZ144" s="20">
        <v>4854.8059999999996</v>
      </c>
      <c r="ABA144" s="20">
        <v>4682.1000000000004</v>
      </c>
      <c r="ABB144" s="21">
        <v>48.3</v>
      </c>
      <c r="ABC144" s="20">
        <v>8.4190000000000005</v>
      </c>
      <c r="ABD144" s="20">
        <v>4074.6889999999999</v>
      </c>
      <c r="ABE144" s="20">
        <v>2526.1</v>
      </c>
      <c r="ADA144" s="21">
        <v>70.400000000000006</v>
      </c>
      <c r="ADB144" s="20">
        <v>7.1840000000000002</v>
      </c>
      <c r="ADC144" s="20">
        <v>16.248999999999999</v>
      </c>
      <c r="ADD144" s="21">
        <v>41.6</v>
      </c>
      <c r="ADE144" s="20">
        <v>4.2389999999999999</v>
      </c>
      <c r="ADF144" s="20">
        <v>9.5890000000000004</v>
      </c>
      <c r="ADO144" s="21">
        <v>28.9</v>
      </c>
      <c r="ADP144" s="20">
        <v>2.944</v>
      </c>
      <c r="ADQ144" s="20">
        <v>6.66</v>
      </c>
      <c r="ADR144" s="20">
        <v>6.66</v>
      </c>
      <c r="ADS144" s="21">
        <v>28.9</v>
      </c>
      <c r="ADT144" s="20">
        <v>2.944</v>
      </c>
      <c r="ADU144" s="20">
        <v>6.66</v>
      </c>
      <c r="ADV144" s="20">
        <v>6.66</v>
      </c>
      <c r="AEN144" s="21">
        <v>82.8</v>
      </c>
      <c r="AEO144" s="20">
        <v>79.978999999999999</v>
      </c>
      <c r="AEP144" s="20">
        <v>86.93</v>
      </c>
      <c r="AEQ144" s="20">
        <v>33.936</v>
      </c>
      <c r="AER144" s="21">
        <v>38.200000000000003</v>
      </c>
      <c r="AES144" s="20">
        <v>36.942999999999998</v>
      </c>
      <c r="AET144" s="20">
        <v>40.154000000000003</v>
      </c>
      <c r="AEU144" s="20">
        <v>33.936</v>
      </c>
      <c r="AFE144" s="21">
        <v>40.700000000000003</v>
      </c>
      <c r="AFF144" s="20">
        <v>12.949</v>
      </c>
      <c r="AFG144" s="20">
        <v>63.573999999999998</v>
      </c>
      <c r="AFH144" s="20">
        <v>67.962999999999994</v>
      </c>
      <c r="AFI144" s="21">
        <v>76.400000000000006</v>
      </c>
      <c r="AFJ144" s="20">
        <v>24.303999999999998</v>
      </c>
      <c r="AFK144" s="20">
        <v>119.328</v>
      </c>
      <c r="AFL144" s="20">
        <v>82.480999999999995</v>
      </c>
      <c r="AFM144" s="21">
        <v>114.4</v>
      </c>
      <c r="AFN144" s="20">
        <v>36.374000000000002</v>
      </c>
      <c r="AFO144" s="20">
        <v>178.584</v>
      </c>
      <c r="AFP144" s="20">
        <v>150.44399999999999</v>
      </c>
      <c r="AFQ144" s="21">
        <v>33.9</v>
      </c>
      <c r="AFR144" s="20">
        <v>10.771000000000001</v>
      </c>
      <c r="AFS144" s="20">
        <v>52.88</v>
      </c>
      <c r="AFT144" s="20">
        <v>47.11</v>
      </c>
      <c r="AGI144" s="21">
        <v>40.4</v>
      </c>
      <c r="AGJ144" s="20">
        <v>5.5179999999999998</v>
      </c>
      <c r="AGK144" s="20">
        <v>4.1239999999999997</v>
      </c>
      <c r="AGL144" s="20">
        <v>2.6429999999999998</v>
      </c>
      <c r="AGM144" s="21">
        <v>33.799999999999997</v>
      </c>
      <c r="AGN144" s="20">
        <v>4.6150000000000002</v>
      </c>
      <c r="AGO144" s="20">
        <v>3.4489999999999998</v>
      </c>
      <c r="AGP144" s="20">
        <v>2.6429999999999998</v>
      </c>
      <c r="AIG144" s="21">
        <v>111.3</v>
      </c>
      <c r="AIH144" s="20">
        <v>20.803999999999998</v>
      </c>
      <c r="AII144" s="20">
        <v>2.5369999999999999</v>
      </c>
      <c r="AIJ144" s="20">
        <v>1.5569999999999999</v>
      </c>
      <c r="AIK144" s="21">
        <v>68.3</v>
      </c>
      <c r="AIL144" s="20">
        <v>12.765000000000001</v>
      </c>
      <c r="AIM144" s="20">
        <v>1.5569999999999999</v>
      </c>
      <c r="AIN144" s="20">
        <v>1.5569999999999999</v>
      </c>
      <c r="AKX144" s="21">
        <v>109.7</v>
      </c>
      <c r="AKY144" s="20">
        <v>84.897999999999996</v>
      </c>
      <c r="AKZ144" s="20">
        <v>334.21899999999999</v>
      </c>
      <c r="ALA144" s="20">
        <v>146.82499999999999</v>
      </c>
      <c r="ALB144" s="21">
        <v>74.7</v>
      </c>
      <c r="ALC144" s="20">
        <v>57.84</v>
      </c>
      <c r="ALD144" s="20">
        <v>227.7</v>
      </c>
      <c r="ALE144" s="20">
        <v>146.82499999999999</v>
      </c>
      <c r="ALT144" s="21">
        <v>89</v>
      </c>
      <c r="ALU144" s="20">
        <v>5.1909999999999998</v>
      </c>
      <c r="ALV144" s="20">
        <v>11.755000000000001</v>
      </c>
      <c r="ALW144" s="20">
        <v>6.907</v>
      </c>
      <c r="ALX144" s="21">
        <v>81.400000000000006</v>
      </c>
      <c r="ALY144" s="20">
        <v>4.7430000000000003</v>
      </c>
      <c r="ALZ144" s="20">
        <v>10.741</v>
      </c>
      <c r="AMA144" s="20">
        <v>6.907</v>
      </c>
      <c r="AMP144" s="21">
        <v>45.4</v>
      </c>
      <c r="AMQ144" s="20">
        <v>6.14</v>
      </c>
      <c r="AMR144" s="20">
        <v>125.09399999999999</v>
      </c>
      <c r="AMS144" s="20">
        <v>70.8</v>
      </c>
      <c r="AMT144" s="21">
        <v>33.1</v>
      </c>
      <c r="AMU144" s="20">
        <v>4.4669999999999996</v>
      </c>
      <c r="AMV144" s="20">
        <v>91.009</v>
      </c>
      <c r="AMW144" s="20">
        <v>70.8</v>
      </c>
      <c r="ANW144" s="21">
        <v>133.5</v>
      </c>
      <c r="ANX144" s="20">
        <v>2104.5610000000001</v>
      </c>
      <c r="ANY144" s="20">
        <v>2104.5610000000001</v>
      </c>
      <c r="ANZ144" s="21">
        <v>37.1</v>
      </c>
      <c r="AOA144" s="20">
        <v>584.36300000000006</v>
      </c>
      <c r="AOB144" s="20">
        <v>584.36300000000006</v>
      </c>
      <c r="AOC144" s="21">
        <v>37.9</v>
      </c>
      <c r="AOD144" s="20">
        <v>597.88900000000001</v>
      </c>
      <c r="AOE144" s="20">
        <v>597.88900000000001</v>
      </c>
      <c r="AOF144" s="21">
        <v>43.8</v>
      </c>
      <c r="AOG144" s="20">
        <v>690.577</v>
      </c>
      <c r="AOH144" s="20">
        <v>690.577</v>
      </c>
      <c r="AOI144" s="20">
        <v>690.577</v>
      </c>
      <c r="AOJ144" s="21">
        <v>52.6</v>
      </c>
      <c r="AOK144" s="20">
        <v>829.62099999999998</v>
      </c>
      <c r="AOL144" s="20">
        <v>829.62099999999998</v>
      </c>
      <c r="AOM144" s="20">
        <v>829.62099999999998</v>
      </c>
      <c r="AON144" s="21">
        <v>96.4</v>
      </c>
      <c r="AOO144" s="20">
        <v>1520.1980000000001</v>
      </c>
      <c r="AOP144" s="20">
        <v>1520.1980000000001</v>
      </c>
      <c r="AOQ144" s="20">
        <v>1520.1980000000001</v>
      </c>
      <c r="AOR144" s="21">
        <v>52.5</v>
      </c>
      <c r="AOS144" s="20">
        <v>827.56</v>
      </c>
      <c r="AOT144" s="20">
        <v>827.56</v>
      </c>
      <c r="AOU144" s="20">
        <v>827.56</v>
      </c>
      <c r="APU144" s="21">
        <v>93.7</v>
      </c>
      <c r="APV144" s="20">
        <v>37.104999999999997</v>
      </c>
      <c r="APW144" s="20">
        <v>24.952999999999999</v>
      </c>
      <c r="APX144" s="21">
        <v>36.4</v>
      </c>
      <c r="APY144" s="20">
        <v>14.433999999999999</v>
      </c>
      <c r="APZ144" s="20">
        <v>9.7070000000000007</v>
      </c>
      <c r="AQI144" s="21">
        <v>57.2</v>
      </c>
      <c r="AQJ144" s="20">
        <v>22.670999999999999</v>
      </c>
      <c r="AQK144" s="20">
        <v>15.246</v>
      </c>
      <c r="AQL144" s="20">
        <v>13.253</v>
      </c>
      <c r="AQM144" s="21">
        <v>43.7</v>
      </c>
      <c r="AQN144" s="20">
        <v>17.324999999999999</v>
      </c>
      <c r="AQO144" s="20">
        <v>11.651</v>
      </c>
      <c r="AQP144" s="20">
        <v>13.253</v>
      </c>
    </row>
    <row r="145" spans="1:1015 1030:1134" x14ac:dyDescent="0.2">
      <c r="A145" s="18">
        <v>27575</v>
      </c>
      <c r="BZ145" s="19">
        <v>4.2923000000000002E-9</v>
      </c>
      <c r="CA145" s="19">
        <v>1.5590999999999999E-9</v>
      </c>
      <c r="CD145" s="19">
        <v>1.5590999999999999E-9</v>
      </c>
      <c r="CE145" s="19">
        <v>1.5590999999999999E-9</v>
      </c>
      <c r="CW145" s="21">
        <v>56.3</v>
      </c>
      <c r="CX145" s="20">
        <v>23.111000000000001</v>
      </c>
      <c r="CY145" s="20">
        <v>27.827999999999999</v>
      </c>
      <c r="CZ145" s="20">
        <v>24.885999999999999</v>
      </c>
      <c r="DA145" s="21">
        <v>40.4</v>
      </c>
      <c r="DB145" s="20">
        <v>16.579000000000001</v>
      </c>
      <c r="DC145" s="20">
        <v>19.963000000000001</v>
      </c>
      <c r="DD145" s="20">
        <v>24.885999999999999</v>
      </c>
      <c r="DV145" s="21">
        <v>71.099999999999994</v>
      </c>
      <c r="DW145" s="20">
        <v>67.034999999999997</v>
      </c>
      <c r="DX145" s="20">
        <v>50.652000000000001</v>
      </c>
      <c r="DY145" s="20">
        <v>15.378</v>
      </c>
      <c r="DZ145" s="21">
        <v>23.9</v>
      </c>
      <c r="EA145" s="20">
        <v>22.552</v>
      </c>
      <c r="EB145" s="20">
        <v>17.04</v>
      </c>
      <c r="EC145" s="20">
        <v>15.378</v>
      </c>
      <c r="EU145" s="21">
        <v>79.400000000000006</v>
      </c>
      <c r="EV145" s="20">
        <v>50.180999999999997</v>
      </c>
      <c r="EW145" s="20">
        <v>43.847999999999999</v>
      </c>
      <c r="EX145" s="20">
        <v>29.888000000000002</v>
      </c>
      <c r="EY145" s="21">
        <v>48.8</v>
      </c>
      <c r="EZ145" s="20">
        <v>30.814</v>
      </c>
      <c r="FA145" s="20">
        <v>26.925000000000001</v>
      </c>
      <c r="FB145" s="20">
        <v>29.888000000000002</v>
      </c>
      <c r="GH145" s="21">
        <v>40.4</v>
      </c>
      <c r="GI145" s="20">
        <v>65.5</v>
      </c>
      <c r="GJ145" s="20">
        <v>67.451999999999998</v>
      </c>
      <c r="GK145" s="20">
        <v>61.29</v>
      </c>
      <c r="GL145" s="21">
        <v>57.9</v>
      </c>
      <c r="GM145" s="20">
        <v>94.046999999999997</v>
      </c>
      <c r="GN145" s="20">
        <v>96.849000000000004</v>
      </c>
      <c r="GO145" s="20">
        <v>63.732999999999997</v>
      </c>
      <c r="GP145" s="21">
        <v>98.6</v>
      </c>
      <c r="GQ145" s="20">
        <v>159.94300000000001</v>
      </c>
      <c r="GR145" s="20">
        <v>164.71</v>
      </c>
      <c r="GS145" s="20">
        <v>126.209</v>
      </c>
      <c r="GT145" s="21">
        <v>26.4</v>
      </c>
      <c r="GU145" s="20">
        <v>42.798000000000002</v>
      </c>
      <c r="GV145" s="20">
        <v>44.073</v>
      </c>
      <c r="GW145" s="20">
        <v>50.816000000000003</v>
      </c>
      <c r="HO145" s="21">
        <v>117.6</v>
      </c>
      <c r="HP145" s="20">
        <v>79.138000000000005</v>
      </c>
      <c r="HQ145" s="20">
        <v>198.00399999999999</v>
      </c>
      <c r="HR145" s="20">
        <v>136.76300000000001</v>
      </c>
      <c r="HS145" s="21">
        <v>69.8</v>
      </c>
      <c r="HT145" s="20">
        <v>46.957000000000001</v>
      </c>
      <c r="HU145" s="20">
        <v>117.48699999999999</v>
      </c>
      <c r="HV145" s="20">
        <v>136.76300000000001</v>
      </c>
      <c r="LV145" s="21">
        <v>38.5</v>
      </c>
      <c r="LW145" s="20">
        <v>192.50200000000001</v>
      </c>
      <c r="LX145" s="20">
        <v>231.69499999999999</v>
      </c>
      <c r="LY145" s="20">
        <v>231.72900000000001</v>
      </c>
      <c r="LZ145" s="21">
        <v>53.4</v>
      </c>
      <c r="MA145" s="20">
        <v>267.33199999999999</v>
      </c>
      <c r="MB145" s="20">
        <v>321.76100000000002</v>
      </c>
      <c r="MC145" s="20">
        <v>292.64</v>
      </c>
      <c r="MD145" s="21">
        <v>90.8</v>
      </c>
      <c r="ME145" s="20">
        <v>454.34399999999999</v>
      </c>
      <c r="MF145" s="20">
        <v>546.84799999999996</v>
      </c>
      <c r="MG145" s="20">
        <v>524.36900000000003</v>
      </c>
      <c r="MH145" s="21">
        <v>58.4</v>
      </c>
      <c r="MI145" s="20">
        <v>292.154</v>
      </c>
      <c r="MJ145" s="20">
        <v>351.637</v>
      </c>
      <c r="MK145" s="20">
        <v>346.20499999999998</v>
      </c>
      <c r="NC145" s="21">
        <v>133.6</v>
      </c>
      <c r="ND145" s="20">
        <v>51.720999999999997</v>
      </c>
      <c r="NE145" s="20">
        <v>283.40899999999999</v>
      </c>
      <c r="NF145" s="20">
        <v>225.554</v>
      </c>
      <c r="NG145" s="21">
        <v>104.1</v>
      </c>
      <c r="NH145" s="20">
        <v>40.323999999999998</v>
      </c>
      <c r="NI145" s="20">
        <v>220.96100000000001</v>
      </c>
      <c r="NJ145" s="20">
        <v>225.554</v>
      </c>
      <c r="OB145" s="21">
        <v>81.5</v>
      </c>
      <c r="OC145" s="20">
        <v>89.09</v>
      </c>
      <c r="OD145" s="20">
        <v>29.97</v>
      </c>
      <c r="OE145" s="20">
        <v>28.213000000000001</v>
      </c>
      <c r="OF145" s="21">
        <v>70.2</v>
      </c>
      <c r="OG145" s="20">
        <v>76.754000000000005</v>
      </c>
      <c r="OH145" s="20">
        <v>25.82</v>
      </c>
      <c r="OI145" s="20">
        <v>28.213000000000001</v>
      </c>
      <c r="OS145" s="21">
        <v>21.9</v>
      </c>
      <c r="OT145" s="20">
        <v>6.3959999999999999</v>
      </c>
      <c r="OU145" s="20">
        <v>3.8149999999999999</v>
      </c>
      <c r="OV145" s="20">
        <v>3.8149999999999999</v>
      </c>
      <c r="OW145" s="21">
        <v>59</v>
      </c>
      <c r="OX145" s="20">
        <v>17.212</v>
      </c>
      <c r="OY145" s="20">
        <v>10.265000000000001</v>
      </c>
      <c r="OZ145" s="20">
        <v>9.1050000000000004</v>
      </c>
      <c r="PA145" s="21">
        <v>80.5</v>
      </c>
      <c r="PB145" s="20">
        <v>23.466999999999999</v>
      </c>
      <c r="PC145" s="20">
        <v>13.996</v>
      </c>
      <c r="PD145" s="20">
        <v>12.92</v>
      </c>
      <c r="PE145" s="21">
        <v>37</v>
      </c>
      <c r="PF145" s="20">
        <v>10.779</v>
      </c>
      <c r="PG145" s="20">
        <v>6.4290000000000003</v>
      </c>
      <c r="PH145" s="20">
        <v>6.1440000000000001</v>
      </c>
      <c r="PZ145" s="21">
        <v>106.3</v>
      </c>
      <c r="QA145" s="20">
        <v>385.00200000000001</v>
      </c>
      <c r="QB145" s="20">
        <v>237.161</v>
      </c>
      <c r="QC145" s="20">
        <v>137.887</v>
      </c>
      <c r="QD145" s="21">
        <v>66</v>
      </c>
      <c r="QE145" s="20">
        <v>239.012</v>
      </c>
      <c r="QF145" s="20">
        <v>147.232</v>
      </c>
      <c r="QG145" s="20">
        <v>137.887</v>
      </c>
      <c r="RC145" s="21">
        <v>108</v>
      </c>
      <c r="RD145" s="20">
        <v>249.09</v>
      </c>
      <c r="RE145" s="20">
        <v>113.261</v>
      </c>
      <c r="RF145" s="21">
        <v>48.7</v>
      </c>
      <c r="RG145" s="20">
        <v>112.289</v>
      </c>
      <c r="RH145" s="20">
        <v>51.058</v>
      </c>
      <c r="RI145" s="21">
        <v>48.7</v>
      </c>
      <c r="RJ145" s="20">
        <v>112.289</v>
      </c>
      <c r="RK145" s="20">
        <v>51.058</v>
      </c>
      <c r="RL145" s="21">
        <v>31.3</v>
      </c>
      <c r="RM145" s="20">
        <v>72.13</v>
      </c>
      <c r="RN145" s="20">
        <v>32.798000000000002</v>
      </c>
      <c r="RO145" s="20">
        <v>38</v>
      </c>
      <c r="RT145" s="21">
        <v>59.3</v>
      </c>
      <c r="RU145" s="20">
        <v>136.80000000000001</v>
      </c>
      <c r="RV145" s="20">
        <v>62.203000000000003</v>
      </c>
      <c r="RW145" s="20">
        <v>38</v>
      </c>
      <c r="RX145" s="21">
        <v>38.5</v>
      </c>
      <c r="RY145" s="20">
        <v>88.757000000000005</v>
      </c>
      <c r="RZ145" s="20">
        <v>40.357999999999997</v>
      </c>
      <c r="SA145" s="20">
        <v>40.357999999999997</v>
      </c>
      <c r="SS145" s="21">
        <v>41.2</v>
      </c>
      <c r="ST145" s="20">
        <v>11.468999999999999</v>
      </c>
      <c r="SU145" s="20">
        <v>1.018</v>
      </c>
      <c r="SV145" s="20">
        <v>0.82299999999999995</v>
      </c>
      <c r="SW145" s="21">
        <v>36.200000000000003</v>
      </c>
      <c r="SX145" s="20">
        <v>10.071999999999999</v>
      </c>
      <c r="SY145" s="20">
        <v>0.89400000000000002</v>
      </c>
      <c r="SZ145" s="20">
        <v>0.82299999999999995</v>
      </c>
      <c r="TW145" s="21">
        <v>85.7</v>
      </c>
      <c r="TX145" s="20">
        <v>22.337</v>
      </c>
      <c r="TY145" s="20">
        <v>456.79599999999999</v>
      </c>
      <c r="TZ145" s="21">
        <v>40.6</v>
      </c>
      <c r="UA145" s="20">
        <v>10.586</v>
      </c>
      <c r="UB145" s="20">
        <v>216.49299999999999</v>
      </c>
      <c r="UC145" s="21">
        <v>40.1</v>
      </c>
      <c r="UD145" s="20">
        <v>10.459</v>
      </c>
      <c r="UE145" s="20">
        <v>213.89500000000001</v>
      </c>
      <c r="UF145" s="21">
        <v>9.1999999999999993</v>
      </c>
      <c r="UG145" s="20">
        <v>2.4089999999999998</v>
      </c>
      <c r="UH145" s="20">
        <v>49.262</v>
      </c>
      <c r="UI145" s="20">
        <v>49.262</v>
      </c>
      <c r="UJ145" s="21">
        <v>35.799999999999997</v>
      </c>
      <c r="UK145" s="20">
        <v>9.3420000000000005</v>
      </c>
      <c r="UL145" s="20">
        <v>191.041</v>
      </c>
      <c r="UM145" s="20">
        <v>191.041</v>
      </c>
      <c r="UN145" s="21">
        <v>45.1</v>
      </c>
      <c r="UO145" s="20">
        <v>11.750999999999999</v>
      </c>
      <c r="UP145" s="20">
        <v>240.303</v>
      </c>
      <c r="UQ145" s="20">
        <v>240.303</v>
      </c>
      <c r="UR145" s="21">
        <v>35.299999999999997</v>
      </c>
      <c r="US145" s="20">
        <v>9.2050000000000001</v>
      </c>
      <c r="UT145" s="20">
        <v>188.24600000000001</v>
      </c>
      <c r="UU145" s="20">
        <v>188.24600000000001</v>
      </c>
      <c r="WI145" s="21">
        <v>80</v>
      </c>
      <c r="WJ145" s="20">
        <v>6.5640000000000001</v>
      </c>
      <c r="WK145" s="20">
        <v>3.7890000000000001</v>
      </c>
      <c r="WL145" s="20">
        <v>2.7349999999999999</v>
      </c>
      <c r="WM145" s="21">
        <v>64.7</v>
      </c>
      <c r="WN145" s="20">
        <v>5.3029999999999999</v>
      </c>
      <c r="WO145" s="20">
        <v>3.0619999999999998</v>
      </c>
      <c r="WP145" s="20">
        <v>2.7349999999999999</v>
      </c>
      <c r="YD145" s="21">
        <v>30.4</v>
      </c>
      <c r="YE145" s="20">
        <v>28.994</v>
      </c>
      <c r="YF145" s="20">
        <v>243.55</v>
      </c>
      <c r="YG145" s="20">
        <v>123.51</v>
      </c>
      <c r="YH145" s="21">
        <v>15.4</v>
      </c>
      <c r="YI145" s="20">
        <v>14.704000000000001</v>
      </c>
      <c r="YJ145" s="20">
        <v>123.51</v>
      </c>
      <c r="YK145" s="20">
        <v>123.51</v>
      </c>
      <c r="YU145" s="21">
        <v>18.600000000000001</v>
      </c>
      <c r="YV145" s="20">
        <v>41.295000000000002</v>
      </c>
      <c r="YW145" s="20">
        <v>13.436999999999999</v>
      </c>
      <c r="YX145" s="20">
        <v>5.6639999999999997</v>
      </c>
      <c r="YY145" s="21">
        <v>72.900000000000006</v>
      </c>
      <c r="YZ145" s="20">
        <v>161.845</v>
      </c>
      <c r="ZA145" s="20">
        <v>52.664000000000001</v>
      </c>
      <c r="ZB145" s="20">
        <v>42.103999999999999</v>
      </c>
      <c r="ZC145" s="21">
        <v>78</v>
      </c>
      <c r="ZD145" s="20">
        <v>173.17500000000001</v>
      </c>
      <c r="ZE145" s="20">
        <v>56.350999999999999</v>
      </c>
      <c r="ZF145" s="20">
        <v>47.768000000000001</v>
      </c>
      <c r="ZG145" s="21">
        <v>58.7</v>
      </c>
      <c r="ZH145" s="20">
        <v>130.215</v>
      </c>
      <c r="ZI145" s="20">
        <v>42.372</v>
      </c>
      <c r="ZJ145" s="20">
        <v>44.706000000000003</v>
      </c>
      <c r="ZT145" s="21">
        <v>34.1</v>
      </c>
      <c r="ZU145" s="20">
        <v>175.506</v>
      </c>
      <c r="ZV145" s="20">
        <v>51554.8</v>
      </c>
      <c r="ZW145" s="20">
        <v>44279.8</v>
      </c>
      <c r="ZX145" s="21">
        <v>98</v>
      </c>
      <c r="ZY145" s="20">
        <v>504.851</v>
      </c>
      <c r="ZZ145" s="20">
        <v>148299.9</v>
      </c>
      <c r="AAA145" s="20">
        <v>138520.29999999999</v>
      </c>
      <c r="AAB145" s="21">
        <v>132.1</v>
      </c>
      <c r="AAC145" s="20">
        <v>680.35599999999999</v>
      </c>
      <c r="AAD145" s="20">
        <v>199854.7</v>
      </c>
      <c r="AAE145" s="20">
        <v>182800.1</v>
      </c>
      <c r="AAF145" s="21">
        <v>81.5</v>
      </c>
      <c r="AAG145" s="20">
        <v>419.59</v>
      </c>
      <c r="AAH145" s="20">
        <v>123254.694</v>
      </c>
      <c r="AAI145" s="20">
        <v>120314.4</v>
      </c>
      <c r="AAP145" s="21">
        <v>12.6</v>
      </c>
      <c r="AAQ145" s="20">
        <v>2.3820000000000001</v>
      </c>
      <c r="AAR145" s="20">
        <v>1152.8130000000001</v>
      </c>
      <c r="AAS145" s="20">
        <v>1053.0999999999999</v>
      </c>
      <c r="AAT145" s="21">
        <v>45.2</v>
      </c>
      <c r="AAU145" s="20">
        <v>8.5470000000000006</v>
      </c>
      <c r="AAV145" s="20">
        <v>4136.8959999999997</v>
      </c>
      <c r="AAW145" s="20">
        <v>3908.5</v>
      </c>
      <c r="AAX145" s="21">
        <v>56.2</v>
      </c>
      <c r="AAY145" s="20">
        <v>10.629</v>
      </c>
      <c r="AAZ145" s="20">
        <v>5144.6149999999998</v>
      </c>
      <c r="ABA145" s="20">
        <v>4961.6000000000004</v>
      </c>
      <c r="ABB145" s="21">
        <v>47.1</v>
      </c>
      <c r="ABC145" s="20">
        <v>8.9060000000000006</v>
      </c>
      <c r="ABD145" s="20">
        <v>4310.326</v>
      </c>
      <c r="ABE145" s="20">
        <v>2654.2</v>
      </c>
      <c r="ADA145" s="21">
        <v>71</v>
      </c>
      <c r="ADB145" s="20">
        <v>7.2329999999999997</v>
      </c>
      <c r="ADC145" s="20">
        <v>16.712</v>
      </c>
      <c r="ADD145" s="21">
        <v>42.3</v>
      </c>
      <c r="ADE145" s="20">
        <v>4.3099999999999996</v>
      </c>
      <c r="ADF145" s="20">
        <v>9.9589999999999996</v>
      </c>
      <c r="ADO145" s="21">
        <v>28.7</v>
      </c>
      <c r="ADP145" s="20">
        <v>2.923</v>
      </c>
      <c r="ADQ145" s="20">
        <v>6.7530000000000001</v>
      </c>
      <c r="ADR145" s="20">
        <v>6.7530000000000001</v>
      </c>
      <c r="ADS145" s="21">
        <v>28.7</v>
      </c>
      <c r="ADT145" s="20">
        <v>2.923</v>
      </c>
      <c r="ADU145" s="20">
        <v>6.7530000000000001</v>
      </c>
      <c r="ADV145" s="20">
        <v>6.7530000000000001</v>
      </c>
      <c r="AEN145" s="21">
        <v>83</v>
      </c>
      <c r="AEO145" s="20">
        <v>80.683999999999997</v>
      </c>
      <c r="AEP145" s="20">
        <v>89.26</v>
      </c>
      <c r="AEQ145" s="20">
        <v>34.844999999999999</v>
      </c>
      <c r="AER145" s="21">
        <v>38.4</v>
      </c>
      <c r="AES145" s="20">
        <v>37.268000000000001</v>
      </c>
      <c r="AET145" s="20">
        <v>41.23</v>
      </c>
      <c r="AEU145" s="20">
        <v>34.844999999999999</v>
      </c>
      <c r="AFE145" s="21">
        <v>40.799999999999997</v>
      </c>
      <c r="AFF145" s="20">
        <v>13.343</v>
      </c>
      <c r="AFG145" s="20">
        <v>65.83</v>
      </c>
      <c r="AFH145" s="20">
        <v>70.375</v>
      </c>
      <c r="AFI145" s="21">
        <v>78.400000000000006</v>
      </c>
      <c r="AFJ145" s="20">
        <v>25.663</v>
      </c>
      <c r="AFK145" s="20">
        <v>126.60899999999999</v>
      </c>
      <c r="AFL145" s="20">
        <v>87.513999999999996</v>
      </c>
      <c r="AFM145" s="21">
        <v>116</v>
      </c>
      <c r="AFN145" s="20">
        <v>37.988999999999997</v>
      </c>
      <c r="AFO145" s="20">
        <v>187.42099999999999</v>
      </c>
      <c r="AFP145" s="20">
        <v>157.88900000000001</v>
      </c>
      <c r="AFQ145" s="21">
        <v>34</v>
      </c>
      <c r="AFR145" s="20">
        <v>11.129</v>
      </c>
      <c r="AFS145" s="20">
        <v>54.905999999999999</v>
      </c>
      <c r="AFT145" s="20">
        <v>48.914999999999999</v>
      </c>
      <c r="AGI145" s="21">
        <v>39.200000000000003</v>
      </c>
      <c r="AGJ145" s="20">
        <v>5.24</v>
      </c>
      <c r="AGK145" s="20">
        <v>4.0599999999999996</v>
      </c>
      <c r="AGL145" s="20">
        <v>2.6019999999999999</v>
      </c>
      <c r="AGM145" s="21">
        <v>32.799999999999997</v>
      </c>
      <c r="AGN145" s="20">
        <v>4.3819999999999997</v>
      </c>
      <c r="AGO145" s="20">
        <v>3.3959999999999999</v>
      </c>
      <c r="AGP145" s="20">
        <v>2.6019999999999999</v>
      </c>
      <c r="AIG145" s="21">
        <v>112.7</v>
      </c>
      <c r="AIH145" s="20">
        <v>24.132000000000001</v>
      </c>
      <c r="AII145" s="20">
        <v>2.6280000000000001</v>
      </c>
      <c r="AIJ145" s="20">
        <v>1.613</v>
      </c>
      <c r="AIK145" s="21">
        <v>69.099999999999994</v>
      </c>
      <c r="AIL145" s="20">
        <v>14.807</v>
      </c>
      <c r="AIM145" s="20">
        <v>1.613</v>
      </c>
      <c r="AIN145" s="20">
        <v>1.613</v>
      </c>
      <c r="AKX145" s="21">
        <v>108.8</v>
      </c>
      <c r="AKY145" s="20">
        <v>87.831999999999994</v>
      </c>
      <c r="AKZ145" s="20">
        <v>345.33</v>
      </c>
      <c r="ALA145" s="20">
        <v>151.70599999999999</v>
      </c>
      <c r="ALB145" s="21">
        <v>74.099999999999994</v>
      </c>
      <c r="ALC145" s="20">
        <v>59.838999999999999</v>
      </c>
      <c r="ALD145" s="20">
        <v>235.26900000000001</v>
      </c>
      <c r="ALE145" s="20">
        <v>151.70599999999999</v>
      </c>
      <c r="ALT145" s="21">
        <v>89</v>
      </c>
      <c r="ALU145" s="20">
        <v>5.1859999999999999</v>
      </c>
      <c r="ALV145" s="20">
        <v>11.923</v>
      </c>
      <c r="ALW145" s="20">
        <v>7.0060000000000002</v>
      </c>
      <c r="ALX145" s="21">
        <v>81.400000000000006</v>
      </c>
      <c r="ALY145" s="20">
        <v>4.7380000000000004</v>
      </c>
      <c r="ALZ145" s="20">
        <v>10.895</v>
      </c>
      <c r="AMA145" s="20">
        <v>7.0060000000000002</v>
      </c>
      <c r="AMP145" s="21">
        <v>46.6</v>
      </c>
      <c r="AMQ145" s="20">
        <v>6.4859999999999998</v>
      </c>
      <c r="AMR145" s="20">
        <v>132.161</v>
      </c>
      <c r="AMS145" s="20">
        <v>74.8</v>
      </c>
      <c r="AMT145" s="21">
        <v>33.9</v>
      </c>
      <c r="AMU145" s="20">
        <v>4.7190000000000003</v>
      </c>
      <c r="AMV145" s="20">
        <v>96.150999999999996</v>
      </c>
      <c r="AMW145" s="20">
        <v>74.8</v>
      </c>
      <c r="ANW145" s="21">
        <v>134.19999999999999</v>
      </c>
      <c r="ANX145" s="20">
        <v>2156.0509999999999</v>
      </c>
      <c r="ANY145" s="20">
        <v>2156.0509999999999</v>
      </c>
      <c r="ANZ145" s="21">
        <v>37.9</v>
      </c>
      <c r="AOA145" s="20">
        <v>609.07000000000005</v>
      </c>
      <c r="AOB145" s="20">
        <v>609.07000000000005</v>
      </c>
      <c r="AOC145" s="21">
        <v>38.799999999999997</v>
      </c>
      <c r="AOD145" s="20">
        <v>623.24400000000003</v>
      </c>
      <c r="AOE145" s="20">
        <v>623.24400000000003</v>
      </c>
      <c r="AOF145" s="21">
        <v>43.8</v>
      </c>
      <c r="AOG145" s="20">
        <v>704.33100000000002</v>
      </c>
      <c r="AOH145" s="20">
        <v>704.33100000000002</v>
      </c>
      <c r="AOI145" s="20">
        <v>704.33100000000002</v>
      </c>
      <c r="AOJ145" s="21">
        <v>52.4</v>
      </c>
      <c r="AOK145" s="20">
        <v>842.65</v>
      </c>
      <c r="AOL145" s="20">
        <v>842.65</v>
      </c>
      <c r="AOM145" s="20">
        <v>842.65</v>
      </c>
      <c r="AON145" s="21">
        <v>96.3</v>
      </c>
      <c r="AOO145" s="20">
        <v>1546.981</v>
      </c>
      <c r="AOP145" s="20">
        <v>1546.981</v>
      </c>
      <c r="AOQ145" s="20">
        <v>1546.981</v>
      </c>
      <c r="AOR145" s="21">
        <v>52.5</v>
      </c>
      <c r="AOS145" s="20">
        <v>844.42</v>
      </c>
      <c r="AOT145" s="20">
        <v>844.42</v>
      </c>
      <c r="AOU145" s="20">
        <v>844.42</v>
      </c>
      <c r="APU145" s="21">
        <v>93.7</v>
      </c>
      <c r="APV145" s="20">
        <v>36.423000000000002</v>
      </c>
      <c r="APW145" s="20">
        <v>26.071999999999999</v>
      </c>
      <c r="APX145" s="21">
        <v>37.4</v>
      </c>
      <c r="APY145" s="20">
        <v>14.519</v>
      </c>
      <c r="APZ145" s="20">
        <v>10.393000000000001</v>
      </c>
      <c r="AQI145" s="21">
        <v>56.4</v>
      </c>
      <c r="AQJ145" s="20">
        <v>21.904</v>
      </c>
      <c r="AQK145" s="20">
        <v>15.679</v>
      </c>
      <c r="AQL145" s="20">
        <v>13.628</v>
      </c>
      <c r="AQM145" s="21">
        <v>43.1</v>
      </c>
      <c r="AQN145" s="20">
        <v>16.739000000000001</v>
      </c>
      <c r="AQO145" s="20">
        <v>11.981999999999999</v>
      </c>
      <c r="AQP145" s="20">
        <v>13.628</v>
      </c>
    </row>
    <row r="146" spans="1:1015 1030:1134" x14ac:dyDescent="0.2">
      <c r="A146" s="18">
        <v>27667</v>
      </c>
      <c r="BZ146" s="19">
        <v>5.9451999999999997E-9</v>
      </c>
      <c r="CA146" s="19">
        <v>2.1594999999999998E-9</v>
      </c>
      <c r="CD146" s="19">
        <v>2.1594999999999998E-9</v>
      </c>
      <c r="CE146" s="19">
        <v>2.1594999999999998E-9</v>
      </c>
      <c r="CW146" s="21">
        <v>56.7</v>
      </c>
      <c r="CX146" s="20">
        <v>20.815000000000001</v>
      </c>
      <c r="CY146" s="20">
        <v>28.431000000000001</v>
      </c>
      <c r="CZ146" s="20">
        <v>25.425000000000001</v>
      </c>
      <c r="DA146" s="21">
        <v>40.700000000000003</v>
      </c>
      <c r="DB146" s="20">
        <v>14.930999999999999</v>
      </c>
      <c r="DC146" s="20">
        <v>20.395</v>
      </c>
      <c r="DD146" s="20">
        <v>25.425000000000001</v>
      </c>
      <c r="DV146" s="21">
        <v>71</v>
      </c>
      <c r="DW146" s="20">
        <v>65.796000000000006</v>
      </c>
      <c r="DX146" s="20">
        <v>52.491999999999997</v>
      </c>
      <c r="DY146" s="20">
        <v>15.936999999999999</v>
      </c>
      <c r="DZ146" s="21">
        <v>23.9</v>
      </c>
      <c r="EA146" s="20">
        <v>22.135000000000002</v>
      </c>
      <c r="EB146" s="20">
        <v>17.658999999999999</v>
      </c>
      <c r="EC146" s="20">
        <v>15.936999999999999</v>
      </c>
      <c r="EU146" s="21">
        <v>79.8</v>
      </c>
      <c r="EV146" s="20">
        <v>45.481999999999999</v>
      </c>
      <c r="EW146" s="20">
        <v>45.094999999999999</v>
      </c>
      <c r="EX146" s="20">
        <v>30.738</v>
      </c>
      <c r="EY146" s="21">
        <v>49</v>
      </c>
      <c r="EZ146" s="20">
        <v>27.928000000000001</v>
      </c>
      <c r="FA146" s="20">
        <v>27.690999999999999</v>
      </c>
      <c r="FB146" s="20">
        <v>30.738</v>
      </c>
      <c r="GH146" s="21">
        <v>41</v>
      </c>
      <c r="GI146" s="20">
        <v>68.927999999999997</v>
      </c>
      <c r="GJ146" s="20">
        <v>70.650999999999996</v>
      </c>
      <c r="GK146" s="20">
        <v>64.197000000000003</v>
      </c>
      <c r="GL146" s="21">
        <v>57.6</v>
      </c>
      <c r="GM146" s="20">
        <v>96.76</v>
      </c>
      <c r="GN146" s="20">
        <v>99.179000000000002</v>
      </c>
      <c r="GO146" s="20">
        <v>65.266000000000005</v>
      </c>
      <c r="GP146" s="21">
        <v>99.1</v>
      </c>
      <c r="GQ146" s="20">
        <v>166.41499999999999</v>
      </c>
      <c r="GR146" s="20">
        <v>170.57599999999999</v>
      </c>
      <c r="GS146" s="20">
        <v>130.70400000000001</v>
      </c>
      <c r="GT146" s="21">
        <v>26.7</v>
      </c>
      <c r="GU146" s="20">
        <v>44.906999999999996</v>
      </c>
      <c r="GV146" s="20">
        <v>46.03</v>
      </c>
      <c r="GW146" s="20">
        <v>53.072000000000003</v>
      </c>
      <c r="HO146" s="21">
        <v>119.2</v>
      </c>
      <c r="HP146" s="20">
        <v>72.671000000000006</v>
      </c>
      <c r="HQ146" s="20">
        <v>199.685</v>
      </c>
      <c r="HR146" s="20">
        <v>137.92400000000001</v>
      </c>
      <c r="HS146" s="21">
        <v>70.7</v>
      </c>
      <c r="HT146" s="20">
        <v>43.12</v>
      </c>
      <c r="HU146" s="20">
        <v>118.48399999999999</v>
      </c>
      <c r="HV146" s="20">
        <v>137.92400000000001</v>
      </c>
      <c r="LV146" s="21">
        <v>38.5</v>
      </c>
      <c r="LW146" s="20">
        <v>172.05600000000001</v>
      </c>
      <c r="LX146" s="20">
        <v>233.97900000000001</v>
      </c>
      <c r="LY146" s="20">
        <v>234.01300000000001</v>
      </c>
      <c r="LZ146" s="21">
        <v>53.6</v>
      </c>
      <c r="MA146" s="20">
        <v>239.43100000000001</v>
      </c>
      <c r="MB146" s="20">
        <v>325.60199999999998</v>
      </c>
      <c r="MC146" s="20">
        <v>296.13400000000001</v>
      </c>
      <c r="MD146" s="21">
        <v>91</v>
      </c>
      <c r="ME146" s="20">
        <v>406.55500000000001</v>
      </c>
      <c r="MF146" s="20">
        <v>552.87400000000002</v>
      </c>
      <c r="MG146" s="20">
        <v>530.14700000000005</v>
      </c>
      <c r="MH146" s="21">
        <v>58.2</v>
      </c>
      <c r="MI146" s="20">
        <v>260.11200000000002</v>
      </c>
      <c r="MJ146" s="20">
        <v>353.726</v>
      </c>
      <c r="MK146" s="20">
        <v>348.262</v>
      </c>
      <c r="NC146" s="21">
        <v>133.9</v>
      </c>
      <c r="ND146" s="20">
        <v>47.030999999999999</v>
      </c>
      <c r="NE146" s="20">
        <v>292.30799999999999</v>
      </c>
      <c r="NF146" s="20">
        <v>232.637</v>
      </c>
      <c r="NG146" s="21">
        <v>104.4</v>
      </c>
      <c r="NH146" s="20">
        <v>36.667999999999999</v>
      </c>
      <c r="NI146" s="20">
        <v>227.899</v>
      </c>
      <c r="NJ146" s="20">
        <v>232.637</v>
      </c>
      <c r="OB146" s="21">
        <v>81.8</v>
      </c>
      <c r="OC146" s="20">
        <v>87.367999999999995</v>
      </c>
      <c r="OD146" s="20">
        <v>31.373999999999999</v>
      </c>
      <c r="OE146" s="20">
        <v>29.535</v>
      </c>
      <c r="OF146" s="21">
        <v>70.5</v>
      </c>
      <c r="OG146" s="20">
        <v>75.27</v>
      </c>
      <c r="OH146" s="20">
        <v>27.03</v>
      </c>
      <c r="OI146" s="20">
        <v>29.535</v>
      </c>
      <c r="OS146" s="21">
        <v>21.1</v>
      </c>
      <c r="OT146" s="20">
        <v>5.702</v>
      </c>
      <c r="OU146" s="20">
        <v>3.79</v>
      </c>
      <c r="OV146" s="20">
        <v>3.79</v>
      </c>
      <c r="OW146" s="21">
        <v>60.7</v>
      </c>
      <c r="OX146" s="20">
        <v>16.399000000000001</v>
      </c>
      <c r="OY146" s="20">
        <v>10.9</v>
      </c>
      <c r="OZ146" s="20">
        <v>9.6679999999999993</v>
      </c>
      <c r="PA146" s="21">
        <v>81.2</v>
      </c>
      <c r="PB146" s="20">
        <v>21.933</v>
      </c>
      <c r="PC146" s="20">
        <v>14.579000000000001</v>
      </c>
      <c r="PD146" s="20">
        <v>13.458</v>
      </c>
      <c r="PE146" s="21">
        <v>37.1</v>
      </c>
      <c r="PF146" s="20">
        <v>10.023</v>
      </c>
      <c r="PG146" s="20">
        <v>6.6630000000000003</v>
      </c>
      <c r="PH146" s="20">
        <v>6.3680000000000003</v>
      </c>
      <c r="PZ146" s="21">
        <v>105.9</v>
      </c>
      <c r="QA146" s="20">
        <v>350.82299999999998</v>
      </c>
      <c r="QB146" s="20">
        <v>242.84</v>
      </c>
      <c r="QC146" s="20">
        <v>141.18899999999999</v>
      </c>
      <c r="QD146" s="21">
        <v>65.8</v>
      </c>
      <c r="QE146" s="20">
        <v>217.79400000000001</v>
      </c>
      <c r="QF146" s="20">
        <v>150.75700000000001</v>
      </c>
      <c r="QG146" s="20">
        <v>141.18899999999999</v>
      </c>
      <c r="RC146" s="21">
        <v>106.1</v>
      </c>
      <c r="RD146" s="20">
        <v>238.751</v>
      </c>
      <c r="RE146" s="20">
        <v>116.773</v>
      </c>
      <c r="RF146" s="21">
        <v>49.6</v>
      </c>
      <c r="RG146" s="20">
        <v>111.572</v>
      </c>
      <c r="RH146" s="20">
        <v>54.57</v>
      </c>
      <c r="RI146" s="21">
        <v>49.6</v>
      </c>
      <c r="RJ146" s="20">
        <v>111.572</v>
      </c>
      <c r="RK146" s="20">
        <v>54.57</v>
      </c>
      <c r="RL146" s="21">
        <v>29.8</v>
      </c>
      <c r="RM146" s="20">
        <v>67.057000000000002</v>
      </c>
      <c r="RN146" s="20">
        <v>32.798000000000002</v>
      </c>
      <c r="RO146" s="20">
        <v>38</v>
      </c>
      <c r="RT146" s="21">
        <v>56.5</v>
      </c>
      <c r="RU146" s="20">
        <v>127.179</v>
      </c>
      <c r="RV146" s="20">
        <v>62.203000000000003</v>
      </c>
      <c r="RW146" s="20">
        <v>38</v>
      </c>
      <c r="RX146" s="21">
        <v>36.6</v>
      </c>
      <c r="RY146" s="20">
        <v>82.298000000000002</v>
      </c>
      <c r="RZ146" s="20">
        <v>40.252000000000002</v>
      </c>
      <c r="SA146" s="20">
        <v>40.252000000000002</v>
      </c>
      <c r="SS146" s="21">
        <v>41.6</v>
      </c>
      <c r="ST146" s="20">
        <v>10.587999999999999</v>
      </c>
      <c r="SU146" s="20">
        <v>1.0760000000000001</v>
      </c>
      <c r="SV146" s="20">
        <v>0.86899999999999999</v>
      </c>
      <c r="SW146" s="21">
        <v>36.5</v>
      </c>
      <c r="SX146" s="20">
        <v>9.298</v>
      </c>
      <c r="SY146" s="20">
        <v>0.94499999999999995</v>
      </c>
      <c r="SZ146" s="20">
        <v>0.86899999999999999</v>
      </c>
      <c r="TW146" s="21">
        <v>87.8</v>
      </c>
      <c r="TX146" s="20">
        <v>23.318999999999999</v>
      </c>
      <c r="TY146" s="20">
        <v>476.87799999999999</v>
      </c>
      <c r="TZ146" s="21">
        <v>42.4</v>
      </c>
      <c r="UA146" s="20">
        <v>11.27</v>
      </c>
      <c r="UB146" s="20">
        <v>230.471</v>
      </c>
      <c r="UC146" s="21">
        <v>41.9</v>
      </c>
      <c r="UD146" s="20">
        <v>11.138</v>
      </c>
      <c r="UE146" s="20">
        <v>227.77099999999999</v>
      </c>
      <c r="UF146" s="21">
        <v>9.5</v>
      </c>
      <c r="UG146" s="20">
        <v>2.5350000000000001</v>
      </c>
      <c r="UH146" s="20">
        <v>51.847000000000001</v>
      </c>
      <c r="UI146" s="20">
        <v>51.847000000000001</v>
      </c>
      <c r="UJ146" s="21">
        <v>35.799999999999997</v>
      </c>
      <c r="UK146" s="20">
        <v>9.5139999999999993</v>
      </c>
      <c r="UL146" s="20">
        <v>194.56</v>
      </c>
      <c r="UM146" s="20">
        <v>194.56</v>
      </c>
      <c r="UN146" s="21">
        <v>45.3</v>
      </c>
      <c r="UO146" s="20">
        <v>12.048999999999999</v>
      </c>
      <c r="UP146" s="20">
        <v>246.40700000000001</v>
      </c>
      <c r="UQ146" s="20">
        <v>246.40700000000001</v>
      </c>
      <c r="UR146" s="21">
        <v>35.5</v>
      </c>
      <c r="US146" s="20">
        <v>9.4359999999999999</v>
      </c>
      <c r="UT146" s="20">
        <v>192.96899999999999</v>
      </c>
      <c r="UU146" s="20">
        <v>192.96899999999999</v>
      </c>
      <c r="WI146" s="21">
        <v>80</v>
      </c>
      <c r="WJ146" s="20">
        <v>6.4950000000000001</v>
      </c>
      <c r="WK146" s="20">
        <v>4.032</v>
      </c>
      <c r="WL146" s="20">
        <v>2.91</v>
      </c>
      <c r="WM146" s="21">
        <v>64.7</v>
      </c>
      <c r="WN146" s="20">
        <v>5.2480000000000002</v>
      </c>
      <c r="WO146" s="20">
        <v>3.258</v>
      </c>
      <c r="WP146" s="20">
        <v>2.91</v>
      </c>
      <c r="YD146" s="21">
        <v>30.6</v>
      </c>
      <c r="YE146" s="20">
        <v>27.882000000000001</v>
      </c>
      <c r="YF146" s="20">
        <v>249.26900000000001</v>
      </c>
      <c r="YG146" s="20">
        <v>126.41</v>
      </c>
      <c r="YH146" s="21">
        <v>15.5</v>
      </c>
      <c r="YI146" s="20">
        <v>14.14</v>
      </c>
      <c r="YJ146" s="20">
        <v>126.41</v>
      </c>
      <c r="YK146" s="20">
        <v>126.41</v>
      </c>
      <c r="YU146" s="21">
        <v>19.2</v>
      </c>
      <c r="YV146" s="20">
        <v>40.244</v>
      </c>
      <c r="YW146" s="20">
        <v>14.279</v>
      </c>
      <c r="YX146" s="20">
        <v>5.9640000000000004</v>
      </c>
      <c r="YY146" s="21">
        <v>73.2</v>
      </c>
      <c r="YZ146" s="20">
        <v>153.14699999999999</v>
      </c>
      <c r="ZA146" s="20">
        <v>54.337000000000003</v>
      </c>
      <c r="ZB146" s="20">
        <v>43.515999999999998</v>
      </c>
      <c r="ZC146" s="21">
        <v>78.599999999999994</v>
      </c>
      <c r="ZD146" s="20">
        <v>164.518</v>
      </c>
      <c r="ZE146" s="20">
        <v>58.371000000000002</v>
      </c>
      <c r="ZF146" s="20">
        <v>49.48</v>
      </c>
      <c r="ZG146" s="21">
        <v>59.2</v>
      </c>
      <c r="ZH146" s="20">
        <v>124.003</v>
      </c>
      <c r="ZI146" s="20">
        <v>43.996000000000002</v>
      </c>
      <c r="ZJ146" s="20">
        <v>46.418999999999997</v>
      </c>
      <c r="ZT146" s="21">
        <v>34.799999999999997</v>
      </c>
      <c r="ZU146" s="20">
        <v>177.81800000000001</v>
      </c>
      <c r="ZV146" s="20">
        <v>53714.6</v>
      </c>
      <c r="ZW146" s="20">
        <v>46134.9</v>
      </c>
      <c r="ZX146" s="21">
        <v>99.3</v>
      </c>
      <c r="ZY146" s="20">
        <v>507.791</v>
      </c>
      <c r="ZZ146" s="20">
        <v>153392.1</v>
      </c>
      <c r="AAA146" s="20">
        <v>143282.4</v>
      </c>
      <c r="AAB146" s="21">
        <v>134.1</v>
      </c>
      <c r="AAC146" s="20">
        <v>685.60900000000004</v>
      </c>
      <c r="AAD146" s="20">
        <v>207106.7</v>
      </c>
      <c r="AAE146" s="20">
        <v>189417.3</v>
      </c>
      <c r="AAF146" s="21">
        <v>82.5</v>
      </c>
      <c r="AAG146" s="20">
        <v>422.11700000000002</v>
      </c>
      <c r="AAH146" s="20">
        <v>127511.74800000001</v>
      </c>
      <c r="AAI146" s="20">
        <v>124469.9</v>
      </c>
      <c r="AAP146" s="21">
        <v>12.6</v>
      </c>
      <c r="AAQ146" s="20">
        <v>2.5609999999999999</v>
      </c>
      <c r="AAR146" s="20">
        <v>1239.403</v>
      </c>
      <c r="AAS146" s="20">
        <v>1132.2</v>
      </c>
      <c r="AAT146" s="21">
        <v>44.8</v>
      </c>
      <c r="AAU146" s="20">
        <v>9.1199999999999992</v>
      </c>
      <c r="AAV146" s="20">
        <v>4414.0789999999997</v>
      </c>
      <c r="AAW146" s="20">
        <v>4171.8999999999996</v>
      </c>
      <c r="AAX146" s="21">
        <v>55.8</v>
      </c>
      <c r="AAY146" s="20">
        <v>11.363</v>
      </c>
      <c r="AAZ146" s="20">
        <v>5499.7489999999998</v>
      </c>
      <c r="ABA146" s="20">
        <v>5304.1</v>
      </c>
      <c r="ABB146" s="21">
        <v>46.9</v>
      </c>
      <c r="ABC146" s="20">
        <v>9.5389999999999997</v>
      </c>
      <c r="ABD146" s="20">
        <v>4616.8739999999998</v>
      </c>
      <c r="ABE146" s="20">
        <v>2864.3</v>
      </c>
      <c r="ADA146" s="21">
        <v>74.099999999999994</v>
      </c>
      <c r="ADB146" s="20">
        <v>6.774</v>
      </c>
      <c r="ADC146" s="20">
        <v>17.571999999999999</v>
      </c>
      <c r="ADD146" s="21">
        <v>44.6</v>
      </c>
      <c r="ADE146" s="20">
        <v>4.0819999999999999</v>
      </c>
      <c r="ADF146" s="20">
        <v>10.589</v>
      </c>
      <c r="ADO146" s="21">
        <v>29.4</v>
      </c>
      <c r="ADP146" s="20">
        <v>2.6920000000000002</v>
      </c>
      <c r="ADQ146" s="20">
        <v>6.9829999999999997</v>
      </c>
      <c r="ADR146" s="20">
        <v>6.9829999999999997</v>
      </c>
      <c r="ADS146" s="21">
        <v>29.4</v>
      </c>
      <c r="ADT146" s="20">
        <v>2.6920000000000002</v>
      </c>
      <c r="ADU146" s="20">
        <v>6.9829999999999997</v>
      </c>
      <c r="ADV146" s="20">
        <v>6.9829999999999997</v>
      </c>
      <c r="AEN146" s="21">
        <v>83.5</v>
      </c>
      <c r="AEO146" s="20">
        <v>73.656999999999996</v>
      </c>
      <c r="AEP146" s="20">
        <v>91.481999999999999</v>
      </c>
      <c r="AEQ146" s="20">
        <v>35.713000000000001</v>
      </c>
      <c r="AER146" s="21">
        <v>38.5</v>
      </c>
      <c r="AES146" s="20">
        <v>34.023000000000003</v>
      </c>
      <c r="AET146" s="20">
        <v>42.256</v>
      </c>
      <c r="AEU146" s="20">
        <v>35.713000000000001</v>
      </c>
      <c r="AFE146" s="21">
        <v>40.6</v>
      </c>
      <c r="AFF146" s="20">
        <v>11.898</v>
      </c>
      <c r="AFG146" s="20">
        <v>67.784000000000006</v>
      </c>
      <c r="AFH146" s="20">
        <v>72.462999999999994</v>
      </c>
      <c r="AFI146" s="21">
        <v>78.7</v>
      </c>
      <c r="AFJ146" s="20">
        <v>23.077000000000002</v>
      </c>
      <c r="AFK146" s="20">
        <v>131.476</v>
      </c>
      <c r="AFL146" s="20">
        <v>90.878</v>
      </c>
      <c r="AFM146" s="21">
        <v>116.1</v>
      </c>
      <c r="AFN146" s="20">
        <v>34.031999999999996</v>
      </c>
      <c r="AFO146" s="20">
        <v>193.893</v>
      </c>
      <c r="AFP146" s="20">
        <v>163.34100000000001</v>
      </c>
      <c r="AFQ146" s="21">
        <v>33.700000000000003</v>
      </c>
      <c r="AFR146" s="20">
        <v>9.8940000000000001</v>
      </c>
      <c r="AFS146" s="20">
        <v>56.369</v>
      </c>
      <c r="AFT146" s="20">
        <v>50.218000000000004</v>
      </c>
      <c r="AGI146" s="21">
        <v>39.799999999999997</v>
      </c>
      <c r="AGJ146" s="20">
        <v>4.37</v>
      </c>
      <c r="AGK146" s="20">
        <v>4.1970000000000001</v>
      </c>
      <c r="AGL146" s="20">
        <v>2.69</v>
      </c>
      <c r="AGM146" s="21">
        <v>33.299999999999997</v>
      </c>
      <c r="AGN146" s="20">
        <v>3.6549999999999998</v>
      </c>
      <c r="AGO146" s="20">
        <v>3.5110000000000001</v>
      </c>
      <c r="AGP146" s="20">
        <v>2.69</v>
      </c>
      <c r="AIG146" s="21">
        <v>112.4</v>
      </c>
      <c r="AIH146" s="20">
        <v>19.699000000000002</v>
      </c>
      <c r="AII146" s="20">
        <v>2.6869999999999998</v>
      </c>
      <c r="AIJ146" s="20">
        <v>1.649</v>
      </c>
      <c r="AIK146" s="21">
        <v>69</v>
      </c>
      <c r="AIL146" s="20">
        <v>12.087</v>
      </c>
      <c r="AIM146" s="20">
        <v>1.649</v>
      </c>
      <c r="AIN146" s="20">
        <v>1.649</v>
      </c>
      <c r="AKX146" s="21">
        <v>105.9</v>
      </c>
      <c r="AKY146" s="20">
        <v>77.715000000000003</v>
      </c>
      <c r="AKZ146" s="20">
        <v>350.31700000000001</v>
      </c>
      <c r="ALA146" s="20">
        <v>153.89699999999999</v>
      </c>
      <c r="ALB146" s="21">
        <v>72.099999999999994</v>
      </c>
      <c r="ALC146" s="20">
        <v>52.947000000000003</v>
      </c>
      <c r="ALD146" s="20">
        <v>238.667</v>
      </c>
      <c r="ALE146" s="20">
        <v>153.89699999999999</v>
      </c>
      <c r="ALT146" s="21">
        <v>94</v>
      </c>
      <c r="ALU146" s="20">
        <v>5.0359999999999996</v>
      </c>
      <c r="ALV146" s="20">
        <v>12.702</v>
      </c>
      <c r="ALW146" s="20">
        <v>7.4640000000000004</v>
      </c>
      <c r="ALX146" s="21">
        <v>85.9</v>
      </c>
      <c r="ALY146" s="20">
        <v>4.6020000000000003</v>
      </c>
      <c r="ALZ146" s="20">
        <v>11.606999999999999</v>
      </c>
      <c r="AMA146" s="20">
        <v>7.4640000000000004</v>
      </c>
      <c r="AMP146" s="21">
        <v>48.5</v>
      </c>
      <c r="AMQ146" s="20">
        <v>6.9109999999999996</v>
      </c>
      <c r="AMR146" s="20">
        <v>140.81899999999999</v>
      </c>
      <c r="AMS146" s="20">
        <v>79.7</v>
      </c>
      <c r="AMT146" s="21">
        <v>35.299999999999997</v>
      </c>
      <c r="AMU146" s="20">
        <v>5.0279999999999996</v>
      </c>
      <c r="AMV146" s="20">
        <v>102.45</v>
      </c>
      <c r="AMW146" s="20">
        <v>79.7</v>
      </c>
      <c r="ANW146" s="21">
        <v>133.69999999999999</v>
      </c>
      <c r="ANX146" s="20">
        <v>2198.4259999999999</v>
      </c>
      <c r="ANY146" s="20">
        <v>2198.4259999999999</v>
      </c>
      <c r="ANZ146" s="21">
        <v>38</v>
      </c>
      <c r="AOA146" s="20">
        <v>625.29200000000003</v>
      </c>
      <c r="AOB146" s="20">
        <v>625.29200000000003</v>
      </c>
      <c r="AOC146" s="21">
        <v>39.299999999999997</v>
      </c>
      <c r="AOD146" s="20">
        <v>646.36099999999999</v>
      </c>
      <c r="AOE146" s="20">
        <v>646.36099999999999</v>
      </c>
      <c r="AOF146" s="21">
        <v>44</v>
      </c>
      <c r="AOG146" s="20">
        <v>724.07</v>
      </c>
      <c r="AOH146" s="20">
        <v>724.07</v>
      </c>
      <c r="AOI146" s="20">
        <v>724.07</v>
      </c>
      <c r="AOJ146" s="21">
        <v>51.6</v>
      </c>
      <c r="AOK146" s="20">
        <v>849.06399999999996</v>
      </c>
      <c r="AOL146" s="20">
        <v>849.06399999999996</v>
      </c>
      <c r="AOM146" s="20">
        <v>849.06399999999996</v>
      </c>
      <c r="AON146" s="21">
        <v>95.7</v>
      </c>
      <c r="AOO146" s="20">
        <v>1573.134</v>
      </c>
      <c r="AOP146" s="20">
        <v>1573.134</v>
      </c>
      <c r="AOQ146" s="20">
        <v>1573.134</v>
      </c>
      <c r="AOR146" s="21">
        <v>52.1</v>
      </c>
      <c r="AOS146" s="20">
        <v>855.94</v>
      </c>
      <c r="AOT146" s="20">
        <v>855.94</v>
      </c>
      <c r="AOU146" s="20">
        <v>855.94</v>
      </c>
      <c r="APU146" s="21">
        <v>93.5</v>
      </c>
      <c r="APV146" s="20">
        <v>31.373999999999999</v>
      </c>
      <c r="APW146" s="20">
        <v>27.33</v>
      </c>
      <c r="APX146" s="21">
        <v>37.299999999999997</v>
      </c>
      <c r="APY146" s="20">
        <v>12.500999999999999</v>
      </c>
      <c r="APZ146" s="20">
        <v>10.89</v>
      </c>
      <c r="AQI146" s="21">
        <v>56.2</v>
      </c>
      <c r="AQJ146" s="20">
        <v>18.872</v>
      </c>
      <c r="AQK146" s="20">
        <v>16.440000000000001</v>
      </c>
      <c r="AQL146" s="20">
        <v>14.29</v>
      </c>
      <c r="AQM146" s="21">
        <v>43</v>
      </c>
      <c r="AQN146" s="20">
        <v>14.422000000000001</v>
      </c>
      <c r="AQO146" s="20">
        <v>12.563000000000001</v>
      </c>
      <c r="AQP146" s="20">
        <v>14.29</v>
      </c>
    </row>
    <row r="147" spans="1:1015 1030:1134" x14ac:dyDescent="0.2">
      <c r="A147" s="18">
        <v>27759</v>
      </c>
      <c r="BZ147" s="19">
        <v>8.4592000000000007E-9</v>
      </c>
      <c r="CA147" s="19">
        <v>3.0725999999999999E-9</v>
      </c>
      <c r="CD147" s="19">
        <v>3.0725999999999999E-9</v>
      </c>
      <c r="CE147" s="19">
        <v>3.0725999999999999E-9</v>
      </c>
      <c r="CW147" s="21">
        <v>58.1</v>
      </c>
      <c r="CX147" s="20">
        <v>22.21</v>
      </c>
      <c r="CY147" s="20">
        <v>29.742999999999999</v>
      </c>
      <c r="CZ147" s="20">
        <v>26.599</v>
      </c>
      <c r="DA147" s="21">
        <v>41.7</v>
      </c>
      <c r="DB147" s="20">
        <v>15.932</v>
      </c>
      <c r="DC147" s="20">
        <v>21.337</v>
      </c>
      <c r="DD147" s="20">
        <v>26.599</v>
      </c>
      <c r="DV147" s="21">
        <v>71</v>
      </c>
      <c r="DW147" s="20">
        <v>68.162999999999997</v>
      </c>
      <c r="DX147" s="20">
        <v>54.332999999999998</v>
      </c>
      <c r="DY147" s="20">
        <v>16.495999999999999</v>
      </c>
      <c r="DZ147" s="21">
        <v>23.9</v>
      </c>
      <c r="EA147" s="20">
        <v>22.931000000000001</v>
      </c>
      <c r="EB147" s="20">
        <v>18.279</v>
      </c>
      <c r="EC147" s="20">
        <v>16.495999999999999</v>
      </c>
      <c r="EU147" s="21">
        <v>82.5</v>
      </c>
      <c r="EV147" s="20">
        <v>48.835000000000001</v>
      </c>
      <c r="EW147" s="20">
        <v>47.853000000000002</v>
      </c>
      <c r="EX147" s="20">
        <v>32.618000000000002</v>
      </c>
      <c r="EY147" s="21">
        <v>50.7</v>
      </c>
      <c r="EZ147" s="20">
        <v>29.986999999999998</v>
      </c>
      <c r="FA147" s="20">
        <v>29.384</v>
      </c>
      <c r="FB147" s="20">
        <v>32.618000000000002</v>
      </c>
      <c r="GH147" s="21">
        <v>41.7</v>
      </c>
      <c r="GI147" s="20">
        <v>73.093000000000004</v>
      </c>
      <c r="GJ147" s="20">
        <v>74.27</v>
      </c>
      <c r="GK147" s="20">
        <v>67.484999999999999</v>
      </c>
      <c r="GL147" s="21">
        <v>57.1</v>
      </c>
      <c r="GM147" s="20">
        <v>100.066</v>
      </c>
      <c r="GN147" s="20">
        <v>101.67700000000001</v>
      </c>
      <c r="GO147" s="20">
        <v>66.91</v>
      </c>
      <c r="GP147" s="21">
        <v>99.6</v>
      </c>
      <c r="GQ147" s="20">
        <v>174.37799999999999</v>
      </c>
      <c r="GR147" s="20">
        <v>177.18600000000001</v>
      </c>
      <c r="GS147" s="20">
        <v>135.76900000000001</v>
      </c>
      <c r="GT147" s="21">
        <v>26.9</v>
      </c>
      <c r="GU147" s="20">
        <v>47.149000000000001</v>
      </c>
      <c r="GV147" s="20">
        <v>47.908000000000001</v>
      </c>
      <c r="GW147" s="20">
        <v>55.237000000000002</v>
      </c>
      <c r="HO147" s="21">
        <v>125.1</v>
      </c>
      <c r="HP147" s="20">
        <v>79.971000000000004</v>
      </c>
      <c r="HQ147" s="20">
        <v>209.47499999999999</v>
      </c>
      <c r="HR147" s="20">
        <v>144.68600000000001</v>
      </c>
      <c r="HS147" s="21">
        <v>74.2</v>
      </c>
      <c r="HT147" s="20">
        <v>47.451000000000001</v>
      </c>
      <c r="HU147" s="20">
        <v>124.29300000000001</v>
      </c>
      <c r="HV147" s="20">
        <v>144.68600000000001</v>
      </c>
      <c r="LV147" s="21">
        <v>39.5</v>
      </c>
      <c r="LW147" s="20">
        <v>181.70400000000001</v>
      </c>
      <c r="LX147" s="20">
        <v>243.465</v>
      </c>
      <c r="LY147" s="20">
        <v>243.5</v>
      </c>
      <c r="LZ147" s="21">
        <v>54.5</v>
      </c>
      <c r="MA147" s="20">
        <v>250.608</v>
      </c>
      <c r="MB147" s="20">
        <v>335.79</v>
      </c>
      <c r="MC147" s="20">
        <v>305.39999999999998</v>
      </c>
      <c r="MD147" s="21">
        <v>92.9</v>
      </c>
      <c r="ME147" s="20">
        <v>427.21899999999999</v>
      </c>
      <c r="MF147" s="20">
        <v>572.43100000000004</v>
      </c>
      <c r="MG147" s="20">
        <v>548.9</v>
      </c>
      <c r="MH147" s="21">
        <v>59.2</v>
      </c>
      <c r="MI147" s="20">
        <v>272.54000000000002</v>
      </c>
      <c r="MJ147" s="20">
        <v>365.17599999999999</v>
      </c>
      <c r="MK147" s="20">
        <v>359.53500000000003</v>
      </c>
      <c r="NC147" s="21">
        <v>133.6</v>
      </c>
      <c r="ND147" s="20">
        <v>48.768999999999998</v>
      </c>
      <c r="NE147" s="20">
        <v>301.20800000000003</v>
      </c>
      <c r="NF147" s="20">
        <v>239.71899999999999</v>
      </c>
      <c r="NG147" s="21">
        <v>104.2</v>
      </c>
      <c r="NH147" s="20">
        <v>38.023000000000003</v>
      </c>
      <c r="NI147" s="20">
        <v>234.83699999999999</v>
      </c>
      <c r="NJ147" s="20">
        <v>239.71899999999999</v>
      </c>
      <c r="OB147" s="21">
        <v>83.4</v>
      </c>
      <c r="OC147" s="20">
        <v>92.927000000000007</v>
      </c>
      <c r="OD147" s="20">
        <v>33.295999999999999</v>
      </c>
      <c r="OE147" s="20">
        <v>31.344000000000001</v>
      </c>
      <c r="OF147" s="21">
        <v>71.8</v>
      </c>
      <c r="OG147" s="20">
        <v>80.06</v>
      </c>
      <c r="OH147" s="20">
        <v>28.686</v>
      </c>
      <c r="OI147" s="20">
        <v>31.344000000000001</v>
      </c>
      <c r="OS147" s="21">
        <v>20.399999999999999</v>
      </c>
      <c r="OT147" s="20">
        <v>5.7460000000000004</v>
      </c>
      <c r="OU147" s="20">
        <v>3.7330000000000001</v>
      </c>
      <c r="OV147" s="20">
        <v>3.7330000000000001</v>
      </c>
      <c r="OW147" s="21">
        <v>62.7</v>
      </c>
      <c r="OX147" s="20">
        <v>17.64</v>
      </c>
      <c r="OY147" s="20">
        <v>11.461</v>
      </c>
      <c r="OZ147" s="20">
        <v>10.167</v>
      </c>
      <c r="PA147" s="21">
        <v>82.4</v>
      </c>
      <c r="PB147" s="20">
        <v>23.172999999999998</v>
      </c>
      <c r="PC147" s="20">
        <v>15.055999999999999</v>
      </c>
      <c r="PD147" s="20">
        <v>13.9</v>
      </c>
      <c r="PE147" s="21">
        <v>37.5</v>
      </c>
      <c r="PF147" s="20">
        <v>10.551</v>
      </c>
      <c r="PG147" s="20">
        <v>6.8550000000000004</v>
      </c>
      <c r="PH147" s="20">
        <v>6.5519999999999996</v>
      </c>
      <c r="PZ147" s="21">
        <v>109.5</v>
      </c>
      <c r="QA147" s="20">
        <v>377.48599999999999</v>
      </c>
      <c r="QB147" s="20">
        <v>258.351</v>
      </c>
      <c r="QC147" s="20">
        <v>150.20699999999999</v>
      </c>
      <c r="QD147" s="21">
        <v>68</v>
      </c>
      <c r="QE147" s="20">
        <v>234.346</v>
      </c>
      <c r="QF147" s="20">
        <v>160.386</v>
      </c>
      <c r="QG147" s="20">
        <v>150.20699999999999</v>
      </c>
      <c r="RC147" s="21">
        <v>107.4</v>
      </c>
      <c r="RD147" s="20">
        <v>251.94399999999999</v>
      </c>
      <c r="RE147" s="20">
        <v>124.536</v>
      </c>
      <c r="RF147" s="21">
        <v>49.5</v>
      </c>
      <c r="RG147" s="20">
        <v>116.16800000000001</v>
      </c>
      <c r="RH147" s="20">
        <v>57.421999999999997</v>
      </c>
      <c r="RI147" s="21">
        <v>49.5</v>
      </c>
      <c r="RJ147" s="20">
        <v>116.16800000000001</v>
      </c>
      <c r="RK147" s="20">
        <v>57.421999999999997</v>
      </c>
      <c r="RL147" s="21">
        <v>30.5</v>
      </c>
      <c r="RM147" s="20">
        <v>71.59</v>
      </c>
      <c r="RN147" s="20">
        <v>35.387</v>
      </c>
      <c r="RO147" s="20">
        <v>41</v>
      </c>
      <c r="RT147" s="21">
        <v>57.9</v>
      </c>
      <c r="RU147" s="20">
        <v>135.77600000000001</v>
      </c>
      <c r="RV147" s="20">
        <v>67.114000000000004</v>
      </c>
      <c r="RW147" s="20">
        <v>41</v>
      </c>
      <c r="RX147" s="21">
        <v>35.6</v>
      </c>
      <c r="RY147" s="20">
        <v>83.481999999999999</v>
      </c>
      <c r="RZ147" s="20">
        <v>41.265000000000001</v>
      </c>
      <c r="SA147" s="20">
        <v>41.265000000000001</v>
      </c>
      <c r="SS147" s="21">
        <v>42</v>
      </c>
      <c r="ST147" s="20">
        <v>10.912000000000001</v>
      </c>
      <c r="SU147" s="20">
        <v>1.1419999999999999</v>
      </c>
      <c r="SV147" s="20">
        <v>0.92200000000000004</v>
      </c>
      <c r="SW147" s="21">
        <v>36.9</v>
      </c>
      <c r="SX147" s="20">
        <v>9.5820000000000007</v>
      </c>
      <c r="SY147" s="20">
        <v>1.002</v>
      </c>
      <c r="SZ147" s="20">
        <v>0.92200000000000004</v>
      </c>
      <c r="TW147" s="21">
        <v>89.6</v>
      </c>
      <c r="TX147" s="20">
        <v>24.291</v>
      </c>
      <c r="TY147" s="20">
        <v>496.74799999999999</v>
      </c>
      <c r="TZ147" s="21">
        <v>44.1</v>
      </c>
      <c r="UA147" s="20">
        <v>11.952999999999999</v>
      </c>
      <c r="UB147" s="20">
        <v>244.44800000000001</v>
      </c>
      <c r="UC147" s="21">
        <v>43.6</v>
      </c>
      <c r="UD147" s="20">
        <v>11.817</v>
      </c>
      <c r="UE147" s="20">
        <v>241.648</v>
      </c>
      <c r="UF147" s="21">
        <v>9.8000000000000007</v>
      </c>
      <c r="UG147" s="20">
        <v>2.6509999999999998</v>
      </c>
      <c r="UH147" s="20">
        <v>54.22</v>
      </c>
      <c r="UI147" s="20">
        <v>54.22</v>
      </c>
      <c r="UJ147" s="21">
        <v>35.700000000000003</v>
      </c>
      <c r="UK147" s="20">
        <v>9.6859999999999999</v>
      </c>
      <c r="UL147" s="20">
        <v>198.08</v>
      </c>
      <c r="UM147" s="20">
        <v>198.08</v>
      </c>
      <c r="UN147" s="21">
        <v>45.5</v>
      </c>
      <c r="UO147" s="20">
        <v>12.337</v>
      </c>
      <c r="UP147" s="20">
        <v>252.3</v>
      </c>
      <c r="UQ147" s="20">
        <v>252.3</v>
      </c>
      <c r="UR147" s="21">
        <v>35</v>
      </c>
      <c r="US147" s="20">
        <v>9.4860000000000007</v>
      </c>
      <c r="UT147" s="20">
        <v>193.99</v>
      </c>
      <c r="UU147" s="20">
        <v>193.99</v>
      </c>
      <c r="WI147" s="21">
        <v>79.2</v>
      </c>
      <c r="WJ147" s="20">
        <v>6.8769999999999998</v>
      </c>
      <c r="WK147" s="20">
        <v>4.3090000000000002</v>
      </c>
      <c r="WL147" s="20">
        <v>3.11</v>
      </c>
      <c r="WM147" s="21">
        <v>64</v>
      </c>
      <c r="WN147" s="20">
        <v>5.5570000000000004</v>
      </c>
      <c r="WO147" s="20">
        <v>3.4820000000000002</v>
      </c>
      <c r="WP147" s="20">
        <v>3.11</v>
      </c>
      <c r="YD147" s="21">
        <v>32.6</v>
      </c>
      <c r="YE147" s="20">
        <v>30.001000000000001</v>
      </c>
      <c r="YF147" s="20">
        <v>269.10599999999999</v>
      </c>
      <c r="YG147" s="20">
        <v>136.47</v>
      </c>
      <c r="YH147" s="21">
        <v>16.5</v>
      </c>
      <c r="YI147" s="20">
        <v>15.214</v>
      </c>
      <c r="YJ147" s="20">
        <v>136.47</v>
      </c>
      <c r="YK147" s="20">
        <v>136.47</v>
      </c>
      <c r="YU147" s="21">
        <v>19.600000000000001</v>
      </c>
      <c r="YV147" s="20">
        <v>42.448</v>
      </c>
      <c r="YW147" s="20">
        <v>15.01</v>
      </c>
      <c r="YX147" s="20">
        <v>6.2640000000000002</v>
      </c>
      <c r="YY147" s="21">
        <v>73.099999999999994</v>
      </c>
      <c r="YZ147" s="20">
        <v>158.47300000000001</v>
      </c>
      <c r="ZA147" s="20">
        <v>56.036000000000001</v>
      </c>
      <c r="ZB147" s="20">
        <v>44.929000000000002</v>
      </c>
      <c r="ZC147" s="21">
        <v>78.8</v>
      </c>
      <c r="ZD147" s="20">
        <v>170.78899999999999</v>
      </c>
      <c r="ZE147" s="20">
        <v>60.390999999999998</v>
      </c>
      <c r="ZF147" s="20">
        <v>51.192999999999998</v>
      </c>
      <c r="ZG147" s="21">
        <v>61.7</v>
      </c>
      <c r="ZH147" s="20">
        <v>133.73699999999999</v>
      </c>
      <c r="ZI147" s="20">
        <v>47.29</v>
      </c>
      <c r="ZJ147" s="20">
        <v>49.893999999999998</v>
      </c>
      <c r="ZT147" s="21">
        <v>36.1</v>
      </c>
      <c r="ZU147" s="20">
        <v>187.429</v>
      </c>
      <c r="ZV147" s="20">
        <v>56989.2</v>
      </c>
      <c r="ZW147" s="20">
        <v>48947.4</v>
      </c>
      <c r="ZX147" s="21">
        <v>101.3</v>
      </c>
      <c r="ZY147" s="20">
        <v>525.89599999999996</v>
      </c>
      <c r="ZZ147" s="20">
        <v>159902.70000000001</v>
      </c>
      <c r="AAA147" s="20">
        <v>149372.5</v>
      </c>
      <c r="AAB147" s="21">
        <v>137.4</v>
      </c>
      <c r="AAC147" s="20">
        <v>713.32600000000002</v>
      </c>
      <c r="AAD147" s="20">
        <v>216891.9</v>
      </c>
      <c r="AAE147" s="20">
        <v>198319.9</v>
      </c>
      <c r="AAF147" s="21">
        <v>84.4</v>
      </c>
      <c r="AAG147" s="20">
        <v>438.137</v>
      </c>
      <c r="AAH147" s="20">
        <v>133218.79199999999</v>
      </c>
      <c r="AAI147" s="20">
        <v>130040.8</v>
      </c>
      <c r="AAP147" s="21">
        <v>13.1</v>
      </c>
      <c r="AAQ147" s="20">
        <v>2.8519999999999999</v>
      </c>
      <c r="AAR147" s="20">
        <v>1380.3979999999999</v>
      </c>
      <c r="AAS147" s="20">
        <v>1261</v>
      </c>
      <c r="AAT147" s="21">
        <v>42.9</v>
      </c>
      <c r="AAU147" s="20">
        <v>9.3379999999999992</v>
      </c>
      <c r="AAV147" s="20">
        <v>4519.7269999999999</v>
      </c>
      <c r="AAW147" s="20">
        <v>4279.5</v>
      </c>
      <c r="AAX147" s="21">
        <v>54.5</v>
      </c>
      <c r="AAY147" s="20">
        <v>11.87</v>
      </c>
      <c r="AAZ147" s="20">
        <v>5744.8689999999997</v>
      </c>
      <c r="ABA147" s="20">
        <v>5540.5</v>
      </c>
      <c r="ABB147" s="21">
        <v>45.4</v>
      </c>
      <c r="ABC147" s="20">
        <v>9.8960000000000008</v>
      </c>
      <c r="ABD147" s="20">
        <v>4789.6270000000004</v>
      </c>
      <c r="ABE147" s="20">
        <v>2893.4</v>
      </c>
      <c r="ADA147" s="21">
        <v>79.599999999999994</v>
      </c>
      <c r="ADB147" s="20">
        <v>7.2489999999999997</v>
      </c>
      <c r="ADC147" s="20">
        <v>18.779</v>
      </c>
      <c r="ADD147" s="21">
        <v>48.3</v>
      </c>
      <c r="ADE147" s="20">
        <v>4.3949999999999996</v>
      </c>
      <c r="ADF147" s="20">
        <v>11.385999999999999</v>
      </c>
      <c r="ADO147" s="21">
        <v>31.4</v>
      </c>
      <c r="ADP147" s="20">
        <v>2.8540000000000001</v>
      </c>
      <c r="ADQ147" s="20">
        <v>7.3929999999999998</v>
      </c>
      <c r="ADR147" s="20">
        <v>7.3929999999999998</v>
      </c>
      <c r="ADS147" s="21">
        <v>31.4</v>
      </c>
      <c r="ADT147" s="20">
        <v>2.8540000000000001</v>
      </c>
      <c r="ADU147" s="20">
        <v>7.3929999999999998</v>
      </c>
      <c r="ADV147" s="20">
        <v>7.3929999999999998</v>
      </c>
      <c r="AEN147" s="21">
        <v>84.4</v>
      </c>
      <c r="AEO147" s="20">
        <v>78.132999999999996</v>
      </c>
      <c r="AEP147" s="20">
        <v>95.275999999999996</v>
      </c>
      <c r="AEQ147" s="20">
        <v>37.194000000000003</v>
      </c>
      <c r="AER147" s="21">
        <v>39</v>
      </c>
      <c r="AES147" s="20">
        <v>36.090000000000003</v>
      </c>
      <c r="AET147" s="20">
        <v>44.009</v>
      </c>
      <c r="AEU147" s="20">
        <v>37.194000000000003</v>
      </c>
      <c r="AFE147" s="21">
        <v>40.5</v>
      </c>
      <c r="AFF147" s="20">
        <v>12.64</v>
      </c>
      <c r="AFG147" s="20">
        <v>69.995000000000005</v>
      </c>
      <c r="AFH147" s="20">
        <v>74.828000000000003</v>
      </c>
      <c r="AFI147" s="21">
        <v>81.2</v>
      </c>
      <c r="AFJ147" s="20">
        <v>25.315000000000001</v>
      </c>
      <c r="AFK147" s="20">
        <v>140.184</v>
      </c>
      <c r="AFL147" s="20">
        <v>96.897000000000006</v>
      </c>
      <c r="AFM147" s="21">
        <v>118</v>
      </c>
      <c r="AFN147" s="20">
        <v>36.811</v>
      </c>
      <c r="AFO147" s="20">
        <v>203.845</v>
      </c>
      <c r="AFP147" s="20">
        <v>171.72499999999999</v>
      </c>
      <c r="AFQ147" s="21">
        <v>33.9</v>
      </c>
      <c r="AFR147" s="20">
        <v>10.571999999999999</v>
      </c>
      <c r="AFS147" s="20">
        <v>58.540999999999997</v>
      </c>
      <c r="AFT147" s="20">
        <v>52.152999999999999</v>
      </c>
      <c r="AGI147" s="21">
        <v>39.6</v>
      </c>
      <c r="AGJ147" s="20">
        <v>4.4939999999999998</v>
      </c>
      <c r="AGK147" s="20">
        <v>4.327</v>
      </c>
      <c r="AGL147" s="20">
        <v>2.7730000000000001</v>
      </c>
      <c r="AGM147" s="21">
        <v>33.1</v>
      </c>
      <c r="AGN147" s="20">
        <v>3.758</v>
      </c>
      <c r="AGO147" s="20">
        <v>3.6190000000000002</v>
      </c>
      <c r="AGP147" s="20">
        <v>2.7730000000000001</v>
      </c>
      <c r="AIG147" s="21">
        <v>114.6</v>
      </c>
      <c r="AIH147" s="20">
        <v>20.867000000000001</v>
      </c>
      <c r="AII147" s="20">
        <v>2.827</v>
      </c>
      <c r="AIJ147" s="20">
        <v>1.7350000000000001</v>
      </c>
      <c r="AIK147" s="21">
        <v>70.3</v>
      </c>
      <c r="AIL147" s="20">
        <v>12.804</v>
      </c>
      <c r="AIM147" s="20">
        <v>1.7350000000000001</v>
      </c>
      <c r="AIN147" s="20">
        <v>1.7350000000000001</v>
      </c>
      <c r="AKX147" s="21">
        <v>105.2</v>
      </c>
      <c r="AKY147" s="20">
        <v>82.540999999999997</v>
      </c>
      <c r="AKZ147" s="20">
        <v>361.81</v>
      </c>
      <c r="ALA147" s="20">
        <v>158.946</v>
      </c>
      <c r="ALB147" s="21">
        <v>71.7</v>
      </c>
      <c r="ALC147" s="20">
        <v>56.234000000000002</v>
      </c>
      <c r="ALD147" s="20">
        <v>246.49700000000001</v>
      </c>
      <c r="ALE147" s="20">
        <v>158.946</v>
      </c>
      <c r="ALT147" s="21">
        <v>95.4</v>
      </c>
      <c r="ALU147" s="20">
        <v>5.2560000000000002</v>
      </c>
      <c r="ALV147" s="20">
        <v>13.084</v>
      </c>
      <c r="ALW147" s="20">
        <v>7.6879999999999997</v>
      </c>
      <c r="ALX147" s="21">
        <v>87.1</v>
      </c>
      <c r="ALY147" s="20">
        <v>4.8019999999999996</v>
      </c>
      <c r="ALZ147" s="20">
        <v>11.955</v>
      </c>
      <c r="AMA147" s="20">
        <v>7.6879999999999997</v>
      </c>
      <c r="AMP147" s="21">
        <v>50.5</v>
      </c>
      <c r="AMQ147" s="20">
        <v>7.3879999999999999</v>
      </c>
      <c r="AMR147" s="20">
        <v>150.71299999999999</v>
      </c>
      <c r="AMS147" s="20">
        <v>78.099999999999994</v>
      </c>
      <c r="AMT147" s="21">
        <v>36.700000000000003</v>
      </c>
      <c r="AMU147" s="20">
        <v>5.375</v>
      </c>
      <c r="AMV147" s="20">
        <v>109.648</v>
      </c>
      <c r="AMW147" s="20">
        <v>78.099999999999994</v>
      </c>
      <c r="ANW147" s="21">
        <v>134.9</v>
      </c>
      <c r="ANX147" s="20">
        <v>2272.5050000000001</v>
      </c>
      <c r="ANY147" s="20">
        <v>2272.5050000000001</v>
      </c>
      <c r="ANZ147" s="21">
        <v>39.5</v>
      </c>
      <c r="AOA147" s="20">
        <v>664.76199999999994</v>
      </c>
      <c r="AOB147" s="20">
        <v>664.76199999999994</v>
      </c>
      <c r="AOC147" s="21">
        <v>40.1</v>
      </c>
      <c r="AOD147" s="20">
        <v>674.92200000000003</v>
      </c>
      <c r="AOE147" s="20">
        <v>674.92200000000003</v>
      </c>
      <c r="AOF147" s="21">
        <v>44.4</v>
      </c>
      <c r="AOG147" s="20">
        <v>747.47699999999998</v>
      </c>
      <c r="AOH147" s="20">
        <v>747.47699999999998</v>
      </c>
      <c r="AOI147" s="20">
        <v>747.47699999999998</v>
      </c>
      <c r="AOJ147" s="21">
        <v>51.1</v>
      </c>
      <c r="AOK147" s="20">
        <v>860.26599999999996</v>
      </c>
      <c r="AOL147" s="20">
        <v>860.26599999999996</v>
      </c>
      <c r="AOM147" s="20">
        <v>860.26599999999996</v>
      </c>
      <c r="AON147" s="21">
        <v>95.4</v>
      </c>
      <c r="AOO147" s="20">
        <v>1607.7429999999999</v>
      </c>
      <c r="AOP147" s="20">
        <v>1607.7429999999999</v>
      </c>
      <c r="AOQ147" s="20">
        <v>1607.7429999999999</v>
      </c>
      <c r="AOR147" s="21">
        <v>51.9</v>
      </c>
      <c r="AOS147" s="20">
        <v>874.65</v>
      </c>
      <c r="AOT147" s="20">
        <v>874.65</v>
      </c>
      <c r="AOU147" s="20">
        <v>874.65</v>
      </c>
      <c r="APU147" s="21">
        <v>93</v>
      </c>
      <c r="APV147" s="20">
        <v>32.920999999999999</v>
      </c>
      <c r="APW147" s="20">
        <v>28.678000000000001</v>
      </c>
      <c r="APX147" s="21">
        <v>37.5</v>
      </c>
      <c r="APY147" s="20">
        <v>13.279</v>
      </c>
      <c r="APZ147" s="20">
        <v>11.567</v>
      </c>
      <c r="AQI147" s="21">
        <v>55.5</v>
      </c>
      <c r="AQJ147" s="20">
        <v>19.641999999999999</v>
      </c>
      <c r="AQK147" s="20">
        <v>17.111000000000001</v>
      </c>
      <c r="AQL147" s="20">
        <v>14.872999999999999</v>
      </c>
      <c r="AQM147" s="21">
        <v>42.4</v>
      </c>
      <c r="AQN147" s="20">
        <v>15.010999999999999</v>
      </c>
      <c r="AQO147" s="20">
        <v>13.076000000000001</v>
      </c>
      <c r="AQP147" s="20">
        <v>14.872999999999999</v>
      </c>
    </row>
    <row r="148" spans="1:1015 1030:1134" x14ac:dyDescent="0.2">
      <c r="A148" s="18">
        <v>27850</v>
      </c>
      <c r="BZ148" s="19">
        <v>1.1103199999999999E-8</v>
      </c>
      <c r="CA148" s="19">
        <v>4.0329E-9</v>
      </c>
      <c r="CD148" s="19">
        <v>4.0329E-9</v>
      </c>
      <c r="CE148" s="19">
        <v>4.0329E-9</v>
      </c>
      <c r="CW148" s="21">
        <v>58.2</v>
      </c>
      <c r="CX148" s="20">
        <v>22.991</v>
      </c>
      <c r="CY148" s="20">
        <v>30.417999999999999</v>
      </c>
      <c r="CZ148" s="20">
        <v>27.202000000000002</v>
      </c>
      <c r="DA148" s="21">
        <v>41.8</v>
      </c>
      <c r="DB148" s="20">
        <v>16.492999999999999</v>
      </c>
      <c r="DC148" s="20">
        <v>21.82</v>
      </c>
      <c r="DD148" s="20">
        <v>27.202000000000002</v>
      </c>
      <c r="DV148" s="21">
        <v>70.900000000000006</v>
      </c>
      <c r="DW148" s="20">
        <v>70.527000000000001</v>
      </c>
      <c r="DX148" s="20">
        <v>56.597999999999999</v>
      </c>
      <c r="DY148" s="20">
        <v>17.184000000000001</v>
      </c>
      <c r="DZ148" s="21">
        <v>23.8</v>
      </c>
      <c r="EA148" s="20">
        <v>23.727</v>
      </c>
      <c r="EB148" s="20">
        <v>19.041</v>
      </c>
      <c r="EC148" s="20">
        <v>17.184000000000001</v>
      </c>
      <c r="EU148" s="21">
        <v>82.8</v>
      </c>
      <c r="EV148" s="20">
        <v>51.207000000000001</v>
      </c>
      <c r="EW148" s="20">
        <v>49.569000000000003</v>
      </c>
      <c r="EX148" s="20">
        <v>33.786999999999999</v>
      </c>
      <c r="EY148" s="21">
        <v>50.8</v>
      </c>
      <c r="EZ148" s="20">
        <v>31.443999999999999</v>
      </c>
      <c r="FA148" s="20">
        <v>30.437999999999999</v>
      </c>
      <c r="FB148" s="20">
        <v>33.786999999999999</v>
      </c>
      <c r="GH148" s="21">
        <v>41.1</v>
      </c>
      <c r="GI148" s="20">
        <v>77.253</v>
      </c>
      <c r="GJ148" s="20">
        <v>76.063999999999993</v>
      </c>
      <c r="GK148" s="20">
        <v>69.114999999999995</v>
      </c>
      <c r="GL148" s="21">
        <v>57.8</v>
      </c>
      <c r="GM148" s="20">
        <v>108.746</v>
      </c>
      <c r="GN148" s="20">
        <v>107.072</v>
      </c>
      <c r="GO148" s="20">
        <v>70.459999999999994</v>
      </c>
      <c r="GP148" s="21">
        <v>99.4</v>
      </c>
      <c r="GQ148" s="20">
        <v>186.94300000000001</v>
      </c>
      <c r="GR148" s="20">
        <v>184.06399999999999</v>
      </c>
      <c r="GS148" s="20">
        <v>141.03899999999999</v>
      </c>
      <c r="GT148" s="21">
        <v>28.3</v>
      </c>
      <c r="GU148" s="20">
        <v>53.177999999999997</v>
      </c>
      <c r="GV148" s="20">
        <v>52.359000000000002</v>
      </c>
      <c r="GW148" s="20">
        <v>60.369</v>
      </c>
      <c r="HO148" s="21">
        <v>125.3</v>
      </c>
      <c r="HP148" s="20">
        <v>83.001999999999995</v>
      </c>
      <c r="HQ148" s="20">
        <v>210.345</v>
      </c>
      <c r="HR148" s="20">
        <v>145.28700000000001</v>
      </c>
      <c r="HS148" s="21">
        <v>74.3</v>
      </c>
      <c r="HT148" s="20">
        <v>49.25</v>
      </c>
      <c r="HU148" s="20">
        <v>124.809</v>
      </c>
      <c r="HV148" s="20">
        <v>145.28700000000001</v>
      </c>
      <c r="LV148" s="21">
        <v>38.9</v>
      </c>
      <c r="LW148" s="20">
        <v>188.523</v>
      </c>
      <c r="LX148" s="20">
        <v>244.589</v>
      </c>
      <c r="LY148" s="20">
        <v>244.625</v>
      </c>
      <c r="LZ148" s="21">
        <v>53.7</v>
      </c>
      <c r="MA148" s="20">
        <v>260.18099999999998</v>
      </c>
      <c r="MB148" s="20">
        <v>337.55900000000003</v>
      </c>
      <c r="MC148" s="20">
        <v>307.00900000000001</v>
      </c>
      <c r="MD148" s="21">
        <v>91.6</v>
      </c>
      <c r="ME148" s="20">
        <v>443.411</v>
      </c>
      <c r="MF148" s="20">
        <v>575.28099999999995</v>
      </c>
      <c r="MG148" s="20">
        <v>551.63300000000004</v>
      </c>
      <c r="MH148" s="21">
        <v>58.4</v>
      </c>
      <c r="MI148" s="20">
        <v>282.95800000000003</v>
      </c>
      <c r="MJ148" s="20">
        <v>367.11</v>
      </c>
      <c r="MK148" s="20">
        <v>361.43900000000002</v>
      </c>
      <c r="NC148" s="21">
        <v>132.6</v>
      </c>
      <c r="ND148" s="20">
        <v>51.01</v>
      </c>
      <c r="NE148" s="20">
        <v>310.14600000000002</v>
      </c>
      <c r="NF148" s="20">
        <v>246.833</v>
      </c>
      <c r="NG148" s="21">
        <v>103.4</v>
      </c>
      <c r="NH148" s="20">
        <v>39.770000000000003</v>
      </c>
      <c r="NI148" s="20">
        <v>241.80699999999999</v>
      </c>
      <c r="NJ148" s="20">
        <v>246.833</v>
      </c>
      <c r="OB148" s="21">
        <v>82.8</v>
      </c>
      <c r="OC148" s="20">
        <v>85.694000000000003</v>
      </c>
      <c r="OD148" s="20">
        <v>34.466000000000001</v>
      </c>
      <c r="OE148" s="20">
        <v>32.445999999999998</v>
      </c>
      <c r="OF148" s="21">
        <v>71.3</v>
      </c>
      <c r="OG148" s="20">
        <v>73.828000000000003</v>
      </c>
      <c r="OH148" s="20">
        <v>29.693999999999999</v>
      </c>
      <c r="OI148" s="20">
        <v>32.445999999999998</v>
      </c>
      <c r="OS148" s="21">
        <v>20.6</v>
      </c>
      <c r="OT148" s="20">
        <v>5.97</v>
      </c>
      <c r="OU148" s="20">
        <v>3.8519999999999999</v>
      </c>
      <c r="OV148" s="20">
        <v>3.8519999999999999</v>
      </c>
      <c r="OW148" s="21">
        <v>63.1</v>
      </c>
      <c r="OX148" s="20">
        <v>18.266999999999999</v>
      </c>
      <c r="OY148" s="20">
        <v>11.788</v>
      </c>
      <c r="OZ148" s="20">
        <v>10.458</v>
      </c>
      <c r="PA148" s="21">
        <v>82.9</v>
      </c>
      <c r="PB148" s="20">
        <v>24.016999999999999</v>
      </c>
      <c r="PC148" s="20">
        <v>15.497999999999999</v>
      </c>
      <c r="PD148" s="20">
        <v>14.311</v>
      </c>
      <c r="PE148" s="21">
        <v>37.5</v>
      </c>
      <c r="PF148" s="20">
        <v>10.86</v>
      </c>
      <c r="PG148" s="20">
        <v>7.008</v>
      </c>
      <c r="PH148" s="20">
        <v>6.6980000000000004</v>
      </c>
      <c r="PZ148" s="21">
        <v>108.1</v>
      </c>
      <c r="QA148" s="20">
        <v>369.68099999999998</v>
      </c>
      <c r="QB148" s="20">
        <v>263.065</v>
      </c>
      <c r="QC148" s="20">
        <v>152.94800000000001</v>
      </c>
      <c r="QD148" s="21">
        <v>67.099999999999994</v>
      </c>
      <c r="QE148" s="20">
        <v>229.501</v>
      </c>
      <c r="QF148" s="20">
        <v>163.31299999999999</v>
      </c>
      <c r="QG148" s="20">
        <v>152.94800000000001</v>
      </c>
      <c r="RC148" s="21">
        <v>106.3</v>
      </c>
      <c r="RD148" s="20">
        <v>248.54300000000001</v>
      </c>
      <c r="RE148" s="20">
        <v>129.69</v>
      </c>
      <c r="RF148" s="21">
        <v>48.6</v>
      </c>
      <c r="RG148" s="20">
        <v>113.649</v>
      </c>
      <c r="RH148" s="20">
        <v>59.302</v>
      </c>
      <c r="RI148" s="21">
        <v>48.6</v>
      </c>
      <c r="RJ148" s="20">
        <v>113.649</v>
      </c>
      <c r="RK148" s="20">
        <v>59.302</v>
      </c>
      <c r="RL148" s="21">
        <v>30.4</v>
      </c>
      <c r="RM148" s="20">
        <v>71.125</v>
      </c>
      <c r="RN148" s="20">
        <v>37.113</v>
      </c>
      <c r="RO148" s="20">
        <v>43</v>
      </c>
      <c r="RP148" s="21">
        <v>28.9</v>
      </c>
      <c r="RQ148" s="20">
        <v>67.498999999999995</v>
      </c>
      <c r="RR148" s="20">
        <v>35.220999999999997</v>
      </c>
      <c r="RS148" s="20">
        <v>18</v>
      </c>
      <c r="RT148" s="21">
        <v>57.7</v>
      </c>
      <c r="RU148" s="20">
        <v>134.89400000000001</v>
      </c>
      <c r="RV148" s="20">
        <v>70.388000000000005</v>
      </c>
      <c r="RW148" s="20">
        <v>61</v>
      </c>
      <c r="RX148" s="21">
        <v>34.5</v>
      </c>
      <c r="RY148" s="20">
        <v>80.629000000000005</v>
      </c>
      <c r="RZ148" s="20">
        <v>42.072000000000003</v>
      </c>
      <c r="SA148" s="20">
        <v>42.072000000000003</v>
      </c>
      <c r="SS148" s="21">
        <v>41.5</v>
      </c>
      <c r="ST148" s="20">
        <v>11.217000000000001</v>
      </c>
      <c r="SU148" s="20">
        <v>1.19</v>
      </c>
      <c r="SV148" s="20">
        <v>0.96099999999999997</v>
      </c>
      <c r="SW148" s="21">
        <v>36.5</v>
      </c>
      <c r="SX148" s="20">
        <v>9.8510000000000009</v>
      </c>
      <c r="SY148" s="20">
        <v>1.0449999999999999</v>
      </c>
      <c r="SZ148" s="20">
        <v>0.96099999999999997</v>
      </c>
      <c r="TW148" s="21">
        <v>91.6</v>
      </c>
      <c r="TX148" s="20">
        <v>12.462</v>
      </c>
      <c r="TY148" s="20">
        <v>519.66700000000003</v>
      </c>
      <c r="TZ148" s="21">
        <v>45.2</v>
      </c>
      <c r="UA148" s="20">
        <v>6.1539999999999999</v>
      </c>
      <c r="UB148" s="20">
        <v>256.62299999999999</v>
      </c>
      <c r="UC148" s="21">
        <v>44.7</v>
      </c>
      <c r="UD148" s="20">
        <v>6.0830000000000002</v>
      </c>
      <c r="UE148" s="20">
        <v>253.67400000000001</v>
      </c>
      <c r="UF148" s="21">
        <v>9.8000000000000007</v>
      </c>
      <c r="UG148" s="20">
        <v>1.337</v>
      </c>
      <c r="UH148" s="20">
        <v>55.738</v>
      </c>
      <c r="UI148" s="20">
        <v>55.738</v>
      </c>
      <c r="UJ148" s="21">
        <v>36.5</v>
      </c>
      <c r="UK148" s="20">
        <v>4.9710000000000001</v>
      </c>
      <c r="UL148" s="20">
        <v>207.30600000000001</v>
      </c>
      <c r="UM148" s="20">
        <v>207.30600000000001</v>
      </c>
      <c r="UN148" s="21">
        <v>46.4</v>
      </c>
      <c r="UO148" s="20">
        <v>6.3079999999999998</v>
      </c>
      <c r="UP148" s="20">
        <v>263.04399999999998</v>
      </c>
      <c r="UQ148" s="20">
        <v>263.04399999999998</v>
      </c>
      <c r="UR148" s="21">
        <v>36</v>
      </c>
      <c r="US148" s="20">
        <v>4.8929999999999998</v>
      </c>
      <c r="UT148" s="20">
        <v>204.04599999999999</v>
      </c>
      <c r="UU148" s="20">
        <v>204.04599999999999</v>
      </c>
      <c r="VJ148" s="21">
        <v>26.2</v>
      </c>
      <c r="VK148" s="20">
        <v>10.231999999999999</v>
      </c>
      <c r="VL148" s="20">
        <v>4246.3739999999998</v>
      </c>
      <c r="VM148" s="20">
        <v>2988.72</v>
      </c>
      <c r="VN148" s="21">
        <v>18.399999999999999</v>
      </c>
      <c r="VO148" s="20">
        <v>7.202</v>
      </c>
      <c r="VP148" s="20">
        <v>2988.72</v>
      </c>
      <c r="VQ148" s="20">
        <v>2988.72</v>
      </c>
      <c r="WI148" s="21">
        <v>75.8</v>
      </c>
      <c r="WJ148" s="20">
        <v>6.577</v>
      </c>
      <c r="WK148" s="20">
        <v>4.3540000000000001</v>
      </c>
      <c r="WL148" s="20">
        <v>3.1419999999999999</v>
      </c>
      <c r="WM148" s="21">
        <v>61.3</v>
      </c>
      <c r="WN148" s="20">
        <v>5.3140000000000001</v>
      </c>
      <c r="WO148" s="20">
        <v>3.5179999999999998</v>
      </c>
      <c r="WP148" s="20">
        <v>3.1419999999999999</v>
      </c>
      <c r="YD148" s="21">
        <v>34.9</v>
      </c>
      <c r="YE148" s="20">
        <v>32.710999999999999</v>
      </c>
      <c r="YF148" s="20">
        <v>293.42</v>
      </c>
      <c r="YG148" s="20">
        <v>148.80000000000001</v>
      </c>
      <c r="YH148" s="21">
        <v>17.7</v>
      </c>
      <c r="YI148" s="20">
        <v>16.588999999999999</v>
      </c>
      <c r="YJ148" s="20">
        <v>148.80000000000001</v>
      </c>
      <c r="YK148" s="20">
        <v>148.80000000000001</v>
      </c>
      <c r="YU148" s="21">
        <v>19.2</v>
      </c>
      <c r="YV148" s="20">
        <v>35.229999999999997</v>
      </c>
      <c r="YW148" s="20">
        <v>15.292999999999999</v>
      </c>
      <c r="YX148" s="20">
        <v>6.359</v>
      </c>
      <c r="YY148" s="21">
        <v>72.8</v>
      </c>
      <c r="YZ148" s="20">
        <v>133.827</v>
      </c>
      <c r="ZA148" s="20">
        <v>58.094000000000001</v>
      </c>
      <c r="ZB148" s="20">
        <v>46.564</v>
      </c>
      <c r="ZC148" s="21">
        <v>78.3</v>
      </c>
      <c r="ZD148" s="20">
        <v>143.81899999999999</v>
      </c>
      <c r="ZE148" s="20">
        <v>62.432000000000002</v>
      </c>
      <c r="ZF148" s="20">
        <v>52.923000000000002</v>
      </c>
      <c r="ZG148" s="21">
        <v>62</v>
      </c>
      <c r="ZH148" s="20">
        <v>113.95399999999999</v>
      </c>
      <c r="ZI148" s="20">
        <v>49.466999999999999</v>
      </c>
      <c r="ZJ148" s="20">
        <v>52.192</v>
      </c>
      <c r="ZT148" s="21">
        <v>36.299999999999997</v>
      </c>
      <c r="ZU148" s="20">
        <v>197.19900000000001</v>
      </c>
      <c r="ZV148" s="20">
        <v>59020.1</v>
      </c>
      <c r="ZW148" s="20">
        <v>50691.7</v>
      </c>
      <c r="ZX148" s="21">
        <v>100.8</v>
      </c>
      <c r="ZY148" s="20">
        <v>546.98099999999999</v>
      </c>
      <c r="ZZ148" s="20">
        <v>163706.6</v>
      </c>
      <c r="AAA148" s="20">
        <v>152935.20000000001</v>
      </c>
      <c r="AAB148" s="21">
        <v>137.1</v>
      </c>
      <c r="AAC148" s="20">
        <v>744.18</v>
      </c>
      <c r="AAD148" s="20">
        <v>222726.7</v>
      </c>
      <c r="AAE148" s="20">
        <v>203626.9</v>
      </c>
      <c r="AAF148" s="21">
        <v>83.4</v>
      </c>
      <c r="AAG148" s="20">
        <v>452.71800000000002</v>
      </c>
      <c r="AAH148" s="20">
        <v>135494.68400000001</v>
      </c>
      <c r="AAI148" s="20">
        <v>132262.39999999999</v>
      </c>
      <c r="AAP148" s="21">
        <v>12.1</v>
      </c>
      <c r="AAQ148" s="20">
        <v>2.8540000000000001</v>
      </c>
      <c r="AAR148" s="20">
        <v>1381.4929999999999</v>
      </c>
      <c r="AAS148" s="20">
        <v>1262</v>
      </c>
      <c r="AAT148" s="21">
        <v>43.2</v>
      </c>
      <c r="AAU148" s="20">
        <v>10.209</v>
      </c>
      <c r="AAV148" s="20">
        <v>4941.24</v>
      </c>
      <c r="AAW148" s="20">
        <v>4675.5</v>
      </c>
      <c r="AAX148" s="21">
        <v>53.8</v>
      </c>
      <c r="AAY148" s="20">
        <v>12.72</v>
      </c>
      <c r="AAZ148" s="20">
        <v>6156.5129999999999</v>
      </c>
      <c r="ABA148" s="20">
        <v>5937.5</v>
      </c>
      <c r="ABB148" s="21">
        <v>45</v>
      </c>
      <c r="ABC148" s="20">
        <v>10.654</v>
      </c>
      <c r="ABD148" s="20">
        <v>5156.5</v>
      </c>
      <c r="ABE148" s="20">
        <v>3171.4</v>
      </c>
      <c r="ADA148" s="21">
        <v>83.2</v>
      </c>
      <c r="ADB148" s="20">
        <v>7.77</v>
      </c>
      <c r="ADC148" s="20">
        <v>19.846</v>
      </c>
      <c r="ADD148" s="21">
        <v>50.2</v>
      </c>
      <c r="ADE148" s="20">
        <v>4.6890000000000001</v>
      </c>
      <c r="ADF148" s="20">
        <v>11.976000000000001</v>
      </c>
      <c r="ADO148" s="21">
        <v>33</v>
      </c>
      <c r="ADP148" s="20">
        <v>3.081</v>
      </c>
      <c r="ADQ148" s="20">
        <v>7.87</v>
      </c>
      <c r="ADR148" s="20">
        <v>7.87</v>
      </c>
      <c r="ADS148" s="21">
        <v>33</v>
      </c>
      <c r="ADT148" s="20">
        <v>3.081</v>
      </c>
      <c r="ADU148" s="20">
        <v>7.87</v>
      </c>
      <c r="ADV148" s="20">
        <v>7.87</v>
      </c>
      <c r="AEN148" s="21">
        <v>84.5</v>
      </c>
      <c r="AEO148" s="20">
        <v>81.13</v>
      </c>
      <c r="AEP148" s="20">
        <v>98.953999999999994</v>
      </c>
      <c r="AEQ148" s="20">
        <v>38.628999999999998</v>
      </c>
      <c r="AER148" s="21">
        <v>39</v>
      </c>
      <c r="AES148" s="20">
        <v>37.473999999999997</v>
      </c>
      <c r="AET148" s="20">
        <v>45.707999999999998</v>
      </c>
      <c r="AEU148" s="20">
        <v>38.628999999999998</v>
      </c>
      <c r="AFE148" s="21">
        <v>40.5</v>
      </c>
      <c r="AFF148" s="20">
        <v>13.121</v>
      </c>
      <c r="AFG148" s="20">
        <v>72.346000000000004</v>
      </c>
      <c r="AFH148" s="20">
        <v>77.340999999999994</v>
      </c>
      <c r="AFI148" s="21">
        <v>83.1</v>
      </c>
      <c r="AFJ148" s="20">
        <v>26.917000000000002</v>
      </c>
      <c r="AFK148" s="20">
        <v>148.40799999999999</v>
      </c>
      <c r="AFL148" s="20">
        <v>102.58199999999999</v>
      </c>
      <c r="AFM148" s="21">
        <v>119.6</v>
      </c>
      <c r="AFN148" s="20">
        <v>38.735999999999997</v>
      </c>
      <c r="AFO148" s="20">
        <v>213.57599999999999</v>
      </c>
      <c r="AFP148" s="20">
        <v>179.923</v>
      </c>
      <c r="AFQ148" s="21">
        <v>34</v>
      </c>
      <c r="AFR148" s="20">
        <v>11.026</v>
      </c>
      <c r="AFS148" s="20">
        <v>60.79</v>
      </c>
      <c r="AFT148" s="20">
        <v>54.156999999999996</v>
      </c>
      <c r="AGI148" s="21">
        <v>40.1</v>
      </c>
      <c r="AGJ148" s="20">
        <v>4.71</v>
      </c>
      <c r="AGK148" s="20">
        <v>4.6269999999999998</v>
      </c>
      <c r="AGL148" s="20">
        <v>2.9649999999999999</v>
      </c>
      <c r="AGM148" s="21">
        <v>33.5</v>
      </c>
      <c r="AGN148" s="20">
        <v>3.9390000000000001</v>
      </c>
      <c r="AGO148" s="20">
        <v>3.8690000000000002</v>
      </c>
      <c r="AGP148" s="20">
        <v>2.9649999999999999</v>
      </c>
      <c r="AIG148" s="21">
        <v>111.4</v>
      </c>
      <c r="AIH148" s="20">
        <v>19.719000000000001</v>
      </c>
      <c r="AII148" s="20">
        <v>2.867</v>
      </c>
      <c r="AIJ148" s="20">
        <v>1.7589999999999999</v>
      </c>
      <c r="AIK148" s="21">
        <v>68.400000000000006</v>
      </c>
      <c r="AIL148" s="20">
        <v>12.099</v>
      </c>
      <c r="AIM148" s="20">
        <v>1.7589999999999999</v>
      </c>
      <c r="AIN148" s="20">
        <v>1.7589999999999999</v>
      </c>
      <c r="AKX148" s="21">
        <v>104.5</v>
      </c>
      <c r="AKY148" s="20">
        <v>84.668999999999997</v>
      </c>
      <c r="AKZ148" s="20">
        <v>372.64600000000002</v>
      </c>
      <c r="ALA148" s="20">
        <v>163.70599999999999</v>
      </c>
      <c r="ALB148" s="21">
        <v>71.2</v>
      </c>
      <c r="ALC148" s="20">
        <v>57.683999999999997</v>
      </c>
      <c r="ALD148" s="20">
        <v>253.87899999999999</v>
      </c>
      <c r="ALE148" s="20">
        <v>163.70599999999999</v>
      </c>
      <c r="ALT148" s="21">
        <v>95.1</v>
      </c>
      <c r="ALU148" s="20">
        <v>5.3890000000000002</v>
      </c>
      <c r="ALV148" s="20">
        <v>13.38</v>
      </c>
      <c r="ALW148" s="20">
        <v>7.8620000000000001</v>
      </c>
      <c r="ALX148" s="21">
        <v>86.9</v>
      </c>
      <c r="ALY148" s="20">
        <v>4.9240000000000004</v>
      </c>
      <c r="ALZ148" s="20">
        <v>12.226000000000001</v>
      </c>
      <c r="AMA148" s="20">
        <v>7.8620000000000001</v>
      </c>
      <c r="AMP148" s="21">
        <v>51.8</v>
      </c>
      <c r="AMQ148" s="20">
        <v>7.8140000000000001</v>
      </c>
      <c r="AMR148" s="20">
        <v>159.39699999999999</v>
      </c>
      <c r="AMS148" s="20">
        <v>82.6</v>
      </c>
      <c r="AMT148" s="21">
        <v>37.700000000000003</v>
      </c>
      <c r="AMU148" s="20">
        <v>5.6849999999999996</v>
      </c>
      <c r="AMV148" s="20">
        <v>115.96599999999999</v>
      </c>
      <c r="AMW148" s="20">
        <v>82.6</v>
      </c>
      <c r="ANW148" s="21">
        <v>133.5</v>
      </c>
      <c r="ANX148" s="20">
        <v>2318.0720000000001</v>
      </c>
      <c r="ANY148" s="20">
        <v>2318.0720000000001</v>
      </c>
      <c r="ANZ148" s="21">
        <v>39.700000000000003</v>
      </c>
      <c r="AOA148" s="20">
        <v>689.71199999999999</v>
      </c>
      <c r="AOB148" s="20">
        <v>689.71199999999999</v>
      </c>
      <c r="AOC148" s="21">
        <v>40.200000000000003</v>
      </c>
      <c r="AOD148" s="20">
        <v>697.04100000000005</v>
      </c>
      <c r="AOE148" s="20">
        <v>697.04100000000005</v>
      </c>
      <c r="AOF148" s="21">
        <v>43.6</v>
      </c>
      <c r="AOG148" s="20">
        <v>756.71199999999999</v>
      </c>
      <c r="AOH148" s="20">
        <v>756.71199999999999</v>
      </c>
      <c r="AOI148" s="20">
        <v>756.71199999999999</v>
      </c>
      <c r="AOJ148" s="21">
        <v>50.2</v>
      </c>
      <c r="AOK148" s="20">
        <v>871.64800000000002</v>
      </c>
      <c r="AOL148" s="20">
        <v>871.64800000000002</v>
      </c>
      <c r="AOM148" s="20">
        <v>871.64800000000002</v>
      </c>
      <c r="AON148" s="21">
        <v>93.8</v>
      </c>
      <c r="AOO148" s="20">
        <v>1628.36</v>
      </c>
      <c r="AOP148" s="20">
        <v>1628.36</v>
      </c>
      <c r="AOQ148" s="20">
        <v>1628.36</v>
      </c>
      <c r="AOR148" s="21">
        <v>50.9</v>
      </c>
      <c r="AOS148" s="20">
        <v>883.3</v>
      </c>
      <c r="AOT148" s="20">
        <v>883.3</v>
      </c>
      <c r="AOU148" s="20">
        <v>883.3</v>
      </c>
      <c r="APU148" s="21">
        <v>91.9</v>
      </c>
      <c r="APV148" s="20">
        <v>33.758000000000003</v>
      </c>
      <c r="APW148" s="20">
        <v>29.405999999999999</v>
      </c>
      <c r="APX148" s="21">
        <v>36.700000000000003</v>
      </c>
      <c r="APY148" s="20">
        <v>13.500999999999999</v>
      </c>
      <c r="APZ148" s="20">
        <v>11.760999999999999</v>
      </c>
      <c r="AQI148" s="21">
        <v>55.1</v>
      </c>
      <c r="AQJ148" s="20">
        <v>20.256</v>
      </c>
      <c r="AQK148" s="20">
        <v>17.645</v>
      </c>
      <c r="AQL148" s="20">
        <v>15.337999999999999</v>
      </c>
      <c r="AQM148" s="21">
        <v>42.1</v>
      </c>
      <c r="AQN148" s="20">
        <v>15.48</v>
      </c>
      <c r="AQO148" s="20">
        <v>13.484</v>
      </c>
      <c r="AQP148" s="20">
        <v>15.337999999999999</v>
      </c>
    </row>
    <row r="149" spans="1:1015 1030:1134" x14ac:dyDescent="0.2">
      <c r="A149" s="18">
        <v>27941</v>
      </c>
      <c r="BZ149" s="19">
        <v>1.62683E-8</v>
      </c>
      <c r="CA149" s="19">
        <v>5.9090000000000002E-9</v>
      </c>
      <c r="CD149" s="19">
        <v>5.9090000000000002E-9</v>
      </c>
      <c r="CE149" s="19">
        <v>5.9090000000000002E-9</v>
      </c>
      <c r="CW149" s="21">
        <v>59.5</v>
      </c>
      <c r="CX149" s="20">
        <v>23.850999999999999</v>
      </c>
      <c r="CY149" s="20">
        <v>31.885999999999999</v>
      </c>
      <c r="CZ149" s="20">
        <v>28.515000000000001</v>
      </c>
      <c r="DA149" s="21">
        <v>42.7</v>
      </c>
      <c r="DB149" s="20">
        <v>17.109000000000002</v>
      </c>
      <c r="DC149" s="20">
        <v>22.873999999999999</v>
      </c>
      <c r="DD149" s="20">
        <v>28.515000000000001</v>
      </c>
      <c r="DV149" s="21">
        <v>70.7</v>
      </c>
      <c r="DW149" s="20">
        <v>72.581000000000003</v>
      </c>
      <c r="DX149" s="20">
        <v>58.863</v>
      </c>
      <c r="DY149" s="20">
        <v>17.870999999999999</v>
      </c>
      <c r="DZ149" s="21">
        <v>23.8</v>
      </c>
      <c r="EA149" s="20">
        <v>24.417999999999999</v>
      </c>
      <c r="EB149" s="20">
        <v>19.803000000000001</v>
      </c>
      <c r="EC149" s="20">
        <v>17.870999999999999</v>
      </c>
      <c r="EU149" s="21">
        <v>83.2</v>
      </c>
      <c r="EV149" s="20">
        <v>52.356000000000002</v>
      </c>
      <c r="EW149" s="20">
        <v>51.524000000000001</v>
      </c>
      <c r="EX149" s="20">
        <v>35.119999999999997</v>
      </c>
      <c r="EY149" s="21">
        <v>51.1</v>
      </c>
      <c r="EZ149" s="20">
        <v>32.15</v>
      </c>
      <c r="FA149" s="20">
        <v>31.638999999999999</v>
      </c>
      <c r="FB149" s="20">
        <v>35.119999999999997</v>
      </c>
      <c r="GH149" s="21">
        <v>41.3</v>
      </c>
      <c r="GI149" s="20">
        <v>82.385000000000005</v>
      </c>
      <c r="GJ149" s="20">
        <v>79.731999999999999</v>
      </c>
      <c r="GK149" s="20">
        <v>72.447999999999993</v>
      </c>
      <c r="GL149" s="21">
        <v>57.5</v>
      </c>
      <c r="GM149" s="20">
        <v>114.746</v>
      </c>
      <c r="GN149" s="20">
        <v>111.05200000000001</v>
      </c>
      <c r="GO149" s="20">
        <v>73.078999999999994</v>
      </c>
      <c r="GP149" s="21">
        <v>99.3</v>
      </c>
      <c r="GQ149" s="20">
        <v>198.31</v>
      </c>
      <c r="GR149" s="20">
        <v>191.92400000000001</v>
      </c>
      <c r="GS149" s="20">
        <v>147.06200000000001</v>
      </c>
      <c r="GT149" s="21">
        <v>28.5</v>
      </c>
      <c r="GU149" s="20">
        <v>56.872999999999998</v>
      </c>
      <c r="GV149" s="20">
        <v>55.042000000000002</v>
      </c>
      <c r="GW149" s="20">
        <v>63.463000000000001</v>
      </c>
      <c r="HO149" s="21">
        <v>127.5</v>
      </c>
      <c r="HP149" s="20">
        <v>86.935000000000002</v>
      </c>
      <c r="HQ149" s="20">
        <v>214.80799999999999</v>
      </c>
      <c r="HR149" s="20">
        <v>148.37</v>
      </c>
      <c r="HS149" s="21">
        <v>75.599999999999994</v>
      </c>
      <c r="HT149" s="20">
        <v>51.584000000000003</v>
      </c>
      <c r="HU149" s="20">
        <v>127.458</v>
      </c>
      <c r="HV149" s="20">
        <v>148.37</v>
      </c>
      <c r="LV149" s="21">
        <v>39.299999999999997</v>
      </c>
      <c r="LW149" s="20">
        <v>191.696</v>
      </c>
      <c r="LX149" s="20">
        <v>252.36799999999999</v>
      </c>
      <c r="LY149" s="20">
        <v>252.404</v>
      </c>
      <c r="LZ149" s="21">
        <v>53.7</v>
      </c>
      <c r="MA149" s="20">
        <v>262.20400000000001</v>
      </c>
      <c r="MB149" s="20">
        <v>345.19200000000001</v>
      </c>
      <c r="MC149" s="20">
        <v>313.95100000000002</v>
      </c>
      <c r="MD149" s="21">
        <v>91.9</v>
      </c>
      <c r="ME149" s="20">
        <v>448.64</v>
      </c>
      <c r="MF149" s="20">
        <v>590.63400000000001</v>
      </c>
      <c r="MG149" s="20">
        <v>566.35500000000002</v>
      </c>
      <c r="MH149" s="21">
        <v>58.8</v>
      </c>
      <c r="MI149" s="20">
        <v>286.89299999999997</v>
      </c>
      <c r="MJ149" s="20">
        <v>377.69400000000002</v>
      </c>
      <c r="MK149" s="20">
        <v>371.86</v>
      </c>
      <c r="NC149" s="21">
        <v>131.19999999999999</v>
      </c>
      <c r="ND149" s="20">
        <v>51.874000000000002</v>
      </c>
      <c r="NE149" s="20">
        <v>319.08499999999998</v>
      </c>
      <c r="NF149" s="20">
        <v>253.947</v>
      </c>
      <c r="NG149" s="21">
        <v>102.3</v>
      </c>
      <c r="NH149" s="20">
        <v>40.444000000000003</v>
      </c>
      <c r="NI149" s="20">
        <v>248.77600000000001</v>
      </c>
      <c r="NJ149" s="20">
        <v>253.947</v>
      </c>
      <c r="OB149" s="21">
        <v>84.1</v>
      </c>
      <c r="OC149" s="20">
        <v>89.626000000000005</v>
      </c>
      <c r="OD149" s="20">
        <v>36.540999999999997</v>
      </c>
      <c r="OE149" s="20">
        <v>34.399000000000001</v>
      </c>
      <c r="OF149" s="21">
        <v>72.400000000000006</v>
      </c>
      <c r="OG149" s="20">
        <v>77.215999999999994</v>
      </c>
      <c r="OH149" s="20">
        <v>31.481000000000002</v>
      </c>
      <c r="OI149" s="20">
        <v>34.399000000000001</v>
      </c>
      <c r="OS149" s="21">
        <v>20.9</v>
      </c>
      <c r="OT149" s="20">
        <v>6.1189999999999998</v>
      </c>
      <c r="OU149" s="20">
        <v>4.0039999999999996</v>
      </c>
      <c r="OV149" s="20">
        <v>4.0039999999999996</v>
      </c>
      <c r="OW149" s="21">
        <v>63.6</v>
      </c>
      <c r="OX149" s="20">
        <v>18.629000000000001</v>
      </c>
      <c r="OY149" s="20">
        <v>12.189</v>
      </c>
      <c r="OZ149" s="20">
        <v>10.815</v>
      </c>
      <c r="PA149" s="21">
        <v>83.7</v>
      </c>
      <c r="PB149" s="20">
        <v>24.526</v>
      </c>
      <c r="PC149" s="20">
        <v>16.047999999999998</v>
      </c>
      <c r="PD149" s="20">
        <v>14.819000000000001</v>
      </c>
      <c r="PE149" s="21">
        <v>37.6</v>
      </c>
      <c r="PF149" s="20">
        <v>11.009</v>
      </c>
      <c r="PG149" s="20">
        <v>7.2030000000000003</v>
      </c>
      <c r="PH149" s="20">
        <v>6.8849999999999998</v>
      </c>
      <c r="PZ149" s="21">
        <v>107.2</v>
      </c>
      <c r="QA149" s="20">
        <v>374.54300000000001</v>
      </c>
      <c r="QB149" s="20">
        <v>270.79500000000002</v>
      </c>
      <c r="QC149" s="20">
        <v>157.44200000000001</v>
      </c>
      <c r="QD149" s="21">
        <v>66.599999999999994</v>
      </c>
      <c r="QE149" s="20">
        <v>232.51900000000001</v>
      </c>
      <c r="QF149" s="20">
        <v>168.11199999999999</v>
      </c>
      <c r="QG149" s="20">
        <v>157.44200000000001</v>
      </c>
      <c r="RC149" s="21">
        <v>105.9</v>
      </c>
      <c r="RD149" s="20">
        <v>239.68</v>
      </c>
      <c r="RE149" s="20">
        <v>134.58099999999999</v>
      </c>
      <c r="RF149" s="21">
        <v>48.7</v>
      </c>
      <c r="RG149" s="20">
        <v>110.214</v>
      </c>
      <c r="RH149" s="20">
        <v>61.884999999999998</v>
      </c>
      <c r="RI149" s="21">
        <v>48.7</v>
      </c>
      <c r="RJ149" s="20">
        <v>110.214</v>
      </c>
      <c r="RK149" s="20">
        <v>61.884999999999998</v>
      </c>
      <c r="RL149" s="21">
        <v>29.9</v>
      </c>
      <c r="RM149" s="20">
        <v>67.632999999999996</v>
      </c>
      <c r="RN149" s="20">
        <v>37.975999999999999</v>
      </c>
      <c r="RO149" s="20">
        <v>44</v>
      </c>
      <c r="RP149" s="21">
        <v>29.3</v>
      </c>
      <c r="RQ149" s="20">
        <v>66.212000000000003</v>
      </c>
      <c r="RR149" s="20">
        <v>37.177999999999997</v>
      </c>
      <c r="RS149" s="20">
        <v>19</v>
      </c>
      <c r="RT149" s="21">
        <v>57.2</v>
      </c>
      <c r="RU149" s="20">
        <v>129.46700000000001</v>
      </c>
      <c r="RV149" s="20">
        <v>72.695999999999998</v>
      </c>
      <c r="RW149" s="20">
        <v>63</v>
      </c>
      <c r="RX149" s="21">
        <v>34.799999999999997</v>
      </c>
      <c r="RY149" s="20">
        <v>78.664000000000001</v>
      </c>
      <c r="RZ149" s="20">
        <v>44.17</v>
      </c>
      <c r="SA149" s="20">
        <v>44.17</v>
      </c>
      <c r="SS149" s="21">
        <v>42.3</v>
      </c>
      <c r="ST149" s="20">
        <v>11.863</v>
      </c>
      <c r="SU149" s="20">
        <v>1.278</v>
      </c>
      <c r="SV149" s="20">
        <v>1.032</v>
      </c>
      <c r="SW149" s="21">
        <v>37.200000000000003</v>
      </c>
      <c r="SX149" s="20">
        <v>10.417999999999999</v>
      </c>
      <c r="SY149" s="20">
        <v>1.1220000000000001</v>
      </c>
      <c r="SZ149" s="20">
        <v>1.032</v>
      </c>
      <c r="TW149" s="21">
        <v>93.8</v>
      </c>
      <c r="TX149" s="20">
        <v>13.038</v>
      </c>
      <c r="TY149" s="20">
        <v>543.66899999999998</v>
      </c>
      <c r="TZ149" s="21">
        <v>46.4</v>
      </c>
      <c r="UA149" s="20">
        <v>6.4459999999999997</v>
      </c>
      <c r="UB149" s="20">
        <v>268.79899999999998</v>
      </c>
      <c r="UC149" s="21">
        <v>45.8</v>
      </c>
      <c r="UD149" s="20">
        <v>6.3719999999999999</v>
      </c>
      <c r="UE149" s="20">
        <v>265.7</v>
      </c>
      <c r="UF149" s="21">
        <v>10.1</v>
      </c>
      <c r="UG149" s="20">
        <v>1.399</v>
      </c>
      <c r="UH149" s="20">
        <v>58.338000000000001</v>
      </c>
      <c r="UI149" s="20">
        <v>58.338000000000001</v>
      </c>
      <c r="UJ149" s="21">
        <v>37.4</v>
      </c>
      <c r="UK149" s="20">
        <v>5.1929999999999996</v>
      </c>
      <c r="UL149" s="20">
        <v>216.53200000000001</v>
      </c>
      <c r="UM149" s="20">
        <v>216.53200000000001</v>
      </c>
      <c r="UN149" s="21">
        <v>47.4</v>
      </c>
      <c r="UO149" s="20">
        <v>6.5919999999999996</v>
      </c>
      <c r="UP149" s="20">
        <v>274.87</v>
      </c>
      <c r="UQ149" s="20">
        <v>274.87</v>
      </c>
      <c r="UR149" s="21">
        <v>37.6</v>
      </c>
      <c r="US149" s="20">
        <v>5.2240000000000002</v>
      </c>
      <c r="UT149" s="20">
        <v>217.852</v>
      </c>
      <c r="UU149" s="20">
        <v>217.852</v>
      </c>
      <c r="VJ149" s="21">
        <v>26.4</v>
      </c>
      <c r="VK149" s="20">
        <v>10.987</v>
      </c>
      <c r="VL149" s="20">
        <v>4559.6319999999996</v>
      </c>
      <c r="VM149" s="20">
        <v>3209.2</v>
      </c>
      <c r="VN149" s="21">
        <v>18.600000000000001</v>
      </c>
      <c r="VO149" s="20">
        <v>7.7329999999999997</v>
      </c>
      <c r="VP149" s="20">
        <v>3209.2</v>
      </c>
      <c r="VQ149" s="20">
        <v>3209.2</v>
      </c>
      <c r="WI149" s="21">
        <v>74.3</v>
      </c>
      <c r="WJ149" s="20">
        <v>6.2990000000000004</v>
      </c>
      <c r="WK149" s="20">
        <v>4.4909999999999997</v>
      </c>
      <c r="WL149" s="20">
        <v>3.242</v>
      </c>
      <c r="WM149" s="21">
        <v>60</v>
      </c>
      <c r="WN149" s="20">
        <v>5.09</v>
      </c>
      <c r="WO149" s="20">
        <v>3.629</v>
      </c>
      <c r="WP149" s="20">
        <v>3.242</v>
      </c>
      <c r="YD149" s="21">
        <v>35.4</v>
      </c>
      <c r="YE149" s="20">
        <v>33.459000000000003</v>
      </c>
      <c r="YF149" s="20">
        <v>301.46499999999997</v>
      </c>
      <c r="YG149" s="20">
        <v>152.88</v>
      </c>
      <c r="YH149" s="21">
        <v>17.899999999999999</v>
      </c>
      <c r="YI149" s="20">
        <v>16.968</v>
      </c>
      <c r="YJ149" s="20">
        <v>152.88</v>
      </c>
      <c r="YK149" s="20">
        <v>152.88</v>
      </c>
      <c r="YU149" s="21">
        <v>17.899999999999999</v>
      </c>
      <c r="YV149" s="20">
        <v>34.74</v>
      </c>
      <c r="YW149" s="20">
        <v>15.081</v>
      </c>
      <c r="YX149" s="20">
        <v>5.94</v>
      </c>
      <c r="YY149" s="21">
        <v>70.3</v>
      </c>
      <c r="YZ149" s="20">
        <v>136.626</v>
      </c>
      <c r="ZA149" s="20">
        <v>59.308999999999997</v>
      </c>
      <c r="ZB149" s="20">
        <v>47.325000000000003</v>
      </c>
      <c r="ZC149" s="21">
        <v>74.400000000000006</v>
      </c>
      <c r="ZD149" s="20">
        <v>144.749</v>
      </c>
      <c r="ZE149" s="20">
        <v>62.835000000000001</v>
      </c>
      <c r="ZF149" s="20">
        <v>53.265000000000001</v>
      </c>
      <c r="ZG149" s="21">
        <v>60.1</v>
      </c>
      <c r="ZH149" s="20">
        <v>116.946</v>
      </c>
      <c r="ZI149" s="20">
        <v>50.765999999999998</v>
      </c>
      <c r="ZJ149" s="20">
        <v>53.561999999999998</v>
      </c>
      <c r="ZT149" s="21">
        <v>36.5</v>
      </c>
      <c r="ZU149" s="20">
        <v>204.71600000000001</v>
      </c>
      <c r="ZV149" s="20">
        <v>60999.8</v>
      </c>
      <c r="ZW149" s="20">
        <v>52392</v>
      </c>
      <c r="ZX149" s="21">
        <v>100</v>
      </c>
      <c r="ZY149" s="20">
        <v>561.40599999999995</v>
      </c>
      <c r="ZZ149" s="20">
        <v>167283.29999999999</v>
      </c>
      <c r="AAA149" s="20">
        <v>156292.20000000001</v>
      </c>
      <c r="AAB149" s="21">
        <v>136.5</v>
      </c>
      <c r="AAC149" s="20">
        <v>766.12199999999996</v>
      </c>
      <c r="AAD149" s="20">
        <v>228283.1</v>
      </c>
      <c r="AAE149" s="20">
        <v>208684.2</v>
      </c>
      <c r="AAF149" s="21">
        <v>82.7</v>
      </c>
      <c r="AAG149" s="20">
        <v>464.38200000000001</v>
      </c>
      <c r="AAH149" s="20">
        <v>138372.74100000001</v>
      </c>
      <c r="AAI149" s="20">
        <v>135071.79999999999</v>
      </c>
      <c r="AAP149" s="21">
        <v>11.9</v>
      </c>
      <c r="AAQ149" s="20">
        <v>3.0489999999999999</v>
      </c>
      <c r="AAR149" s="20">
        <v>1475.7460000000001</v>
      </c>
      <c r="AAS149" s="20">
        <v>1348.1</v>
      </c>
      <c r="AAT149" s="21">
        <v>41.2</v>
      </c>
      <c r="AAU149" s="20">
        <v>10.606999999999999</v>
      </c>
      <c r="AAV149" s="20">
        <v>5133.6930000000002</v>
      </c>
      <c r="AAW149" s="20">
        <v>4864.2</v>
      </c>
      <c r="AAX149" s="21">
        <v>51.8</v>
      </c>
      <c r="AAY149" s="20">
        <v>13.308999999999999</v>
      </c>
      <c r="AAZ149" s="20">
        <v>6441.4489999999996</v>
      </c>
      <c r="ABA149" s="20">
        <v>6212.3</v>
      </c>
      <c r="ABB149" s="21">
        <v>43.6</v>
      </c>
      <c r="ABC149" s="20">
        <v>11.207000000000001</v>
      </c>
      <c r="ABD149" s="20">
        <v>5424.0039999999999</v>
      </c>
      <c r="ABE149" s="20">
        <v>3404.3</v>
      </c>
      <c r="ADA149" s="21">
        <v>85.4</v>
      </c>
      <c r="ADB149" s="20">
        <v>8.2360000000000007</v>
      </c>
      <c r="ADC149" s="20">
        <v>20.951000000000001</v>
      </c>
      <c r="ADD149" s="21">
        <v>51.6</v>
      </c>
      <c r="ADE149" s="20">
        <v>4.9749999999999996</v>
      </c>
      <c r="ADF149" s="20">
        <v>12.656000000000001</v>
      </c>
      <c r="ADO149" s="21">
        <v>33.799999999999997</v>
      </c>
      <c r="ADP149" s="20">
        <v>3.2610000000000001</v>
      </c>
      <c r="ADQ149" s="20">
        <v>8.2949999999999999</v>
      </c>
      <c r="ADR149" s="20">
        <v>8.2949999999999999</v>
      </c>
      <c r="ADS149" s="21">
        <v>33.799999999999997</v>
      </c>
      <c r="ADT149" s="20">
        <v>3.2610000000000001</v>
      </c>
      <c r="ADU149" s="20">
        <v>8.2949999999999999</v>
      </c>
      <c r="ADV149" s="20">
        <v>8.2949999999999999</v>
      </c>
      <c r="AEN149" s="21">
        <v>87.1</v>
      </c>
      <c r="AEO149" s="20">
        <v>84.811999999999998</v>
      </c>
      <c r="AEP149" s="20">
        <v>105.328</v>
      </c>
      <c r="AEQ149" s="20">
        <v>41.118000000000002</v>
      </c>
      <c r="AER149" s="21">
        <v>40.200000000000003</v>
      </c>
      <c r="AES149" s="20">
        <v>39.174999999999997</v>
      </c>
      <c r="AET149" s="20">
        <v>48.652000000000001</v>
      </c>
      <c r="AEU149" s="20">
        <v>41.118000000000002</v>
      </c>
      <c r="AFE149" s="21">
        <v>40.9</v>
      </c>
      <c r="AFF149" s="20">
        <v>13.561</v>
      </c>
      <c r="AFG149" s="20">
        <v>75.415000000000006</v>
      </c>
      <c r="AFH149" s="20">
        <v>80.622</v>
      </c>
      <c r="AFI149" s="21">
        <v>84.8</v>
      </c>
      <c r="AFJ149" s="20">
        <v>28.132999999999999</v>
      </c>
      <c r="AFK149" s="20">
        <v>156.44800000000001</v>
      </c>
      <c r="AFL149" s="20">
        <v>108.139</v>
      </c>
      <c r="AFM149" s="21">
        <v>121.4</v>
      </c>
      <c r="AFN149" s="20">
        <v>40.292999999999999</v>
      </c>
      <c r="AFO149" s="20">
        <v>224.06700000000001</v>
      </c>
      <c r="AFP149" s="20">
        <v>188.761</v>
      </c>
      <c r="AFQ149" s="21">
        <v>34.5</v>
      </c>
      <c r="AFR149" s="20">
        <v>11.465</v>
      </c>
      <c r="AFS149" s="20">
        <v>63.755000000000003</v>
      </c>
      <c r="AFT149" s="20">
        <v>56.798000000000002</v>
      </c>
      <c r="AGI149" s="21">
        <v>37.700000000000003</v>
      </c>
      <c r="AGJ149" s="20">
        <v>4.6020000000000003</v>
      </c>
      <c r="AGK149" s="20">
        <v>4.6609999999999996</v>
      </c>
      <c r="AGL149" s="20">
        <v>2.9870000000000001</v>
      </c>
      <c r="AGM149" s="21">
        <v>31.5</v>
      </c>
      <c r="AGN149" s="20">
        <v>3.8490000000000002</v>
      </c>
      <c r="AGO149" s="20">
        <v>3.8980000000000001</v>
      </c>
      <c r="AGP149" s="20">
        <v>2.9870000000000001</v>
      </c>
      <c r="AIG149" s="21">
        <v>110</v>
      </c>
      <c r="AIH149" s="20">
        <v>18.995000000000001</v>
      </c>
      <c r="AII149" s="20">
        <v>2.9780000000000002</v>
      </c>
      <c r="AIJ149" s="20">
        <v>1.8280000000000001</v>
      </c>
      <c r="AIK149" s="21">
        <v>67.5</v>
      </c>
      <c r="AIL149" s="20">
        <v>11.654999999999999</v>
      </c>
      <c r="AIM149" s="20">
        <v>1.8280000000000001</v>
      </c>
      <c r="AIN149" s="20">
        <v>1.8280000000000001</v>
      </c>
      <c r="AKX149" s="21">
        <v>106.8</v>
      </c>
      <c r="AKY149" s="20">
        <v>88.316999999999993</v>
      </c>
      <c r="AKZ149" s="20">
        <v>393.04599999999999</v>
      </c>
      <c r="ALA149" s="20">
        <v>172.66800000000001</v>
      </c>
      <c r="ALB149" s="21">
        <v>72.7</v>
      </c>
      <c r="ALC149" s="20">
        <v>60.168999999999997</v>
      </c>
      <c r="ALD149" s="20">
        <v>267.77699999999999</v>
      </c>
      <c r="ALE149" s="20">
        <v>172.66800000000001</v>
      </c>
      <c r="ALT149" s="21">
        <v>93.1</v>
      </c>
      <c r="ALU149" s="20">
        <v>5.4180000000000001</v>
      </c>
      <c r="ALV149" s="20">
        <v>13.391999999999999</v>
      </c>
      <c r="ALW149" s="20">
        <v>7.8689999999999998</v>
      </c>
      <c r="ALX149" s="21">
        <v>85.1</v>
      </c>
      <c r="ALY149" s="20">
        <v>4.9509999999999996</v>
      </c>
      <c r="ALZ149" s="20">
        <v>12.237</v>
      </c>
      <c r="AMA149" s="20">
        <v>7.8689999999999998</v>
      </c>
      <c r="AMP149" s="21">
        <v>50.4</v>
      </c>
      <c r="AMQ149" s="20">
        <v>7.8250000000000002</v>
      </c>
      <c r="AMR149" s="20">
        <v>159.62899999999999</v>
      </c>
      <c r="AMS149" s="20">
        <v>82.72</v>
      </c>
      <c r="AMT149" s="21">
        <v>36.6</v>
      </c>
      <c r="AMU149" s="20">
        <v>5.6929999999999996</v>
      </c>
      <c r="AMV149" s="20">
        <v>116.13500000000001</v>
      </c>
      <c r="AMW149" s="20">
        <v>82.72</v>
      </c>
      <c r="ANW149" s="21">
        <v>133.6</v>
      </c>
      <c r="ANX149" s="20">
        <v>2385.3780000000002</v>
      </c>
      <c r="ANY149" s="20">
        <v>2385.3780000000002</v>
      </c>
      <c r="ANZ149" s="21">
        <v>39.700000000000003</v>
      </c>
      <c r="AOA149" s="20">
        <v>709.21900000000005</v>
      </c>
      <c r="AOB149" s="20">
        <v>709.21900000000005</v>
      </c>
      <c r="AOC149" s="21">
        <v>40.299999999999997</v>
      </c>
      <c r="AOD149" s="20">
        <v>719.4</v>
      </c>
      <c r="AOE149" s="20">
        <v>719.4</v>
      </c>
      <c r="AOF149" s="21">
        <v>43.9</v>
      </c>
      <c r="AOG149" s="20">
        <v>783.37900000000002</v>
      </c>
      <c r="AOH149" s="20">
        <v>783.37900000000002</v>
      </c>
      <c r="AOI149" s="20">
        <v>783.37900000000002</v>
      </c>
      <c r="AOJ149" s="21">
        <v>50</v>
      </c>
      <c r="AOK149" s="20">
        <v>892.78</v>
      </c>
      <c r="AOL149" s="20">
        <v>892.78</v>
      </c>
      <c r="AOM149" s="20">
        <v>892.78</v>
      </c>
      <c r="AON149" s="21">
        <v>93.8</v>
      </c>
      <c r="AOO149" s="20">
        <v>1676.1590000000001</v>
      </c>
      <c r="AOP149" s="20">
        <v>1676.1590000000001</v>
      </c>
      <c r="AOQ149" s="20">
        <v>1676.1590000000001</v>
      </c>
      <c r="AOR149" s="21">
        <v>51.1</v>
      </c>
      <c r="AOS149" s="20">
        <v>912.93</v>
      </c>
      <c r="AOT149" s="20">
        <v>912.93</v>
      </c>
      <c r="AOU149" s="20">
        <v>912.93</v>
      </c>
      <c r="APU149" s="21">
        <v>91.4</v>
      </c>
      <c r="APV149" s="20">
        <v>34.862000000000002</v>
      </c>
      <c r="APW149" s="20">
        <v>30.236000000000001</v>
      </c>
      <c r="APX149" s="21">
        <v>37.299999999999997</v>
      </c>
      <c r="APY149" s="20">
        <v>14.212999999999999</v>
      </c>
      <c r="APZ149" s="20">
        <v>12.327</v>
      </c>
      <c r="AQI149" s="21">
        <v>54.2</v>
      </c>
      <c r="AQJ149" s="20">
        <v>20.649000000000001</v>
      </c>
      <c r="AQK149" s="20">
        <v>17.908999999999999</v>
      </c>
      <c r="AQL149" s="20">
        <v>15.567</v>
      </c>
      <c r="AQM149" s="21">
        <v>41.4</v>
      </c>
      <c r="AQN149" s="20">
        <v>15.78</v>
      </c>
      <c r="AQO149" s="20">
        <v>13.686</v>
      </c>
      <c r="AQP149" s="20">
        <v>15.567</v>
      </c>
    </row>
    <row r="150" spans="1:1015 1030:1134" x14ac:dyDescent="0.2">
      <c r="A150" s="18">
        <v>28033</v>
      </c>
      <c r="BZ150" s="19">
        <v>2.45135E-8</v>
      </c>
      <c r="CA150" s="19">
        <v>8.9038999999999994E-9</v>
      </c>
      <c r="CD150" s="19">
        <v>8.9038999999999994E-9</v>
      </c>
      <c r="CE150" s="19">
        <v>8.9038999999999994E-9</v>
      </c>
      <c r="CW150" s="21">
        <v>60.6</v>
      </c>
      <c r="CX150" s="20">
        <v>26.588999999999999</v>
      </c>
      <c r="CY150" s="20">
        <v>33.366</v>
      </c>
      <c r="CZ150" s="20">
        <v>29.838999999999999</v>
      </c>
      <c r="DA150" s="21">
        <v>43.5</v>
      </c>
      <c r="DB150" s="20">
        <v>19.074000000000002</v>
      </c>
      <c r="DC150" s="20">
        <v>23.936</v>
      </c>
      <c r="DD150" s="20">
        <v>29.838999999999999</v>
      </c>
      <c r="DV150" s="21">
        <v>70.400000000000006</v>
      </c>
      <c r="DW150" s="20">
        <v>75.516000000000005</v>
      </c>
      <c r="DX150" s="20">
        <v>61.152999999999999</v>
      </c>
      <c r="DY150" s="20">
        <v>18.567</v>
      </c>
      <c r="DZ150" s="21">
        <v>23.7</v>
      </c>
      <c r="EA150" s="20">
        <v>25.405000000000001</v>
      </c>
      <c r="EB150" s="20">
        <v>20.573</v>
      </c>
      <c r="EC150" s="20">
        <v>20.373000000000001</v>
      </c>
      <c r="EU150" s="21">
        <v>83.1</v>
      </c>
      <c r="EV150" s="20">
        <v>57.088000000000001</v>
      </c>
      <c r="EW150" s="20">
        <v>53.222999999999999</v>
      </c>
      <c r="EX150" s="20">
        <v>36.277999999999999</v>
      </c>
      <c r="EY150" s="21">
        <v>51</v>
      </c>
      <c r="EZ150" s="20">
        <v>35.055</v>
      </c>
      <c r="FA150" s="20">
        <v>32.682000000000002</v>
      </c>
      <c r="FB150" s="20">
        <v>36.277999999999999</v>
      </c>
      <c r="GH150" s="21">
        <v>41.7</v>
      </c>
      <c r="GI150" s="20">
        <v>85.597999999999999</v>
      </c>
      <c r="GJ150" s="20">
        <v>83.313000000000002</v>
      </c>
      <c r="GK150" s="20">
        <v>75.701999999999998</v>
      </c>
      <c r="GL150" s="21">
        <v>57.3</v>
      </c>
      <c r="GM150" s="20">
        <v>117.56100000000001</v>
      </c>
      <c r="GN150" s="20">
        <v>114.422</v>
      </c>
      <c r="GO150" s="20">
        <v>75.296999999999997</v>
      </c>
      <c r="GP150" s="21">
        <v>99.7</v>
      </c>
      <c r="GQ150" s="20">
        <v>204.64099999999999</v>
      </c>
      <c r="GR150" s="20">
        <v>199.17699999999999</v>
      </c>
      <c r="GS150" s="20">
        <v>152.62</v>
      </c>
      <c r="GT150" s="21">
        <v>28.7</v>
      </c>
      <c r="GU150" s="20">
        <v>59.012</v>
      </c>
      <c r="GV150" s="20">
        <v>57.436999999999998</v>
      </c>
      <c r="GW150" s="20">
        <v>66.224000000000004</v>
      </c>
      <c r="HO150" s="21">
        <v>127.6</v>
      </c>
      <c r="HP150" s="20">
        <v>88.58</v>
      </c>
      <c r="HQ150" s="20">
        <v>216.47200000000001</v>
      </c>
      <c r="HR150" s="20">
        <v>149.51900000000001</v>
      </c>
      <c r="HS150" s="21">
        <v>75.7</v>
      </c>
      <c r="HT150" s="20">
        <v>52.56</v>
      </c>
      <c r="HU150" s="20">
        <v>128.44499999999999</v>
      </c>
      <c r="HV150" s="20">
        <v>149.51900000000001</v>
      </c>
      <c r="LV150" s="21">
        <v>39.299999999999997</v>
      </c>
      <c r="LW150" s="20">
        <v>207.483</v>
      </c>
      <c r="LX150" s="20">
        <v>258.14999999999998</v>
      </c>
      <c r="LY150" s="20">
        <v>258.18700000000001</v>
      </c>
      <c r="LZ150" s="21">
        <v>53.5</v>
      </c>
      <c r="MA150" s="20">
        <v>282.16800000000001</v>
      </c>
      <c r="MB150" s="20">
        <v>351.07400000000001</v>
      </c>
      <c r="MC150" s="20">
        <v>319.30099999999999</v>
      </c>
      <c r="MD150" s="21">
        <v>91.7</v>
      </c>
      <c r="ME150" s="20">
        <v>484.041</v>
      </c>
      <c r="MF150" s="20">
        <v>602.24400000000003</v>
      </c>
      <c r="MG150" s="20">
        <v>577.48800000000006</v>
      </c>
      <c r="MH150" s="21">
        <v>58.7</v>
      </c>
      <c r="MI150" s="20">
        <v>309.98899999999998</v>
      </c>
      <c r="MJ150" s="20">
        <v>385.68799999999999</v>
      </c>
      <c r="MK150" s="20">
        <v>379.73</v>
      </c>
      <c r="NC150" s="21">
        <v>129.9</v>
      </c>
      <c r="ND150" s="20">
        <v>55.997</v>
      </c>
      <c r="NE150" s="20">
        <v>328.12200000000001</v>
      </c>
      <c r="NF150" s="20">
        <v>261.13900000000001</v>
      </c>
      <c r="NG150" s="21">
        <v>101.3</v>
      </c>
      <c r="NH150" s="20">
        <v>43.658000000000001</v>
      </c>
      <c r="NI150" s="20">
        <v>255.821</v>
      </c>
      <c r="NJ150" s="20">
        <v>261.13900000000001</v>
      </c>
      <c r="OB150" s="21">
        <v>84.1</v>
      </c>
      <c r="OC150" s="20">
        <v>94.069000000000003</v>
      </c>
      <c r="OD150" s="20">
        <v>38.314</v>
      </c>
      <c r="OE150" s="20">
        <v>36.069000000000003</v>
      </c>
      <c r="OF150" s="21">
        <v>72.400000000000006</v>
      </c>
      <c r="OG150" s="20">
        <v>81.043999999999997</v>
      </c>
      <c r="OH150" s="20">
        <v>33.009</v>
      </c>
      <c r="OI150" s="20">
        <v>36.069000000000003</v>
      </c>
      <c r="OS150" s="21">
        <v>20.8</v>
      </c>
      <c r="OT150" s="20">
        <v>6.3730000000000002</v>
      </c>
      <c r="OU150" s="20">
        <v>4.1390000000000002</v>
      </c>
      <c r="OV150" s="20">
        <v>4.1390000000000002</v>
      </c>
      <c r="OW150" s="21">
        <v>63.2</v>
      </c>
      <c r="OX150" s="20">
        <v>19.329000000000001</v>
      </c>
      <c r="OY150" s="20">
        <v>12.552</v>
      </c>
      <c r="OZ150" s="20">
        <v>11.138</v>
      </c>
      <c r="PA150" s="21">
        <v>83.2</v>
      </c>
      <c r="PB150" s="20">
        <v>25.472999999999999</v>
      </c>
      <c r="PC150" s="20">
        <v>16.542000000000002</v>
      </c>
      <c r="PD150" s="20">
        <v>15.276</v>
      </c>
      <c r="PE150" s="21">
        <v>37.1</v>
      </c>
      <c r="PF150" s="20">
        <v>11.359</v>
      </c>
      <c r="PG150" s="20">
        <v>7.3769999999999998</v>
      </c>
      <c r="PH150" s="20">
        <v>7.05</v>
      </c>
      <c r="PZ150" s="21">
        <v>106.3</v>
      </c>
      <c r="QA150" s="20">
        <v>371.24599999999998</v>
      </c>
      <c r="QB150" s="20">
        <v>279.25200000000001</v>
      </c>
      <c r="QC150" s="20">
        <v>162.35900000000001</v>
      </c>
      <c r="QD150" s="21">
        <v>66</v>
      </c>
      <c r="QE150" s="20">
        <v>230.47300000000001</v>
      </c>
      <c r="QF150" s="20">
        <v>173.36099999999999</v>
      </c>
      <c r="QG150" s="20">
        <v>162.35900000000001</v>
      </c>
      <c r="RC150" s="21">
        <v>104.7</v>
      </c>
      <c r="RD150" s="20">
        <v>233.09</v>
      </c>
      <c r="RE150" s="20">
        <v>138.875</v>
      </c>
      <c r="RF150" s="21">
        <v>47.3</v>
      </c>
      <c r="RG150" s="20">
        <v>105.267</v>
      </c>
      <c r="RH150" s="20">
        <v>62.718000000000004</v>
      </c>
      <c r="RI150" s="21">
        <v>47.3</v>
      </c>
      <c r="RJ150" s="20">
        <v>105.267</v>
      </c>
      <c r="RK150" s="20">
        <v>62.718000000000004</v>
      </c>
      <c r="RL150" s="21">
        <v>29.9</v>
      </c>
      <c r="RM150" s="20">
        <v>66.637</v>
      </c>
      <c r="RN150" s="20">
        <v>39.701999999999998</v>
      </c>
      <c r="RO150" s="20">
        <v>46</v>
      </c>
      <c r="RP150" s="21">
        <v>29.5</v>
      </c>
      <c r="RQ150" s="20">
        <v>65.683999999999997</v>
      </c>
      <c r="RR150" s="20">
        <v>39.134999999999998</v>
      </c>
      <c r="RS150" s="20">
        <v>20</v>
      </c>
      <c r="RT150" s="21">
        <v>57.4</v>
      </c>
      <c r="RU150" s="20">
        <v>127.82299999999999</v>
      </c>
      <c r="RV150" s="20">
        <v>76.156999999999996</v>
      </c>
      <c r="RW150" s="20">
        <v>66</v>
      </c>
      <c r="RX150" s="21">
        <v>34.5</v>
      </c>
      <c r="RY150" s="20">
        <v>76.763999999999996</v>
      </c>
      <c r="RZ150" s="20">
        <v>45.735999999999997</v>
      </c>
      <c r="SA150" s="20">
        <v>45.735999999999997</v>
      </c>
      <c r="SS150" s="21">
        <v>42.5</v>
      </c>
      <c r="ST150" s="20">
        <v>12.422000000000001</v>
      </c>
      <c r="SU150" s="20">
        <v>1.351</v>
      </c>
      <c r="SV150" s="20">
        <v>1.091</v>
      </c>
      <c r="SW150" s="21">
        <v>37.299999999999997</v>
      </c>
      <c r="SX150" s="20">
        <v>10.907999999999999</v>
      </c>
      <c r="SY150" s="20">
        <v>1.1859999999999999</v>
      </c>
      <c r="SZ150" s="20">
        <v>1.091</v>
      </c>
      <c r="TW150" s="21">
        <v>95.9</v>
      </c>
      <c r="TX150" s="20">
        <v>13.635</v>
      </c>
      <c r="TY150" s="20">
        <v>568.57100000000003</v>
      </c>
      <c r="TZ150" s="21">
        <v>47.4</v>
      </c>
      <c r="UA150" s="20">
        <v>6.7409999999999997</v>
      </c>
      <c r="UB150" s="20">
        <v>281.108</v>
      </c>
      <c r="UC150" s="21">
        <v>46.9</v>
      </c>
      <c r="UD150" s="20">
        <v>6.6630000000000003</v>
      </c>
      <c r="UE150" s="20">
        <v>277.85899999999998</v>
      </c>
      <c r="UF150" s="21">
        <v>10.4</v>
      </c>
      <c r="UG150" s="20">
        <v>1.4770000000000001</v>
      </c>
      <c r="UH150" s="20">
        <v>61.603999999999999</v>
      </c>
      <c r="UI150" s="20">
        <v>61.603999999999999</v>
      </c>
      <c r="UJ150" s="21">
        <v>38.1</v>
      </c>
      <c r="UK150" s="20">
        <v>5.4160000000000004</v>
      </c>
      <c r="UL150" s="20">
        <v>225.86</v>
      </c>
      <c r="UM150" s="20">
        <v>225.86</v>
      </c>
      <c r="UN150" s="21">
        <v>48.5</v>
      </c>
      <c r="UO150" s="20">
        <v>6.8940000000000001</v>
      </c>
      <c r="UP150" s="20">
        <v>287.464</v>
      </c>
      <c r="UQ150" s="20">
        <v>287.464</v>
      </c>
      <c r="UR150" s="21">
        <v>38</v>
      </c>
      <c r="US150" s="20">
        <v>5.4050000000000002</v>
      </c>
      <c r="UT150" s="20">
        <v>225.36799999999999</v>
      </c>
      <c r="UU150" s="20">
        <v>225.36799999999999</v>
      </c>
      <c r="VJ150" s="21">
        <v>26.3</v>
      </c>
      <c r="VK150" s="20">
        <v>11.657999999999999</v>
      </c>
      <c r="VL150" s="20">
        <v>4838.2370000000001</v>
      </c>
      <c r="VM150" s="20">
        <v>3405.29</v>
      </c>
      <c r="VN150" s="21">
        <v>18.5</v>
      </c>
      <c r="VO150" s="20">
        <v>8.2059999999999995</v>
      </c>
      <c r="VP150" s="20">
        <v>3405.29</v>
      </c>
      <c r="VQ150" s="20">
        <v>3405.29</v>
      </c>
      <c r="WI150" s="21">
        <v>73.599999999999994</v>
      </c>
      <c r="WJ150" s="20">
        <v>6.1769999999999996</v>
      </c>
      <c r="WK150" s="20">
        <v>4.6710000000000003</v>
      </c>
      <c r="WL150" s="20">
        <v>3.3719999999999999</v>
      </c>
      <c r="WM150" s="21">
        <v>59.5</v>
      </c>
      <c r="WN150" s="20">
        <v>4.9909999999999997</v>
      </c>
      <c r="WO150" s="20">
        <v>3.774</v>
      </c>
      <c r="WP150" s="20">
        <v>3.3719999999999999</v>
      </c>
      <c r="YD150" s="21">
        <v>36.200000000000003</v>
      </c>
      <c r="YE150" s="20">
        <v>35.482999999999997</v>
      </c>
      <c r="YF150" s="20">
        <v>314.02600000000001</v>
      </c>
      <c r="YG150" s="20">
        <v>159.25</v>
      </c>
      <c r="YH150" s="21">
        <v>18.3</v>
      </c>
      <c r="YI150" s="20">
        <v>17.994</v>
      </c>
      <c r="YJ150" s="20">
        <v>159.25</v>
      </c>
      <c r="YK150" s="20">
        <v>159.25</v>
      </c>
      <c r="YU150" s="21">
        <v>17.3</v>
      </c>
      <c r="YV150" s="20">
        <v>34.991999999999997</v>
      </c>
      <c r="YW150" s="20">
        <v>15.547000000000001</v>
      </c>
      <c r="YX150" s="20">
        <v>6.2210000000000001</v>
      </c>
      <c r="YY150" s="21">
        <v>68.7</v>
      </c>
      <c r="YZ150" s="20">
        <v>138.85900000000001</v>
      </c>
      <c r="ZA150" s="20">
        <v>61.695</v>
      </c>
      <c r="ZB150" s="20">
        <v>49.293999999999997</v>
      </c>
      <c r="ZC150" s="21">
        <v>72.900000000000006</v>
      </c>
      <c r="ZD150" s="20">
        <v>147.40100000000001</v>
      </c>
      <c r="ZE150" s="20">
        <v>65.489999999999995</v>
      </c>
      <c r="ZF150" s="20">
        <v>55.515000000000001</v>
      </c>
      <c r="ZG150" s="21">
        <v>59.3</v>
      </c>
      <c r="ZH150" s="20">
        <v>119.932</v>
      </c>
      <c r="ZI150" s="20">
        <v>53.286000000000001</v>
      </c>
      <c r="ZJ150" s="20">
        <v>56.220999999999997</v>
      </c>
      <c r="ZT150" s="21">
        <v>36.9</v>
      </c>
      <c r="ZU150" s="20">
        <v>222.37200000000001</v>
      </c>
      <c r="ZV150" s="20">
        <v>63733.2</v>
      </c>
      <c r="ZW150" s="20">
        <v>54739.7</v>
      </c>
      <c r="ZX150" s="21">
        <v>99.9</v>
      </c>
      <c r="ZY150" s="20">
        <v>601.15</v>
      </c>
      <c r="ZZ150" s="20">
        <v>172293.2</v>
      </c>
      <c r="AAA150" s="20">
        <v>160970.20000000001</v>
      </c>
      <c r="AAB150" s="21">
        <v>136.80000000000001</v>
      </c>
      <c r="AAC150" s="20">
        <v>823.52200000000005</v>
      </c>
      <c r="AAD150" s="20">
        <v>236026.4</v>
      </c>
      <c r="AAE150" s="20">
        <v>215709.9</v>
      </c>
      <c r="AAF150" s="21">
        <v>82.8</v>
      </c>
      <c r="AAG150" s="20">
        <v>498.31200000000001</v>
      </c>
      <c r="AAH150" s="20">
        <v>142819.21400000001</v>
      </c>
      <c r="AAI150" s="20">
        <v>139412.20000000001</v>
      </c>
      <c r="AAP150" s="21">
        <v>12.1</v>
      </c>
      <c r="AAQ150" s="20">
        <v>3.3740000000000001</v>
      </c>
      <c r="AAR150" s="20">
        <v>1633.1610000000001</v>
      </c>
      <c r="AAS150" s="20">
        <v>1491.9</v>
      </c>
      <c r="AAT150" s="21">
        <v>41.5</v>
      </c>
      <c r="AAU150" s="20">
        <v>11.566000000000001</v>
      </c>
      <c r="AAV150" s="20">
        <v>5598.0429999999997</v>
      </c>
      <c r="AAW150" s="20">
        <v>5310.4</v>
      </c>
      <c r="AAX150" s="21">
        <v>52.3</v>
      </c>
      <c r="AAY150" s="20">
        <v>14.573</v>
      </c>
      <c r="AAZ150" s="20">
        <v>7053.2120000000004</v>
      </c>
      <c r="ABA150" s="20">
        <v>6802.3</v>
      </c>
      <c r="ABB150" s="21">
        <v>43.8</v>
      </c>
      <c r="ABC150" s="20">
        <v>12.211</v>
      </c>
      <c r="ABD150" s="20">
        <v>5910.2550000000001</v>
      </c>
      <c r="ABE150" s="20">
        <v>3641.4</v>
      </c>
      <c r="ADA150" s="21">
        <v>86.2</v>
      </c>
      <c r="ADB150" s="20">
        <v>8.7650000000000006</v>
      </c>
      <c r="ADC150" s="20">
        <v>22.096</v>
      </c>
      <c r="ADD150" s="21">
        <v>51.5</v>
      </c>
      <c r="ADE150" s="20">
        <v>5.2329999999999997</v>
      </c>
      <c r="ADF150" s="20">
        <v>13.192</v>
      </c>
      <c r="ADO150" s="21">
        <v>34.700000000000003</v>
      </c>
      <c r="ADP150" s="20">
        <v>3.532</v>
      </c>
      <c r="ADQ150" s="20">
        <v>8.9039999999999999</v>
      </c>
      <c r="ADR150" s="20">
        <v>8.9039999999999999</v>
      </c>
      <c r="ADS150" s="21">
        <v>34.700000000000003</v>
      </c>
      <c r="ADT150" s="20">
        <v>3.532</v>
      </c>
      <c r="ADU150" s="20">
        <v>8.9039999999999999</v>
      </c>
      <c r="ADV150" s="20">
        <v>8.9039999999999999</v>
      </c>
      <c r="AEN150" s="21">
        <v>88.4</v>
      </c>
      <c r="AEO150" s="20">
        <v>95.207999999999998</v>
      </c>
      <c r="AEP150" s="20">
        <v>111.06</v>
      </c>
      <c r="AEQ150" s="20">
        <v>43.356000000000002</v>
      </c>
      <c r="AER150" s="21">
        <v>40.799999999999997</v>
      </c>
      <c r="AES150" s="20">
        <v>43.976999999999997</v>
      </c>
      <c r="AET150" s="20">
        <v>51.3</v>
      </c>
      <c r="AEU150" s="20">
        <v>43.356000000000002</v>
      </c>
      <c r="AFE150" s="21">
        <v>40.9</v>
      </c>
      <c r="AFF150" s="20">
        <v>14.678000000000001</v>
      </c>
      <c r="AFG150" s="20">
        <v>77.944999999999993</v>
      </c>
      <c r="AFH150" s="20">
        <v>83.325999999999993</v>
      </c>
      <c r="AFI150" s="21">
        <v>85.9</v>
      </c>
      <c r="AFJ150" s="20">
        <v>30.864999999999998</v>
      </c>
      <c r="AFK150" s="20">
        <v>163.90100000000001</v>
      </c>
      <c r="AFL150" s="20">
        <v>113.291</v>
      </c>
      <c r="AFM150" s="21">
        <v>122.4</v>
      </c>
      <c r="AFN150" s="20">
        <v>43.951000000000001</v>
      </c>
      <c r="AFO150" s="20">
        <v>233.393</v>
      </c>
      <c r="AFP150" s="20">
        <v>196.61699999999999</v>
      </c>
      <c r="AFQ150" s="21">
        <v>34.5</v>
      </c>
      <c r="AFR150" s="20">
        <v>12.378</v>
      </c>
      <c r="AFS150" s="20">
        <v>65.733000000000004</v>
      </c>
      <c r="AFT150" s="20">
        <v>58.56</v>
      </c>
      <c r="AGI150" s="21">
        <v>39</v>
      </c>
      <c r="AGJ150" s="20">
        <v>4.8860000000000001</v>
      </c>
      <c r="AGK150" s="20">
        <v>5.032</v>
      </c>
      <c r="AGL150" s="20">
        <v>3.2250000000000001</v>
      </c>
      <c r="AGM150" s="21">
        <v>32.6</v>
      </c>
      <c r="AGN150" s="20">
        <v>4.0860000000000003</v>
      </c>
      <c r="AGO150" s="20">
        <v>4.2089999999999996</v>
      </c>
      <c r="AGP150" s="20">
        <v>3.2250000000000001</v>
      </c>
      <c r="AIG150" s="21">
        <v>108</v>
      </c>
      <c r="AIH150" s="20">
        <v>20.001999999999999</v>
      </c>
      <c r="AII150" s="20">
        <v>3.1</v>
      </c>
      <c r="AIJ150" s="20">
        <v>1.9019999999999999</v>
      </c>
      <c r="AIK150" s="21">
        <v>66.3</v>
      </c>
      <c r="AIL150" s="20">
        <v>12.273</v>
      </c>
      <c r="AIM150" s="20">
        <v>1.9019999999999999</v>
      </c>
      <c r="AIN150" s="20">
        <v>1.9019999999999999</v>
      </c>
      <c r="AKX150" s="21">
        <v>106.7</v>
      </c>
      <c r="AKY150" s="20">
        <v>95.126000000000005</v>
      </c>
      <c r="AKZ150" s="20">
        <v>404.48700000000002</v>
      </c>
      <c r="ALA150" s="20">
        <v>177.69399999999999</v>
      </c>
      <c r="ALB150" s="21">
        <v>72.7</v>
      </c>
      <c r="ALC150" s="20">
        <v>64.808000000000007</v>
      </c>
      <c r="ALD150" s="20">
        <v>275.572</v>
      </c>
      <c r="ALE150" s="20">
        <v>177.69399999999999</v>
      </c>
      <c r="ALT150" s="21">
        <v>94.7</v>
      </c>
      <c r="ALU150" s="20">
        <v>5.6639999999999997</v>
      </c>
      <c r="ALV150" s="20">
        <v>13.926</v>
      </c>
      <c r="ALW150" s="20">
        <v>8.1829999999999998</v>
      </c>
      <c r="ALX150" s="21">
        <v>86.5</v>
      </c>
      <c r="ALY150" s="20">
        <v>5.1760000000000002</v>
      </c>
      <c r="ALZ150" s="20">
        <v>12.725</v>
      </c>
      <c r="AMA150" s="20">
        <v>8.1829999999999998</v>
      </c>
      <c r="AMP150" s="21">
        <v>50.4</v>
      </c>
      <c r="AMQ150" s="20">
        <v>8.0790000000000006</v>
      </c>
      <c r="AMR150" s="20">
        <v>164.82</v>
      </c>
      <c r="AMS150" s="20">
        <v>85.41</v>
      </c>
      <c r="AMT150" s="21">
        <v>36.700000000000003</v>
      </c>
      <c r="AMU150" s="20">
        <v>5.8780000000000001</v>
      </c>
      <c r="AMV150" s="20">
        <v>119.911</v>
      </c>
      <c r="AMW150" s="20">
        <v>85.41</v>
      </c>
      <c r="ANW150" s="21">
        <v>133.9</v>
      </c>
      <c r="ANX150" s="20">
        <v>2450.3049999999998</v>
      </c>
      <c r="ANY150" s="20">
        <v>2450.3049999999998</v>
      </c>
      <c r="ANZ150" s="21">
        <v>40.1</v>
      </c>
      <c r="AOA150" s="20">
        <v>733.50199999999995</v>
      </c>
      <c r="AOB150" s="20">
        <v>733.50199999999995</v>
      </c>
      <c r="AOC150" s="21">
        <v>40.200000000000003</v>
      </c>
      <c r="AOD150" s="20">
        <v>736.13499999999999</v>
      </c>
      <c r="AOE150" s="20">
        <v>736.13499999999999</v>
      </c>
      <c r="AOF150" s="21">
        <v>44.2</v>
      </c>
      <c r="AOG150" s="20">
        <v>808.3</v>
      </c>
      <c r="AOH150" s="20">
        <v>808.3</v>
      </c>
      <c r="AOI150" s="20">
        <v>808.3</v>
      </c>
      <c r="AOJ150" s="21">
        <v>49.6</v>
      </c>
      <c r="AOK150" s="20">
        <v>908.50300000000004</v>
      </c>
      <c r="AOL150" s="20">
        <v>908.50300000000004</v>
      </c>
      <c r="AOM150" s="20">
        <v>908.50300000000004</v>
      </c>
      <c r="AON150" s="21">
        <v>93.8</v>
      </c>
      <c r="AOO150" s="20">
        <v>1716.8030000000001</v>
      </c>
      <c r="AOP150" s="20">
        <v>1716.8030000000001</v>
      </c>
      <c r="AOQ150" s="20">
        <v>1716.8030000000001</v>
      </c>
      <c r="AOR150" s="21">
        <v>51.2</v>
      </c>
      <c r="AOS150" s="20">
        <v>936.59</v>
      </c>
      <c r="AOT150" s="20">
        <v>936.59</v>
      </c>
      <c r="AOU150" s="20">
        <v>936.59</v>
      </c>
      <c r="APU150" s="21">
        <v>91.4</v>
      </c>
      <c r="APV150" s="20">
        <v>35.826999999999998</v>
      </c>
      <c r="APW150" s="20">
        <v>31.195</v>
      </c>
      <c r="APX150" s="21">
        <v>37.5</v>
      </c>
      <c r="APY150" s="20">
        <v>14.685</v>
      </c>
      <c r="APZ150" s="20">
        <v>12.786</v>
      </c>
      <c r="AQI150" s="21">
        <v>54</v>
      </c>
      <c r="AQJ150" s="20">
        <v>21.141999999999999</v>
      </c>
      <c r="AQK150" s="20">
        <v>18.408999999999999</v>
      </c>
      <c r="AQL150" s="20">
        <v>16.001999999999999</v>
      </c>
      <c r="AQM150" s="21">
        <v>41.2</v>
      </c>
      <c r="AQN150" s="20">
        <v>16.157</v>
      </c>
      <c r="AQO150" s="20">
        <v>14.068</v>
      </c>
      <c r="AQP150" s="20">
        <v>16.001999999999999</v>
      </c>
    </row>
    <row r="151" spans="1:1015 1030:1134" x14ac:dyDescent="0.2">
      <c r="A151" s="18">
        <v>28125</v>
      </c>
      <c r="BZ151" s="19">
        <v>3.8047200000000001E-8</v>
      </c>
      <c r="CA151" s="19">
        <v>1.3819600000000001E-8</v>
      </c>
      <c r="CD151" s="19">
        <v>1.3819600000000001E-8</v>
      </c>
      <c r="CE151" s="19">
        <v>1.3819600000000001E-8</v>
      </c>
      <c r="CW151" s="21">
        <v>64</v>
      </c>
      <c r="CX151" s="20">
        <v>29.719000000000001</v>
      </c>
      <c r="CY151" s="20">
        <v>36.189</v>
      </c>
      <c r="CZ151" s="20">
        <v>32.363</v>
      </c>
      <c r="DA151" s="21">
        <v>45.9</v>
      </c>
      <c r="DB151" s="20">
        <v>21.318999999999999</v>
      </c>
      <c r="DC151" s="20">
        <v>25.96</v>
      </c>
      <c r="DD151" s="20">
        <v>32.363</v>
      </c>
      <c r="DV151" s="21">
        <v>70.3</v>
      </c>
      <c r="DW151" s="20">
        <v>69.087999999999994</v>
      </c>
      <c r="DX151" s="20">
        <v>63.442999999999998</v>
      </c>
      <c r="DY151" s="20">
        <v>19.262</v>
      </c>
      <c r="DZ151" s="21">
        <v>23.7</v>
      </c>
      <c r="EA151" s="20">
        <v>23.259</v>
      </c>
      <c r="EB151" s="20">
        <v>21.359000000000002</v>
      </c>
      <c r="EC151" s="20">
        <v>21.151</v>
      </c>
      <c r="EU151" s="21">
        <v>84.2</v>
      </c>
      <c r="EV151" s="20">
        <v>62.220999999999997</v>
      </c>
      <c r="EW151" s="20">
        <v>55.500999999999998</v>
      </c>
      <c r="EX151" s="20">
        <v>37.831000000000003</v>
      </c>
      <c r="EY151" s="21">
        <v>51.7</v>
      </c>
      <c r="EZ151" s="20">
        <v>38.207000000000001</v>
      </c>
      <c r="FA151" s="20">
        <v>34.081000000000003</v>
      </c>
      <c r="FB151" s="20">
        <v>37.831000000000003</v>
      </c>
      <c r="GH151" s="21">
        <v>42.5</v>
      </c>
      <c r="GI151" s="20">
        <v>86.625</v>
      </c>
      <c r="GJ151" s="20">
        <v>87.552000000000007</v>
      </c>
      <c r="GK151" s="20">
        <v>79.554000000000002</v>
      </c>
      <c r="GL151" s="21">
        <v>57.1</v>
      </c>
      <c r="GM151" s="20">
        <v>116.303</v>
      </c>
      <c r="GN151" s="20">
        <v>117.548</v>
      </c>
      <c r="GO151" s="20">
        <v>77.353999999999999</v>
      </c>
      <c r="GP151" s="21">
        <v>100.5</v>
      </c>
      <c r="GQ151" s="20">
        <v>204.92</v>
      </c>
      <c r="GR151" s="20">
        <v>207.11199999999999</v>
      </c>
      <c r="GS151" s="20">
        <v>158.69999999999999</v>
      </c>
      <c r="GT151" s="21">
        <v>29.1</v>
      </c>
      <c r="GU151" s="20">
        <v>59.362000000000002</v>
      </c>
      <c r="GV151" s="20">
        <v>59.997</v>
      </c>
      <c r="GW151" s="20">
        <v>69.176000000000002</v>
      </c>
      <c r="HO151" s="21">
        <v>132.5</v>
      </c>
      <c r="HP151" s="20">
        <v>92.649000000000001</v>
      </c>
      <c r="HQ151" s="20">
        <v>226.50899999999999</v>
      </c>
      <c r="HR151" s="20">
        <v>156.452</v>
      </c>
      <c r="HS151" s="21">
        <v>78.599999999999994</v>
      </c>
      <c r="HT151" s="20">
        <v>54.973999999999997</v>
      </c>
      <c r="HU151" s="20">
        <v>134.40100000000001</v>
      </c>
      <c r="HV151" s="20">
        <v>156.452</v>
      </c>
      <c r="LV151" s="21">
        <v>40</v>
      </c>
      <c r="LW151" s="20">
        <v>222.19</v>
      </c>
      <c r="LX151" s="20">
        <v>268.36099999999999</v>
      </c>
      <c r="LY151" s="20">
        <v>268.39999999999998</v>
      </c>
      <c r="LZ151" s="21">
        <v>53.8</v>
      </c>
      <c r="MA151" s="20">
        <v>298.774</v>
      </c>
      <c r="MB151" s="20">
        <v>360.85899999999998</v>
      </c>
      <c r="MC151" s="20">
        <v>328.2</v>
      </c>
      <c r="MD151" s="21">
        <v>92.8</v>
      </c>
      <c r="ME151" s="20">
        <v>515.13099999999997</v>
      </c>
      <c r="MF151" s="20">
        <v>622.17600000000004</v>
      </c>
      <c r="MG151" s="20">
        <v>596.6</v>
      </c>
      <c r="MH151" s="21">
        <v>59.6</v>
      </c>
      <c r="MI151" s="20">
        <v>330.71600000000001</v>
      </c>
      <c r="MJ151" s="20">
        <v>399.43900000000002</v>
      </c>
      <c r="MK151" s="20">
        <v>393.26900000000001</v>
      </c>
      <c r="NC151" s="21">
        <v>128.9</v>
      </c>
      <c r="ND151" s="20">
        <v>58.258000000000003</v>
      </c>
      <c r="NE151" s="20">
        <v>337.15899999999999</v>
      </c>
      <c r="NF151" s="20">
        <v>268.33100000000002</v>
      </c>
      <c r="NG151" s="21">
        <v>100.5</v>
      </c>
      <c r="NH151" s="20">
        <v>45.420999999999999</v>
      </c>
      <c r="NI151" s="20">
        <v>262.86700000000002</v>
      </c>
      <c r="NJ151" s="20">
        <v>268.33100000000002</v>
      </c>
      <c r="OB151" s="21">
        <v>85</v>
      </c>
      <c r="OC151" s="20">
        <v>99.582999999999998</v>
      </c>
      <c r="OD151" s="20">
        <v>40.829000000000001</v>
      </c>
      <c r="OE151" s="20">
        <v>38.436</v>
      </c>
      <c r="OF151" s="21">
        <v>73.2</v>
      </c>
      <c r="OG151" s="20">
        <v>85.793999999999997</v>
      </c>
      <c r="OH151" s="20">
        <v>35.176000000000002</v>
      </c>
      <c r="OI151" s="20">
        <v>38.436</v>
      </c>
      <c r="OS151" s="21">
        <v>21.1</v>
      </c>
      <c r="OT151" s="20">
        <v>6.8959999999999999</v>
      </c>
      <c r="OU151" s="20">
        <v>4.37</v>
      </c>
      <c r="OV151" s="20">
        <v>4.37</v>
      </c>
      <c r="OW151" s="21">
        <v>63.5</v>
      </c>
      <c r="OX151" s="20">
        <v>20.736000000000001</v>
      </c>
      <c r="OY151" s="20">
        <v>13.141</v>
      </c>
      <c r="OZ151" s="20">
        <v>11.657</v>
      </c>
      <c r="PA151" s="21">
        <v>83.9</v>
      </c>
      <c r="PB151" s="20">
        <v>27.393999999999998</v>
      </c>
      <c r="PC151" s="20">
        <v>17.359000000000002</v>
      </c>
      <c r="PD151" s="20">
        <v>16.027000000000001</v>
      </c>
      <c r="PE151" s="21">
        <v>37.1</v>
      </c>
      <c r="PF151" s="20">
        <v>12.113</v>
      </c>
      <c r="PG151" s="20">
        <v>7.6760000000000002</v>
      </c>
      <c r="PH151" s="20">
        <v>7.3369999999999997</v>
      </c>
      <c r="PZ151" s="21">
        <v>107.6</v>
      </c>
      <c r="QA151" s="20">
        <v>387.125</v>
      </c>
      <c r="QB151" s="20">
        <v>293.363</v>
      </c>
      <c r="QC151" s="20">
        <v>170.56299999999999</v>
      </c>
      <c r="QD151" s="21">
        <v>66.8</v>
      </c>
      <c r="QE151" s="20">
        <v>240.33</v>
      </c>
      <c r="QF151" s="20">
        <v>182.12200000000001</v>
      </c>
      <c r="QG151" s="20">
        <v>170.56299999999999</v>
      </c>
      <c r="RC151" s="21">
        <v>105.5</v>
      </c>
      <c r="RD151" s="20">
        <v>249.24199999999999</v>
      </c>
      <c r="RE151" s="20">
        <v>146.15600000000001</v>
      </c>
      <c r="RF151" s="21">
        <v>47.2</v>
      </c>
      <c r="RG151" s="20">
        <v>111.499</v>
      </c>
      <c r="RH151" s="20">
        <v>65.382999999999996</v>
      </c>
      <c r="RI151" s="21">
        <v>47.2</v>
      </c>
      <c r="RJ151" s="20">
        <v>111.499</v>
      </c>
      <c r="RK151" s="20">
        <v>65.382999999999996</v>
      </c>
      <c r="RL151" s="21">
        <v>29.9</v>
      </c>
      <c r="RM151" s="20">
        <v>70.649000000000001</v>
      </c>
      <c r="RN151" s="20">
        <v>41.429000000000002</v>
      </c>
      <c r="RO151" s="20">
        <v>48</v>
      </c>
      <c r="RP151" s="21">
        <v>31.1</v>
      </c>
      <c r="RQ151" s="20">
        <v>73.411000000000001</v>
      </c>
      <c r="RR151" s="20">
        <v>43.048000000000002</v>
      </c>
      <c r="RS151" s="20">
        <v>22</v>
      </c>
      <c r="RT151" s="21">
        <v>58.3</v>
      </c>
      <c r="RU151" s="20">
        <v>137.744</v>
      </c>
      <c r="RV151" s="20">
        <v>80.772999999999996</v>
      </c>
      <c r="RW151" s="20">
        <v>70</v>
      </c>
      <c r="RX151" s="21">
        <v>34.5</v>
      </c>
      <c r="RY151" s="20">
        <v>81.608000000000004</v>
      </c>
      <c r="RZ151" s="20">
        <v>47.854999999999997</v>
      </c>
      <c r="SA151" s="20">
        <v>47.854999999999997</v>
      </c>
      <c r="SS151" s="21">
        <v>43.1</v>
      </c>
      <c r="ST151" s="20">
        <v>13.196999999999999</v>
      </c>
      <c r="SU151" s="20">
        <v>1.4350000000000001</v>
      </c>
      <c r="SV151" s="20">
        <v>1.159</v>
      </c>
      <c r="SW151" s="21">
        <v>37.799999999999997</v>
      </c>
      <c r="SX151" s="20">
        <v>11.589</v>
      </c>
      <c r="SY151" s="20">
        <v>1.26</v>
      </c>
      <c r="SZ151" s="20">
        <v>1.159</v>
      </c>
      <c r="TW151" s="21">
        <v>97.7</v>
      </c>
      <c r="TX151" s="20">
        <v>14.365</v>
      </c>
      <c r="TY151" s="20">
        <v>593.26199999999994</v>
      </c>
      <c r="TZ151" s="21">
        <v>48.3</v>
      </c>
      <c r="UA151" s="20">
        <v>7.1050000000000004</v>
      </c>
      <c r="UB151" s="20">
        <v>293.41699999999997</v>
      </c>
      <c r="UC151" s="21">
        <v>47.8</v>
      </c>
      <c r="UD151" s="20">
        <v>7.0220000000000002</v>
      </c>
      <c r="UE151" s="20">
        <v>290.017</v>
      </c>
      <c r="UF151" s="21">
        <v>10.6</v>
      </c>
      <c r="UG151" s="20">
        <v>1.5660000000000001</v>
      </c>
      <c r="UH151" s="20">
        <v>64.658000000000001</v>
      </c>
      <c r="UI151" s="20">
        <v>64.658000000000001</v>
      </c>
      <c r="UJ151" s="21">
        <v>38.700000000000003</v>
      </c>
      <c r="UK151" s="20">
        <v>5.6950000000000003</v>
      </c>
      <c r="UL151" s="20">
        <v>235.18700000000001</v>
      </c>
      <c r="UM151" s="20">
        <v>235.18700000000001</v>
      </c>
      <c r="UN151" s="21">
        <v>49.4</v>
      </c>
      <c r="UO151" s="20">
        <v>7.26</v>
      </c>
      <c r="UP151" s="20">
        <v>299.84500000000003</v>
      </c>
      <c r="UQ151" s="20">
        <v>299.84500000000003</v>
      </c>
      <c r="UR151" s="21">
        <v>38.1</v>
      </c>
      <c r="US151" s="20">
        <v>5.601</v>
      </c>
      <c r="UT151" s="20">
        <v>231.31100000000001</v>
      </c>
      <c r="UU151" s="20">
        <v>231.31100000000001</v>
      </c>
      <c r="VJ151" s="21">
        <v>26.1</v>
      </c>
      <c r="VK151" s="20">
        <v>12.259</v>
      </c>
      <c r="VL151" s="20">
        <v>5087.6729999999998</v>
      </c>
      <c r="VM151" s="20">
        <v>3580.85</v>
      </c>
      <c r="VN151" s="21">
        <v>18.3</v>
      </c>
      <c r="VO151" s="20">
        <v>8.6289999999999996</v>
      </c>
      <c r="VP151" s="20">
        <v>3580.85</v>
      </c>
      <c r="VQ151" s="20">
        <v>3580.85</v>
      </c>
      <c r="WI151" s="21">
        <v>74.099999999999994</v>
      </c>
      <c r="WJ151" s="20">
        <v>6.6150000000000002</v>
      </c>
      <c r="WK151" s="20">
        <v>4.9249999999999998</v>
      </c>
      <c r="WL151" s="20">
        <v>3.5550000000000002</v>
      </c>
      <c r="WM151" s="21">
        <v>59.8</v>
      </c>
      <c r="WN151" s="20">
        <v>5.3449999999999998</v>
      </c>
      <c r="WO151" s="20">
        <v>3.98</v>
      </c>
      <c r="WP151" s="20">
        <v>3.5550000000000002</v>
      </c>
      <c r="YD151" s="21">
        <v>39</v>
      </c>
      <c r="YE151" s="20">
        <v>38.831000000000003</v>
      </c>
      <c r="YF151" s="20">
        <v>346.76</v>
      </c>
      <c r="YG151" s="20">
        <v>175.85</v>
      </c>
      <c r="YH151" s="21">
        <v>19.8</v>
      </c>
      <c r="YI151" s="20">
        <v>19.692</v>
      </c>
      <c r="YJ151" s="20">
        <v>175.85</v>
      </c>
      <c r="YK151" s="20">
        <v>175.85</v>
      </c>
      <c r="YU151" s="21">
        <v>16.899999999999999</v>
      </c>
      <c r="YV151" s="20">
        <v>36.055</v>
      </c>
      <c r="YW151" s="20">
        <v>16.303999999999998</v>
      </c>
      <c r="YX151" s="20">
        <v>6.8040000000000003</v>
      </c>
      <c r="YY151" s="21">
        <v>67.099999999999994</v>
      </c>
      <c r="YZ151" s="20">
        <v>142.80199999999999</v>
      </c>
      <c r="ZA151" s="20">
        <v>64.575000000000003</v>
      </c>
      <c r="ZB151" s="20">
        <v>51.774999999999999</v>
      </c>
      <c r="ZC151" s="21">
        <v>71.8</v>
      </c>
      <c r="ZD151" s="20">
        <v>152.82</v>
      </c>
      <c r="ZE151" s="20">
        <v>69.105000000000004</v>
      </c>
      <c r="ZF151" s="20">
        <v>58.58</v>
      </c>
      <c r="ZG151" s="21">
        <v>58.5</v>
      </c>
      <c r="ZH151" s="20">
        <v>124.55</v>
      </c>
      <c r="ZI151" s="20">
        <v>56.322000000000003</v>
      </c>
      <c r="ZJ151" s="20">
        <v>59.423999999999999</v>
      </c>
      <c r="ZT151" s="21">
        <v>37.9</v>
      </c>
      <c r="ZU151" s="20">
        <v>229.744</v>
      </c>
      <c r="ZV151" s="20">
        <v>67236.800000000003</v>
      </c>
      <c r="ZW151" s="20">
        <v>57748.9</v>
      </c>
      <c r="ZX151" s="21">
        <v>100.6</v>
      </c>
      <c r="ZY151" s="20">
        <v>609.23599999999999</v>
      </c>
      <c r="ZZ151" s="20">
        <v>178299</v>
      </c>
      <c r="AAA151" s="20">
        <v>166582.79999999999</v>
      </c>
      <c r="AAB151" s="21">
        <v>138.5</v>
      </c>
      <c r="AAC151" s="20">
        <v>838.97900000000004</v>
      </c>
      <c r="AAD151" s="20">
        <v>245535.8</v>
      </c>
      <c r="AAE151" s="20">
        <v>224331.7</v>
      </c>
      <c r="AAF151" s="21">
        <v>83.8</v>
      </c>
      <c r="AAG151" s="20">
        <v>507.69299999999998</v>
      </c>
      <c r="AAH151" s="20">
        <v>148581.47500000001</v>
      </c>
      <c r="AAI151" s="20">
        <v>145037</v>
      </c>
      <c r="AAP151" s="21">
        <v>12.5</v>
      </c>
      <c r="AAQ151" s="20">
        <v>3.7450000000000001</v>
      </c>
      <c r="AAR151" s="20">
        <v>1812.3610000000001</v>
      </c>
      <c r="AAS151" s="20">
        <v>1655.6</v>
      </c>
      <c r="AAT151" s="21">
        <v>40.200000000000003</v>
      </c>
      <c r="AAU151" s="20">
        <v>12.029</v>
      </c>
      <c r="AAV151" s="20">
        <v>5821.9089999999997</v>
      </c>
      <c r="AAW151" s="20">
        <v>5539</v>
      </c>
      <c r="AAX151" s="21">
        <v>51.5</v>
      </c>
      <c r="AAY151" s="20">
        <v>15.413</v>
      </c>
      <c r="AAZ151" s="20">
        <v>7459.9830000000002</v>
      </c>
      <c r="ABA151" s="20">
        <v>7194.6</v>
      </c>
      <c r="ABB151" s="21">
        <v>42.9</v>
      </c>
      <c r="ABC151" s="20">
        <v>12.827999999999999</v>
      </c>
      <c r="ABD151" s="20">
        <v>6208.73</v>
      </c>
      <c r="ABE151" s="20">
        <v>3724.9</v>
      </c>
      <c r="ADA151" s="21">
        <v>84.8</v>
      </c>
      <c r="ADB151" s="20">
        <v>9.0739999999999998</v>
      </c>
      <c r="ADC151" s="20">
        <v>23.018000000000001</v>
      </c>
      <c r="ADD151" s="21">
        <v>50.5</v>
      </c>
      <c r="ADE151" s="20">
        <v>5.4020000000000001</v>
      </c>
      <c r="ADF151" s="20">
        <v>13.705</v>
      </c>
      <c r="ADO151" s="21">
        <v>34.299999999999997</v>
      </c>
      <c r="ADP151" s="20">
        <v>3.6709999999999998</v>
      </c>
      <c r="ADQ151" s="20">
        <v>9.3130000000000006</v>
      </c>
      <c r="ADR151" s="20">
        <v>9.3130000000000006</v>
      </c>
      <c r="ADS151" s="21">
        <v>34.299999999999997</v>
      </c>
      <c r="ADT151" s="20">
        <v>3.6709999999999998</v>
      </c>
      <c r="ADU151" s="20">
        <v>9.3130000000000006</v>
      </c>
      <c r="ADV151" s="20">
        <v>9.3130000000000006</v>
      </c>
      <c r="AEN151" s="21">
        <v>89.3</v>
      </c>
      <c r="AEO151" s="20">
        <v>103.45099999999999</v>
      </c>
      <c r="AEP151" s="20">
        <v>115.431</v>
      </c>
      <c r="AEQ151" s="20">
        <v>47.472000000000001</v>
      </c>
      <c r="AER151" s="21">
        <v>41.2</v>
      </c>
      <c r="AES151" s="20">
        <v>47.784999999999997</v>
      </c>
      <c r="AET151" s="20">
        <v>53.317999999999998</v>
      </c>
      <c r="AEU151" s="20">
        <v>47.472000000000001</v>
      </c>
      <c r="AFE151" s="21">
        <v>40.9</v>
      </c>
      <c r="AFF151" s="20">
        <v>15.566000000000001</v>
      </c>
      <c r="AFG151" s="20">
        <v>80.498999999999995</v>
      </c>
      <c r="AFH151" s="20">
        <v>86.057000000000002</v>
      </c>
      <c r="AFI151" s="21">
        <v>87.2</v>
      </c>
      <c r="AFJ151" s="20">
        <v>33.198999999999998</v>
      </c>
      <c r="AFK151" s="20">
        <v>171.685</v>
      </c>
      <c r="AFL151" s="20">
        <v>118.67100000000001</v>
      </c>
      <c r="AFM151" s="21">
        <v>123.4</v>
      </c>
      <c r="AFN151" s="20">
        <v>46.993000000000002</v>
      </c>
      <c r="AFO151" s="20">
        <v>243.02099999999999</v>
      </c>
      <c r="AFP151" s="20">
        <v>204.72800000000001</v>
      </c>
      <c r="AFQ151" s="21">
        <v>34.1</v>
      </c>
      <c r="AFR151" s="20">
        <v>12.996</v>
      </c>
      <c r="AFS151" s="20">
        <v>67.204999999999998</v>
      </c>
      <c r="AFT151" s="20">
        <v>59.872</v>
      </c>
      <c r="AGI151" s="21">
        <v>39.4</v>
      </c>
      <c r="AGJ151" s="20">
        <v>5.0220000000000002</v>
      </c>
      <c r="AGK151" s="20">
        <v>5.3150000000000004</v>
      </c>
      <c r="AGL151" s="20">
        <v>3.4060000000000001</v>
      </c>
      <c r="AGM151" s="21">
        <v>33</v>
      </c>
      <c r="AGN151" s="20">
        <v>4.2</v>
      </c>
      <c r="AGO151" s="20">
        <v>4.4450000000000003</v>
      </c>
      <c r="AGP151" s="20">
        <v>3.4060000000000001</v>
      </c>
      <c r="AIG151" s="21">
        <v>116.2</v>
      </c>
      <c r="AIH151" s="20">
        <v>22.788</v>
      </c>
      <c r="AII151" s="20">
        <v>3.5640000000000001</v>
      </c>
      <c r="AIJ151" s="20">
        <v>2.1869999999999998</v>
      </c>
      <c r="AIK151" s="21">
        <v>71.3</v>
      </c>
      <c r="AIL151" s="20">
        <v>13.983000000000001</v>
      </c>
      <c r="AIM151" s="20">
        <v>2.1869999999999998</v>
      </c>
      <c r="AIN151" s="20">
        <v>2.1869999999999998</v>
      </c>
      <c r="AKX151" s="21">
        <v>103.3</v>
      </c>
      <c r="AKY151" s="20">
        <v>97.540999999999997</v>
      </c>
      <c r="AKZ151" s="20">
        <v>402.03300000000002</v>
      </c>
      <c r="ALA151" s="20">
        <v>176.61600000000001</v>
      </c>
      <c r="ALB151" s="21">
        <v>70.400000000000006</v>
      </c>
      <c r="ALC151" s="20">
        <v>66.453000000000003</v>
      </c>
      <c r="ALD151" s="20">
        <v>273.89999999999998</v>
      </c>
      <c r="ALE151" s="20">
        <v>176.61600000000001</v>
      </c>
      <c r="ALT151" s="21">
        <v>97.6</v>
      </c>
      <c r="ALU151" s="20">
        <v>5.9610000000000003</v>
      </c>
      <c r="ALV151" s="20">
        <v>14.637</v>
      </c>
      <c r="ALW151" s="20">
        <v>8.6010000000000009</v>
      </c>
      <c r="ALX151" s="21">
        <v>89.2</v>
      </c>
      <c r="ALY151" s="20">
        <v>5.4470000000000001</v>
      </c>
      <c r="ALZ151" s="20">
        <v>13.375</v>
      </c>
      <c r="AMA151" s="20">
        <v>8.6010000000000009</v>
      </c>
      <c r="AMP151" s="21">
        <v>51.2</v>
      </c>
      <c r="AMQ151" s="20">
        <v>8.4789999999999992</v>
      </c>
      <c r="AMR151" s="20">
        <v>172.96299999999999</v>
      </c>
      <c r="AMS151" s="20">
        <v>89.63</v>
      </c>
      <c r="AMT151" s="21">
        <v>37.200000000000003</v>
      </c>
      <c r="AMU151" s="20">
        <v>6.1680000000000001</v>
      </c>
      <c r="AMV151" s="20">
        <v>125.836</v>
      </c>
      <c r="AMW151" s="20">
        <v>89.63</v>
      </c>
      <c r="ANW151" s="21">
        <v>134.80000000000001</v>
      </c>
      <c r="ANX151" s="20">
        <v>2525.9760000000001</v>
      </c>
      <c r="ANY151" s="20">
        <v>2525.9760000000001</v>
      </c>
      <c r="ANZ151" s="21">
        <v>40.5</v>
      </c>
      <c r="AOA151" s="20">
        <v>758.28700000000003</v>
      </c>
      <c r="AOB151" s="20">
        <v>758.28700000000003</v>
      </c>
      <c r="AOC151" s="21">
        <v>40.1</v>
      </c>
      <c r="AOD151" s="20">
        <v>750.80200000000002</v>
      </c>
      <c r="AOE151" s="20">
        <v>750.80200000000002</v>
      </c>
      <c r="AOF151" s="21">
        <v>44.6</v>
      </c>
      <c r="AOG151" s="20">
        <v>836.26099999999997</v>
      </c>
      <c r="AOH151" s="20">
        <v>836.26099999999997</v>
      </c>
      <c r="AOI151" s="20">
        <v>836.26099999999997</v>
      </c>
      <c r="AOJ151" s="21">
        <v>49.7</v>
      </c>
      <c r="AOK151" s="20">
        <v>931.428</v>
      </c>
      <c r="AOL151" s="20">
        <v>931.428</v>
      </c>
      <c r="AOM151" s="20">
        <v>931.428</v>
      </c>
      <c r="AON151" s="21">
        <v>94.4</v>
      </c>
      <c r="AOO151" s="20">
        <v>1767.6890000000001</v>
      </c>
      <c r="AOP151" s="20">
        <v>1767.6890000000001</v>
      </c>
      <c r="AOQ151" s="20">
        <v>1767.6890000000001</v>
      </c>
      <c r="AOR151" s="21">
        <v>51.5</v>
      </c>
      <c r="AOS151" s="20">
        <v>965.51</v>
      </c>
      <c r="AOT151" s="20">
        <v>965.51</v>
      </c>
      <c r="AOU151" s="20">
        <v>965.51</v>
      </c>
      <c r="APU151" s="21">
        <v>94.3</v>
      </c>
      <c r="APV151" s="20">
        <v>37.734000000000002</v>
      </c>
      <c r="APW151" s="20">
        <v>32.813000000000002</v>
      </c>
      <c r="APX151" s="21">
        <v>39.9</v>
      </c>
      <c r="APY151" s="20">
        <v>15.952</v>
      </c>
      <c r="APZ151" s="20">
        <v>13.872</v>
      </c>
      <c r="AQI151" s="21">
        <v>54.4</v>
      </c>
      <c r="AQJ151" s="20">
        <v>21.780999999999999</v>
      </c>
      <c r="AQK151" s="20">
        <v>18.940999999999999</v>
      </c>
      <c r="AQL151" s="20">
        <v>16.463999999999999</v>
      </c>
      <c r="AQM151" s="21">
        <v>41.6</v>
      </c>
      <c r="AQN151" s="20">
        <v>16.645</v>
      </c>
      <c r="AQO151" s="20">
        <v>14.475</v>
      </c>
      <c r="AQP151" s="20">
        <v>16.463999999999999</v>
      </c>
    </row>
    <row r="152" spans="1:1015 1030:1134" x14ac:dyDescent="0.2">
      <c r="A152" s="18">
        <v>28215</v>
      </c>
      <c r="BZ152" s="19">
        <v>5.0369199999999997E-8</v>
      </c>
      <c r="CA152" s="19">
        <v>1.8295299999999999E-8</v>
      </c>
      <c r="CD152" s="19">
        <v>1.8295299999999999E-8</v>
      </c>
      <c r="CE152" s="19">
        <v>1.8295299999999999E-8</v>
      </c>
      <c r="CW152" s="21">
        <v>63.1</v>
      </c>
      <c r="CX152" s="20">
        <v>29.81</v>
      </c>
      <c r="CY152" s="20">
        <v>36.704999999999998</v>
      </c>
      <c r="CZ152" s="20">
        <v>32.825000000000003</v>
      </c>
      <c r="DA152" s="21">
        <v>45.2</v>
      </c>
      <c r="DB152" s="20">
        <v>21.385000000000002</v>
      </c>
      <c r="DC152" s="20">
        <v>26.331</v>
      </c>
      <c r="DD152" s="20">
        <v>32.825000000000003</v>
      </c>
      <c r="DV152" s="21">
        <v>69.599999999999994</v>
      </c>
      <c r="DW152" s="20">
        <v>71.596000000000004</v>
      </c>
      <c r="DX152" s="20">
        <v>64.923000000000002</v>
      </c>
      <c r="DY152" s="20">
        <v>19.710999999999999</v>
      </c>
      <c r="DZ152" s="21">
        <v>23.3</v>
      </c>
      <c r="EA152" s="20">
        <v>24.01</v>
      </c>
      <c r="EB152" s="20">
        <v>21.773</v>
      </c>
      <c r="EC152" s="20">
        <v>21.561</v>
      </c>
      <c r="EU152" s="21">
        <v>84</v>
      </c>
      <c r="EV152" s="20">
        <v>62.494</v>
      </c>
      <c r="EW152" s="20">
        <v>56.707000000000001</v>
      </c>
      <c r="EX152" s="20">
        <v>38.652999999999999</v>
      </c>
      <c r="EY152" s="21">
        <v>51.6</v>
      </c>
      <c r="EZ152" s="20">
        <v>38.375</v>
      </c>
      <c r="FA152" s="20">
        <v>34.820999999999998</v>
      </c>
      <c r="FB152" s="20">
        <v>38.652999999999999</v>
      </c>
      <c r="GH152" s="21">
        <v>42.7</v>
      </c>
      <c r="GI152" s="20">
        <v>85.578999999999994</v>
      </c>
      <c r="GJ152" s="20">
        <v>90.415000000000006</v>
      </c>
      <c r="GK152" s="20">
        <v>82.155000000000001</v>
      </c>
      <c r="GL152" s="21">
        <v>58.4</v>
      </c>
      <c r="GM152" s="20">
        <v>117.193</v>
      </c>
      <c r="GN152" s="20">
        <v>123.815</v>
      </c>
      <c r="GO152" s="20">
        <v>81.477999999999994</v>
      </c>
      <c r="GP152" s="21">
        <v>102</v>
      </c>
      <c r="GQ152" s="20">
        <v>204.517</v>
      </c>
      <c r="GR152" s="20">
        <v>216.07300000000001</v>
      </c>
      <c r="GS152" s="20">
        <v>165.566</v>
      </c>
      <c r="GT152" s="21">
        <v>29.6</v>
      </c>
      <c r="GU152" s="20">
        <v>59.457000000000001</v>
      </c>
      <c r="GV152" s="20">
        <v>62.817</v>
      </c>
      <c r="GW152" s="20">
        <v>72.427000000000007</v>
      </c>
      <c r="HO152" s="21">
        <v>131.4</v>
      </c>
      <c r="HP152" s="20">
        <v>88.891999999999996</v>
      </c>
      <c r="HQ152" s="20">
        <v>226</v>
      </c>
      <c r="HR152" s="20">
        <v>156.1</v>
      </c>
      <c r="HS152" s="21">
        <v>78</v>
      </c>
      <c r="HT152" s="20">
        <v>52.744999999999997</v>
      </c>
      <c r="HU152" s="20">
        <v>134.09800000000001</v>
      </c>
      <c r="HV152" s="20">
        <v>156.1</v>
      </c>
      <c r="LV152" s="21">
        <v>39.6</v>
      </c>
      <c r="LW152" s="20">
        <v>221.07400000000001</v>
      </c>
      <c r="LX152" s="20">
        <v>269.976</v>
      </c>
      <c r="LY152" s="20">
        <v>270.01499999999999</v>
      </c>
      <c r="LZ152" s="21">
        <v>53.2</v>
      </c>
      <c r="MA152" s="20">
        <v>297.17599999999999</v>
      </c>
      <c r="MB152" s="20">
        <v>362.91199999999998</v>
      </c>
      <c r="MC152" s="20">
        <v>330.06700000000001</v>
      </c>
      <c r="MD152" s="21">
        <v>91.7</v>
      </c>
      <c r="ME152" s="20">
        <v>512.452</v>
      </c>
      <c r="MF152" s="20">
        <v>625.80700000000002</v>
      </c>
      <c r="MG152" s="20">
        <v>600.08199999999999</v>
      </c>
      <c r="MH152" s="21">
        <v>58.9</v>
      </c>
      <c r="MI152" s="20">
        <v>328.93200000000002</v>
      </c>
      <c r="MJ152" s="20">
        <v>401.69200000000001</v>
      </c>
      <c r="MK152" s="20">
        <v>395.48700000000002</v>
      </c>
      <c r="NC152" s="21">
        <v>129.19999999999999</v>
      </c>
      <c r="ND152" s="20">
        <v>59.116</v>
      </c>
      <c r="NE152" s="20">
        <v>345.91899999999998</v>
      </c>
      <c r="NF152" s="20">
        <v>275.303</v>
      </c>
      <c r="NG152" s="21">
        <v>100.7</v>
      </c>
      <c r="NH152" s="20">
        <v>46.09</v>
      </c>
      <c r="NI152" s="20">
        <v>269.697</v>
      </c>
      <c r="NJ152" s="20">
        <v>275.303</v>
      </c>
      <c r="OB152" s="21">
        <v>83.9</v>
      </c>
      <c r="OC152" s="20">
        <v>103.498</v>
      </c>
      <c r="OD152" s="20">
        <v>42.723999999999997</v>
      </c>
      <c r="OE152" s="20">
        <v>40.22</v>
      </c>
      <c r="OF152" s="21">
        <v>72.3</v>
      </c>
      <c r="OG152" s="20">
        <v>89.167000000000002</v>
      </c>
      <c r="OH152" s="20">
        <v>36.808</v>
      </c>
      <c r="OI152" s="20">
        <v>40.22</v>
      </c>
      <c r="OS152" s="21">
        <v>20.9</v>
      </c>
      <c r="OT152" s="20">
        <v>6.9560000000000004</v>
      </c>
      <c r="OU152" s="20">
        <v>4.4420000000000002</v>
      </c>
      <c r="OV152" s="20">
        <v>4.4420000000000002</v>
      </c>
      <c r="OW152" s="21">
        <v>63.1</v>
      </c>
      <c r="OX152" s="20">
        <v>21.032</v>
      </c>
      <c r="OY152" s="20">
        <v>13.430999999999999</v>
      </c>
      <c r="OZ152" s="20">
        <v>11.919</v>
      </c>
      <c r="PA152" s="21">
        <v>83.3</v>
      </c>
      <c r="PB152" s="20">
        <v>27.739000000000001</v>
      </c>
      <c r="PC152" s="20">
        <v>17.713999999999999</v>
      </c>
      <c r="PD152" s="20">
        <v>16.361000000000001</v>
      </c>
      <c r="PE152" s="21">
        <v>36.4</v>
      </c>
      <c r="PF152" s="20">
        <v>12.125</v>
      </c>
      <c r="PG152" s="20">
        <v>7.7430000000000003</v>
      </c>
      <c r="PH152" s="20">
        <v>7.4009999999999998</v>
      </c>
      <c r="PZ152" s="21">
        <v>105.9</v>
      </c>
      <c r="QA152" s="20">
        <v>394.12099999999998</v>
      </c>
      <c r="QB152" s="20">
        <v>298.54599999999999</v>
      </c>
      <c r="QC152" s="20">
        <v>173.577</v>
      </c>
      <c r="QD152" s="21">
        <v>65.7</v>
      </c>
      <c r="QE152" s="20">
        <v>244.673</v>
      </c>
      <c r="QF152" s="20">
        <v>185.34</v>
      </c>
      <c r="QG152" s="20">
        <v>173.577</v>
      </c>
      <c r="RC152" s="21">
        <v>107.2</v>
      </c>
      <c r="RD152" s="20">
        <v>264.38400000000001</v>
      </c>
      <c r="RE152" s="20">
        <v>153.71299999999999</v>
      </c>
      <c r="RF152" s="21">
        <v>50.8</v>
      </c>
      <c r="RG152" s="20">
        <v>125.456</v>
      </c>
      <c r="RH152" s="20">
        <v>72.94</v>
      </c>
      <c r="RI152" s="21">
        <v>50.8</v>
      </c>
      <c r="RJ152" s="20">
        <v>125.456</v>
      </c>
      <c r="RK152" s="20">
        <v>72.94</v>
      </c>
      <c r="RL152" s="21">
        <v>29.5</v>
      </c>
      <c r="RM152" s="20">
        <v>72.741</v>
      </c>
      <c r="RN152" s="20">
        <v>42.292000000000002</v>
      </c>
      <c r="RO152" s="20">
        <v>49</v>
      </c>
      <c r="RP152" s="21">
        <v>28.6</v>
      </c>
      <c r="RQ152" s="20">
        <v>70.677000000000007</v>
      </c>
      <c r="RR152" s="20">
        <v>41.091000000000001</v>
      </c>
      <c r="RS152" s="20">
        <v>21</v>
      </c>
      <c r="RT152" s="21">
        <v>56.3</v>
      </c>
      <c r="RU152" s="20">
        <v>138.928</v>
      </c>
      <c r="RV152" s="20">
        <v>80.772999999999996</v>
      </c>
      <c r="RW152" s="20">
        <v>70</v>
      </c>
      <c r="RX152" s="21">
        <v>34</v>
      </c>
      <c r="RY152" s="20">
        <v>83.885000000000005</v>
      </c>
      <c r="RZ152" s="20">
        <v>48.771000000000001</v>
      </c>
      <c r="SA152" s="20">
        <v>48.771000000000001</v>
      </c>
      <c r="SS152" s="21">
        <v>43.2</v>
      </c>
      <c r="ST152" s="20">
        <v>13.67</v>
      </c>
      <c r="SU152" s="20">
        <v>1.498</v>
      </c>
      <c r="SV152" s="20">
        <v>1.21</v>
      </c>
      <c r="SW152" s="21">
        <v>38</v>
      </c>
      <c r="SX152" s="20">
        <v>12.005000000000001</v>
      </c>
      <c r="SY152" s="20">
        <v>1.3149999999999999</v>
      </c>
      <c r="SZ152" s="20">
        <v>1.21</v>
      </c>
      <c r="TW152" s="21">
        <v>100.2</v>
      </c>
      <c r="TX152" s="20">
        <v>15.089</v>
      </c>
      <c r="TY152" s="20">
        <v>621.65</v>
      </c>
      <c r="TZ152" s="21">
        <v>50.1</v>
      </c>
      <c r="UA152" s="20">
        <v>7.5510000000000002</v>
      </c>
      <c r="UB152" s="20">
        <v>311.09699999999998</v>
      </c>
      <c r="UC152" s="21">
        <v>49.5</v>
      </c>
      <c r="UD152" s="20">
        <v>7.4649999999999999</v>
      </c>
      <c r="UE152" s="20">
        <v>307.54899999999998</v>
      </c>
      <c r="UF152" s="21">
        <v>10.7</v>
      </c>
      <c r="UG152" s="20">
        <v>1.611</v>
      </c>
      <c r="UH152" s="20">
        <v>66.364999999999995</v>
      </c>
      <c r="UI152" s="20">
        <v>66.364999999999995</v>
      </c>
      <c r="UJ152" s="21">
        <v>39.299999999999997</v>
      </c>
      <c r="UK152" s="20">
        <v>5.9269999999999996</v>
      </c>
      <c r="UL152" s="20">
        <v>244.18799999999999</v>
      </c>
      <c r="UM152" s="20">
        <v>244.18799999999999</v>
      </c>
      <c r="UN152" s="21">
        <v>50</v>
      </c>
      <c r="UO152" s="20">
        <v>7.5380000000000003</v>
      </c>
      <c r="UP152" s="20">
        <v>310.553</v>
      </c>
      <c r="UQ152" s="20">
        <v>310.553</v>
      </c>
      <c r="UR152" s="21">
        <v>38.5</v>
      </c>
      <c r="US152" s="20">
        <v>5.7949999999999999</v>
      </c>
      <c r="UT152" s="20">
        <v>238.762</v>
      </c>
      <c r="UU152" s="20">
        <v>238.762</v>
      </c>
      <c r="VJ152" s="21">
        <v>25.7</v>
      </c>
      <c r="VK152" s="20">
        <v>12.728</v>
      </c>
      <c r="VL152" s="20">
        <v>5282.0379999999996</v>
      </c>
      <c r="VM152" s="20">
        <v>3717.65</v>
      </c>
      <c r="VN152" s="21">
        <v>18.100000000000001</v>
      </c>
      <c r="VO152" s="20">
        <v>8.9580000000000002</v>
      </c>
      <c r="VP152" s="20">
        <v>3717.65</v>
      </c>
      <c r="VQ152" s="20">
        <v>3717.65</v>
      </c>
      <c r="WI152" s="21">
        <v>71.2</v>
      </c>
      <c r="WJ152" s="20">
        <v>6.798</v>
      </c>
      <c r="WK152" s="20">
        <v>5.0190000000000001</v>
      </c>
      <c r="WL152" s="20">
        <v>3.6219999999999999</v>
      </c>
      <c r="WM152" s="21">
        <v>57.5</v>
      </c>
      <c r="WN152" s="20">
        <v>5.4930000000000003</v>
      </c>
      <c r="WO152" s="20">
        <v>4.0549999999999997</v>
      </c>
      <c r="WP152" s="20">
        <v>3.6219999999999999</v>
      </c>
      <c r="YD152" s="21">
        <v>38.799999999999997</v>
      </c>
      <c r="YE152" s="20">
        <v>40.137999999999998</v>
      </c>
      <c r="YF152" s="20">
        <v>354.01600000000002</v>
      </c>
      <c r="YG152" s="20">
        <v>179.53</v>
      </c>
      <c r="YH152" s="21">
        <v>19.7</v>
      </c>
      <c r="YI152" s="20">
        <v>20.355</v>
      </c>
      <c r="YJ152" s="20">
        <v>179.53</v>
      </c>
      <c r="YK152" s="20">
        <v>179.53</v>
      </c>
      <c r="YU152" s="21">
        <v>16.5</v>
      </c>
      <c r="YV152" s="20">
        <v>37.090000000000003</v>
      </c>
      <c r="YW152" s="20">
        <v>16.995000000000001</v>
      </c>
      <c r="YX152" s="20">
        <v>7.2080000000000002</v>
      </c>
      <c r="YY152" s="21">
        <v>65.5</v>
      </c>
      <c r="YZ152" s="20">
        <v>147.15299999999999</v>
      </c>
      <c r="ZA152" s="20">
        <v>67.426000000000002</v>
      </c>
      <c r="ZB152" s="20">
        <v>54.134999999999998</v>
      </c>
      <c r="ZC152" s="21">
        <v>70.3</v>
      </c>
      <c r="ZD152" s="20">
        <v>157.93199999999999</v>
      </c>
      <c r="ZE152" s="20">
        <v>72.364000000000004</v>
      </c>
      <c r="ZF152" s="20">
        <v>61.341999999999999</v>
      </c>
      <c r="ZG152" s="21">
        <v>56.5</v>
      </c>
      <c r="ZH152" s="20">
        <v>126.938</v>
      </c>
      <c r="ZI152" s="20">
        <v>58.162999999999997</v>
      </c>
      <c r="ZJ152" s="20">
        <v>61.366999999999997</v>
      </c>
      <c r="ZT152" s="21">
        <v>37.6</v>
      </c>
      <c r="ZU152" s="20">
        <v>247.70099999999999</v>
      </c>
      <c r="ZV152" s="20">
        <v>68663.8</v>
      </c>
      <c r="ZW152" s="20">
        <v>58974.6</v>
      </c>
      <c r="ZX152" s="21">
        <v>99.5</v>
      </c>
      <c r="ZY152" s="20">
        <v>656.02800000000002</v>
      </c>
      <c r="ZZ152" s="20">
        <v>181854.1</v>
      </c>
      <c r="AAA152" s="20">
        <v>169913.8</v>
      </c>
      <c r="AAB152" s="21">
        <v>137.1</v>
      </c>
      <c r="AAC152" s="20">
        <v>903.72799999999995</v>
      </c>
      <c r="AAD152" s="20">
        <v>250517.9</v>
      </c>
      <c r="AAE152" s="20">
        <v>228888.4</v>
      </c>
      <c r="AAF152" s="21">
        <v>82.3</v>
      </c>
      <c r="AAG152" s="20">
        <v>542.19500000000005</v>
      </c>
      <c r="AAH152" s="20">
        <v>150299.049</v>
      </c>
      <c r="AAI152" s="20">
        <v>146713.60000000001</v>
      </c>
      <c r="AAP152" s="21">
        <v>11.9</v>
      </c>
      <c r="AAQ152" s="20">
        <v>3.758</v>
      </c>
      <c r="AAR152" s="20">
        <v>1818.82</v>
      </c>
      <c r="AAS152" s="20">
        <v>1661.5</v>
      </c>
      <c r="AAT152" s="21">
        <v>40.4</v>
      </c>
      <c r="AAU152" s="20">
        <v>12.801</v>
      </c>
      <c r="AAV152" s="20">
        <v>6195.83</v>
      </c>
      <c r="AAW152" s="20">
        <v>5907.1</v>
      </c>
      <c r="AAX152" s="21">
        <v>51.1</v>
      </c>
      <c r="AAY152" s="20">
        <v>16.213999999999999</v>
      </c>
      <c r="AAZ152" s="20">
        <v>7847.7780000000002</v>
      </c>
      <c r="ABA152" s="20">
        <v>7568.6</v>
      </c>
      <c r="ABB152" s="21">
        <v>42.6</v>
      </c>
      <c r="ABC152" s="20">
        <v>13.513999999999999</v>
      </c>
      <c r="ABD152" s="20">
        <v>6540.6149999999998</v>
      </c>
      <c r="ABE152" s="20">
        <v>3945.8</v>
      </c>
      <c r="ADA152" s="21">
        <v>84</v>
      </c>
      <c r="ADB152" s="20">
        <v>9.6470000000000002</v>
      </c>
      <c r="ADC152" s="20">
        <v>23.966999999999999</v>
      </c>
      <c r="ADD152" s="21">
        <v>49.2</v>
      </c>
      <c r="ADE152" s="20">
        <v>5.657</v>
      </c>
      <c r="ADF152" s="20">
        <v>14.055999999999999</v>
      </c>
      <c r="ADO152" s="21">
        <v>34.700000000000003</v>
      </c>
      <c r="ADP152" s="20">
        <v>3.9889999999999999</v>
      </c>
      <c r="ADQ152" s="20">
        <v>9.9109999999999996</v>
      </c>
      <c r="ADR152" s="20">
        <v>9.9109999999999996</v>
      </c>
      <c r="ADS152" s="21">
        <v>34.700000000000003</v>
      </c>
      <c r="ADT152" s="20">
        <v>3.9889999999999999</v>
      </c>
      <c r="ADU152" s="20">
        <v>9.9109999999999996</v>
      </c>
      <c r="ADV152" s="20">
        <v>9.9109999999999996</v>
      </c>
      <c r="AEN152" s="21">
        <v>90.5</v>
      </c>
      <c r="AEO152" s="20">
        <v>106.205</v>
      </c>
      <c r="AEP152" s="20">
        <v>120.065</v>
      </c>
      <c r="AEQ152" s="20">
        <v>49.378</v>
      </c>
      <c r="AER152" s="21">
        <v>41.8</v>
      </c>
      <c r="AES152" s="20">
        <v>49.057000000000002</v>
      </c>
      <c r="AET152" s="20">
        <v>55.459000000000003</v>
      </c>
      <c r="AEU152" s="20">
        <v>49.378</v>
      </c>
      <c r="AFE152" s="21">
        <v>41.3</v>
      </c>
      <c r="AFF152" s="20">
        <v>16.036999999999999</v>
      </c>
      <c r="AFG152" s="20">
        <v>83.953000000000003</v>
      </c>
      <c r="AFH152" s="20">
        <v>89.748999999999995</v>
      </c>
      <c r="AFI152" s="21">
        <v>89.4</v>
      </c>
      <c r="AFJ152" s="20">
        <v>34.744</v>
      </c>
      <c r="AFK152" s="20">
        <v>181.88</v>
      </c>
      <c r="AFL152" s="20">
        <v>125.718</v>
      </c>
      <c r="AFM152" s="21">
        <v>125.8</v>
      </c>
      <c r="AFN152" s="20">
        <v>48.857999999999997</v>
      </c>
      <c r="AFO152" s="20">
        <v>255.76900000000001</v>
      </c>
      <c r="AFP152" s="20">
        <v>215.46700000000001</v>
      </c>
      <c r="AFQ152" s="21">
        <v>34.9</v>
      </c>
      <c r="AFR152" s="20">
        <v>13.542999999999999</v>
      </c>
      <c r="AFS152" s="20">
        <v>70.896000000000001</v>
      </c>
      <c r="AFT152" s="20">
        <v>63.16</v>
      </c>
      <c r="AGI152" s="21">
        <v>42.2</v>
      </c>
      <c r="AGJ152" s="20">
        <v>5.7160000000000002</v>
      </c>
      <c r="AGK152" s="20">
        <v>5.9539999999999997</v>
      </c>
      <c r="AGL152" s="20">
        <v>3.8159999999999998</v>
      </c>
      <c r="AGM152" s="21">
        <v>35.299999999999997</v>
      </c>
      <c r="AGN152" s="20">
        <v>4.7809999999999997</v>
      </c>
      <c r="AGO152" s="20">
        <v>4.9800000000000004</v>
      </c>
      <c r="AGP152" s="20">
        <v>3.8159999999999998</v>
      </c>
      <c r="AIG152" s="21">
        <v>112.2</v>
      </c>
      <c r="AIH152" s="20">
        <v>19.254000000000001</v>
      </c>
      <c r="AII152" s="20">
        <v>3.6989999999999998</v>
      </c>
      <c r="AIJ152" s="20">
        <v>2.2690000000000001</v>
      </c>
      <c r="AIK152" s="21">
        <v>68.8</v>
      </c>
      <c r="AIL152" s="20">
        <v>11.814</v>
      </c>
      <c r="AIM152" s="20">
        <v>2.2690000000000001</v>
      </c>
      <c r="AIN152" s="20">
        <v>2.2690000000000001</v>
      </c>
      <c r="AKX152" s="21">
        <v>103.4</v>
      </c>
      <c r="AKY152" s="20">
        <v>98.027000000000001</v>
      </c>
      <c r="AKZ152" s="20">
        <v>411.4</v>
      </c>
      <c r="ALA152" s="20">
        <v>180.73099999999999</v>
      </c>
      <c r="ALB152" s="21">
        <v>70.5</v>
      </c>
      <c r="ALC152" s="20">
        <v>66.784999999999997</v>
      </c>
      <c r="ALD152" s="20">
        <v>280.28199999999998</v>
      </c>
      <c r="ALE152" s="20">
        <v>180.73099999999999</v>
      </c>
      <c r="ALT152" s="21">
        <v>98</v>
      </c>
      <c r="ALU152" s="20">
        <v>6.101</v>
      </c>
      <c r="ALV152" s="20">
        <v>15.022</v>
      </c>
      <c r="ALW152" s="20">
        <v>8.827</v>
      </c>
      <c r="ALX152" s="21">
        <v>89.5</v>
      </c>
      <c r="ALY152" s="20">
        <v>5.5750000000000002</v>
      </c>
      <c r="ALZ152" s="20">
        <v>13.726000000000001</v>
      </c>
      <c r="AMA152" s="20">
        <v>8.827</v>
      </c>
      <c r="AMP152" s="21">
        <v>54.3</v>
      </c>
      <c r="AMQ152" s="20">
        <v>9.2669999999999995</v>
      </c>
      <c r="AMR152" s="20">
        <v>189.03800000000001</v>
      </c>
      <c r="AMS152" s="20">
        <v>97.96</v>
      </c>
      <c r="AMT152" s="21">
        <v>39.5</v>
      </c>
      <c r="AMU152" s="20">
        <v>6.742</v>
      </c>
      <c r="AMV152" s="20">
        <v>137.53100000000001</v>
      </c>
      <c r="AMW152" s="20">
        <v>97.96</v>
      </c>
      <c r="ANW152" s="21">
        <v>134.30000000000001</v>
      </c>
      <c r="ANX152" s="20">
        <v>2572.6610000000001</v>
      </c>
      <c r="ANY152" s="20">
        <v>2572.6610000000001</v>
      </c>
      <c r="ANZ152" s="21">
        <v>39.799999999999997</v>
      </c>
      <c r="AOA152" s="20">
        <v>761.72799999999995</v>
      </c>
      <c r="AOB152" s="20">
        <v>761.72799999999995</v>
      </c>
      <c r="AOC152" s="21">
        <v>39.9</v>
      </c>
      <c r="AOD152" s="20">
        <v>765.11500000000001</v>
      </c>
      <c r="AOE152" s="20">
        <v>765.11500000000001</v>
      </c>
      <c r="AOF152" s="21">
        <v>44.5</v>
      </c>
      <c r="AOG152" s="20">
        <v>852.72699999999998</v>
      </c>
      <c r="AOH152" s="20">
        <v>852.72699999999998</v>
      </c>
      <c r="AOI152" s="20">
        <v>852.72699999999998</v>
      </c>
      <c r="AOJ152" s="21">
        <v>50</v>
      </c>
      <c r="AOK152" s="20">
        <v>958.20600000000002</v>
      </c>
      <c r="AOL152" s="20">
        <v>958.20600000000002</v>
      </c>
      <c r="AOM152" s="20">
        <v>958.20600000000002</v>
      </c>
      <c r="AON152" s="21">
        <v>94.5</v>
      </c>
      <c r="AOO152" s="20">
        <v>1810.933</v>
      </c>
      <c r="AOP152" s="20">
        <v>1810.933</v>
      </c>
      <c r="AOQ152" s="20">
        <v>1810.933</v>
      </c>
      <c r="AOR152" s="21">
        <v>51.7</v>
      </c>
      <c r="AOS152" s="20">
        <v>990.44</v>
      </c>
      <c r="AOT152" s="20">
        <v>990.44</v>
      </c>
      <c r="AOU152" s="20">
        <v>990.44</v>
      </c>
      <c r="APU152" s="21">
        <v>91.7</v>
      </c>
      <c r="APV152" s="20">
        <v>38.180999999999997</v>
      </c>
      <c r="APW152" s="20">
        <v>33.203000000000003</v>
      </c>
      <c r="APX152" s="21">
        <v>38.299999999999997</v>
      </c>
      <c r="APY152" s="20">
        <v>15.936999999999999</v>
      </c>
      <c r="APZ152" s="20">
        <v>13.859</v>
      </c>
      <c r="AQI152" s="21">
        <v>53.4</v>
      </c>
      <c r="AQJ152" s="20">
        <v>22.244</v>
      </c>
      <c r="AQK152" s="20">
        <v>19.344000000000001</v>
      </c>
      <c r="AQL152" s="20">
        <v>16.814</v>
      </c>
      <c r="AQM152" s="21">
        <v>40.799999999999997</v>
      </c>
      <c r="AQN152" s="20">
        <v>16.998999999999999</v>
      </c>
      <c r="AQO152" s="20">
        <v>14.782</v>
      </c>
      <c r="AQP152" s="20">
        <v>16.814</v>
      </c>
    </row>
    <row r="153" spans="1:1015 1030:1134" x14ac:dyDescent="0.2">
      <c r="A153" s="18">
        <v>28306</v>
      </c>
      <c r="BZ153" s="19">
        <v>7.7433399999999998E-8</v>
      </c>
      <c r="CA153" s="19">
        <v>2.8125600000000001E-8</v>
      </c>
      <c r="CD153" s="19">
        <v>2.8125600000000001E-8</v>
      </c>
      <c r="CE153" s="19">
        <v>2.8125600000000001E-8</v>
      </c>
      <c r="CW153" s="21">
        <v>64.7</v>
      </c>
      <c r="CX153" s="20">
        <v>32.14</v>
      </c>
      <c r="CY153" s="20">
        <v>38.725999999999999</v>
      </c>
      <c r="CZ153" s="20">
        <v>34.631999999999998</v>
      </c>
      <c r="DA153" s="21">
        <v>46.4</v>
      </c>
      <c r="DB153" s="20">
        <v>23.056000000000001</v>
      </c>
      <c r="DC153" s="20">
        <v>27.78</v>
      </c>
      <c r="DD153" s="20">
        <v>34.631999999999998</v>
      </c>
      <c r="DV153" s="21">
        <v>69.099999999999994</v>
      </c>
      <c r="DW153" s="20">
        <v>74.055000000000007</v>
      </c>
      <c r="DX153" s="20">
        <v>66.42</v>
      </c>
      <c r="DY153" s="20">
        <v>20.166</v>
      </c>
      <c r="DZ153" s="21">
        <v>24.1</v>
      </c>
      <c r="EA153" s="20">
        <v>25.885999999999999</v>
      </c>
      <c r="EB153" s="20">
        <v>23.216999999999999</v>
      </c>
      <c r="EC153" s="20">
        <v>22.991</v>
      </c>
      <c r="EU153" s="21">
        <v>85.8</v>
      </c>
      <c r="EV153" s="20">
        <v>66.125</v>
      </c>
      <c r="EW153" s="20">
        <v>59.07</v>
      </c>
      <c r="EX153" s="20">
        <v>40.264000000000003</v>
      </c>
      <c r="EY153" s="21">
        <v>52.7</v>
      </c>
      <c r="EZ153" s="20">
        <v>40.604999999999997</v>
      </c>
      <c r="FA153" s="20">
        <v>36.271999999999998</v>
      </c>
      <c r="FB153" s="20">
        <v>40.264000000000003</v>
      </c>
      <c r="GH153" s="21">
        <v>43.9</v>
      </c>
      <c r="GI153" s="20">
        <v>89.45</v>
      </c>
      <c r="GJ153" s="20">
        <v>94.986999999999995</v>
      </c>
      <c r="GK153" s="20">
        <v>86.31</v>
      </c>
      <c r="GL153" s="21">
        <v>59.1</v>
      </c>
      <c r="GM153" s="20">
        <v>120.42100000000001</v>
      </c>
      <c r="GN153" s="20">
        <v>127.875</v>
      </c>
      <c r="GO153" s="20">
        <v>84.15</v>
      </c>
      <c r="GP153" s="21">
        <v>104</v>
      </c>
      <c r="GQ153" s="20">
        <v>211.994</v>
      </c>
      <c r="GR153" s="20">
        <v>225.11699999999999</v>
      </c>
      <c r="GS153" s="20">
        <v>172.49600000000001</v>
      </c>
      <c r="GT153" s="21">
        <v>30.3</v>
      </c>
      <c r="GU153" s="20">
        <v>61.734999999999999</v>
      </c>
      <c r="GV153" s="20">
        <v>65.557000000000002</v>
      </c>
      <c r="GW153" s="20">
        <v>75.585999999999999</v>
      </c>
      <c r="HO153" s="21">
        <v>133.6</v>
      </c>
      <c r="HP153" s="20">
        <v>94.069000000000003</v>
      </c>
      <c r="HQ153" s="20">
        <v>231.48599999999999</v>
      </c>
      <c r="HR153" s="20">
        <v>159.88900000000001</v>
      </c>
      <c r="HS153" s="21">
        <v>79.3</v>
      </c>
      <c r="HT153" s="20">
        <v>55.817</v>
      </c>
      <c r="HU153" s="20">
        <v>137.35300000000001</v>
      </c>
      <c r="HV153" s="20">
        <v>159.88900000000001</v>
      </c>
      <c r="LV153" s="21">
        <v>40.1</v>
      </c>
      <c r="LW153" s="20">
        <v>232.96199999999999</v>
      </c>
      <c r="LX153" s="20">
        <v>278.43700000000001</v>
      </c>
      <c r="LY153" s="20">
        <v>278.47699999999998</v>
      </c>
      <c r="LZ153" s="21">
        <v>53.5</v>
      </c>
      <c r="MA153" s="20">
        <v>310.41199999999998</v>
      </c>
      <c r="MB153" s="20">
        <v>371.00400000000002</v>
      </c>
      <c r="MC153" s="20">
        <v>337.42700000000002</v>
      </c>
      <c r="MD153" s="21">
        <v>92.6</v>
      </c>
      <c r="ME153" s="20">
        <v>537.40599999999995</v>
      </c>
      <c r="MF153" s="20">
        <v>642.30700000000002</v>
      </c>
      <c r="MG153" s="20">
        <v>615.904</v>
      </c>
      <c r="MH153" s="21">
        <v>59.5</v>
      </c>
      <c r="MI153" s="20">
        <v>345.42</v>
      </c>
      <c r="MJ153" s="20">
        <v>412.846</v>
      </c>
      <c r="MK153" s="20">
        <v>406.46800000000002</v>
      </c>
      <c r="NC153" s="21">
        <v>129.30000000000001</v>
      </c>
      <c r="ND153" s="20">
        <v>58.828000000000003</v>
      </c>
      <c r="NE153" s="20">
        <v>354.77600000000001</v>
      </c>
      <c r="NF153" s="20">
        <v>282.35199999999998</v>
      </c>
      <c r="NG153" s="21">
        <v>100.8</v>
      </c>
      <c r="NH153" s="20">
        <v>45.866</v>
      </c>
      <c r="NI153" s="20">
        <v>276.60300000000001</v>
      </c>
      <c r="NJ153" s="20">
        <v>282.35199999999998</v>
      </c>
      <c r="OB153" s="21">
        <v>82.8</v>
      </c>
      <c r="OC153" s="20">
        <v>107.06</v>
      </c>
      <c r="OD153" s="20">
        <v>44.814999999999998</v>
      </c>
      <c r="OE153" s="20">
        <v>42.189</v>
      </c>
      <c r="OF153" s="21">
        <v>71.400000000000006</v>
      </c>
      <c r="OG153" s="20">
        <v>92.236000000000004</v>
      </c>
      <c r="OH153" s="20">
        <v>38.61</v>
      </c>
      <c r="OI153" s="20">
        <v>42.189</v>
      </c>
      <c r="OS153" s="21">
        <v>21.1</v>
      </c>
      <c r="OT153" s="20">
        <v>6.7510000000000003</v>
      </c>
      <c r="OU153" s="20">
        <v>4.5960000000000001</v>
      </c>
      <c r="OV153" s="20">
        <v>4.5960000000000001</v>
      </c>
      <c r="OW153" s="21">
        <v>63.7</v>
      </c>
      <c r="OX153" s="20">
        <v>20.439</v>
      </c>
      <c r="OY153" s="20">
        <v>13.913</v>
      </c>
      <c r="OZ153" s="20">
        <v>12.347</v>
      </c>
      <c r="PA153" s="21">
        <v>84</v>
      </c>
      <c r="PB153" s="20">
        <v>26.946999999999999</v>
      </c>
      <c r="PC153" s="20">
        <v>18.343</v>
      </c>
      <c r="PD153" s="20">
        <v>16.943000000000001</v>
      </c>
      <c r="PE153" s="21">
        <v>36.299999999999997</v>
      </c>
      <c r="PF153" s="20">
        <v>11.63</v>
      </c>
      <c r="PG153" s="20">
        <v>7.9160000000000004</v>
      </c>
      <c r="PH153" s="20">
        <v>7.5659999999999998</v>
      </c>
      <c r="PZ153" s="21">
        <v>105.7</v>
      </c>
      <c r="QA153" s="20">
        <v>409.43200000000002</v>
      </c>
      <c r="QB153" s="20">
        <v>306.99200000000002</v>
      </c>
      <c r="QC153" s="20">
        <v>178.488</v>
      </c>
      <c r="QD153" s="21">
        <v>65.599999999999994</v>
      </c>
      <c r="QE153" s="20">
        <v>254.179</v>
      </c>
      <c r="QF153" s="20">
        <v>190.583</v>
      </c>
      <c r="QG153" s="20">
        <v>178.488</v>
      </c>
      <c r="RC153" s="21">
        <v>106</v>
      </c>
      <c r="RD153" s="20">
        <v>271.995</v>
      </c>
      <c r="RE153" s="20">
        <v>158.11000000000001</v>
      </c>
      <c r="RF153" s="21">
        <v>49.5</v>
      </c>
      <c r="RG153" s="20">
        <v>127.08799999999999</v>
      </c>
      <c r="RH153" s="20">
        <v>73.876000000000005</v>
      </c>
      <c r="RI153" s="21">
        <v>49.5</v>
      </c>
      <c r="RJ153" s="20">
        <v>127.08799999999999</v>
      </c>
      <c r="RK153" s="20">
        <v>73.876000000000005</v>
      </c>
      <c r="RL153" s="21">
        <v>29.5</v>
      </c>
      <c r="RM153" s="20">
        <v>75.722999999999999</v>
      </c>
      <c r="RN153" s="20">
        <v>44.018000000000001</v>
      </c>
      <c r="RO153" s="20">
        <v>51</v>
      </c>
      <c r="RP153" s="21">
        <v>28.8</v>
      </c>
      <c r="RQ153" s="20">
        <v>74.055000000000007</v>
      </c>
      <c r="RR153" s="20">
        <v>43.048000000000002</v>
      </c>
      <c r="RS153" s="20">
        <v>22</v>
      </c>
      <c r="RT153" s="21">
        <v>56.4</v>
      </c>
      <c r="RU153" s="20">
        <v>144.90700000000001</v>
      </c>
      <c r="RV153" s="20">
        <v>84.233999999999995</v>
      </c>
      <c r="RW153" s="20">
        <v>73</v>
      </c>
      <c r="RX153" s="21">
        <v>34.1</v>
      </c>
      <c r="RY153" s="20">
        <v>87.566000000000003</v>
      </c>
      <c r="RZ153" s="20">
        <v>50.902000000000001</v>
      </c>
      <c r="SA153" s="20">
        <v>50.902000000000001</v>
      </c>
      <c r="SS153" s="21">
        <v>44.5</v>
      </c>
      <c r="ST153" s="20">
        <v>14.747</v>
      </c>
      <c r="SU153" s="20">
        <v>1.6020000000000001</v>
      </c>
      <c r="SV153" s="20">
        <v>1.294</v>
      </c>
      <c r="SW153" s="21">
        <v>39.1</v>
      </c>
      <c r="SX153" s="20">
        <v>12.951000000000001</v>
      </c>
      <c r="SY153" s="20">
        <v>1.4059999999999999</v>
      </c>
      <c r="SZ153" s="20">
        <v>1.294</v>
      </c>
      <c r="TW153" s="21">
        <v>102.4</v>
      </c>
      <c r="TX153" s="20">
        <v>15.821</v>
      </c>
      <c r="TY153" s="20">
        <v>651.84500000000003</v>
      </c>
      <c r="TZ153" s="21">
        <v>51.7</v>
      </c>
      <c r="UA153" s="20">
        <v>7.9850000000000003</v>
      </c>
      <c r="UB153" s="20">
        <v>328.97300000000001</v>
      </c>
      <c r="UC153" s="21">
        <v>51.1</v>
      </c>
      <c r="UD153" s="20">
        <v>7.8949999999999996</v>
      </c>
      <c r="UE153" s="20">
        <v>325.27600000000001</v>
      </c>
      <c r="UF153" s="21">
        <v>10.9</v>
      </c>
      <c r="UG153" s="20">
        <v>1.6890000000000001</v>
      </c>
      <c r="UH153" s="20">
        <v>69.582999999999998</v>
      </c>
      <c r="UI153" s="20">
        <v>69.582999999999998</v>
      </c>
      <c r="UJ153" s="21">
        <v>39.799999999999997</v>
      </c>
      <c r="UK153" s="20">
        <v>6.1479999999999997</v>
      </c>
      <c r="UL153" s="20">
        <v>253.28800000000001</v>
      </c>
      <c r="UM153" s="20">
        <v>253.28800000000001</v>
      </c>
      <c r="UN153" s="21">
        <v>50.7</v>
      </c>
      <c r="UO153" s="20">
        <v>7.8369999999999997</v>
      </c>
      <c r="UP153" s="20">
        <v>322.87099999999998</v>
      </c>
      <c r="UQ153" s="20">
        <v>322.87099999999998</v>
      </c>
      <c r="UR153" s="21">
        <v>38.799999999999997</v>
      </c>
      <c r="US153" s="20">
        <v>5.9989999999999997</v>
      </c>
      <c r="UT153" s="20">
        <v>247.179</v>
      </c>
      <c r="UU153" s="20">
        <v>247.179</v>
      </c>
      <c r="VJ153" s="21">
        <v>25.2</v>
      </c>
      <c r="VK153" s="20">
        <v>13.099</v>
      </c>
      <c r="VL153" s="20">
        <v>5436.1379999999999</v>
      </c>
      <c r="VM153" s="20">
        <v>3826.11</v>
      </c>
      <c r="VN153" s="21">
        <v>17.7</v>
      </c>
      <c r="VO153" s="20">
        <v>9.2200000000000006</v>
      </c>
      <c r="VP153" s="20">
        <v>3826.11</v>
      </c>
      <c r="VQ153" s="20">
        <v>3826.11</v>
      </c>
      <c r="WI153" s="21">
        <v>69.400000000000006</v>
      </c>
      <c r="WJ153" s="20">
        <v>7.0060000000000002</v>
      </c>
      <c r="WK153" s="20">
        <v>5.1710000000000003</v>
      </c>
      <c r="WL153" s="20">
        <v>3.7320000000000002</v>
      </c>
      <c r="WM153" s="21">
        <v>56</v>
      </c>
      <c r="WN153" s="20">
        <v>5.6609999999999996</v>
      </c>
      <c r="WO153" s="20">
        <v>4.1779999999999999</v>
      </c>
      <c r="WP153" s="20">
        <v>3.7320000000000002</v>
      </c>
      <c r="YD153" s="21">
        <v>37.799999999999997</v>
      </c>
      <c r="YE153" s="20">
        <v>40.295000000000002</v>
      </c>
      <c r="YF153" s="20">
        <v>357.822</v>
      </c>
      <c r="YG153" s="20">
        <v>181.46</v>
      </c>
      <c r="YH153" s="21">
        <v>19.2</v>
      </c>
      <c r="YI153" s="20">
        <v>20.434999999999999</v>
      </c>
      <c r="YJ153" s="20">
        <v>181.46</v>
      </c>
      <c r="YK153" s="20">
        <v>181.46</v>
      </c>
      <c r="YU153" s="21">
        <v>15.9</v>
      </c>
      <c r="YV153" s="20">
        <v>37.86</v>
      </c>
      <c r="YW153" s="20">
        <v>17.297999999999998</v>
      </c>
      <c r="YX153" s="20">
        <v>7.2069999999999999</v>
      </c>
      <c r="YY153" s="21">
        <v>64.2</v>
      </c>
      <c r="YZ153" s="20">
        <v>152.41200000000001</v>
      </c>
      <c r="ZA153" s="20">
        <v>69.637</v>
      </c>
      <c r="ZB153" s="20">
        <v>55.826000000000001</v>
      </c>
      <c r="ZC153" s="21">
        <v>68.5</v>
      </c>
      <c r="ZD153" s="20">
        <v>162.744</v>
      </c>
      <c r="ZE153" s="20">
        <v>74.358000000000004</v>
      </c>
      <c r="ZF153" s="20">
        <v>63.031999999999996</v>
      </c>
      <c r="ZG153" s="21">
        <v>54.7</v>
      </c>
      <c r="ZH153" s="20">
        <v>129.84399999999999</v>
      </c>
      <c r="ZI153" s="20">
        <v>59.326000000000001</v>
      </c>
      <c r="ZJ153" s="20">
        <v>62.593000000000004</v>
      </c>
      <c r="ZT153" s="21">
        <v>37.5</v>
      </c>
      <c r="ZU153" s="20">
        <v>263.67500000000001</v>
      </c>
      <c r="ZV153" s="20">
        <v>70381.399999999994</v>
      </c>
      <c r="ZW153" s="20">
        <v>60449.8</v>
      </c>
      <c r="ZX153" s="21">
        <v>98.2</v>
      </c>
      <c r="ZY153" s="20">
        <v>690.18200000000002</v>
      </c>
      <c r="ZZ153" s="20">
        <v>184226.8</v>
      </c>
      <c r="AAA153" s="20">
        <v>172150.2</v>
      </c>
      <c r="AAB153" s="21">
        <v>135.69999999999999</v>
      </c>
      <c r="AAC153" s="20">
        <v>953.85699999999997</v>
      </c>
      <c r="AAD153" s="20">
        <v>254608.2</v>
      </c>
      <c r="AAE153" s="20">
        <v>232600</v>
      </c>
      <c r="AAF153" s="21">
        <v>81.099999999999994</v>
      </c>
      <c r="AAG153" s="20">
        <v>570.21799999999996</v>
      </c>
      <c r="AAH153" s="20">
        <v>152205.32399999999</v>
      </c>
      <c r="AAI153" s="20">
        <v>148574.39999999999</v>
      </c>
      <c r="AAP153" s="21">
        <v>12.2</v>
      </c>
      <c r="AAQ153" s="20">
        <v>4.0819999999999999</v>
      </c>
      <c r="AAR153" s="20">
        <v>1975.798</v>
      </c>
      <c r="AAS153" s="20">
        <v>1804.9</v>
      </c>
      <c r="AAT153" s="21">
        <v>40.6</v>
      </c>
      <c r="AAU153" s="20">
        <v>13.571</v>
      </c>
      <c r="AAV153" s="20">
        <v>6568.3190000000004</v>
      </c>
      <c r="AAW153" s="20">
        <v>6257.3</v>
      </c>
      <c r="AAX153" s="21">
        <v>51.6</v>
      </c>
      <c r="AAY153" s="20">
        <v>17.271999999999998</v>
      </c>
      <c r="AAZ153" s="20">
        <v>8359.5849999999991</v>
      </c>
      <c r="ABA153" s="20">
        <v>8062.2</v>
      </c>
      <c r="ABB153" s="21">
        <v>43</v>
      </c>
      <c r="ABC153" s="20">
        <v>14.371</v>
      </c>
      <c r="ABD153" s="20">
        <v>6955.7730000000001</v>
      </c>
      <c r="ABE153" s="20">
        <v>4169.1000000000004</v>
      </c>
      <c r="ADA153" s="21">
        <v>84.9</v>
      </c>
      <c r="ADB153" s="20">
        <v>10.19</v>
      </c>
      <c r="ADC153" s="20">
        <v>25.349</v>
      </c>
      <c r="ADD153" s="21">
        <v>50.4</v>
      </c>
      <c r="ADE153" s="20">
        <v>6.0460000000000003</v>
      </c>
      <c r="ADF153" s="20">
        <v>15.041</v>
      </c>
      <c r="ADO153" s="21">
        <v>34.5</v>
      </c>
      <c r="ADP153" s="20">
        <v>4.1440000000000001</v>
      </c>
      <c r="ADQ153" s="20">
        <v>10.308</v>
      </c>
      <c r="ADR153" s="20">
        <v>10.308</v>
      </c>
      <c r="ADS153" s="21">
        <v>34.5</v>
      </c>
      <c r="ADT153" s="20">
        <v>4.1440000000000001</v>
      </c>
      <c r="ADU153" s="20">
        <v>10.308</v>
      </c>
      <c r="ADV153" s="20">
        <v>10.308</v>
      </c>
      <c r="AEN153" s="21">
        <v>93</v>
      </c>
      <c r="AEO153" s="20">
        <v>112.639</v>
      </c>
      <c r="AEP153" s="20">
        <v>126.40300000000001</v>
      </c>
      <c r="AEQ153" s="20">
        <v>51.984000000000002</v>
      </c>
      <c r="AER153" s="21">
        <v>43</v>
      </c>
      <c r="AES153" s="20">
        <v>52.029000000000003</v>
      </c>
      <c r="AET153" s="20">
        <v>58.387</v>
      </c>
      <c r="AEU153" s="20">
        <v>51.984000000000002</v>
      </c>
      <c r="AFE153" s="21">
        <v>41.6</v>
      </c>
      <c r="AFF153" s="20">
        <v>16.402999999999999</v>
      </c>
      <c r="AFG153" s="20">
        <v>87.198999999999998</v>
      </c>
      <c r="AFH153" s="20">
        <v>93.22</v>
      </c>
      <c r="AFI153" s="21">
        <v>91.7</v>
      </c>
      <c r="AFJ153" s="20">
        <v>36.167000000000002</v>
      </c>
      <c r="AFK153" s="20">
        <v>192.26599999999999</v>
      </c>
      <c r="AFL153" s="20">
        <v>132.89699999999999</v>
      </c>
      <c r="AFM153" s="21">
        <v>128</v>
      </c>
      <c r="AFN153" s="20">
        <v>50.491</v>
      </c>
      <c r="AFO153" s="20">
        <v>268.41000000000003</v>
      </c>
      <c r="AFP153" s="20">
        <v>226.11699999999999</v>
      </c>
      <c r="AFQ153" s="21">
        <v>35.6</v>
      </c>
      <c r="AFR153" s="20">
        <v>14.051</v>
      </c>
      <c r="AFS153" s="20">
        <v>74.692999999999998</v>
      </c>
      <c r="AFT153" s="20">
        <v>66.543000000000006</v>
      </c>
      <c r="AGI153" s="21">
        <v>41.1</v>
      </c>
      <c r="AGJ153" s="20">
        <v>5.77</v>
      </c>
      <c r="AGK153" s="20">
        <v>5.97</v>
      </c>
      <c r="AGL153" s="20">
        <v>3.8260000000000001</v>
      </c>
      <c r="AGM153" s="21">
        <v>34.4</v>
      </c>
      <c r="AGN153" s="20">
        <v>4.8259999999999996</v>
      </c>
      <c r="AGO153" s="20">
        <v>4.9930000000000003</v>
      </c>
      <c r="AGP153" s="20">
        <v>3.8260000000000001</v>
      </c>
      <c r="AIG153" s="21">
        <v>107.7</v>
      </c>
      <c r="AIH153" s="20">
        <v>19.905000000000001</v>
      </c>
      <c r="AII153" s="20">
        <v>3.8260000000000001</v>
      </c>
      <c r="AIJ153" s="20">
        <v>2.347</v>
      </c>
      <c r="AIK153" s="21">
        <v>66.099999999999994</v>
      </c>
      <c r="AIL153" s="20">
        <v>12.214</v>
      </c>
      <c r="AIM153" s="20">
        <v>2.347</v>
      </c>
      <c r="AIN153" s="20">
        <v>2.347</v>
      </c>
      <c r="AKX153" s="21">
        <v>105.6</v>
      </c>
      <c r="AKY153" s="20">
        <v>97.498999999999995</v>
      </c>
      <c r="AKZ153" s="20">
        <v>428.64299999999997</v>
      </c>
      <c r="ALA153" s="20">
        <v>188.30600000000001</v>
      </c>
      <c r="ALB153" s="21">
        <v>72</v>
      </c>
      <c r="ALC153" s="20">
        <v>66.424999999999997</v>
      </c>
      <c r="ALD153" s="20">
        <v>292.029</v>
      </c>
      <c r="ALE153" s="20">
        <v>188.30600000000001</v>
      </c>
      <c r="ALT153" s="21">
        <v>97.2</v>
      </c>
      <c r="ALU153" s="20">
        <v>6.1849999999999996</v>
      </c>
      <c r="ALV153" s="20">
        <v>15.242000000000001</v>
      </c>
      <c r="ALW153" s="20">
        <v>8.9559999999999995</v>
      </c>
      <c r="ALX153" s="21">
        <v>88.8</v>
      </c>
      <c r="ALY153" s="20">
        <v>5.6509999999999998</v>
      </c>
      <c r="ALZ153" s="20">
        <v>13.927</v>
      </c>
      <c r="AMA153" s="20">
        <v>8.9559999999999995</v>
      </c>
      <c r="AMP153" s="21">
        <v>54.3</v>
      </c>
      <c r="AMQ153" s="20">
        <v>9.5980000000000008</v>
      </c>
      <c r="AMR153" s="20">
        <v>195.792</v>
      </c>
      <c r="AMS153" s="20">
        <v>101.46</v>
      </c>
      <c r="AMT153" s="21">
        <v>39.5</v>
      </c>
      <c r="AMU153" s="20">
        <v>6.9829999999999997</v>
      </c>
      <c r="AMV153" s="20">
        <v>142.44499999999999</v>
      </c>
      <c r="AMW153" s="20">
        <v>101.46</v>
      </c>
      <c r="ANW153" s="21">
        <v>134.69999999999999</v>
      </c>
      <c r="ANX153" s="20">
        <v>2649.51</v>
      </c>
      <c r="ANY153" s="20">
        <v>2649.51</v>
      </c>
      <c r="ANZ153" s="21">
        <v>39.1</v>
      </c>
      <c r="AOA153" s="20">
        <v>768.01300000000003</v>
      </c>
      <c r="AOB153" s="20">
        <v>768.01300000000003</v>
      </c>
      <c r="AOC153" s="21">
        <v>39.1</v>
      </c>
      <c r="AOD153" s="20">
        <v>769.13900000000001</v>
      </c>
      <c r="AOE153" s="20">
        <v>769.13900000000001</v>
      </c>
      <c r="AOF153" s="21">
        <v>45.3</v>
      </c>
      <c r="AOG153" s="20">
        <v>891.18399999999997</v>
      </c>
      <c r="AOH153" s="20">
        <v>891.18399999999997</v>
      </c>
      <c r="AOI153" s="20">
        <v>891.18399999999997</v>
      </c>
      <c r="AOJ153" s="21">
        <v>50.4</v>
      </c>
      <c r="AOK153" s="20">
        <v>990.31299999999999</v>
      </c>
      <c r="AOL153" s="20">
        <v>990.31299999999999</v>
      </c>
      <c r="AOM153" s="20">
        <v>990.31299999999999</v>
      </c>
      <c r="AON153" s="21">
        <v>95.7</v>
      </c>
      <c r="AOO153" s="20">
        <v>1881.4970000000001</v>
      </c>
      <c r="AOP153" s="20">
        <v>1881.4970000000001</v>
      </c>
      <c r="AOQ153" s="20">
        <v>1881.4970000000001</v>
      </c>
      <c r="AOR153" s="21">
        <v>52.6</v>
      </c>
      <c r="AOS153" s="20">
        <v>1034.9000000000001</v>
      </c>
      <c r="AOT153" s="20">
        <v>1034.9000000000001</v>
      </c>
      <c r="AOU153" s="20">
        <v>1034.9000000000001</v>
      </c>
      <c r="APU153" s="21">
        <v>92.2</v>
      </c>
      <c r="APV153" s="20">
        <v>39.549999999999997</v>
      </c>
      <c r="APW153" s="20">
        <v>34.360999999999997</v>
      </c>
      <c r="APX153" s="21">
        <v>38.9</v>
      </c>
      <c r="APY153" s="20">
        <v>16.664000000000001</v>
      </c>
      <c r="APZ153" s="20">
        <v>14.478</v>
      </c>
      <c r="AQI153" s="21">
        <v>53.4</v>
      </c>
      <c r="AQJ153" s="20">
        <v>22.885999999999999</v>
      </c>
      <c r="AQK153" s="20">
        <v>19.882999999999999</v>
      </c>
      <c r="AQL153" s="20">
        <v>17.283000000000001</v>
      </c>
      <c r="AQM153" s="21">
        <v>40.799999999999997</v>
      </c>
      <c r="AQN153" s="20">
        <v>17.489000000000001</v>
      </c>
      <c r="AQO153" s="20">
        <v>15.195</v>
      </c>
      <c r="AQP153" s="20">
        <v>17.283000000000001</v>
      </c>
    </row>
    <row r="154" spans="1:1015 1030:1134" x14ac:dyDescent="0.2">
      <c r="A154" s="18">
        <v>28398</v>
      </c>
      <c r="BZ154" s="19">
        <v>1.0989599999999999E-7</v>
      </c>
      <c r="CA154" s="19">
        <v>3.9916800000000002E-8</v>
      </c>
      <c r="CD154" s="19">
        <v>3.9916800000000002E-8</v>
      </c>
      <c r="CE154" s="19">
        <v>3.9916800000000002E-8</v>
      </c>
      <c r="CW154" s="21">
        <v>65.2</v>
      </c>
      <c r="CX154" s="20">
        <v>33.146000000000001</v>
      </c>
      <c r="CY154" s="20">
        <v>39.814999999999998</v>
      </c>
      <c r="CZ154" s="20">
        <v>35.606000000000002</v>
      </c>
      <c r="DA154" s="21">
        <v>46.7</v>
      </c>
      <c r="DB154" s="20">
        <v>23.777999999999999</v>
      </c>
      <c r="DC154" s="20">
        <v>28.562000000000001</v>
      </c>
      <c r="DD154" s="20">
        <v>35.606000000000002</v>
      </c>
      <c r="DV154" s="21">
        <v>68.900000000000006</v>
      </c>
      <c r="DW154" s="20">
        <v>75.338999999999999</v>
      </c>
      <c r="DX154" s="20">
        <v>67.933000000000007</v>
      </c>
      <c r="DY154" s="20">
        <v>20.625</v>
      </c>
      <c r="DZ154" s="21">
        <v>24.3</v>
      </c>
      <c r="EA154" s="20">
        <v>26.559000000000001</v>
      </c>
      <c r="EB154" s="20">
        <v>23.948</v>
      </c>
      <c r="EC154" s="20">
        <v>23.715</v>
      </c>
      <c r="EU154" s="21">
        <v>86.5</v>
      </c>
      <c r="EV154" s="20">
        <v>68.421000000000006</v>
      </c>
      <c r="EW154" s="20">
        <v>60.621000000000002</v>
      </c>
      <c r="EX154" s="20">
        <v>41.320999999999998</v>
      </c>
      <c r="EY154" s="21">
        <v>53.1</v>
      </c>
      <c r="EZ154" s="20">
        <v>42.014000000000003</v>
      </c>
      <c r="FA154" s="20">
        <v>37.225000000000001</v>
      </c>
      <c r="FB154" s="20">
        <v>41.320999999999998</v>
      </c>
      <c r="GH154" s="21">
        <v>45</v>
      </c>
      <c r="GI154" s="20">
        <v>92.947000000000003</v>
      </c>
      <c r="GJ154" s="20">
        <v>99.751000000000005</v>
      </c>
      <c r="GK154" s="20">
        <v>90.638000000000005</v>
      </c>
      <c r="GL154" s="21">
        <v>59</v>
      </c>
      <c r="GM154" s="20">
        <v>122.035</v>
      </c>
      <c r="GN154" s="20">
        <v>130.96799999999999</v>
      </c>
      <c r="GO154" s="20">
        <v>86.185000000000002</v>
      </c>
      <c r="GP154" s="21">
        <v>105.3</v>
      </c>
      <c r="GQ154" s="20">
        <v>217.608</v>
      </c>
      <c r="GR154" s="20">
        <v>233.53700000000001</v>
      </c>
      <c r="GS154" s="20">
        <v>178.94800000000001</v>
      </c>
      <c r="GT154" s="21">
        <v>30.9</v>
      </c>
      <c r="GU154" s="20">
        <v>63.787999999999997</v>
      </c>
      <c r="GV154" s="20">
        <v>68.456999999999994</v>
      </c>
      <c r="GW154" s="20">
        <v>78.930000000000007</v>
      </c>
      <c r="HO154" s="21">
        <v>134.19999999999999</v>
      </c>
      <c r="HP154" s="20">
        <v>100.21899999999999</v>
      </c>
      <c r="HQ154" s="20">
        <v>234.43199999999999</v>
      </c>
      <c r="HR154" s="20">
        <v>161.92400000000001</v>
      </c>
      <c r="HS154" s="21">
        <v>79.7</v>
      </c>
      <c r="HT154" s="20">
        <v>59.465000000000003</v>
      </c>
      <c r="HU154" s="20">
        <v>139.102</v>
      </c>
      <c r="HV154" s="20">
        <v>161.92400000000001</v>
      </c>
      <c r="LV154" s="21">
        <v>40.4</v>
      </c>
      <c r="LW154" s="20">
        <v>240.83500000000001</v>
      </c>
      <c r="LX154" s="20">
        <v>284.137</v>
      </c>
      <c r="LY154" s="20">
        <v>284.178</v>
      </c>
      <c r="LZ154" s="21">
        <v>53.5</v>
      </c>
      <c r="MA154" s="20">
        <v>319.267</v>
      </c>
      <c r="MB154" s="20">
        <v>376.67099999999999</v>
      </c>
      <c r="MC154" s="20">
        <v>342.58100000000002</v>
      </c>
      <c r="MD154" s="21">
        <v>92.9</v>
      </c>
      <c r="ME154" s="20">
        <v>554.01499999999999</v>
      </c>
      <c r="MF154" s="20">
        <v>653.62699999999995</v>
      </c>
      <c r="MG154" s="20">
        <v>626.75900000000001</v>
      </c>
      <c r="MH154" s="21">
        <v>59.7</v>
      </c>
      <c r="MI154" s="20">
        <v>356.34300000000002</v>
      </c>
      <c r="MJ154" s="20">
        <v>420.41300000000001</v>
      </c>
      <c r="MK154" s="20">
        <v>413.91899999999998</v>
      </c>
      <c r="NC154" s="21">
        <v>128.69999999999999</v>
      </c>
      <c r="ND154" s="20">
        <v>59.119</v>
      </c>
      <c r="NE154" s="20">
        <v>363.73099999999999</v>
      </c>
      <c r="NF154" s="20">
        <v>289.47899999999998</v>
      </c>
      <c r="NG154" s="21">
        <v>100.3</v>
      </c>
      <c r="NH154" s="20">
        <v>46.093000000000004</v>
      </c>
      <c r="NI154" s="20">
        <v>283.584</v>
      </c>
      <c r="NJ154" s="20">
        <v>289.47899999999998</v>
      </c>
      <c r="OB154" s="21">
        <v>80.8</v>
      </c>
      <c r="OC154" s="20">
        <v>91.283000000000001</v>
      </c>
      <c r="OD154" s="20">
        <v>46.436</v>
      </c>
      <c r="OE154" s="20">
        <v>43.713999999999999</v>
      </c>
      <c r="OF154" s="21">
        <v>69.599999999999994</v>
      </c>
      <c r="OG154" s="20">
        <v>78.644000000000005</v>
      </c>
      <c r="OH154" s="20">
        <v>40.006</v>
      </c>
      <c r="OI154" s="20">
        <v>43.713999999999999</v>
      </c>
      <c r="OS154" s="21">
        <v>21.5</v>
      </c>
      <c r="OT154" s="20">
        <v>6.8760000000000003</v>
      </c>
      <c r="OU154" s="20">
        <v>4.8070000000000004</v>
      </c>
      <c r="OV154" s="20">
        <v>4.8070000000000004</v>
      </c>
      <c r="OW154" s="21">
        <v>65</v>
      </c>
      <c r="OX154" s="20">
        <v>20.783999999999999</v>
      </c>
      <c r="OY154" s="20">
        <v>14.53</v>
      </c>
      <c r="OZ154" s="20">
        <v>12.894</v>
      </c>
      <c r="PA154" s="21">
        <v>85.7</v>
      </c>
      <c r="PB154" s="20">
        <v>27.414999999999999</v>
      </c>
      <c r="PC154" s="20">
        <v>19.166</v>
      </c>
      <c r="PD154" s="20">
        <v>17.701000000000001</v>
      </c>
      <c r="PE154" s="21">
        <v>36.5</v>
      </c>
      <c r="PF154" s="20">
        <v>11.679</v>
      </c>
      <c r="PG154" s="20">
        <v>8.1649999999999991</v>
      </c>
      <c r="PH154" s="20">
        <v>7.8040000000000003</v>
      </c>
      <c r="PZ154" s="21">
        <v>105.9</v>
      </c>
      <c r="QA154" s="20">
        <v>422.98700000000002</v>
      </c>
      <c r="QB154" s="20">
        <v>316.18299999999999</v>
      </c>
      <c r="QC154" s="20">
        <v>183.83099999999999</v>
      </c>
      <c r="QD154" s="21">
        <v>65.7</v>
      </c>
      <c r="QE154" s="20">
        <v>262.59399999999999</v>
      </c>
      <c r="QF154" s="20">
        <v>196.28899999999999</v>
      </c>
      <c r="QG154" s="20">
        <v>183.83099999999999</v>
      </c>
      <c r="RC154" s="21">
        <v>109.7</v>
      </c>
      <c r="RD154" s="20">
        <v>296.91199999999998</v>
      </c>
      <c r="RE154" s="20">
        <v>169.952</v>
      </c>
      <c r="RF154" s="21">
        <v>53.8</v>
      </c>
      <c r="RG154" s="20">
        <v>145.72</v>
      </c>
      <c r="RH154" s="20">
        <v>83.41</v>
      </c>
      <c r="RI154" s="21">
        <v>53.8</v>
      </c>
      <c r="RJ154" s="20">
        <v>145.72</v>
      </c>
      <c r="RK154" s="20">
        <v>83.41</v>
      </c>
      <c r="RL154" s="21">
        <v>29.5</v>
      </c>
      <c r="RM154" s="20">
        <v>79.915999999999997</v>
      </c>
      <c r="RN154" s="20">
        <v>45.744</v>
      </c>
      <c r="RO154" s="20">
        <v>53</v>
      </c>
      <c r="RP154" s="21">
        <v>27.8</v>
      </c>
      <c r="RQ154" s="20">
        <v>75.206000000000003</v>
      </c>
      <c r="RR154" s="20">
        <v>43.048000000000002</v>
      </c>
      <c r="RS154" s="20">
        <v>22</v>
      </c>
      <c r="RT154" s="21">
        <v>55.9</v>
      </c>
      <c r="RU154" s="20">
        <v>151.19200000000001</v>
      </c>
      <c r="RV154" s="20">
        <v>86.542000000000002</v>
      </c>
      <c r="RW154" s="20">
        <v>75</v>
      </c>
      <c r="RX154" s="21">
        <v>33.9</v>
      </c>
      <c r="RY154" s="20">
        <v>91.876000000000005</v>
      </c>
      <c r="RZ154" s="20">
        <v>52.59</v>
      </c>
      <c r="SA154" s="20">
        <v>52.59</v>
      </c>
      <c r="SS154" s="21">
        <v>44.9</v>
      </c>
      <c r="ST154" s="20">
        <v>15.568</v>
      </c>
      <c r="SU154" s="20">
        <v>1.6779999999999999</v>
      </c>
      <c r="SV154" s="20">
        <v>1.3560000000000001</v>
      </c>
      <c r="SW154" s="21">
        <v>39.4</v>
      </c>
      <c r="SX154" s="20">
        <v>13.670999999999999</v>
      </c>
      <c r="SY154" s="20">
        <v>1.474</v>
      </c>
      <c r="SZ154" s="20">
        <v>1.3560000000000001</v>
      </c>
      <c r="TW154" s="21">
        <v>104.5</v>
      </c>
      <c r="TX154" s="20">
        <v>16.815999999999999</v>
      </c>
      <c r="TY154" s="20">
        <v>682.71299999999997</v>
      </c>
      <c r="TZ154" s="21">
        <v>53.1</v>
      </c>
      <c r="UA154" s="20">
        <v>8.548</v>
      </c>
      <c r="UB154" s="20">
        <v>347.04599999999999</v>
      </c>
      <c r="UC154" s="21">
        <v>52.6</v>
      </c>
      <c r="UD154" s="20">
        <v>8.4529999999999994</v>
      </c>
      <c r="UE154" s="20">
        <v>343.197</v>
      </c>
      <c r="UF154" s="21">
        <v>11.2</v>
      </c>
      <c r="UG154" s="20">
        <v>1.802</v>
      </c>
      <c r="UH154" s="20">
        <v>73.177999999999997</v>
      </c>
      <c r="UI154" s="20">
        <v>73.177999999999997</v>
      </c>
      <c r="UJ154" s="21">
        <v>40.200000000000003</v>
      </c>
      <c r="UK154" s="20">
        <v>6.4649999999999999</v>
      </c>
      <c r="UL154" s="20">
        <v>262.48899999999998</v>
      </c>
      <c r="UM154" s="20">
        <v>262.48899999999998</v>
      </c>
      <c r="UN154" s="21">
        <v>51.4</v>
      </c>
      <c r="UO154" s="20">
        <v>8.2680000000000007</v>
      </c>
      <c r="UP154" s="20">
        <v>335.66699999999997</v>
      </c>
      <c r="UQ154" s="20">
        <v>335.66699999999997</v>
      </c>
      <c r="UR154" s="21">
        <v>39.1</v>
      </c>
      <c r="US154" s="20">
        <v>6.29</v>
      </c>
      <c r="UT154" s="20">
        <v>255.393</v>
      </c>
      <c r="UU154" s="20">
        <v>255.393</v>
      </c>
      <c r="VJ154" s="21">
        <v>24.6</v>
      </c>
      <c r="VK154" s="20">
        <v>13.416</v>
      </c>
      <c r="VL154" s="20">
        <v>5567.576</v>
      </c>
      <c r="VM154" s="20">
        <v>3918.62</v>
      </c>
      <c r="VN154" s="21">
        <v>17.3</v>
      </c>
      <c r="VO154" s="20">
        <v>9.4420000000000002</v>
      </c>
      <c r="VP154" s="20">
        <v>3918.62</v>
      </c>
      <c r="VQ154" s="20">
        <v>3918.62</v>
      </c>
      <c r="WI154" s="21">
        <v>68.400000000000006</v>
      </c>
      <c r="WJ154" s="20">
        <v>7.4</v>
      </c>
      <c r="WK154" s="20">
        <v>5.3780000000000001</v>
      </c>
      <c r="WL154" s="20">
        <v>3.8820000000000001</v>
      </c>
      <c r="WM154" s="21">
        <v>55.3</v>
      </c>
      <c r="WN154" s="20">
        <v>5.9790000000000001</v>
      </c>
      <c r="WO154" s="20">
        <v>4.3460000000000001</v>
      </c>
      <c r="WP154" s="20">
        <v>3.8820000000000001</v>
      </c>
      <c r="YD154" s="21">
        <v>37.6</v>
      </c>
      <c r="YE154" s="20">
        <v>42.100999999999999</v>
      </c>
      <c r="YF154" s="20">
        <v>367.54399999999998</v>
      </c>
      <c r="YG154" s="20">
        <v>186.39</v>
      </c>
      <c r="YH154" s="21">
        <v>19</v>
      </c>
      <c r="YI154" s="20">
        <v>21.350999999999999</v>
      </c>
      <c r="YJ154" s="20">
        <v>186.39</v>
      </c>
      <c r="YK154" s="20">
        <v>186.39</v>
      </c>
      <c r="YU154" s="21">
        <v>15.6</v>
      </c>
      <c r="YV154" s="20">
        <v>38.709000000000003</v>
      </c>
      <c r="YW154" s="20">
        <v>17.635999999999999</v>
      </c>
      <c r="YX154" s="20">
        <v>7.2370000000000001</v>
      </c>
      <c r="YY154" s="21">
        <v>63.6</v>
      </c>
      <c r="YZ154" s="20">
        <v>157.869</v>
      </c>
      <c r="ZA154" s="20">
        <v>71.924999999999997</v>
      </c>
      <c r="ZB154" s="20">
        <v>57.588999999999999</v>
      </c>
      <c r="ZC154" s="21">
        <v>67.599999999999994</v>
      </c>
      <c r="ZD154" s="20">
        <v>167.85499999999999</v>
      </c>
      <c r="ZE154" s="20">
        <v>76.474999999999994</v>
      </c>
      <c r="ZF154" s="20">
        <v>64.826999999999998</v>
      </c>
      <c r="ZG154" s="21">
        <v>53.6</v>
      </c>
      <c r="ZH154" s="20">
        <v>132.91499999999999</v>
      </c>
      <c r="ZI154" s="20">
        <v>60.555999999999997</v>
      </c>
      <c r="ZJ154" s="20">
        <v>63.890999999999998</v>
      </c>
      <c r="ZT154" s="21">
        <v>38.299999999999997</v>
      </c>
      <c r="ZU154" s="20">
        <v>279.5</v>
      </c>
      <c r="ZV154" s="20">
        <v>73645.7</v>
      </c>
      <c r="ZW154" s="20">
        <v>63253.5</v>
      </c>
      <c r="ZX154" s="21">
        <v>97.8</v>
      </c>
      <c r="ZY154" s="20">
        <v>713.78099999999995</v>
      </c>
      <c r="ZZ154" s="20">
        <v>188074.5</v>
      </c>
      <c r="AAA154" s="20">
        <v>175745.3</v>
      </c>
      <c r="AAB154" s="21">
        <v>136.1</v>
      </c>
      <c r="AAC154" s="20">
        <v>993.28099999999995</v>
      </c>
      <c r="AAD154" s="20">
        <v>261720.2</v>
      </c>
      <c r="AAE154" s="20">
        <v>238998.8</v>
      </c>
      <c r="AAF154" s="21">
        <v>81</v>
      </c>
      <c r="AAG154" s="20">
        <v>591.26400000000001</v>
      </c>
      <c r="AAH154" s="20">
        <v>155792.6</v>
      </c>
      <c r="AAI154" s="20">
        <v>152076.1</v>
      </c>
      <c r="AAP154" s="21">
        <v>12.7</v>
      </c>
      <c r="AAQ154" s="20">
        <v>4.5279999999999996</v>
      </c>
      <c r="AAR154" s="20">
        <v>2191.3409999999999</v>
      </c>
      <c r="AAS154" s="20">
        <v>2001.8</v>
      </c>
      <c r="AAT154" s="21">
        <v>41.5</v>
      </c>
      <c r="AAU154" s="20">
        <v>14.803000000000001</v>
      </c>
      <c r="AAV154" s="20">
        <v>7164.7889999999998</v>
      </c>
      <c r="AAW154" s="20">
        <v>6830.8</v>
      </c>
      <c r="AAX154" s="21">
        <v>53.1</v>
      </c>
      <c r="AAY154" s="20">
        <v>18.922000000000001</v>
      </c>
      <c r="AAZ154" s="20">
        <v>9158.402</v>
      </c>
      <c r="ABA154" s="20">
        <v>8832.6</v>
      </c>
      <c r="ABB154" s="21">
        <v>44.3</v>
      </c>
      <c r="ABC154" s="20">
        <v>15.795</v>
      </c>
      <c r="ABD154" s="20">
        <v>7644.7380000000003</v>
      </c>
      <c r="ABE154" s="20">
        <v>4640</v>
      </c>
      <c r="ADA154" s="21">
        <v>85.3</v>
      </c>
      <c r="ADB154" s="20">
        <v>10.75</v>
      </c>
      <c r="ADC154" s="20">
        <v>26.484999999999999</v>
      </c>
      <c r="ADD154" s="21">
        <v>50.2</v>
      </c>
      <c r="ADE154" s="20">
        <v>6.3310000000000004</v>
      </c>
      <c r="ADF154" s="20">
        <v>15.597</v>
      </c>
      <c r="ADO154" s="21">
        <v>35.1</v>
      </c>
      <c r="ADP154" s="20">
        <v>4.4189999999999996</v>
      </c>
      <c r="ADQ154" s="20">
        <v>10.888</v>
      </c>
      <c r="ADR154" s="20">
        <v>10.888</v>
      </c>
      <c r="ADS154" s="21">
        <v>35.1</v>
      </c>
      <c r="ADT154" s="20">
        <v>4.4189999999999996</v>
      </c>
      <c r="ADU154" s="20">
        <v>10.888</v>
      </c>
      <c r="ADV154" s="20">
        <v>10.888</v>
      </c>
      <c r="AEN154" s="21">
        <v>94.8</v>
      </c>
      <c r="AEO154" s="20">
        <v>117.679</v>
      </c>
      <c r="AEP154" s="20">
        <v>131.18799999999999</v>
      </c>
      <c r="AEQ154" s="20">
        <v>53.951999999999998</v>
      </c>
      <c r="AER154" s="21">
        <v>43.8</v>
      </c>
      <c r="AES154" s="20">
        <v>54.356999999999999</v>
      </c>
      <c r="AET154" s="20">
        <v>60.597000000000001</v>
      </c>
      <c r="AEU154" s="20">
        <v>53.951999999999998</v>
      </c>
      <c r="AFE154" s="21">
        <v>41.8</v>
      </c>
      <c r="AFF154" s="20">
        <v>16.402999999999999</v>
      </c>
      <c r="AFG154" s="20">
        <v>90.188999999999993</v>
      </c>
      <c r="AFH154" s="20">
        <v>96.415000000000006</v>
      </c>
      <c r="AFI154" s="21">
        <v>93.1</v>
      </c>
      <c r="AFJ154" s="20">
        <v>36.567999999999998</v>
      </c>
      <c r="AFK154" s="20">
        <v>201.066</v>
      </c>
      <c r="AFL154" s="20">
        <v>138.97999999999999</v>
      </c>
      <c r="AFM154" s="21">
        <v>129.4</v>
      </c>
      <c r="AFN154" s="20">
        <v>50.819000000000003</v>
      </c>
      <c r="AFO154" s="20">
        <v>279.42399999999998</v>
      </c>
      <c r="AFP154" s="20">
        <v>235.39500000000001</v>
      </c>
      <c r="AFQ154" s="21">
        <v>35.200000000000003</v>
      </c>
      <c r="AFR154" s="20">
        <v>13.821</v>
      </c>
      <c r="AFS154" s="20">
        <v>75.992000000000004</v>
      </c>
      <c r="AFT154" s="20">
        <v>67.7</v>
      </c>
      <c r="AGI154" s="21">
        <v>41.5</v>
      </c>
      <c r="AGJ154" s="20">
        <v>6.0650000000000004</v>
      </c>
      <c r="AGK154" s="20">
        <v>6.2519999999999998</v>
      </c>
      <c r="AGL154" s="20">
        <v>4.0069999999999997</v>
      </c>
      <c r="AGM154" s="21">
        <v>34.700000000000003</v>
      </c>
      <c r="AGN154" s="20">
        <v>5.0730000000000004</v>
      </c>
      <c r="AGO154" s="20">
        <v>5.2290000000000001</v>
      </c>
      <c r="AGP154" s="20">
        <v>4.0069999999999997</v>
      </c>
      <c r="AIG154" s="21">
        <v>107.6</v>
      </c>
      <c r="AIH154" s="20">
        <v>20.306000000000001</v>
      </c>
      <c r="AII154" s="20">
        <v>4.1139999999999999</v>
      </c>
      <c r="AIJ154" s="20">
        <v>2.524</v>
      </c>
      <c r="AIK154" s="21">
        <v>66</v>
      </c>
      <c r="AIL154" s="20">
        <v>12.46</v>
      </c>
      <c r="AIM154" s="20">
        <v>2.524</v>
      </c>
      <c r="AIN154" s="20">
        <v>2.524</v>
      </c>
      <c r="AKX154" s="21">
        <v>105.5</v>
      </c>
      <c r="AKY154" s="20">
        <v>90.572000000000003</v>
      </c>
      <c r="AKZ154" s="20">
        <v>436.88299999999998</v>
      </c>
      <c r="ALA154" s="20">
        <v>191.92599999999999</v>
      </c>
      <c r="ALB154" s="21">
        <v>71.900000000000006</v>
      </c>
      <c r="ALC154" s="20">
        <v>61.706000000000003</v>
      </c>
      <c r="ALD154" s="20">
        <v>297.64299999999997</v>
      </c>
      <c r="ALE154" s="20">
        <v>191.92599999999999</v>
      </c>
      <c r="ALT154" s="21">
        <v>99.3</v>
      </c>
      <c r="ALU154" s="20">
        <v>6.5069999999999997</v>
      </c>
      <c r="ALV154" s="20">
        <v>15.89</v>
      </c>
      <c r="ALW154" s="20">
        <v>9.3369999999999997</v>
      </c>
      <c r="ALX154" s="21">
        <v>90.7</v>
      </c>
      <c r="ALY154" s="20">
        <v>5.9459999999999997</v>
      </c>
      <c r="ALZ154" s="20">
        <v>14.52</v>
      </c>
      <c r="AMA154" s="20">
        <v>9.3369999999999997</v>
      </c>
      <c r="AMP154" s="21">
        <v>55.8</v>
      </c>
      <c r="AMQ154" s="20">
        <v>10.239000000000001</v>
      </c>
      <c r="AMR154" s="20">
        <v>208.876</v>
      </c>
      <c r="AMS154" s="20">
        <v>108.24</v>
      </c>
      <c r="AMT154" s="21">
        <v>40.6</v>
      </c>
      <c r="AMU154" s="20">
        <v>7.4489999999999998</v>
      </c>
      <c r="AMV154" s="20">
        <v>151.96299999999999</v>
      </c>
      <c r="AMW154" s="20">
        <v>108.24</v>
      </c>
      <c r="ANW154" s="21">
        <v>134.80000000000001</v>
      </c>
      <c r="ANX154" s="20">
        <v>2728.681</v>
      </c>
      <c r="ANY154" s="20">
        <v>2728.681</v>
      </c>
      <c r="ANZ154" s="21">
        <v>38.799999999999997</v>
      </c>
      <c r="AOA154" s="20">
        <v>785.34900000000005</v>
      </c>
      <c r="AOB154" s="20">
        <v>785.34900000000005</v>
      </c>
      <c r="AOC154" s="21">
        <v>39.200000000000003</v>
      </c>
      <c r="AOD154" s="20">
        <v>792.63099999999997</v>
      </c>
      <c r="AOE154" s="20">
        <v>792.63099999999997</v>
      </c>
      <c r="AOF154" s="21">
        <v>45.9</v>
      </c>
      <c r="AOG154" s="20">
        <v>929.08799999999997</v>
      </c>
      <c r="AOH154" s="20">
        <v>929.08799999999997</v>
      </c>
      <c r="AOI154" s="20">
        <v>929.08799999999997</v>
      </c>
      <c r="AOJ154" s="21">
        <v>50.1</v>
      </c>
      <c r="AOK154" s="20">
        <v>1014.244</v>
      </c>
      <c r="AOL154" s="20">
        <v>1014.244</v>
      </c>
      <c r="AOM154" s="20">
        <v>1014.244</v>
      </c>
      <c r="AON154" s="21">
        <v>96</v>
      </c>
      <c r="AOO154" s="20">
        <v>1943.3320000000001</v>
      </c>
      <c r="AOP154" s="20">
        <v>1943.3320000000001</v>
      </c>
      <c r="AOQ154" s="20">
        <v>1943.3320000000001</v>
      </c>
      <c r="AOR154" s="21">
        <v>53</v>
      </c>
      <c r="AOS154" s="20">
        <v>1073.32</v>
      </c>
      <c r="AOT154" s="20">
        <v>1073.32</v>
      </c>
      <c r="AOU154" s="20">
        <v>1073.32</v>
      </c>
      <c r="APU154" s="21">
        <v>92.8</v>
      </c>
      <c r="APV154" s="20">
        <v>41.235999999999997</v>
      </c>
      <c r="APW154" s="20">
        <v>35.859000000000002</v>
      </c>
      <c r="APX154" s="21">
        <v>40</v>
      </c>
      <c r="APY154" s="20">
        <v>17.768000000000001</v>
      </c>
      <c r="APZ154" s="20">
        <v>15.451000000000001</v>
      </c>
      <c r="AQI154" s="21">
        <v>52.8</v>
      </c>
      <c r="AQJ154" s="20">
        <v>23.469000000000001</v>
      </c>
      <c r="AQK154" s="20">
        <v>20.408000000000001</v>
      </c>
      <c r="AQL154" s="20">
        <v>17.739999999999998</v>
      </c>
      <c r="AQM154" s="21">
        <v>40.4</v>
      </c>
      <c r="AQN154" s="20">
        <v>17.934999999999999</v>
      </c>
      <c r="AQO154" s="20">
        <v>15.596</v>
      </c>
      <c r="AQP154" s="20">
        <v>17.739999999999998</v>
      </c>
    </row>
    <row r="155" spans="1:1015 1030:1134" x14ac:dyDescent="0.2">
      <c r="A155" s="18">
        <v>28490</v>
      </c>
      <c r="BZ155" s="19">
        <v>1.4387E-7</v>
      </c>
      <c r="CA155" s="19">
        <v>5.2256899999999997E-8</v>
      </c>
      <c r="CD155" s="19">
        <v>5.2256899999999997E-8</v>
      </c>
      <c r="CE155" s="19">
        <v>5.2256899999999997E-8</v>
      </c>
      <c r="CW155" s="21">
        <v>66.5</v>
      </c>
      <c r="CX155" s="20">
        <v>37.734999999999999</v>
      </c>
      <c r="CY155" s="20">
        <v>41.569000000000003</v>
      </c>
      <c r="CZ155" s="20">
        <v>37.173999999999999</v>
      </c>
      <c r="DA155" s="21">
        <v>47.7</v>
      </c>
      <c r="DB155" s="20">
        <v>27.068999999999999</v>
      </c>
      <c r="DC155" s="20">
        <v>29.818999999999999</v>
      </c>
      <c r="DD155" s="20">
        <v>37.173999999999999</v>
      </c>
      <c r="DN155" s="21">
        <v>34.200000000000003</v>
      </c>
      <c r="DO155" s="20">
        <v>39.103000000000002</v>
      </c>
      <c r="DP155" s="20">
        <v>34.36</v>
      </c>
      <c r="DQ155" s="20">
        <v>18.212</v>
      </c>
      <c r="DR155" s="21">
        <v>36.299999999999997</v>
      </c>
      <c r="DS155" s="20">
        <v>41.552999999999997</v>
      </c>
      <c r="DT155" s="20">
        <v>36.512999999999998</v>
      </c>
      <c r="DU155" s="20">
        <v>22.710999999999999</v>
      </c>
      <c r="DV155" s="21">
        <v>69.099999999999994</v>
      </c>
      <c r="DW155" s="20">
        <v>79.033000000000001</v>
      </c>
      <c r="DX155" s="20">
        <v>69.447000000000003</v>
      </c>
      <c r="DY155" s="20">
        <v>40.923000000000002</v>
      </c>
      <c r="DZ155" s="21">
        <v>24.6</v>
      </c>
      <c r="EA155" s="20">
        <v>28.161999999999999</v>
      </c>
      <c r="EB155" s="20">
        <v>24.745999999999999</v>
      </c>
      <c r="EC155" s="20">
        <v>24.504999999999999</v>
      </c>
      <c r="EU155" s="21">
        <v>89.1</v>
      </c>
      <c r="EV155" s="20">
        <v>77.804000000000002</v>
      </c>
      <c r="EW155" s="20">
        <v>63.534999999999997</v>
      </c>
      <c r="EX155" s="20">
        <v>43.307000000000002</v>
      </c>
      <c r="EY155" s="21">
        <v>54.7</v>
      </c>
      <c r="EZ155" s="20">
        <v>47.776000000000003</v>
      </c>
      <c r="FA155" s="20">
        <v>39.014000000000003</v>
      </c>
      <c r="FB155" s="20">
        <v>43.307000000000002</v>
      </c>
      <c r="GH155" s="21">
        <v>45.8</v>
      </c>
      <c r="GI155" s="20">
        <v>95.221000000000004</v>
      </c>
      <c r="GJ155" s="20">
        <v>104.21</v>
      </c>
      <c r="GK155" s="20">
        <v>94.69</v>
      </c>
      <c r="GL155" s="21">
        <v>58.8</v>
      </c>
      <c r="GM155" s="20">
        <v>122.238</v>
      </c>
      <c r="GN155" s="20">
        <v>133.77699999999999</v>
      </c>
      <c r="GO155" s="20">
        <v>88.034000000000006</v>
      </c>
      <c r="GP155" s="21">
        <v>106.1</v>
      </c>
      <c r="GQ155" s="20">
        <v>220.58</v>
      </c>
      <c r="GR155" s="20">
        <v>241.40199999999999</v>
      </c>
      <c r="GS155" s="20">
        <v>184.97499999999999</v>
      </c>
      <c r="GT155" s="21">
        <v>31</v>
      </c>
      <c r="GU155" s="20">
        <v>64.531999999999996</v>
      </c>
      <c r="GV155" s="20">
        <v>70.623999999999995</v>
      </c>
      <c r="GW155" s="20">
        <v>81.429000000000002</v>
      </c>
      <c r="HO155" s="21">
        <v>140.6</v>
      </c>
      <c r="HP155" s="20">
        <v>123.458</v>
      </c>
      <c r="HQ155" s="20">
        <v>247.608</v>
      </c>
      <c r="HR155" s="20">
        <v>171.02500000000001</v>
      </c>
      <c r="HS155" s="21">
        <v>83.4</v>
      </c>
      <c r="HT155" s="20">
        <v>73.254999999999995</v>
      </c>
      <c r="HU155" s="20">
        <v>146.91999999999999</v>
      </c>
      <c r="HV155" s="20">
        <v>171.02500000000001</v>
      </c>
      <c r="LV155" s="21">
        <v>41.3</v>
      </c>
      <c r="LW155" s="20">
        <v>274.51900000000001</v>
      </c>
      <c r="LX155" s="20">
        <v>295.65699999999998</v>
      </c>
      <c r="LY155" s="20">
        <v>295.7</v>
      </c>
      <c r="LZ155" s="21">
        <v>54.1</v>
      </c>
      <c r="MA155" s="20">
        <v>359.76499999999999</v>
      </c>
      <c r="MB155" s="20">
        <v>387.46699999999998</v>
      </c>
      <c r="MC155" s="20">
        <v>352.4</v>
      </c>
      <c r="MD155" s="21">
        <v>94.4</v>
      </c>
      <c r="ME155" s="20">
        <v>627.56100000000004</v>
      </c>
      <c r="MF155" s="20">
        <v>675.88300000000004</v>
      </c>
      <c r="MG155" s="20">
        <v>648.1</v>
      </c>
      <c r="MH155" s="21">
        <v>60.8</v>
      </c>
      <c r="MI155" s="20">
        <v>404.40699999999998</v>
      </c>
      <c r="MJ155" s="20">
        <v>435.54599999999999</v>
      </c>
      <c r="MK155" s="20">
        <v>428.81799999999998</v>
      </c>
      <c r="NC155" s="21">
        <v>128.30000000000001</v>
      </c>
      <c r="ND155" s="20">
        <v>64.489000000000004</v>
      </c>
      <c r="NE155" s="20">
        <v>372.68599999999998</v>
      </c>
      <c r="NF155" s="20">
        <v>296.60599999999999</v>
      </c>
      <c r="NG155" s="21">
        <v>100</v>
      </c>
      <c r="NH155" s="20">
        <v>50.279000000000003</v>
      </c>
      <c r="NI155" s="20">
        <v>290.56599999999997</v>
      </c>
      <c r="NJ155" s="20">
        <v>296.60599999999999</v>
      </c>
      <c r="OB155" s="21">
        <v>80.3</v>
      </c>
      <c r="OC155" s="20">
        <v>100.824</v>
      </c>
      <c r="OD155" s="20">
        <v>48.92</v>
      </c>
      <c r="OE155" s="20">
        <v>46.052999999999997</v>
      </c>
      <c r="OF155" s="21">
        <v>69.099999999999994</v>
      </c>
      <c r="OG155" s="20">
        <v>86.864000000000004</v>
      </c>
      <c r="OH155" s="20">
        <v>42.146000000000001</v>
      </c>
      <c r="OI155" s="20">
        <v>46.052999999999997</v>
      </c>
      <c r="OS155" s="21">
        <v>22.4</v>
      </c>
      <c r="OT155" s="20">
        <v>7.4980000000000002</v>
      </c>
      <c r="OU155" s="20">
        <v>5.1029999999999998</v>
      </c>
      <c r="OV155" s="20">
        <v>5.1029999999999998</v>
      </c>
      <c r="OW155" s="21">
        <v>67.2</v>
      </c>
      <c r="OX155" s="20">
        <v>22.545999999999999</v>
      </c>
      <c r="OY155" s="20">
        <v>15.343999999999999</v>
      </c>
      <c r="OZ155" s="20">
        <v>13.612</v>
      </c>
      <c r="PA155" s="21">
        <v>88.8</v>
      </c>
      <c r="PB155" s="20">
        <v>29.783999999999999</v>
      </c>
      <c r="PC155" s="20">
        <v>20.271000000000001</v>
      </c>
      <c r="PD155" s="20">
        <v>18.715</v>
      </c>
      <c r="PE155" s="21">
        <v>37.299999999999997</v>
      </c>
      <c r="PF155" s="20">
        <v>12.522</v>
      </c>
      <c r="PG155" s="20">
        <v>8.5229999999999997</v>
      </c>
      <c r="PH155" s="20">
        <v>8.1460000000000008</v>
      </c>
      <c r="PR155" s="21">
        <v>18.600000000000001</v>
      </c>
      <c r="PS155" s="20">
        <v>79.741</v>
      </c>
      <c r="PT155" s="20">
        <v>57.167000000000002</v>
      </c>
      <c r="PU155" s="20">
        <v>61.261000000000003</v>
      </c>
      <c r="PV155" s="21">
        <v>90</v>
      </c>
      <c r="PW155" s="20">
        <v>384.98500000000001</v>
      </c>
      <c r="PX155" s="20">
        <v>275.99599999999998</v>
      </c>
      <c r="PY155" s="20">
        <v>288.815</v>
      </c>
      <c r="PZ155" s="21">
        <v>107.9</v>
      </c>
      <c r="QA155" s="20">
        <v>461.63400000000001</v>
      </c>
      <c r="QB155" s="20">
        <v>330.94600000000003</v>
      </c>
      <c r="QC155" s="20">
        <v>350.07600000000002</v>
      </c>
      <c r="QD155" s="21">
        <v>67</v>
      </c>
      <c r="QE155" s="20">
        <v>286.58600000000001</v>
      </c>
      <c r="QF155" s="20">
        <v>205.45400000000001</v>
      </c>
      <c r="QG155" s="20">
        <v>192.41399999999999</v>
      </c>
      <c r="RC155" s="21">
        <v>109.4</v>
      </c>
      <c r="RD155" s="20">
        <v>335.53100000000001</v>
      </c>
      <c r="RE155" s="20">
        <v>175.751</v>
      </c>
      <c r="RF155" s="21">
        <v>53.4</v>
      </c>
      <c r="RG155" s="20">
        <v>163.702</v>
      </c>
      <c r="RH155" s="20">
        <v>85.747</v>
      </c>
      <c r="RI155" s="21">
        <v>53.4</v>
      </c>
      <c r="RJ155" s="20">
        <v>163.702</v>
      </c>
      <c r="RK155" s="20">
        <v>85.747</v>
      </c>
      <c r="RL155" s="21">
        <v>29.5</v>
      </c>
      <c r="RM155" s="20">
        <v>90.626999999999995</v>
      </c>
      <c r="RN155" s="20">
        <v>47.47</v>
      </c>
      <c r="RO155" s="20">
        <v>55</v>
      </c>
      <c r="RP155" s="21">
        <v>28</v>
      </c>
      <c r="RQ155" s="20">
        <v>85.92</v>
      </c>
      <c r="RR155" s="20">
        <v>45.005000000000003</v>
      </c>
      <c r="RS155" s="20">
        <v>23</v>
      </c>
      <c r="RT155" s="21">
        <v>56</v>
      </c>
      <c r="RU155" s="20">
        <v>171.82900000000001</v>
      </c>
      <c r="RV155" s="20">
        <v>90.004000000000005</v>
      </c>
      <c r="RW155" s="20">
        <v>78</v>
      </c>
      <c r="RX155" s="21">
        <v>34.1</v>
      </c>
      <c r="RY155" s="20">
        <v>104.60299999999999</v>
      </c>
      <c r="RZ155" s="20">
        <v>54.790999999999997</v>
      </c>
      <c r="SA155" s="20">
        <v>54.790999999999997</v>
      </c>
      <c r="SS155" s="21">
        <v>46.1</v>
      </c>
      <c r="ST155" s="20">
        <v>17.254999999999999</v>
      </c>
      <c r="SU155" s="20">
        <v>1.798</v>
      </c>
      <c r="SV155" s="20">
        <v>1.482</v>
      </c>
      <c r="SW155" s="21">
        <v>40.5</v>
      </c>
      <c r="SX155" s="20">
        <v>15.151999999999999</v>
      </c>
      <c r="SY155" s="20">
        <v>1.579</v>
      </c>
      <c r="SZ155" s="20">
        <v>1.452</v>
      </c>
      <c r="TW155" s="21">
        <v>106.6</v>
      </c>
      <c r="TX155" s="20">
        <v>17.553000000000001</v>
      </c>
      <c r="TY155" s="20">
        <v>712.66</v>
      </c>
      <c r="TZ155" s="21">
        <v>54.6</v>
      </c>
      <c r="UA155" s="20">
        <v>8.9930000000000003</v>
      </c>
      <c r="UB155" s="20">
        <v>365.11900000000003</v>
      </c>
      <c r="UC155" s="21">
        <v>54</v>
      </c>
      <c r="UD155" s="20">
        <v>8.8949999999999996</v>
      </c>
      <c r="UE155" s="20">
        <v>361.11900000000003</v>
      </c>
      <c r="UF155" s="21">
        <v>11.3</v>
      </c>
      <c r="UG155" s="20">
        <v>1.8680000000000001</v>
      </c>
      <c r="UH155" s="20">
        <v>75.850999999999999</v>
      </c>
      <c r="UI155" s="20">
        <v>75.850999999999999</v>
      </c>
      <c r="UJ155" s="21">
        <v>40.6</v>
      </c>
      <c r="UK155" s="20">
        <v>6.6920000000000002</v>
      </c>
      <c r="UL155" s="20">
        <v>271.69</v>
      </c>
      <c r="UM155" s="20">
        <v>271.69</v>
      </c>
      <c r="UN155" s="21">
        <v>52</v>
      </c>
      <c r="UO155" s="20">
        <v>8.56</v>
      </c>
      <c r="UP155" s="20">
        <v>347.541</v>
      </c>
      <c r="UQ155" s="20">
        <v>347.541</v>
      </c>
      <c r="UR155" s="21">
        <v>39.1</v>
      </c>
      <c r="US155" s="20">
        <v>6.43</v>
      </c>
      <c r="UT155" s="20">
        <v>261.07</v>
      </c>
      <c r="UU155" s="20">
        <v>261.07</v>
      </c>
      <c r="VJ155" s="21">
        <v>23.8</v>
      </c>
      <c r="VK155" s="20">
        <v>13.54</v>
      </c>
      <c r="VL155" s="20">
        <v>5619.009</v>
      </c>
      <c r="VM155" s="20">
        <v>3954.82</v>
      </c>
      <c r="VN155" s="21">
        <v>16.8</v>
      </c>
      <c r="VO155" s="20">
        <v>9.5299999999999994</v>
      </c>
      <c r="VP155" s="20">
        <v>3954.82</v>
      </c>
      <c r="VQ155" s="20">
        <v>3954.82</v>
      </c>
      <c r="WI155" s="21">
        <v>69.400000000000006</v>
      </c>
      <c r="WJ155" s="20">
        <v>8.6159999999999997</v>
      </c>
      <c r="WK155" s="20">
        <v>5.73</v>
      </c>
      <c r="WL155" s="20">
        <v>4.9470000000000001</v>
      </c>
      <c r="WM155" s="21">
        <v>56</v>
      </c>
      <c r="WN155" s="20">
        <v>6.9619999999999997</v>
      </c>
      <c r="WO155" s="20">
        <v>4.63</v>
      </c>
      <c r="WP155" s="20">
        <v>4.1360000000000001</v>
      </c>
      <c r="YD155" s="21">
        <v>38.9</v>
      </c>
      <c r="YE155" s="20">
        <v>47.695</v>
      </c>
      <c r="YF155" s="20">
        <v>392.52800000000002</v>
      </c>
      <c r="YG155" s="20">
        <v>199.06</v>
      </c>
      <c r="YH155" s="21">
        <v>19.8</v>
      </c>
      <c r="YI155" s="20">
        <v>24.187000000000001</v>
      </c>
      <c r="YJ155" s="20">
        <v>199.06</v>
      </c>
      <c r="YK155" s="20">
        <v>199.06</v>
      </c>
      <c r="YU155" s="21">
        <v>15.7</v>
      </c>
      <c r="YV155" s="20">
        <v>40.777000000000001</v>
      </c>
      <c r="YW155" s="20">
        <v>18.350000000000001</v>
      </c>
      <c r="YX155" s="20">
        <v>7.6580000000000004</v>
      </c>
      <c r="YY155" s="21">
        <v>64</v>
      </c>
      <c r="YZ155" s="20">
        <v>166.339</v>
      </c>
      <c r="ZA155" s="20">
        <v>74.852000000000004</v>
      </c>
      <c r="ZB155" s="20">
        <v>60.015000000000001</v>
      </c>
      <c r="ZC155" s="21">
        <v>68.3</v>
      </c>
      <c r="ZD155" s="20">
        <v>177.40700000000001</v>
      </c>
      <c r="ZE155" s="20">
        <v>79.832999999999998</v>
      </c>
      <c r="ZF155" s="20">
        <v>67.673000000000002</v>
      </c>
      <c r="ZG155" s="21">
        <v>53.4</v>
      </c>
      <c r="ZH155" s="20">
        <v>138.78399999999999</v>
      </c>
      <c r="ZI155" s="20">
        <v>62.453000000000003</v>
      </c>
      <c r="ZJ155" s="20">
        <v>65.891999999999996</v>
      </c>
      <c r="ZT155" s="21">
        <v>38.799999999999997</v>
      </c>
      <c r="ZU155" s="20">
        <v>320.92</v>
      </c>
      <c r="ZV155" s="20">
        <v>76769.2</v>
      </c>
      <c r="ZW155" s="20">
        <v>65936.2</v>
      </c>
      <c r="ZX155" s="21">
        <v>98.2</v>
      </c>
      <c r="ZY155" s="20">
        <v>811.06299999999999</v>
      </c>
      <c r="ZZ155" s="20">
        <v>194019.3</v>
      </c>
      <c r="AAA155" s="20">
        <v>181319.1</v>
      </c>
      <c r="AAB155" s="21">
        <v>137</v>
      </c>
      <c r="AAC155" s="20">
        <v>1131.9829999999999</v>
      </c>
      <c r="AAD155" s="20">
        <v>270788.5</v>
      </c>
      <c r="AAE155" s="20">
        <v>247255.3</v>
      </c>
      <c r="AAF155" s="21">
        <v>81.8</v>
      </c>
      <c r="AAG155" s="20">
        <v>675.67600000000004</v>
      </c>
      <c r="AAH155" s="20">
        <v>161632.61600000001</v>
      </c>
      <c r="AAI155" s="20">
        <v>157776.79999999999</v>
      </c>
      <c r="AAP155" s="21">
        <v>12.9</v>
      </c>
      <c r="AAQ155" s="20">
        <v>4.9569999999999999</v>
      </c>
      <c r="AAR155" s="20">
        <v>2399.2220000000002</v>
      </c>
      <c r="AAS155" s="20">
        <v>2191.6999999999998</v>
      </c>
      <c r="AAT155" s="21">
        <v>40.4</v>
      </c>
      <c r="AAU155" s="20">
        <v>15.526999999999999</v>
      </c>
      <c r="AAV155" s="20">
        <v>7515.0469999999996</v>
      </c>
      <c r="AAW155" s="20">
        <v>7174.7</v>
      </c>
      <c r="AAX155" s="21">
        <v>52.2</v>
      </c>
      <c r="AAY155" s="20">
        <v>20.065999999999999</v>
      </c>
      <c r="AAZ155" s="20">
        <v>9711.8919999999998</v>
      </c>
      <c r="ABA155" s="20">
        <v>9366.4</v>
      </c>
      <c r="ABB155" s="21">
        <v>43.2</v>
      </c>
      <c r="ABC155" s="20">
        <v>16.603000000000002</v>
      </c>
      <c r="ABD155" s="20">
        <v>8035.9229999999998</v>
      </c>
      <c r="ABE155" s="20">
        <v>4709</v>
      </c>
      <c r="ADA155" s="21">
        <v>84.6</v>
      </c>
      <c r="ADB155" s="20">
        <v>11.49</v>
      </c>
      <c r="ADC155" s="20">
        <v>27.213000000000001</v>
      </c>
      <c r="ADD155" s="21">
        <v>49.5</v>
      </c>
      <c r="ADE155" s="20">
        <v>6.73</v>
      </c>
      <c r="ADF155" s="20">
        <v>15.941000000000001</v>
      </c>
      <c r="ADO155" s="21">
        <v>35</v>
      </c>
      <c r="ADP155" s="20">
        <v>4.7590000000000003</v>
      </c>
      <c r="ADQ155" s="20">
        <v>11.272</v>
      </c>
      <c r="ADR155" s="20">
        <v>11.272</v>
      </c>
      <c r="ADS155" s="21">
        <v>35</v>
      </c>
      <c r="ADT155" s="20">
        <v>4.7590000000000003</v>
      </c>
      <c r="ADU155" s="20">
        <v>11.272</v>
      </c>
      <c r="ADV155" s="20">
        <v>11.272</v>
      </c>
      <c r="AEN155" s="21">
        <v>99.1</v>
      </c>
      <c r="AEO155" s="20">
        <v>135.32499999999999</v>
      </c>
      <c r="AEP155" s="20">
        <v>139.81800000000001</v>
      </c>
      <c r="AEQ155" s="20">
        <v>59.500999999999998</v>
      </c>
      <c r="AER155" s="21">
        <v>45.8</v>
      </c>
      <c r="AES155" s="20">
        <v>62.508000000000003</v>
      </c>
      <c r="AET155" s="20">
        <v>64.582999999999998</v>
      </c>
      <c r="AEU155" s="20">
        <v>57.500999999999998</v>
      </c>
      <c r="AFE155" s="21">
        <v>42.5</v>
      </c>
      <c r="AFF155" s="20">
        <v>18.311</v>
      </c>
      <c r="AFG155" s="20">
        <v>94.465999999999994</v>
      </c>
      <c r="AFH155" s="20">
        <v>100.988</v>
      </c>
      <c r="AFI155" s="21">
        <v>95.5</v>
      </c>
      <c r="AFJ155" s="20">
        <v>41.122999999999998</v>
      </c>
      <c r="AFK155" s="20">
        <v>212.155</v>
      </c>
      <c r="AFL155" s="20">
        <v>146.64500000000001</v>
      </c>
      <c r="AFM155" s="21">
        <v>132.4</v>
      </c>
      <c r="AFN155" s="20">
        <v>56.978000000000002</v>
      </c>
      <c r="AFO155" s="20">
        <v>293.95100000000002</v>
      </c>
      <c r="AFP155" s="20">
        <v>247.63300000000001</v>
      </c>
      <c r="AFQ155" s="21">
        <v>35.299999999999997</v>
      </c>
      <c r="AFR155" s="20">
        <v>15.207000000000001</v>
      </c>
      <c r="AFS155" s="20">
        <v>78.453999999999994</v>
      </c>
      <c r="AFT155" s="20">
        <v>69.893000000000001</v>
      </c>
      <c r="AGI155" s="21">
        <v>40.6</v>
      </c>
      <c r="AGJ155" s="20">
        <v>6.4249999999999998</v>
      </c>
      <c r="AGK155" s="20">
        <v>6.3239999999999998</v>
      </c>
      <c r="AGL155" s="20">
        <v>4.72</v>
      </c>
      <c r="AGM155" s="21">
        <v>33.9</v>
      </c>
      <c r="AGN155" s="20">
        <v>5.3739999999999997</v>
      </c>
      <c r="AGO155" s="20">
        <v>5.2889999999999997</v>
      </c>
      <c r="AGP155" s="20">
        <v>4.0529999999999999</v>
      </c>
      <c r="AIG155" s="21">
        <v>112.5</v>
      </c>
      <c r="AIH155" s="20">
        <v>23.113</v>
      </c>
      <c r="AII155" s="20">
        <v>4.6040000000000001</v>
      </c>
      <c r="AIJ155" s="20">
        <v>2.9119999999999999</v>
      </c>
      <c r="AIK155" s="21">
        <v>69</v>
      </c>
      <c r="AIL155" s="20">
        <v>14.182</v>
      </c>
      <c r="AIM155" s="20">
        <v>2.8250000000000002</v>
      </c>
      <c r="AIN155" s="20">
        <v>2.8250000000000002</v>
      </c>
      <c r="AKX155" s="21">
        <v>105.6</v>
      </c>
      <c r="AKY155" s="20">
        <v>95.882000000000005</v>
      </c>
      <c r="AKZ155" s="20">
        <v>446.726</v>
      </c>
      <c r="ALA155" s="20">
        <v>196.25</v>
      </c>
      <c r="ALB155" s="21">
        <v>71.900000000000006</v>
      </c>
      <c r="ALC155" s="20">
        <v>65.323999999999998</v>
      </c>
      <c r="ALD155" s="20">
        <v>304.34899999999999</v>
      </c>
      <c r="ALE155" s="20">
        <v>196.25</v>
      </c>
      <c r="ALT155" s="21">
        <v>99</v>
      </c>
      <c r="ALU155" s="20">
        <v>6.9219999999999997</v>
      </c>
      <c r="ALV155" s="20">
        <v>16.186</v>
      </c>
      <c r="ALW155" s="20">
        <v>9.5109999999999992</v>
      </c>
      <c r="ALX155" s="21">
        <v>90.5</v>
      </c>
      <c r="ALY155" s="20">
        <v>6.3250000000000002</v>
      </c>
      <c r="ALZ155" s="20">
        <v>14.79</v>
      </c>
      <c r="AMA155" s="20">
        <v>9.5109999999999992</v>
      </c>
      <c r="AMP155" s="21">
        <v>56.8</v>
      </c>
      <c r="AMQ155" s="20">
        <v>10.845000000000001</v>
      </c>
      <c r="AMR155" s="20">
        <v>221.245</v>
      </c>
      <c r="AMS155" s="20">
        <v>114.65</v>
      </c>
      <c r="AMT155" s="21">
        <v>41.3</v>
      </c>
      <c r="AMU155" s="20">
        <v>7.89</v>
      </c>
      <c r="AMV155" s="20">
        <v>160.96299999999999</v>
      </c>
      <c r="AMW155" s="20">
        <v>114.65</v>
      </c>
      <c r="ANW155" s="21">
        <v>135.1</v>
      </c>
      <c r="ANX155" s="20">
        <v>2813.5419999999999</v>
      </c>
      <c r="ANY155" s="20">
        <v>2813.5419999999999</v>
      </c>
      <c r="ANZ155" s="21">
        <v>38.299999999999997</v>
      </c>
      <c r="AOA155" s="20">
        <v>796.9</v>
      </c>
      <c r="AOB155" s="20">
        <v>796.9</v>
      </c>
      <c r="AOC155" s="21">
        <v>38.9</v>
      </c>
      <c r="AOD155" s="20">
        <v>810.375</v>
      </c>
      <c r="AOE155" s="20">
        <v>810.375</v>
      </c>
      <c r="AOF155" s="21">
        <v>46.4</v>
      </c>
      <c r="AOG155" s="20">
        <v>966.50900000000001</v>
      </c>
      <c r="AOH155" s="20">
        <v>966.50900000000001</v>
      </c>
      <c r="AOI155" s="20">
        <v>966.50900000000001</v>
      </c>
      <c r="AOJ155" s="21">
        <v>50.4</v>
      </c>
      <c r="AOK155" s="20">
        <v>1050.133</v>
      </c>
      <c r="AOL155" s="20">
        <v>1050.133</v>
      </c>
      <c r="AOM155" s="20">
        <v>1050.133</v>
      </c>
      <c r="AON155" s="21">
        <v>96.9</v>
      </c>
      <c r="AOO155" s="20">
        <v>2016.6420000000001</v>
      </c>
      <c r="AOP155" s="20">
        <v>2016.6420000000001</v>
      </c>
      <c r="AOQ155" s="20">
        <v>2016.6420000000001</v>
      </c>
      <c r="AOR155" s="21">
        <v>53.5</v>
      </c>
      <c r="AOS155" s="20">
        <v>1112.98</v>
      </c>
      <c r="AOT155" s="20">
        <v>1112.98</v>
      </c>
      <c r="AOU155" s="20">
        <v>1112.98</v>
      </c>
      <c r="APU155" s="21">
        <v>91.2</v>
      </c>
      <c r="APV155" s="20">
        <v>42.094999999999999</v>
      </c>
      <c r="APW155" s="20">
        <v>36.606000000000002</v>
      </c>
      <c r="APX155" s="21">
        <v>39.9</v>
      </c>
      <c r="APY155" s="20">
        <v>18.41</v>
      </c>
      <c r="APZ155" s="20">
        <v>16.009</v>
      </c>
      <c r="AQI155" s="21">
        <v>51.3</v>
      </c>
      <c r="AQJ155" s="20">
        <v>23.686</v>
      </c>
      <c r="AQK155" s="20">
        <v>20.597000000000001</v>
      </c>
      <c r="AQL155" s="20">
        <v>17.904</v>
      </c>
      <c r="AQM155" s="21">
        <v>39.200000000000003</v>
      </c>
      <c r="AQN155" s="20">
        <v>18.100999999999999</v>
      </c>
      <c r="AQO155" s="20">
        <v>15.74</v>
      </c>
      <c r="AQP155" s="20">
        <v>17.904</v>
      </c>
    </row>
    <row r="156" spans="1:1015 1030:1134" x14ac:dyDescent="0.2">
      <c r="A156" s="18">
        <v>28580</v>
      </c>
      <c r="BZ156" s="19">
        <v>1.8267429999999999E-7</v>
      </c>
      <c r="CA156" s="19">
        <v>6.6351499999999997E-8</v>
      </c>
      <c r="CD156" s="19">
        <v>6.6351499999999997E-8</v>
      </c>
      <c r="CE156" s="19">
        <v>6.6351499999999997E-8</v>
      </c>
      <c r="CW156" s="21">
        <v>66.7</v>
      </c>
      <c r="CX156" s="20">
        <v>39.991</v>
      </c>
      <c r="CY156" s="20">
        <v>42.265999999999998</v>
      </c>
      <c r="CZ156" s="20">
        <v>37.798000000000002</v>
      </c>
      <c r="DA156" s="21">
        <v>47.8</v>
      </c>
      <c r="DB156" s="20">
        <v>28.687999999999999</v>
      </c>
      <c r="DC156" s="20">
        <v>30.32</v>
      </c>
      <c r="DD156" s="20">
        <v>37.798000000000002</v>
      </c>
      <c r="DN156" s="21">
        <v>34.6</v>
      </c>
      <c r="DO156" s="20">
        <v>40.661000000000001</v>
      </c>
      <c r="DP156" s="20">
        <v>35.619</v>
      </c>
      <c r="DQ156" s="20">
        <v>18.879000000000001</v>
      </c>
      <c r="DR156" s="21">
        <v>36.5</v>
      </c>
      <c r="DS156" s="20">
        <v>42.814</v>
      </c>
      <c r="DT156" s="20">
        <v>37.505000000000003</v>
      </c>
      <c r="DU156" s="20">
        <v>23.327999999999999</v>
      </c>
      <c r="DV156" s="21">
        <v>69.599999999999994</v>
      </c>
      <c r="DW156" s="20">
        <v>81.765000000000001</v>
      </c>
      <c r="DX156" s="20">
        <v>71.626000000000005</v>
      </c>
      <c r="DY156" s="20">
        <v>42.207999999999998</v>
      </c>
      <c r="DZ156" s="21">
        <v>24.6</v>
      </c>
      <c r="EA156" s="20">
        <v>28.904</v>
      </c>
      <c r="EB156" s="20">
        <v>25.32</v>
      </c>
      <c r="EC156" s="20">
        <v>25.074000000000002</v>
      </c>
      <c r="EU156" s="21">
        <v>88.5</v>
      </c>
      <c r="EV156" s="20">
        <v>82.311999999999998</v>
      </c>
      <c r="EW156" s="20">
        <v>64.236000000000004</v>
      </c>
      <c r="EX156" s="20">
        <v>43.784999999999997</v>
      </c>
      <c r="EY156" s="21">
        <v>54.3</v>
      </c>
      <c r="EZ156" s="20">
        <v>50.543999999999997</v>
      </c>
      <c r="FA156" s="20">
        <v>39.444000000000003</v>
      </c>
      <c r="FB156" s="20">
        <v>43.784999999999997</v>
      </c>
      <c r="GH156" s="21">
        <v>46</v>
      </c>
      <c r="GI156" s="20">
        <v>94.674000000000007</v>
      </c>
      <c r="GJ156" s="20">
        <v>107.07599999999999</v>
      </c>
      <c r="GK156" s="20">
        <v>97.293999999999997</v>
      </c>
      <c r="GL156" s="21">
        <v>59.8</v>
      </c>
      <c r="GM156" s="20">
        <v>123.254</v>
      </c>
      <c r="GN156" s="20">
        <v>139.4</v>
      </c>
      <c r="GO156" s="20">
        <v>91.733999999999995</v>
      </c>
      <c r="GP156" s="21">
        <v>107.2</v>
      </c>
      <c r="GQ156" s="20">
        <v>220.83799999999999</v>
      </c>
      <c r="GR156" s="20">
        <v>249.768</v>
      </c>
      <c r="GS156" s="20">
        <v>191.38499999999999</v>
      </c>
      <c r="GT156" s="21">
        <v>31.8</v>
      </c>
      <c r="GU156" s="20">
        <v>65.412999999999997</v>
      </c>
      <c r="GV156" s="20">
        <v>73.983000000000004</v>
      </c>
      <c r="GW156" s="20">
        <v>85.301000000000002</v>
      </c>
      <c r="HO156" s="21">
        <v>138</v>
      </c>
      <c r="HP156" s="20">
        <v>131.636</v>
      </c>
      <c r="HQ156" s="20">
        <v>245.739</v>
      </c>
      <c r="HR156" s="20">
        <v>169.73400000000001</v>
      </c>
      <c r="HS156" s="21">
        <v>81.900000000000006</v>
      </c>
      <c r="HT156" s="20">
        <v>78.106999999999999</v>
      </c>
      <c r="HU156" s="20">
        <v>145.81100000000001</v>
      </c>
      <c r="HV156" s="20">
        <v>169.73400000000001</v>
      </c>
      <c r="LV156" s="21">
        <v>40.700000000000003</v>
      </c>
      <c r="LW156" s="20">
        <v>286.97699999999998</v>
      </c>
      <c r="LX156" s="20">
        <v>296.53300000000002</v>
      </c>
      <c r="LY156" s="20">
        <v>296.57600000000002</v>
      </c>
      <c r="LZ156" s="21">
        <v>53.1</v>
      </c>
      <c r="MA156" s="20">
        <v>374.27699999999999</v>
      </c>
      <c r="MB156" s="20">
        <v>386.74</v>
      </c>
      <c r="MC156" s="20">
        <v>351.73899999999998</v>
      </c>
      <c r="MD156" s="21">
        <v>92.8</v>
      </c>
      <c r="ME156" s="20">
        <v>654.31799999999998</v>
      </c>
      <c r="MF156" s="20">
        <v>676.10699999999997</v>
      </c>
      <c r="MG156" s="20">
        <v>648.31500000000005</v>
      </c>
      <c r="MH156" s="21">
        <v>59.9</v>
      </c>
      <c r="MI156" s="20">
        <v>422.78399999999999</v>
      </c>
      <c r="MJ156" s="20">
        <v>436.863</v>
      </c>
      <c r="MK156" s="20">
        <v>430.11500000000001</v>
      </c>
      <c r="NC156" s="21">
        <v>127.7</v>
      </c>
      <c r="ND156" s="20">
        <v>68.650999999999996</v>
      </c>
      <c r="NE156" s="20">
        <v>381.899</v>
      </c>
      <c r="NF156" s="20">
        <v>303.93799999999999</v>
      </c>
      <c r="NG156" s="21">
        <v>99.6</v>
      </c>
      <c r="NH156" s="20">
        <v>53.524000000000001</v>
      </c>
      <c r="NI156" s="20">
        <v>297.74900000000002</v>
      </c>
      <c r="NJ156" s="20">
        <v>303.93799999999999</v>
      </c>
      <c r="OB156" s="21">
        <v>78.099999999999994</v>
      </c>
      <c r="OC156" s="20">
        <v>104.85599999999999</v>
      </c>
      <c r="OD156" s="20">
        <v>50.341000000000001</v>
      </c>
      <c r="OE156" s="20">
        <v>47.390999999999998</v>
      </c>
      <c r="OF156" s="21">
        <v>67.3</v>
      </c>
      <c r="OG156" s="20">
        <v>90.337000000000003</v>
      </c>
      <c r="OH156" s="20">
        <v>43.371000000000002</v>
      </c>
      <c r="OI156" s="20">
        <v>47.390999999999998</v>
      </c>
      <c r="OS156" s="21">
        <v>22.4</v>
      </c>
      <c r="OT156" s="20">
        <v>7.4770000000000003</v>
      </c>
      <c r="OU156" s="20">
        <v>5.2309999999999999</v>
      </c>
      <c r="OV156" s="20">
        <v>5.2309999999999999</v>
      </c>
      <c r="OW156" s="21">
        <v>65.900000000000006</v>
      </c>
      <c r="OX156" s="20">
        <v>22.004000000000001</v>
      </c>
      <c r="OY156" s="20">
        <v>15.394</v>
      </c>
      <c r="OZ156" s="20">
        <v>13.66</v>
      </c>
      <c r="PA156" s="21">
        <v>87.6</v>
      </c>
      <c r="PB156" s="20">
        <v>29.238</v>
      </c>
      <c r="PC156" s="20">
        <v>20.454999999999998</v>
      </c>
      <c r="PD156" s="20">
        <v>18.890999999999998</v>
      </c>
      <c r="PE156" s="21">
        <v>36.799999999999997</v>
      </c>
      <c r="PF156" s="20">
        <v>12.29</v>
      </c>
      <c r="PG156" s="20">
        <v>8.5980000000000008</v>
      </c>
      <c r="PH156" s="20">
        <v>8.218</v>
      </c>
      <c r="PR156" s="21">
        <v>18.899999999999999</v>
      </c>
      <c r="PS156" s="20">
        <v>85.227000000000004</v>
      </c>
      <c r="PT156" s="20">
        <v>59.488</v>
      </c>
      <c r="PU156" s="20">
        <v>63.749000000000002</v>
      </c>
      <c r="PV156" s="21">
        <v>92.3</v>
      </c>
      <c r="PW156" s="20">
        <v>417.12099999999998</v>
      </c>
      <c r="PX156" s="20">
        <v>291.15100000000001</v>
      </c>
      <c r="PY156" s="20">
        <v>304.10700000000003</v>
      </c>
      <c r="PZ156" s="21">
        <v>110.2</v>
      </c>
      <c r="QA156" s="20">
        <v>498.21499999999997</v>
      </c>
      <c r="QB156" s="20">
        <v>347.75400000000002</v>
      </c>
      <c r="QC156" s="20">
        <v>367.85599999999999</v>
      </c>
      <c r="QD156" s="21">
        <v>66</v>
      </c>
      <c r="QE156" s="20">
        <v>298.44200000000001</v>
      </c>
      <c r="QF156" s="20">
        <v>208.31200000000001</v>
      </c>
      <c r="QG156" s="20">
        <v>213.93799999999999</v>
      </c>
      <c r="RC156" s="21">
        <v>107</v>
      </c>
      <c r="RD156" s="20">
        <v>332.339</v>
      </c>
      <c r="RE156" s="20">
        <v>178.965</v>
      </c>
      <c r="RF156" s="21">
        <v>51.1</v>
      </c>
      <c r="RG156" s="20">
        <v>158.773</v>
      </c>
      <c r="RH156" s="20">
        <v>85.498999999999995</v>
      </c>
      <c r="RI156" s="21">
        <v>51.1</v>
      </c>
      <c r="RJ156" s="20">
        <v>158.773</v>
      </c>
      <c r="RK156" s="20">
        <v>85.498999999999995</v>
      </c>
      <c r="RL156" s="21">
        <v>29.4</v>
      </c>
      <c r="RM156" s="20">
        <v>91.358000000000004</v>
      </c>
      <c r="RN156" s="20">
        <v>49.195999999999998</v>
      </c>
      <c r="RO156" s="20">
        <v>57</v>
      </c>
      <c r="RP156" s="21">
        <v>28.1</v>
      </c>
      <c r="RQ156" s="20">
        <v>87.207999999999998</v>
      </c>
      <c r="RR156" s="20">
        <v>46.962000000000003</v>
      </c>
      <c r="RS156" s="20">
        <v>24</v>
      </c>
      <c r="RT156" s="21">
        <v>55.9</v>
      </c>
      <c r="RU156" s="20">
        <v>173.56700000000001</v>
      </c>
      <c r="RV156" s="20">
        <v>93.465999999999994</v>
      </c>
      <c r="RW156" s="20">
        <v>81</v>
      </c>
      <c r="RX156" s="21">
        <v>33.799999999999997</v>
      </c>
      <c r="RY156" s="20">
        <v>104.929</v>
      </c>
      <c r="RZ156" s="20">
        <v>56.503999999999998</v>
      </c>
      <c r="SA156" s="20">
        <v>56.503999999999998</v>
      </c>
      <c r="SS156" s="21">
        <v>46.4</v>
      </c>
      <c r="ST156" s="20">
        <v>17.481000000000002</v>
      </c>
      <c r="SU156" s="20">
        <v>1.895</v>
      </c>
      <c r="SV156" s="20">
        <v>1.5620000000000001</v>
      </c>
      <c r="SW156" s="21">
        <v>40.799999999999997</v>
      </c>
      <c r="SX156" s="20">
        <v>15.345000000000001</v>
      </c>
      <c r="SY156" s="20">
        <v>1.663</v>
      </c>
      <c r="SZ156" s="20">
        <v>1.53</v>
      </c>
      <c r="TW156" s="21">
        <v>109</v>
      </c>
      <c r="TX156" s="20">
        <v>19.065000000000001</v>
      </c>
      <c r="TY156" s="20">
        <v>743.51900000000001</v>
      </c>
      <c r="TZ156" s="21">
        <v>56</v>
      </c>
      <c r="UA156" s="20">
        <v>9.8000000000000007</v>
      </c>
      <c r="UB156" s="20">
        <v>382.19400000000002</v>
      </c>
      <c r="UC156" s="21">
        <v>55.4</v>
      </c>
      <c r="UD156" s="20">
        <v>9.6940000000000008</v>
      </c>
      <c r="UE156" s="20">
        <v>378.07100000000003</v>
      </c>
      <c r="UF156" s="21">
        <v>11.3</v>
      </c>
      <c r="UG156" s="20">
        <v>1.9730000000000001</v>
      </c>
      <c r="UH156" s="20">
        <v>76.933999999999997</v>
      </c>
      <c r="UI156" s="20">
        <v>76.933999999999997</v>
      </c>
      <c r="UJ156" s="21">
        <v>41.7</v>
      </c>
      <c r="UK156" s="20">
        <v>7.2919999999999998</v>
      </c>
      <c r="UL156" s="20">
        <v>284.39100000000002</v>
      </c>
      <c r="UM156" s="20">
        <v>284.39100000000002</v>
      </c>
      <c r="UN156" s="21">
        <v>52.9</v>
      </c>
      <c r="UO156" s="20">
        <v>9.2650000000000006</v>
      </c>
      <c r="UP156" s="20">
        <v>361.32499999999999</v>
      </c>
      <c r="UQ156" s="20">
        <v>361.32499999999999</v>
      </c>
      <c r="UR156" s="21">
        <v>40.5</v>
      </c>
      <c r="US156" s="20">
        <v>7.085</v>
      </c>
      <c r="UT156" s="20">
        <v>276.29899999999998</v>
      </c>
      <c r="UU156" s="20">
        <v>276.29899999999998</v>
      </c>
      <c r="VJ156" s="21">
        <v>23.7</v>
      </c>
      <c r="VK156" s="20">
        <v>14.016999999999999</v>
      </c>
      <c r="VL156" s="20">
        <v>5817.1120000000001</v>
      </c>
      <c r="VM156" s="20">
        <v>4094.25</v>
      </c>
      <c r="VN156" s="21">
        <v>16.7</v>
      </c>
      <c r="VO156" s="20">
        <v>9.8659999999999997</v>
      </c>
      <c r="VP156" s="20">
        <v>4094.25</v>
      </c>
      <c r="VQ156" s="20">
        <v>4094.25</v>
      </c>
      <c r="WI156" s="21">
        <v>67.8</v>
      </c>
      <c r="WJ156" s="20">
        <v>8.5960000000000001</v>
      </c>
      <c r="WK156" s="20">
        <v>5.8780000000000001</v>
      </c>
      <c r="WL156" s="20">
        <v>5.0739999999999998</v>
      </c>
      <c r="WM156" s="21">
        <v>54.2</v>
      </c>
      <c r="WN156" s="20">
        <v>6.8620000000000001</v>
      </c>
      <c r="WO156" s="20">
        <v>4.6920000000000002</v>
      </c>
      <c r="WP156" s="20">
        <v>4.1909999999999998</v>
      </c>
      <c r="YD156" s="21">
        <v>38.700000000000003</v>
      </c>
      <c r="YE156" s="20">
        <v>47.978999999999999</v>
      </c>
      <c r="YF156" s="20">
        <v>399.666</v>
      </c>
      <c r="YG156" s="20">
        <v>202.68</v>
      </c>
      <c r="YH156" s="21">
        <v>19.600000000000001</v>
      </c>
      <c r="YI156" s="20">
        <v>24.331</v>
      </c>
      <c r="YJ156" s="20">
        <v>202.68</v>
      </c>
      <c r="YK156" s="20">
        <v>202.68</v>
      </c>
      <c r="YU156" s="21">
        <v>14.8</v>
      </c>
      <c r="YV156" s="20">
        <v>40.734999999999999</v>
      </c>
      <c r="YW156" s="20">
        <v>17.927</v>
      </c>
      <c r="YX156" s="20">
        <v>6.84</v>
      </c>
      <c r="YY156" s="21">
        <v>61.2</v>
      </c>
      <c r="YZ156" s="20">
        <v>168.81700000000001</v>
      </c>
      <c r="ZA156" s="20">
        <v>74.296000000000006</v>
      </c>
      <c r="ZB156" s="20">
        <v>59.155999999999999</v>
      </c>
      <c r="ZC156" s="21">
        <v>64.099999999999994</v>
      </c>
      <c r="ZD156" s="20">
        <v>176.90299999999999</v>
      </c>
      <c r="ZE156" s="20">
        <v>77.855000000000004</v>
      </c>
      <c r="ZF156" s="20">
        <v>65.997</v>
      </c>
      <c r="ZG156" s="21">
        <v>51.5</v>
      </c>
      <c r="ZH156" s="20">
        <v>142.107</v>
      </c>
      <c r="ZI156" s="20">
        <v>62.540999999999997</v>
      </c>
      <c r="ZJ156" s="20">
        <v>65.986000000000004</v>
      </c>
      <c r="ZT156" s="21">
        <v>38.700000000000003</v>
      </c>
      <c r="ZU156" s="20">
        <v>352.68400000000003</v>
      </c>
      <c r="ZV156" s="20">
        <v>78485</v>
      </c>
      <c r="ZW156" s="20">
        <v>67409.899999999994</v>
      </c>
      <c r="ZX156" s="21">
        <v>96.9</v>
      </c>
      <c r="ZY156" s="20">
        <v>881.87599999999998</v>
      </c>
      <c r="ZZ156" s="20">
        <v>196249.60000000001</v>
      </c>
      <c r="AAA156" s="20">
        <v>183423.1</v>
      </c>
      <c r="AAB156" s="21">
        <v>135.6</v>
      </c>
      <c r="AAC156" s="20">
        <v>1234.56</v>
      </c>
      <c r="AAD156" s="20">
        <v>274734.59999999998</v>
      </c>
      <c r="AAE156" s="20">
        <v>250833</v>
      </c>
      <c r="AAF156" s="21">
        <v>80.5</v>
      </c>
      <c r="AAG156" s="20">
        <v>732.76499999999999</v>
      </c>
      <c r="AAH156" s="20">
        <v>163066.932</v>
      </c>
      <c r="AAI156" s="20">
        <v>159176.9</v>
      </c>
      <c r="AAP156" s="21">
        <v>12.2</v>
      </c>
      <c r="AAQ156" s="20">
        <v>5.0270000000000001</v>
      </c>
      <c r="AAR156" s="20">
        <v>2433.1579999999999</v>
      </c>
      <c r="AAS156" s="20">
        <v>2222.6999999999998</v>
      </c>
      <c r="AAT156" s="21">
        <v>42.9</v>
      </c>
      <c r="AAU156" s="20">
        <v>17.739000000000001</v>
      </c>
      <c r="AAV156" s="20">
        <v>8585.8060000000005</v>
      </c>
      <c r="AAW156" s="20">
        <v>8217.6</v>
      </c>
      <c r="AAX156" s="21">
        <v>54.1</v>
      </c>
      <c r="AAY156" s="20">
        <v>22.367000000000001</v>
      </c>
      <c r="AAZ156" s="20">
        <v>10825.405000000001</v>
      </c>
      <c r="ABA156" s="20">
        <v>10440.299999999999</v>
      </c>
      <c r="ABB156" s="21">
        <v>44.5</v>
      </c>
      <c r="ABC156" s="20">
        <v>18.396000000000001</v>
      </c>
      <c r="ABD156" s="20">
        <v>8903.5079999999998</v>
      </c>
      <c r="ABE156" s="20">
        <v>5088.3999999999996</v>
      </c>
      <c r="ADA156" s="21">
        <v>84.6</v>
      </c>
      <c r="ADB156" s="20">
        <v>11.958</v>
      </c>
      <c r="ADC156" s="20">
        <v>28.242999999999999</v>
      </c>
      <c r="ADD156" s="21">
        <v>48.6</v>
      </c>
      <c r="ADE156" s="20">
        <v>6.8739999999999997</v>
      </c>
      <c r="ADF156" s="20">
        <v>16.234000000000002</v>
      </c>
      <c r="ADO156" s="21">
        <v>36</v>
      </c>
      <c r="ADP156" s="20">
        <v>5.085</v>
      </c>
      <c r="ADQ156" s="20">
        <v>12.009</v>
      </c>
      <c r="ADR156" s="20">
        <v>12.009</v>
      </c>
      <c r="ADS156" s="21">
        <v>36</v>
      </c>
      <c r="ADT156" s="20">
        <v>5.085</v>
      </c>
      <c r="ADU156" s="20">
        <v>12.009</v>
      </c>
      <c r="ADV156" s="20">
        <v>12.009</v>
      </c>
      <c r="AEN156" s="21">
        <v>101.7</v>
      </c>
      <c r="AEO156" s="20">
        <v>148.858</v>
      </c>
      <c r="AEP156" s="20">
        <v>146.089</v>
      </c>
      <c r="AEQ156" s="20">
        <v>62.168999999999997</v>
      </c>
      <c r="AER156" s="21">
        <v>47.1</v>
      </c>
      <c r="AES156" s="20">
        <v>68.974000000000004</v>
      </c>
      <c r="AET156" s="20">
        <v>67.691000000000003</v>
      </c>
      <c r="AEU156" s="20">
        <v>60.268000000000001</v>
      </c>
      <c r="AFE156" s="21">
        <v>43</v>
      </c>
      <c r="AFF156" s="20">
        <v>18.314</v>
      </c>
      <c r="AFG156" s="20">
        <v>97.569000000000003</v>
      </c>
      <c r="AFH156" s="20">
        <v>104.30500000000001</v>
      </c>
      <c r="AFI156" s="21">
        <v>96</v>
      </c>
      <c r="AFJ156" s="20">
        <v>40.86</v>
      </c>
      <c r="AFK156" s="20">
        <v>217.68199999999999</v>
      </c>
      <c r="AFL156" s="20">
        <v>150.465</v>
      </c>
      <c r="AFM156" s="21">
        <v>133.30000000000001</v>
      </c>
      <c r="AFN156" s="20">
        <v>56.767000000000003</v>
      </c>
      <c r="AFO156" s="20">
        <v>302.42399999999998</v>
      </c>
      <c r="AFP156" s="20">
        <v>254.77</v>
      </c>
      <c r="AFQ156" s="21">
        <v>35.6</v>
      </c>
      <c r="AFR156" s="20">
        <v>15.173999999999999</v>
      </c>
      <c r="AFS156" s="20">
        <v>80.837999999999994</v>
      </c>
      <c r="AFT156" s="20">
        <v>72.016999999999996</v>
      </c>
      <c r="AGI156" s="21">
        <v>43.3</v>
      </c>
      <c r="AGJ156" s="20">
        <v>6.8879999999999999</v>
      </c>
      <c r="AGK156" s="20">
        <v>6.7530000000000001</v>
      </c>
      <c r="AGL156" s="20">
        <v>5.04</v>
      </c>
      <c r="AGM156" s="21">
        <v>36.4</v>
      </c>
      <c r="AGN156" s="20">
        <v>5.7939999999999996</v>
      </c>
      <c r="AGO156" s="20">
        <v>5.681</v>
      </c>
      <c r="AGP156" s="20">
        <v>4.3529999999999998</v>
      </c>
      <c r="AIG156" s="21">
        <v>109.6</v>
      </c>
      <c r="AIH156" s="20">
        <v>23.481999999999999</v>
      </c>
      <c r="AII156" s="20">
        <v>4.7690000000000001</v>
      </c>
      <c r="AIJ156" s="20">
        <v>3.0169999999999999</v>
      </c>
      <c r="AIK156" s="21">
        <v>67.400000000000006</v>
      </c>
      <c r="AIL156" s="20">
        <v>14.444000000000001</v>
      </c>
      <c r="AIM156" s="20">
        <v>2.9329999999999998</v>
      </c>
      <c r="AIN156" s="20">
        <v>2.9329999999999998</v>
      </c>
      <c r="AKX156" s="21">
        <v>105.7</v>
      </c>
      <c r="AKY156" s="20">
        <v>100.274</v>
      </c>
      <c r="AKZ156" s="20">
        <v>458.815</v>
      </c>
      <c r="ALA156" s="20">
        <v>201.56100000000001</v>
      </c>
      <c r="ALB156" s="21">
        <v>72</v>
      </c>
      <c r="ALC156" s="20">
        <v>68.316000000000003</v>
      </c>
      <c r="ALD156" s="20">
        <v>312.58499999999998</v>
      </c>
      <c r="ALE156" s="20">
        <v>201.56100000000001</v>
      </c>
      <c r="ALT156" s="21">
        <v>99.7</v>
      </c>
      <c r="ALU156" s="20">
        <v>7.24</v>
      </c>
      <c r="ALV156" s="20">
        <v>16.715</v>
      </c>
      <c r="ALW156" s="20">
        <v>9.8219999999999992</v>
      </c>
      <c r="ALX156" s="21">
        <v>91.1</v>
      </c>
      <c r="ALY156" s="20">
        <v>6.6159999999999997</v>
      </c>
      <c r="ALZ156" s="20">
        <v>15.273999999999999</v>
      </c>
      <c r="AMA156" s="20">
        <v>9.8219999999999992</v>
      </c>
      <c r="AMP156" s="21">
        <v>59.5</v>
      </c>
      <c r="AMQ156" s="20">
        <v>11.872999999999999</v>
      </c>
      <c r="AMR156" s="20">
        <v>242.202</v>
      </c>
      <c r="AMS156" s="20">
        <v>125.51</v>
      </c>
      <c r="AMT156" s="21">
        <v>43.3</v>
      </c>
      <c r="AMU156" s="20">
        <v>8.6379999999999999</v>
      </c>
      <c r="AMV156" s="20">
        <v>176.21</v>
      </c>
      <c r="AMW156" s="20">
        <v>125.51</v>
      </c>
      <c r="ANW156" s="21">
        <v>134.9</v>
      </c>
      <c r="ANX156" s="20">
        <v>2880.44</v>
      </c>
      <c r="ANY156" s="20">
        <v>2880.44</v>
      </c>
      <c r="ANZ156" s="21">
        <v>38</v>
      </c>
      <c r="AOA156" s="20">
        <v>811.375</v>
      </c>
      <c r="AOB156" s="20">
        <v>811.375</v>
      </c>
      <c r="AOC156" s="21">
        <v>38.799999999999997</v>
      </c>
      <c r="AOD156" s="20">
        <v>829.36300000000006</v>
      </c>
      <c r="AOE156" s="20">
        <v>829.36300000000006</v>
      </c>
      <c r="AOF156" s="21">
        <v>46.3</v>
      </c>
      <c r="AOG156" s="20">
        <v>988.95600000000002</v>
      </c>
      <c r="AOH156" s="20">
        <v>988.95600000000002</v>
      </c>
      <c r="AOI156" s="20">
        <v>988.95600000000002</v>
      </c>
      <c r="AOJ156" s="21">
        <v>50.6</v>
      </c>
      <c r="AOK156" s="20">
        <v>1080.1089999999999</v>
      </c>
      <c r="AOL156" s="20">
        <v>1080.1089999999999</v>
      </c>
      <c r="AOM156" s="20">
        <v>1080.1089999999999</v>
      </c>
      <c r="AON156" s="21">
        <v>96.9</v>
      </c>
      <c r="AOO156" s="20">
        <v>2069.0650000000001</v>
      </c>
      <c r="AOP156" s="20">
        <v>2069.0650000000001</v>
      </c>
      <c r="AOQ156" s="20">
        <v>2069.0650000000001</v>
      </c>
      <c r="AOR156" s="21">
        <v>53.6</v>
      </c>
      <c r="AOS156" s="20">
        <v>1143.99</v>
      </c>
      <c r="AOT156" s="20">
        <v>1143.99</v>
      </c>
      <c r="AOU156" s="20">
        <v>1143.99</v>
      </c>
      <c r="APU156" s="21">
        <v>90.5</v>
      </c>
      <c r="APV156" s="20">
        <v>43.045000000000002</v>
      </c>
      <c r="APW156" s="20">
        <v>37.414000000000001</v>
      </c>
      <c r="APX156" s="21">
        <v>39.5</v>
      </c>
      <c r="APY156" s="20">
        <v>18.786000000000001</v>
      </c>
      <c r="APZ156" s="20">
        <v>16.329000000000001</v>
      </c>
      <c r="AQI156" s="21">
        <v>51</v>
      </c>
      <c r="AQJ156" s="20">
        <v>24.257999999999999</v>
      </c>
      <c r="AQK156" s="20">
        <v>21.085000000000001</v>
      </c>
      <c r="AQL156" s="20">
        <v>18.327999999999999</v>
      </c>
      <c r="AQM156" s="21">
        <v>39</v>
      </c>
      <c r="AQN156" s="20">
        <v>18.538</v>
      </c>
      <c r="AQO156" s="20">
        <v>16.113</v>
      </c>
      <c r="AQP156" s="20">
        <v>18.327999999999999</v>
      </c>
    </row>
    <row r="157" spans="1:1015 1030:1134" x14ac:dyDescent="0.2">
      <c r="A157" s="18">
        <v>28671</v>
      </c>
      <c r="BZ157" s="19">
        <v>2.3308760000000001E-7</v>
      </c>
      <c r="CA157" s="19">
        <v>8.4662799999999998E-8</v>
      </c>
      <c r="CD157" s="19">
        <v>8.4662799999999998E-8</v>
      </c>
      <c r="CE157" s="19">
        <v>8.4662799999999998E-8</v>
      </c>
      <c r="CW157" s="21">
        <v>68.3</v>
      </c>
      <c r="CX157" s="20">
        <v>40.570999999999998</v>
      </c>
      <c r="CY157" s="20">
        <v>43.938000000000002</v>
      </c>
      <c r="CZ157" s="20">
        <v>39.292999999999999</v>
      </c>
      <c r="DA157" s="21">
        <v>49</v>
      </c>
      <c r="DB157" s="20">
        <v>29.103999999999999</v>
      </c>
      <c r="DC157" s="20">
        <v>31.518999999999998</v>
      </c>
      <c r="DD157" s="20">
        <v>39.292999999999999</v>
      </c>
      <c r="DN157" s="21">
        <v>35.799999999999997</v>
      </c>
      <c r="DO157" s="20">
        <v>43.164999999999999</v>
      </c>
      <c r="DP157" s="20">
        <v>37.618000000000002</v>
      </c>
      <c r="DQ157" s="20">
        <v>19.939</v>
      </c>
      <c r="DR157" s="21">
        <v>37.299999999999997</v>
      </c>
      <c r="DS157" s="20">
        <v>44.978999999999999</v>
      </c>
      <c r="DT157" s="20">
        <v>39.198999999999998</v>
      </c>
      <c r="DU157" s="20">
        <v>24.382000000000001</v>
      </c>
      <c r="DV157" s="21">
        <v>71.5</v>
      </c>
      <c r="DW157" s="20">
        <v>86.304000000000002</v>
      </c>
      <c r="DX157" s="20">
        <v>75.213999999999999</v>
      </c>
      <c r="DY157" s="20">
        <v>44.320999999999998</v>
      </c>
      <c r="DZ157" s="21">
        <v>25.3</v>
      </c>
      <c r="EA157" s="20">
        <v>30.530999999999999</v>
      </c>
      <c r="EB157" s="20">
        <v>26.608000000000001</v>
      </c>
      <c r="EC157" s="20">
        <v>26.349</v>
      </c>
      <c r="EU157" s="21">
        <v>91.1</v>
      </c>
      <c r="EV157" s="20">
        <v>83.108999999999995</v>
      </c>
      <c r="EW157" s="20">
        <v>67.393000000000001</v>
      </c>
      <c r="EX157" s="20">
        <v>45.936999999999998</v>
      </c>
      <c r="EY157" s="21">
        <v>56</v>
      </c>
      <c r="EZ157" s="20">
        <v>51.033000000000001</v>
      </c>
      <c r="FA157" s="20">
        <v>41.383000000000003</v>
      </c>
      <c r="FB157" s="20">
        <v>45.936999999999998</v>
      </c>
      <c r="GH157" s="21">
        <v>46.7</v>
      </c>
      <c r="GI157" s="20">
        <v>99.534999999999997</v>
      </c>
      <c r="GJ157" s="20">
        <v>111.688</v>
      </c>
      <c r="GK157" s="20">
        <v>101.485</v>
      </c>
      <c r="GL157" s="21">
        <v>59.8</v>
      </c>
      <c r="GM157" s="20">
        <v>127.419</v>
      </c>
      <c r="GN157" s="20">
        <v>142.977</v>
      </c>
      <c r="GO157" s="20">
        <v>94.087999999999994</v>
      </c>
      <c r="GP157" s="21">
        <v>108.2</v>
      </c>
      <c r="GQ157" s="20">
        <v>230.31</v>
      </c>
      <c r="GR157" s="20">
        <v>258.43099999999998</v>
      </c>
      <c r="GS157" s="20">
        <v>198.023</v>
      </c>
      <c r="GT157" s="21">
        <v>32.299999999999997</v>
      </c>
      <c r="GU157" s="20">
        <v>68.766999999999996</v>
      </c>
      <c r="GV157" s="20">
        <v>77.164000000000001</v>
      </c>
      <c r="GW157" s="20">
        <v>88.968999999999994</v>
      </c>
      <c r="HO157" s="21">
        <v>140</v>
      </c>
      <c r="HP157" s="20">
        <v>136.1</v>
      </c>
      <c r="HQ157" s="20">
        <v>252.261</v>
      </c>
      <c r="HR157" s="20">
        <v>174.239</v>
      </c>
      <c r="HS157" s="21">
        <v>83.1</v>
      </c>
      <c r="HT157" s="20">
        <v>80.756</v>
      </c>
      <c r="HU157" s="20">
        <v>149.68100000000001</v>
      </c>
      <c r="HV157" s="20">
        <v>174.239</v>
      </c>
      <c r="LV157" s="21">
        <v>41.4</v>
      </c>
      <c r="LW157" s="20">
        <v>289.12299999999999</v>
      </c>
      <c r="LX157" s="20">
        <v>306.67200000000003</v>
      </c>
      <c r="LY157" s="20">
        <v>306.71699999999998</v>
      </c>
      <c r="LZ157" s="21">
        <v>53.2</v>
      </c>
      <c r="MA157" s="20">
        <v>371.60399999999998</v>
      </c>
      <c r="MB157" s="20">
        <v>394.16</v>
      </c>
      <c r="MC157" s="20">
        <v>358.48700000000002</v>
      </c>
      <c r="MD157" s="21">
        <v>93.7</v>
      </c>
      <c r="ME157" s="20">
        <v>654.02200000000005</v>
      </c>
      <c r="MF157" s="20">
        <v>693.721</v>
      </c>
      <c r="MG157" s="20">
        <v>665.20399999999995</v>
      </c>
      <c r="MH157" s="21">
        <v>60.8</v>
      </c>
      <c r="MI157" s="20">
        <v>424.459</v>
      </c>
      <c r="MJ157" s="20">
        <v>450.22399999999999</v>
      </c>
      <c r="MK157" s="20">
        <v>443.26900000000001</v>
      </c>
      <c r="NC157" s="21">
        <v>127</v>
      </c>
      <c r="ND157" s="20">
        <v>69.337000000000003</v>
      </c>
      <c r="NE157" s="20">
        <v>391.214</v>
      </c>
      <c r="NF157" s="20">
        <v>311.351</v>
      </c>
      <c r="NG157" s="21">
        <v>99</v>
      </c>
      <c r="NH157" s="20">
        <v>54.058999999999997</v>
      </c>
      <c r="NI157" s="20">
        <v>305.01100000000002</v>
      </c>
      <c r="NJ157" s="20">
        <v>311.351</v>
      </c>
      <c r="OB157" s="21">
        <v>77.099999999999994</v>
      </c>
      <c r="OC157" s="20">
        <v>110.75</v>
      </c>
      <c r="OD157" s="20">
        <v>52.396000000000001</v>
      </c>
      <c r="OE157" s="20">
        <v>49.325000000000003</v>
      </c>
      <c r="OF157" s="21">
        <v>66.5</v>
      </c>
      <c r="OG157" s="20">
        <v>95.415000000000006</v>
      </c>
      <c r="OH157" s="20">
        <v>45.140999999999998</v>
      </c>
      <c r="OI157" s="20">
        <v>49.325000000000003</v>
      </c>
      <c r="OS157" s="21">
        <v>22.8</v>
      </c>
      <c r="OT157" s="20">
        <v>7.649</v>
      </c>
      <c r="OU157" s="20">
        <v>5.4539999999999997</v>
      </c>
      <c r="OV157" s="20">
        <v>5.4539999999999997</v>
      </c>
      <c r="OW157" s="21">
        <v>65.400000000000006</v>
      </c>
      <c r="OX157" s="20">
        <v>21.966000000000001</v>
      </c>
      <c r="OY157" s="20">
        <v>15.664</v>
      </c>
      <c r="OZ157" s="20">
        <v>13.9</v>
      </c>
      <c r="PA157" s="21">
        <v>87.5</v>
      </c>
      <c r="PB157" s="20">
        <v>29.387</v>
      </c>
      <c r="PC157" s="20">
        <v>20.956</v>
      </c>
      <c r="PD157" s="20">
        <v>19.353999999999999</v>
      </c>
      <c r="PE157" s="21">
        <v>36.700000000000003</v>
      </c>
      <c r="PF157" s="20">
        <v>12.337</v>
      </c>
      <c r="PG157" s="20">
        <v>8.7970000000000006</v>
      </c>
      <c r="PH157" s="20">
        <v>8.4090000000000007</v>
      </c>
      <c r="PR157" s="21">
        <v>18.899999999999999</v>
      </c>
      <c r="PS157" s="20">
        <v>89.55</v>
      </c>
      <c r="PT157" s="20">
        <v>61.457999999999998</v>
      </c>
      <c r="PU157" s="20">
        <v>65.86</v>
      </c>
      <c r="PV157" s="21">
        <v>91</v>
      </c>
      <c r="PW157" s="20">
        <v>431.596</v>
      </c>
      <c r="PX157" s="20">
        <v>296.20499999999998</v>
      </c>
      <c r="PY157" s="20">
        <v>309.51600000000002</v>
      </c>
      <c r="PZ157" s="21">
        <v>109</v>
      </c>
      <c r="QA157" s="20">
        <v>517.06700000000001</v>
      </c>
      <c r="QB157" s="20">
        <v>354.863</v>
      </c>
      <c r="QC157" s="20">
        <v>375.37599999999998</v>
      </c>
      <c r="QD157" s="21">
        <v>65.599999999999994</v>
      </c>
      <c r="QE157" s="20">
        <v>310.98899999999998</v>
      </c>
      <c r="QF157" s="20">
        <v>213.43199999999999</v>
      </c>
      <c r="QG157" s="20">
        <v>219.19499999999999</v>
      </c>
      <c r="RC157" s="21">
        <v>104.8</v>
      </c>
      <c r="RD157" s="20">
        <v>339.55200000000002</v>
      </c>
      <c r="RE157" s="20">
        <v>182.441</v>
      </c>
      <c r="RF157" s="21">
        <v>48.5</v>
      </c>
      <c r="RG157" s="20">
        <v>157.00700000000001</v>
      </c>
      <c r="RH157" s="20">
        <v>84.36</v>
      </c>
      <c r="RI157" s="21">
        <v>48.5</v>
      </c>
      <c r="RJ157" s="20">
        <v>157.00700000000001</v>
      </c>
      <c r="RK157" s="20">
        <v>84.36</v>
      </c>
      <c r="RL157" s="21">
        <v>29.8</v>
      </c>
      <c r="RM157" s="20">
        <v>96.381</v>
      </c>
      <c r="RN157" s="20">
        <v>51.786000000000001</v>
      </c>
      <c r="RO157" s="20">
        <v>60</v>
      </c>
      <c r="RP157" s="21">
        <v>28.1</v>
      </c>
      <c r="RQ157" s="20">
        <v>91.045000000000002</v>
      </c>
      <c r="RR157" s="20">
        <v>48.917999999999999</v>
      </c>
      <c r="RS157" s="20">
        <v>25</v>
      </c>
      <c r="RT157" s="21">
        <v>56.3</v>
      </c>
      <c r="RU157" s="20">
        <v>182.54499999999999</v>
      </c>
      <c r="RV157" s="20">
        <v>98.081000000000003</v>
      </c>
      <c r="RW157" s="20">
        <v>85</v>
      </c>
      <c r="RX157" s="21">
        <v>34.1</v>
      </c>
      <c r="RY157" s="20">
        <v>110.542</v>
      </c>
      <c r="RZ157" s="20">
        <v>59.393999999999998</v>
      </c>
      <c r="SA157" s="20">
        <v>59.393999999999998</v>
      </c>
      <c r="SS157" s="21">
        <v>46.8</v>
      </c>
      <c r="ST157" s="20">
        <v>18.506</v>
      </c>
      <c r="SU157" s="20">
        <v>2.0059999999999998</v>
      </c>
      <c r="SV157" s="20">
        <v>1.6539999999999999</v>
      </c>
      <c r="SW157" s="21">
        <v>41.1</v>
      </c>
      <c r="SX157" s="20">
        <v>16.254999999999999</v>
      </c>
      <c r="SY157" s="20">
        <v>1.762</v>
      </c>
      <c r="SZ157" s="20">
        <v>1.621</v>
      </c>
      <c r="TW157" s="21">
        <v>111.7</v>
      </c>
      <c r="TX157" s="20">
        <v>20.536999999999999</v>
      </c>
      <c r="TY157" s="20">
        <v>776.90300000000002</v>
      </c>
      <c r="TZ157" s="21">
        <v>57.4</v>
      </c>
      <c r="UA157" s="20">
        <v>10.558999999999999</v>
      </c>
      <c r="UB157" s="20">
        <v>399.459</v>
      </c>
      <c r="UC157" s="21">
        <v>56.8</v>
      </c>
      <c r="UD157" s="20">
        <v>10.446999999999999</v>
      </c>
      <c r="UE157" s="20">
        <v>395.21100000000001</v>
      </c>
      <c r="UF157" s="21">
        <v>11.5</v>
      </c>
      <c r="UG157" s="20">
        <v>2.12</v>
      </c>
      <c r="UH157" s="20">
        <v>80.209999999999994</v>
      </c>
      <c r="UI157" s="20">
        <v>80.209999999999994</v>
      </c>
      <c r="UJ157" s="21">
        <v>42.7</v>
      </c>
      <c r="UK157" s="20">
        <v>7.8570000000000002</v>
      </c>
      <c r="UL157" s="20">
        <v>297.233</v>
      </c>
      <c r="UM157" s="20">
        <v>297.233</v>
      </c>
      <c r="UN157" s="21">
        <v>54.3</v>
      </c>
      <c r="UO157" s="20">
        <v>9.9770000000000003</v>
      </c>
      <c r="UP157" s="20">
        <v>377.44299999999998</v>
      </c>
      <c r="UQ157" s="20">
        <v>377.44299999999998</v>
      </c>
      <c r="UR157" s="21">
        <v>41.4</v>
      </c>
      <c r="US157" s="20">
        <v>7.6040000000000001</v>
      </c>
      <c r="UT157" s="20">
        <v>287.67</v>
      </c>
      <c r="UU157" s="20">
        <v>287.67</v>
      </c>
      <c r="VJ157" s="21">
        <v>24.1</v>
      </c>
      <c r="VK157" s="20">
        <v>14.839</v>
      </c>
      <c r="VL157" s="20">
        <v>6158.2879999999996</v>
      </c>
      <c r="VM157" s="20">
        <v>4334.38</v>
      </c>
      <c r="VN157" s="21">
        <v>17</v>
      </c>
      <c r="VO157" s="20">
        <v>10.444000000000001</v>
      </c>
      <c r="VP157" s="20">
        <v>4334.38</v>
      </c>
      <c r="VQ157" s="20">
        <v>4334.38</v>
      </c>
      <c r="WI157" s="21">
        <v>66.400000000000006</v>
      </c>
      <c r="WJ157" s="20">
        <v>8.8249999999999993</v>
      </c>
      <c r="WK157" s="20">
        <v>6.02</v>
      </c>
      <c r="WL157" s="20">
        <v>5.1970000000000001</v>
      </c>
      <c r="WM157" s="21">
        <v>53.9</v>
      </c>
      <c r="WN157" s="20">
        <v>7.1589999999999998</v>
      </c>
      <c r="WO157" s="20">
        <v>4.8840000000000003</v>
      </c>
      <c r="WP157" s="20">
        <v>4.3620000000000001</v>
      </c>
      <c r="YD157" s="21">
        <v>39.6</v>
      </c>
      <c r="YE157" s="20">
        <v>50.05</v>
      </c>
      <c r="YF157" s="20">
        <v>416.92</v>
      </c>
      <c r="YG157" s="20">
        <v>211.43</v>
      </c>
      <c r="YH157" s="21">
        <v>20.100000000000001</v>
      </c>
      <c r="YI157" s="20">
        <v>25.382000000000001</v>
      </c>
      <c r="YJ157" s="20">
        <v>211.43</v>
      </c>
      <c r="YK157" s="20">
        <v>211.43</v>
      </c>
      <c r="YU157" s="21">
        <v>14.2</v>
      </c>
      <c r="YV157" s="20">
        <v>40.795999999999999</v>
      </c>
      <c r="YW157" s="20">
        <v>17.998999999999999</v>
      </c>
      <c r="YX157" s="20">
        <v>6.5309999999999997</v>
      </c>
      <c r="YY157" s="21">
        <v>59</v>
      </c>
      <c r="YZ157" s="20">
        <v>169.04300000000001</v>
      </c>
      <c r="ZA157" s="20">
        <v>74.581999999999994</v>
      </c>
      <c r="ZB157" s="20">
        <v>59.165999999999997</v>
      </c>
      <c r="ZC157" s="21">
        <v>61.3</v>
      </c>
      <c r="ZD157" s="20">
        <v>175.66</v>
      </c>
      <c r="ZE157" s="20">
        <v>77.501000000000005</v>
      </c>
      <c r="ZF157" s="20">
        <v>65.697000000000003</v>
      </c>
      <c r="ZG157" s="21">
        <v>50.2</v>
      </c>
      <c r="ZH157" s="20">
        <v>143.959</v>
      </c>
      <c r="ZI157" s="20">
        <v>63.515000000000001</v>
      </c>
      <c r="ZJ157" s="20">
        <v>67.013000000000005</v>
      </c>
      <c r="ZT157" s="21">
        <v>38.799999999999997</v>
      </c>
      <c r="ZU157" s="20">
        <v>393.34100000000001</v>
      </c>
      <c r="ZV157" s="20">
        <v>80414.100000000006</v>
      </c>
      <c r="ZW157" s="20">
        <v>69066.8</v>
      </c>
      <c r="ZX157" s="21">
        <v>95.3</v>
      </c>
      <c r="ZY157" s="20">
        <v>966.98400000000004</v>
      </c>
      <c r="ZZ157" s="20">
        <v>197688.7</v>
      </c>
      <c r="AAA157" s="20">
        <v>184806.9</v>
      </c>
      <c r="AAB157" s="21">
        <v>134</v>
      </c>
      <c r="AAC157" s="20">
        <v>1360.325</v>
      </c>
      <c r="AAD157" s="20">
        <v>278102.8</v>
      </c>
      <c r="AAE157" s="20">
        <v>253873.7</v>
      </c>
      <c r="AAF157" s="21">
        <v>79.5</v>
      </c>
      <c r="AAG157" s="20">
        <v>807.34100000000001</v>
      </c>
      <c r="AAH157" s="20">
        <v>165051.679</v>
      </c>
      <c r="AAI157" s="20">
        <v>161114.29999999999</v>
      </c>
      <c r="AAP157" s="21">
        <v>13</v>
      </c>
      <c r="AAQ157" s="20">
        <v>5.8029999999999999</v>
      </c>
      <c r="AAR157" s="20">
        <v>2808.7440000000001</v>
      </c>
      <c r="AAS157" s="20">
        <v>2565.8000000000002</v>
      </c>
      <c r="AAT157" s="21">
        <v>44</v>
      </c>
      <c r="AAU157" s="20">
        <v>19.603000000000002</v>
      </c>
      <c r="AAV157" s="20">
        <v>9487.9689999999991</v>
      </c>
      <c r="AAW157" s="20">
        <v>9074.2000000000007</v>
      </c>
      <c r="AAX157" s="21">
        <v>55.9</v>
      </c>
      <c r="AAY157" s="20">
        <v>24.937000000000001</v>
      </c>
      <c r="AAZ157" s="20">
        <v>12069.357</v>
      </c>
      <c r="ABA157" s="20">
        <v>11640</v>
      </c>
      <c r="ABB157" s="21">
        <v>46.1</v>
      </c>
      <c r="ABC157" s="20">
        <v>20.547999999999998</v>
      </c>
      <c r="ABD157" s="20">
        <v>9945.2710000000006</v>
      </c>
      <c r="ABE157" s="20">
        <v>5728.8</v>
      </c>
      <c r="ADA157" s="21">
        <v>84.9</v>
      </c>
      <c r="ADB157" s="20">
        <v>12.436</v>
      </c>
      <c r="ADC157" s="20">
        <v>29.427</v>
      </c>
      <c r="ADD157" s="21">
        <v>48.7</v>
      </c>
      <c r="ADE157" s="20">
        <v>7.1379999999999999</v>
      </c>
      <c r="ADF157" s="20">
        <v>16.89</v>
      </c>
      <c r="ADO157" s="21">
        <v>36.200000000000003</v>
      </c>
      <c r="ADP157" s="20">
        <v>5.298</v>
      </c>
      <c r="ADQ157" s="20">
        <v>12.537000000000001</v>
      </c>
      <c r="ADR157" s="20">
        <v>12.537000000000001</v>
      </c>
      <c r="ADS157" s="21">
        <v>36.200000000000003</v>
      </c>
      <c r="ADT157" s="20">
        <v>5.298</v>
      </c>
      <c r="ADU157" s="20">
        <v>12.537000000000001</v>
      </c>
      <c r="ADV157" s="20">
        <v>12.537000000000001</v>
      </c>
      <c r="AEN157" s="21">
        <v>105.3</v>
      </c>
      <c r="AEO157" s="20">
        <v>152.22300000000001</v>
      </c>
      <c r="AEP157" s="20">
        <v>154.202</v>
      </c>
      <c r="AEQ157" s="20">
        <v>65.622</v>
      </c>
      <c r="AER157" s="21">
        <v>48.8</v>
      </c>
      <c r="AES157" s="20">
        <v>70.594999999999999</v>
      </c>
      <c r="AET157" s="20">
        <v>71.513000000000005</v>
      </c>
      <c r="AEU157" s="20">
        <v>63.670999999999999</v>
      </c>
      <c r="AFE157" s="21">
        <v>43.4</v>
      </c>
      <c r="AFF157" s="20">
        <v>18.573</v>
      </c>
      <c r="AFG157" s="20">
        <v>100.285</v>
      </c>
      <c r="AFH157" s="20">
        <v>107.209</v>
      </c>
      <c r="AFI157" s="21">
        <v>96.2</v>
      </c>
      <c r="AFJ157" s="20">
        <v>41.204999999999998</v>
      </c>
      <c r="AFK157" s="20">
        <v>222.48500000000001</v>
      </c>
      <c r="AFL157" s="20">
        <v>153.785</v>
      </c>
      <c r="AFM157" s="21">
        <v>133.9</v>
      </c>
      <c r="AFN157" s="20">
        <v>57.378</v>
      </c>
      <c r="AFO157" s="20">
        <v>309.81099999999998</v>
      </c>
      <c r="AFP157" s="20">
        <v>260.99400000000003</v>
      </c>
      <c r="AFQ157" s="21">
        <v>35.6</v>
      </c>
      <c r="AFR157" s="20">
        <v>15.231999999999999</v>
      </c>
      <c r="AFS157" s="20">
        <v>82.248000000000005</v>
      </c>
      <c r="AFT157" s="20">
        <v>73.272999999999996</v>
      </c>
      <c r="AGI157" s="21">
        <v>44.4</v>
      </c>
      <c r="AGJ157" s="20">
        <v>7.1870000000000003</v>
      </c>
      <c r="AGK157" s="20">
        <v>6.9779999999999998</v>
      </c>
      <c r="AGL157" s="20">
        <v>5.2080000000000002</v>
      </c>
      <c r="AGM157" s="21">
        <v>36.6</v>
      </c>
      <c r="AGN157" s="20">
        <v>5.9260000000000002</v>
      </c>
      <c r="AGO157" s="20">
        <v>5.7539999999999996</v>
      </c>
      <c r="AGP157" s="20">
        <v>4.4089999999999998</v>
      </c>
      <c r="AIG157" s="21">
        <v>111.2</v>
      </c>
      <c r="AIH157" s="20">
        <v>22.545000000000002</v>
      </c>
      <c r="AII157" s="20">
        <v>5.1219999999999999</v>
      </c>
      <c r="AIJ157" s="20">
        <v>3.24</v>
      </c>
      <c r="AIK157" s="21">
        <v>68.099999999999994</v>
      </c>
      <c r="AIL157" s="20">
        <v>13.811</v>
      </c>
      <c r="AIM157" s="20">
        <v>3.1379999999999999</v>
      </c>
      <c r="AIN157" s="20">
        <v>3.1379999999999999</v>
      </c>
      <c r="AKX157" s="21">
        <v>106.2</v>
      </c>
      <c r="AKY157" s="20">
        <v>103.654</v>
      </c>
      <c r="AKZ157" s="20">
        <v>473.53199999999998</v>
      </c>
      <c r="ALA157" s="20">
        <v>208.02600000000001</v>
      </c>
      <c r="ALB157" s="21">
        <v>72.400000000000006</v>
      </c>
      <c r="ALC157" s="20">
        <v>70.617999999999995</v>
      </c>
      <c r="ALD157" s="20">
        <v>322.61099999999999</v>
      </c>
      <c r="ALE157" s="20">
        <v>208.02600000000001</v>
      </c>
      <c r="ALT157" s="21">
        <v>100.1</v>
      </c>
      <c r="ALU157" s="20">
        <v>7.407</v>
      </c>
      <c r="ALV157" s="20">
        <v>17.193999999999999</v>
      </c>
      <c r="ALW157" s="20">
        <v>10.103</v>
      </c>
      <c r="ALX157" s="21">
        <v>91.4</v>
      </c>
      <c r="ALY157" s="20">
        <v>6.7679999999999998</v>
      </c>
      <c r="ALZ157" s="20">
        <v>15.711</v>
      </c>
      <c r="AMA157" s="20">
        <v>10.103</v>
      </c>
      <c r="AMP157" s="21">
        <v>58.9</v>
      </c>
      <c r="AMQ157" s="20">
        <v>12.307</v>
      </c>
      <c r="AMR157" s="20">
        <v>251.06</v>
      </c>
      <c r="AMS157" s="20">
        <v>130.1</v>
      </c>
      <c r="AMT157" s="21">
        <v>42.9</v>
      </c>
      <c r="AMU157" s="20">
        <v>8.9540000000000006</v>
      </c>
      <c r="AMV157" s="20">
        <v>182.654</v>
      </c>
      <c r="AMW157" s="20">
        <v>130.1</v>
      </c>
      <c r="ANW157" s="21">
        <v>134.9</v>
      </c>
      <c r="ANX157" s="20">
        <v>2973.88</v>
      </c>
      <c r="ANY157" s="20">
        <v>2973.88</v>
      </c>
      <c r="ANZ157" s="21">
        <v>36.9</v>
      </c>
      <c r="AOA157" s="20">
        <v>814.25900000000001</v>
      </c>
      <c r="AOB157" s="20">
        <v>814.25900000000001</v>
      </c>
      <c r="AOC157" s="21">
        <v>38.200000000000003</v>
      </c>
      <c r="AOD157" s="20">
        <v>841.34299999999996</v>
      </c>
      <c r="AOE157" s="20">
        <v>841.34299999999996</v>
      </c>
      <c r="AOF157" s="21">
        <v>47.1</v>
      </c>
      <c r="AOG157" s="20">
        <v>1038.797</v>
      </c>
      <c r="AOH157" s="20">
        <v>1038.797</v>
      </c>
      <c r="AOI157" s="20">
        <v>1038.797</v>
      </c>
      <c r="AOJ157" s="21">
        <v>50.8</v>
      </c>
      <c r="AOK157" s="20">
        <v>1120.8240000000001</v>
      </c>
      <c r="AOL157" s="20">
        <v>1120.8240000000001</v>
      </c>
      <c r="AOM157" s="20">
        <v>1120.8240000000001</v>
      </c>
      <c r="AON157" s="21">
        <v>98</v>
      </c>
      <c r="AOO157" s="20">
        <v>2159.6210000000001</v>
      </c>
      <c r="AOP157" s="20">
        <v>2159.6210000000001</v>
      </c>
      <c r="AOQ157" s="20">
        <v>2159.6210000000001</v>
      </c>
      <c r="AOR157" s="21">
        <v>54.3</v>
      </c>
      <c r="AOS157" s="20">
        <v>1197.5899999999999</v>
      </c>
      <c r="AOT157" s="20">
        <v>1197.5899999999999</v>
      </c>
      <c r="AOU157" s="20">
        <v>1197.5899999999999</v>
      </c>
      <c r="APU157" s="21">
        <v>94.1</v>
      </c>
      <c r="APV157" s="20">
        <v>45.667000000000002</v>
      </c>
      <c r="APW157" s="20">
        <v>39.798999999999999</v>
      </c>
      <c r="APX157" s="21">
        <v>41.9</v>
      </c>
      <c r="APY157" s="20">
        <v>20.309000000000001</v>
      </c>
      <c r="APZ157" s="20">
        <v>17.699000000000002</v>
      </c>
      <c r="AQI157" s="21">
        <v>52.3</v>
      </c>
      <c r="AQJ157" s="20">
        <v>25.358000000000001</v>
      </c>
      <c r="AQK157" s="20">
        <v>22.1</v>
      </c>
      <c r="AQL157" s="20">
        <v>19.21</v>
      </c>
      <c r="AQM157" s="21">
        <v>39.9</v>
      </c>
      <c r="AQN157" s="20">
        <v>19.379000000000001</v>
      </c>
      <c r="AQO157" s="20">
        <v>16.888999999999999</v>
      </c>
      <c r="AQP157" s="20">
        <v>19.21</v>
      </c>
    </row>
    <row r="158" spans="1:1015 1030:1134" x14ac:dyDescent="0.2">
      <c r="A158" s="18">
        <v>28763</v>
      </c>
      <c r="BZ158" s="19">
        <v>3.0158690000000002E-7</v>
      </c>
      <c r="CA158" s="19">
        <v>1.0954330000000001E-7</v>
      </c>
      <c r="CD158" s="19">
        <v>1.0954330000000001E-7</v>
      </c>
      <c r="CE158" s="19">
        <v>1.0954330000000001E-7</v>
      </c>
      <c r="CW158" s="21">
        <v>69.900000000000006</v>
      </c>
      <c r="CX158" s="20">
        <v>44.752000000000002</v>
      </c>
      <c r="CY158" s="20">
        <v>45.637999999999998</v>
      </c>
      <c r="CZ158" s="20">
        <v>40.813000000000002</v>
      </c>
      <c r="DA158" s="21">
        <v>50.1</v>
      </c>
      <c r="DB158" s="20">
        <v>32.103000000000002</v>
      </c>
      <c r="DC158" s="20">
        <v>32.738999999999997</v>
      </c>
      <c r="DD158" s="20">
        <v>40.813000000000002</v>
      </c>
      <c r="DN158" s="21">
        <v>35.9</v>
      </c>
      <c r="DO158" s="20">
        <v>44.792000000000002</v>
      </c>
      <c r="DP158" s="20">
        <v>38.780999999999999</v>
      </c>
      <c r="DQ158" s="20">
        <v>20.556000000000001</v>
      </c>
      <c r="DR158" s="21">
        <v>37.1</v>
      </c>
      <c r="DS158" s="20">
        <v>46.31</v>
      </c>
      <c r="DT158" s="20">
        <v>40.095999999999997</v>
      </c>
      <c r="DU158" s="20">
        <v>24.94</v>
      </c>
      <c r="DV158" s="21">
        <v>71.5</v>
      </c>
      <c r="DW158" s="20">
        <v>89.171999999999997</v>
      </c>
      <c r="DX158" s="20">
        <v>77.204999999999998</v>
      </c>
      <c r="DY158" s="20">
        <v>45.494999999999997</v>
      </c>
      <c r="DZ158" s="21">
        <v>25.1</v>
      </c>
      <c r="EA158" s="20">
        <v>31.271000000000001</v>
      </c>
      <c r="EB158" s="20">
        <v>27.074000000000002</v>
      </c>
      <c r="EC158" s="20">
        <v>26.811</v>
      </c>
      <c r="EU158" s="21">
        <v>92</v>
      </c>
      <c r="EV158" s="20">
        <v>91.421999999999997</v>
      </c>
      <c r="EW158" s="20">
        <v>69.233999999999995</v>
      </c>
      <c r="EX158" s="20">
        <v>47.192</v>
      </c>
      <c r="EY158" s="21">
        <v>56.5</v>
      </c>
      <c r="EZ158" s="20">
        <v>56.137999999999998</v>
      </c>
      <c r="FA158" s="20">
        <v>42.512999999999998</v>
      </c>
      <c r="FB158" s="20">
        <v>47.192</v>
      </c>
      <c r="GH158" s="21">
        <v>47.5</v>
      </c>
      <c r="GI158" s="20">
        <v>98.912999999999997</v>
      </c>
      <c r="GJ158" s="20">
        <v>116.60899999999999</v>
      </c>
      <c r="GK158" s="20">
        <v>105.956</v>
      </c>
      <c r="GL158" s="21">
        <v>60</v>
      </c>
      <c r="GM158" s="20">
        <v>124.83</v>
      </c>
      <c r="GN158" s="20">
        <v>147.16200000000001</v>
      </c>
      <c r="GO158" s="20">
        <v>96.841999999999999</v>
      </c>
      <c r="GP158" s="21">
        <v>109.2</v>
      </c>
      <c r="GQ158" s="20">
        <v>227.304</v>
      </c>
      <c r="GR158" s="20">
        <v>267.96800000000002</v>
      </c>
      <c r="GS158" s="20">
        <v>205.33099999999999</v>
      </c>
      <c r="GT158" s="21">
        <v>33</v>
      </c>
      <c r="GU158" s="20">
        <v>68.569999999999993</v>
      </c>
      <c r="GV158" s="20">
        <v>80.837999999999994</v>
      </c>
      <c r="GW158" s="20">
        <v>93.204999999999998</v>
      </c>
      <c r="HO158" s="21">
        <v>140.4</v>
      </c>
      <c r="HP158" s="20">
        <v>165.017</v>
      </c>
      <c r="HQ158" s="20">
        <v>255.28100000000001</v>
      </c>
      <c r="HR158" s="20">
        <v>176.32499999999999</v>
      </c>
      <c r="HS158" s="21">
        <v>83.3</v>
      </c>
      <c r="HT158" s="20">
        <v>97.914000000000001</v>
      </c>
      <c r="HU158" s="20">
        <v>151.47300000000001</v>
      </c>
      <c r="HV158" s="20">
        <v>176.32499999999999</v>
      </c>
      <c r="LV158" s="21">
        <v>41.7</v>
      </c>
      <c r="LW158" s="20">
        <v>318.65499999999997</v>
      </c>
      <c r="LX158" s="20">
        <v>315.596</v>
      </c>
      <c r="LY158" s="20">
        <v>315.642</v>
      </c>
      <c r="LZ158" s="21">
        <v>52.9</v>
      </c>
      <c r="MA158" s="20">
        <v>404.375</v>
      </c>
      <c r="MB158" s="20">
        <v>400.49299999999999</v>
      </c>
      <c r="MC158" s="20">
        <v>364.24700000000001</v>
      </c>
      <c r="MD158" s="21">
        <v>93.7</v>
      </c>
      <c r="ME158" s="20">
        <v>715.90700000000004</v>
      </c>
      <c r="MF158" s="20">
        <v>709.03499999999997</v>
      </c>
      <c r="MG158" s="20">
        <v>679.88900000000001</v>
      </c>
      <c r="MH158" s="21">
        <v>61</v>
      </c>
      <c r="MI158" s="20">
        <v>466.48500000000001</v>
      </c>
      <c r="MJ158" s="20">
        <v>462.00700000000001</v>
      </c>
      <c r="MK158" s="20">
        <v>454.87099999999998</v>
      </c>
      <c r="NC158" s="21">
        <v>126.7</v>
      </c>
      <c r="ND158" s="20">
        <v>74.778999999999996</v>
      </c>
      <c r="NE158" s="20">
        <v>400.63099999999997</v>
      </c>
      <c r="NF158" s="20">
        <v>318.846</v>
      </c>
      <c r="NG158" s="21">
        <v>98.8</v>
      </c>
      <c r="NH158" s="20">
        <v>58.302</v>
      </c>
      <c r="NI158" s="20">
        <v>312.35300000000001</v>
      </c>
      <c r="NJ158" s="20">
        <v>318.846</v>
      </c>
      <c r="OB158" s="21">
        <v>75.5</v>
      </c>
      <c r="OC158" s="20">
        <v>124.15600000000001</v>
      </c>
      <c r="OD158" s="20">
        <v>53.859000000000002</v>
      </c>
      <c r="OE158" s="20">
        <v>50.701999999999998</v>
      </c>
      <c r="OF158" s="21">
        <v>65.099999999999994</v>
      </c>
      <c r="OG158" s="20">
        <v>106.964</v>
      </c>
      <c r="OH158" s="20">
        <v>46.401000000000003</v>
      </c>
      <c r="OI158" s="20">
        <v>50.701999999999998</v>
      </c>
      <c r="OS158" s="21">
        <v>23.3</v>
      </c>
      <c r="OT158" s="20">
        <v>8.4260000000000002</v>
      </c>
      <c r="OU158" s="20">
        <v>5.7039999999999997</v>
      </c>
      <c r="OV158" s="20">
        <v>5.7039999999999997</v>
      </c>
      <c r="OW158" s="21">
        <v>65.2</v>
      </c>
      <c r="OX158" s="20">
        <v>23.623000000000001</v>
      </c>
      <c r="OY158" s="20">
        <v>15.993</v>
      </c>
      <c r="OZ158" s="20">
        <v>14.191000000000001</v>
      </c>
      <c r="PA158" s="21">
        <v>87.9</v>
      </c>
      <c r="PB158" s="20">
        <v>31.821000000000002</v>
      </c>
      <c r="PC158" s="20">
        <v>21.542999999999999</v>
      </c>
      <c r="PD158" s="20">
        <v>19.896000000000001</v>
      </c>
      <c r="PE158" s="21">
        <v>36.799999999999997</v>
      </c>
      <c r="PF158" s="20">
        <v>13.339</v>
      </c>
      <c r="PG158" s="20">
        <v>9.0299999999999994</v>
      </c>
      <c r="PH158" s="20">
        <v>8.6310000000000002</v>
      </c>
      <c r="PR158" s="21">
        <v>18.899999999999999</v>
      </c>
      <c r="PS158" s="20">
        <v>96.409000000000006</v>
      </c>
      <c r="PT158" s="20">
        <v>63.63</v>
      </c>
      <c r="PU158" s="20">
        <v>68.186999999999998</v>
      </c>
      <c r="PV158" s="21">
        <v>88.5</v>
      </c>
      <c r="PW158" s="20">
        <v>451.57799999999997</v>
      </c>
      <c r="PX158" s="20">
        <v>298.041</v>
      </c>
      <c r="PY158" s="20">
        <v>311.70800000000003</v>
      </c>
      <c r="PZ158" s="21">
        <v>106.7</v>
      </c>
      <c r="QA158" s="20">
        <v>544.14400000000001</v>
      </c>
      <c r="QB158" s="20">
        <v>359.13499999999999</v>
      </c>
      <c r="QC158" s="20">
        <v>379.89499999999998</v>
      </c>
      <c r="QD158" s="21">
        <v>65</v>
      </c>
      <c r="QE158" s="20">
        <v>331.49099999999999</v>
      </c>
      <c r="QF158" s="20">
        <v>218.78399999999999</v>
      </c>
      <c r="QG158" s="20">
        <v>224.69200000000001</v>
      </c>
      <c r="RC158" s="21">
        <v>103.4</v>
      </c>
      <c r="RD158" s="20">
        <v>368.58300000000003</v>
      </c>
      <c r="RE158" s="20">
        <v>186.798</v>
      </c>
      <c r="RF158" s="21">
        <v>47.8</v>
      </c>
      <c r="RG158" s="20">
        <v>170.499</v>
      </c>
      <c r="RH158" s="20">
        <v>86.409000000000006</v>
      </c>
      <c r="RI158" s="21">
        <v>47.8</v>
      </c>
      <c r="RJ158" s="20">
        <v>170.499</v>
      </c>
      <c r="RK158" s="20">
        <v>86.409000000000006</v>
      </c>
      <c r="RL158" s="21">
        <v>29.6</v>
      </c>
      <c r="RM158" s="20">
        <v>105.58799999999999</v>
      </c>
      <c r="RN158" s="20">
        <v>53.512</v>
      </c>
      <c r="RO158" s="20">
        <v>62</v>
      </c>
      <c r="RP158" s="21">
        <v>27.1</v>
      </c>
      <c r="RQ158" s="20">
        <v>96.524000000000001</v>
      </c>
      <c r="RR158" s="20">
        <v>48.917999999999999</v>
      </c>
      <c r="RS158" s="20">
        <v>25</v>
      </c>
      <c r="RT158" s="21">
        <v>55.5</v>
      </c>
      <c r="RU158" s="20">
        <v>198.084</v>
      </c>
      <c r="RV158" s="20">
        <v>100.389</v>
      </c>
      <c r="RW158" s="20">
        <v>87</v>
      </c>
      <c r="RX158" s="21">
        <v>33.799999999999997</v>
      </c>
      <c r="RY158" s="20">
        <v>120.622</v>
      </c>
      <c r="RZ158" s="20">
        <v>61.131</v>
      </c>
      <c r="SA158" s="20">
        <v>61.131</v>
      </c>
      <c r="SS158" s="21">
        <v>45.9</v>
      </c>
      <c r="ST158" s="20">
        <v>19.254000000000001</v>
      </c>
      <c r="SU158" s="20">
        <v>2.0699999999999998</v>
      </c>
      <c r="SV158" s="20">
        <v>1.706</v>
      </c>
      <c r="SW158" s="21">
        <v>40.299999999999997</v>
      </c>
      <c r="SX158" s="20">
        <v>16.908999999999999</v>
      </c>
      <c r="SY158" s="20">
        <v>1.8180000000000001</v>
      </c>
      <c r="SZ158" s="20">
        <v>1.6719999999999999</v>
      </c>
      <c r="TW158" s="21">
        <v>114.4</v>
      </c>
      <c r="TX158" s="20">
        <v>21.657</v>
      </c>
      <c r="TY158" s="20">
        <v>811.04300000000001</v>
      </c>
      <c r="TZ158" s="21">
        <v>58.8</v>
      </c>
      <c r="UA158" s="20">
        <v>11.132999999999999</v>
      </c>
      <c r="UB158" s="20">
        <v>416.91399999999999</v>
      </c>
      <c r="UC158" s="21">
        <v>58.2</v>
      </c>
      <c r="UD158" s="20">
        <v>11.016</v>
      </c>
      <c r="UE158" s="20">
        <v>412.54</v>
      </c>
      <c r="UF158" s="21">
        <v>11.8</v>
      </c>
      <c r="UG158" s="20">
        <v>2.2410000000000001</v>
      </c>
      <c r="UH158" s="20">
        <v>83.912000000000006</v>
      </c>
      <c r="UI158" s="20">
        <v>83.912000000000006</v>
      </c>
      <c r="UJ158" s="21">
        <v>43.8</v>
      </c>
      <c r="UK158" s="20">
        <v>8.2829999999999995</v>
      </c>
      <c r="UL158" s="20">
        <v>310.21699999999998</v>
      </c>
      <c r="UM158" s="20">
        <v>310.21699999999998</v>
      </c>
      <c r="UN158" s="21">
        <v>55.6</v>
      </c>
      <c r="UO158" s="20">
        <v>10.523999999999999</v>
      </c>
      <c r="UP158" s="20">
        <v>394.12900000000002</v>
      </c>
      <c r="UQ158" s="20">
        <v>394.12900000000002</v>
      </c>
      <c r="UR158" s="21">
        <v>41.8</v>
      </c>
      <c r="US158" s="20">
        <v>7.9089999999999998</v>
      </c>
      <c r="UT158" s="20">
        <v>296.19600000000003</v>
      </c>
      <c r="UU158" s="20">
        <v>296.19600000000003</v>
      </c>
      <c r="VJ158" s="21">
        <v>24.2</v>
      </c>
      <c r="VK158" s="20">
        <v>15.596</v>
      </c>
      <c r="VL158" s="20">
        <v>6472.4840000000004</v>
      </c>
      <c r="VM158" s="20">
        <v>4555.5200000000004</v>
      </c>
      <c r="VN158" s="21">
        <v>17</v>
      </c>
      <c r="VO158" s="20">
        <v>10.977</v>
      </c>
      <c r="VP158" s="20">
        <v>4555.5200000000004</v>
      </c>
      <c r="VQ158" s="20">
        <v>4555.5200000000004</v>
      </c>
      <c r="WI158" s="21">
        <v>69.8</v>
      </c>
      <c r="WJ158" s="20">
        <v>10.164</v>
      </c>
      <c r="WK158" s="20">
        <v>6.5410000000000004</v>
      </c>
      <c r="WL158" s="20">
        <v>5.6459999999999999</v>
      </c>
      <c r="WM158" s="21">
        <v>56.3</v>
      </c>
      <c r="WN158" s="20">
        <v>8.2010000000000005</v>
      </c>
      <c r="WO158" s="20">
        <v>5.2770000000000001</v>
      </c>
      <c r="WP158" s="20">
        <v>4.7140000000000004</v>
      </c>
      <c r="YD158" s="21">
        <v>39.6</v>
      </c>
      <c r="YE158" s="20">
        <v>53.265999999999998</v>
      </c>
      <c r="YF158" s="20">
        <v>424.53199999999998</v>
      </c>
      <c r="YG158" s="20">
        <v>215.29</v>
      </c>
      <c r="YH158" s="21">
        <v>20.100000000000001</v>
      </c>
      <c r="YI158" s="20">
        <v>27.013000000000002</v>
      </c>
      <c r="YJ158" s="20">
        <v>215.29</v>
      </c>
      <c r="YK158" s="20">
        <v>215.29</v>
      </c>
      <c r="YU158" s="21">
        <v>14.4</v>
      </c>
      <c r="YV158" s="20">
        <v>44.689</v>
      </c>
      <c r="YW158" s="20">
        <v>19.001999999999999</v>
      </c>
      <c r="YX158" s="20">
        <v>7.18</v>
      </c>
      <c r="YY158" s="21">
        <v>58</v>
      </c>
      <c r="YZ158" s="20">
        <v>179.79499999999999</v>
      </c>
      <c r="ZA158" s="20">
        <v>76.448999999999998</v>
      </c>
      <c r="ZB158" s="20">
        <v>60.811999999999998</v>
      </c>
      <c r="ZC158" s="21">
        <v>60.8</v>
      </c>
      <c r="ZD158" s="20">
        <v>188.63800000000001</v>
      </c>
      <c r="ZE158" s="20">
        <v>80.209000000000003</v>
      </c>
      <c r="ZF158" s="20">
        <v>67.992000000000004</v>
      </c>
      <c r="ZG158" s="21">
        <v>50.2</v>
      </c>
      <c r="ZH158" s="20">
        <v>155.56399999999999</v>
      </c>
      <c r="ZI158" s="20">
        <v>66.146000000000001</v>
      </c>
      <c r="ZJ158" s="20">
        <v>69.789000000000001</v>
      </c>
      <c r="ZT158" s="21">
        <v>40.200000000000003</v>
      </c>
      <c r="ZU158" s="20">
        <v>452.75400000000002</v>
      </c>
      <c r="ZV158" s="20">
        <v>85453.9</v>
      </c>
      <c r="ZW158" s="20">
        <v>73395.399999999994</v>
      </c>
      <c r="ZX158" s="21">
        <v>94</v>
      </c>
      <c r="ZY158" s="20">
        <v>1059.0889999999999</v>
      </c>
      <c r="ZZ158" s="20">
        <v>199895.2</v>
      </c>
      <c r="AAA158" s="20">
        <v>186871.6</v>
      </c>
      <c r="AAB158" s="21">
        <v>134.1</v>
      </c>
      <c r="AAC158" s="20">
        <v>1511.8430000000001</v>
      </c>
      <c r="AAD158" s="20">
        <v>285349.09999999998</v>
      </c>
      <c r="AAE158" s="20">
        <v>260267</v>
      </c>
      <c r="AAF158" s="21">
        <v>79.7</v>
      </c>
      <c r="AAG158" s="20">
        <v>898.11500000000001</v>
      </c>
      <c r="AAH158" s="20">
        <v>169512.59599999999</v>
      </c>
      <c r="AAI158" s="20">
        <v>165468.79999999999</v>
      </c>
      <c r="AAP158" s="21">
        <v>12.5</v>
      </c>
      <c r="AAQ158" s="20">
        <v>6.03</v>
      </c>
      <c r="AAR158" s="20">
        <v>2918.5410000000002</v>
      </c>
      <c r="AAS158" s="20">
        <v>2666.1</v>
      </c>
      <c r="AAT158" s="21">
        <v>44.5</v>
      </c>
      <c r="AAU158" s="20">
        <v>21.43</v>
      </c>
      <c r="AAV158" s="20">
        <v>10372.206</v>
      </c>
      <c r="AAW158" s="20">
        <v>9918.7000000000007</v>
      </c>
      <c r="AAX158" s="21">
        <v>55.9</v>
      </c>
      <c r="AAY158" s="20">
        <v>26.960999999999999</v>
      </c>
      <c r="AAZ158" s="20">
        <v>13049.007</v>
      </c>
      <c r="ABA158" s="20">
        <v>12584.8</v>
      </c>
      <c r="ABB158" s="21">
        <v>46</v>
      </c>
      <c r="ABC158" s="20">
        <v>22.192</v>
      </c>
      <c r="ABD158" s="20">
        <v>10740.989</v>
      </c>
      <c r="ABE158" s="20">
        <v>6159.4</v>
      </c>
      <c r="ADA158" s="21">
        <v>85.7</v>
      </c>
      <c r="ADB158" s="20">
        <v>13.535</v>
      </c>
      <c r="ADC158" s="20">
        <v>30.881</v>
      </c>
      <c r="ADD158" s="21">
        <v>48.5</v>
      </c>
      <c r="ADE158" s="20">
        <v>7.6520000000000001</v>
      </c>
      <c r="ADF158" s="20">
        <v>17.457999999999998</v>
      </c>
      <c r="ADO158" s="21">
        <v>37.299999999999997</v>
      </c>
      <c r="ADP158" s="20">
        <v>5.883</v>
      </c>
      <c r="ADQ158" s="20">
        <v>13.423</v>
      </c>
      <c r="ADR158" s="20">
        <v>13.423</v>
      </c>
      <c r="ADS158" s="21">
        <v>37.299999999999997</v>
      </c>
      <c r="ADT158" s="20">
        <v>5.883</v>
      </c>
      <c r="ADU158" s="20">
        <v>13.423</v>
      </c>
      <c r="ADV158" s="20">
        <v>13.423</v>
      </c>
      <c r="AEN158" s="21">
        <v>107.8</v>
      </c>
      <c r="AEO158" s="20">
        <v>168.51499999999999</v>
      </c>
      <c r="AEP158" s="20">
        <v>161.04900000000001</v>
      </c>
      <c r="AEQ158" s="20">
        <v>68.536000000000001</v>
      </c>
      <c r="AER158" s="21">
        <v>49.9</v>
      </c>
      <c r="AES158" s="20">
        <v>77.95</v>
      </c>
      <c r="AET158" s="20">
        <v>74.497</v>
      </c>
      <c r="AEU158" s="20">
        <v>66.328000000000003</v>
      </c>
      <c r="AFE158" s="21">
        <v>43.3</v>
      </c>
      <c r="AFF158" s="20">
        <v>20.038</v>
      </c>
      <c r="AFG158" s="20">
        <v>102.929</v>
      </c>
      <c r="AFH158" s="20">
        <v>110.035</v>
      </c>
      <c r="AFI158" s="21">
        <v>96.2</v>
      </c>
      <c r="AFJ158" s="20">
        <v>44.49</v>
      </c>
      <c r="AFK158" s="20">
        <v>228.529</v>
      </c>
      <c r="AFL158" s="20">
        <v>157.96299999999999</v>
      </c>
      <c r="AFM158" s="21">
        <v>134</v>
      </c>
      <c r="AFN158" s="20">
        <v>61.933</v>
      </c>
      <c r="AFO158" s="20">
        <v>318.125</v>
      </c>
      <c r="AFP158" s="20">
        <v>267.99799999999999</v>
      </c>
      <c r="AFQ158" s="21">
        <v>35</v>
      </c>
      <c r="AFR158" s="20">
        <v>16.184999999999999</v>
      </c>
      <c r="AFS158" s="20">
        <v>83.138000000000005</v>
      </c>
      <c r="AFT158" s="20">
        <v>74.066000000000003</v>
      </c>
      <c r="AGI158" s="21">
        <v>44.9</v>
      </c>
      <c r="AGJ158" s="20">
        <v>7.6820000000000004</v>
      </c>
      <c r="AGK158" s="20">
        <v>7.2439999999999998</v>
      </c>
      <c r="AGL158" s="20">
        <v>5.407</v>
      </c>
      <c r="AGM158" s="21">
        <v>38.5</v>
      </c>
      <c r="AGN158" s="20">
        <v>6.5860000000000003</v>
      </c>
      <c r="AGO158" s="20">
        <v>6.2110000000000003</v>
      </c>
      <c r="AGP158" s="20">
        <v>4.7590000000000003</v>
      </c>
      <c r="AIG158" s="21">
        <v>110.1</v>
      </c>
      <c r="AIH158" s="20">
        <v>23.66</v>
      </c>
      <c r="AII158" s="20">
        <v>5.3609999999999998</v>
      </c>
      <c r="AIJ158" s="20">
        <v>3.391</v>
      </c>
      <c r="AIK158" s="21">
        <v>66.8</v>
      </c>
      <c r="AIL158" s="20">
        <v>14.363</v>
      </c>
      <c r="AIM158" s="20">
        <v>3.2549999999999999</v>
      </c>
      <c r="AIN158" s="20">
        <v>3.2549999999999999</v>
      </c>
      <c r="AKX158" s="21">
        <v>105.1</v>
      </c>
      <c r="AKY158" s="20">
        <v>109.554</v>
      </c>
      <c r="AKZ158" s="20">
        <v>482.113</v>
      </c>
      <c r="ALA158" s="20">
        <v>211.79599999999999</v>
      </c>
      <c r="ALB158" s="21">
        <v>71.599999999999994</v>
      </c>
      <c r="ALC158" s="20">
        <v>74.638000000000005</v>
      </c>
      <c r="ALD158" s="20">
        <v>328.45800000000003</v>
      </c>
      <c r="ALE158" s="20">
        <v>211.79599999999999</v>
      </c>
      <c r="ALT158" s="21">
        <v>103.2</v>
      </c>
      <c r="ALU158" s="20">
        <v>8.1829999999999998</v>
      </c>
      <c r="ALV158" s="20">
        <v>18.263999999999999</v>
      </c>
      <c r="ALW158" s="20">
        <v>10.731999999999999</v>
      </c>
      <c r="ALX158" s="21">
        <v>94.3</v>
      </c>
      <c r="ALY158" s="20">
        <v>7.4770000000000003</v>
      </c>
      <c r="ALZ158" s="20">
        <v>16.689</v>
      </c>
      <c r="AMA158" s="20">
        <v>10.731999999999999</v>
      </c>
      <c r="AMP158" s="21">
        <v>59.7</v>
      </c>
      <c r="AMQ158" s="20">
        <v>13.186</v>
      </c>
      <c r="AMR158" s="20">
        <v>266.363</v>
      </c>
      <c r="AMS158" s="20">
        <v>138.03</v>
      </c>
      <c r="AMT158" s="21">
        <v>43.4</v>
      </c>
      <c r="AMU158" s="20">
        <v>9.593</v>
      </c>
      <c r="AMV158" s="20">
        <v>193.78700000000001</v>
      </c>
      <c r="AMW158" s="20">
        <v>138.03</v>
      </c>
      <c r="ANW158" s="21">
        <v>135.19999999999999</v>
      </c>
      <c r="ANX158" s="20">
        <v>3073.5059999999999</v>
      </c>
      <c r="ANY158" s="20">
        <v>3073.5059999999999</v>
      </c>
      <c r="ANZ158" s="21">
        <v>36.9</v>
      </c>
      <c r="AOA158" s="20">
        <v>838.87699999999995</v>
      </c>
      <c r="AOB158" s="20">
        <v>838.87699999999995</v>
      </c>
      <c r="AOC158" s="21">
        <v>38.1</v>
      </c>
      <c r="AOD158" s="20">
        <v>865.60199999999998</v>
      </c>
      <c r="AOE158" s="20">
        <v>865.60199999999998</v>
      </c>
      <c r="AOF158" s="21">
        <v>47.8</v>
      </c>
      <c r="AOG158" s="20">
        <v>1085.944</v>
      </c>
      <c r="AOH158" s="20">
        <v>1085.944</v>
      </c>
      <c r="AOI158" s="20">
        <v>1085.944</v>
      </c>
      <c r="AOJ158" s="21">
        <v>50.5</v>
      </c>
      <c r="AOK158" s="20">
        <v>1148.6849999999999</v>
      </c>
      <c r="AOL158" s="20">
        <v>1148.6849999999999</v>
      </c>
      <c r="AOM158" s="20">
        <v>1148.6849999999999</v>
      </c>
      <c r="AON158" s="21">
        <v>98.3</v>
      </c>
      <c r="AOO158" s="20">
        <v>2234.6289999999999</v>
      </c>
      <c r="AOP158" s="20">
        <v>2234.6289999999999</v>
      </c>
      <c r="AOQ158" s="20">
        <v>2234.6289999999999</v>
      </c>
      <c r="AOR158" s="21">
        <v>54.5</v>
      </c>
      <c r="AOS158" s="20">
        <v>1238.78</v>
      </c>
      <c r="AOT158" s="20">
        <v>1238.78</v>
      </c>
      <c r="AOU158" s="20">
        <v>1238.78</v>
      </c>
      <c r="APU158" s="21">
        <v>93.9</v>
      </c>
      <c r="APV158" s="20">
        <v>47.112000000000002</v>
      </c>
      <c r="APW158" s="20">
        <v>40.968000000000004</v>
      </c>
      <c r="APX158" s="21">
        <v>41.7</v>
      </c>
      <c r="APY158" s="20">
        <v>20.928999999999998</v>
      </c>
      <c r="APZ158" s="20">
        <v>18.2</v>
      </c>
      <c r="AQI158" s="21">
        <v>52.2</v>
      </c>
      <c r="AQJ158" s="20">
        <v>26.181999999999999</v>
      </c>
      <c r="AQK158" s="20">
        <v>22.768000000000001</v>
      </c>
      <c r="AQL158" s="20">
        <v>19.791</v>
      </c>
      <c r="AQM158" s="21">
        <v>39.9</v>
      </c>
      <c r="AQN158" s="20">
        <v>20.009</v>
      </c>
      <c r="AQO158" s="20">
        <v>17.399000000000001</v>
      </c>
      <c r="AQP158" s="20">
        <v>19.791</v>
      </c>
    </row>
    <row r="159" spans="1:1015 1030:1134" x14ac:dyDescent="0.2">
      <c r="A159" s="18">
        <v>28855</v>
      </c>
      <c r="BZ159" s="19">
        <v>4.083943E-7</v>
      </c>
      <c r="CA159" s="19">
        <v>1.4833829999999999E-7</v>
      </c>
      <c r="CD159" s="19">
        <v>1.4833829999999999E-7</v>
      </c>
      <c r="CE159" s="19">
        <v>1.4833829999999999E-7</v>
      </c>
      <c r="CW159" s="21">
        <v>72.400000000000006</v>
      </c>
      <c r="CX159" s="20">
        <v>49.585999999999999</v>
      </c>
      <c r="CY159" s="20">
        <v>47.826000000000001</v>
      </c>
      <c r="CZ159" s="20">
        <v>42.77</v>
      </c>
      <c r="DA159" s="21">
        <v>52</v>
      </c>
      <c r="DB159" s="20">
        <v>35.570999999999998</v>
      </c>
      <c r="DC159" s="20">
        <v>34.308</v>
      </c>
      <c r="DD159" s="20">
        <v>42.77</v>
      </c>
      <c r="DN159" s="21">
        <v>36.4</v>
      </c>
      <c r="DO159" s="20">
        <v>46.564999999999998</v>
      </c>
      <c r="DP159" s="20">
        <v>40.493000000000002</v>
      </c>
      <c r="DQ159" s="20">
        <v>21.463000000000001</v>
      </c>
      <c r="DR159" s="21">
        <v>37.299999999999997</v>
      </c>
      <c r="DS159" s="20">
        <v>47.738999999999997</v>
      </c>
      <c r="DT159" s="20">
        <v>41.514000000000003</v>
      </c>
      <c r="DU159" s="20">
        <v>25.821999999999999</v>
      </c>
      <c r="DV159" s="21">
        <v>72.099999999999994</v>
      </c>
      <c r="DW159" s="20">
        <v>92.275999999999996</v>
      </c>
      <c r="DX159" s="20">
        <v>80.242999999999995</v>
      </c>
      <c r="DY159" s="20">
        <v>47.284999999999997</v>
      </c>
      <c r="DZ159" s="21">
        <v>25.2</v>
      </c>
      <c r="EA159" s="20">
        <v>32.284999999999997</v>
      </c>
      <c r="EB159" s="20">
        <v>28.074999999999999</v>
      </c>
      <c r="EC159" s="20">
        <v>27.802</v>
      </c>
      <c r="EU159" s="21">
        <v>93.7</v>
      </c>
      <c r="EV159" s="20">
        <v>100.47</v>
      </c>
      <c r="EW159" s="20">
        <v>71.724999999999994</v>
      </c>
      <c r="EX159" s="20">
        <v>48.89</v>
      </c>
      <c r="EY159" s="21">
        <v>57.5</v>
      </c>
      <c r="EZ159" s="20">
        <v>61.694000000000003</v>
      </c>
      <c r="FA159" s="20">
        <v>44.042999999999999</v>
      </c>
      <c r="FB159" s="20">
        <v>48.89</v>
      </c>
      <c r="GH159" s="21">
        <v>48.4</v>
      </c>
      <c r="GI159" s="20">
        <v>103.01600000000001</v>
      </c>
      <c r="GJ159" s="20">
        <v>121.889</v>
      </c>
      <c r="GK159" s="20">
        <v>110.754</v>
      </c>
      <c r="GL159" s="21">
        <v>60.2</v>
      </c>
      <c r="GM159" s="20">
        <v>128.31899999999999</v>
      </c>
      <c r="GN159" s="20">
        <v>151.827</v>
      </c>
      <c r="GO159" s="20">
        <v>99.912000000000006</v>
      </c>
      <c r="GP159" s="21">
        <v>110.4</v>
      </c>
      <c r="GQ159" s="20">
        <v>235.30699999999999</v>
      </c>
      <c r="GR159" s="20">
        <v>278.41500000000002</v>
      </c>
      <c r="GS159" s="20">
        <v>213.33600000000001</v>
      </c>
      <c r="GT159" s="21">
        <v>34.1</v>
      </c>
      <c r="GU159" s="20">
        <v>72.576999999999998</v>
      </c>
      <c r="GV159" s="20">
        <v>85.873000000000005</v>
      </c>
      <c r="GW159" s="20">
        <v>99.010999999999996</v>
      </c>
      <c r="HO159" s="21">
        <v>146.4</v>
      </c>
      <c r="HP159" s="20">
        <v>165.56399999999999</v>
      </c>
      <c r="HQ159" s="20">
        <v>267.95</v>
      </c>
      <c r="HR159" s="20">
        <v>185.07499999999999</v>
      </c>
      <c r="HS159" s="21">
        <v>86.9</v>
      </c>
      <c r="HT159" s="20">
        <v>98.239000000000004</v>
      </c>
      <c r="HU159" s="20">
        <v>158.99</v>
      </c>
      <c r="HV159" s="20">
        <v>185.07499999999999</v>
      </c>
      <c r="LV159" s="21">
        <v>42.9</v>
      </c>
      <c r="LW159" s="20">
        <v>354.5</v>
      </c>
      <c r="LX159" s="20">
        <v>330.25200000000001</v>
      </c>
      <c r="LY159" s="20">
        <v>330.3</v>
      </c>
      <c r="LZ159" s="21">
        <v>53.5</v>
      </c>
      <c r="MA159" s="20">
        <v>442.11700000000002</v>
      </c>
      <c r="MB159" s="20">
        <v>411.87599999999998</v>
      </c>
      <c r="MC159" s="20">
        <v>374.6</v>
      </c>
      <c r="MD159" s="21">
        <v>95.5</v>
      </c>
      <c r="ME159" s="20">
        <v>789.09199999999998</v>
      </c>
      <c r="MF159" s="20">
        <v>735.11800000000005</v>
      </c>
      <c r="MG159" s="20">
        <v>704.9</v>
      </c>
      <c r="MH159" s="21">
        <v>62.5</v>
      </c>
      <c r="MI159" s="20">
        <v>516.57500000000005</v>
      </c>
      <c r="MJ159" s="20">
        <v>481.24099999999999</v>
      </c>
      <c r="MK159" s="20">
        <v>473.80700000000002</v>
      </c>
      <c r="NC159" s="21">
        <v>126.6</v>
      </c>
      <c r="ND159" s="20">
        <v>80.757999999999996</v>
      </c>
      <c r="NE159" s="20">
        <v>410.048</v>
      </c>
      <c r="NF159" s="20">
        <v>326.34100000000001</v>
      </c>
      <c r="NG159" s="21">
        <v>98.7</v>
      </c>
      <c r="NH159" s="20">
        <v>62.963000000000001</v>
      </c>
      <c r="NI159" s="20">
        <v>319.69600000000003</v>
      </c>
      <c r="NJ159" s="20">
        <v>326.34100000000001</v>
      </c>
      <c r="OB159" s="21">
        <v>75.2</v>
      </c>
      <c r="OC159" s="20">
        <v>133.55500000000001</v>
      </c>
      <c r="OD159" s="20">
        <v>56.106000000000002</v>
      </c>
      <c r="OE159" s="20">
        <v>52.817999999999998</v>
      </c>
      <c r="OF159" s="21">
        <v>64.8</v>
      </c>
      <c r="OG159" s="20">
        <v>115.062</v>
      </c>
      <c r="OH159" s="20">
        <v>48.338000000000001</v>
      </c>
      <c r="OI159" s="20">
        <v>52.817999999999998</v>
      </c>
      <c r="OS159" s="21">
        <v>24</v>
      </c>
      <c r="OT159" s="20">
        <v>9.1159999999999997</v>
      </c>
      <c r="OU159" s="20">
        <v>6.0570000000000004</v>
      </c>
      <c r="OV159" s="20">
        <v>6.0570000000000004</v>
      </c>
      <c r="OW159" s="21">
        <v>65.5</v>
      </c>
      <c r="OX159" s="20">
        <v>24.923999999999999</v>
      </c>
      <c r="OY159" s="20">
        <v>16.559999999999999</v>
      </c>
      <c r="OZ159" s="20">
        <v>14.69</v>
      </c>
      <c r="PA159" s="21">
        <v>89</v>
      </c>
      <c r="PB159" s="20">
        <v>33.823</v>
      </c>
      <c r="PC159" s="20">
        <v>22.472000000000001</v>
      </c>
      <c r="PD159" s="20">
        <v>20.747</v>
      </c>
      <c r="PE159" s="21">
        <v>37.200000000000003</v>
      </c>
      <c r="PF159" s="20">
        <v>14.143000000000001</v>
      </c>
      <c r="PG159" s="20">
        <v>9.3960000000000008</v>
      </c>
      <c r="PH159" s="20">
        <v>8.9809999999999999</v>
      </c>
      <c r="PR159" s="21">
        <v>19.3</v>
      </c>
      <c r="PS159" s="20">
        <v>105.556</v>
      </c>
      <c r="PT159" s="20">
        <v>67.260999999999996</v>
      </c>
      <c r="PU159" s="20">
        <v>72.078000000000003</v>
      </c>
      <c r="PV159" s="21">
        <v>88.8</v>
      </c>
      <c r="PW159" s="20">
        <v>486.10199999999998</v>
      </c>
      <c r="PX159" s="20">
        <v>309.74400000000003</v>
      </c>
      <c r="PY159" s="20">
        <v>324.096</v>
      </c>
      <c r="PZ159" s="21">
        <v>107.4</v>
      </c>
      <c r="QA159" s="20">
        <v>587.76599999999996</v>
      </c>
      <c r="QB159" s="20">
        <v>374.52499999999998</v>
      </c>
      <c r="QC159" s="20">
        <v>396.17399999999998</v>
      </c>
      <c r="QD159" s="21">
        <v>66.3</v>
      </c>
      <c r="QE159" s="20">
        <v>362.57799999999997</v>
      </c>
      <c r="QF159" s="20">
        <v>231.035</v>
      </c>
      <c r="QG159" s="20">
        <v>237.273</v>
      </c>
      <c r="RC159" s="21">
        <v>102.4</v>
      </c>
      <c r="RD159" s="20">
        <v>391.11900000000003</v>
      </c>
      <c r="RE159" s="20">
        <v>191.80500000000001</v>
      </c>
      <c r="RF159" s="21">
        <v>47</v>
      </c>
      <c r="RG159" s="20">
        <v>179.352</v>
      </c>
      <c r="RH159" s="20">
        <v>87.953999999999994</v>
      </c>
      <c r="RI159" s="21">
        <v>47</v>
      </c>
      <c r="RJ159" s="20">
        <v>179.352</v>
      </c>
      <c r="RK159" s="20">
        <v>87.953999999999994</v>
      </c>
      <c r="RL159" s="21">
        <v>30</v>
      </c>
      <c r="RM159" s="20">
        <v>114.399</v>
      </c>
      <c r="RN159" s="20">
        <v>56.100999999999999</v>
      </c>
      <c r="RO159" s="20">
        <v>65</v>
      </c>
      <c r="RP159" s="21">
        <v>26.1</v>
      </c>
      <c r="RQ159" s="20">
        <v>99.751999999999995</v>
      </c>
      <c r="RR159" s="20">
        <v>48.917999999999999</v>
      </c>
      <c r="RS159" s="20">
        <v>25</v>
      </c>
      <c r="RT159" s="21">
        <v>55.4</v>
      </c>
      <c r="RU159" s="20">
        <v>211.767</v>
      </c>
      <c r="RV159" s="20">
        <v>103.851</v>
      </c>
      <c r="RW159" s="20">
        <v>90</v>
      </c>
      <c r="RX159" s="21">
        <v>33.9</v>
      </c>
      <c r="RY159" s="20">
        <v>129.61099999999999</v>
      </c>
      <c r="RZ159" s="20">
        <v>63.561</v>
      </c>
      <c r="SA159" s="20">
        <v>63.561</v>
      </c>
      <c r="SS159" s="21">
        <v>46.5</v>
      </c>
      <c r="ST159" s="20">
        <v>20.945</v>
      </c>
      <c r="SU159" s="20">
        <v>2.214</v>
      </c>
      <c r="SV159" s="20">
        <v>1.825</v>
      </c>
      <c r="SW159" s="21">
        <v>40.799999999999997</v>
      </c>
      <c r="SX159" s="20">
        <v>18.376999999999999</v>
      </c>
      <c r="SY159" s="20">
        <v>1.9419999999999999</v>
      </c>
      <c r="SZ159" s="20">
        <v>1.7869999999999999</v>
      </c>
      <c r="TO159" s="21">
        <v>99.9</v>
      </c>
      <c r="TP159" s="20">
        <v>17.815999999999999</v>
      </c>
      <c r="TQ159" s="20">
        <v>85.572000000000003</v>
      </c>
      <c r="TR159" s="20">
        <v>100.529</v>
      </c>
      <c r="TS159" s="21">
        <v>80.5</v>
      </c>
      <c r="TT159" s="20">
        <v>14.352</v>
      </c>
      <c r="TU159" s="20">
        <v>68.933000000000007</v>
      </c>
      <c r="TV159" s="20">
        <v>100.529</v>
      </c>
      <c r="TW159" s="21">
        <v>116.8</v>
      </c>
      <c r="TX159" s="20">
        <v>23.745000000000001</v>
      </c>
      <c r="TY159" s="20">
        <v>844.846</v>
      </c>
      <c r="TZ159" s="21">
        <v>60</v>
      </c>
      <c r="UA159" s="20">
        <v>12.208</v>
      </c>
      <c r="UB159" s="20">
        <v>434.36900000000003</v>
      </c>
      <c r="UC159" s="21">
        <v>59.4</v>
      </c>
      <c r="UD159" s="20">
        <v>12.082000000000001</v>
      </c>
      <c r="UE159" s="20">
        <v>429.86900000000003</v>
      </c>
      <c r="UF159" s="21">
        <v>12.1</v>
      </c>
      <c r="UG159" s="20">
        <v>2.4529999999999998</v>
      </c>
      <c r="UH159" s="20">
        <v>87.277000000000001</v>
      </c>
      <c r="UI159" s="20">
        <v>87.277000000000001</v>
      </c>
      <c r="UJ159" s="21">
        <v>44.7</v>
      </c>
      <c r="UK159" s="20">
        <v>9.0839999999999996</v>
      </c>
      <c r="UL159" s="20">
        <v>323.2</v>
      </c>
      <c r="UM159" s="20">
        <v>323.2</v>
      </c>
      <c r="UN159" s="21">
        <v>56.7</v>
      </c>
      <c r="UO159" s="20">
        <v>11.537000000000001</v>
      </c>
      <c r="UP159" s="20">
        <v>410.47699999999998</v>
      </c>
      <c r="UQ159" s="20">
        <v>410.47699999999998</v>
      </c>
      <c r="UR159" s="21">
        <v>41.9</v>
      </c>
      <c r="US159" s="20">
        <v>8.5129999999999999</v>
      </c>
      <c r="UT159" s="20">
        <v>302.87900000000002</v>
      </c>
      <c r="UU159" s="20">
        <v>302.87900000000002</v>
      </c>
      <c r="VJ159" s="21">
        <v>26.9</v>
      </c>
      <c r="VK159" s="20">
        <v>12.262</v>
      </c>
      <c r="VL159" s="20">
        <v>7664.0529999999999</v>
      </c>
      <c r="VM159" s="20">
        <v>5394.18</v>
      </c>
      <c r="VN159" s="21">
        <v>18.899999999999999</v>
      </c>
      <c r="VO159" s="20">
        <v>8.6310000000000002</v>
      </c>
      <c r="VP159" s="20">
        <v>5394.18</v>
      </c>
      <c r="VQ159" s="20">
        <v>5394.18</v>
      </c>
      <c r="WI159" s="21">
        <v>74.900000000000006</v>
      </c>
      <c r="WJ159" s="20">
        <v>11.628</v>
      </c>
      <c r="WK159" s="20">
        <v>7.2409999999999997</v>
      </c>
      <c r="WL159" s="20">
        <v>6.2510000000000003</v>
      </c>
      <c r="WM159" s="21">
        <v>61.6</v>
      </c>
      <c r="WN159" s="20">
        <v>9.5690000000000008</v>
      </c>
      <c r="WO159" s="20">
        <v>5.9589999999999996</v>
      </c>
      <c r="WP159" s="20">
        <v>5.3220000000000001</v>
      </c>
      <c r="YD159" s="21">
        <v>43.2</v>
      </c>
      <c r="YE159" s="20">
        <v>57.302999999999997</v>
      </c>
      <c r="YF159" s="20">
        <v>471.601</v>
      </c>
      <c r="YG159" s="20">
        <v>239.16</v>
      </c>
      <c r="YH159" s="21">
        <v>21.9</v>
      </c>
      <c r="YI159" s="20">
        <v>29.06</v>
      </c>
      <c r="YJ159" s="20">
        <v>239.16</v>
      </c>
      <c r="YK159" s="20">
        <v>239.16</v>
      </c>
      <c r="YU159" s="21">
        <v>15.1</v>
      </c>
      <c r="YV159" s="20">
        <v>48.744999999999997</v>
      </c>
      <c r="YW159" s="20">
        <v>20.843</v>
      </c>
      <c r="YX159" s="20">
        <v>8.6989999999999998</v>
      </c>
      <c r="YY159" s="21">
        <v>58</v>
      </c>
      <c r="YZ159" s="20">
        <v>186.488</v>
      </c>
      <c r="ZA159" s="20">
        <v>79.742000000000004</v>
      </c>
      <c r="ZB159" s="20">
        <v>63.936</v>
      </c>
      <c r="ZC159" s="21">
        <v>62.3</v>
      </c>
      <c r="ZD159" s="20">
        <v>200.387</v>
      </c>
      <c r="ZE159" s="20">
        <v>85.686000000000007</v>
      </c>
      <c r="ZF159" s="20">
        <v>72.634</v>
      </c>
      <c r="ZG159" s="21">
        <v>51.1</v>
      </c>
      <c r="ZH159" s="20">
        <v>164.321</v>
      </c>
      <c r="ZI159" s="20">
        <v>70.263999999999996</v>
      </c>
      <c r="ZJ159" s="20">
        <v>74.132999999999996</v>
      </c>
      <c r="ZT159" s="21">
        <v>41.2</v>
      </c>
      <c r="ZU159" s="20">
        <v>465.024</v>
      </c>
      <c r="ZV159" s="20">
        <v>89691.6</v>
      </c>
      <c r="ZW159" s="20">
        <v>77035.100000000006</v>
      </c>
      <c r="ZX159" s="21">
        <v>94.8</v>
      </c>
      <c r="ZY159" s="20">
        <v>1070.577</v>
      </c>
      <c r="ZZ159" s="20">
        <v>206487.8</v>
      </c>
      <c r="AAA159" s="20">
        <v>193036.3</v>
      </c>
      <c r="AAB159" s="21">
        <v>136</v>
      </c>
      <c r="AAC159" s="20">
        <v>1535.6010000000001</v>
      </c>
      <c r="AAD159" s="20">
        <v>296179.40000000002</v>
      </c>
      <c r="AAE159" s="20">
        <v>270071.40000000002</v>
      </c>
      <c r="AAF159" s="21">
        <v>81.7</v>
      </c>
      <c r="AAG159" s="20">
        <v>922.81100000000004</v>
      </c>
      <c r="AAH159" s="20">
        <v>177987.26300000001</v>
      </c>
      <c r="AAI159" s="20">
        <v>173741.3</v>
      </c>
      <c r="AAP159" s="21">
        <v>13.1</v>
      </c>
      <c r="AAQ159" s="20">
        <v>6.82</v>
      </c>
      <c r="AAR159" s="20">
        <v>3301.0239999999999</v>
      </c>
      <c r="AAS159" s="20">
        <v>3015.5</v>
      </c>
      <c r="AAT159" s="21">
        <v>44.3</v>
      </c>
      <c r="AAU159" s="20">
        <v>23.012</v>
      </c>
      <c r="AAV159" s="20">
        <v>11137.951999999999</v>
      </c>
      <c r="AAW159" s="20">
        <v>10672.7</v>
      </c>
      <c r="AAX159" s="21">
        <v>56.4</v>
      </c>
      <c r="AAY159" s="20">
        <v>29.324999999999999</v>
      </c>
      <c r="AAZ159" s="20">
        <v>14193.108</v>
      </c>
      <c r="ABA159" s="20">
        <v>13688.2</v>
      </c>
      <c r="ABB159" s="21">
        <v>46.3</v>
      </c>
      <c r="ABC159" s="20">
        <v>24.074999999999999</v>
      </c>
      <c r="ABD159" s="20">
        <v>11652.432000000001</v>
      </c>
      <c r="ABE159" s="20">
        <v>6609</v>
      </c>
      <c r="ADA159" s="21">
        <v>86.1</v>
      </c>
      <c r="ADB159" s="20">
        <v>14.653</v>
      </c>
      <c r="ADC159" s="20">
        <v>32.262</v>
      </c>
      <c r="ADD159" s="21">
        <v>47.1</v>
      </c>
      <c r="ADE159" s="20">
        <v>8.0129999999999999</v>
      </c>
      <c r="ADF159" s="20">
        <v>17.641999999999999</v>
      </c>
      <c r="ADO159" s="21">
        <v>39</v>
      </c>
      <c r="ADP159" s="20">
        <v>6.64</v>
      </c>
      <c r="ADQ159" s="20">
        <v>14.62</v>
      </c>
      <c r="ADR159" s="20">
        <v>14.62</v>
      </c>
      <c r="ADS159" s="21">
        <v>39</v>
      </c>
      <c r="ADT159" s="20">
        <v>6.64</v>
      </c>
      <c r="ADU159" s="20">
        <v>14.62</v>
      </c>
      <c r="ADV159" s="20">
        <v>14.62</v>
      </c>
      <c r="AEN159" s="21">
        <v>112</v>
      </c>
      <c r="AEO159" s="20">
        <v>190.631</v>
      </c>
      <c r="AEP159" s="20">
        <v>170.53800000000001</v>
      </c>
      <c r="AEQ159" s="20">
        <v>72.573999999999998</v>
      </c>
      <c r="AER159" s="21">
        <v>51.8</v>
      </c>
      <c r="AES159" s="20">
        <v>88.174000000000007</v>
      </c>
      <c r="AET159" s="20">
        <v>78.88</v>
      </c>
      <c r="AEU159" s="20">
        <v>70.230999999999995</v>
      </c>
      <c r="AFE159" s="21">
        <v>43.7</v>
      </c>
      <c r="AFF159" s="20">
        <v>21.231000000000002</v>
      </c>
      <c r="AFG159" s="20">
        <v>106.52200000000001</v>
      </c>
      <c r="AFH159" s="20">
        <v>113.876</v>
      </c>
      <c r="AFI159" s="21">
        <v>95.6</v>
      </c>
      <c r="AFJ159" s="20">
        <v>46.463000000000001</v>
      </c>
      <c r="AFK159" s="20">
        <v>233.12100000000001</v>
      </c>
      <c r="AFL159" s="20">
        <v>161.137</v>
      </c>
      <c r="AFM159" s="21">
        <v>133.9</v>
      </c>
      <c r="AFN159" s="20">
        <v>65.063999999999993</v>
      </c>
      <c r="AFO159" s="20">
        <v>326.45299999999997</v>
      </c>
      <c r="AFP159" s="20">
        <v>275.01299999999998</v>
      </c>
      <c r="AFQ159" s="21">
        <v>34.799999999999997</v>
      </c>
      <c r="AFR159" s="20">
        <v>16.898</v>
      </c>
      <c r="AFS159" s="20">
        <v>84.784000000000006</v>
      </c>
      <c r="AFT159" s="20">
        <v>75.533000000000001</v>
      </c>
      <c r="AGI159" s="21">
        <v>45.8</v>
      </c>
      <c r="AGJ159" s="20">
        <v>8.1950000000000003</v>
      </c>
      <c r="AGK159" s="20">
        <v>7.702</v>
      </c>
      <c r="AGL159" s="20">
        <v>5.7489999999999997</v>
      </c>
      <c r="AGM159" s="21">
        <v>39.299999999999997</v>
      </c>
      <c r="AGN159" s="20">
        <v>7.024</v>
      </c>
      <c r="AGO159" s="20">
        <v>6.601</v>
      </c>
      <c r="AGP159" s="20">
        <v>5.0579999999999998</v>
      </c>
      <c r="AIG159" s="21">
        <v>110.8</v>
      </c>
      <c r="AIH159" s="20">
        <v>25.620999999999999</v>
      </c>
      <c r="AII159" s="20">
        <v>5.7060000000000004</v>
      </c>
      <c r="AIJ159" s="20">
        <v>3.609</v>
      </c>
      <c r="AIK159" s="21">
        <v>66.8</v>
      </c>
      <c r="AIL159" s="20">
        <v>15.443</v>
      </c>
      <c r="AIM159" s="20">
        <v>3.4390000000000001</v>
      </c>
      <c r="AIN159" s="20">
        <v>3.4390000000000001</v>
      </c>
      <c r="AKX159" s="21">
        <v>105.4</v>
      </c>
      <c r="AKY159" s="20">
        <v>116.58</v>
      </c>
      <c r="AKZ159" s="20">
        <v>496.96899999999999</v>
      </c>
      <c r="ALA159" s="20">
        <v>218.322</v>
      </c>
      <c r="ALB159" s="21">
        <v>71.8</v>
      </c>
      <c r="ALC159" s="20">
        <v>79.424000000000007</v>
      </c>
      <c r="ALD159" s="20">
        <v>338.57900000000001</v>
      </c>
      <c r="ALE159" s="20">
        <v>218.322</v>
      </c>
      <c r="ALT159" s="21">
        <v>102.5</v>
      </c>
      <c r="ALU159" s="20">
        <v>8.68</v>
      </c>
      <c r="ALV159" s="20">
        <v>18.78</v>
      </c>
      <c r="ALW159" s="20">
        <v>11.035</v>
      </c>
      <c r="ALX159" s="21">
        <v>93.6</v>
      </c>
      <c r="ALY159" s="20">
        <v>7.9320000000000004</v>
      </c>
      <c r="ALZ159" s="20">
        <v>17.16</v>
      </c>
      <c r="AMA159" s="20">
        <v>11.035</v>
      </c>
      <c r="AMP159" s="21">
        <v>61.7</v>
      </c>
      <c r="AMQ159" s="20">
        <v>14.102</v>
      </c>
      <c r="AMR159" s="20">
        <v>287.53199999999998</v>
      </c>
      <c r="AMS159" s="20">
        <v>149</v>
      </c>
      <c r="AMT159" s="21">
        <v>44.9</v>
      </c>
      <c r="AMU159" s="20">
        <v>10.259</v>
      </c>
      <c r="AMV159" s="20">
        <v>209.18799999999999</v>
      </c>
      <c r="AMW159" s="20">
        <v>149</v>
      </c>
      <c r="ANW159" s="21">
        <v>134.4</v>
      </c>
      <c r="ANX159" s="20">
        <v>3160.768</v>
      </c>
      <c r="ANY159" s="20">
        <v>3160.768</v>
      </c>
      <c r="ANZ159" s="21">
        <v>36.1</v>
      </c>
      <c r="AOA159" s="20">
        <v>848.48199999999997</v>
      </c>
      <c r="AOB159" s="20">
        <v>848.48199999999997</v>
      </c>
      <c r="AOC159" s="21">
        <v>37.799999999999997</v>
      </c>
      <c r="AOD159" s="20">
        <v>889.71799999999996</v>
      </c>
      <c r="AOE159" s="20">
        <v>889.71799999999996</v>
      </c>
      <c r="AOF159" s="21">
        <v>48</v>
      </c>
      <c r="AOG159" s="20">
        <v>1128.0239999999999</v>
      </c>
      <c r="AOH159" s="20">
        <v>1128.0239999999999</v>
      </c>
      <c r="AOI159" s="20">
        <v>1128.0239999999999</v>
      </c>
      <c r="AOJ159" s="21">
        <v>50.4</v>
      </c>
      <c r="AOK159" s="20">
        <v>1184.2619999999999</v>
      </c>
      <c r="AOL159" s="20">
        <v>1184.2619999999999</v>
      </c>
      <c r="AOM159" s="20">
        <v>1184.2619999999999</v>
      </c>
      <c r="AON159" s="21">
        <v>98.3</v>
      </c>
      <c r="AOO159" s="20">
        <v>2312.2860000000001</v>
      </c>
      <c r="AOP159" s="20">
        <v>2312.2860000000001</v>
      </c>
      <c r="AOQ159" s="20">
        <v>2312.2860000000001</v>
      </c>
      <c r="AOR159" s="21">
        <v>54.4</v>
      </c>
      <c r="AOS159" s="20">
        <v>1278.92</v>
      </c>
      <c r="AOT159" s="20">
        <v>1278.92</v>
      </c>
      <c r="AOU159" s="20">
        <v>1278.92</v>
      </c>
      <c r="APU159" s="21">
        <v>93</v>
      </c>
      <c r="APV159" s="20">
        <v>48.152999999999999</v>
      </c>
      <c r="APW159" s="20">
        <v>41.874000000000002</v>
      </c>
      <c r="APX159" s="21">
        <v>41.3</v>
      </c>
      <c r="APY159" s="20">
        <v>21.411000000000001</v>
      </c>
      <c r="APZ159" s="20">
        <v>18.619</v>
      </c>
      <c r="AQI159" s="21">
        <v>51.6</v>
      </c>
      <c r="AQJ159" s="20">
        <v>26.742000000000001</v>
      </c>
      <c r="AQK159" s="20">
        <v>23.254999999999999</v>
      </c>
      <c r="AQL159" s="20">
        <v>20.213999999999999</v>
      </c>
      <c r="AQM159" s="21">
        <v>39.5</v>
      </c>
      <c r="AQN159" s="20">
        <v>20.436</v>
      </c>
      <c r="AQO159" s="20">
        <v>17.771000000000001</v>
      </c>
      <c r="AQP159" s="20">
        <v>20.213999999999999</v>
      </c>
    </row>
    <row r="160" spans="1:1015 1030:1134" x14ac:dyDescent="0.2">
      <c r="A160" s="18">
        <v>28945</v>
      </c>
      <c r="BZ160" s="19">
        <v>5.1059729999999998E-7</v>
      </c>
      <c r="CA160" s="19">
        <v>1.8546080000000001E-7</v>
      </c>
      <c r="CD160" s="19">
        <v>1.8546080000000001E-7</v>
      </c>
      <c r="CE160" s="19">
        <v>1.8546080000000001E-7</v>
      </c>
      <c r="CW160" s="21">
        <v>72.3</v>
      </c>
      <c r="CX160" s="20">
        <v>49.152999999999999</v>
      </c>
      <c r="CY160" s="20">
        <v>48.921999999999997</v>
      </c>
      <c r="CZ160" s="20">
        <v>43.75</v>
      </c>
      <c r="DA160" s="21">
        <v>51.9</v>
      </c>
      <c r="DB160" s="20">
        <v>35.26</v>
      </c>
      <c r="DC160" s="20">
        <v>35.094000000000001</v>
      </c>
      <c r="DD160" s="20">
        <v>43.75</v>
      </c>
      <c r="DN160" s="21">
        <v>36</v>
      </c>
      <c r="DO160" s="20">
        <v>46.395000000000003</v>
      </c>
      <c r="DP160" s="20">
        <v>41.487000000000002</v>
      </c>
      <c r="DQ160" s="20">
        <v>21.99</v>
      </c>
      <c r="DR160" s="21">
        <v>37</v>
      </c>
      <c r="DS160" s="20">
        <v>47.67</v>
      </c>
      <c r="DT160" s="20">
        <v>42.627000000000002</v>
      </c>
      <c r="DU160" s="20">
        <v>26.513999999999999</v>
      </c>
      <c r="DV160" s="21">
        <v>71.5</v>
      </c>
      <c r="DW160" s="20">
        <v>92.05</v>
      </c>
      <c r="DX160" s="20">
        <v>82.311000000000007</v>
      </c>
      <c r="DY160" s="20">
        <v>48.503999999999998</v>
      </c>
      <c r="DZ160" s="21">
        <v>24.9</v>
      </c>
      <c r="EA160" s="20">
        <v>32.134999999999998</v>
      </c>
      <c r="EB160" s="20">
        <v>28.734999999999999</v>
      </c>
      <c r="EC160" s="20">
        <v>28.456</v>
      </c>
      <c r="EU160" s="21">
        <v>93.9</v>
      </c>
      <c r="EV160" s="20">
        <v>99.802000000000007</v>
      </c>
      <c r="EW160" s="20">
        <v>73.105000000000004</v>
      </c>
      <c r="EX160" s="20">
        <v>49.831000000000003</v>
      </c>
      <c r="EY160" s="21">
        <v>57.7</v>
      </c>
      <c r="EZ160" s="20">
        <v>61.283999999999999</v>
      </c>
      <c r="FA160" s="20">
        <v>44.890999999999998</v>
      </c>
      <c r="FB160" s="20">
        <v>49.831000000000003</v>
      </c>
      <c r="GH160" s="21">
        <v>48</v>
      </c>
      <c r="GI160" s="20">
        <v>107.54300000000001</v>
      </c>
      <c r="GJ160" s="20">
        <v>124.72799999999999</v>
      </c>
      <c r="GK160" s="20">
        <v>113.334</v>
      </c>
      <c r="GL160" s="21">
        <v>62.5</v>
      </c>
      <c r="GM160" s="20">
        <v>139.86000000000001</v>
      </c>
      <c r="GN160" s="20">
        <v>162.209</v>
      </c>
      <c r="GO160" s="20">
        <v>106.744</v>
      </c>
      <c r="GP160" s="21">
        <v>112</v>
      </c>
      <c r="GQ160" s="20">
        <v>250.74100000000001</v>
      </c>
      <c r="GR160" s="20">
        <v>290.80900000000003</v>
      </c>
      <c r="GS160" s="20">
        <v>222.833</v>
      </c>
      <c r="GT160" s="21">
        <v>34.799999999999997</v>
      </c>
      <c r="GU160" s="20">
        <v>77.951999999999998</v>
      </c>
      <c r="GV160" s="20">
        <v>90.409000000000006</v>
      </c>
      <c r="GW160" s="20">
        <v>104.24</v>
      </c>
      <c r="HO160" s="21">
        <v>144.4</v>
      </c>
      <c r="HP160" s="20">
        <v>157.35</v>
      </c>
      <c r="HQ160" s="20">
        <v>266.36099999999999</v>
      </c>
      <c r="HR160" s="20">
        <v>183.97800000000001</v>
      </c>
      <c r="HS160" s="21">
        <v>85.7</v>
      </c>
      <c r="HT160" s="20">
        <v>93.364000000000004</v>
      </c>
      <c r="HU160" s="20">
        <v>158.047</v>
      </c>
      <c r="HV160" s="20">
        <v>183.97800000000001</v>
      </c>
      <c r="LV160" s="21">
        <v>42.9</v>
      </c>
      <c r="LW160" s="20">
        <v>351.541</v>
      </c>
      <c r="LX160" s="20">
        <v>335.79199999999997</v>
      </c>
      <c r="LY160" s="20">
        <v>335.84</v>
      </c>
      <c r="LZ160" s="21">
        <v>53.1</v>
      </c>
      <c r="MA160" s="20">
        <v>434.34</v>
      </c>
      <c r="MB160" s="20">
        <v>414.88200000000001</v>
      </c>
      <c r="MC160" s="20">
        <v>377.33300000000003</v>
      </c>
      <c r="MD160" s="21">
        <v>95.1</v>
      </c>
      <c r="ME160" s="20">
        <v>778.63</v>
      </c>
      <c r="MF160" s="20">
        <v>743.74699999999996</v>
      </c>
      <c r="MG160" s="20">
        <v>713.17399999999998</v>
      </c>
      <c r="MH160" s="21">
        <v>62.5</v>
      </c>
      <c r="MI160" s="20">
        <v>511.64600000000002</v>
      </c>
      <c r="MJ160" s="20">
        <v>488.72399999999999</v>
      </c>
      <c r="MK160" s="20">
        <v>481.17500000000001</v>
      </c>
      <c r="NC160" s="21">
        <v>126.2</v>
      </c>
      <c r="ND160" s="20">
        <v>81.070999999999998</v>
      </c>
      <c r="NE160" s="20">
        <v>420.92099999999999</v>
      </c>
      <c r="NF160" s="20">
        <v>334.99400000000003</v>
      </c>
      <c r="NG160" s="21">
        <v>98.4</v>
      </c>
      <c r="NH160" s="20">
        <v>63.207000000000001</v>
      </c>
      <c r="NI160" s="20">
        <v>328.173</v>
      </c>
      <c r="NJ160" s="20">
        <v>334.99400000000003</v>
      </c>
      <c r="OB160" s="21">
        <v>74.900000000000006</v>
      </c>
      <c r="OC160" s="20">
        <v>141.83699999999999</v>
      </c>
      <c r="OD160" s="20">
        <v>58.267000000000003</v>
      </c>
      <c r="OE160" s="20">
        <v>54.851999999999997</v>
      </c>
      <c r="OF160" s="21">
        <v>64.5</v>
      </c>
      <c r="OG160" s="20">
        <v>122.19799999999999</v>
      </c>
      <c r="OH160" s="20">
        <v>50.198999999999998</v>
      </c>
      <c r="OI160" s="20">
        <v>54.851999999999997</v>
      </c>
      <c r="OS160" s="21">
        <v>23.8</v>
      </c>
      <c r="OT160" s="20">
        <v>9.3049999999999997</v>
      </c>
      <c r="OU160" s="20">
        <v>6.226</v>
      </c>
      <c r="OV160" s="20">
        <v>6.226</v>
      </c>
      <c r="OW160" s="21">
        <v>63.7</v>
      </c>
      <c r="OX160" s="20">
        <v>24.856000000000002</v>
      </c>
      <c r="OY160" s="20">
        <v>16.631</v>
      </c>
      <c r="OZ160" s="20">
        <v>14.759</v>
      </c>
      <c r="PA160" s="21">
        <v>87</v>
      </c>
      <c r="PB160" s="20">
        <v>33.956000000000003</v>
      </c>
      <c r="PC160" s="20">
        <v>22.72</v>
      </c>
      <c r="PD160" s="20">
        <v>20.984999999999999</v>
      </c>
      <c r="PE160" s="21">
        <v>36.700000000000003</v>
      </c>
      <c r="PF160" s="20">
        <v>14.327</v>
      </c>
      <c r="PG160" s="20">
        <v>9.5860000000000003</v>
      </c>
      <c r="PH160" s="20">
        <v>9.1620000000000008</v>
      </c>
      <c r="PR160" s="21">
        <v>19.600000000000001</v>
      </c>
      <c r="PS160" s="20">
        <v>108.004</v>
      </c>
      <c r="PT160" s="20">
        <v>70.753</v>
      </c>
      <c r="PU160" s="20">
        <v>75.820999999999998</v>
      </c>
      <c r="PV160" s="21">
        <v>87</v>
      </c>
      <c r="PW160" s="20">
        <v>479.94600000000003</v>
      </c>
      <c r="PX160" s="20">
        <v>314.41300000000001</v>
      </c>
      <c r="PY160" s="20">
        <v>329.00599999999997</v>
      </c>
      <c r="PZ160" s="21">
        <v>105.9</v>
      </c>
      <c r="QA160" s="20">
        <v>584.19299999999998</v>
      </c>
      <c r="QB160" s="20">
        <v>382.70499999999998</v>
      </c>
      <c r="QC160" s="20">
        <v>404.827</v>
      </c>
      <c r="QD160" s="21">
        <v>64.8</v>
      </c>
      <c r="QE160" s="20">
        <v>357.65199999999999</v>
      </c>
      <c r="QF160" s="20">
        <v>234.298</v>
      </c>
      <c r="QG160" s="20">
        <v>240.625</v>
      </c>
      <c r="RC160" s="21">
        <v>104.9</v>
      </c>
      <c r="RD160" s="20">
        <v>419.44200000000001</v>
      </c>
      <c r="RE160" s="20">
        <v>202.67400000000001</v>
      </c>
      <c r="RF160" s="21">
        <v>48.8</v>
      </c>
      <c r="RG160" s="20">
        <v>194.96700000000001</v>
      </c>
      <c r="RH160" s="20">
        <v>94.207999999999998</v>
      </c>
      <c r="RI160" s="21">
        <v>48.8</v>
      </c>
      <c r="RJ160" s="20">
        <v>194.96700000000001</v>
      </c>
      <c r="RK160" s="20">
        <v>94.207999999999998</v>
      </c>
      <c r="RL160" s="21">
        <v>30.4</v>
      </c>
      <c r="RM160" s="20">
        <v>121.462</v>
      </c>
      <c r="RN160" s="20">
        <v>58.691000000000003</v>
      </c>
      <c r="RO160" s="20">
        <v>68</v>
      </c>
      <c r="RP160" s="21">
        <v>26.3</v>
      </c>
      <c r="RQ160" s="20">
        <v>105.288</v>
      </c>
      <c r="RR160" s="20">
        <v>50.875</v>
      </c>
      <c r="RS160" s="20">
        <v>26</v>
      </c>
      <c r="RT160" s="21">
        <v>56.1</v>
      </c>
      <c r="RU160" s="20">
        <v>224.47499999999999</v>
      </c>
      <c r="RV160" s="20">
        <v>108.46599999999999</v>
      </c>
      <c r="RW160" s="20">
        <v>94</v>
      </c>
      <c r="RX160" s="21">
        <v>34.5</v>
      </c>
      <c r="RY160" s="20">
        <v>138.125</v>
      </c>
      <c r="RZ160" s="20">
        <v>66.742000000000004</v>
      </c>
      <c r="SA160" s="20">
        <v>66.742000000000004</v>
      </c>
      <c r="SS160" s="21">
        <v>45.7</v>
      </c>
      <c r="ST160" s="20">
        <v>21.279</v>
      </c>
      <c r="SU160" s="20">
        <v>2.298</v>
      </c>
      <c r="SV160" s="20">
        <v>1.895</v>
      </c>
      <c r="SW160" s="21">
        <v>40.1</v>
      </c>
      <c r="SX160" s="20">
        <v>18.672999999999998</v>
      </c>
      <c r="SY160" s="20">
        <v>2.0169999999999999</v>
      </c>
      <c r="SZ160" s="20">
        <v>1.855</v>
      </c>
      <c r="TO160" s="21">
        <v>100.9</v>
      </c>
      <c r="TP160" s="20">
        <v>18.29</v>
      </c>
      <c r="TQ160" s="20">
        <v>91.269000000000005</v>
      </c>
      <c r="TR160" s="20">
        <v>107.22199999999999</v>
      </c>
      <c r="TS160" s="21">
        <v>81.3</v>
      </c>
      <c r="TT160" s="20">
        <v>14.734</v>
      </c>
      <c r="TU160" s="20">
        <v>73.522000000000006</v>
      </c>
      <c r="TV160" s="20">
        <v>107.22199999999999</v>
      </c>
      <c r="TW160" s="21">
        <v>117.8</v>
      </c>
      <c r="TX160" s="20">
        <v>24.443999999999999</v>
      </c>
      <c r="TY160" s="20">
        <v>869.70100000000002</v>
      </c>
      <c r="TZ160" s="21">
        <v>60.7</v>
      </c>
      <c r="UA160" s="20">
        <v>12.587999999999999</v>
      </c>
      <c r="UB160" s="20">
        <v>447.87799999999999</v>
      </c>
      <c r="UC160" s="21">
        <v>60</v>
      </c>
      <c r="UD160" s="20">
        <v>12.458</v>
      </c>
      <c r="UE160" s="20">
        <v>443.255</v>
      </c>
      <c r="UF160" s="21">
        <v>12.1</v>
      </c>
      <c r="UG160" s="20">
        <v>2.5070000000000001</v>
      </c>
      <c r="UH160" s="20">
        <v>89.201999999999998</v>
      </c>
      <c r="UI160" s="20">
        <v>89.201999999999998</v>
      </c>
      <c r="UJ160" s="21">
        <v>45</v>
      </c>
      <c r="UK160" s="20">
        <v>9.3490000000000002</v>
      </c>
      <c r="UL160" s="20">
        <v>332.62099999999998</v>
      </c>
      <c r="UM160" s="20">
        <v>332.62099999999998</v>
      </c>
      <c r="UN160" s="21">
        <v>57.1</v>
      </c>
      <c r="UO160" s="20">
        <v>11.856</v>
      </c>
      <c r="UP160" s="20">
        <v>421.82299999999998</v>
      </c>
      <c r="UQ160" s="20">
        <v>421.82299999999998</v>
      </c>
      <c r="UR160" s="21">
        <v>43.4</v>
      </c>
      <c r="US160" s="20">
        <v>9.0109999999999992</v>
      </c>
      <c r="UT160" s="20">
        <v>320.59899999999999</v>
      </c>
      <c r="UU160" s="20">
        <v>320.59899999999999</v>
      </c>
      <c r="VJ160" s="21">
        <v>26.1</v>
      </c>
      <c r="VK160" s="20">
        <v>12.852</v>
      </c>
      <c r="VL160" s="20">
        <v>8013.4560000000001</v>
      </c>
      <c r="VM160" s="20">
        <v>5640.1</v>
      </c>
      <c r="VN160" s="21">
        <v>18.3</v>
      </c>
      <c r="VO160" s="20">
        <v>9.0459999999999994</v>
      </c>
      <c r="VP160" s="20">
        <v>5640.1</v>
      </c>
      <c r="VQ160" s="20">
        <v>5640.1</v>
      </c>
      <c r="WI160" s="21">
        <v>74.400000000000006</v>
      </c>
      <c r="WJ160" s="20">
        <v>12.029</v>
      </c>
      <c r="WK160" s="20">
        <v>7.4180000000000001</v>
      </c>
      <c r="WL160" s="20">
        <v>6.4039999999999999</v>
      </c>
      <c r="WM160" s="21">
        <v>62.2</v>
      </c>
      <c r="WN160" s="20">
        <v>10.06</v>
      </c>
      <c r="WO160" s="20">
        <v>6.2039999999999997</v>
      </c>
      <c r="WP160" s="20">
        <v>5.5419999999999998</v>
      </c>
      <c r="YD160" s="21">
        <v>43.1</v>
      </c>
      <c r="YE160" s="20">
        <v>58.679000000000002</v>
      </c>
      <c r="YF160" s="20">
        <v>478.81799999999998</v>
      </c>
      <c r="YG160" s="20">
        <v>242.82</v>
      </c>
      <c r="YH160" s="21">
        <v>21.8</v>
      </c>
      <c r="YI160" s="20">
        <v>29.757000000000001</v>
      </c>
      <c r="YJ160" s="20">
        <v>242.82</v>
      </c>
      <c r="YK160" s="20">
        <v>242.82</v>
      </c>
      <c r="YU160" s="21">
        <v>14.6</v>
      </c>
      <c r="YV160" s="20">
        <v>48.468000000000004</v>
      </c>
      <c r="YW160" s="20">
        <v>21.024999999999999</v>
      </c>
      <c r="YX160" s="20">
        <v>8.3010000000000002</v>
      </c>
      <c r="YY160" s="21">
        <v>56.8</v>
      </c>
      <c r="YZ160" s="20">
        <v>188.12700000000001</v>
      </c>
      <c r="ZA160" s="20">
        <v>81.61</v>
      </c>
      <c r="ZB160" s="20">
        <v>65.128</v>
      </c>
      <c r="ZC160" s="21">
        <v>60.3</v>
      </c>
      <c r="ZD160" s="20">
        <v>199.684</v>
      </c>
      <c r="ZE160" s="20">
        <v>86.623000000000005</v>
      </c>
      <c r="ZF160" s="20">
        <v>73.429000000000002</v>
      </c>
      <c r="ZG160" s="21">
        <v>50.2</v>
      </c>
      <c r="ZH160" s="20">
        <v>166.03100000000001</v>
      </c>
      <c r="ZI160" s="20">
        <v>72.024000000000001</v>
      </c>
      <c r="ZJ160" s="20">
        <v>75.991</v>
      </c>
      <c r="ZT160" s="21">
        <v>41.3</v>
      </c>
      <c r="ZU160" s="20">
        <v>437.44600000000003</v>
      </c>
      <c r="ZV160" s="20">
        <v>91732.5</v>
      </c>
      <c r="ZW160" s="20">
        <v>78788</v>
      </c>
      <c r="ZX160" s="21">
        <v>93.4</v>
      </c>
      <c r="ZY160" s="20">
        <v>990.00300000000004</v>
      </c>
      <c r="ZZ160" s="20">
        <v>207603.8</v>
      </c>
      <c r="AAA160" s="20">
        <v>194093.1</v>
      </c>
      <c r="AAB160" s="21">
        <v>134.6</v>
      </c>
      <c r="AAC160" s="20">
        <v>1427.4490000000001</v>
      </c>
      <c r="AAD160" s="20">
        <v>299336.3</v>
      </c>
      <c r="AAE160" s="20">
        <v>272881.09999999998</v>
      </c>
      <c r="AAF160" s="21">
        <v>80.400000000000006</v>
      </c>
      <c r="AAG160" s="20">
        <v>852.94</v>
      </c>
      <c r="AAH160" s="20">
        <v>178861.723</v>
      </c>
      <c r="AAI160" s="20">
        <v>174594.9</v>
      </c>
      <c r="AAP160" s="21">
        <v>12.5</v>
      </c>
      <c r="AAQ160" s="20">
        <v>6.992</v>
      </c>
      <c r="AAR160" s="20">
        <v>3384.33</v>
      </c>
      <c r="AAS160" s="20">
        <v>3091.6</v>
      </c>
      <c r="AAT160" s="21">
        <v>45.4</v>
      </c>
      <c r="AAU160" s="20">
        <v>25.431000000000001</v>
      </c>
      <c r="AAV160" s="20">
        <v>12308.548000000001</v>
      </c>
      <c r="AAW160" s="20">
        <v>11797.4</v>
      </c>
      <c r="AAX160" s="21">
        <v>56.9</v>
      </c>
      <c r="AAY160" s="20">
        <v>31.896999999999998</v>
      </c>
      <c r="AAZ160" s="20">
        <v>15438.200999999999</v>
      </c>
      <c r="ABA160" s="20">
        <v>14889</v>
      </c>
      <c r="ABB160" s="21">
        <v>46.6</v>
      </c>
      <c r="ABC160" s="20">
        <v>26.085000000000001</v>
      </c>
      <c r="ABD160" s="20">
        <v>12625.272999999999</v>
      </c>
      <c r="ABE160" s="20">
        <v>7041.4</v>
      </c>
      <c r="ADA160" s="21">
        <v>88.1</v>
      </c>
      <c r="ADB160" s="20">
        <v>15.629</v>
      </c>
      <c r="ADC160" s="20">
        <v>34.460999999999999</v>
      </c>
      <c r="ADD160" s="21">
        <v>47.6</v>
      </c>
      <c r="ADE160" s="20">
        <v>8.4510000000000005</v>
      </c>
      <c r="ADF160" s="20">
        <v>18.634</v>
      </c>
      <c r="ADO160" s="21">
        <v>40.5</v>
      </c>
      <c r="ADP160" s="20">
        <v>7.1779999999999999</v>
      </c>
      <c r="ADQ160" s="20">
        <v>15.827</v>
      </c>
      <c r="ADR160" s="20">
        <v>15.827</v>
      </c>
      <c r="ADS160" s="21">
        <v>40.5</v>
      </c>
      <c r="ADT160" s="20">
        <v>7.1779999999999999</v>
      </c>
      <c r="ADU160" s="20">
        <v>15.827</v>
      </c>
      <c r="ADV160" s="20">
        <v>15.827</v>
      </c>
      <c r="AEN160" s="21">
        <v>114.7</v>
      </c>
      <c r="AEO160" s="20">
        <v>191.99100000000001</v>
      </c>
      <c r="AEP160" s="20">
        <v>175.499</v>
      </c>
      <c r="AEQ160" s="20">
        <v>74.685000000000002</v>
      </c>
      <c r="AER160" s="21">
        <v>53</v>
      </c>
      <c r="AES160" s="20">
        <v>88.796999999999997</v>
      </c>
      <c r="AET160" s="20">
        <v>81.168999999999997</v>
      </c>
      <c r="AEU160" s="20">
        <v>72.269000000000005</v>
      </c>
      <c r="AFE160" s="21">
        <v>44</v>
      </c>
      <c r="AFF160" s="20">
        <v>21.457999999999998</v>
      </c>
      <c r="AFG160" s="20">
        <v>109.584</v>
      </c>
      <c r="AFH160" s="20">
        <v>117.15</v>
      </c>
      <c r="AFI160" s="21">
        <v>94.8</v>
      </c>
      <c r="AFJ160" s="20">
        <v>46.222000000000001</v>
      </c>
      <c r="AFK160" s="20">
        <v>236.05500000000001</v>
      </c>
      <c r="AFL160" s="20">
        <v>163.16499999999999</v>
      </c>
      <c r="AFM160" s="21">
        <v>133.69999999999999</v>
      </c>
      <c r="AFN160" s="20">
        <v>65.155000000000001</v>
      </c>
      <c r="AFO160" s="20">
        <v>332.74599999999998</v>
      </c>
      <c r="AFP160" s="20">
        <v>280.315</v>
      </c>
      <c r="AFQ160" s="21">
        <v>34.9</v>
      </c>
      <c r="AFR160" s="20">
        <v>17.030999999999999</v>
      </c>
      <c r="AFS160" s="20">
        <v>86.975999999999999</v>
      </c>
      <c r="AFT160" s="20">
        <v>77.484999999999999</v>
      </c>
      <c r="AGI160" s="21">
        <v>45.9</v>
      </c>
      <c r="AGJ160" s="20">
        <v>8.5530000000000008</v>
      </c>
      <c r="AGK160" s="20">
        <v>8.1080000000000005</v>
      </c>
      <c r="AGL160" s="20">
        <v>6.0510000000000002</v>
      </c>
      <c r="AGM160" s="21">
        <v>40.200000000000003</v>
      </c>
      <c r="AGN160" s="20">
        <v>7.49</v>
      </c>
      <c r="AGO160" s="20">
        <v>7.0990000000000002</v>
      </c>
      <c r="AGP160" s="20">
        <v>5.44</v>
      </c>
      <c r="AIG160" s="21">
        <v>108</v>
      </c>
      <c r="AIH160" s="20">
        <v>24.446000000000002</v>
      </c>
      <c r="AII160" s="20">
        <v>5.8869999999999996</v>
      </c>
      <c r="AIJ160" s="20">
        <v>3.7229999999999999</v>
      </c>
      <c r="AIK160" s="21">
        <v>64.7</v>
      </c>
      <c r="AIL160" s="20">
        <v>14.648999999999999</v>
      </c>
      <c r="AIM160" s="20">
        <v>3.5270000000000001</v>
      </c>
      <c r="AIN160" s="20">
        <v>3.5270000000000001</v>
      </c>
      <c r="AKX160" s="21">
        <v>105.4</v>
      </c>
      <c r="AKY160" s="20">
        <v>117.006</v>
      </c>
      <c r="AKZ160" s="20">
        <v>511.28</v>
      </c>
      <c r="ALA160" s="20">
        <v>224.60900000000001</v>
      </c>
      <c r="ALB160" s="21">
        <v>71.8</v>
      </c>
      <c r="ALC160" s="20">
        <v>79.715000000000003</v>
      </c>
      <c r="ALD160" s="20">
        <v>348.32900000000001</v>
      </c>
      <c r="ALE160" s="20">
        <v>224.60900000000001</v>
      </c>
      <c r="ALT160" s="21">
        <v>102.3</v>
      </c>
      <c r="ALU160" s="20">
        <v>8.8230000000000004</v>
      </c>
      <c r="ALV160" s="20">
        <v>19.256</v>
      </c>
      <c r="ALW160" s="20">
        <v>11.315</v>
      </c>
      <c r="ALX160" s="21">
        <v>93.5</v>
      </c>
      <c r="ALY160" s="20">
        <v>8.0619999999999994</v>
      </c>
      <c r="ALZ160" s="20">
        <v>17.594999999999999</v>
      </c>
      <c r="AMA160" s="20">
        <v>11.315</v>
      </c>
      <c r="AMP160" s="21">
        <v>65</v>
      </c>
      <c r="AMQ160" s="20">
        <v>15.446</v>
      </c>
      <c r="AMR160" s="20">
        <v>315.49400000000003</v>
      </c>
      <c r="AMS160" s="20">
        <v>163.49</v>
      </c>
      <c r="AMT160" s="21">
        <v>47.3</v>
      </c>
      <c r="AMU160" s="20">
        <v>11.238</v>
      </c>
      <c r="AMV160" s="20">
        <v>229.53100000000001</v>
      </c>
      <c r="AMW160" s="20">
        <v>163.49</v>
      </c>
      <c r="ANW160" s="21">
        <v>133.19999999999999</v>
      </c>
      <c r="ANX160" s="20">
        <v>3238.9760000000001</v>
      </c>
      <c r="ANY160" s="20">
        <v>3238.9760000000001</v>
      </c>
      <c r="ANZ160" s="21">
        <v>35.5</v>
      </c>
      <c r="AOA160" s="20">
        <v>863.90499999999997</v>
      </c>
      <c r="AOB160" s="20">
        <v>863.90499999999997</v>
      </c>
      <c r="AOC160" s="21">
        <v>37</v>
      </c>
      <c r="AOD160" s="20">
        <v>899.5</v>
      </c>
      <c r="AOE160" s="20">
        <v>899.5</v>
      </c>
      <c r="AOF160" s="21">
        <v>47.5</v>
      </c>
      <c r="AOG160" s="20">
        <v>1155.0129999999999</v>
      </c>
      <c r="AOH160" s="20">
        <v>1155.0129999999999</v>
      </c>
      <c r="AOI160" s="20">
        <v>1155.0129999999999</v>
      </c>
      <c r="AOJ160" s="21">
        <v>50.2</v>
      </c>
      <c r="AOK160" s="20">
        <v>1220.058</v>
      </c>
      <c r="AOL160" s="20">
        <v>1220.058</v>
      </c>
      <c r="AOM160" s="20">
        <v>1220.058</v>
      </c>
      <c r="AON160" s="21">
        <v>97.6</v>
      </c>
      <c r="AOO160" s="20">
        <v>2375.0709999999999</v>
      </c>
      <c r="AOP160" s="20">
        <v>2375.0709999999999</v>
      </c>
      <c r="AOQ160" s="20">
        <v>2375.0709999999999</v>
      </c>
      <c r="AOR160" s="21">
        <v>53.8</v>
      </c>
      <c r="AOS160" s="20">
        <v>1308.3800000000001</v>
      </c>
      <c r="AOT160" s="20">
        <v>1308.3800000000001</v>
      </c>
      <c r="AOU160" s="20">
        <v>1308.3800000000001</v>
      </c>
      <c r="APU160" s="21">
        <v>90.1</v>
      </c>
      <c r="APV160" s="20">
        <v>50.295999999999999</v>
      </c>
      <c r="APW160" s="20">
        <v>42.534999999999997</v>
      </c>
      <c r="APX160" s="21">
        <v>39.6</v>
      </c>
      <c r="APY160" s="20">
        <v>22.079000000000001</v>
      </c>
      <c r="APZ160" s="20">
        <v>18.672000000000001</v>
      </c>
      <c r="AQI160" s="21">
        <v>50.6</v>
      </c>
      <c r="AQJ160" s="20">
        <v>28.216999999999999</v>
      </c>
      <c r="AQK160" s="20">
        <v>23.863</v>
      </c>
      <c r="AQL160" s="20">
        <v>20.742999999999999</v>
      </c>
      <c r="AQM160" s="21">
        <v>38.6</v>
      </c>
      <c r="AQN160" s="20">
        <v>21.562999999999999</v>
      </c>
      <c r="AQO160" s="20">
        <v>18.236000000000001</v>
      </c>
      <c r="AQP160" s="20">
        <v>20.742999999999999</v>
      </c>
    </row>
    <row r="161" spans="1:1015 1030:1134" x14ac:dyDescent="0.2">
      <c r="A161" s="18">
        <v>29036</v>
      </c>
      <c r="BZ161" s="19">
        <v>6.8741370000000001E-7</v>
      </c>
      <c r="CA161" s="19">
        <v>2.4968460000000001E-7</v>
      </c>
      <c r="CD161" s="19">
        <v>2.4968460000000001E-7</v>
      </c>
      <c r="CE161" s="19">
        <v>2.4968460000000001E-7</v>
      </c>
      <c r="CW161" s="21">
        <v>74</v>
      </c>
      <c r="CX161" s="20">
        <v>51.75</v>
      </c>
      <c r="CY161" s="20">
        <v>51.072000000000003</v>
      </c>
      <c r="CZ161" s="20">
        <v>45.673000000000002</v>
      </c>
      <c r="DA161" s="21">
        <v>53.1</v>
      </c>
      <c r="DB161" s="20">
        <v>37.122999999999998</v>
      </c>
      <c r="DC161" s="20">
        <v>36.637</v>
      </c>
      <c r="DD161" s="20">
        <v>45.673000000000002</v>
      </c>
      <c r="DN161" s="21">
        <v>36.9</v>
      </c>
      <c r="DO161" s="20">
        <v>49.128</v>
      </c>
      <c r="DP161" s="20">
        <v>43.886000000000003</v>
      </c>
      <c r="DQ161" s="20">
        <v>23.262</v>
      </c>
      <c r="DR161" s="21">
        <v>38</v>
      </c>
      <c r="DS161" s="20">
        <v>50.463000000000001</v>
      </c>
      <c r="DT161" s="20">
        <v>45.079000000000001</v>
      </c>
      <c r="DU161" s="20">
        <v>28.039000000000001</v>
      </c>
      <c r="DV161" s="21">
        <v>73.3</v>
      </c>
      <c r="DW161" s="20">
        <v>97.456000000000003</v>
      </c>
      <c r="DX161" s="20">
        <v>87.058000000000007</v>
      </c>
      <c r="DY161" s="20">
        <v>51.301000000000002</v>
      </c>
      <c r="DZ161" s="21">
        <v>25.9</v>
      </c>
      <c r="EA161" s="20">
        <v>34.433999999999997</v>
      </c>
      <c r="EB161" s="20">
        <v>30.76</v>
      </c>
      <c r="EC161" s="20">
        <v>30.460999999999999</v>
      </c>
      <c r="EU161" s="21">
        <v>96.8</v>
      </c>
      <c r="EV161" s="20">
        <v>104.26300000000001</v>
      </c>
      <c r="EW161" s="20">
        <v>76.56</v>
      </c>
      <c r="EX161" s="20">
        <v>52.185000000000002</v>
      </c>
      <c r="EY161" s="21">
        <v>59.5</v>
      </c>
      <c r="EZ161" s="20">
        <v>64.022999999999996</v>
      </c>
      <c r="FA161" s="20">
        <v>47.012</v>
      </c>
      <c r="FB161" s="20">
        <v>52.185000000000002</v>
      </c>
      <c r="GH161" s="21">
        <v>48.4</v>
      </c>
      <c r="GI161" s="20">
        <v>111.413</v>
      </c>
      <c r="GJ161" s="20">
        <v>130.053</v>
      </c>
      <c r="GK161" s="20">
        <v>118.172</v>
      </c>
      <c r="GL161" s="21">
        <v>63.5</v>
      </c>
      <c r="GM161" s="20">
        <v>146.14400000000001</v>
      </c>
      <c r="GN161" s="20">
        <v>170.59399999999999</v>
      </c>
      <c r="GO161" s="20">
        <v>112.262</v>
      </c>
      <c r="GP161" s="21">
        <v>113.4</v>
      </c>
      <c r="GQ161" s="20">
        <v>260.82499999999999</v>
      </c>
      <c r="GR161" s="20">
        <v>304.46100000000001</v>
      </c>
      <c r="GS161" s="20">
        <v>233.29400000000001</v>
      </c>
      <c r="GT161" s="21">
        <v>35.6</v>
      </c>
      <c r="GU161" s="20">
        <v>81.929000000000002</v>
      </c>
      <c r="GV161" s="20">
        <v>95.635999999999996</v>
      </c>
      <c r="GW161" s="20">
        <v>110.267</v>
      </c>
      <c r="HO161" s="21">
        <v>146.5</v>
      </c>
      <c r="HP161" s="20">
        <v>163.72</v>
      </c>
      <c r="HQ161" s="20">
        <v>272.267</v>
      </c>
      <c r="HR161" s="20">
        <v>188.05699999999999</v>
      </c>
      <c r="HS161" s="21">
        <v>86.9</v>
      </c>
      <c r="HT161" s="20">
        <v>97.144000000000005</v>
      </c>
      <c r="HU161" s="20">
        <v>161.55099999999999</v>
      </c>
      <c r="HV161" s="20">
        <v>188.05699999999999</v>
      </c>
      <c r="LV161" s="21">
        <v>43.7</v>
      </c>
      <c r="LW161" s="20">
        <v>370.34699999999998</v>
      </c>
      <c r="LX161" s="20">
        <v>350.01499999999999</v>
      </c>
      <c r="LY161" s="20">
        <v>350.06599999999997</v>
      </c>
      <c r="LZ161" s="21">
        <v>53.2</v>
      </c>
      <c r="MA161" s="20">
        <v>450.23700000000002</v>
      </c>
      <c r="MB161" s="20">
        <v>425.51900000000001</v>
      </c>
      <c r="MC161" s="20">
        <v>387.00799999999998</v>
      </c>
      <c r="MD161" s="21">
        <v>96.1</v>
      </c>
      <c r="ME161" s="20">
        <v>813.32299999999998</v>
      </c>
      <c r="MF161" s="20">
        <v>768.67100000000005</v>
      </c>
      <c r="MG161" s="20">
        <v>737.07399999999996</v>
      </c>
      <c r="MH161" s="21">
        <v>63.4</v>
      </c>
      <c r="MI161" s="20">
        <v>536.97799999999995</v>
      </c>
      <c r="MJ161" s="20">
        <v>507.49799999999999</v>
      </c>
      <c r="MK161" s="20">
        <v>499.65800000000002</v>
      </c>
      <c r="NC161" s="21">
        <v>126.1</v>
      </c>
      <c r="ND161" s="20">
        <v>81.34</v>
      </c>
      <c r="NE161" s="20">
        <v>431.91500000000002</v>
      </c>
      <c r="NF161" s="20">
        <v>343.74400000000003</v>
      </c>
      <c r="NG161" s="21">
        <v>98.3</v>
      </c>
      <c r="NH161" s="20">
        <v>63.417000000000002</v>
      </c>
      <c r="NI161" s="20">
        <v>336.74400000000003</v>
      </c>
      <c r="NJ161" s="20">
        <v>343.74400000000003</v>
      </c>
      <c r="OB161" s="21">
        <v>74.5</v>
      </c>
      <c r="OC161" s="20">
        <v>151.83199999999999</v>
      </c>
      <c r="OD161" s="20">
        <v>60.247</v>
      </c>
      <c r="OE161" s="20">
        <v>56.716000000000001</v>
      </c>
      <c r="OF161" s="21">
        <v>64.099999999999994</v>
      </c>
      <c r="OG161" s="20">
        <v>130.809</v>
      </c>
      <c r="OH161" s="20">
        <v>51.905000000000001</v>
      </c>
      <c r="OI161" s="20">
        <v>56.716000000000001</v>
      </c>
      <c r="OS161" s="21">
        <v>23.9</v>
      </c>
      <c r="OT161" s="20">
        <v>9.9079999999999995</v>
      </c>
      <c r="OU161" s="20">
        <v>6.4950000000000001</v>
      </c>
      <c r="OV161" s="20">
        <v>6.4950000000000001</v>
      </c>
      <c r="OW161" s="21">
        <v>62.4</v>
      </c>
      <c r="OX161" s="20">
        <v>25.83</v>
      </c>
      <c r="OY161" s="20">
        <v>16.931000000000001</v>
      </c>
      <c r="OZ161" s="20">
        <v>15.028</v>
      </c>
      <c r="PA161" s="21">
        <v>85.9</v>
      </c>
      <c r="PB161" s="20">
        <v>35.543999999999997</v>
      </c>
      <c r="PC161" s="20">
        <v>23.298999999999999</v>
      </c>
      <c r="PD161" s="20">
        <v>21.523</v>
      </c>
      <c r="PE161" s="21">
        <v>36.5</v>
      </c>
      <c r="PF161" s="20">
        <v>15.112</v>
      </c>
      <c r="PG161" s="20">
        <v>9.9060000000000006</v>
      </c>
      <c r="PH161" s="20">
        <v>9.468</v>
      </c>
      <c r="PR161" s="21">
        <v>20.5</v>
      </c>
      <c r="PS161" s="20">
        <v>117.124</v>
      </c>
      <c r="PT161" s="20">
        <v>76.504999999999995</v>
      </c>
      <c r="PU161" s="20">
        <v>81.984999999999999</v>
      </c>
      <c r="PV161" s="21">
        <v>86.5</v>
      </c>
      <c r="PW161" s="20">
        <v>494.21100000000001</v>
      </c>
      <c r="PX161" s="20">
        <v>322.81900000000002</v>
      </c>
      <c r="PY161" s="20">
        <v>337.71699999999998</v>
      </c>
      <c r="PZ161" s="21">
        <v>106.3</v>
      </c>
      <c r="QA161" s="20">
        <v>607.41999999999996</v>
      </c>
      <c r="QB161" s="20">
        <v>396.767</v>
      </c>
      <c r="QC161" s="20">
        <v>419.702</v>
      </c>
      <c r="QD161" s="21">
        <v>64.8</v>
      </c>
      <c r="QE161" s="20">
        <v>370.18900000000002</v>
      </c>
      <c r="QF161" s="20">
        <v>241.80699999999999</v>
      </c>
      <c r="QG161" s="20">
        <v>248.33699999999999</v>
      </c>
      <c r="RC161" s="21">
        <v>103.7</v>
      </c>
      <c r="RD161" s="20">
        <v>452.93700000000001</v>
      </c>
      <c r="RE161" s="20">
        <v>209.07599999999999</v>
      </c>
      <c r="RF161" s="21">
        <v>47</v>
      </c>
      <c r="RG161" s="20">
        <v>205.459</v>
      </c>
      <c r="RH161" s="20">
        <v>94.84</v>
      </c>
      <c r="RI161" s="21">
        <v>47</v>
      </c>
      <c r="RJ161" s="20">
        <v>205.459</v>
      </c>
      <c r="RK161" s="20">
        <v>94.84</v>
      </c>
      <c r="RL161" s="21">
        <v>30.4</v>
      </c>
      <c r="RM161" s="20">
        <v>132.755</v>
      </c>
      <c r="RN161" s="20">
        <v>61.28</v>
      </c>
      <c r="RO161" s="20">
        <v>71</v>
      </c>
      <c r="RP161" s="21">
        <v>27.2</v>
      </c>
      <c r="RQ161" s="20">
        <v>118.69199999999999</v>
      </c>
      <c r="RR161" s="20">
        <v>54.787999999999997</v>
      </c>
      <c r="RS161" s="20">
        <v>28</v>
      </c>
      <c r="RT161" s="21">
        <v>56.7</v>
      </c>
      <c r="RU161" s="20">
        <v>247.47800000000001</v>
      </c>
      <c r="RV161" s="20">
        <v>114.236</v>
      </c>
      <c r="RW161" s="20">
        <v>99</v>
      </c>
      <c r="RX161" s="21">
        <v>34.9</v>
      </c>
      <c r="RY161" s="20">
        <v>152.238</v>
      </c>
      <c r="RZ161" s="20">
        <v>70.272999999999996</v>
      </c>
      <c r="SA161" s="20">
        <v>70.272999999999996</v>
      </c>
      <c r="SS161" s="21">
        <v>45.6</v>
      </c>
      <c r="ST161" s="20">
        <v>22.390999999999998</v>
      </c>
      <c r="SU161" s="20">
        <v>2.42</v>
      </c>
      <c r="SV161" s="20">
        <v>1.9950000000000001</v>
      </c>
      <c r="SW161" s="21">
        <v>40</v>
      </c>
      <c r="SX161" s="20">
        <v>19.658000000000001</v>
      </c>
      <c r="SY161" s="20">
        <v>2.125</v>
      </c>
      <c r="SZ161" s="20">
        <v>1.9550000000000001</v>
      </c>
      <c r="TO161" s="21">
        <v>101.1</v>
      </c>
      <c r="TP161" s="20">
        <v>19.163</v>
      </c>
      <c r="TQ161" s="20">
        <v>97.671999999999997</v>
      </c>
      <c r="TR161" s="20">
        <v>114.745</v>
      </c>
      <c r="TS161" s="21">
        <v>81.5</v>
      </c>
      <c r="TT161" s="20">
        <v>15.436999999999999</v>
      </c>
      <c r="TU161" s="20">
        <v>78.680999999999997</v>
      </c>
      <c r="TV161" s="20">
        <v>114.745</v>
      </c>
      <c r="TW161" s="21">
        <v>118.8</v>
      </c>
      <c r="TX161" s="20">
        <v>25.202000000000002</v>
      </c>
      <c r="TY161" s="20">
        <v>896.68899999999996</v>
      </c>
      <c r="TZ161" s="21">
        <v>61.2</v>
      </c>
      <c r="UA161" s="20">
        <v>12.972</v>
      </c>
      <c r="UB161" s="20">
        <v>461.53800000000001</v>
      </c>
      <c r="UC161" s="21">
        <v>60.5</v>
      </c>
      <c r="UD161" s="20">
        <v>12.837999999999999</v>
      </c>
      <c r="UE161" s="20">
        <v>456.79</v>
      </c>
      <c r="UF161" s="21">
        <v>12.3</v>
      </c>
      <c r="UG161" s="20">
        <v>2.6139999999999999</v>
      </c>
      <c r="UH161" s="20">
        <v>93.004999999999995</v>
      </c>
      <c r="UI161" s="20">
        <v>93.004999999999995</v>
      </c>
      <c r="UJ161" s="21">
        <v>45.3</v>
      </c>
      <c r="UK161" s="20">
        <v>9.6159999999999997</v>
      </c>
      <c r="UL161" s="20">
        <v>342.14600000000002</v>
      </c>
      <c r="UM161" s="20">
        <v>342.14600000000002</v>
      </c>
      <c r="UN161" s="21">
        <v>57.7</v>
      </c>
      <c r="UO161" s="20">
        <v>12.23</v>
      </c>
      <c r="UP161" s="20">
        <v>435.15100000000001</v>
      </c>
      <c r="UQ161" s="20">
        <v>435.15100000000001</v>
      </c>
      <c r="UR161" s="21">
        <v>44.1</v>
      </c>
      <c r="US161" s="20">
        <v>9.3550000000000004</v>
      </c>
      <c r="UT161" s="20">
        <v>332.86200000000002</v>
      </c>
      <c r="UU161" s="20">
        <v>332.86200000000002</v>
      </c>
      <c r="VJ161" s="21">
        <v>24.9</v>
      </c>
      <c r="VK161" s="20">
        <v>13.377000000000001</v>
      </c>
      <c r="VL161" s="20">
        <v>8370.9429999999993</v>
      </c>
      <c r="VM161" s="20">
        <v>5891.71</v>
      </c>
      <c r="VN161" s="21">
        <v>17.600000000000001</v>
      </c>
      <c r="VO161" s="20">
        <v>9.4149999999999991</v>
      </c>
      <c r="VP161" s="20">
        <v>5891.71</v>
      </c>
      <c r="VQ161" s="20">
        <v>5891.71</v>
      </c>
      <c r="WI161" s="21">
        <v>76</v>
      </c>
      <c r="WJ161" s="20">
        <v>12.670999999999999</v>
      </c>
      <c r="WK161" s="20">
        <v>7.8840000000000003</v>
      </c>
      <c r="WL161" s="20">
        <v>6.806</v>
      </c>
      <c r="WM161" s="21">
        <v>64</v>
      </c>
      <c r="WN161" s="20">
        <v>10.677</v>
      </c>
      <c r="WO161" s="20">
        <v>6.6429999999999998</v>
      </c>
      <c r="WP161" s="20">
        <v>5.9340000000000002</v>
      </c>
      <c r="YD161" s="21">
        <v>44.2</v>
      </c>
      <c r="YE161" s="20">
        <v>62.179000000000002</v>
      </c>
      <c r="YF161" s="20">
        <v>501.16</v>
      </c>
      <c r="YG161" s="20">
        <v>254.15</v>
      </c>
      <c r="YH161" s="21">
        <v>22.4</v>
      </c>
      <c r="YI161" s="20">
        <v>31.532</v>
      </c>
      <c r="YJ161" s="20">
        <v>254.15</v>
      </c>
      <c r="YK161" s="20">
        <v>254.15</v>
      </c>
      <c r="YU161" s="21">
        <v>14.2</v>
      </c>
      <c r="YV161" s="20">
        <v>49.372</v>
      </c>
      <c r="YW161" s="20">
        <v>21.234999999999999</v>
      </c>
      <c r="YX161" s="20">
        <v>7.9249999999999998</v>
      </c>
      <c r="YY161" s="21">
        <v>55.7</v>
      </c>
      <c r="YZ161" s="20">
        <v>194.23699999999999</v>
      </c>
      <c r="ZA161" s="20">
        <v>83.540999999999997</v>
      </c>
      <c r="ZB161" s="20">
        <v>66.379000000000005</v>
      </c>
      <c r="ZC161" s="21">
        <v>58.5</v>
      </c>
      <c r="ZD161" s="20">
        <v>203.80099999999999</v>
      </c>
      <c r="ZE161" s="20">
        <v>87.655000000000001</v>
      </c>
      <c r="ZF161" s="20">
        <v>74.304000000000002</v>
      </c>
      <c r="ZG161" s="21">
        <v>49.3</v>
      </c>
      <c r="ZH161" s="20">
        <v>171.70400000000001</v>
      </c>
      <c r="ZI161" s="20">
        <v>73.849999999999994</v>
      </c>
      <c r="ZJ161" s="20">
        <v>77.917000000000002</v>
      </c>
      <c r="ZT161" s="21">
        <v>41.7</v>
      </c>
      <c r="ZU161" s="20">
        <v>435.6</v>
      </c>
      <c r="ZV161" s="20">
        <v>94742.9</v>
      </c>
      <c r="ZW161" s="20">
        <v>81373.600000000006</v>
      </c>
      <c r="ZX161" s="21">
        <v>92.3</v>
      </c>
      <c r="ZY161" s="20">
        <v>964.55899999999997</v>
      </c>
      <c r="ZZ161" s="20">
        <v>209791.3</v>
      </c>
      <c r="AAA161" s="20">
        <v>196167</v>
      </c>
      <c r="AAB161" s="21">
        <v>134</v>
      </c>
      <c r="AAC161" s="20">
        <v>1400.1590000000001</v>
      </c>
      <c r="AAD161" s="20">
        <v>304534.2</v>
      </c>
      <c r="AAE161" s="20">
        <v>277540.59999999998</v>
      </c>
      <c r="AAF161" s="21">
        <v>79.7</v>
      </c>
      <c r="AAG161" s="20">
        <v>833.00800000000004</v>
      </c>
      <c r="AAH161" s="20">
        <v>181179.106</v>
      </c>
      <c r="AAI161" s="20">
        <v>176857</v>
      </c>
      <c r="AAP161" s="21">
        <v>12.9</v>
      </c>
      <c r="AAQ161" s="20">
        <v>7.6980000000000004</v>
      </c>
      <c r="AAR161" s="20">
        <v>3725.6529999999998</v>
      </c>
      <c r="AAS161" s="20">
        <v>3403.4</v>
      </c>
      <c r="AAT161" s="21">
        <v>45.6</v>
      </c>
      <c r="AAU161" s="20">
        <v>27.29</v>
      </c>
      <c r="AAV161" s="20">
        <v>13208.432000000001</v>
      </c>
      <c r="AAW161" s="20">
        <v>12659.2</v>
      </c>
      <c r="AAX161" s="21">
        <v>57.5</v>
      </c>
      <c r="AAY161" s="20">
        <v>34.411000000000001</v>
      </c>
      <c r="AAZ161" s="20">
        <v>16655.091</v>
      </c>
      <c r="ABA161" s="20">
        <v>16062.6</v>
      </c>
      <c r="ABB161" s="21">
        <v>46.9</v>
      </c>
      <c r="ABC161" s="20">
        <v>28.094000000000001</v>
      </c>
      <c r="ABD161" s="20">
        <v>13597.380999999999</v>
      </c>
      <c r="ABE161" s="20">
        <v>7527.6</v>
      </c>
      <c r="ADA161" s="21">
        <v>89.4</v>
      </c>
      <c r="ADB161" s="20">
        <v>16.841000000000001</v>
      </c>
      <c r="ADC161" s="20">
        <v>36.612000000000002</v>
      </c>
      <c r="ADD161" s="21">
        <v>47.2</v>
      </c>
      <c r="ADE161" s="20">
        <v>8.8970000000000002</v>
      </c>
      <c r="ADF161" s="20">
        <v>19.343</v>
      </c>
      <c r="ADO161" s="21">
        <v>42.2</v>
      </c>
      <c r="ADP161" s="20">
        <v>7.9429999999999996</v>
      </c>
      <c r="ADQ161" s="20">
        <v>17.268999999999998</v>
      </c>
      <c r="ADR161" s="20">
        <v>17.268999999999998</v>
      </c>
      <c r="ADS161" s="21">
        <v>42.2</v>
      </c>
      <c r="ADT161" s="20">
        <v>7.9429999999999996</v>
      </c>
      <c r="ADU161" s="20">
        <v>17.268999999999998</v>
      </c>
      <c r="ADV161" s="20">
        <v>17.268999999999998</v>
      </c>
      <c r="AEN161" s="21">
        <v>117</v>
      </c>
      <c r="AEO161" s="20">
        <v>197.78800000000001</v>
      </c>
      <c r="AEP161" s="20">
        <v>182.24199999999999</v>
      </c>
      <c r="AEQ161" s="20">
        <v>77.554000000000002</v>
      </c>
      <c r="AER161" s="21">
        <v>54.1</v>
      </c>
      <c r="AES161" s="20">
        <v>91.468999999999994</v>
      </c>
      <c r="AET161" s="20">
        <v>84.278999999999996</v>
      </c>
      <c r="AEU161" s="20">
        <v>75.037999999999997</v>
      </c>
      <c r="AFE161" s="21">
        <v>44</v>
      </c>
      <c r="AFF161" s="20">
        <v>22.068000000000001</v>
      </c>
      <c r="AFG161" s="20">
        <v>112.636</v>
      </c>
      <c r="AFH161" s="20">
        <v>120.41200000000001</v>
      </c>
      <c r="AFI161" s="21">
        <v>94</v>
      </c>
      <c r="AFJ161" s="20">
        <v>47.113</v>
      </c>
      <c r="AFK161" s="20">
        <v>240.465</v>
      </c>
      <c r="AFL161" s="20">
        <v>166.21299999999999</v>
      </c>
      <c r="AFM161" s="21">
        <v>133</v>
      </c>
      <c r="AFN161" s="20">
        <v>66.661000000000001</v>
      </c>
      <c r="AFO161" s="20">
        <v>340.23700000000002</v>
      </c>
      <c r="AFP161" s="20">
        <v>286.625</v>
      </c>
      <c r="AFQ161" s="21">
        <v>35.799999999999997</v>
      </c>
      <c r="AFR161" s="20">
        <v>17.949000000000002</v>
      </c>
      <c r="AFS161" s="20">
        <v>91.608999999999995</v>
      </c>
      <c r="AFT161" s="20">
        <v>81.613</v>
      </c>
      <c r="AGI161" s="21">
        <v>47.7</v>
      </c>
      <c r="AGJ161" s="20">
        <v>8.7970000000000006</v>
      </c>
      <c r="AGK161" s="20">
        <v>8.7219999999999995</v>
      </c>
      <c r="AGL161" s="20">
        <v>6.51</v>
      </c>
      <c r="AGM161" s="21">
        <v>40.6</v>
      </c>
      <c r="AGN161" s="20">
        <v>7.4859999999999998</v>
      </c>
      <c r="AGO161" s="20">
        <v>7.4219999999999997</v>
      </c>
      <c r="AGP161" s="20">
        <v>5.6870000000000003</v>
      </c>
      <c r="AIG161" s="21">
        <v>108.3</v>
      </c>
      <c r="AIH161" s="20">
        <v>25.599</v>
      </c>
      <c r="AII161" s="20">
        <v>6.2510000000000003</v>
      </c>
      <c r="AIJ161" s="20">
        <v>3.9540000000000002</v>
      </c>
      <c r="AIK161" s="21">
        <v>64.7</v>
      </c>
      <c r="AIL161" s="20">
        <v>15.289</v>
      </c>
      <c r="AIM161" s="20">
        <v>3.7330000000000001</v>
      </c>
      <c r="AIN161" s="20">
        <v>3.7330000000000001</v>
      </c>
      <c r="AKX161" s="21">
        <v>106.4</v>
      </c>
      <c r="AKY161" s="20">
        <v>124.011</v>
      </c>
      <c r="AKZ161" s="20">
        <v>530.58100000000002</v>
      </c>
      <c r="ALA161" s="20">
        <v>233.08799999999999</v>
      </c>
      <c r="ALB161" s="21">
        <v>72.5</v>
      </c>
      <c r="ALC161" s="20">
        <v>84.486999999999995</v>
      </c>
      <c r="ALD161" s="20">
        <v>361.47800000000001</v>
      </c>
      <c r="ALE161" s="20">
        <v>233.08799999999999</v>
      </c>
      <c r="ALT161" s="21">
        <v>102.9</v>
      </c>
      <c r="ALU161" s="20">
        <v>9.234</v>
      </c>
      <c r="ALV161" s="20">
        <v>20.077999999999999</v>
      </c>
      <c r="ALW161" s="20">
        <v>11.798</v>
      </c>
      <c r="ALX161" s="21">
        <v>94</v>
      </c>
      <c r="ALY161" s="20">
        <v>8.4380000000000006</v>
      </c>
      <c r="ALZ161" s="20">
        <v>18.347000000000001</v>
      </c>
      <c r="AMA161" s="20">
        <v>11.798</v>
      </c>
      <c r="AMP161" s="21">
        <v>64.5</v>
      </c>
      <c r="AMQ161" s="20">
        <v>15.93</v>
      </c>
      <c r="AMR161" s="20">
        <v>325.37400000000002</v>
      </c>
      <c r="AMS161" s="20">
        <v>168.61</v>
      </c>
      <c r="AMT161" s="21">
        <v>46.9</v>
      </c>
      <c r="AMU161" s="20">
        <v>11.59</v>
      </c>
      <c r="AMV161" s="20">
        <v>236.72</v>
      </c>
      <c r="AMW161" s="20">
        <v>168.61</v>
      </c>
      <c r="ANW161" s="21">
        <v>134.30000000000001</v>
      </c>
      <c r="ANX161" s="20">
        <v>3353.18</v>
      </c>
      <c r="ANY161" s="20">
        <v>3353.18</v>
      </c>
      <c r="ANZ161" s="21">
        <v>35.200000000000003</v>
      </c>
      <c r="AOA161" s="20">
        <v>879.93100000000004</v>
      </c>
      <c r="AOB161" s="20">
        <v>879.93100000000004</v>
      </c>
      <c r="AOC161" s="21">
        <v>36.200000000000003</v>
      </c>
      <c r="AOD161" s="20">
        <v>904.58600000000001</v>
      </c>
      <c r="AOE161" s="20">
        <v>904.58600000000001</v>
      </c>
      <c r="AOF161" s="21">
        <v>48.1</v>
      </c>
      <c r="AOG161" s="20">
        <v>1202.0809999999999</v>
      </c>
      <c r="AOH161" s="20">
        <v>1202.0809999999999</v>
      </c>
      <c r="AOI161" s="20">
        <v>1202.0809999999999</v>
      </c>
      <c r="AOJ161" s="21">
        <v>50.9</v>
      </c>
      <c r="AOK161" s="20">
        <v>1271.1679999999999</v>
      </c>
      <c r="AOL161" s="20">
        <v>1271.1679999999999</v>
      </c>
      <c r="AOM161" s="20">
        <v>1271.1679999999999</v>
      </c>
      <c r="AON161" s="21">
        <v>99</v>
      </c>
      <c r="AOO161" s="20">
        <v>2473.2489999999998</v>
      </c>
      <c r="AOP161" s="20">
        <v>2473.2489999999998</v>
      </c>
      <c r="AOQ161" s="20">
        <v>2473.2489999999998</v>
      </c>
      <c r="AOR161" s="21">
        <v>54.3</v>
      </c>
      <c r="AOS161" s="20">
        <v>1354.92</v>
      </c>
      <c r="AOT161" s="20">
        <v>1354.92</v>
      </c>
      <c r="AOU161" s="20">
        <v>1354.92</v>
      </c>
      <c r="APU161" s="21">
        <v>89.9</v>
      </c>
      <c r="APV161" s="20">
        <v>52.473999999999997</v>
      </c>
      <c r="APW161" s="20">
        <v>44.472000000000001</v>
      </c>
      <c r="APX161" s="21">
        <v>39.700000000000003</v>
      </c>
      <c r="APY161" s="20">
        <v>23.170999999999999</v>
      </c>
      <c r="APZ161" s="20">
        <v>19.637</v>
      </c>
      <c r="AQI161" s="21">
        <v>50.2</v>
      </c>
      <c r="AQJ161" s="20">
        <v>29.303000000000001</v>
      </c>
      <c r="AQK161" s="20">
        <v>24.835000000000001</v>
      </c>
      <c r="AQL161" s="20">
        <v>21.587</v>
      </c>
      <c r="AQM161" s="21">
        <v>38.4</v>
      </c>
      <c r="AQN161" s="20">
        <v>22.393999999999998</v>
      </c>
      <c r="AQO161" s="20">
        <v>18.978999999999999</v>
      </c>
      <c r="AQP161" s="20">
        <v>21.587</v>
      </c>
    </row>
    <row r="162" spans="1:1015 1030:1134" x14ac:dyDescent="0.2">
      <c r="A162" s="18">
        <v>29128</v>
      </c>
      <c r="BZ162" s="19">
        <v>9.2952869999999998E-7</v>
      </c>
      <c r="CA162" s="19">
        <v>3.376264E-7</v>
      </c>
      <c r="CD162" s="19">
        <v>3.376264E-7</v>
      </c>
      <c r="CE162" s="19">
        <v>3.376264E-7</v>
      </c>
      <c r="CW162" s="21">
        <v>74.8</v>
      </c>
      <c r="CX162" s="20">
        <v>57.847000000000001</v>
      </c>
      <c r="CY162" s="20">
        <v>52.716000000000001</v>
      </c>
      <c r="CZ162" s="20">
        <v>47.143000000000001</v>
      </c>
      <c r="DA162" s="21">
        <v>53.7</v>
      </c>
      <c r="DB162" s="20">
        <v>41.497</v>
      </c>
      <c r="DC162" s="20">
        <v>37.816000000000003</v>
      </c>
      <c r="DD162" s="20">
        <v>47.143000000000001</v>
      </c>
      <c r="DN162" s="21">
        <v>37.1</v>
      </c>
      <c r="DO162" s="20">
        <v>51.326999999999998</v>
      </c>
      <c r="DP162" s="20">
        <v>45.481000000000002</v>
      </c>
      <c r="DQ162" s="20">
        <v>24.106999999999999</v>
      </c>
      <c r="DR162" s="21">
        <v>38.200000000000003</v>
      </c>
      <c r="DS162" s="20">
        <v>52.777999999999999</v>
      </c>
      <c r="DT162" s="20">
        <v>46.767000000000003</v>
      </c>
      <c r="DU162" s="20">
        <v>29.088999999999999</v>
      </c>
      <c r="DV162" s="21">
        <v>73.7</v>
      </c>
      <c r="DW162" s="20">
        <v>101.877</v>
      </c>
      <c r="DX162" s="20">
        <v>90.272999999999996</v>
      </c>
      <c r="DY162" s="20">
        <v>53.195999999999998</v>
      </c>
      <c r="DZ162" s="21">
        <v>26.1</v>
      </c>
      <c r="EA162" s="20">
        <v>36.110999999999997</v>
      </c>
      <c r="EB162" s="20">
        <v>31.998000000000001</v>
      </c>
      <c r="EC162" s="20">
        <v>31.687000000000001</v>
      </c>
      <c r="EU162" s="21">
        <v>98.6</v>
      </c>
      <c r="EV162" s="20">
        <v>113.40900000000001</v>
      </c>
      <c r="EW162" s="20">
        <v>79.227000000000004</v>
      </c>
      <c r="EX162" s="20">
        <v>54.003999999999998</v>
      </c>
      <c r="EY162" s="21">
        <v>60.5</v>
      </c>
      <c r="EZ162" s="20">
        <v>69.638999999999996</v>
      </c>
      <c r="FA162" s="20">
        <v>48.65</v>
      </c>
      <c r="FB162" s="20">
        <v>54.003999999999998</v>
      </c>
      <c r="GH162" s="21">
        <v>48.9</v>
      </c>
      <c r="GI162" s="20">
        <v>117.02800000000001</v>
      </c>
      <c r="GJ162" s="20">
        <v>135.834</v>
      </c>
      <c r="GK162" s="20">
        <v>123.425</v>
      </c>
      <c r="GL162" s="21">
        <v>64.099999999999994</v>
      </c>
      <c r="GM162" s="20">
        <v>153.511</v>
      </c>
      <c r="GN162" s="20">
        <v>178.18</v>
      </c>
      <c r="GO162" s="20">
        <v>117.254</v>
      </c>
      <c r="GP162" s="21">
        <v>114.4</v>
      </c>
      <c r="GQ162" s="20">
        <v>273.93700000000001</v>
      </c>
      <c r="GR162" s="20">
        <v>317.95800000000003</v>
      </c>
      <c r="GS162" s="20">
        <v>243.636</v>
      </c>
      <c r="GT162" s="21">
        <v>36.200000000000003</v>
      </c>
      <c r="GU162" s="20">
        <v>86.66</v>
      </c>
      <c r="GV162" s="20">
        <v>100.586</v>
      </c>
      <c r="GW162" s="20">
        <v>115.97499999999999</v>
      </c>
      <c r="HO162" s="21">
        <v>146.1</v>
      </c>
      <c r="HP162" s="20">
        <v>176.821</v>
      </c>
      <c r="HQ162" s="20">
        <v>274.42700000000002</v>
      </c>
      <c r="HR162" s="20">
        <v>189.54900000000001</v>
      </c>
      <c r="HS162" s="21">
        <v>86.7</v>
      </c>
      <c r="HT162" s="20">
        <v>104.91800000000001</v>
      </c>
      <c r="HU162" s="20">
        <v>162.833</v>
      </c>
      <c r="HV162" s="20">
        <v>189.54900000000001</v>
      </c>
      <c r="LV162" s="21">
        <v>43.9</v>
      </c>
      <c r="LW162" s="20">
        <v>402.89400000000001</v>
      </c>
      <c r="LX162" s="20">
        <v>358.93799999999999</v>
      </c>
      <c r="LY162" s="20">
        <v>358.99</v>
      </c>
      <c r="LZ162" s="21">
        <v>52.8</v>
      </c>
      <c r="MA162" s="20">
        <v>484.30099999999999</v>
      </c>
      <c r="MB162" s="20">
        <v>431.464</v>
      </c>
      <c r="MC162" s="20">
        <v>392.41500000000002</v>
      </c>
      <c r="MD162" s="21">
        <v>95.9</v>
      </c>
      <c r="ME162" s="20">
        <v>879.57899999999995</v>
      </c>
      <c r="MF162" s="20">
        <v>783.61699999999996</v>
      </c>
      <c r="MG162" s="20">
        <v>751.40499999999997</v>
      </c>
      <c r="MH162" s="21">
        <v>63.6</v>
      </c>
      <c r="MI162" s="20">
        <v>582.98900000000003</v>
      </c>
      <c r="MJ162" s="20">
        <v>519.38499999999999</v>
      </c>
      <c r="MK162" s="20">
        <v>511.36200000000002</v>
      </c>
      <c r="NC162" s="21">
        <v>126.3</v>
      </c>
      <c r="ND162" s="20">
        <v>87.013999999999996</v>
      </c>
      <c r="NE162" s="20">
        <v>443.03</v>
      </c>
      <c r="NF162" s="20">
        <v>352.589</v>
      </c>
      <c r="NG162" s="21">
        <v>98.5</v>
      </c>
      <c r="NH162" s="20">
        <v>67.84</v>
      </c>
      <c r="NI162" s="20">
        <v>345.40899999999999</v>
      </c>
      <c r="NJ162" s="20">
        <v>352.589</v>
      </c>
      <c r="OB162" s="21">
        <v>74.2</v>
      </c>
      <c r="OC162" s="20">
        <v>157.15700000000001</v>
      </c>
      <c r="OD162" s="20">
        <v>62.390999999999998</v>
      </c>
      <c r="OE162" s="20">
        <v>58.734999999999999</v>
      </c>
      <c r="OF162" s="21">
        <v>63.9</v>
      </c>
      <c r="OG162" s="20">
        <v>135.39699999999999</v>
      </c>
      <c r="OH162" s="20">
        <v>53.753</v>
      </c>
      <c r="OI162" s="20">
        <v>58.734999999999999</v>
      </c>
      <c r="OS162" s="21">
        <v>24.3</v>
      </c>
      <c r="OT162" s="20">
        <v>10.965999999999999</v>
      </c>
      <c r="OU162" s="20">
        <v>6.8559999999999999</v>
      </c>
      <c r="OV162" s="20">
        <v>6.8559999999999999</v>
      </c>
      <c r="OW162" s="21">
        <v>61.9</v>
      </c>
      <c r="OX162" s="20">
        <v>27.902000000000001</v>
      </c>
      <c r="OY162" s="20">
        <v>17.443999999999999</v>
      </c>
      <c r="OZ162" s="20">
        <v>15.481999999999999</v>
      </c>
      <c r="PA162" s="21">
        <v>85.8</v>
      </c>
      <c r="PB162" s="20">
        <v>38.680999999999997</v>
      </c>
      <c r="PC162" s="20">
        <v>24.184000000000001</v>
      </c>
      <c r="PD162" s="20">
        <v>22.338000000000001</v>
      </c>
      <c r="PE162" s="21">
        <v>36.700000000000003</v>
      </c>
      <c r="PF162" s="20">
        <v>16.547999999999998</v>
      </c>
      <c r="PG162" s="20">
        <v>10.346</v>
      </c>
      <c r="PH162" s="20">
        <v>9.8889999999999993</v>
      </c>
      <c r="PR162" s="21">
        <v>21.1</v>
      </c>
      <c r="PS162" s="20">
        <v>130.309</v>
      </c>
      <c r="PT162" s="20">
        <v>81.468999999999994</v>
      </c>
      <c r="PU162" s="20">
        <v>87.304000000000002</v>
      </c>
      <c r="PV162" s="21">
        <v>84.9</v>
      </c>
      <c r="PW162" s="20">
        <v>523.78499999999997</v>
      </c>
      <c r="PX162" s="20">
        <v>327.47000000000003</v>
      </c>
      <c r="PY162" s="20">
        <v>342.74299999999999</v>
      </c>
      <c r="PZ162" s="21">
        <v>105.4</v>
      </c>
      <c r="QA162" s="20">
        <v>650.26599999999996</v>
      </c>
      <c r="QB162" s="20">
        <v>406.54700000000003</v>
      </c>
      <c r="QC162" s="20">
        <v>430.04700000000003</v>
      </c>
      <c r="QD162" s="21">
        <v>64.7</v>
      </c>
      <c r="QE162" s="20">
        <v>398.79700000000003</v>
      </c>
      <c r="QF162" s="20">
        <v>249.328</v>
      </c>
      <c r="QG162" s="20">
        <v>256.06099999999998</v>
      </c>
      <c r="RC162" s="21">
        <v>103.5</v>
      </c>
      <c r="RD162" s="20">
        <v>481.029</v>
      </c>
      <c r="RE162" s="20">
        <v>218.86799999999999</v>
      </c>
      <c r="RF162" s="21">
        <v>47.3</v>
      </c>
      <c r="RG162" s="20">
        <v>219.81800000000001</v>
      </c>
      <c r="RH162" s="20">
        <v>100.017</v>
      </c>
      <c r="RI162" s="21">
        <v>47.3</v>
      </c>
      <c r="RJ162" s="20">
        <v>219.81800000000001</v>
      </c>
      <c r="RK162" s="20">
        <v>100.017</v>
      </c>
      <c r="RL162" s="21">
        <v>30.6</v>
      </c>
      <c r="RM162" s="20">
        <v>142.26900000000001</v>
      </c>
      <c r="RN162" s="20">
        <v>64.731999999999999</v>
      </c>
      <c r="RO162" s="20">
        <v>75</v>
      </c>
      <c r="RP162" s="21">
        <v>25.9</v>
      </c>
      <c r="RQ162" s="20">
        <v>120.414</v>
      </c>
      <c r="RR162" s="20">
        <v>54.787999999999997</v>
      </c>
      <c r="RS162" s="20">
        <v>28</v>
      </c>
      <c r="RT162" s="21">
        <v>56.2</v>
      </c>
      <c r="RU162" s="20">
        <v>261.21199999999999</v>
      </c>
      <c r="RV162" s="20">
        <v>118.851</v>
      </c>
      <c r="RW162" s="20">
        <v>103</v>
      </c>
      <c r="RX162" s="21">
        <v>34.4</v>
      </c>
      <c r="RY162" s="20">
        <v>159.97399999999999</v>
      </c>
      <c r="RZ162" s="20">
        <v>72.787999999999997</v>
      </c>
      <c r="SA162" s="20">
        <v>72.787999999999997</v>
      </c>
      <c r="SS162" s="21">
        <v>44.7</v>
      </c>
      <c r="ST162" s="20">
        <v>23.209</v>
      </c>
      <c r="SU162" s="20">
        <v>2.5070000000000001</v>
      </c>
      <c r="SV162" s="20">
        <v>2.0659999999999998</v>
      </c>
      <c r="SW162" s="21">
        <v>39.200000000000003</v>
      </c>
      <c r="SX162" s="20">
        <v>20.363</v>
      </c>
      <c r="SY162" s="20">
        <v>2.1989999999999998</v>
      </c>
      <c r="SZ162" s="20">
        <v>2.0230000000000001</v>
      </c>
      <c r="TO162" s="21">
        <v>99.6</v>
      </c>
      <c r="TP162" s="20">
        <v>20.800999999999998</v>
      </c>
      <c r="TQ162" s="20">
        <v>103.756</v>
      </c>
      <c r="TR162" s="20">
        <v>121.892</v>
      </c>
      <c r="TS162" s="21">
        <v>80.2</v>
      </c>
      <c r="TT162" s="20">
        <v>16.757000000000001</v>
      </c>
      <c r="TU162" s="20">
        <v>83.581999999999994</v>
      </c>
      <c r="TV162" s="20">
        <v>121.892</v>
      </c>
      <c r="TW162" s="21">
        <v>119.9</v>
      </c>
      <c r="TX162" s="20">
        <v>25.954000000000001</v>
      </c>
      <c r="TY162" s="20">
        <v>923.43299999999999</v>
      </c>
      <c r="TZ162" s="21">
        <v>61.7</v>
      </c>
      <c r="UA162" s="20">
        <v>13.36</v>
      </c>
      <c r="UB162" s="20">
        <v>475.34699999999998</v>
      </c>
      <c r="UC162" s="21">
        <v>61.1</v>
      </c>
      <c r="UD162" s="20">
        <v>13.223000000000001</v>
      </c>
      <c r="UE162" s="20">
        <v>470.47300000000001</v>
      </c>
      <c r="UF162" s="21">
        <v>12.5</v>
      </c>
      <c r="UG162" s="20">
        <v>2.7069999999999999</v>
      </c>
      <c r="UH162" s="20">
        <v>96.31</v>
      </c>
      <c r="UI162" s="20">
        <v>96.31</v>
      </c>
      <c r="UJ162" s="21">
        <v>45.7</v>
      </c>
      <c r="UK162" s="20">
        <v>9.8870000000000005</v>
      </c>
      <c r="UL162" s="20">
        <v>351.77600000000001</v>
      </c>
      <c r="UM162" s="20">
        <v>351.77600000000001</v>
      </c>
      <c r="UN162" s="21">
        <v>58.2</v>
      </c>
      <c r="UO162" s="20">
        <v>12.593999999999999</v>
      </c>
      <c r="UP162" s="20">
        <v>448.08600000000001</v>
      </c>
      <c r="UQ162" s="20">
        <v>448.08600000000001</v>
      </c>
      <c r="UR162" s="21">
        <v>44.5</v>
      </c>
      <c r="US162" s="20">
        <v>9.6449999999999996</v>
      </c>
      <c r="UT162" s="20">
        <v>343.16500000000002</v>
      </c>
      <c r="UU162" s="20">
        <v>343.16500000000002</v>
      </c>
      <c r="VJ162" s="21">
        <v>24.1</v>
      </c>
      <c r="VK162" s="20">
        <v>14.217000000000001</v>
      </c>
      <c r="VL162" s="20">
        <v>8892.4770000000008</v>
      </c>
      <c r="VM162" s="20">
        <v>6258.78</v>
      </c>
      <c r="VN162" s="21">
        <v>17</v>
      </c>
      <c r="VO162" s="20">
        <v>10.006</v>
      </c>
      <c r="VP162" s="20">
        <v>6258.78</v>
      </c>
      <c r="VQ162" s="20">
        <v>6258.78</v>
      </c>
      <c r="WI162" s="21">
        <v>73.599999999999994</v>
      </c>
      <c r="WJ162" s="20">
        <v>13.484</v>
      </c>
      <c r="WK162" s="20">
        <v>8.0109999999999992</v>
      </c>
      <c r="WL162" s="20">
        <v>6.915</v>
      </c>
      <c r="WM162" s="21">
        <v>61.2</v>
      </c>
      <c r="WN162" s="20">
        <v>11.208</v>
      </c>
      <c r="WO162" s="20">
        <v>6.6589999999999998</v>
      </c>
      <c r="WP162" s="20">
        <v>5.9480000000000004</v>
      </c>
      <c r="YD162" s="21">
        <v>45</v>
      </c>
      <c r="YE162" s="20">
        <v>64.66</v>
      </c>
      <c r="YF162" s="20">
        <v>521.80600000000004</v>
      </c>
      <c r="YG162" s="20">
        <v>264.62</v>
      </c>
      <c r="YH162" s="21">
        <v>22.8</v>
      </c>
      <c r="YI162" s="20">
        <v>32.790999999999997</v>
      </c>
      <c r="YJ162" s="20">
        <v>264.62</v>
      </c>
      <c r="YK162" s="20">
        <v>264.62</v>
      </c>
      <c r="YU162" s="21">
        <v>14</v>
      </c>
      <c r="YV162" s="20">
        <v>53.381999999999998</v>
      </c>
      <c r="YW162" s="20">
        <v>22.111000000000001</v>
      </c>
      <c r="YX162" s="20">
        <v>8.2330000000000005</v>
      </c>
      <c r="YY162" s="21">
        <v>54.7</v>
      </c>
      <c r="YZ162" s="20">
        <v>209.131</v>
      </c>
      <c r="ZA162" s="20">
        <v>86.622</v>
      </c>
      <c r="ZB162" s="20">
        <v>68.811000000000007</v>
      </c>
      <c r="ZC162" s="21">
        <v>57.4</v>
      </c>
      <c r="ZD162" s="20">
        <v>219.43100000000001</v>
      </c>
      <c r="ZE162" s="20">
        <v>90.888000000000005</v>
      </c>
      <c r="ZF162" s="20">
        <v>77.045000000000002</v>
      </c>
      <c r="ZG162" s="21">
        <v>48.6</v>
      </c>
      <c r="ZH162" s="20">
        <v>185.59100000000001</v>
      </c>
      <c r="ZI162" s="20">
        <v>76.872</v>
      </c>
      <c r="ZJ162" s="20">
        <v>81.105999999999995</v>
      </c>
      <c r="ZT162" s="21">
        <v>42.6</v>
      </c>
      <c r="ZU162" s="20">
        <v>440.548</v>
      </c>
      <c r="ZV162" s="20">
        <v>98528.6</v>
      </c>
      <c r="ZW162" s="20">
        <v>84625.1</v>
      </c>
      <c r="ZX162" s="21">
        <v>93.2</v>
      </c>
      <c r="ZY162" s="20">
        <v>964.58100000000002</v>
      </c>
      <c r="ZZ162" s="20">
        <v>215728.4</v>
      </c>
      <c r="AAA162" s="20">
        <v>201713</v>
      </c>
      <c r="AAB162" s="21">
        <v>135.69999999999999</v>
      </c>
      <c r="AAC162" s="20">
        <v>1405.1289999999999</v>
      </c>
      <c r="AAD162" s="20">
        <v>314257</v>
      </c>
      <c r="AAE162" s="20">
        <v>286338.09999999998</v>
      </c>
      <c r="AAF162" s="21">
        <v>81</v>
      </c>
      <c r="AAG162" s="20">
        <v>838.36099999999999</v>
      </c>
      <c r="AAH162" s="20">
        <v>187499.27600000001</v>
      </c>
      <c r="AAI162" s="20">
        <v>183026.4</v>
      </c>
      <c r="AAP162" s="21">
        <v>13.9</v>
      </c>
      <c r="AAQ162" s="20">
        <v>8.8179999999999996</v>
      </c>
      <c r="AAR162" s="20">
        <v>4267.96</v>
      </c>
      <c r="AAS162" s="20">
        <v>3898.8</v>
      </c>
      <c r="AAT162" s="21">
        <v>47.6</v>
      </c>
      <c r="AAU162" s="20">
        <v>30.260999999999999</v>
      </c>
      <c r="AAV162" s="20">
        <v>14646.56</v>
      </c>
      <c r="AAW162" s="20">
        <v>14060.5</v>
      </c>
      <c r="AAX162" s="21">
        <v>60.5</v>
      </c>
      <c r="AAY162" s="20">
        <v>38.475000000000001</v>
      </c>
      <c r="AAZ162" s="20">
        <v>18621.753000000001</v>
      </c>
      <c r="ABA162" s="20">
        <v>17959.3</v>
      </c>
      <c r="ABB162" s="21">
        <v>49.2</v>
      </c>
      <c r="ABC162" s="20">
        <v>31.297000000000001</v>
      </c>
      <c r="ABD162" s="20">
        <v>15147.819</v>
      </c>
      <c r="ABE162" s="20">
        <v>8251.7999999999993</v>
      </c>
      <c r="ADA162" s="21">
        <v>88.6</v>
      </c>
      <c r="ADB162" s="20">
        <v>17.716999999999999</v>
      </c>
      <c r="ADC162" s="20">
        <v>38.082000000000001</v>
      </c>
      <c r="ADD162" s="21">
        <v>46.8</v>
      </c>
      <c r="ADE162" s="20">
        <v>9.3610000000000007</v>
      </c>
      <c r="ADF162" s="20">
        <v>20.120999999999999</v>
      </c>
      <c r="ADO162" s="21">
        <v>41.8</v>
      </c>
      <c r="ADP162" s="20">
        <v>8.3559999999999999</v>
      </c>
      <c r="ADQ162" s="20">
        <v>17.960999999999999</v>
      </c>
      <c r="ADR162" s="20">
        <v>17.960999999999999</v>
      </c>
      <c r="ADS162" s="21">
        <v>41.8</v>
      </c>
      <c r="ADT162" s="20">
        <v>8.3559999999999999</v>
      </c>
      <c r="ADU162" s="20">
        <v>17.960999999999999</v>
      </c>
      <c r="ADV162" s="20">
        <v>17.960999999999999</v>
      </c>
      <c r="AEN162" s="21">
        <v>118.4</v>
      </c>
      <c r="AEO162" s="20">
        <v>214.02199999999999</v>
      </c>
      <c r="AEP162" s="20">
        <v>187.697</v>
      </c>
      <c r="AEQ162" s="20">
        <v>79.876000000000005</v>
      </c>
      <c r="AER162" s="21">
        <v>54.8</v>
      </c>
      <c r="AES162" s="20">
        <v>99.019000000000005</v>
      </c>
      <c r="AET162" s="20">
        <v>86.838999999999999</v>
      </c>
      <c r="AEU162" s="20">
        <v>77.316999999999993</v>
      </c>
      <c r="AFE162" s="21">
        <v>44.3</v>
      </c>
      <c r="AFF162" s="20">
        <v>23.815000000000001</v>
      </c>
      <c r="AFG162" s="20">
        <v>116.172</v>
      </c>
      <c r="AFH162" s="20">
        <v>124.19199999999999</v>
      </c>
      <c r="AFI162" s="21">
        <v>91.2</v>
      </c>
      <c r="AFJ162" s="20">
        <v>49.046999999999997</v>
      </c>
      <c r="AFK162" s="20">
        <v>239.25299999999999</v>
      </c>
      <c r="AFL162" s="20">
        <v>165.375</v>
      </c>
      <c r="AFM162" s="21">
        <v>131.1</v>
      </c>
      <c r="AFN162" s="20">
        <v>70.465000000000003</v>
      </c>
      <c r="AFO162" s="20">
        <v>343.72899999999998</v>
      </c>
      <c r="AFP162" s="20">
        <v>289.56700000000001</v>
      </c>
      <c r="AFQ162" s="21">
        <v>35.6</v>
      </c>
      <c r="AFR162" s="20">
        <v>19.157</v>
      </c>
      <c r="AFS162" s="20">
        <v>93.45</v>
      </c>
      <c r="AFT162" s="20">
        <v>83.253</v>
      </c>
      <c r="AGI162" s="21">
        <v>48.1</v>
      </c>
      <c r="AGJ162" s="20">
        <v>9.1820000000000004</v>
      </c>
      <c r="AGK162" s="20">
        <v>9.1489999999999991</v>
      </c>
      <c r="AGL162" s="20">
        <v>6.8289999999999997</v>
      </c>
      <c r="AGM162" s="21">
        <v>41.1</v>
      </c>
      <c r="AGN162" s="20">
        <v>7.8410000000000002</v>
      </c>
      <c r="AGO162" s="20">
        <v>7.8129999999999997</v>
      </c>
      <c r="AGP162" s="20">
        <v>5.9870000000000001</v>
      </c>
      <c r="AIG162" s="21">
        <v>106.6</v>
      </c>
      <c r="AIH162" s="20">
        <v>26.686</v>
      </c>
      <c r="AII162" s="20">
        <v>6.5220000000000002</v>
      </c>
      <c r="AIJ162" s="20">
        <v>4.125</v>
      </c>
      <c r="AIK162" s="21">
        <v>63</v>
      </c>
      <c r="AIL162" s="20">
        <v>15.776</v>
      </c>
      <c r="AIM162" s="20">
        <v>3.8559999999999999</v>
      </c>
      <c r="AIN162" s="20">
        <v>3.8559999999999999</v>
      </c>
      <c r="AKX162" s="21">
        <v>105.9</v>
      </c>
      <c r="AKY162" s="20">
        <v>131.613</v>
      </c>
      <c r="AKZ162" s="20">
        <v>543.06200000000001</v>
      </c>
      <c r="ALA162" s="20">
        <v>238.571</v>
      </c>
      <c r="ALB162" s="21">
        <v>72.099999999999994</v>
      </c>
      <c r="ALC162" s="20">
        <v>89.665999999999997</v>
      </c>
      <c r="ALD162" s="20">
        <v>369.98099999999999</v>
      </c>
      <c r="ALE162" s="20">
        <v>238.571</v>
      </c>
      <c r="ALT162" s="21">
        <v>105</v>
      </c>
      <c r="ALU162" s="20">
        <v>9.9440000000000008</v>
      </c>
      <c r="ALV162" s="20">
        <v>21.288</v>
      </c>
      <c r="ALW162" s="20">
        <v>12.509</v>
      </c>
      <c r="ALX162" s="21">
        <v>96</v>
      </c>
      <c r="ALY162" s="20">
        <v>9.0860000000000003</v>
      </c>
      <c r="ALZ162" s="20">
        <v>19.452000000000002</v>
      </c>
      <c r="AMA162" s="20">
        <v>12.509</v>
      </c>
      <c r="AMP162" s="21">
        <v>64.2</v>
      </c>
      <c r="AMQ162" s="20">
        <v>16.550999999999998</v>
      </c>
      <c r="AMR162" s="20">
        <v>337.64800000000002</v>
      </c>
      <c r="AMS162" s="20">
        <v>174.97</v>
      </c>
      <c r="AMT162" s="21">
        <v>46.7</v>
      </c>
      <c r="AMU162" s="20">
        <v>12.042</v>
      </c>
      <c r="AMV162" s="20">
        <v>245.649</v>
      </c>
      <c r="AMW162" s="20">
        <v>174.97</v>
      </c>
      <c r="ANW162" s="21">
        <v>134.69999999999999</v>
      </c>
      <c r="ANX162" s="20">
        <v>3454.924</v>
      </c>
      <c r="ANY162" s="20">
        <v>3454.924</v>
      </c>
      <c r="ANZ162" s="21">
        <v>34.799999999999997</v>
      </c>
      <c r="AOA162" s="20">
        <v>891.69100000000003</v>
      </c>
      <c r="AOB162" s="20">
        <v>891.69100000000003</v>
      </c>
      <c r="AOC162" s="21">
        <v>36.299999999999997</v>
      </c>
      <c r="AOD162" s="20">
        <v>931.68499999999995</v>
      </c>
      <c r="AOE162" s="20">
        <v>931.68499999999995</v>
      </c>
      <c r="AOF162" s="21">
        <v>48.8</v>
      </c>
      <c r="AOG162" s="20">
        <v>1252.1020000000001</v>
      </c>
      <c r="AOH162" s="20">
        <v>1252.1020000000001</v>
      </c>
      <c r="AOI162" s="20">
        <v>1252.1020000000001</v>
      </c>
      <c r="AOJ162" s="21">
        <v>51.1</v>
      </c>
      <c r="AOK162" s="20">
        <v>1311.1310000000001</v>
      </c>
      <c r="AOL162" s="20">
        <v>1311.1310000000001</v>
      </c>
      <c r="AOM162" s="20">
        <v>1311.1310000000001</v>
      </c>
      <c r="AON162" s="21">
        <v>99.9</v>
      </c>
      <c r="AOO162" s="20">
        <v>2563.2330000000002</v>
      </c>
      <c r="AOP162" s="20">
        <v>2563.2330000000002</v>
      </c>
      <c r="AOQ162" s="20">
        <v>2563.2330000000002</v>
      </c>
      <c r="AOR162" s="21">
        <v>54.8</v>
      </c>
      <c r="AOS162" s="20">
        <v>1405.05</v>
      </c>
      <c r="AOT162" s="20">
        <v>1405.05</v>
      </c>
      <c r="AOU162" s="20">
        <v>1405.05</v>
      </c>
      <c r="APU162" s="21">
        <v>89.7</v>
      </c>
      <c r="APV162" s="20">
        <v>55.082999999999998</v>
      </c>
      <c r="APW162" s="20">
        <v>45.713000000000001</v>
      </c>
      <c r="APX162" s="21">
        <v>39</v>
      </c>
      <c r="APY162" s="20">
        <v>23.966999999999999</v>
      </c>
      <c r="APZ162" s="20">
        <v>19.89</v>
      </c>
      <c r="AQI162" s="21">
        <v>50.7</v>
      </c>
      <c r="AQJ162" s="20">
        <v>31.116</v>
      </c>
      <c r="AQK162" s="20">
        <v>25.823</v>
      </c>
      <c r="AQL162" s="20">
        <v>22.446999999999999</v>
      </c>
      <c r="AQM162" s="21">
        <v>38.700000000000003</v>
      </c>
      <c r="AQN162" s="20">
        <v>23.779</v>
      </c>
      <c r="AQO162" s="20">
        <v>19.734000000000002</v>
      </c>
      <c r="AQP162" s="20">
        <v>22.446999999999999</v>
      </c>
    </row>
    <row r="163" spans="1:1015 1030:1134" x14ac:dyDescent="0.2">
      <c r="A163" s="18">
        <v>29220</v>
      </c>
      <c r="BZ163" s="19">
        <v>1.2790675E-6</v>
      </c>
      <c r="CA163" s="19">
        <v>4.6458699999999998E-7</v>
      </c>
      <c r="CD163" s="19">
        <v>4.6458699999999998E-7</v>
      </c>
      <c r="CE163" s="19">
        <v>4.6458699999999998E-7</v>
      </c>
      <c r="CW163" s="21">
        <v>77.3</v>
      </c>
      <c r="CX163" s="20">
        <v>61.652000000000001</v>
      </c>
      <c r="CY163" s="20">
        <v>55.69</v>
      </c>
      <c r="CZ163" s="20">
        <v>49.802999999999997</v>
      </c>
      <c r="DA163" s="21">
        <v>55.5</v>
      </c>
      <c r="DB163" s="20">
        <v>44.226999999999997</v>
      </c>
      <c r="DC163" s="20">
        <v>39.950000000000003</v>
      </c>
      <c r="DD163" s="20">
        <v>49.802999999999997</v>
      </c>
      <c r="DN163" s="21">
        <v>37.1</v>
      </c>
      <c r="DO163" s="20">
        <v>52.012</v>
      </c>
      <c r="DP163" s="20">
        <v>47.04</v>
      </c>
      <c r="DQ163" s="20">
        <v>24.933</v>
      </c>
      <c r="DR163" s="21">
        <v>38.200000000000003</v>
      </c>
      <c r="DS163" s="20">
        <v>53.539000000000001</v>
      </c>
      <c r="DT163" s="20">
        <v>48.420999999999999</v>
      </c>
      <c r="DU163" s="20">
        <v>30.117999999999999</v>
      </c>
      <c r="DV163" s="21">
        <v>73.7</v>
      </c>
      <c r="DW163" s="20">
        <v>103.297</v>
      </c>
      <c r="DX163" s="20">
        <v>93.421999999999997</v>
      </c>
      <c r="DY163" s="20">
        <v>55.051000000000002</v>
      </c>
      <c r="DZ163" s="21">
        <v>26.2</v>
      </c>
      <c r="EA163" s="20">
        <v>36.710999999999999</v>
      </c>
      <c r="EB163" s="20">
        <v>33.201999999999998</v>
      </c>
      <c r="EC163" s="20">
        <v>32.878999999999998</v>
      </c>
      <c r="EU163" s="21">
        <v>99.5</v>
      </c>
      <c r="EV163" s="20">
        <v>117.32599999999999</v>
      </c>
      <c r="EW163" s="20">
        <v>81.518000000000001</v>
      </c>
      <c r="EX163" s="20">
        <v>55.564999999999998</v>
      </c>
      <c r="EY163" s="21">
        <v>61.1</v>
      </c>
      <c r="EZ163" s="20">
        <v>72.045000000000002</v>
      </c>
      <c r="FA163" s="20">
        <v>50.057000000000002</v>
      </c>
      <c r="FB163" s="20">
        <v>55.564999999999998</v>
      </c>
      <c r="GH163" s="21">
        <v>48.6</v>
      </c>
      <c r="GI163" s="20">
        <v>119.429</v>
      </c>
      <c r="GJ163" s="20">
        <v>139.851</v>
      </c>
      <c r="GK163" s="20">
        <v>127.075</v>
      </c>
      <c r="GL163" s="21">
        <v>64.8</v>
      </c>
      <c r="GM163" s="20">
        <v>159.15799999999999</v>
      </c>
      <c r="GN163" s="20">
        <v>186.374</v>
      </c>
      <c r="GO163" s="20">
        <v>122.646</v>
      </c>
      <c r="GP163" s="21">
        <v>114.7</v>
      </c>
      <c r="GQ163" s="20">
        <v>281.66399999999999</v>
      </c>
      <c r="GR163" s="20">
        <v>329.82900000000001</v>
      </c>
      <c r="GS163" s="20">
        <v>252.732</v>
      </c>
      <c r="GT163" s="21">
        <v>36.5</v>
      </c>
      <c r="GU163" s="20">
        <v>89.584999999999994</v>
      </c>
      <c r="GV163" s="20">
        <v>104.904</v>
      </c>
      <c r="GW163" s="20">
        <v>120.953</v>
      </c>
      <c r="HO163" s="21">
        <v>149.6</v>
      </c>
      <c r="HP163" s="20">
        <v>178.767</v>
      </c>
      <c r="HQ163" s="20">
        <v>285.58100000000002</v>
      </c>
      <c r="HR163" s="20">
        <v>197.25299999999999</v>
      </c>
      <c r="HS163" s="21">
        <v>88.7</v>
      </c>
      <c r="HT163" s="20">
        <v>106.07299999999999</v>
      </c>
      <c r="HU163" s="20">
        <v>169.45099999999999</v>
      </c>
      <c r="HV163" s="20">
        <v>197.25299999999999</v>
      </c>
      <c r="LV163" s="21">
        <v>45</v>
      </c>
      <c r="LW163" s="20">
        <v>422.959</v>
      </c>
      <c r="LX163" s="20">
        <v>374.44600000000003</v>
      </c>
      <c r="LY163" s="20">
        <v>374.5</v>
      </c>
      <c r="LZ163" s="21">
        <v>53.2</v>
      </c>
      <c r="MA163" s="20">
        <v>500.63499999999999</v>
      </c>
      <c r="MB163" s="20">
        <v>443.21199999999999</v>
      </c>
      <c r="MC163" s="20">
        <v>403.1</v>
      </c>
      <c r="MD163" s="21">
        <v>97.4</v>
      </c>
      <c r="ME163" s="20">
        <v>916</v>
      </c>
      <c r="MF163" s="20">
        <v>810.93499999999995</v>
      </c>
      <c r="MG163" s="20">
        <v>777.6</v>
      </c>
      <c r="MH163" s="21">
        <v>64.8</v>
      </c>
      <c r="MI163" s="20">
        <v>609.77300000000002</v>
      </c>
      <c r="MJ163" s="20">
        <v>539.83199999999999</v>
      </c>
      <c r="MK163" s="20">
        <v>531.49400000000003</v>
      </c>
      <c r="NC163" s="21">
        <v>125.9</v>
      </c>
      <c r="ND163" s="20">
        <v>84.649000000000001</v>
      </c>
      <c r="NE163" s="20">
        <v>454.14400000000001</v>
      </c>
      <c r="NF163" s="20">
        <v>361.435</v>
      </c>
      <c r="NG163" s="21">
        <v>98.1</v>
      </c>
      <c r="NH163" s="20">
        <v>65.997</v>
      </c>
      <c r="NI163" s="20">
        <v>354.07499999999999</v>
      </c>
      <c r="NJ163" s="20">
        <v>361.435</v>
      </c>
      <c r="OB163" s="21">
        <v>74.900000000000006</v>
      </c>
      <c r="OC163" s="20">
        <v>163.80699999999999</v>
      </c>
      <c r="OD163" s="20">
        <v>65.375</v>
      </c>
      <c r="OE163" s="20">
        <v>61.543999999999997</v>
      </c>
      <c r="OF163" s="21">
        <v>64.5</v>
      </c>
      <c r="OG163" s="20">
        <v>141.125</v>
      </c>
      <c r="OH163" s="20">
        <v>56.323</v>
      </c>
      <c r="OI163" s="20">
        <v>61.543999999999997</v>
      </c>
      <c r="OS163" s="21">
        <v>25.2</v>
      </c>
      <c r="OT163" s="20">
        <v>11.805999999999999</v>
      </c>
      <c r="OU163" s="20">
        <v>7.367</v>
      </c>
      <c r="OV163" s="20">
        <v>7.367</v>
      </c>
      <c r="OW163" s="21">
        <v>62.6</v>
      </c>
      <c r="OX163" s="20">
        <v>29.334</v>
      </c>
      <c r="OY163" s="20">
        <v>18.305</v>
      </c>
      <c r="OZ163" s="20">
        <v>16.238</v>
      </c>
      <c r="PA163" s="21">
        <v>87.4</v>
      </c>
      <c r="PB163" s="20">
        <v>40.972999999999999</v>
      </c>
      <c r="PC163" s="20">
        <v>25.567</v>
      </c>
      <c r="PD163" s="20">
        <v>23.605</v>
      </c>
      <c r="PE163" s="21">
        <v>37.5</v>
      </c>
      <c r="PF163" s="20">
        <v>17.597000000000001</v>
      </c>
      <c r="PG163" s="20">
        <v>10.981</v>
      </c>
      <c r="PH163" s="20">
        <v>10.494999999999999</v>
      </c>
      <c r="PR163" s="21">
        <v>21.5</v>
      </c>
      <c r="PS163" s="20">
        <v>139.56299999999999</v>
      </c>
      <c r="PT163" s="20">
        <v>85.691000000000003</v>
      </c>
      <c r="PU163" s="20">
        <v>91.828999999999994</v>
      </c>
      <c r="PV163" s="21">
        <v>86</v>
      </c>
      <c r="PW163" s="20">
        <v>557.94000000000005</v>
      </c>
      <c r="PX163" s="20">
        <v>342.57499999999999</v>
      </c>
      <c r="PY163" s="20">
        <v>358.55700000000002</v>
      </c>
      <c r="PZ163" s="21">
        <v>106.9</v>
      </c>
      <c r="QA163" s="20">
        <v>693.44299999999998</v>
      </c>
      <c r="QB163" s="20">
        <v>425.774</v>
      </c>
      <c r="QC163" s="20">
        <v>450.38600000000002</v>
      </c>
      <c r="QD163" s="21">
        <v>66</v>
      </c>
      <c r="QE163" s="20">
        <v>427.72500000000002</v>
      </c>
      <c r="QF163" s="20">
        <v>262.62299999999999</v>
      </c>
      <c r="QG163" s="20">
        <v>269.71499999999997</v>
      </c>
      <c r="RC163" s="21">
        <v>99.9</v>
      </c>
      <c r="RD163" s="20">
        <v>493.32900000000001</v>
      </c>
      <c r="RE163" s="20">
        <v>221.85</v>
      </c>
      <c r="RF163" s="21">
        <v>44.3</v>
      </c>
      <c r="RG163" s="20">
        <v>218.77500000000001</v>
      </c>
      <c r="RH163" s="20">
        <v>98.382999999999996</v>
      </c>
      <c r="RI163" s="21">
        <v>44.3</v>
      </c>
      <c r="RJ163" s="20">
        <v>218.77500000000001</v>
      </c>
      <c r="RK163" s="20">
        <v>98.382999999999996</v>
      </c>
      <c r="RL163" s="21">
        <v>30.7</v>
      </c>
      <c r="RM163" s="20">
        <v>151.62200000000001</v>
      </c>
      <c r="RN163" s="20">
        <v>68.185000000000002</v>
      </c>
      <c r="RO163" s="20">
        <v>79</v>
      </c>
      <c r="RP163" s="21">
        <v>24.7</v>
      </c>
      <c r="RQ163" s="20">
        <v>121.833</v>
      </c>
      <c r="RR163" s="20">
        <v>54.787999999999997</v>
      </c>
      <c r="RS163" s="20">
        <v>28</v>
      </c>
      <c r="RT163" s="21">
        <v>55.6</v>
      </c>
      <c r="RU163" s="20">
        <v>274.55399999999997</v>
      </c>
      <c r="RV163" s="20">
        <v>123.467</v>
      </c>
      <c r="RW163" s="20">
        <v>107</v>
      </c>
      <c r="RX163" s="21">
        <v>34</v>
      </c>
      <c r="RY163" s="20">
        <v>167.71</v>
      </c>
      <c r="RZ163" s="20">
        <v>75.418999999999997</v>
      </c>
      <c r="SA163" s="20">
        <v>75.418999999999997</v>
      </c>
      <c r="SS163" s="21">
        <v>44.5</v>
      </c>
      <c r="ST163" s="20">
        <v>23.379000000000001</v>
      </c>
      <c r="SU163" s="20">
        <v>2.625</v>
      </c>
      <c r="SV163" s="20">
        <v>2.1640000000000001</v>
      </c>
      <c r="SW163" s="21">
        <v>39</v>
      </c>
      <c r="SX163" s="20">
        <v>20.484000000000002</v>
      </c>
      <c r="SY163" s="20">
        <v>2.2999999999999998</v>
      </c>
      <c r="SZ163" s="20">
        <v>2.1160000000000001</v>
      </c>
      <c r="TO163" s="21">
        <v>100.6</v>
      </c>
      <c r="TP163" s="20">
        <v>22.847999999999999</v>
      </c>
      <c r="TQ163" s="20">
        <v>113.051</v>
      </c>
      <c r="TR163" s="20">
        <v>132.81200000000001</v>
      </c>
      <c r="TS163" s="21">
        <v>81</v>
      </c>
      <c r="TT163" s="20">
        <v>18.405000000000001</v>
      </c>
      <c r="TU163" s="20">
        <v>91.069000000000003</v>
      </c>
      <c r="TV163" s="20">
        <v>132.81200000000001</v>
      </c>
      <c r="TW163" s="21">
        <v>121.2</v>
      </c>
      <c r="TX163" s="20">
        <v>26.71</v>
      </c>
      <c r="TY163" s="20">
        <v>950.35299999999995</v>
      </c>
      <c r="TZ163" s="21">
        <v>62.4</v>
      </c>
      <c r="UA163" s="20">
        <v>13.747999999999999</v>
      </c>
      <c r="UB163" s="20">
        <v>489.15699999999998</v>
      </c>
      <c r="UC163" s="21">
        <v>61.8</v>
      </c>
      <c r="UD163" s="20">
        <v>13.608000000000001</v>
      </c>
      <c r="UE163" s="20">
        <v>484.15699999999998</v>
      </c>
      <c r="UF163" s="21">
        <v>12.7</v>
      </c>
      <c r="UG163" s="20">
        <v>2.8050000000000002</v>
      </c>
      <c r="UH163" s="20">
        <v>99.79</v>
      </c>
      <c r="UI163" s="20">
        <v>99.79</v>
      </c>
      <c r="UJ163" s="21">
        <v>46.1</v>
      </c>
      <c r="UK163" s="20">
        <v>10.157999999999999</v>
      </c>
      <c r="UL163" s="20">
        <v>361.40600000000001</v>
      </c>
      <c r="UM163" s="20">
        <v>361.40600000000001</v>
      </c>
      <c r="UN163" s="21">
        <v>58.8</v>
      </c>
      <c r="UO163" s="20">
        <v>12.962</v>
      </c>
      <c r="UP163" s="20">
        <v>461.19600000000003</v>
      </c>
      <c r="UQ163" s="20">
        <v>461.19600000000003</v>
      </c>
      <c r="UR163" s="21">
        <v>43</v>
      </c>
      <c r="US163" s="20">
        <v>9.4809999999999999</v>
      </c>
      <c r="UT163" s="20">
        <v>337.33199999999999</v>
      </c>
      <c r="UU163" s="20">
        <v>337.33199999999999</v>
      </c>
      <c r="VJ163" s="21">
        <v>21.9</v>
      </c>
      <c r="VK163" s="20">
        <v>14.244</v>
      </c>
      <c r="VL163" s="20">
        <v>8930.9380000000001</v>
      </c>
      <c r="VM163" s="20">
        <v>6285.85</v>
      </c>
      <c r="VN163" s="21">
        <v>15.4</v>
      </c>
      <c r="VO163" s="20">
        <v>10.025</v>
      </c>
      <c r="VP163" s="20">
        <v>6285.85</v>
      </c>
      <c r="VQ163" s="20">
        <v>6285.85</v>
      </c>
      <c r="WI163" s="21">
        <v>75.400000000000006</v>
      </c>
      <c r="WJ163" s="20">
        <v>14.497</v>
      </c>
      <c r="WK163" s="20">
        <v>8.5820000000000007</v>
      </c>
      <c r="WL163" s="20">
        <v>7.4089999999999998</v>
      </c>
      <c r="WM163" s="21">
        <v>62.3</v>
      </c>
      <c r="WN163" s="20">
        <v>11.973000000000001</v>
      </c>
      <c r="WO163" s="20">
        <v>7.0880000000000001</v>
      </c>
      <c r="WP163" s="20">
        <v>6.3310000000000004</v>
      </c>
      <c r="YD163" s="21">
        <v>46.6</v>
      </c>
      <c r="YE163" s="20">
        <v>69.712000000000003</v>
      </c>
      <c r="YF163" s="20">
        <v>557.69500000000005</v>
      </c>
      <c r="YG163" s="20">
        <v>282.82</v>
      </c>
      <c r="YH163" s="21">
        <v>23.6</v>
      </c>
      <c r="YI163" s="20">
        <v>35.353000000000002</v>
      </c>
      <c r="YJ163" s="20">
        <v>282.82</v>
      </c>
      <c r="YK163" s="20">
        <v>282.82</v>
      </c>
      <c r="YU163" s="21">
        <v>14.7</v>
      </c>
      <c r="YV163" s="20">
        <v>59.417999999999999</v>
      </c>
      <c r="YW163" s="20">
        <v>24.687999999999999</v>
      </c>
      <c r="YX163" s="20">
        <v>10.303000000000001</v>
      </c>
      <c r="YY163" s="21">
        <v>55</v>
      </c>
      <c r="YZ163" s="20">
        <v>222.846</v>
      </c>
      <c r="ZA163" s="20">
        <v>92.593000000000004</v>
      </c>
      <c r="ZB163" s="20">
        <v>74.239000000000004</v>
      </c>
      <c r="ZC163" s="21">
        <v>59.2</v>
      </c>
      <c r="ZD163" s="20">
        <v>240.03200000000001</v>
      </c>
      <c r="ZE163" s="20">
        <v>99.733000000000004</v>
      </c>
      <c r="ZF163" s="20">
        <v>84.542000000000002</v>
      </c>
      <c r="ZG163" s="21">
        <v>49.2</v>
      </c>
      <c r="ZH163" s="20">
        <v>199.53700000000001</v>
      </c>
      <c r="ZI163" s="20">
        <v>82.908000000000001</v>
      </c>
      <c r="ZJ163" s="20">
        <v>87.474000000000004</v>
      </c>
      <c r="ZT163" s="21">
        <v>44.1</v>
      </c>
      <c r="ZU163" s="20">
        <v>434.43599999999998</v>
      </c>
      <c r="ZV163" s="20">
        <v>104047.6</v>
      </c>
      <c r="ZW163" s="20">
        <v>89365.3</v>
      </c>
      <c r="ZX163" s="21">
        <v>94.4</v>
      </c>
      <c r="ZY163" s="20">
        <v>928.78</v>
      </c>
      <c r="ZZ163" s="20">
        <v>222443.1</v>
      </c>
      <c r="AAA163" s="20">
        <v>207997.9</v>
      </c>
      <c r="AAB163" s="21">
        <v>138.5</v>
      </c>
      <c r="AAC163" s="20">
        <v>1363.2159999999999</v>
      </c>
      <c r="AAD163" s="20">
        <v>326490.7</v>
      </c>
      <c r="AAE163" s="20">
        <v>297363.20000000001</v>
      </c>
      <c r="AAF163" s="21">
        <v>81.5</v>
      </c>
      <c r="AAG163" s="20">
        <v>801.98</v>
      </c>
      <c r="AAH163" s="20">
        <v>192074.41800000001</v>
      </c>
      <c r="AAI163" s="20">
        <v>187492.4</v>
      </c>
      <c r="AAP163" s="21">
        <v>14.4</v>
      </c>
      <c r="AAQ163" s="20">
        <v>9.6560000000000006</v>
      </c>
      <c r="AAR163" s="20">
        <v>4673.4309999999996</v>
      </c>
      <c r="AAS163" s="20">
        <v>4269.2</v>
      </c>
      <c r="AAT163" s="21">
        <v>49.1</v>
      </c>
      <c r="AAU163" s="20">
        <v>32.843000000000004</v>
      </c>
      <c r="AAV163" s="20">
        <v>15895.874</v>
      </c>
      <c r="AAW163" s="20">
        <v>15287</v>
      </c>
      <c r="AAX163" s="21">
        <v>62.6</v>
      </c>
      <c r="AAY163" s="20">
        <v>41.896000000000001</v>
      </c>
      <c r="AAZ163" s="20">
        <v>20277.557000000001</v>
      </c>
      <c r="ABA163" s="20">
        <v>19556.2</v>
      </c>
      <c r="ABB163" s="21">
        <v>50.9</v>
      </c>
      <c r="ABC163" s="20">
        <v>34.075000000000003</v>
      </c>
      <c r="ABD163" s="20">
        <v>16492.137999999999</v>
      </c>
      <c r="ABE163" s="20">
        <v>8977.7999999999993</v>
      </c>
      <c r="ADA163" s="21">
        <v>88.7</v>
      </c>
      <c r="ADB163" s="20">
        <v>18.341999999999999</v>
      </c>
      <c r="ADC163" s="20">
        <v>40.131999999999998</v>
      </c>
      <c r="ADD163" s="21">
        <v>46</v>
      </c>
      <c r="ADE163" s="20">
        <v>9.5169999999999995</v>
      </c>
      <c r="ADF163" s="20">
        <v>20.824000000000002</v>
      </c>
      <c r="ADO163" s="21">
        <v>42.7</v>
      </c>
      <c r="ADP163" s="20">
        <v>8.8239999999999998</v>
      </c>
      <c r="ADQ163" s="20">
        <v>19.308</v>
      </c>
      <c r="ADR163" s="20">
        <v>19.308</v>
      </c>
      <c r="ADS163" s="21">
        <v>42.7</v>
      </c>
      <c r="ADT163" s="20">
        <v>8.8239999999999998</v>
      </c>
      <c r="ADU163" s="20">
        <v>19.308</v>
      </c>
      <c r="ADV163" s="20">
        <v>19.308</v>
      </c>
      <c r="AEN163" s="21">
        <v>122.1</v>
      </c>
      <c r="AEO163" s="20">
        <v>228.01400000000001</v>
      </c>
      <c r="AEP163" s="20">
        <v>197.16399999999999</v>
      </c>
      <c r="AEQ163" s="20">
        <v>83.903999999999996</v>
      </c>
      <c r="AER163" s="21">
        <v>56.6</v>
      </c>
      <c r="AES163" s="20">
        <v>105.658</v>
      </c>
      <c r="AET163" s="20">
        <v>91.361999999999995</v>
      </c>
      <c r="AEU163" s="20">
        <v>81.343999999999994</v>
      </c>
      <c r="AFE163" s="21">
        <v>44.6</v>
      </c>
      <c r="AFF163" s="20">
        <v>24.346</v>
      </c>
      <c r="AFG163" s="20">
        <v>119.929</v>
      </c>
      <c r="AFH163" s="20">
        <v>128.208</v>
      </c>
      <c r="AFI163" s="21">
        <v>89.8</v>
      </c>
      <c r="AFJ163" s="20">
        <v>49.073</v>
      </c>
      <c r="AFK163" s="20">
        <v>241.732</v>
      </c>
      <c r="AFL163" s="20">
        <v>167.089</v>
      </c>
      <c r="AFM163" s="21">
        <v>130.30000000000001</v>
      </c>
      <c r="AFN163" s="20">
        <v>71.159000000000006</v>
      </c>
      <c r="AFO163" s="20">
        <v>350.53100000000001</v>
      </c>
      <c r="AFP163" s="20">
        <v>295.29700000000003</v>
      </c>
      <c r="AFQ163" s="21">
        <v>35.4</v>
      </c>
      <c r="AFR163" s="20">
        <v>19.321999999999999</v>
      </c>
      <c r="AFS163" s="20">
        <v>95.182000000000002</v>
      </c>
      <c r="AFT163" s="20">
        <v>84.796000000000006</v>
      </c>
      <c r="AGI163" s="21">
        <v>48.3</v>
      </c>
      <c r="AGJ163" s="20">
        <v>9.3819999999999997</v>
      </c>
      <c r="AGK163" s="20">
        <v>9.5449999999999999</v>
      </c>
      <c r="AGL163" s="20">
        <v>7.1239999999999997</v>
      </c>
      <c r="AGM163" s="21">
        <v>41.2</v>
      </c>
      <c r="AGN163" s="20">
        <v>7.9969999999999999</v>
      </c>
      <c r="AGO163" s="20">
        <v>8.1359999999999992</v>
      </c>
      <c r="AGP163" s="20">
        <v>6.234</v>
      </c>
      <c r="AHY163" s="21">
        <v>7.6</v>
      </c>
      <c r="AHZ163" s="20">
        <v>1.9910000000000001</v>
      </c>
      <c r="AIA163" s="20">
        <v>0.49399999999999999</v>
      </c>
      <c r="AIB163" s="20">
        <v>0.42299999999999999</v>
      </c>
      <c r="AIC163" s="21">
        <v>100.3</v>
      </c>
      <c r="AID163" s="20">
        <v>26.242000000000001</v>
      </c>
      <c r="AIE163" s="20">
        <v>6.5190000000000001</v>
      </c>
      <c r="AIF163" s="20">
        <v>4.0129999999999999</v>
      </c>
      <c r="AIG163" s="21">
        <v>108</v>
      </c>
      <c r="AIH163" s="20">
        <v>28.233000000000001</v>
      </c>
      <c r="AII163" s="20">
        <v>7.0129999999999999</v>
      </c>
      <c r="AIJ163" s="20">
        <v>4.4359999999999999</v>
      </c>
      <c r="AIK163" s="21">
        <v>63.6</v>
      </c>
      <c r="AIL163" s="20">
        <v>16.634</v>
      </c>
      <c r="AIM163" s="20">
        <v>4.1319999999999997</v>
      </c>
      <c r="AIN163" s="20">
        <v>4.1319999999999997</v>
      </c>
      <c r="AKX163" s="21">
        <v>105</v>
      </c>
      <c r="AKY163" s="20">
        <v>133.65100000000001</v>
      </c>
      <c r="AKZ163" s="20">
        <v>554.98699999999997</v>
      </c>
      <c r="ALA163" s="20">
        <v>243.81</v>
      </c>
      <c r="ALB163" s="21">
        <v>71.5</v>
      </c>
      <c r="ALC163" s="20">
        <v>91.055000000000007</v>
      </c>
      <c r="ALD163" s="20">
        <v>378.10599999999999</v>
      </c>
      <c r="ALE163" s="20">
        <v>243.81</v>
      </c>
      <c r="ALT163" s="21">
        <v>110</v>
      </c>
      <c r="ALU163" s="20">
        <v>10.760999999999999</v>
      </c>
      <c r="ALV163" s="20">
        <v>23.233000000000001</v>
      </c>
      <c r="ALW163" s="20">
        <v>13.651999999999999</v>
      </c>
      <c r="ALX163" s="21">
        <v>100.5</v>
      </c>
      <c r="ALY163" s="20">
        <v>9.8330000000000002</v>
      </c>
      <c r="ALZ163" s="20">
        <v>21.23</v>
      </c>
      <c r="AMA163" s="20">
        <v>13.651999999999999</v>
      </c>
      <c r="AMP163" s="21">
        <v>63.8</v>
      </c>
      <c r="AMQ163" s="20">
        <v>17.236000000000001</v>
      </c>
      <c r="AMR163" s="20">
        <v>352.04399999999998</v>
      </c>
      <c r="AMS163" s="20">
        <v>182.43</v>
      </c>
      <c r="AMT163" s="21">
        <v>46.4</v>
      </c>
      <c r="AMU163" s="20">
        <v>12.54</v>
      </c>
      <c r="AMV163" s="20">
        <v>256.12200000000001</v>
      </c>
      <c r="AMW163" s="20">
        <v>182.43</v>
      </c>
      <c r="ANW163" s="21">
        <v>135</v>
      </c>
      <c r="ANX163" s="20">
        <v>3547.652</v>
      </c>
      <c r="ANY163" s="20">
        <v>3547.652</v>
      </c>
      <c r="ANZ163" s="21">
        <v>34.5</v>
      </c>
      <c r="AOA163" s="20">
        <v>906.95399999999995</v>
      </c>
      <c r="AOB163" s="20">
        <v>906.95399999999995</v>
      </c>
      <c r="AOC163" s="21">
        <v>36.5</v>
      </c>
      <c r="AOD163" s="20">
        <v>959.70799999999997</v>
      </c>
      <c r="AOE163" s="20">
        <v>959.70799999999997</v>
      </c>
      <c r="AOF163" s="21">
        <v>49.4</v>
      </c>
      <c r="AOG163" s="20">
        <v>1296.9090000000001</v>
      </c>
      <c r="AOH163" s="20">
        <v>1296.9090000000001</v>
      </c>
      <c r="AOI163" s="20">
        <v>1296.9090000000001</v>
      </c>
      <c r="AOJ163" s="21">
        <v>51.1</v>
      </c>
      <c r="AOK163" s="20">
        <v>1343.789</v>
      </c>
      <c r="AOL163" s="20">
        <v>1343.789</v>
      </c>
      <c r="AOM163" s="20">
        <v>1343.789</v>
      </c>
      <c r="AON163" s="21">
        <v>100.5</v>
      </c>
      <c r="AOO163" s="20">
        <v>2640.6979999999999</v>
      </c>
      <c r="AOP163" s="20">
        <v>2640.6979999999999</v>
      </c>
      <c r="AOQ163" s="20">
        <v>2640.6979999999999</v>
      </c>
      <c r="AOR163" s="21">
        <v>54.8</v>
      </c>
      <c r="AOS163" s="20">
        <v>1440.86</v>
      </c>
      <c r="AOT163" s="20">
        <v>1440.86</v>
      </c>
      <c r="AOU163" s="20">
        <v>1440.86</v>
      </c>
      <c r="APU163" s="21">
        <v>88</v>
      </c>
      <c r="APV163" s="20">
        <v>57.878</v>
      </c>
      <c r="APW163" s="20">
        <v>47.871000000000002</v>
      </c>
      <c r="APX163" s="21">
        <v>38.299999999999997</v>
      </c>
      <c r="APY163" s="20">
        <v>25.193999999999999</v>
      </c>
      <c r="APZ163" s="20">
        <v>20.838000000000001</v>
      </c>
      <c r="AQI163" s="21">
        <v>49.7</v>
      </c>
      <c r="AQJ163" s="20">
        <v>32.683999999999997</v>
      </c>
      <c r="AQK163" s="20">
        <v>27.033000000000001</v>
      </c>
      <c r="AQL163" s="20">
        <v>23.498000000000001</v>
      </c>
      <c r="AQM163" s="21">
        <v>38</v>
      </c>
      <c r="AQN163" s="20">
        <v>24.977</v>
      </c>
      <c r="AQO163" s="20">
        <v>20.658999999999999</v>
      </c>
      <c r="AQP163" s="20">
        <v>23.498000000000001</v>
      </c>
    </row>
    <row r="164" spans="1:1015 1030:1134" x14ac:dyDescent="0.2">
      <c r="A164" s="18">
        <v>29311</v>
      </c>
      <c r="BZ164" s="19">
        <v>1.5963325E-6</v>
      </c>
      <c r="CA164" s="19">
        <v>5.7982499999999999E-7</v>
      </c>
      <c r="CD164" s="19">
        <v>5.7982499999999999E-7</v>
      </c>
      <c r="CE164" s="19">
        <v>5.7982499999999999E-7</v>
      </c>
      <c r="CW164" s="21">
        <v>77.3</v>
      </c>
      <c r="CX164" s="20">
        <v>56.305999999999997</v>
      </c>
      <c r="CY164" s="20">
        <v>56.835999999999999</v>
      </c>
      <c r="CZ164" s="20">
        <v>50.826999999999998</v>
      </c>
      <c r="DA164" s="21">
        <v>55.4</v>
      </c>
      <c r="DB164" s="20">
        <v>40.392000000000003</v>
      </c>
      <c r="DC164" s="20">
        <v>40.771000000000001</v>
      </c>
      <c r="DD164" s="20">
        <v>50.826999999999998</v>
      </c>
      <c r="DN164" s="21">
        <v>37.299999999999997</v>
      </c>
      <c r="DO164" s="20">
        <v>52.698</v>
      </c>
      <c r="DP164" s="20">
        <v>48.713999999999999</v>
      </c>
      <c r="DQ164" s="20">
        <v>25.82</v>
      </c>
      <c r="DR164" s="21">
        <v>38.700000000000003</v>
      </c>
      <c r="DS164" s="20">
        <v>54.616</v>
      </c>
      <c r="DT164" s="20">
        <v>50.487000000000002</v>
      </c>
      <c r="DU164" s="20">
        <v>31.402999999999999</v>
      </c>
      <c r="DV164" s="21">
        <v>74.400000000000006</v>
      </c>
      <c r="DW164" s="20">
        <v>105.051</v>
      </c>
      <c r="DX164" s="20">
        <v>97.108999999999995</v>
      </c>
      <c r="DY164" s="20">
        <v>57.223999999999997</v>
      </c>
      <c r="DZ164" s="21">
        <v>26.2</v>
      </c>
      <c r="EA164" s="20">
        <v>37.061</v>
      </c>
      <c r="EB164" s="20">
        <v>34.259</v>
      </c>
      <c r="EC164" s="20">
        <v>33.926000000000002</v>
      </c>
      <c r="EU164" s="21">
        <v>88.8</v>
      </c>
      <c r="EV164" s="20">
        <v>96.808000000000007</v>
      </c>
      <c r="EW164" s="20">
        <v>74.793999999999997</v>
      </c>
      <c r="EX164" s="20">
        <v>50.981999999999999</v>
      </c>
      <c r="EY164" s="21">
        <v>59.5</v>
      </c>
      <c r="EZ164" s="20">
        <v>64.790000000000006</v>
      </c>
      <c r="FA164" s="20">
        <v>50.057000000000002</v>
      </c>
      <c r="FB164" s="20">
        <v>50.981999999999999</v>
      </c>
      <c r="GH164" s="21">
        <v>47.7</v>
      </c>
      <c r="GI164" s="20">
        <v>119.176</v>
      </c>
      <c r="GJ164" s="20">
        <v>141.85499999999999</v>
      </c>
      <c r="GK164" s="20">
        <v>128.89599999999999</v>
      </c>
      <c r="GL164" s="21">
        <v>66.5</v>
      </c>
      <c r="GM164" s="20">
        <v>166.02099999999999</v>
      </c>
      <c r="GN164" s="20">
        <v>197.61500000000001</v>
      </c>
      <c r="GO164" s="20">
        <v>130.04300000000001</v>
      </c>
      <c r="GP164" s="21">
        <v>115</v>
      </c>
      <c r="GQ164" s="20">
        <v>287.26400000000001</v>
      </c>
      <c r="GR164" s="20">
        <v>341.93099999999998</v>
      </c>
      <c r="GS164" s="20">
        <v>262.005</v>
      </c>
      <c r="GT164" s="21">
        <v>36.799999999999997</v>
      </c>
      <c r="GU164" s="20">
        <v>91.81</v>
      </c>
      <c r="GV164" s="20">
        <v>109.28100000000001</v>
      </c>
      <c r="GW164" s="20">
        <v>126</v>
      </c>
      <c r="HO164" s="21">
        <v>149.69999999999999</v>
      </c>
      <c r="HP164" s="20">
        <v>158.15799999999999</v>
      </c>
      <c r="HQ164" s="20">
        <v>291.375</v>
      </c>
      <c r="HR164" s="20">
        <v>201.255</v>
      </c>
      <c r="HS164" s="21">
        <v>88.8</v>
      </c>
      <c r="HT164" s="20">
        <v>93.843999999999994</v>
      </c>
      <c r="HU164" s="20">
        <v>172.88900000000001</v>
      </c>
      <c r="HV164" s="20">
        <v>201.255</v>
      </c>
      <c r="LV164" s="21">
        <v>44.3</v>
      </c>
      <c r="LW164" s="20">
        <v>379.78</v>
      </c>
      <c r="LX164" s="20">
        <v>377.50099999999998</v>
      </c>
      <c r="LY164" s="20">
        <v>377.55599999999998</v>
      </c>
      <c r="LZ164" s="21">
        <v>52.6</v>
      </c>
      <c r="MA164" s="20">
        <v>451.29899999999998</v>
      </c>
      <c r="MB164" s="20">
        <v>448.59100000000001</v>
      </c>
      <c r="MC164" s="20">
        <v>407.99200000000002</v>
      </c>
      <c r="MD164" s="21">
        <v>96.1</v>
      </c>
      <c r="ME164" s="20">
        <v>824.16899999999998</v>
      </c>
      <c r="MF164" s="20">
        <v>819.22400000000005</v>
      </c>
      <c r="MG164" s="20">
        <v>785.548</v>
      </c>
      <c r="MH164" s="21">
        <v>63.9</v>
      </c>
      <c r="MI164" s="20">
        <v>547.71199999999999</v>
      </c>
      <c r="MJ164" s="20">
        <v>544.42600000000004</v>
      </c>
      <c r="MK164" s="20">
        <v>536.01599999999996</v>
      </c>
      <c r="NC164" s="21">
        <v>124.9</v>
      </c>
      <c r="ND164" s="20">
        <v>76.774000000000001</v>
      </c>
      <c r="NE164" s="20">
        <v>463.02199999999999</v>
      </c>
      <c r="NF164" s="20">
        <v>368.50099999999998</v>
      </c>
      <c r="NG164" s="21">
        <v>97.3</v>
      </c>
      <c r="NH164" s="20">
        <v>59.856999999999999</v>
      </c>
      <c r="NI164" s="20">
        <v>360.99700000000001</v>
      </c>
      <c r="NJ164" s="20">
        <v>368.50099999999998</v>
      </c>
      <c r="OB164" s="21">
        <v>74.7</v>
      </c>
      <c r="OC164" s="20">
        <v>156.05199999999999</v>
      </c>
      <c r="OD164" s="20">
        <v>67.805000000000007</v>
      </c>
      <c r="OE164" s="20">
        <v>63.831000000000003</v>
      </c>
      <c r="OF164" s="21">
        <v>64.3</v>
      </c>
      <c r="OG164" s="20">
        <v>134.44499999999999</v>
      </c>
      <c r="OH164" s="20">
        <v>58.415999999999997</v>
      </c>
      <c r="OI164" s="20">
        <v>63.831000000000003</v>
      </c>
      <c r="OS164" s="21">
        <v>25.4</v>
      </c>
      <c r="OT164" s="20">
        <v>11.829000000000001</v>
      </c>
      <c r="OU164" s="20">
        <v>7.73</v>
      </c>
      <c r="OV164" s="20">
        <v>7.73</v>
      </c>
      <c r="OW164" s="21">
        <v>62.4</v>
      </c>
      <c r="OX164" s="20">
        <v>29.059000000000001</v>
      </c>
      <c r="OY164" s="20">
        <v>18.989999999999998</v>
      </c>
      <c r="OZ164" s="20">
        <v>16.844999999999999</v>
      </c>
      <c r="PA164" s="21">
        <v>87.4</v>
      </c>
      <c r="PB164" s="20">
        <v>40.734000000000002</v>
      </c>
      <c r="PC164" s="20">
        <v>26.62</v>
      </c>
      <c r="PD164" s="20">
        <v>24.574999999999999</v>
      </c>
      <c r="PE164" s="21">
        <v>37.5</v>
      </c>
      <c r="PF164" s="20">
        <v>17.486999999999998</v>
      </c>
      <c r="PG164" s="20">
        <v>11.428000000000001</v>
      </c>
      <c r="PH164" s="20">
        <v>10.923</v>
      </c>
      <c r="PR164" s="21">
        <v>21.9</v>
      </c>
      <c r="PS164" s="20">
        <v>131.96600000000001</v>
      </c>
      <c r="PT164" s="20">
        <v>90.186000000000007</v>
      </c>
      <c r="PU164" s="20">
        <v>96.644999999999996</v>
      </c>
      <c r="PV164" s="21">
        <v>84</v>
      </c>
      <c r="PW164" s="20">
        <v>506.178</v>
      </c>
      <c r="PX164" s="20">
        <v>345.92200000000003</v>
      </c>
      <c r="PY164" s="20">
        <v>362.25900000000001</v>
      </c>
      <c r="PZ164" s="21">
        <v>105.3</v>
      </c>
      <c r="QA164" s="20">
        <v>634.80600000000004</v>
      </c>
      <c r="QB164" s="20">
        <v>433.827</v>
      </c>
      <c r="QC164" s="20">
        <v>458.904</v>
      </c>
      <c r="QD164" s="21">
        <v>65.3</v>
      </c>
      <c r="QE164" s="20">
        <v>393.27100000000002</v>
      </c>
      <c r="QF164" s="20">
        <v>268.76100000000002</v>
      </c>
      <c r="QG164" s="20">
        <v>280.99799999999999</v>
      </c>
      <c r="RC164" s="21">
        <v>98.6</v>
      </c>
      <c r="RD164" s="20">
        <v>499.53199999999998</v>
      </c>
      <c r="RE164" s="20">
        <v>230.23400000000001</v>
      </c>
      <c r="RF164" s="21">
        <v>41.8</v>
      </c>
      <c r="RG164" s="20">
        <v>211.62100000000001</v>
      </c>
      <c r="RH164" s="20">
        <v>97.536000000000001</v>
      </c>
      <c r="RI164" s="21">
        <v>41.8</v>
      </c>
      <c r="RJ164" s="20">
        <v>211.62100000000001</v>
      </c>
      <c r="RK164" s="20">
        <v>97.536000000000001</v>
      </c>
      <c r="RL164" s="21">
        <v>29.9</v>
      </c>
      <c r="RM164" s="20">
        <v>151.68299999999999</v>
      </c>
      <c r="RN164" s="20">
        <v>69.911000000000001</v>
      </c>
      <c r="RO164" s="20">
        <v>81</v>
      </c>
      <c r="RP164" s="21">
        <v>28.5</v>
      </c>
      <c r="RQ164" s="20">
        <v>144.345</v>
      </c>
      <c r="RR164" s="20">
        <v>66.528999999999996</v>
      </c>
      <c r="RS164" s="20">
        <v>34</v>
      </c>
      <c r="RT164" s="21">
        <v>56.8</v>
      </c>
      <c r="RU164" s="20">
        <v>287.911</v>
      </c>
      <c r="RV164" s="20">
        <v>132.69800000000001</v>
      </c>
      <c r="RW164" s="20">
        <v>115</v>
      </c>
      <c r="RX164" s="21">
        <v>33.9</v>
      </c>
      <c r="RY164" s="20">
        <v>172.03700000000001</v>
      </c>
      <c r="RZ164" s="20">
        <v>79.292000000000002</v>
      </c>
      <c r="SA164" s="20">
        <v>79.292000000000002</v>
      </c>
      <c r="SS164" s="21">
        <v>44.5</v>
      </c>
      <c r="ST164" s="20">
        <v>22.433</v>
      </c>
      <c r="SU164" s="20">
        <v>2.7570000000000001</v>
      </c>
      <c r="SV164" s="20">
        <v>2.2730000000000001</v>
      </c>
      <c r="SW164" s="21">
        <v>39</v>
      </c>
      <c r="SX164" s="20">
        <v>19.629000000000001</v>
      </c>
      <c r="SY164" s="20">
        <v>2.4119999999999999</v>
      </c>
      <c r="SZ164" s="20">
        <v>2.2189999999999999</v>
      </c>
      <c r="TO164" s="21">
        <v>94.6</v>
      </c>
      <c r="TP164" s="20">
        <v>22.616</v>
      </c>
      <c r="TQ164" s="20">
        <v>113.19499999999999</v>
      </c>
      <c r="TR164" s="20">
        <v>132.98099999999999</v>
      </c>
      <c r="TS164" s="21">
        <v>76.2</v>
      </c>
      <c r="TT164" s="20">
        <v>18.219000000000001</v>
      </c>
      <c r="TU164" s="20">
        <v>91.185000000000002</v>
      </c>
      <c r="TV164" s="20">
        <v>132.98099999999999</v>
      </c>
      <c r="TW164" s="21">
        <v>120.9</v>
      </c>
      <c r="TX164" s="20">
        <v>30.183</v>
      </c>
      <c r="TY164" s="20">
        <v>963.73</v>
      </c>
      <c r="TZ164" s="21">
        <v>62</v>
      </c>
      <c r="UA164" s="20">
        <v>15.486000000000001</v>
      </c>
      <c r="UB164" s="20">
        <v>494.46100000000001</v>
      </c>
      <c r="UC164" s="21">
        <v>61.4</v>
      </c>
      <c r="UD164" s="20">
        <v>15.324999999999999</v>
      </c>
      <c r="UE164" s="20">
        <v>489.33800000000002</v>
      </c>
      <c r="UF164" s="21">
        <v>12.9</v>
      </c>
      <c r="UG164" s="20">
        <v>3.2189999999999999</v>
      </c>
      <c r="UH164" s="20">
        <v>102.795</v>
      </c>
      <c r="UI164" s="20">
        <v>102.795</v>
      </c>
      <c r="UJ164" s="21">
        <v>46</v>
      </c>
      <c r="UK164" s="20">
        <v>11.477</v>
      </c>
      <c r="UL164" s="20">
        <v>366.47300000000001</v>
      </c>
      <c r="UM164" s="20">
        <v>366.47300000000001</v>
      </c>
      <c r="UN164" s="21">
        <v>58.9</v>
      </c>
      <c r="UO164" s="20">
        <v>14.696999999999999</v>
      </c>
      <c r="UP164" s="20">
        <v>469.26799999999997</v>
      </c>
      <c r="UQ164" s="20">
        <v>469.26799999999997</v>
      </c>
      <c r="UR164" s="21">
        <v>45.5</v>
      </c>
      <c r="US164" s="20">
        <v>11.351000000000001</v>
      </c>
      <c r="UT164" s="20">
        <v>362.452</v>
      </c>
      <c r="UU164" s="20">
        <v>362.452</v>
      </c>
      <c r="VJ164" s="21">
        <v>20</v>
      </c>
      <c r="VK164" s="20">
        <v>14.292</v>
      </c>
      <c r="VL164" s="20">
        <v>8989.4040000000005</v>
      </c>
      <c r="VM164" s="20">
        <v>6327</v>
      </c>
      <c r="VN164" s="21">
        <v>14</v>
      </c>
      <c r="VO164" s="20">
        <v>10.058999999999999</v>
      </c>
      <c r="VP164" s="20">
        <v>6327</v>
      </c>
      <c r="VQ164" s="20">
        <v>6327</v>
      </c>
      <c r="WI164" s="21">
        <v>74.400000000000006</v>
      </c>
      <c r="WJ164" s="20">
        <v>13.494999999999999</v>
      </c>
      <c r="WK164" s="20">
        <v>8.8420000000000005</v>
      </c>
      <c r="WL164" s="20">
        <v>7.633</v>
      </c>
      <c r="WM164" s="21">
        <v>60.9</v>
      </c>
      <c r="WN164" s="20">
        <v>11.052</v>
      </c>
      <c r="WO164" s="20">
        <v>7.2409999999999997</v>
      </c>
      <c r="WP164" s="20">
        <v>6.468</v>
      </c>
      <c r="YD164" s="21">
        <v>46.6</v>
      </c>
      <c r="YE164" s="20">
        <v>70.683999999999997</v>
      </c>
      <c r="YF164" s="20">
        <v>581.02200000000005</v>
      </c>
      <c r="YG164" s="20">
        <v>294.64999999999998</v>
      </c>
      <c r="YH164" s="21">
        <v>23.7</v>
      </c>
      <c r="YI164" s="20">
        <v>35.844999999999999</v>
      </c>
      <c r="YJ164" s="20">
        <v>294.64999999999998</v>
      </c>
      <c r="YK164" s="20">
        <v>294.64999999999998</v>
      </c>
      <c r="YU164" s="21">
        <v>14.1</v>
      </c>
      <c r="YV164" s="20">
        <v>54.737000000000002</v>
      </c>
      <c r="YW164" s="20">
        <v>25.398</v>
      </c>
      <c r="YX164" s="20">
        <v>10.022</v>
      </c>
      <c r="YY164" s="21">
        <v>53.6</v>
      </c>
      <c r="YZ164" s="20">
        <v>207.54499999999999</v>
      </c>
      <c r="ZA164" s="20">
        <v>96.301000000000002</v>
      </c>
      <c r="ZB164" s="20">
        <v>76.84</v>
      </c>
      <c r="ZC164" s="21">
        <v>57</v>
      </c>
      <c r="ZD164" s="20">
        <v>220.84</v>
      </c>
      <c r="ZE164" s="20">
        <v>102.47</v>
      </c>
      <c r="ZF164" s="20">
        <v>86.861999999999995</v>
      </c>
      <c r="ZG164" s="21">
        <v>47.3</v>
      </c>
      <c r="ZH164" s="20">
        <v>183.10900000000001</v>
      </c>
      <c r="ZI164" s="20">
        <v>84.962000000000003</v>
      </c>
      <c r="ZJ164" s="20">
        <v>89.641999999999996</v>
      </c>
      <c r="ZT164" s="21">
        <v>44.4</v>
      </c>
      <c r="ZU164" s="20">
        <v>426.15300000000002</v>
      </c>
      <c r="ZV164" s="20">
        <v>106623.2</v>
      </c>
      <c r="ZW164" s="20">
        <v>91577.5</v>
      </c>
      <c r="ZX164" s="21">
        <v>94.6</v>
      </c>
      <c r="ZY164" s="20">
        <v>906.86699999999996</v>
      </c>
      <c r="ZZ164" s="20">
        <v>226897.8</v>
      </c>
      <c r="AAA164" s="20">
        <v>212178.3</v>
      </c>
      <c r="AAB164" s="21">
        <v>139</v>
      </c>
      <c r="AAC164" s="20">
        <v>1333.02</v>
      </c>
      <c r="AAD164" s="20">
        <v>333521</v>
      </c>
      <c r="AAE164" s="20">
        <v>303755.8</v>
      </c>
      <c r="AAF164" s="21">
        <v>81.5</v>
      </c>
      <c r="AAG164" s="20">
        <v>781.31399999999996</v>
      </c>
      <c r="AAH164" s="20">
        <v>195484.364</v>
      </c>
      <c r="AAI164" s="20">
        <v>190821</v>
      </c>
      <c r="AAP164" s="21">
        <v>15.1</v>
      </c>
      <c r="AAQ164" s="20">
        <v>8.7629999999999999</v>
      </c>
      <c r="AAR164" s="20">
        <v>5135.9359999999997</v>
      </c>
      <c r="AAS164" s="20">
        <v>4691.7</v>
      </c>
      <c r="AAT164" s="21">
        <v>54.8</v>
      </c>
      <c r="AAU164" s="20">
        <v>31.861000000000001</v>
      </c>
      <c r="AAV164" s="20">
        <v>18673.789000000001</v>
      </c>
      <c r="AAW164" s="20">
        <v>18124.099999999999</v>
      </c>
      <c r="AAX164" s="21">
        <v>69.5</v>
      </c>
      <c r="AAY164" s="20">
        <v>40.363999999999997</v>
      </c>
      <c r="AAZ164" s="20">
        <v>23657.392</v>
      </c>
      <c r="ABA164" s="20">
        <v>22815.8</v>
      </c>
      <c r="ABB164" s="21">
        <v>55.6</v>
      </c>
      <c r="ABC164" s="20">
        <v>32.332999999999998</v>
      </c>
      <c r="ABD164" s="20">
        <v>18950.309000000001</v>
      </c>
      <c r="ABE164" s="20">
        <v>9606.4</v>
      </c>
      <c r="ADA164" s="21">
        <v>90.9</v>
      </c>
      <c r="ADB164" s="20">
        <v>18.849</v>
      </c>
      <c r="ADC164" s="20">
        <v>43.042000000000002</v>
      </c>
      <c r="ADD164" s="21">
        <v>44.8</v>
      </c>
      <c r="ADE164" s="20">
        <v>9.2940000000000005</v>
      </c>
      <c r="ADF164" s="20">
        <v>21.222000000000001</v>
      </c>
      <c r="ADO164" s="21">
        <v>46.1</v>
      </c>
      <c r="ADP164" s="20">
        <v>9.5559999999999992</v>
      </c>
      <c r="ADQ164" s="20">
        <v>21.82</v>
      </c>
      <c r="ADR164" s="20">
        <v>21.82</v>
      </c>
      <c r="ADS164" s="21">
        <v>46.1</v>
      </c>
      <c r="ADT164" s="20">
        <v>9.5559999999999992</v>
      </c>
      <c r="ADU164" s="20">
        <v>21.82</v>
      </c>
      <c r="ADV164" s="20">
        <v>21.82</v>
      </c>
      <c r="AEN164" s="21">
        <v>122.1</v>
      </c>
      <c r="AEO164" s="20">
        <v>210.86699999999999</v>
      </c>
      <c r="AEP164" s="20">
        <v>203.48699999999999</v>
      </c>
      <c r="AEQ164" s="20">
        <v>86.594999999999999</v>
      </c>
      <c r="AER164" s="21">
        <v>56.4</v>
      </c>
      <c r="AES164" s="20">
        <v>97.478999999999999</v>
      </c>
      <c r="AET164" s="20">
        <v>94.066999999999993</v>
      </c>
      <c r="AEU164" s="20">
        <v>83.751999999999995</v>
      </c>
      <c r="AFE164" s="21">
        <v>43.3</v>
      </c>
      <c r="AFF164" s="20">
        <v>23.645</v>
      </c>
      <c r="AFG164" s="20">
        <v>122.542</v>
      </c>
      <c r="AFH164" s="20">
        <v>131.00200000000001</v>
      </c>
      <c r="AFI164" s="21">
        <v>87.6</v>
      </c>
      <c r="AFJ164" s="20">
        <v>47.844000000000001</v>
      </c>
      <c r="AFK164" s="20">
        <v>247.953</v>
      </c>
      <c r="AFL164" s="20">
        <v>171.38900000000001</v>
      </c>
      <c r="AFM164" s="21">
        <v>126.9</v>
      </c>
      <c r="AFN164" s="20">
        <v>69.262</v>
      </c>
      <c r="AFO164" s="20">
        <v>358.95100000000002</v>
      </c>
      <c r="AFP164" s="20">
        <v>302.39100000000002</v>
      </c>
      <c r="AFQ164" s="21">
        <v>34.4</v>
      </c>
      <c r="AFR164" s="20">
        <v>18.806000000000001</v>
      </c>
      <c r="AFS164" s="20">
        <v>97.462999999999994</v>
      </c>
      <c r="AFT164" s="20">
        <v>86.828000000000003</v>
      </c>
      <c r="AGI164" s="21">
        <v>49.2</v>
      </c>
      <c r="AGJ164" s="20">
        <v>9.5359999999999996</v>
      </c>
      <c r="AGK164" s="20">
        <v>10.14</v>
      </c>
      <c r="AGL164" s="20">
        <v>7.5679999999999996</v>
      </c>
      <c r="AGM164" s="21">
        <v>41.9</v>
      </c>
      <c r="AGN164" s="20">
        <v>8.109</v>
      </c>
      <c r="AGO164" s="20">
        <v>8.6219999999999999</v>
      </c>
      <c r="AGP164" s="20">
        <v>6.6070000000000002</v>
      </c>
      <c r="AHY164" s="21">
        <v>7.8</v>
      </c>
      <c r="AHZ164" s="20">
        <v>2.1139999999999999</v>
      </c>
      <c r="AIA164" s="20">
        <v>0.53800000000000003</v>
      </c>
      <c r="AIB164" s="20">
        <v>0.46</v>
      </c>
      <c r="AIC164" s="21">
        <v>100.4</v>
      </c>
      <c r="AID164" s="20">
        <v>27.253</v>
      </c>
      <c r="AIE164" s="20">
        <v>6.9359999999999999</v>
      </c>
      <c r="AIF164" s="20">
        <v>4.2679999999999998</v>
      </c>
      <c r="AIG164" s="21">
        <v>108.1</v>
      </c>
      <c r="AIH164" s="20">
        <v>29.366</v>
      </c>
      <c r="AII164" s="20">
        <v>7.4740000000000002</v>
      </c>
      <c r="AIJ164" s="20">
        <v>4.7270000000000003</v>
      </c>
      <c r="AIK164" s="21">
        <v>63.8</v>
      </c>
      <c r="AIL164" s="20">
        <v>17.312000000000001</v>
      </c>
      <c r="AIM164" s="20">
        <v>4.4059999999999997</v>
      </c>
      <c r="AIN164" s="20">
        <v>4.4059999999999997</v>
      </c>
      <c r="AKX164" s="21">
        <v>104.6</v>
      </c>
      <c r="AKY164" s="20">
        <v>127.69799999999999</v>
      </c>
      <c r="AKZ164" s="20">
        <v>571.32000000000005</v>
      </c>
      <c r="ALA164" s="20">
        <v>250.98500000000001</v>
      </c>
      <c r="ALB164" s="21">
        <v>71.2</v>
      </c>
      <c r="ALC164" s="20">
        <v>86.998999999999995</v>
      </c>
      <c r="ALD164" s="20">
        <v>389.233</v>
      </c>
      <c r="ALE164" s="20">
        <v>250.98500000000001</v>
      </c>
      <c r="ALT164" s="21">
        <v>112.2</v>
      </c>
      <c r="ALU164" s="20">
        <v>11.073</v>
      </c>
      <c r="ALV164" s="20">
        <v>25.135999999999999</v>
      </c>
      <c r="ALW164" s="20">
        <v>14.77</v>
      </c>
      <c r="ALX164" s="21">
        <v>102.5</v>
      </c>
      <c r="ALY164" s="20">
        <v>10.118</v>
      </c>
      <c r="ALZ164" s="20">
        <v>22.968</v>
      </c>
      <c r="AMA164" s="20">
        <v>14.77</v>
      </c>
      <c r="AMP164" s="21">
        <v>61.5</v>
      </c>
      <c r="AMQ164" s="20">
        <v>17.600000000000001</v>
      </c>
      <c r="AMR164" s="20">
        <v>359.47300000000001</v>
      </c>
      <c r="AMS164" s="20">
        <v>186.28</v>
      </c>
      <c r="AMT164" s="21">
        <v>44.7</v>
      </c>
      <c r="AMU164" s="20">
        <v>12.804</v>
      </c>
      <c r="AMV164" s="20">
        <v>261.52699999999999</v>
      </c>
      <c r="AMW164" s="20">
        <v>186.28</v>
      </c>
      <c r="ANW164" s="21">
        <v>133.6</v>
      </c>
      <c r="ANX164" s="20">
        <v>3598.8690000000001</v>
      </c>
      <c r="ANY164" s="20">
        <v>3598.8690000000001</v>
      </c>
      <c r="ANZ164" s="21">
        <v>33</v>
      </c>
      <c r="AOA164" s="20">
        <v>888.68200000000002</v>
      </c>
      <c r="AOB164" s="20">
        <v>888.68200000000002</v>
      </c>
      <c r="AOC164" s="21">
        <v>36.5</v>
      </c>
      <c r="AOD164" s="20">
        <v>982.35299999999995</v>
      </c>
      <c r="AOE164" s="20">
        <v>982.35299999999995</v>
      </c>
      <c r="AOF164" s="21">
        <v>49.2</v>
      </c>
      <c r="AOG164" s="20">
        <v>1325.355</v>
      </c>
      <c r="AOH164" s="20">
        <v>1325.355</v>
      </c>
      <c r="AOI164" s="20">
        <v>1325.355</v>
      </c>
      <c r="AOJ164" s="21">
        <v>51.4</v>
      </c>
      <c r="AOK164" s="20">
        <v>1384.8320000000001</v>
      </c>
      <c r="AOL164" s="20">
        <v>1384.8320000000001</v>
      </c>
      <c r="AOM164" s="20">
        <v>1384.8320000000001</v>
      </c>
      <c r="AON164" s="21">
        <v>100.6</v>
      </c>
      <c r="AOO164" s="20">
        <v>2710.1869999999999</v>
      </c>
      <c r="AOP164" s="20">
        <v>2710.1869999999999</v>
      </c>
      <c r="AOQ164" s="20">
        <v>2710.1869999999999</v>
      </c>
      <c r="AOR164" s="21">
        <v>54.3</v>
      </c>
      <c r="AOS164" s="20">
        <v>1462.13</v>
      </c>
      <c r="AOT164" s="20">
        <v>1462.13</v>
      </c>
      <c r="AOU164" s="20">
        <v>1462.13</v>
      </c>
      <c r="APU164" s="21">
        <v>83.3</v>
      </c>
      <c r="APV164" s="20">
        <v>60.658000000000001</v>
      </c>
      <c r="APW164" s="20">
        <v>49.145000000000003</v>
      </c>
      <c r="APX164" s="21">
        <v>35.200000000000003</v>
      </c>
      <c r="APY164" s="20">
        <v>25.67</v>
      </c>
      <c r="APZ164" s="20">
        <v>20.797999999999998</v>
      </c>
      <c r="AQI164" s="21">
        <v>48</v>
      </c>
      <c r="AQJ164" s="20">
        <v>34.988</v>
      </c>
      <c r="AQK164" s="20">
        <v>28.347000000000001</v>
      </c>
      <c r="AQL164" s="20">
        <v>24.64</v>
      </c>
      <c r="AQM164" s="21">
        <v>36.700000000000003</v>
      </c>
      <c r="AQN164" s="20">
        <v>26.736999999999998</v>
      </c>
      <c r="AQO164" s="20">
        <v>21.663</v>
      </c>
      <c r="AQP164" s="20">
        <v>24.64</v>
      </c>
    </row>
    <row r="165" spans="1:1015 1030:1134" x14ac:dyDescent="0.2">
      <c r="A165" s="18">
        <v>29402</v>
      </c>
      <c r="BZ165" s="19">
        <v>1.9291554000000001E-6</v>
      </c>
      <c r="CA165" s="19">
        <v>7.0071399999999998E-7</v>
      </c>
      <c r="CD165" s="19">
        <v>7.0071399999999998E-7</v>
      </c>
      <c r="CE165" s="19">
        <v>7.0071399999999998E-7</v>
      </c>
      <c r="CW165" s="21">
        <v>78.900000000000006</v>
      </c>
      <c r="CX165" s="20">
        <v>65.042000000000002</v>
      </c>
      <c r="CY165" s="20">
        <v>59.058999999999997</v>
      </c>
      <c r="CZ165" s="20">
        <v>52.814999999999998</v>
      </c>
      <c r="DA165" s="21">
        <v>56.6</v>
      </c>
      <c r="DB165" s="20">
        <v>46.658999999999999</v>
      </c>
      <c r="DC165" s="20">
        <v>42.366</v>
      </c>
      <c r="DD165" s="20">
        <v>52.814999999999998</v>
      </c>
      <c r="DN165" s="21">
        <v>38.200000000000003</v>
      </c>
      <c r="DO165" s="20">
        <v>59.323</v>
      </c>
      <c r="DP165" s="20">
        <v>51.362000000000002</v>
      </c>
      <c r="DQ165" s="20">
        <v>27.224</v>
      </c>
      <c r="DR165" s="21">
        <v>39.700000000000003</v>
      </c>
      <c r="DS165" s="20">
        <v>61.768999999999998</v>
      </c>
      <c r="DT165" s="20">
        <v>53.48</v>
      </c>
      <c r="DU165" s="20">
        <v>33.265000000000001</v>
      </c>
      <c r="DV165" s="21">
        <v>76.3</v>
      </c>
      <c r="DW165" s="20">
        <v>118.56</v>
      </c>
      <c r="DX165" s="20">
        <v>102.65</v>
      </c>
      <c r="DY165" s="20">
        <v>60.488999999999997</v>
      </c>
      <c r="DZ165" s="21">
        <v>27</v>
      </c>
      <c r="EA165" s="20">
        <v>41.884999999999998</v>
      </c>
      <c r="EB165" s="20">
        <v>36.264000000000003</v>
      </c>
      <c r="EC165" s="20">
        <v>35.911000000000001</v>
      </c>
      <c r="EU165" s="21">
        <v>89.2</v>
      </c>
      <c r="EV165" s="20">
        <v>110.233</v>
      </c>
      <c r="EW165" s="20">
        <v>76.876000000000005</v>
      </c>
      <c r="EX165" s="20">
        <v>52.401000000000003</v>
      </c>
      <c r="EY165" s="21">
        <v>59.7</v>
      </c>
      <c r="EZ165" s="20">
        <v>73.775000000000006</v>
      </c>
      <c r="FA165" s="20">
        <v>51.45</v>
      </c>
      <c r="FB165" s="20">
        <v>52.401000000000003</v>
      </c>
      <c r="GH165" s="21">
        <v>47.4</v>
      </c>
      <c r="GI165" s="20">
        <v>125.88500000000001</v>
      </c>
      <c r="GJ165" s="20">
        <v>144.72999999999999</v>
      </c>
      <c r="GK165" s="20">
        <v>131.50800000000001</v>
      </c>
      <c r="GL165" s="21">
        <v>68.400000000000006</v>
      </c>
      <c r="GM165" s="20">
        <v>181.661</v>
      </c>
      <c r="GN165" s="20">
        <v>208.85499999999999</v>
      </c>
      <c r="GO165" s="20">
        <v>137.44</v>
      </c>
      <c r="GP165" s="21">
        <v>116.2</v>
      </c>
      <c r="GQ165" s="20">
        <v>308.83800000000002</v>
      </c>
      <c r="GR165" s="20">
        <v>355.07100000000003</v>
      </c>
      <c r="GS165" s="20">
        <v>272.07400000000001</v>
      </c>
      <c r="GT165" s="21">
        <v>37.6</v>
      </c>
      <c r="GU165" s="20">
        <v>100.004</v>
      </c>
      <c r="GV165" s="20">
        <v>114.974</v>
      </c>
      <c r="GW165" s="20">
        <v>132.56399999999999</v>
      </c>
      <c r="HO165" s="21">
        <v>151.4</v>
      </c>
      <c r="HP165" s="20">
        <v>185.18899999999999</v>
      </c>
      <c r="HQ165" s="20">
        <v>300.19200000000001</v>
      </c>
      <c r="HR165" s="20">
        <v>207.345</v>
      </c>
      <c r="HS165" s="21">
        <v>89.8</v>
      </c>
      <c r="HT165" s="20">
        <v>109.883</v>
      </c>
      <c r="HU165" s="20">
        <v>178.12100000000001</v>
      </c>
      <c r="HV165" s="20">
        <v>207.345</v>
      </c>
      <c r="LV165" s="21">
        <v>44.9</v>
      </c>
      <c r="LW165" s="20">
        <v>432.26799999999997</v>
      </c>
      <c r="LX165" s="20">
        <v>388.82499999999999</v>
      </c>
      <c r="LY165" s="20">
        <v>388.88200000000001</v>
      </c>
      <c r="LZ165" s="21">
        <v>53.3</v>
      </c>
      <c r="MA165" s="20">
        <v>512.79300000000001</v>
      </c>
      <c r="MB165" s="20">
        <v>461.25700000000001</v>
      </c>
      <c r="MC165" s="20">
        <v>419.512</v>
      </c>
      <c r="MD165" s="21">
        <v>97.4</v>
      </c>
      <c r="ME165" s="20">
        <v>937.24099999999999</v>
      </c>
      <c r="MF165" s="20">
        <v>843.048</v>
      </c>
      <c r="MG165" s="20">
        <v>808.39300000000003</v>
      </c>
      <c r="MH165" s="21">
        <v>64.7</v>
      </c>
      <c r="MI165" s="20">
        <v>622.30999999999995</v>
      </c>
      <c r="MJ165" s="20">
        <v>559.76800000000003</v>
      </c>
      <c r="MK165" s="20">
        <v>551.12199999999996</v>
      </c>
      <c r="NC165" s="21">
        <v>124.7</v>
      </c>
      <c r="ND165" s="20">
        <v>86.578999999999994</v>
      </c>
      <c r="NE165" s="20">
        <v>471.90100000000001</v>
      </c>
      <c r="NF165" s="20">
        <v>375.56700000000001</v>
      </c>
      <c r="NG165" s="21">
        <v>97.2</v>
      </c>
      <c r="NH165" s="20">
        <v>67.501999999999995</v>
      </c>
      <c r="NI165" s="20">
        <v>367.91899999999998</v>
      </c>
      <c r="NJ165" s="20">
        <v>375.56700000000001</v>
      </c>
      <c r="OB165" s="21">
        <v>74.900000000000006</v>
      </c>
      <c r="OC165" s="20">
        <v>167.37200000000001</v>
      </c>
      <c r="OD165" s="20">
        <v>70.513999999999996</v>
      </c>
      <c r="OE165" s="20">
        <v>66.381</v>
      </c>
      <c r="OF165" s="21">
        <v>64.5</v>
      </c>
      <c r="OG165" s="20">
        <v>144.197</v>
      </c>
      <c r="OH165" s="20">
        <v>60.75</v>
      </c>
      <c r="OI165" s="20">
        <v>66.381</v>
      </c>
      <c r="OS165" s="21">
        <v>25.8</v>
      </c>
      <c r="OT165" s="20">
        <v>13.316000000000001</v>
      </c>
      <c r="OU165" s="20">
        <v>8.1240000000000006</v>
      </c>
      <c r="OV165" s="20">
        <v>8.1240000000000006</v>
      </c>
      <c r="OW165" s="21">
        <v>62.7</v>
      </c>
      <c r="OX165" s="20">
        <v>32.366</v>
      </c>
      <c r="OY165" s="20">
        <v>19.745999999999999</v>
      </c>
      <c r="OZ165" s="20">
        <v>17.513999999999999</v>
      </c>
      <c r="PA165" s="21">
        <v>88.2</v>
      </c>
      <c r="PB165" s="20">
        <v>45.524000000000001</v>
      </c>
      <c r="PC165" s="20">
        <v>27.774000000000001</v>
      </c>
      <c r="PD165" s="20">
        <v>25.638000000000002</v>
      </c>
      <c r="PE165" s="21">
        <v>37.799999999999997</v>
      </c>
      <c r="PF165" s="20">
        <v>19.529</v>
      </c>
      <c r="PG165" s="20">
        <v>11.914999999999999</v>
      </c>
      <c r="PH165" s="20">
        <v>11.388</v>
      </c>
      <c r="PR165" s="21">
        <v>22</v>
      </c>
      <c r="PS165" s="20">
        <v>150.00700000000001</v>
      </c>
      <c r="PT165" s="20">
        <v>93.483999999999995</v>
      </c>
      <c r="PU165" s="20">
        <v>100.18</v>
      </c>
      <c r="PV165" s="21">
        <v>85.5</v>
      </c>
      <c r="PW165" s="20">
        <v>584.41399999999999</v>
      </c>
      <c r="PX165" s="20">
        <v>364.20699999999999</v>
      </c>
      <c r="PY165" s="20">
        <v>381.226</v>
      </c>
      <c r="PZ165" s="21">
        <v>106.9</v>
      </c>
      <c r="QA165" s="20">
        <v>730.26199999999994</v>
      </c>
      <c r="QB165" s="20">
        <v>455.09899999999999</v>
      </c>
      <c r="QC165" s="20">
        <v>481.40600000000001</v>
      </c>
      <c r="QD165" s="21">
        <v>65.099999999999994</v>
      </c>
      <c r="QE165" s="20">
        <v>445.07100000000003</v>
      </c>
      <c r="QF165" s="20">
        <v>277.36900000000003</v>
      </c>
      <c r="QG165" s="20">
        <v>289.99700000000001</v>
      </c>
      <c r="RC165" s="21">
        <v>101</v>
      </c>
      <c r="RD165" s="20">
        <v>577.798</v>
      </c>
      <c r="RE165" s="20">
        <v>244.87100000000001</v>
      </c>
      <c r="RF165" s="21">
        <v>43.9</v>
      </c>
      <c r="RG165" s="20">
        <v>251.06899999999999</v>
      </c>
      <c r="RH165" s="20">
        <v>106.40300000000001</v>
      </c>
      <c r="RI165" s="21">
        <v>43.9</v>
      </c>
      <c r="RJ165" s="20">
        <v>251.06899999999999</v>
      </c>
      <c r="RK165" s="20">
        <v>106.40300000000001</v>
      </c>
      <c r="RL165" s="21">
        <v>30.3</v>
      </c>
      <c r="RM165" s="20">
        <v>173.108</v>
      </c>
      <c r="RN165" s="20">
        <v>73.363</v>
      </c>
      <c r="RO165" s="20">
        <v>85</v>
      </c>
      <c r="RP165" s="21">
        <v>28.2</v>
      </c>
      <c r="RQ165" s="20">
        <v>161.59899999999999</v>
      </c>
      <c r="RR165" s="20">
        <v>68.486000000000004</v>
      </c>
      <c r="RS165" s="20">
        <v>35</v>
      </c>
      <c r="RT165" s="21">
        <v>57.1</v>
      </c>
      <c r="RU165" s="20">
        <v>326.72899999999998</v>
      </c>
      <c r="RV165" s="20">
        <v>138.46799999999999</v>
      </c>
      <c r="RW165" s="20">
        <v>120</v>
      </c>
      <c r="RX165" s="21">
        <v>34.200000000000003</v>
      </c>
      <c r="RY165" s="20">
        <v>195.762</v>
      </c>
      <c r="RZ165" s="20">
        <v>82.963999999999999</v>
      </c>
      <c r="SA165" s="20">
        <v>82.963999999999999</v>
      </c>
      <c r="SS165" s="21">
        <v>44</v>
      </c>
      <c r="ST165" s="20">
        <v>22.47</v>
      </c>
      <c r="SU165" s="20">
        <v>2.8490000000000002</v>
      </c>
      <c r="SV165" s="20">
        <v>2.3490000000000002</v>
      </c>
      <c r="SW165" s="21">
        <v>38.4</v>
      </c>
      <c r="SX165" s="20">
        <v>19.600000000000001</v>
      </c>
      <c r="SY165" s="20">
        <v>2.4849999999999999</v>
      </c>
      <c r="SZ165" s="20">
        <v>2.286</v>
      </c>
      <c r="TO165" s="21">
        <v>83.7</v>
      </c>
      <c r="TP165" s="20">
        <v>21.736999999999998</v>
      </c>
      <c r="TQ165" s="20">
        <v>107.01600000000001</v>
      </c>
      <c r="TR165" s="20">
        <v>125.72199999999999</v>
      </c>
      <c r="TS165" s="21">
        <v>67.400000000000006</v>
      </c>
      <c r="TT165" s="20">
        <v>17.510999999999999</v>
      </c>
      <c r="TU165" s="20">
        <v>86.207999999999998</v>
      </c>
      <c r="TV165" s="20">
        <v>125.72199999999999</v>
      </c>
      <c r="TW165" s="21">
        <v>121.3</v>
      </c>
      <c r="TX165" s="20">
        <v>30.335000000000001</v>
      </c>
      <c r="TY165" s="20">
        <v>978.00099999999998</v>
      </c>
      <c r="TZ165" s="21">
        <v>62</v>
      </c>
      <c r="UA165" s="20">
        <v>15.500999999999999</v>
      </c>
      <c r="UB165" s="20">
        <v>499.76600000000002</v>
      </c>
      <c r="UC165" s="21">
        <v>61.4</v>
      </c>
      <c r="UD165" s="20">
        <v>15.339</v>
      </c>
      <c r="UE165" s="20">
        <v>494.51799999999997</v>
      </c>
      <c r="UF165" s="21">
        <v>13.2</v>
      </c>
      <c r="UG165" s="20">
        <v>3.3090000000000002</v>
      </c>
      <c r="UH165" s="20">
        <v>106.69499999999999</v>
      </c>
      <c r="UI165" s="20">
        <v>106.69499999999999</v>
      </c>
      <c r="UJ165" s="21">
        <v>46.1</v>
      </c>
      <c r="UK165" s="20">
        <v>11.523999999999999</v>
      </c>
      <c r="UL165" s="20">
        <v>371.54</v>
      </c>
      <c r="UM165" s="20">
        <v>371.54</v>
      </c>
      <c r="UN165" s="21">
        <v>59.3</v>
      </c>
      <c r="UO165" s="20">
        <v>14.834</v>
      </c>
      <c r="UP165" s="20">
        <v>478.23500000000001</v>
      </c>
      <c r="UQ165" s="20">
        <v>478.23500000000001</v>
      </c>
      <c r="UR165" s="21">
        <v>46</v>
      </c>
      <c r="US165" s="20">
        <v>11.513</v>
      </c>
      <c r="UT165" s="20">
        <v>371.166</v>
      </c>
      <c r="UU165" s="20">
        <v>371.166</v>
      </c>
      <c r="VJ165" s="21">
        <v>19.5</v>
      </c>
      <c r="VK165" s="20">
        <v>15.488</v>
      </c>
      <c r="VL165" s="20">
        <v>9684.1749999999993</v>
      </c>
      <c r="VM165" s="20">
        <v>6816</v>
      </c>
      <c r="VN165" s="21">
        <v>13.7</v>
      </c>
      <c r="VO165" s="20">
        <v>10.901</v>
      </c>
      <c r="VP165" s="20">
        <v>6816</v>
      </c>
      <c r="VQ165" s="20">
        <v>6816</v>
      </c>
      <c r="WI165" s="21">
        <v>73.8</v>
      </c>
      <c r="WJ165" s="20">
        <v>15.206</v>
      </c>
      <c r="WK165" s="20">
        <v>9.0709999999999997</v>
      </c>
      <c r="WL165" s="20">
        <v>7.83</v>
      </c>
      <c r="WM165" s="21">
        <v>59.9</v>
      </c>
      <c r="WN165" s="20">
        <v>12.346</v>
      </c>
      <c r="WO165" s="20">
        <v>7.3650000000000002</v>
      </c>
      <c r="WP165" s="20">
        <v>6.5789999999999997</v>
      </c>
      <c r="YD165" s="21">
        <v>45.1</v>
      </c>
      <c r="YE165" s="20">
        <v>75.218000000000004</v>
      </c>
      <c r="YF165" s="20">
        <v>586.70100000000002</v>
      </c>
      <c r="YG165" s="20">
        <v>297.52999999999997</v>
      </c>
      <c r="YH165" s="21">
        <v>22.9</v>
      </c>
      <c r="YI165" s="20">
        <v>38.145000000000003</v>
      </c>
      <c r="YJ165" s="20">
        <v>297.52999999999997</v>
      </c>
      <c r="YK165" s="20">
        <v>297.52999999999997</v>
      </c>
      <c r="YU165" s="21">
        <v>14.3</v>
      </c>
      <c r="YV165" s="20">
        <v>63.008000000000003</v>
      </c>
      <c r="YW165" s="20">
        <v>27.295000000000002</v>
      </c>
      <c r="YX165" s="20">
        <v>10.97</v>
      </c>
      <c r="YY165" s="21">
        <v>53.3</v>
      </c>
      <c r="YZ165" s="20">
        <v>235.51599999999999</v>
      </c>
      <c r="ZA165" s="20">
        <v>102.026</v>
      </c>
      <c r="ZB165" s="20">
        <v>81.531000000000006</v>
      </c>
      <c r="ZC165" s="21">
        <v>57</v>
      </c>
      <c r="ZD165" s="20">
        <v>251.89599999999999</v>
      </c>
      <c r="ZE165" s="20">
        <v>109.121</v>
      </c>
      <c r="ZF165" s="20">
        <v>92.501000000000005</v>
      </c>
      <c r="ZG165" s="21">
        <v>46.6</v>
      </c>
      <c r="ZH165" s="20">
        <v>205.72399999999999</v>
      </c>
      <c r="ZI165" s="20">
        <v>89.12</v>
      </c>
      <c r="ZJ165" s="20">
        <v>94.028000000000006</v>
      </c>
      <c r="ZT165" s="21">
        <v>44.6</v>
      </c>
      <c r="ZU165" s="20">
        <v>499.44099999999997</v>
      </c>
      <c r="ZV165" s="20">
        <v>108853.1</v>
      </c>
      <c r="ZW165" s="20">
        <v>93492.7</v>
      </c>
      <c r="ZX165" s="21">
        <v>94.4</v>
      </c>
      <c r="ZY165" s="20">
        <v>1056.884</v>
      </c>
      <c r="ZZ165" s="20">
        <v>230347.6</v>
      </c>
      <c r="AAA165" s="20">
        <v>215427.6</v>
      </c>
      <c r="AAB165" s="21">
        <v>139</v>
      </c>
      <c r="AAC165" s="20">
        <v>1556.325</v>
      </c>
      <c r="AAD165" s="20">
        <v>339200.7</v>
      </c>
      <c r="AAE165" s="20">
        <v>308920.3</v>
      </c>
      <c r="AAF165" s="21">
        <v>81.099999999999994</v>
      </c>
      <c r="AAG165" s="20">
        <v>907.75</v>
      </c>
      <c r="AAH165" s="20">
        <v>197843.85</v>
      </c>
      <c r="AAI165" s="20">
        <v>193124.2</v>
      </c>
      <c r="AAP165" s="21">
        <v>15.9</v>
      </c>
      <c r="AAQ165" s="20">
        <v>9.4440000000000008</v>
      </c>
      <c r="AAR165" s="20">
        <v>5694.6639999999998</v>
      </c>
      <c r="AAS165" s="20">
        <v>5202.1000000000004</v>
      </c>
      <c r="AAT165" s="21">
        <v>56.4</v>
      </c>
      <c r="AAU165" s="20">
        <v>33.468000000000004</v>
      </c>
      <c r="AAV165" s="20">
        <v>20181.315999999999</v>
      </c>
      <c r="AAW165" s="20">
        <v>19587.400000000001</v>
      </c>
      <c r="AAX165" s="21">
        <v>71.8</v>
      </c>
      <c r="AAY165" s="20">
        <v>42.627000000000002</v>
      </c>
      <c r="AAZ165" s="20">
        <v>25703.894</v>
      </c>
      <c r="ABA165" s="20">
        <v>24789.5</v>
      </c>
      <c r="ABB165" s="21">
        <v>57.5</v>
      </c>
      <c r="ABC165" s="20">
        <v>34.14</v>
      </c>
      <c r="ABD165" s="20">
        <v>20586.302</v>
      </c>
      <c r="ABE165" s="20">
        <v>10427.5</v>
      </c>
      <c r="ADA165" s="21">
        <v>92.5</v>
      </c>
      <c r="ADB165" s="20">
        <v>21.332999999999998</v>
      </c>
      <c r="ADC165" s="20">
        <v>45.695</v>
      </c>
      <c r="ADD165" s="21">
        <v>43.8</v>
      </c>
      <c r="ADE165" s="20">
        <v>10.093</v>
      </c>
      <c r="ADF165" s="20">
        <v>21.619</v>
      </c>
      <c r="ADO165" s="21">
        <v>48.8</v>
      </c>
      <c r="ADP165" s="20">
        <v>11.24</v>
      </c>
      <c r="ADQ165" s="20">
        <v>24.076000000000001</v>
      </c>
      <c r="ADR165" s="20">
        <v>24.076000000000001</v>
      </c>
      <c r="ADS165" s="21">
        <v>48.8</v>
      </c>
      <c r="ADT165" s="20">
        <v>11.24</v>
      </c>
      <c r="ADU165" s="20">
        <v>24.076000000000001</v>
      </c>
      <c r="ADV165" s="20">
        <v>24.076000000000001</v>
      </c>
      <c r="AEN165" s="21">
        <v>123.2</v>
      </c>
      <c r="AEO165" s="20">
        <v>238.28200000000001</v>
      </c>
      <c r="AEP165" s="20">
        <v>208.52</v>
      </c>
      <c r="AEQ165" s="20">
        <v>88.736999999999995</v>
      </c>
      <c r="AER165" s="21">
        <v>57</v>
      </c>
      <c r="AES165" s="20">
        <v>110.167</v>
      </c>
      <c r="AET165" s="20">
        <v>96.406999999999996</v>
      </c>
      <c r="AEU165" s="20">
        <v>85.835999999999999</v>
      </c>
      <c r="AFE165" s="21">
        <v>43.2</v>
      </c>
      <c r="AFF165" s="20">
        <v>26.359000000000002</v>
      </c>
      <c r="AFG165" s="20">
        <v>127.48699999999999</v>
      </c>
      <c r="AFH165" s="20">
        <v>136.28899999999999</v>
      </c>
      <c r="AFI165" s="21">
        <v>85.4</v>
      </c>
      <c r="AFJ165" s="20">
        <v>52.116</v>
      </c>
      <c r="AFK165" s="20">
        <v>252.05799999999999</v>
      </c>
      <c r="AFL165" s="20">
        <v>174.226</v>
      </c>
      <c r="AFM165" s="21">
        <v>124.8</v>
      </c>
      <c r="AFN165" s="20">
        <v>76.210999999999999</v>
      </c>
      <c r="AFO165" s="20">
        <v>368.59399999999999</v>
      </c>
      <c r="AFP165" s="20">
        <v>310.51499999999999</v>
      </c>
      <c r="AFQ165" s="21">
        <v>34.5</v>
      </c>
      <c r="AFR165" s="20">
        <v>21.044</v>
      </c>
      <c r="AFS165" s="20">
        <v>101.78100000000001</v>
      </c>
      <c r="AFT165" s="20">
        <v>90.674999999999997</v>
      </c>
      <c r="AGI165" s="21">
        <v>47.7</v>
      </c>
      <c r="AGJ165" s="20">
        <v>10.112</v>
      </c>
      <c r="AGK165" s="20">
        <v>10.246</v>
      </c>
      <c r="AGL165" s="20">
        <v>7.6470000000000002</v>
      </c>
      <c r="AGM165" s="21">
        <v>40.299999999999997</v>
      </c>
      <c r="AGN165" s="20">
        <v>8.5470000000000006</v>
      </c>
      <c r="AGO165" s="20">
        <v>8.66</v>
      </c>
      <c r="AGP165" s="20">
        <v>6.6360000000000001</v>
      </c>
      <c r="AHY165" s="21">
        <v>8.1</v>
      </c>
      <c r="AHZ165" s="20">
        <v>2.4369999999999998</v>
      </c>
      <c r="AIA165" s="20">
        <v>0.59399999999999997</v>
      </c>
      <c r="AIB165" s="20">
        <v>0.50700000000000001</v>
      </c>
      <c r="AIC165" s="21">
        <v>98.7</v>
      </c>
      <c r="AID165" s="20">
        <v>29.771000000000001</v>
      </c>
      <c r="AIE165" s="20">
        <v>7.2549999999999999</v>
      </c>
      <c r="AIF165" s="20">
        <v>4.4580000000000002</v>
      </c>
      <c r="AIG165" s="21">
        <v>106.8</v>
      </c>
      <c r="AIH165" s="20">
        <v>32.207999999999998</v>
      </c>
      <c r="AII165" s="20">
        <v>7.8490000000000002</v>
      </c>
      <c r="AIJ165" s="20">
        <v>4.9649999999999999</v>
      </c>
      <c r="AIK165" s="21">
        <v>62.6</v>
      </c>
      <c r="AIL165" s="20">
        <v>18.888000000000002</v>
      </c>
      <c r="AIM165" s="20">
        <v>4.6029999999999998</v>
      </c>
      <c r="AIN165" s="20">
        <v>4.6029999999999998</v>
      </c>
      <c r="AKX165" s="21">
        <v>104.5</v>
      </c>
      <c r="AKY165" s="20">
        <v>142.239</v>
      </c>
      <c r="AKZ165" s="20">
        <v>590.15200000000004</v>
      </c>
      <c r="ALA165" s="20">
        <v>259.25799999999998</v>
      </c>
      <c r="ALB165" s="21">
        <v>71.2</v>
      </c>
      <c r="ALC165" s="20">
        <v>96.906000000000006</v>
      </c>
      <c r="ALD165" s="20">
        <v>402.06299999999999</v>
      </c>
      <c r="ALE165" s="20">
        <v>259.25799999999998</v>
      </c>
      <c r="ALT165" s="21">
        <v>110.8</v>
      </c>
      <c r="ALU165" s="20">
        <v>12.343999999999999</v>
      </c>
      <c r="ALV165" s="20">
        <v>26.132000000000001</v>
      </c>
      <c r="ALW165" s="20">
        <v>15.355</v>
      </c>
      <c r="ALX165" s="21">
        <v>101.2</v>
      </c>
      <c r="ALY165" s="20">
        <v>11.279</v>
      </c>
      <c r="ALZ165" s="20">
        <v>23.878</v>
      </c>
      <c r="AMA165" s="20">
        <v>15.355</v>
      </c>
      <c r="AMP165" s="21">
        <v>57.7</v>
      </c>
      <c r="AMQ165" s="20">
        <v>17.477</v>
      </c>
      <c r="AMR165" s="20">
        <v>356.61700000000002</v>
      </c>
      <c r="AMS165" s="20">
        <v>184.8</v>
      </c>
      <c r="AMT165" s="21">
        <v>42</v>
      </c>
      <c r="AMU165" s="20">
        <v>12.715</v>
      </c>
      <c r="AMV165" s="20">
        <v>259.45</v>
      </c>
      <c r="AMW165" s="20">
        <v>184.8</v>
      </c>
      <c r="ANW165" s="21">
        <v>135.6</v>
      </c>
      <c r="ANX165" s="20">
        <v>3721.0189999999998</v>
      </c>
      <c r="ANY165" s="20">
        <v>3721.0189999999998</v>
      </c>
      <c r="ANZ165" s="21">
        <v>35.4</v>
      </c>
      <c r="AOA165" s="20">
        <v>971.32899999999995</v>
      </c>
      <c r="AOB165" s="20">
        <v>971.32899999999995</v>
      </c>
      <c r="AOC165" s="21">
        <v>36.299999999999997</v>
      </c>
      <c r="AOD165" s="20">
        <v>995.66499999999996</v>
      </c>
      <c r="AOE165" s="20">
        <v>995.66499999999996</v>
      </c>
      <c r="AOF165" s="21">
        <v>48.9</v>
      </c>
      <c r="AOG165" s="20">
        <v>1343.1479999999999</v>
      </c>
      <c r="AOH165" s="20">
        <v>1343.1479999999999</v>
      </c>
      <c r="AOI165" s="20">
        <v>1343.1479999999999</v>
      </c>
      <c r="AOJ165" s="21">
        <v>51.2</v>
      </c>
      <c r="AOK165" s="20">
        <v>1406.5419999999999</v>
      </c>
      <c r="AOL165" s="20">
        <v>1406.5419999999999</v>
      </c>
      <c r="AOM165" s="20">
        <v>1406.5419999999999</v>
      </c>
      <c r="AON165" s="21">
        <v>100.2</v>
      </c>
      <c r="AOO165" s="20">
        <v>2749.69</v>
      </c>
      <c r="AOP165" s="20">
        <v>2749.69</v>
      </c>
      <c r="AOQ165" s="20">
        <v>2749.69</v>
      </c>
      <c r="AOR165" s="21">
        <v>53.1</v>
      </c>
      <c r="AOS165" s="20">
        <v>1457.78</v>
      </c>
      <c r="AOT165" s="20">
        <v>1457.78</v>
      </c>
      <c r="AOU165" s="20">
        <v>1457.78</v>
      </c>
      <c r="APU165" s="21">
        <v>80.599999999999994</v>
      </c>
      <c r="APV165" s="20">
        <v>66.447999999999993</v>
      </c>
      <c r="APW165" s="20">
        <v>51.151000000000003</v>
      </c>
      <c r="APX165" s="21">
        <v>33.799999999999997</v>
      </c>
      <c r="APY165" s="20">
        <v>27.861999999999998</v>
      </c>
      <c r="APZ165" s="20">
        <v>21.448</v>
      </c>
      <c r="AQI165" s="21">
        <v>46.8</v>
      </c>
      <c r="AQJ165" s="20">
        <v>38.585999999999999</v>
      </c>
      <c r="AQK165" s="20">
        <v>29.702999999999999</v>
      </c>
      <c r="AQL165" s="20">
        <v>25.818999999999999</v>
      </c>
      <c r="AQM165" s="21">
        <v>35.700000000000003</v>
      </c>
      <c r="AQN165" s="20">
        <v>29.486999999999998</v>
      </c>
      <c r="AQO165" s="20">
        <v>22.699000000000002</v>
      </c>
      <c r="AQP165" s="20">
        <v>25.818999999999999</v>
      </c>
    </row>
    <row r="166" spans="1:1015 1030:1134" x14ac:dyDescent="0.2">
      <c r="A166" s="18">
        <v>29494</v>
      </c>
      <c r="BZ166" s="19">
        <v>2.3057916E-6</v>
      </c>
      <c r="CA166" s="19">
        <v>8.3751699999999997E-7</v>
      </c>
      <c r="CD166" s="19">
        <v>8.3751699999999997E-7</v>
      </c>
      <c r="CE166" s="19">
        <v>8.3751699999999997E-7</v>
      </c>
      <c r="CW166" s="21">
        <v>80.2</v>
      </c>
      <c r="CX166" s="20">
        <v>65.623000000000005</v>
      </c>
      <c r="CY166" s="20">
        <v>61.140999999999998</v>
      </c>
      <c r="CZ166" s="20">
        <v>54.677</v>
      </c>
      <c r="DA166" s="21">
        <v>57.5</v>
      </c>
      <c r="DB166" s="20">
        <v>47.075000000000003</v>
      </c>
      <c r="DC166" s="20">
        <v>43.86</v>
      </c>
      <c r="DD166" s="20">
        <v>54.677</v>
      </c>
      <c r="DN166" s="21">
        <v>37.9</v>
      </c>
      <c r="DO166" s="20">
        <v>61.558999999999997</v>
      </c>
      <c r="DP166" s="20">
        <v>52.572000000000003</v>
      </c>
      <c r="DQ166" s="20">
        <v>27.864999999999998</v>
      </c>
      <c r="DR166" s="21">
        <v>39.700000000000003</v>
      </c>
      <c r="DS166" s="20">
        <v>64.53</v>
      </c>
      <c r="DT166" s="20">
        <v>55.109000000000002</v>
      </c>
      <c r="DU166" s="20">
        <v>34.277999999999999</v>
      </c>
      <c r="DV166" s="21">
        <v>76.099999999999994</v>
      </c>
      <c r="DW166" s="20">
        <v>123.486</v>
      </c>
      <c r="DX166" s="20">
        <v>105.45699999999999</v>
      </c>
      <c r="DY166" s="20">
        <v>62.143000000000001</v>
      </c>
      <c r="DZ166" s="21">
        <v>26.6</v>
      </c>
      <c r="EA166" s="20">
        <v>43.164000000000001</v>
      </c>
      <c r="EB166" s="20">
        <v>36.862000000000002</v>
      </c>
      <c r="EC166" s="20">
        <v>36.503999999999998</v>
      </c>
      <c r="EU166" s="21">
        <v>87.8</v>
      </c>
      <c r="EV166" s="20">
        <v>107.083</v>
      </c>
      <c r="EW166" s="20">
        <v>77.036000000000001</v>
      </c>
      <c r="EX166" s="20">
        <v>52.51</v>
      </c>
      <c r="EY166" s="21">
        <v>58.7</v>
      </c>
      <c r="EZ166" s="20">
        <v>71.665999999999997</v>
      </c>
      <c r="FA166" s="20">
        <v>51.557000000000002</v>
      </c>
      <c r="FB166" s="20">
        <v>52.51</v>
      </c>
      <c r="GH166" s="21">
        <v>47.2</v>
      </c>
      <c r="GI166" s="20">
        <v>126.333</v>
      </c>
      <c r="GJ166" s="20">
        <v>147.999</v>
      </c>
      <c r="GK166" s="20">
        <v>134.47900000000001</v>
      </c>
      <c r="GL166" s="21">
        <v>68.8</v>
      </c>
      <c r="GM166" s="20">
        <v>184.17699999999999</v>
      </c>
      <c r="GN166" s="20">
        <v>215.76300000000001</v>
      </c>
      <c r="GO166" s="20">
        <v>141.98599999999999</v>
      </c>
      <c r="GP166" s="21">
        <v>116.5</v>
      </c>
      <c r="GQ166" s="20">
        <v>311.57400000000001</v>
      </c>
      <c r="GR166" s="20">
        <v>365.00900000000001</v>
      </c>
      <c r="GS166" s="20">
        <v>279.68900000000002</v>
      </c>
      <c r="GT166" s="21">
        <v>37.6</v>
      </c>
      <c r="GU166" s="20">
        <v>100.604</v>
      </c>
      <c r="GV166" s="20">
        <v>117.857</v>
      </c>
      <c r="GW166" s="20">
        <v>135.88800000000001</v>
      </c>
      <c r="HO166" s="21">
        <v>151.19999999999999</v>
      </c>
      <c r="HP166" s="20">
        <v>184.863</v>
      </c>
      <c r="HQ166" s="20">
        <v>305.24599999999998</v>
      </c>
      <c r="HR166" s="20">
        <v>210.83600000000001</v>
      </c>
      <c r="HS166" s="21">
        <v>89.7</v>
      </c>
      <c r="HT166" s="20">
        <v>109.69</v>
      </c>
      <c r="HU166" s="20">
        <v>181.12</v>
      </c>
      <c r="HV166" s="20">
        <v>210.83600000000001</v>
      </c>
      <c r="LV166" s="21">
        <v>45.1</v>
      </c>
      <c r="LW166" s="20">
        <v>426.33699999999999</v>
      </c>
      <c r="LX166" s="20">
        <v>394.74599999999998</v>
      </c>
      <c r="LY166" s="20">
        <v>394.803</v>
      </c>
      <c r="LZ166" s="21">
        <v>53.6</v>
      </c>
      <c r="MA166" s="20">
        <v>506.74</v>
      </c>
      <c r="MB166" s="20">
        <v>469.19</v>
      </c>
      <c r="MC166" s="20">
        <v>426.72699999999998</v>
      </c>
      <c r="MD166" s="21">
        <v>97.9</v>
      </c>
      <c r="ME166" s="20">
        <v>925.31399999999996</v>
      </c>
      <c r="MF166" s="20">
        <v>856.74800000000005</v>
      </c>
      <c r="MG166" s="20">
        <v>821.53</v>
      </c>
      <c r="MH166" s="21">
        <v>64.900000000000006</v>
      </c>
      <c r="MI166" s="20">
        <v>613.55799999999999</v>
      </c>
      <c r="MJ166" s="20">
        <v>568.09299999999996</v>
      </c>
      <c r="MK166" s="20">
        <v>559.31799999999998</v>
      </c>
      <c r="NC166" s="21">
        <v>125.3</v>
      </c>
      <c r="ND166" s="20">
        <v>86.070999999999998</v>
      </c>
      <c r="NE166" s="20">
        <v>480.87700000000001</v>
      </c>
      <c r="NF166" s="20">
        <v>382.71</v>
      </c>
      <c r="NG166" s="21">
        <v>97.7</v>
      </c>
      <c r="NH166" s="20">
        <v>67.105000000000004</v>
      </c>
      <c r="NI166" s="20">
        <v>374.91699999999997</v>
      </c>
      <c r="NJ166" s="20">
        <v>382.71</v>
      </c>
      <c r="OB166" s="21">
        <v>75.3</v>
      </c>
      <c r="OC166" s="20">
        <v>164.72300000000001</v>
      </c>
      <c r="OD166" s="20">
        <v>73.186000000000007</v>
      </c>
      <c r="OE166" s="20">
        <v>68.897000000000006</v>
      </c>
      <c r="OF166" s="21">
        <v>64.900000000000006</v>
      </c>
      <c r="OG166" s="20">
        <v>141.91499999999999</v>
      </c>
      <c r="OH166" s="20">
        <v>63.052999999999997</v>
      </c>
      <c r="OI166" s="20">
        <v>68.897000000000006</v>
      </c>
      <c r="OS166" s="21">
        <v>25.9</v>
      </c>
      <c r="OT166" s="20">
        <v>13.77</v>
      </c>
      <c r="OU166" s="20">
        <v>8.49</v>
      </c>
      <c r="OV166" s="20">
        <v>8.49</v>
      </c>
      <c r="OW166" s="21">
        <v>62.4</v>
      </c>
      <c r="OX166" s="20">
        <v>33.145000000000003</v>
      </c>
      <c r="OY166" s="20">
        <v>20.437000000000001</v>
      </c>
      <c r="OZ166" s="20">
        <v>18.126000000000001</v>
      </c>
      <c r="PA166" s="21">
        <v>88</v>
      </c>
      <c r="PB166" s="20">
        <v>46.764000000000003</v>
      </c>
      <c r="PC166" s="20">
        <v>28.835000000000001</v>
      </c>
      <c r="PD166" s="20">
        <v>26.616</v>
      </c>
      <c r="PE166" s="21">
        <v>37.799999999999997</v>
      </c>
      <c r="PF166" s="20">
        <v>20.053999999999998</v>
      </c>
      <c r="PG166" s="20">
        <v>12.365</v>
      </c>
      <c r="PH166" s="20">
        <v>11.819000000000001</v>
      </c>
      <c r="PR166" s="21">
        <v>22</v>
      </c>
      <c r="PS166" s="20">
        <v>150.78800000000001</v>
      </c>
      <c r="PT166" s="20">
        <v>96.564999999999998</v>
      </c>
      <c r="PU166" s="20">
        <v>103.48099999999999</v>
      </c>
      <c r="PV166" s="21">
        <v>85.1</v>
      </c>
      <c r="PW166" s="20">
        <v>583.52300000000002</v>
      </c>
      <c r="PX166" s="20">
        <v>373.68799999999999</v>
      </c>
      <c r="PY166" s="20">
        <v>391.18200000000002</v>
      </c>
      <c r="PZ166" s="21">
        <v>106.5</v>
      </c>
      <c r="QA166" s="20">
        <v>730.21799999999996</v>
      </c>
      <c r="QB166" s="20">
        <v>467.63200000000001</v>
      </c>
      <c r="QC166" s="20">
        <v>494.66300000000001</v>
      </c>
      <c r="QD166" s="21">
        <v>64.8</v>
      </c>
      <c r="QE166" s="20">
        <v>444.36200000000002</v>
      </c>
      <c r="QF166" s="20">
        <v>284.57</v>
      </c>
      <c r="QG166" s="20">
        <v>297.52600000000001</v>
      </c>
      <c r="RC166" s="21">
        <v>100.5</v>
      </c>
      <c r="RD166" s="20">
        <v>605.58000000000004</v>
      </c>
      <c r="RE166" s="20">
        <v>253.435</v>
      </c>
      <c r="RF166" s="21">
        <v>43.8</v>
      </c>
      <c r="RG166" s="20">
        <v>263.685</v>
      </c>
      <c r="RH166" s="20">
        <v>110.352</v>
      </c>
      <c r="RI166" s="21">
        <v>43.8</v>
      </c>
      <c r="RJ166" s="20">
        <v>263.685</v>
      </c>
      <c r="RK166" s="20">
        <v>110.352</v>
      </c>
      <c r="RL166" s="21">
        <v>30.1</v>
      </c>
      <c r="RM166" s="20">
        <v>181.48699999999999</v>
      </c>
      <c r="RN166" s="20">
        <v>75.951999999999998</v>
      </c>
      <c r="RO166" s="20">
        <v>88</v>
      </c>
      <c r="RP166" s="21">
        <v>27.9</v>
      </c>
      <c r="RQ166" s="20">
        <v>168.321</v>
      </c>
      <c r="RR166" s="20">
        <v>70.441999999999993</v>
      </c>
      <c r="RS166" s="20">
        <v>36</v>
      </c>
      <c r="RT166" s="21">
        <v>56.8</v>
      </c>
      <c r="RU166" s="20">
        <v>341.89499999999998</v>
      </c>
      <c r="RV166" s="20">
        <v>143.083</v>
      </c>
      <c r="RW166" s="20">
        <v>124</v>
      </c>
      <c r="RX166" s="21">
        <v>34.299999999999997</v>
      </c>
      <c r="RY166" s="20">
        <v>206.68799999999999</v>
      </c>
      <c r="RZ166" s="20">
        <v>86.498999999999995</v>
      </c>
      <c r="SA166" s="20">
        <v>86.498999999999995</v>
      </c>
      <c r="SS166" s="21">
        <v>43.7</v>
      </c>
      <c r="ST166" s="20">
        <v>23.256</v>
      </c>
      <c r="SU166" s="20">
        <v>2.9580000000000002</v>
      </c>
      <c r="SV166" s="20">
        <v>2.4390000000000001</v>
      </c>
      <c r="SW166" s="21">
        <v>38.1</v>
      </c>
      <c r="SX166" s="20">
        <v>20.280999999999999</v>
      </c>
      <c r="SY166" s="20">
        <v>2.58</v>
      </c>
      <c r="SZ166" s="20">
        <v>2.3730000000000002</v>
      </c>
      <c r="TO166" s="21">
        <v>100.4</v>
      </c>
      <c r="TP166" s="20">
        <v>27.183</v>
      </c>
      <c r="TQ166" s="20">
        <v>136.79300000000001</v>
      </c>
      <c r="TR166" s="20">
        <v>160.703</v>
      </c>
      <c r="TS166" s="21">
        <v>80.900000000000006</v>
      </c>
      <c r="TT166" s="20">
        <v>21.898</v>
      </c>
      <c r="TU166" s="20">
        <v>110.194</v>
      </c>
      <c r="TV166" s="20">
        <v>160.703</v>
      </c>
      <c r="TW166" s="21">
        <v>121.8</v>
      </c>
      <c r="TX166" s="20">
        <v>30.795999999999999</v>
      </c>
      <c r="TY166" s="20">
        <v>992.86599999999999</v>
      </c>
      <c r="TZ166" s="21">
        <v>62</v>
      </c>
      <c r="UA166" s="20">
        <v>15.667999999999999</v>
      </c>
      <c r="UB166" s="20">
        <v>505.12799999999999</v>
      </c>
      <c r="UC166" s="21">
        <v>61.3</v>
      </c>
      <c r="UD166" s="20">
        <v>15.500999999999999</v>
      </c>
      <c r="UE166" s="20">
        <v>499.75599999999997</v>
      </c>
      <c r="UF166" s="21">
        <v>13.6</v>
      </c>
      <c r="UG166" s="20">
        <v>3.4449999999999998</v>
      </c>
      <c r="UH166" s="20">
        <v>111.074</v>
      </c>
      <c r="UI166" s="20">
        <v>111.074</v>
      </c>
      <c r="UJ166" s="21">
        <v>46.2</v>
      </c>
      <c r="UK166" s="20">
        <v>11.683</v>
      </c>
      <c r="UL166" s="20">
        <v>376.66300000000001</v>
      </c>
      <c r="UM166" s="20">
        <v>376.66300000000001</v>
      </c>
      <c r="UN166" s="21">
        <v>59.8</v>
      </c>
      <c r="UO166" s="20">
        <v>15.128</v>
      </c>
      <c r="UP166" s="20">
        <v>487.73700000000002</v>
      </c>
      <c r="UQ166" s="20">
        <v>487.73700000000002</v>
      </c>
      <c r="UR166" s="21">
        <v>46.2</v>
      </c>
      <c r="US166" s="20">
        <v>11.689</v>
      </c>
      <c r="UT166" s="20">
        <v>376.84300000000002</v>
      </c>
      <c r="UU166" s="20">
        <v>376.84300000000002</v>
      </c>
      <c r="VJ166" s="21">
        <v>19.3</v>
      </c>
      <c r="VK166" s="20">
        <v>16.710999999999999</v>
      </c>
      <c r="VL166" s="20">
        <v>10457.09</v>
      </c>
      <c r="VM166" s="20">
        <v>7360</v>
      </c>
      <c r="VN166" s="21">
        <v>13.6</v>
      </c>
      <c r="VO166" s="20">
        <v>11.762</v>
      </c>
      <c r="VP166" s="20">
        <v>7360</v>
      </c>
      <c r="VQ166" s="20">
        <v>7360</v>
      </c>
      <c r="WI166" s="21">
        <v>76</v>
      </c>
      <c r="WJ166" s="20">
        <v>15.885999999999999</v>
      </c>
      <c r="WK166" s="20">
        <v>9.7270000000000003</v>
      </c>
      <c r="WL166" s="20">
        <v>8.3970000000000002</v>
      </c>
      <c r="WM166" s="21">
        <v>61.1</v>
      </c>
      <c r="WN166" s="20">
        <v>12.769</v>
      </c>
      <c r="WO166" s="20">
        <v>7.819</v>
      </c>
      <c r="WP166" s="20">
        <v>6.984</v>
      </c>
      <c r="YD166" s="21">
        <v>43.7</v>
      </c>
      <c r="YE166" s="20">
        <v>76.730999999999995</v>
      </c>
      <c r="YF166" s="20">
        <v>594.66800000000001</v>
      </c>
      <c r="YG166" s="20">
        <v>301.57</v>
      </c>
      <c r="YH166" s="21">
        <v>22.1</v>
      </c>
      <c r="YI166" s="20">
        <v>38.911999999999999</v>
      </c>
      <c r="YJ166" s="20">
        <v>301.57</v>
      </c>
      <c r="YK166" s="20">
        <v>301.57</v>
      </c>
      <c r="YU166" s="21">
        <v>13.7</v>
      </c>
      <c r="YV166" s="20">
        <v>61.912999999999997</v>
      </c>
      <c r="YW166" s="20">
        <v>27.558</v>
      </c>
      <c r="YX166" s="20">
        <v>10.214</v>
      </c>
      <c r="YY166" s="21">
        <v>52</v>
      </c>
      <c r="YZ166" s="20">
        <v>235.905</v>
      </c>
      <c r="ZA166" s="20">
        <v>105.001</v>
      </c>
      <c r="ZB166" s="20">
        <v>83.358999999999995</v>
      </c>
      <c r="ZC166" s="21">
        <v>54.7</v>
      </c>
      <c r="ZD166" s="20">
        <v>248.00299999999999</v>
      </c>
      <c r="ZE166" s="20">
        <v>110.386</v>
      </c>
      <c r="ZF166" s="20">
        <v>93.572999999999993</v>
      </c>
      <c r="ZG166" s="21">
        <v>44.8</v>
      </c>
      <c r="ZH166" s="20">
        <v>203.07900000000001</v>
      </c>
      <c r="ZI166" s="20">
        <v>90.39</v>
      </c>
      <c r="ZJ166" s="20">
        <v>95.369</v>
      </c>
      <c r="ZT166" s="21">
        <v>45</v>
      </c>
      <c r="ZU166" s="20">
        <v>532.33299999999997</v>
      </c>
      <c r="ZV166" s="20">
        <v>112306.2</v>
      </c>
      <c r="ZW166" s="20">
        <v>96458.5</v>
      </c>
      <c r="ZX166" s="21">
        <v>94.1</v>
      </c>
      <c r="ZY166" s="20">
        <v>1111.663</v>
      </c>
      <c r="ZZ166" s="20">
        <v>234527.3</v>
      </c>
      <c r="AAA166" s="20">
        <v>219322.1</v>
      </c>
      <c r="AAB166" s="21">
        <v>139.1</v>
      </c>
      <c r="AAC166" s="20">
        <v>1643.9960000000001</v>
      </c>
      <c r="AAD166" s="20">
        <v>346833.5</v>
      </c>
      <c r="AAE166" s="20">
        <v>315780.59999999998</v>
      </c>
      <c r="AAF166" s="21">
        <v>80.8</v>
      </c>
      <c r="AAG166" s="20">
        <v>954.41300000000001</v>
      </c>
      <c r="AAH166" s="20">
        <v>201352.34700000001</v>
      </c>
      <c r="AAI166" s="20">
        <v>196549</v>
      </c>
      <c r="AAP166" s="21">
        <v>16.2</v>
      </c>
      <c r="AAQ166" s="20">
        <v>9.7789999999999999</v>
      </c>
      <c r="AAR166" s="20">
        <v>6111.6289999999999</v>
      </c>
      <c r="AAS166" s="20">
        <v>5583</v>
      </c>
      <c r="AAT166" s="21">
        <v>59.2</v>
      </c>
      <c r="AAU166" s="20">
        <v>35.713999999999999</v>
      </c>
      <c r="AAV166" s="20">
        <v>22321.175999999999</v>
      </c>
      <c r="AAW166" s="20">
        <v>21686.6</v>
      </c>
      <c r="AAX166" s="21">
        <v>75</v>
      </c>
      <c r="AAY166" s="20">
        <v>45.241</v>
      </c>
      <c r="AAZ166" s="20">
        <v>28275.475999999999</v>
      </c>
      <c r="ABA166" s="20">
        <v>27269.599999999999</v>
      </c>
      <c r="ABB166" s="21">
        <v>59.8</v>
      </c>
      <c r="ABC166" s="20">
        <v>36.072000000000003</v>
      </c>
      <c r="ABD166" s="20">
        <v>22544.773000000001</v>
      </c>
      <c r="ABE166" s="20">
        <v>11168.9</v>
      </c>
      <c r="ADA166" s="21">
        <v>93.1</v>
      </c>
      <c r="ADB166" s="20">
        <v>22.416</v>
      </c>
      <c r="ADC166" s="20">
        <v>47.768999999999998</v>
      </c>
      <c r="ADD166" s="21">
        <v>44.6</v>
      </c>
      <c r="ADE166" s="20">
        <v>10.724</v>
      </c>
      <c r="ADF166" s="20">
        <v>22.853000000000002</v>
      </c>
      <c r="ADO166" s="21">
        <v>48.6</v>
      </c>
      <c r="ADP166" s="20">
        <v>11.692</v>
      </c>
      <c r="ADQ166" s="20">
        <v>24.916</v>
      </c>
      <c r="ADR166" s="20">
        <v>24.916</v>
      </c>
      <c r="ADS166" s="21">
        <v>48.6</v>
      </c>
      <c r="ADT166" s="20">
        <v>11.692</v>
      </c>
      <c r="ADU166" s="20">
        <v>24.916</v>
      </c>
      <c r="ADV166" s="20">
        <v>24.916</v>
      </c>
      <c r="AEN166" s="21">
        <v>124.1</v>
      </c>
      <c r="AEO166" s="20">
        <v>237.934</v>
      </c>
      <c r="AEP166" s="20">
        <v>212.261</v>
      </c>
      <c r="AEQ166" s="20">
        <v>90.328999999999994</v>
      </c>
      <c r="AER166" s="21">
        <v>57.3</v>
      </c>
      <c r="AES166" s="20">
        <v>109.852</v>
      </c>
      <c r="AET166" s="20">
        <v>97.998999999999995</v>
      </c>
      <c r="AEU166" s="20">
        <v>87.253</v>
      </c>
      <c r="AFE166" s="21">
        <v>43</v>
      </c>
      <c r="AFF166" s="20">
        <v>27.01</v>
      </c>
      <c r="AFG166" s="20">
        <v>131.428</v>
      </c>
      <c r="AFH166" s="20">
        <v>140.50200000000001</v>
      </c>
      <c r="AFI166" s="21">
        <v>86.1</v>
      </c>
      <c r="AFJ166" s="20">
        <v>54.118000000000002</v>
      </c>
      <c r="AFK166" s="20">
        <v>263.33600000000001</v>
      </c>
      <c r="AFL166" s="20">
        <v>182.02199999999999</v>
      </c>
      <c r="AFM166" s="21">
        <v>125.2</v>
      </c>
      <c r="AFN166" s="20">
        <v>78.679000000000002</v>
      </c>
      <c r="AFO166" s="20">
        <v>382.85</v>
      </c>
      <c r="AFP166" s="20">
        <v>322.524</v>
      </c>
      <c r="AFQ166" s="21">
        <v>34.200000000000003</v>
      </c>
      <c r="AFR166" s="20">
        <v>21.466999999999999</v>
      </c>
      <c r="AFS166" s="20">
        <v>104.45699999999999</v>
      </c>
      <c r="AFT166" s="20">
        <v>93.058999999999997</v>
      </c>
      <c r="AGI166" s="21">
        <v>48.4</v>
      </c>
      <c r="AGJ166" s="20">
        <v>10.507999999999999</v>
      </c>
      <c r="AGK166" s="20">
        <v>10.717000000000001</v>
      </c>
      <c r="AGL166" s="20">
        <v>7.9989999999999997</v>
      </c>
      <c r="AGM166" s="21">
        <v>41.1</v>
      </c>
      <c r="AGN166" s="20">
        <v>8.9260000000000002</v>
      </c>
      <c r="AGO166" s="20">
        <v>9.1039999999999992</v>
      </c>
      <c r="AGP166" s="20">
        <v>6.976</v>
      </c>
      <c r="AHY166" s="21">
        <v>8.8000000000000007</v>
      </c>
      <c r="AHZ166" s="20">
        <v>2.7530000000000001</v>
      </c>
      <c r="AIA166" s="20">
        <v>0.68799999999999994</v>
      </c>
      <c r="AIB166" s="20">
        <v>0.58599999999999997</v>
      </c>
      <c r="AIC166" s="21">
        <v>97.3</v>
      </c>
      <c r="AID166" s="20">
        <v>30.303999999999998</v>
      </c>
      <c r="AIE166" s="20">
        <v>7.5759999999999996</v>
      </c>
      <c r="AIF166" s="20">
        <v>4.6420000000000003</v>
      </c>
      <c r="AIG166" s="21">
        <v>106.1</v>
      </c>
      <c r="AIH166" s="20">
        <v>33.057000000000002</v>
      </c>
      <c r="AII166" s="20">
        <v>8.2639999999999993</v>
      </c>
      <c r="AIJ166" s="20">
        <v>5.2270000000000003</v>
      </c>
      <c r="AIK166" s="21">
        <v>61.7</v>
      </c>
      <c r="AIL166" s="20">
        <v>19.22</v>
      </c>
      <c r="AIM166" s="20">
        <v>4.8049999999999997</v>
      </c>
      <c r="AIN166" s="20">
        <v>4.8049999999999997</v>
      </c>
      <c r="AKX166" s="21">
        <v>102.9</v>
      </c>
      <c r="AKY166" s="20">
        <v>144.17400000000001</v>
      </c>
      <c r="AKZ166" s="20">
        <v>600.00800000000004</v>
      </c>
      <c r="ALA166" s="20">
        <v>263.58800000000002</v>
      </c>
      <c r="ALB166" s="21">
        <v>70.099999999999994</v>
      </c>
      <c r="ALC166" s="20">
        <v>98.224000000000004</v>
      </c>
      <c r="ALD166" s="20">
        <v>408.77800000000002</v>
      </c>
      <c r="ALE166" s="20">
        <v>263.58800000000002</v>
      </c>
      <c r="ALT166" s="21">
        <v>114.7</v>
      </c>
      <c r="ALU166" s="20">
        <v>13.465</v>
      </c>
      <c r="ALV166" s="20">
        <v>28.359000000000002</v>
      </c>
      <c r="ALW166" s="20">
        <v>16.664000000000001</v>
      </c>
      <c r="ALX166" s="21">
        <v>104.8</v>
      </c>
      <c r="ALY166" s="20">
        <v>12.303000000000001</v>
      </c>
      <c r="ALZ166" s="20">
        <v>25.913</v>
      </c>
      <c r="AMA166" s="20">
        <v>16.664000000000001</v>
      </c>
      <c r="AMP166" s="21">
        <v>55.6</v>
      </c>
      <c r="AMQ166" s="20">
        <v>17.693000000000001</v>
      </c>
      <c r="AMR166" s="20">
        <v>362.483</v>
      </c>
      <c r="AMS166" s="20">
        <v>187.84</v>
      </c>
      <c r="AMT166" s="21">
        <v>40.4</v>
      </c>
      <c r="AMU166" s="20">
        <v>12.872</v>
      </c>
      <c r="AMV166" s="20">
        <v>263.71800000000002</v>
      </c>
      <c r="AMW166" s="20">
        <v>187.84</v>
      </c>
      <c r="ANW166" s="21">
        <v>135.30000000000001</v>
      </c>
      <c r="ANX166" s="20">
        <v>3777.799</v>
      </c>
      <c r="ANY166" s="20">
        <v>3777.799</v>
      </c>
      <c r="ANZ166" s="21">
        <v>34.6</v>
      </c>
      <c r="AOA166" s="20">
        <v>965.774</v>
      </c>
      <c r="AOB166" s="20">
        <v>965.774</v>
      </c>
      <c r="AOC166" s="21">
        <v>37</v>
      </c>
      <c r="AOD166" s="20">
        <v>1034.0409999999999</v>
      </c>
      <c r="AOE166" s="20">
        <v>1034.0409999999999</v>
      </c>
      <c r="AOF166" s="21">
        <v>49.4</v>
      </c>
      <c r="AOG166" s="20">
        <v>1378.5050000000001</v>
      </c>
      <c r="AOH166" s="20">
        <v>1378.5050000000001</v>
      </c>
      <c r="AOI166" s="20">
        <v>1378.5050000000001</v>
      </c>
      <c r="AOJ166" s="21">
        <v>51.3</v>
      </c>
      <c r="AOK166" s="20">
        <v>1433.52</v>
      </c>
      <c r="AOL166" s="20">
        <v>1433.52</v>
      </c>
      <c r="AOM166" s="20">
        <v>1433.52</v>
      </c>
      <c r="AON166" s="21">
        <v>100.7</v>
      </c>
      <c r="AOO166" s="20">
        <v>2812.0250000000001</v>
      </c>
      <c r="AOP166" s="20">
        <v>2812.0250000000001</v>
      </c>
      <c r="AOQ166" s="20">
        <v>2812.0250000000001</v>
      </c>
      <c r="AOR166" s="21">
        <v>53.2</v>
      </c>
      <c r="AOS166" s="20">
        <v>1484.37</v>
      </c>
      <c r="AOT166" s="20">
        <v>1484.37</v>
      </c>
      <c r="AOU166" s="20">
        <v>1484.37</v>
      </c>
      <c r="APU166" s="21">
        <v>78.900000000000006</v>
      </c>
      <c r="APV166" s="20">
        <v>71.531000000000006</v>
      </c>
      <c r="APW166" s="20">
        <v>53.92</v>
      </c>
      <c r="APX166" s="21">
        <v>32.299999999999997</v>
      </c>
      <c r="APY166" s="20">
        <v>29.285</v>
      </c>
      <c r="APZ166" s="20">
        <v>22.074999999999999</v>
      </c>
      <c r="AQI166" s="21">
        <v>46.6</v>
      </c>
      <c r="AQJ166" s="20">
        <v>42.246000000000002</v>
      </c>
      <c r="AQK166" s="20">
        <v>31.844999999999999</v>
      </c>
      <c r="AQL166" s="20">
        <v>27.681000000000001</v>
      </c>
      <c r="AQM166" s="21">
        <v>35.6</v>
      </c>
      <c r="AQN166" s="20">
        <v>32.283999999999999</v>
      </c>
      <c r="AQO166" s="20">
        <v>24.335999999999999</v>
      </c>
      <c r="AQP166" s="20">
        <v>27.681000000000001</v>
      </c>
    </row>
    <row r="167" spans="1:1015 1030:1134" x14ac:dyDescent="0.2">
      <c r="A167" s="18">
        <v>29586</v>
      </c>
      <c r="BZ167" s="19">
        <v>2.6849827000000001E-6</v>
      </c>
      <c r="CA167" s="19">
        <v>9.7524800000000005E-7</v>
      </c>
      <c r="CD167" s="19">
        <v>9.7524800000000005E-7</v>
      </c>
      <c r="CE167" s="19">
        <v>9.7524800000000005E-7</v>
      </c>
      <c r="CW167" s="21">
        <v>81.2</v>
      </c>
      <c r="CX167" s="20">
        <v>62.220999999999997</v>
      </c>
      <c r="CY167" s="20">
        <v>62.856000000000002</v>
      </c>
      <c r="CZ167" s="20">
        <v>56.210999999999999</v>
      </c>
      <c r="DA167" s="21">
        <v>58.3</v>
      </c>
      <c r="DB167" s="20">
        <v>44.634999999999998</v>
      </c>
      <c r="DC167" s="20">
        <v>45.09</v>
      </c>
      <c r="DD167" s="20">
        <v>56.210999999999999</v>
      </c>
      <c r="DN167" s="21">
        <v>38</v>
      </c>
      <c r="DO167" s="20">
        <v>64.224000000000004</v>
      </c>
      <c r="DP167" s="20">
        <v>54.366</v>
      </c>
      <c r="DQ167" s="20">
        <v>28.815999999999999</v>
      </c>
      <c r="DR167" s="21">
        <v>40</v>
      </c>
      <c r="DS167" s="20">
        <v>67.683000000000007</v>
      </c>
      <c r="DT167" s="20">
        <v>57.293999999999997</v>
      </c>
      <c r="DU167" s="20">
        <v>35.637</v>
      </c>
      <c r="DV167" s="21">
        <v>76.400000000000006</v>
      </c>
      <c r="DW167" s="20">
        <v>129.21100000000001</v>
      </c>
      <c r="DX167" s="20">
        <v>109.377</v>
      </c>
      <c r="DY167" s="20">
        <v>64.453000000000003</v>
      </c>
      <c r="DZ167" s="21">
        <v>26.6</v>
      </c>
      <c r="EA167" s="20">
        <v>44.926000000000002</v>
      </c>
      <c r="EB167" s="20">
        <v>38.03</v>
      </c>
      <c r="EC167" s="20">
        <v>37.659999999999997</v>
      </c>
      <c r="EM167" s="21">
        <v>33</v>
      </c>
      <c r="EN167" s="20">
        <v>37.566000000000003</v>
      </c>
      <c r="EO167" s="20">
        <v>29.391999999999999</v>
      </c>
      <c r="EP167" s="20">
        <v>28.041</v>
      </c>
      <c r="EQ167" s="21">
        <v>55.4</v>
      </c>
      <c r="ER167" s="20">
        <v>63.115000000000002</v>
      </c>
      <c r="ES167" s="20">
        <v>49.381</v>
      </c>
      <c r="ET167" s="20">
        <v>42.939</v>
      </c>
      <c r="EU167" s="21">
        <v>88.4</v>
      </c>
      <c r="EV167" s="20">
        <v>100.61799999999999</v>
      </c>
      <c r="EW167" s="20">
        <v>78.722999999999999</v>
      </c>
      <c r="EX167" s="20">
        <v>70.98</v>
      </c>
      <c r="EY167" s="21">
        <v>59.2</v>
      </c>
      <c r="EZ167" s="20">
        <v>67.34</v>
      </c>
      <c r="FA167" s="20">
        <v>52.686</v>
      </c>
      <c r="FB167" s="20">
        <v>53.66</v>
      </c>
      <c r="GH167" s="21">
        <v>47.4</v>
      </c>
      <c r="GI167" s="20">
        <v>128.41999999999999</v>
      </c>
      <c r="GJ167" s="20">
        <v>152.923</v>
      </c>
      <c r="GK167" s="20">
        <v>138.953</v>
      </c>
      <c r="GL167" s="21">
        <v>69.8</v>
      </c>
      <c r="GM167" s="20">
        <v>189.114</v>
      </c>
      <c r="GN167" s="20">
        <v>225.197</v>
      </c>
      <c r="GO167" s="20">
        <v>148.19399999999999</v>
      </c>
      <c r="GP167" s="21">
        <v>117.4</v>
      </c>
      <c r="GQ167" s="20">
        <v>318.26400000000001</v>
      </c>
      <c r="GR167" s="20">
        <v>378.98899999999998</v>
      </c>
      <c r="GS167" s="20">
        <v>290.40100000000001</v>
      </c>
      <c r="GT167" s="21">
        <v>38.5</v>
      </c>
      <c r="GU167" s="20">
        <v>104.422</v>
      </c>
      <c r="GV167" s="20">
        <v>124.346</v>
      </c>
      <c r="GW167" s="20">
        <v>143.369</v>
      </c>
      <c r="HO167" s="21">
        <v>155</v>
      </c>
      <c r="HP167" s="20">
        <v>179.99299999999999</v>
      </c>
      <c r="HQ167" s="20">
        <v>318.137</v>
      </c>
      <c r="HR167" s="20">
        <v>219.74</v>
      </c>
      <c r="HS167" s="21">
        <v>92</v>
      </c>
      <c r="HT167" s="20">
        <v>106.8</v>
      </c>
      <c r="HU167" s="20">
        <v>188.76900000000001</v>
      </c>
      <c r="HV167" s="20">
        <v>219.74</v>
      </c>
      <c r="LV167" s="21">
        <v>46.8</v>
      </c>
      <c r="LW167" s="20">
        <v>412.18099999999998</v>
      </c>
      <c r="LX167" s="20">
        <v>412.84</v>
      </c>
      <c r="LY167" s="20">
        <v>412.9</v>
      </c>
      <c r="LZ167" s="21">
        <v>55.3</v>
      </c>
      <c r="MA167" s="20">
        <v>487.07299999999998</v>
      </c>
      <c r="MB167" s="20">
        <v>487.85199999999998</v>
      </c>
      <c r="MC167" s="20">
        <v>443.7</v>
      </c>
      <c r="MD167" s="21">
        <v>101.2</v>
      </c>
      <c r="ME167" s="20">
        <v>891.89499999999998</v>
      </c>
      <c r="MF167" s="20">
        <v>893.322</v>
      </c>
      <c r="MG167" s="20">
        <v>856.6</v>
      </c>
      <c r="MH167" s="21">
        <v>67.099999999999994</v>
      </c>
      <c r="MI167" s="20">
        <v>591.29700000000003</v>
      </c>
      <c r="MJ167" s="20">
        <v>592.24300000000005</v>
      </c>
      <c r="MK167" s="20">
        <v>583.09500000000003</v>
      </c>
      <c r="NC167" s="21">
        <v>126</v>
      </c>
      <c r="ND167" s="20">
        <v>81.337000000000003</v>
      </c>
      <c r="NE167" s="20">
        <v>489.85300000000001</v>
      </c>
      <c r="NF167" s="20">
        <v>389.85399999999998</v>
      </c>
      <c r="NG167" s="21">
        <v>98.2</v>
      </c>
      <c r="NH167" s="20">
        <v>63.414999999999999</v>
      </c>
      <c r="NI167" s="20">
        <v>381.91500000000002</v>
      </c>
      <c r="NJ167" s="20">
        <v>389.85399999999998</v>
      </c>
      <c r="NT167" s="21">
        <v>24.1</v>
      </c>
      <c r="NU167" s="20">
        <v>50.698999999999998</v>
      </c>
      <c r="NV167" s="20">
        <v>24.148</v>
      </c>
      <c r="NW167" s="20">
        <v>23.748000000000001</v>
      </c>
      <c r="NX167" s="21">
        <v>61.8</v>
      </c>
      <c r="NY167" s="20">
        <v>130.238</v>
      </c>
      <c r="NZ167" s="20">
        <v>62.031999999999996</v>
      </c>
      <c r="OA167" s="20">
        <v>56.655999999999999</v>
      </c>
      <c r="OB167" s="21">
        <v>76.7</v>
      </c>
      <c r="OC167" s="20">
        <v>161.43899999999999</v>
      </c>
      <c r="OD167" s="20">
        <v>76.893000000000001</v>
      </c>
      <c r="OE167" s="20">
        <v>80.403999999999996</v>
      </c>
      <c r="OF167" s="21">
        <v>66</v>
      </c>
      <c r="OG167" s="20">
        <v>139.08500000000001</v>
      </c>
      <c r="OH167" s="20">
        <v>66.245999999999995</v>
      </c>
      <c r="OI167" s="20">
        <v>72.387</v>
      </c>
      <c r="OS167" s="21">
        <v>25.9</v>
      </c>
      <c r="OT167" s="20">
        <v>13.513999999999999</v>
      </c>
      <c r="OU167" s="20">
        <v>8.7330000000000005</v>
      </c>
      <c r="OV167" s="20">
        <v>8.7330000000000005</v>
      </c>
      <c r="OW167" s="21">
        <v>61.7</v>
      </c>
      <c r="OX167" s="20">
        <v>32.25</v>
      </c>
      <c r="OY167" s="20">
        <v>20.84</v>
      </c>
      <c r="OZ167" s="20">
        <v>18.486999999999998</v>
      </c>
      <c r="PA167" s="21">
        <v>87.3</v>
      </c>
      <c r="PB167" s="20">
        <v>45.625</v>
      </c>
      <c r="PC167" s="20">
        <v>29.483000000000001</v>
      </c>
      <c r="PD167" s="20">
        <v>27.22</v>
      </c>
      <c r="PE167" s="21">
        <v>37.5</v>
      </c>
      <c r="PF167" s="20">
        <v>19.584</v>
      </c>
      <c r="PG167" s="20">
        <v>12.654999999999999</v>
      </c>
      <c r="PH167" s="20">
        <v>12.096</v>
      </c>
      <c r="PR167" s="21">
        <v>22.4</v>
      </c>
      <c r="PS167" s="20">
        <v>146.43700000000001</v>
      </c>
      <c r="PT167" s="20">
        <v>101.246</v>
      </c>
      <c r="PU167" s="20">
        <v>108.498</v>
      </c>
      <c r="PV167" s="21">
        <v>86.2</v>
      </c>
      <c r="PW167" s="20">
        <v>563.18700000000001</v>
      </c>
      <c r="PX167" s="20">
        <v>389.38799999999998</v>
      </c>
      <c r="PY167" s="20">
        <v>407.59</v>
      </c>
      <c r="PZ167" s="21">
        <v>108</v>
      </c>
      <c r="QA167" s="20">
        <v>705.649</v>
      </c>
      <c r="QB167" s="20">
        <v>487.88600000000002</v>
      </c>
      <c r="QC167" s="20">
        <v>516.08799999999997</v>
      </c>
      <c r="QD167" s="21">
        <v>66.400000000000006</v>
      </c>
      <c r="QE167" s="20">
        <v>433.53199999999998</v>
      </c>
      <c r="QF167" s="20">
        <v>299.74400000000003</v>
      </c>
      <c r="QG167" s="20">
        <v>313.39100000000002</v>
      </c>
      <c r="RC167" s="21">
        <v>100.2</v>
      </c>
      <c r="RD167" s="20">
        <v>623.25300000000004</v>
      </c>
      <c r="RE167" s="20">
        <v>261.33</v>
      </c>
      <c r="RF167" s="21">
        <v>43.6</v>
      </c>
      <c r="RG167" s="20">
        <v>271.00200000000001</v>
      </c>
      <c r="RH167" s="20">
        <v>113.631</v>
      </c>
      <c r="RI167" s="21">
        <v>43.6</v>
      </c>
      <c r="RJ167" s="20">
        <v>271.00200000000001</v>
      </c>
      <c r="RK167" s="20">
        <v>113.631</v>
      </c>
      <c r="RL167" s="21">
        <v>30.1</v>
      </c>
      <c r="RM167" s="20">
        <v>187.316</v>
      </c>
      <c r="RN167" s="20">
        <v>78.542000000000002</v>
      </c>
      <c r="RO167" s="20">
        <v>91</v>
      </c>
      <c r="RP167" s="21">
        <v>27.8</v>
      </c>
      <c r="RQ167" s="20">
        <v>172.666</v>
      </c>
      <c r="RR167" s="20">
        <v>72.399000000000001</v>
      </c>
      <c r="RS167" s="20">
        <v>37</v>
      </c>
      <c r="RT167" s="21">
        <v>56.7</v>
      </c>
      <c r="RU167" s="20">
        <v>352.25099999999998</v>
      </c>
      <c r="RV167" s="20">
        <v>147.69900000000001</v>
      </c>
      <c r="RW167" s="20">
        <v>128</v>
      </c>
      <c r="RX167" s="21">
        <v>34.4</v>
      </c>
      <c r="RY167" s="20">
        <v>213.56299999999999</v>
      </c>
      <c r="RZ167" s="20">
        <v>89.546999999999997</v>
      </c>
      <c r="SA167" s="20">
        <v>89.546999999999997</v>
      </c>
      <c r="SS167" s="21">
        <v>45.3</v>
      </c>
      <c r="ST167" s="20">
        <v>23.431999999999999</v>
      </c>
      <c r="SU167" s="20">
        <v>3.2010000000000001</v>
      </c>
      <c r="SV167" s="20">
        <v>2.6389999999999998</v>
      </c>
      <c r="SW167" s="21">
        <v>39.299999999999997</v>
      </c>
      <c r="SX167" s="20">
        <v>20.37</v>
      </c>
      <c r="SY167" s="20">
        <v>2.7829999999999999</v>
      </c>
      <c r="SZ167" s="20">
        <v>2.5590000000000002</v>
      </c>
      <c r="TO167" s="21">
        <v>109.3</v>
      </c>
      <c r="TP167" s="20">
        <v>30.428999999999998</v>
      </c>
      <c r="TQ167" s="20">
        <v>156.56100000000001</v>
      </c>
      <c r="TR167" s="20">
        <v>127.78</v>
      </c>
      <c r="TS167" s="21">
        <v>88.1</v>
      </c>
      <c r="TT167" s="20">
        <v>24.512</v>
      </c>
      <c r="TU167" s="20">
        <v>126.119</v>
      </c>
      <c r="TV167" s="20">
        <v>127.78</v>
      </c>
      <c r="TW167" s="21">
        <v>121.8</v>
      </c>
      <c r="TX167" s="20">
        <v>31.279</v>
      </c>
      <c r="TY167" s="20">
        <v>1007.481</v>
      </c>
      <c r="TZ167" s="21">
        <v>61.7</v>
      </c>
      <c r="UA167" s="20">
        <v>15.849</v>
      </c>
      <c r="UB167" s="20">
        <v>510.49099999999999</v>
      </c>
      <c r="UC167" s="21">
        <v>61.1</v>
      </c>
      <c r="UD167" s="20">
        <v>15.678000000000001</v>
      </c>
      <c r="UE167" s="20">
        <v>504.99299999999999</v>
      </c>
      <c r="UF167" s="21">
        <v>13.9</v>
      </c>
      <c r="UG167" s="20">
        <v>3.577</v>
      </c>
      <c r="UH167" s="20">
        <v>115.20399999999999</v>
      </c>
      <c r="UI167" s="20">
        <v>115.20399999999999</v>
      </c>
      <c r="UJ167" s="21">
        <v>46.2</v>
      </c>
      <c r="UK167" s="20">
        <v>11.853</v>
      </c>
      <c r="UL167" s="20">
        <v>381.786</v>
      </c>
      <c r="UM167" s="20">
        <v>381.786</v>
      </c>
      <c r="UN167" s="21">
        <v>60.1</v>
      </c>
      <c r="UO167" s="20">
        <v>15.43</v>
      </c>
      <c r="UP167" s="20">
        <v>496.99</v>
      </c>
      <c r="UQ167" s="20">
        <v>496.99</v>
      </c>
      <c r="UR167" s="21">
        <v>44.6</v>
      </c>
      <c r="US167" s="20">
        <v>11.465999999999999</v>
      </c>
      <c r="UT167" s="20">
        <v>369.32900000000001</v>
      </c>
      <c r="UU167" s="20">
        <v>369.32900000000001</v>
      </c>
      <c r="VJ167" s="21">
        <v>19.3</v>
      </c>
      <c r="VK167" s="20">
        <v>17.863</v>
      </c>
      <c r="VL167" s="20">
        <v>11195.906000000001</v>
      </c>
      <c r="VM167" s="20">
        <v>7880</v>
      </c>
      <c r="VN167" s="21">
        <v>13.6</v>
      </c>
      <c r="VO167" s="20">
        <v>12.573</v>
      </c>
      <c r="VP167" s="20">
        <v>7880</v>
      </c>
      <c r="VQ167" s="20">
        <v>7880</v>
      </c>
      <c r="WI167" s="21">
        <v>79.5</v>
      </c>
      <c r="WJ167" s="20">
        <v>15.914</v>
      </c>
      <c r="WK167" s="20">
        <v>10.65</v>
      </c>
      <c r="WL167" s="20">
        <v>9.1940000000000008</v>
      </c>
      <c r="WM167" s="21">
        <v>63</v>
      </c>
      <c r="WN167" s="20">
        <v>12.616</v>
      </c>
      <c r="WO167" s="20">
        <v>8.4429999999999996</v>
      </c>
      <c r="WP167" s="20">
        <v>7.5410000000000004</v>
      </c>
      <c r="YD167" s="21">
        <v>45.6</v>
      </c>
      <c r="YE167" s="20">
        <v>81.873999999999995</v>
      </c>
      <c r="YF167" s="20">
        <v>650.07799999999997</v>
      </c>
      <c r="YG167" s="20">
        <v>329.67</v>
      </c>
      <c r="YH167" s="21">
        <v>23.1</v>
      </c>
      <c r="YI167" s="20">
        <v>41.52</v>
      </c>
      <c r="YJ167" s="20">
        <v>329.67</v>
      </c>
      <c r="YK167" s="20">
        <v>329.67</v>
      </c>
      <c r="YU167" s="21">
        <v>14.8</v>
      </c>
      <c r="YV167" s="20">
        <v>65.210999999999999</v>
      </c>
      <c r="YW167" s="20">
        <v>31.300999999999998</v>
      </c>
      <c r="YX167" s="20">
        <v>13.063000000000001</v>
      </c>
      <c r="YY167" s="21">
        <v>53.9</v>
      </c>
      <c r="YZ167" s="20">
        <v>237.27199999999999</v>
      </c>
      <c r="ZA167" s="20">
        <v>113.89</v>
      </c>
      <c r="ZB167" s="20">
        <v>91.314999999999998</v>
      </c>
      <c r="ZC167" s="21">
        <v>58.2</v>
      </c>
      <c r="ZD167" s="20">
        <v>256.52800000000002</v>
      </c>
      <c r="ZE167" s="20">
        <v>123.133</v>
      </c>
      <c r="ZF167" s="20">
        <v>104.379</v>
      </c>
      <c r="ZG167" s="21">
        <v>46.3</v>
      </c>
      <c r="ZH167" s="20">
        <v>203.809</v>
      </c>
      <c r="ZI167" s="20">
        <v>97.828000000000003</v>
      </c>
      <c r="ZJ167" s="20">
        <v>103.21599999999999</v>
      </c>
      <c r="ZT167" s="21">
        <v>45.7</v>
      </c>
      <c r="ZU167" s="20">
        <v>576.38900000000001</v>
      </c>
      <c r="ZV167" s="20">
        <v>116833.5</v>
      </c>
      <c r="ZW167" s="20">
        <v>100347</v>
      </c>
      <c r="ZX167" s="21">
        <v>94.4</v>
      </c>
      <c r="ZY167" s="20">
        <v>1190.9100000000001</v>
      </c>
      <c r="ZZ167" s="20">
        <v>241396.5</v>
      </c>
      <c r="AAA167" s="20">
        <v>225727</v>
      </c>
      <c r="AAB167" s="21">
        <v>140.1</v>
      </c>
      <c r="AAC167" s="20">
        <v>1767.299</v>
      </c>
      <c r="AAD167" s="20">
        <v>358230</v>
      </c>
      <c r="AAE167" s="20">
        <v>326074</v>
      </c>
      <c r="AAF167" s="21">
        <v>81.400000000000006</v>
      </c>
      <c r="AAG167" s="20">
        <v>1026.039</v>
      </c>
      <c r="AAH167" s="20">
        <v>207977.288</v>
      </c>
      <c r="AAI167" s="20">
        <v>203015.9</v>
      </c>
      <c r="AAP167" s="21">
        <v>16.899999999999999</v>
      </c>
      <c r="AAQ167" s="20">
        <v>10.170999999999999</v>
      </c>
      <c r="AAR167" s="20">
        <v>6711.9549999999999</v>
      </c>
      <c r="AAS167" s="20">
        <v>6131.4</v>
      </c>
      <c r="AAT167" s="21">
        <v>61.1</v>
      </c>
      <c r="AAU167" s="20">
        <v>36.808999999999997</v>
      </c>
      <c r="AAV167" s="20">
        <v>24290.429</v>
      </c>
      <c r="AAW167" s="20">
        <v>23616.3</v>
      </c>
      <c r="AAX167" s="21">
        <v>77.599999999999994</v>
      </c>
      <c r="AAY167" s="20">
        <v>46.741999999999997</v>
      </c>
      <c r="AAZ167" s="20">
        <v>30844.984</v>
      </c>
      <c r="ABA167" s="20">
        <v>29747.7</v>
      </c>
      <c r="ABB167" s="21">
        <v>61.9</v>
      </c>
      <c r="ABC167" s="20">
        <v>37.279000000000003</v>
      </c>
      <c r="ABD167" s="20">
        <v>24600.388999999999</v>
      </c>
      <c r="ABE167" s="20">
        <v>12204.4</v>
      </c>
      <c r="ACS167" s="21">
        <v>34.4</v>
      </c>
      <c r="ACT167" s="20">
        <v>86.632000000000005</v>
      </c>
      <c r="ACU167" s="20">
        <v>2.0190000000000001</v>
      </c>
      <c r="ACV167" s="20">
        <v>0.64400000000000002</v>
      </c>
      <c r="ACW167" s="21">
        <v>13.5</v>
      </c>
      <c r="ACX167" s="20">
        <v>34.051000000000002</v>
      </c>
      <c r="ACY167" s="20">
        <v>0.79300000000000004</v>
      </c>
      <c r="ACZ167" s="20">
        <v>0.64400000000000002</v>
      </c>
      <c r="ADA167" s="21">
        <v>94.6</v>
      </c>
      <c r="ADB167" s="20">
        <v>22.632999999999999</v>
      </c>
      <c r="ADC167" s="20">
        <v>50.246000000000002</v>
      </c>
      <c r="ADD167" s="21">
        <v>44.2</v>
      </c>
      <c r="ADE167" s="20">
        <v>10.558</v>
      </c>
      <c r="ADF167" s="20">
        <v>23.439</v>
      </c>
      <c r="ADO167" s="21">
        <v>50.5</v>
      </c>
      <c r="ADP167" s="20">
        <v>12.074999999999999</v>
      </c>
      <c r="ADQ167" s="20">
        <v>26.806999999999999</v>
      </c>
      <c r="ADR167" s="20">
        <v>26.806999999999999</v>
      </c>
      <c r="ADS167" s="21">
        <v>50.5</v>
      </c>
      <c r="ADT167" s="20">
        <v>12.074999999999999</v>
      </c>
      <c r="ADU167" s="20">
        <v>26.806999999999999</v>
      </c>
      <c r="ADV167" s="20">
        <v>26.806999999999999</v>
      </c>
      <c r="AEN167" s="21">
        <v>126.4</v>
      </c>
      <c r="AEO167" s="20">
        <v>226.393</v>
      </c>
      <c r="AEP167" s="20">
        <v>218.922</v>
      </c>
      <c r="AEQ167" s="20">
        <v>93.164000000000001</v>
      </c>
      <c r="AER167" s="21">
        <v>58.1</v>
      </c>
      <c r="AES167" s="20">
        <v>104.152</v>
      </c>
      <c r="AET167" s="20">
        <v>100.715</v>
      </c>
      <c r="AEU167" s="20">
        <v>89.671000000000006</v>
      </c>
      <c r="AFE167" s="21">
        <v>42.8</v>
      </c>
      <c r="AFF167" s="20">
        <v>26.385000000000002</v>
      </c>
      <c r="AFG167" s="20">
        <v>136.27699999999999</v>
      </c>
      <c r="AFH167" s="20">
        <v>145.68600000000001</v>
      </c>
      <c r="AFI167" s="21">
        <v>85.4</v>
      </c>
      <c r="AFJ167" s="20">
        <v>52.606999999999999</v>
      </c>
      <c r="AFK167" s="20">
        <v>271.71300000000002</v>
      </c>
      <c r="AFL167" s="20">
        <v>187.81200000000001</v>
      </c>
      <c r="AFM167" s="21">
        <v>124.4</v>
      </c>
      <c r="AFN167" s="20">
        <v>76.646000000000001</v>
      </c>
      <c r="AFO167" s="20">
        <v>395.87599999999998</v>
      </c>
      <c r="AFP167" s="20">
        <v>333.49799999999999</v>
      </c>
      <c r="AFQ167" s="21">
        <v>34</v>
      </c>
      <c r="AFR167" s="20">
        <v>20.972000000000001</v>
      </c>
      <c r="AFS167" s="20">
        <v>108.32</v>
      </c>
      <c r="AFT167" s="20">
        <v>96.5</v>
      </c>
      <c r="AGI167" s="21">
        <v>50.3</v>
      </c>
      <c r="AGJ167" s="20">
        <v>11.105</v>
      </c>
      <c r="AGK167" s="20">
        <v>11.545999999999999</v>
      </c>
      <c r="AGL167" s="20">
        <v>8.6180000000000003</v>
      </c>
      <c r="AGM167" s="21">
        <v>42</v>
      </c>
      <c r="AGN167" s="20">
        <v>9.2680000000000007</v>
      </c>
      <c r="AGO167" s="20">
        <v>9.6359999999999992</v>
      </c>
      <c r="AGP167" s="20">
        <v>7.3840000000000003</v>
      </c>
      <c r="AHY167" s="21">
        <v>10</v>
      </c>
      <c r="AHZ167" s="20">
        <v>3.0840000000000001</v>
      </c>
      <c r="AIA167" s="20">
        <v>0.81699999999999995</v>
      </c>
      <c r="AIB167" s="20">
        <v>0.69399999999999995</v>
      </c>
      <c r="AIC167" s="21">
        <v>100.8</v>
      </c>
      <c r="AID167" s="20">
        <v>31.244</v>
      </c>
      <c r="AIE167" s="20">
        <v>8.2799999999999994</v>
      </c>
      <c r="AIF167" s="20">
        <v>5.0590000000000002</v>
      </c>
      <c r="AIG167" s="21">
        <v>110.7</v>
      </c>
      <c r="AIH167" s="20">
        <v>34.329000000000001</v>
      </c>
      <c r="AII167" s="20">
        <v>9.0969999999999995</v>
      </c>
      <c r="AIJ167" s="20">
        <v>5.7539999999999996</v>
      </c>
      <c r="AIK167" s="21">
        <v>64</v>
      </c>
      <c r="AIL167" s="20">
        <v>19.844999999999999</v>
      </c>
      <c r="AIM167" s="20">
        <v>5.2590000000000003</v>
      </c>
      <c r="AIN167" s="20">
        <v>5.2590000000000003</v>
      </c>
      <c r="AKP167" s="21">
        <v>46.8</v>
      </c>
      <c r="AKQ167" s="20">
        <v>64.194000000000003</v>
      </c>
      <c r="AKR167" s="20">
        <v>281.01100000000002</v>
      </c>
      <c r="AKS167" s="20">
        <v>283.75</v>
      </c>
      <c r="AKT167" s="21">
        <v>53.8</v>
      </c>
      <c r="AKU167" s="20">
        <v>73.831999999999994</v>
      </c>
      <c r="AKV167" s="20">
        <v>323.202</v>
      </c>
      <c r="AKW167" s="20">
        <v>386.608</v>
      </c>
      <c r="AKX167" s="21">
        <v>100.6</v>
      </c>
      <c r="AKY167" s="20">
        <v>138.02699999999999</v>
      </c>
      <c r="AKZ167" s="20">
        <v>604.21199999999999</v>
      </c>
      <c r="ALA167" s="20">
        <v>670.35799999999995</v>
      </c>
      <c r="ALB167" s="21">
        <v>68.5</v>
      </c>
      <c r="ALC167" s="20">
        <v>94.036000000000001</v>
      </c>
      <c r="ALD167" s="20">
        <v>411.64299999999997</v>
      </c>
      <c r="ALE167" s="20">
        <v>415.75799999999998</v>
      </c>
      <c r="ALT167" s="21">
        <v>117.3</v>
      </c>
      <c r="ALU167" s="20">
        <v>14.489000000000001</v>
      </c>
      <c r="ALV167" s="20">
        <v>30.332000000000001</v>
      </c>
      <c r="ALW167" s="20">
        <v>17.823</v>
      </c>
      <c r="ALX167" s="21">
        <v>107.2</v>
      </c>
      <c r="ALY167" s="20">
        <v>13.239000000000001</v>
      </c>
      <c r="ALZ167" s="20">
        <v>27.716000000000001</v>
      </c>
      <c r="AMA167" s="20">
        <v>17.823</v>
      </c>
      <c r="AMP167" s="21">
        <v>58.1</v>
      </c>
      <c r="AMQ167" s="20">
        <v>19.242999999999999</v>
      </c>
      <c r="AMR167" s="20">
        <v>396.98700000000002</v>
      </c>
      <c r="AMS167" s="20">
        <v>205.72</v>
      </c>
      <c r="AMT167" s="21">
        <v>42.3</v>
      </c>
      <c r="AMU167" s="20">
        <v>14</v>
      </c>
      <c r="AMV167" s="20">
        <v>288.82</v>
      </c>
      <c r="AMW167" s="20">
        <v>205.72</v>
      </c>
      <c r="ANW167" s="21">
        <v>135.80000000000001</v>
      </c>
      <c r="ANX167" s="20">
        <v>3879.8139999999999</v>
      </c>
      <c r="ANY167" s="20">
        <v>3879.8139999999999</v>
      </c>
      <c r="ANZ167" s="21">
        <v>34.5</v>
      </c>
      <c r="AOA167" s="20">
        <v>984.93899999999996</v>
      </c>
      <c r="AOB167" s="20">
        <v>984.93899999999996</v>
      </c>
      <c r="AOC167" s="21">
        <v>37.1</v>
      </c>
      <c r="AOD167" s="20">
        <v>1059.759</v>
      </c>
      <c r="AOE167" s="20">
        <v>1059.759</v>
      </c>
      <c r="AOF167" s="21">
        <v>49.7</v>
      </c>
      <c r="AOG167" s="20">
        <v>1420.202</v>
      </c>
      <c r="AOH167" s="20">
        <v>1420.202</v>
      </c>
      <c r="AOI167" s="20">
        <v>1420.202</v>
      </c>
      <c r="AOJ167" s="21">
        <v>51.6</v>
      </c>
      <c r="AOK167" s="20">
        <v>1474.673</v>
      </c>
      <c r="AOL167" s="20">
        <v>1474.673</v>
      </c>
      <c r="AOM167" s="20">
        <v>1474.673</v>
      </c>
      <c r="AON167" s="21">
        <v>101.3</v>
      </c>
      <c r="AOO167" s="20">
        <v>2894.875</v>
      </c>
      <c r="AOP167" s="20">
        <v>2894.875</v>
      </c>
      <c r="AOQ167" s="20">
        <v>2894.875</v>
      </c>
      <c r="AOR167" s="21">
        <v>53.6</v>
      </c>
      <c r="AOS167" s="20">
        <v>1531.47</v>
      </c>
      <c r="AOT167" s="20">
        <v>1531.47</v>
      </c>
      <c r="AOU167" s="20">
        <v>1531.47</v>
      </c>
      <c r="APU167" s="21">
        <v>79.3</v>
      </c>
      <c r="APV167" s="20">
        <v>76.457999999999998</v>
      </c>
      <c r="APW167" s="20">
        <v>57.015000000000001</v>
      </c>
      <c r="APX167" s="21">
        <v>31.9</v>
      </c>
      <c r="APY167" s="20">
        <v>30.707000000000001</v>
      </c>
      <c r="APZ167" s="20">
        <v>22.898</v>
      </c>
      <c r="AQI167" s="21">
        <v>47.5</v>
      </c>
      <c r="AQJ167" s="20">
        <v>45.750999999999998</v>
      </c>
      <c r="AQK167" s="20">
        <v>34.116999999999997</v>
      </c>
      <c r="AQL167" s="20">
        <v>29.655000000000001</v>
      </c>
      <c r="AQM167" s="21">
        <v>36.299999999999997</v>
      </c>
      <c r="AQN167" s="20">
        <v>34.963000000000001</v>
      </c>
      <c r="AQO167" s="20">
        <v>26.071999999999999</v>
      </c>
      <c r="AQP167" s="20">
        <v>29.655000000000001</v>
      </c>
    </row>
    <row r="168" spans="1:1015 1030:1134" x14ac:dyDescent="0.2">
      <c r="A168" s="18">
        <v>29676</v>
      </c>
      <c r="BZ168" s="19">
        <v>2.8737427E-6</v>
      </c>
      <c r="CA168" s="19">
        <v>1.0438099999999999E-6</v>
      </c>
      <c r="CD168" s="19">
        <v>1.0438099999999999E-6</v>
      </c>
      <c r="CE168" s="19">
        <v>1.0438099999999999E-6</v>
      </c>
      <c r="CW168" s="21">
        <v>81.900000000000006</v>
      </c>
      <c r="CX168" s="20">
        <v>59.533000000000001</v>
      </c>
      <c r="CY168" s="20">
        <v>64.159000000000006</v>
      </c>
      <c r="CZ168" s="20">
        <v>57.375999999999998</v>
      </c>
      <c r="DA168" s="21">
        <v>58.8</v>
      </c>
      <c r="DB168" s="20">
        <v>42.706000000000003</v>
      </c>
      <c r="DC168" s="20">
        <v>46.024999999999999</v>
      </c>
      <c r="DD168" s="20">
        <v>57.375999999999998</v>
      </c>
      <c r="DN168" s="21">
        <v>37.9</v>
      </c>
      <c r="DO168" s="20">
        <v>65.283000000000001</v>
      </c>
      <c r="DP168" s="20">
        <v>55.947000000000003</v>
      </c>
      <c r="DQ168" s="20">
        <v>29.654</v>
      </c>
      <c r="DR168" s="21">
        <v>40.4</v>
      </c>
      <c r="DS168" s="20">
        <v>69.578000000000003</v>
      </c>
      <c r="DT168" s="20">
        <v>59.628</v>
      </c>
      <c r="DU168" s="20">
        <v>37.088999999999999</v>
      </c>
      <c r="DV168" s="21">
        <v>76.8</v>
      </c>
      <c r="DW168" s="20">
        <v>132.16300000000001</v>
      </c>
      <c r="DX168" s="20">
        <v>113.264</v>
      </c>
      <c r="DY168" s="20">
        <v>66.742999999999995</v>
      </c>
      <c r="DZ168" s="21">
        <v>26.6</v>
      </c>
      <c r="EA168" s="20">
        <v>45.749000000000002</v>
      </c>
      <c r="EB168" s="20">
        <v>39.207000000000001</v>
      </c>
      <c r="EC168" s="20">
        <v>38.826000000000001</v>
      </c>
      <c r="EM168" s="21">
        <v>32.9</v>
      </c>
      <c r="EN168" s="20">
        <v>34.573</v>
      </c>
      <c r="EO168" s="20">
        <v>29.463000000000001</v>
      </c>
      <c r="EP168" s="20">
        <v>28.108000000000001</v>
      </c>
      <c r="EQ168" s="21">
        <v>55.6</v>
      </c>
      <c r="ER168" s="20">
        <v>58.482999999999997</v>
      </c>
      <c r="ES168" s="20">
        <v>49.838999999999999</v>
      </c>
      <c r="ET168" s="20">
        <v>43.337000000000003</v>
      </c>
      <c r="EU168" s="21">
        <v>88.4</v>
      </c>
      <c r="EV168" s="20">
        <v>92.983000000000004</v>
      </c>
      <c r="EW168" s="20">
        <v>79.239999999999995</v>
      </c>
      <c r="EX168" s="20">
        <v>71.445999999999998</v>
      </c>
      <c r="EY168" s="21">
        <v>59.1</v>
      </c>
      <c r="EZ168" s="20">
        <v>62.14</v>
      </c>
      <c r="FA168" s="20">
        <v>52.956000000000003</v>
      </c>
      <c r="FB168" s="20">
        <v>53.933999999999997</v>
      </c>
      <c r="GH168" s="21">
        <v>46.2</v>
      </c>
      <c r="GI168" s="20">
        <v>130.39599999999999</v>
      </c>
      <c r="GJ168" s="20">
        <v>154.62299999999999</v>
      </c>
      <c r="GK168" s="20">
        <v>140.49799999999999</v>
      </c>
      <c r="GL168" s="21">
        <v>72.2</v>
      </c>
      <c r="GM168" s="20">
        <v>203.499</v>
      </c>
      <c r="GN168" s="20">
        <v>241.309</v>
      </c>
      <c r="GO168" s="20">
        <v>158.797</v>
      </c>
      <c r="GP168" s="21">
        <v>118.1</v>
      </c>
      <c r="GQ168" s="20">
        <v>333.041</v>
      </c>
      <c r="GR168" s="20">
        <v>394.92</v>
      </c>
      <c r="GS168" s="20">
        <v>302.608</v>
      </c>
      <c r="GT168" s="21">
        <v>39.4</v>
      </c>
      <c r="GU168" s="20">
        <v>111.11799999999999</v>
      </c>
      <c r="GV168" s="20">
        <v>131.76400000000001</v>
      </c>
      <c r="GW168" s="20">
        <v>151.922</v>
      </c>
      <c r="HO168" s="21">
        <v>154.5</v>
      </c>
      <c r="HP168" s="20">
        <v>168.13300000000001</v>
      </c>
      <c r="HQ168" s="20">
        <v>321.68900000000002</v>
      </c>
      <c r="HR168" s="20">
        <v>222.19300000000001</v>
      </c>
      <c r="HS168" s="21">
        <v>91.7</v>
      </c>
      <c r="HT168" s="20">
        <v>99.763000000000005</v>
      </c>
      <c r="HU168" s="20">
        <v>190.876</v>
      </c>
      <c r="HV168" s="20">
        <v>222.19300000000001</v>
      </c>
      <c r="LV168" s="21">
        <v>47.2</v>
      </c>
      <c r="LW168" s="20">
        <v>391.83699999999999</v>
      </c>
      <c r="LX168" s="20">
        <v>420.05</v>
      </c>
      <c r="LY168" s="20">
        <v>420.11099999999999</v>
      </c>
      <c r="LZ168" s="21">
        <v>55.7</v>
      </c>
      <c r="MA168" s="20">
        <v>462.43099999999998</v>
      </c>
      <c r="MB168" s="20">
        <v>495.726</v>
      </c>
      <c r="MC168" s="20">
        <v>450.86099999999999</v>
      </c>
      <c r="MD168" s="21">
        <v>102.1</v>
      </c>
      <c r="ME168" s="20">
        <v>847.30399999999997</v>
      </c>
      <c r="MF168" s="20">
        <v>908.30899999999997</v>
      </c>
      <c r="MG168" s="20">
        <v>870.97199999999998</v>
      </c>
      <c r="MH168" s="21">
        <v>67.5</v>
      </c>
      <c r="MI168" s="20">
        <v>559.94899999999996</v>
      </c>
      <c r="MJ168" s="20">
        <v>600.26499999999999</v>
      </c>
      <c r="MK168" s="20">
        <v>590.99300000000005</v>
      </c>
      <c r="NC168" s="21">
        <v>127</v>
      </c>
      <c r="ND168" s="20">
        <v>75.721000000000004</v>
      </c>
      <c r="NE168" s="20">
        <v>500.32600000000002</v>
      </c>
      <c r="NF168" s="20">
        <v>384.39299999999997</v>
      </c>
      <c r="NG168" s="21">
        <v>99.1</v>
      </c>
      <c r="NH168" s="20">
        <v>59.036000000000001</v>
      </c>
      <c r="NI168" s="20">
        <v>390.08</v>
      </c>
      <c r="NJ168" s="20">
        <v>384.39299999999997</v>
      </c>
      <c r="NT168" s="21">
        <v>23.9</v>
      </c>
      <c r="NU168" s="20">
        <v>48.072000000000003</v>
      </c>
      <c r="NV168" s="20">
        <v>24.622</v>
      </c>
      <c r="NW168" s="20">
        <v>24.213999999999999</v>
      </c>
      <c r="NX168" s="21">
        <v>62.3</v>
      </c>
      <c r="NY168" s="20">
        <v>125.114</v>
      </c>
      <c r="NZ168" s="20">
        <v>64.084000000000003</v>
      </c>
      <c r="OA168" s="20">
        <v>58.53</v>
      </c>
      <c r="OB168" s="21">
        <v>76.900000000000006</v>
      </c>
      <c r="OC168" s="20">
        <v>154.49199999999999</v>
      </c>
      <c r="OD168" s="20">
        <v>79.131</v>
      </c>
      <c r="OE168" s="20">
        <v>82.744</v>
      </c>
      <c r="OF168" s="21">
        <v>65.900000000000006</v>
      </c>
      <c r="OG168" s="20">
        <v>132.31399999999999</v>
      </c>
      <c r="OH168" s="20">
        <v>67.771000000000001</v>
      </c>
      <c r="OI168" s="20">
        <v>74.052999999999997</v>
      </c>
      <c r="OS168" s="21">
        <v>25.9</v>
      </c>
      <c r="OT168" s="20">
        <v>13.208</v>
      </c>
      <c r="OU168" s="20">
        <v>9.0210000000000008</v>
      </c>
      <c r="OV168" s="20">
        <v>9.0210000000000008</v>
      </c>
      <c r="OW168" s="21">
        <v>61.3</v>
      </c>
      <c r="OX168" s="20">
        <v>31.286000000000001</v>
      </c>
      <c r="OY168" s="20">
        <v>21.367999999999999</v>
      </c>
      <c r="OZ168" s="20">
        <v>18.959</v>
      </c>
      <c r="PA168" s="21">
        <v>87</v>
      </c>
      <c r="PB168" s="20">
        <v>44.363999999999997</v>
      </c>
      <c r="PC168" s="20">
        <v>30.300999999999998</v>
      </c>
      <c r="PD168" s="20">
        <v>27.98</v>
      </c>
      <c r="PE168" s="21">
        <v>37.4</v>
      </c>
      <c r="PF168" s="20">
        <v>19.05</v>
      </c>
      <c r="PG168" s="20">
        <v>13.010999999999999</v>
      </c>
      <c r="PH168" s="20">
        <v>12.436</v>
      </c>
      <c r="PR168" s="21">
        <v>22.7</v>
      </c>
      <c r="PS168" s="20">
        <v>139.36699999999999</v>
      </c>
      <c r="PT168" s="20">
        <v>105.111</v>
      </c>
      <c r="PU168" s="20">
        <v>112.639</v>
      </c>
      <c r="PV168" s="21">
        <v>86.2</v>
      </c>
      <c r="PW168" s="20">
        <v>529.89400000000001</v>
      </c>
      <c r="PX168" s="20">
        <v>399.64600000000002</v>
      </c>
      <c r="PY168" s="20">
        <v>418.41</v>
      </c>
      <c r="PZ168" s="21">
        <v>108.3</v>
      </c>
      <c r="QA168" s="20">
        <v>665.64499999999998</v>
      </c>
      <c r="QB168" s="20">
        <v>502.029</v>
      </c>
      <c r="QC168" s="20">
        <v>531.04899999999998</v>
      </c>
      <c r="QD168" s="21">
        <v>65.900000000000006</v>
      </c>
      <c r="QE168" s="20">
        <v>405.27100000000002</v>
      </c>
      <c r="QF168" s="20">
        <v>305.65600000000001</v>
      </c>
      <c r="QG168" s="20">
        <v>319.572</v>
      </c>
      <c r="RC168" s="21">
        <v>99.1</v>
      </c>
      <c r="RD168" s="20">
        <v>599.15899999999999</v>
      </c>
      <c r="RE168" s="20">
        <v>266.98500000000001</v>
      </c>
      <c r="RF168" s="21">
        <v>42.6</v>
      </c>
      <c r="RG168" s="20">
        <v>257.34100000000001</v>
      </c>
      <c r="RH168" s="20">
        <v>114.67100000000001</v>
      </c>
      <c r="RI168" s="21">
        <v>42.6</v>
      </c>
      <c r="RJ168" s="20">
        <v>257.34100000000001</v>
      </c>
      <c r="RK168" s="20">
        <v>114.67100000000001</v>
      </c>
      <c r="RL168" s="21">
        <v>30.1</v>
      </c>
      <c r="RM168" s="20">
        <v>182.071</v>
      </c>
      <c r="RN168" s="20">
        <v>81.131</v>
      </c>
      <c r="RO168" s="20">
        <v>94</v>
      </c>
      <c r="RP168" s="21">
        <v>27.6</v>
      </c>
      <c r="RQ168" s="20">
        <v>166.86699999999999</v>
      </c>
      <c r="RR168" s="20">
        <v>74.355999999999995</v>
      </c>
      <c r="RS168" s="20">
        <v>38</v>
      </c>
      <c r="RT168" s="21">
        <v>56.5</v>
      </c>
      <c r="RU168" s="20">
        <v>341.81900000000002</v>
      </c>
      <c r="RV168" s="20">
        <v>152.31399999999999</v>
      </c>
      <c r="RW168" s="20">
        <v>132</v>
      </c>
      <c r="RX168" s="21">
        <v>34.5</v>
      </c>
      <c r="RY168" s="20">
        <v>208.553</v>
      </c>
      <c r="RZ168" s="20">
        <v>92.930999999999997</v>
      </c>
      <c r="SA168" s="20">
        <v>92.930999999999997</v>
      </c>
      <c r="SS168" s="21">
        <v>45.4</v>
      </c>
      <c r="ST168" s="20">
        <v>22.227</v>
      </c>
      <c r="SU168" s="20">
        <v>3.347</v>
      </c>
      <c r="SV168" s="20">
        <v>2.76</v>
      </c>
      <c r="SW168" s="21">
        <v>39.4</v>
      </c>
      <c r="SX168" s="20">
        <v>19.289000000000001</v>
      </c>
      <c r="SY168" s="20">
        <v>2.9049999999999998</v>
      </c>
      <c r="SZ168" s="20">
        <v>2.6720000000000002</v>
      </c>
      <c r="TO168" s="21">
        <v>114.7</v>
      </c>
      <c r="TP168" s="20">
        <v>32.811999999999998</v>
      </c>
      <c r="TQ168" s="20">
        <v>173.47900000000001</v>
      </c>
      <c r="TR168" s="20">
        <v>141.58799999999999</v>
      </c>
      <c r="TS168" s="21">
        <v>92.4</v>
      </c>
      <c r="TT168" s="20">
        <v>26.431999999999999</v>
      </c>
      <c r="TU168" s="20">
        <v>139.74799999999999</v>
      </c>
      <c r="TV168" s="20">
        <v>141.58799999999999</v>
      </c>
      <c r="TW168" s="21">
        <v>120.9</v>
      </c>
      <c r="TX168" s="20">
        <v>30.225999999999999</v>
      </c>
      <c r="TY168" s="20">
        <v>1014.676</v>
      </c>
      <c r="TZ168" s="21">
        <v>60.7</v>
      </c>
      <c r="UA168" s="20">
        <v>15.180999999999999</v>
      </c>
      <c r="UB168" s="20">
        <v>509.61</v>
      </c>
      <c r="UC168" s="21">
        <v>60</v>
      </c>
      <c r="UD168" s="20">
        <v>15.007999999999999</v>
      </c>
      <c r="UE168" s="20">
        <v>503.81</v>
      </c>
      <c r="UF168" s="21">
        <v>13.9</v>
      </c>
      <c r="UG168" s="20">
        <v>3.476</v>
      </c>
      <c r="UH168" s="20">
        <v>116.702</v>
      </c>
      <c r="UI168" s="20">
        <v>116.702</v>
      </c>
      <c r="UJ168" s="21">
        <v>46.3</v>
      </c>
      <c r="UK168" s="20">
        <v>11.569000000000001</v>
      </c>
      <c r="UL168" s="20">
        <v>388.36399999999998</v>
      </c>
      <c r="UM168" s="20">
        <v>388.36399999999998</v>
      </c>
      <c r="UN168" s="21">
        <v>60.2</v>
      </c>
      <c r="UO168" s="20">
        <v>15.045</v>
      </c>
      <c r="UP168" s="20">
        <v>505.06599999999997</v>
      </c>
      <c r="UQ168" s="20">
        <v>505.06599999999997</v>
      </c>
      <c r="UR168" s="21">
        <v>45.7</v>
      </c>
      <c r="US168" s="20">
        <v>11.430999999999999</v>
      </c>
      <c r="UT168" s="20">
        <v>383.72899999999998</v>
      </c>
      <c r="UU168" s="20">
        <v>383.72899999999998</v>
      </c>
      <c r="VJ168" s="21">
        <v>19.2</v>
      </c>
      <c r="VK168" s="20">
        <v>18.484000000000002</v>
      </c>
      <c r="VL168" s="20">
        <v>11607.939</v>
      </c>
      <c r="VM168" s="20">
        <v>8170</v>
      </c>
      <c r="VN168" s="21">
        <v>13.5</v>
      </c>
      <c r="VO168" s="20">
        <v>13.01</v>
      </c>
      <c r="VP168" s="20">
        <v>8170</v>
      </c>
      <c r="VQ168" s="20">
        <v>8170</v>
      </c>
      <c r="WI168" s="21">
        <v>78.5</v>
      </c>
      <c r="WJ168" s="20">
        <v>15.048999999999999</v>
      </c>
      <c r="WK168" s="20">
        <v>10.992000000000001</v>
      </c>
      <c r="WL168" s="20">
        <v>9.4890000000000008</v>
      </c>
      <c r="WM168" s="21">
        <v>62.4</v>
      </c>
      <c r="WN168" s="20">
        <v>11.964</v>
      </c>
      <c r="WO168" s="20">
        <v>8.7390000000000008</v>
      </c>
      <c r="WP168" s="20">
        <v>7.806</v>
      </c>
      <c r="XP168" s="21">
        <v>94.7</v>
      </c>
      <c r="XQ168" s="20">
        <v>170.05199999999999</v>
      </c>
      <c r="XR168" s="20">
        <v>1406.3340000000001</v>
      </c>
      <c r="XS168" s="21">
        <v>48.3</v>
      </c>
      <c r="XT168" s="20">
        <v>86.739000000000004</v>
      </c>
      <c r="XU168" s="20">
        <v>717.33</v>
      </c>
      <c r="YD168" s="21">
        <v>46.4</v>
      </c>
      <c r="YE168" s="20">
        <v>83.313999999999993</v>
      </c>
      <c r="YF168" s="20">
        <v>689.00400000000002</v>
      </c>
      <c r="YG168" s="20">
        <v>349.41</v>
      </c>
      <c r="YH168" s="21">
        <v>23.5</v>
      </c>
      <c r="YI168" s="20">
        <v>42.25</v>
      </c>
      <c r="YJ168" s="20">
        <v>349.41</v>
      </c>
      <c r="YK168" s="20">
        <v>349.41</v>
      </c>
      <c r="YU168" s="21">
        <v>14.3</v>
      </c>
      <c r="YV168" s="20">
        <v>58.298000000000002</v>
      </c>
      <c r="YW168" s="20">
        <v>31.533000000000001</v>
      </c>
      <c r="YX168" s="20">
        <v>12.845000000000001</v>
      </c>
      <c r="YY168" s="21">
        <v>53.9</v>
      </c>
      <c r="YZ168" s="20">
        <v>219.38200000000001</v>
      </c>
      <c r="ZA168" s="20">
        <v>118.664</v>
      </c>
      <c r="ZB168" s="20">
        <v>94.938999999999993</v>
      </c>
      <c r="ZC168" s="21">
        <v>57.7</v>
      </c>
      <c r="ZD168" s="20">
        <v>235.072</v>
      </c>
      <c r="ZE168" s="20">
        <v>127.151</v>
      </c>
      <c r="ZF168" s="20">
        <v>107.78400000000001</v>
      </c>
      <c r="ZG168" s="21">
        <v>45.7</v>
      </c>
      <c r="ZH168" s="20">
        <v>185.94900000000001</v>
      </c>
      <c r="ZI168" s="20">
        <v>100.58</v>
      </c>
      <c r="ZJ168" s="20">
        <v>106.12</v>
      </c>
      <c r="ZT168" s="21">
        <v>45.5</v>
      </c>
      <c r="ZU168" s="20">
        <v>567.096</v>
      </c>
      <c r="ZV168" s="20">
        <v>119062.2</v>
      </c>
      <c r="ZW168" s="20">
        <v>102261.2</v>
      </c>
      <c r="ZX168" s="21">
        <v>93.9</v>
      </c>
      <c r="ZY168" s="20">
        <v>1169.375</v>
      </c>
      <c r="ZZ168" s="20">
        <v>245511</v>
      </c>
      <c r="AAA168" s="20">
        <v>229579.6</v>
      </c>
      <c r="AAB168" s="21">
        <v>139.4</v>
      </c>
      <c r="AAC168" s="20">
        <v>1736.471</v>
      </c>
      <c r="AAD168" s="20">
        <v>364573.2</v>
      </c>
      <c r="AAE168" s="20">
        <v>331840.8</v>
      </c>
      <c r="AAF168" s="21">
        <v>80.3</v>
      </c>
      <c r="AAG168" s="20">
        <v>1000.353</v>
      </c>
      <c r="AAH168" s="20">
        <v>210024.73</v>
      </c>
      <c r="AAI168" s="20">
        <v>205014.5</v>
      </c>
      <c r="AAP168" s="21">
        <v>17.100000000000001</v>
      </c>
      <c r="AAQ168" s="20">
        <v>10.651</v>
      </c>
      <c r="AAR168" s="20">
        <v>7165.8109999999997</v>
      </c>
      <c r="AAS168" s="20">
        <v>6546</v>
      </c>
      <c r="AAT168" s="21">
        <v>61.4</v>
      </c>
      <c r="AAU168" s="20">
        <v>38.250999999999998</v>
      </c>
      <c r="AAV168" s="20">
        <v>25735.062999999998</v>
      </c>
      <c r="AAW168" s="20">
        <v>25045.8</v>
      </c>
      <c r="AAX168" s="21">
        <v>78.2</v>
      </c>
      <c r="AAY168" s="20">
        <v>48.688000000000002</v>
      </c>
      <c r="AAZ168" s="20">
        <v>32757.106</v>
      </c>
      <c r="ABA168" s="20">
        <v>31591.8</v>
      </c>
      <c r="ABB168" s="21">
        <v>62.3</v>
      </c>
      <c r="ABC168" s="20">
        <v>38.804000000000002</v>
      </c>
      <c r="ABD168" s="20">
        <v>26107.420999999998</v>
      </c>
      <c r="ABE168" s="20">
        <v>12907.3</v>
      </c>
      <c r="ACS168" s="21">
        <v>33.700000000000003</v>
      </c>
      <c r="ACT168" s="20">
        <v>90.039000000000001</v>
      </c>
      <c r="ACU168" s="20">
        <v>2.1429999999999998</v>
      </c>
      <c r="ACV168" s="20">
        <v>0.68400000000000005</v>
      </c>
      <c r="ACW168" s="21">
        <v>13.2</v>
      </c>
      <c r="ACX168" s="20">
        <v>35.39</v>
      </c>
      <c r="ACY168" s="20">
        <v>0.84199999999999997</v>
      </c>
      <c r="ACZ168" s="20">
        <v>0.68400000000000005</v>
      </c>
      <c r="ADA168" s="21">
        <v>99.3</v>
      </c>
      <c r="ADB168" s="20">
        <v>23.814</v>
      </c>
      <c r="ADC168" s="20">
        <v>54.343000000000004</v>
      </c>
      <c r="ADD168" s="21">
        <v>47.2</v>
      </c>
      <c r="ADE168" s="20">
        <v>11.311999999999999</v>
      </c>
      <c r="ADF168" s="20">
        <v>25.812999999999999</v>
      </c>
      <c r="ADO168" s="21">
        <v>52.1</v>
      </c>
      <c r="ADP168" s="20">
        <v>12.502000000000001</v>
      </c>
      <c r="ADQ168" s="20">
        <v>28.53</v>
      </c>
      <c r="ADR168" s="20">
        <v>28.53</v>
      </c>
      <c r="ADS168" s="21">
        <v>52.1</v>
      </c>
      <c r="ADT168" s="20">
        <v>12.502000000000001</v>
      </c>
      <c r="ADU168" s="20">
        <v>28.53</v>
      </c>
      <c r="ADV168" s="20">
        <v>28.53</v>
      </c>
      <c r="AEN168" s="21">
        <v>126.4</v>
      </c>
      <c r="AEO168" s="20">
        <v>209.661</v>
      </c>
      <c r="AEP168" s="20">
        <v>221.15</v>
      </c>
      <c r="AEQ168" s="20">
        <v>94.111999999999995</v>
      </c>
      <c r="AER168" s="21">
        <v>58</v>
      </c>
      <c r="AES168" s="20">
        <v>96.186999999999998</v>
      </c>
      <c r="AET168" s="20">
        <v>101.458</v>
      </c>
      <c r="AEU168" s="20">
        <v>90.332999999999998</v>
      </c>
      <c r="AFE168" s="21">
        <v>43.9</v>
      </c>
      <c r="AFF168" s="20">
        <v>26.795999999999999</v>
      </c>
      <c r="AFG168" s="20">
        <v>143.85300000000001</v>
      </c>
      <c r="AFH168" s="20">
        <v>153.78399999999999</v>
      </c>
      <c r="AFI168" s="21">
        <v>85.3</v>
      </c>
      <c r="AFJ168" s="20">
        <v>52.098999999999997</v>
      </c>
      <c r="AFK168" s="20">
        <v>279.69299999999998</v>
      </c>
      <c r="AFL168" s="20">
        <v>193.328</v>
      </c>
      <c r="AFM168" s="21">
        <v>125.6</v>
      </c>
      <c r="AFN168" s="20">
        <v>76.751000000000005</v>
      </c>
      <c r="AFO168" s="20">
        <v>412.03800000000001</v>
      </c>
      <c r="AFP168" s="20">
        <v>347.11200000000002</v>
      </c>
      <c r="AFQ168" s="21">
        <v>34.299999999999997</v>
      </c>
      <c r="AFR168" s="20">
        <v>20.927</v>
      </c>
      <c r="AFS168" s="20">
        <v>112.345</v>
      </c>
      <c r="AFT168" s="20">
        <v>100.086</v>
      </c>
      <c r="AGI168" s="21">
        <v>52.1</v>
      </c>
      <c r="AGJ168" s="20">
        <v>11.454000000000001</v>
      </c>
      <c r="AGK168" s="20">
        <v>12.512</v>
      </c>
      <c r="AGL168" s="20">
        <v>12.119</v>
      </c>
      <c r="AGM168" s="21">
        <v>43.2</v>
      </c>
      <c r="AGN168" s="20">
        <v>9.5079999999999991</v>
      </c>
      <c r="AGO168" s="20">
        <v>10.385999999999999</v>
      </c>
      <c r="AGP168" s="20">
        <v>10.738</v>
      </c>
      <c r="AHY168" s="21">
        <v>10.7</v>
      </c>
      <c r="AHZ168" s="20">
        <v>3.2559999999999998</v>
      </c>
      <c r="AIA168" s="20">
        <v>0.92100000000000004</v>
      </c>
      <c r="AIB168" s="20">
        <v>0.78100000000000003</v>
      </c>
      <c r="AIC168" s="21">
        <v>102.7</v>
      </c>
      <c r="AID168" s="20">
        <v>31.227</v>
      </c>
      <c r="AIE168" s="20">
        <v>8.8339999999999996</v>
      </c>
      <c r="AIF168" s="20">
        <v>5.39</v>
      </c>
      <c r="AIG168" s="21">
        <v>113.4</v>
      </c>
      <c r="AIH168" s="20">
        <v>34.482999999999997</v>
      </c>
      <c r="AII168" s="20">
        <v>9.7550000000000008</v>
      </c>
      <c r="AIJ168" s="20">
        <v>6.1710000000000003</v>
      </c>
      <c r="AIK168" s="21">
        <v>65.3</v>
      </c>
      <c r="AIL168" s="20">
        <v>19.855</v>
      </c>
      <c r="AIM168" s="20">
        <v>5.617</v>
      </c>
      <c r="AIN168" s="20">
        <v>5.617</v>
      </c>
      <c r="AKP168" s="21">
        <v>46.8</v>
      </c>
      <c r="AKQ168" s="20">
        <v>62.881</v>
      </c>
      <c r="AKR168" s="20">
        <v>288.46600000000001</v>
      </c>
      <c r="AKS168" s="20">
        <v>291.24799999999999</v>
      </c>
      <c r="AKT168" s="21">
        <v>54</v>
      </c>
      <c r="AKU168" s="20">
        <v>72.498000000000005</v>
      </c>
      <c r="AKV168" s="20">
        <v>332.58600000000001</v>
      </c>
      <c r="AKW168" s="20">
        <v>397.79300000000001</v>
      </c>
      <c r="AKX168" s="21">
        <v>100.8</v>
      </c>
      <c r="AKY168" s="20">
        <v>135.37899999999999</v>
      </c>
      <c r="AKZ168" s="20">
        <v>621.05200000000002</v>
      </c>
      <c r="ALA168" s="20">
        <v>689.04100000000005</v>
      </c>
      <c r="ALB168" s="21">
        <v>68.8</v>
      </c>
      <c r="ALC168" s="20">
        <v>92.43</v>
      </c>
      <c r="ALD168" s="20">
        <v>424.02100000000002</v>
      </c>
      <c r="ALE168" s="20">
        <v>428.26</v>
      </c>
      <c r="ALT168" s="21">
        <v>118.5</v>
      </c>
      <c r="ALU168" s="20">
        <v>15.207000000000001</v>
      </c>
      <c r="ALV168" s="20">
        <v>31.797000000000001</v>
      </c>
      <c r="ALW168" s="20">
        <v>18.684000000000001</v>
      </c>
      <c r="ALX168" s="21">
        <v>108.3</v>
      </c>
      <c r="ALY168" s="20">
        <v>13.895</v>
      </c>
      <c r="ALZ168" s="20">
        <v>29.055</v>
      </c>
      <c r="AMA168" s="20">
        <v>18.684000000000001</v>
      </c>
      <c r="AMP168" s="21">
        <v>61.4</v>
      </c>
      <c r="AMQ168" s="20">
        <v>21.038</v>
      </c>
      <c r="AMR168" s="20">
        <v>434.42399999999998</v>
      </c>
      <c r="AMS168" s="20">
        <v>225.12</v>
      </c>
      <c r="AMT168" s="21">
        <v>44.7</v>
      </c>
      <c r="AMU168" s="20">
        <v>15.305</v>
      </c>
      <c r="AMV168" s="20">
        <v>316.05700000000002</v>
      </c>
      <c r="AMW168" s="20">
        <v>225.12</v>
      </c>
      <c r="ANW168" s="21">
        <v>134.5</v>
      </c>
      <c r="ANX168" s="20">
        <v>3954.9490000000001</v>
      </c>
      <c r="ANY168" s="20">
        <v>3954.9490000000001</v>
      </c>
      <c r="ANZ168" s="21">
        <v>34.5</v>
      </c>
      <c r="AOA168" s="20">
        <v>1016.035</v>
      </c>
      <c r="AOB168" s="20">
        <v>1016.035</v>
      </c>
      <c r="AOC168" s="21">
        <v>37.1</v>
      </c>
      <c r="AOD168" s="20">
        <v>1091.854</v>
      </c>
      <c r="AOE168" s="20">
        <v>1091.854</v>
      </c>
      <c r="AOF168" s="21">
        <v>48.6</v>
      </c>
      <c r="AOG168" s="20">
        <v>1428.866</v>
      </c>
      <c r="AOH168" s="20">
        <v>1428.866</v>
      </c>
      <c r="AOI168" s="20">
        <v>1428.866</v>
      </c>
      <c r="AOJ168" s="21">
        <v>51.3</v>
      </c>
      <c r="AOK168" s="20">
        <v>1510.048</v>
      </c>
      <c r="AOL168" s="20">
        <v>1510.048</v>
      </c>
      <c r="AOM168" s="20">
        <v>1510.048</v>
      </c>
      <c r="AON168" s="21">
        <v>99.9</v>
      </c>
      <c r="AOO168" s="20">
        <v>2938.9140000000002</v>
      </c>
      <c r="AOP168" s="20">
        <v>2938.9140000000002</v>
      </c>
      <c r="AOQ168" s="20">
        <v>2938.9140000000002</v>
      </c>
      <c r="AOR168" s="21">
        <v>52.4</v>
      </c>
      <c r="AOS168" s="20">
        <v>1541.55</v>
      </c>
      <c r="AOT168" s="20">
        <v>1541.55</v>
      </c>
      <c r="AOU168" s="20">
        <v>1541.55</v>
      </c>
      <c r="APU168" s="21">
        <v>82.2</v>
      </c>
      <c r="APV168" s="20">
        <v>75.353999999999999</v>
      </c>
      <c r="APW168" s="20">
        <v>60.238</v>
      </c>
      <c r="APX168" s="21">
        <v>31</v>
      </c>
      <c r="APY168" s="20">
        <v>28.457999999999998</v>
      </c>
      <c r="APZ168" s="20">
        <v>22.748999999999999</v>
      </c>
      <c r="AQI168" s="21">
        <v>51.2</v>
      </c>
      <c r="AQJ168" s="20">
        <v>46.896999999999998</v>
      </c>
      <c r="AQK168" s="20">
        <v>37.488999999999997</v>
      </c>
      <c r="AQL168" s="20">
        <v>32.587000000000003</v>
      </c>
      <c r="AQM168" s="21">
        <v>39.1</v>
      </c>
      <c r="AQN168" s="20">
        <v>35.838000000000001</v>
      </c>
      <c r="AQO168" s="20">
        <v>28.649000000000001</v>
      </c>
      <c r="AQP168" s="20">
        <v>32.587000000000003</v>
      </c>
    </row>
    <row r="169" spans="1:1015 1030:1134" x14ac:dyDescent="0.2">
      <c r="A169" s="18">
        <v>29767</v>
      </c>
      <c r="BZ169" s="19">
        <v>3.8128071000000001E-6</v>
      </c>
      <c r="CA169" s="19">
        <v>1.3849000000000001E-6</v>
      </c>
      <c r="CD169" s="19">
        <v>1.3849000000000001E-6</v>
      </c>
      <c r="CE169" s="19">
        <v>1.3849000000000001E-6</v>
      </c>
      <c r="CW169" s="21">
        <v>83.3</v>
      </c>
      <c r="CX169" s="20">
        <v>54.052</v>
      </c>
      <c r="CY169" s="20">
        <v>66.385999999999996</v>
      </c>
      <c r="CZ169" s="20">
        <v>51.128999999999998</v>
      </c>
      <c r="DA169" s="21">
        <v>59.7</v>
      </c>
      <c r="DB169" s="20">
        <v>38.774000000000001</v>
      </c>
      <c r="DC169" s="20">
        <v>47.622999999999998</v>
      </c>
      <c r="DD169" s="20">
        <v>51.128999999999998</v>
      </c>
      <c r="DN169" s="21">
        <v>38.700000000000003</v>
      </c>
      <c r="DO169" s="20">
        <v>67.760000000000005</v>
      </c>
      <c r="DP169" s="20">
        <v>59.033000000000001</v>
      </c>
      <c r="DQ169" s="20">
        <v>31.29</v>
      </c>
      <c r="DR169" s="21">
        <v>41.6</v>
      </c>
      <c r="DS169" s="20">
        <v>72.777000000000001</v>
      </c>
      <c r="DT169" s="20">
        <v>63.402999999999999</v>
      </c>
      <c r="DU169" s="20">
        <v>39.436999999999998</v>
      </c>
      <c r="DV169" s="21">
        <v>78.7</v>
      </c>
      <c r="DW169" s="20">
        <v>137.768</v>
      </c>
      <c r="DX169" s="20">
        <v>120.024</v>
      </c>
      <c r="DY169" s="20">
        <v>70.727000000000004</v>
      </c>
      <c r="DZ169" s="21">
        <v>27.4</v>
      </c>
      <c r="EA169" s="20">
        <v>48.03</v>
      </c>
      <c r="EB169" s="20">
        <v>41.844000000000001</v>
      </c>
      <c r="EC169" s="20">
        <v>41.436999999999998</v>
      </c>
      <c r="EM169" s="21">
        <v>32.799999999999997</v>
      </c>
      <c r="EN169" s="20">
        <v>30.527000000000001</v>
      </c>
      <c r="EO169" s="20">
        <v>29.715</v>
      </c>
      <c r="EP169" s="20">
        <v>28.349</v>
      </c>
      <c r="EQ169" s="21">
        <v>55.7</v>
      </c>
      <c r="ER169" s="20">
        <v>51.901000000000003</v>
      </c>
      <c r="ES169" s="20">
        <v>50.52</v>
      </c>
      <c r="ET169" s="20">
        <v>43.93</v>
      </c>
      <c r="EU169" s="21">
        <v>88.4</v>
      </c>
      <c r="EV169" s="20">
        <v>82.355000000000004</v>
      </c>
      <c r="EW169" s="20">
        <v>80.165000000000006</v>
      </c>
      <c r="EX169" s="20">
        <v>72.278999999999996</v>
      </c>
      <c r="EY169" s="21">
        <v>59.2</v>
      </c>
      <c r="EZ169" s="20">
        <v>55.162999999999997</v>
      </c>
      <c r="FA169" s="20">
        <v>53.695999999999998</v>
      </c>
      <c r="FB169" s="20">
        <v>54.688000000000002</v>
      </c>
      <c r="GH169" s="21">
        <v>45.5</v>
      </c>
      <c r="GI169" s="20">
        <v>131.506</v>
      </c>
      <c r="GJ169" s="20">
        <v>157.86000000000001</v>
      </c>
      <c r="GK169" s="20">
        <v>143.43899999999999</v>
      </c>
      <c r="GL169" s="21">
        <v>75.3</v>
      </c>
      <c r="GM169" s="20">
        <v>217.80600000000001</v>
      </c>
      <c r="GN169" s="20">
        <v>261.45499999999998</v>
      </c>
      <c r="GO169" s="20">
        <v>172.054</v>
      </c>
      <c r="GP169" s="21">
        <v>119.9</v>
      </c>
      <c r="GQ169" s="20">
        <v>346.69299999999998</v>
      </c>
      <c r="GR169" s="20">
        <v>416.17</v>
      </c>
      <c r="GS169" s="20">
        <v>318.89100000000002</v>
      </c>
      <c r="GT169" s="21">
        <v>40.9</v>
      </c>
      <c r="GU169" s="20">
        <v>118.262</v>
      </c>
      <c r="GV169" s="20">
        <v>141.96100000000001</v>
      </c>
      <c r="GW169" s="20">
        <v>163.68</v>
      </c>
      <c r="HO169" s="21">
        <v>157.30000000000001</v>
      </c>
      <c r="HP169" s="20">
        <v>163.32300000000001</v>
      </c>
      <c r="HQ169" s="20">
        <v>333.18</v>
      </c>
      <c r="HR169" s="20">
        <v>230.13</v>
      </c>
      <c r="HS169" s="21">
        <v>93.3</v>
      </c>
      <c r="HT169" s="20">
        <v>96.909000000000006</v>
      </c>
      <c r="HU169" s="20">
        <v>197.69399999999999</v>
      </c>
      <c r="HV169" s="20">
        <v>230.13</v>
      </c>
      <c r="LV169" s="21">
        <v>47.9</v>
      </c>
      <c r="LW169" s="20">
        <v>351.61200000000002</v>
      </c>
      <c r="LX169" s="20">
        <v>430.54899999999998</v>
      </c>
      <c r="LY169" s="20">
        <v>430.61099999999999</v>
      </c>
      <c r="LZ169" s="21">
        <v>56.4</v>
      </c>
      <c r="MA169" s="20">
        <v>413.65100000000001</v>
      </c>
      <c r="MB169" s="20">
        <v>506.51600000000002</v>
      </c>
      <c r="MC169" s="20">
        <v>460.67399999999998</v>
      </c>
      <c r="MD169" s="21">
        <v>103.5</v>
      </c>
      <c r="ME169" s="20">
        <v>759.08</v>
      </c>
      <c r="MF169" s="20">
        <v>929.49400000000003</v>
      </c>
      <c r="MG169" s="20">
        <v>891.28499999999997</v>
      </c>
      <c r="MH169" s="21">
        <v>68.2</v>
      </c>
      <c r="MI169" s="20">
        <v>500.24299999999999</v>
      </c>
      <c r="MJ169" s="20">
        <v>612.548</v>
      </c>
      <c r="MK169" s="20">
        <v>603.08600000000001</v>
      </c>
      <c r="NC169" s="21">
        <v>128.30000000000001</v>
      </c>
      <c r="ND169" s="20">
        <v>68.5</v>
      </c>
      <c r="NE169" s="20">
        <v>515.04899999999998</v>
      </c>
      <c r="NF169" s="20">
        <v>395.70499999999998</v>
      </c>
      <c r="NG169" s="21">
        <v>100</v>
      </c>
      <c r="NH169" s="20">
        <v>53.405999999999999</v>
      </c>
      <c r="NI169" s="20">
        <v>401.56</v>
      </c>
      <c r="NJ169" s="20">
        <v>395.70499999999998</v>
      </c>
      <c r="NT169" s="21">
        <v>24.2</v>
      </c>
      <c r="NU169" s="20">
        <v>44.677999999999997</v>
      </c>
      <c r="NV169" s="20">
        <v>25.591999999999999</v>
      </c>
      <c r="NW169" s="20">
        <v>25.167999999999999</v>
      </c>
      <c r="NX169" s="21">
        <v>63.3</v>
      </c>
      <c r="NY169" s="20">
        <v>116.989</v>
      </c>
      <c r="NZ169" s="20">
        <v>67.010999999999996</v>
      </c>
      <c r="OA169" s="20">
        <v>61.204000000000001</v>
      </c>
      <c r="OB169" s="21">
        <v>78.099999999999994</v>
      </c>
      <c r="OC169" s="20">
        <v>144.20400000000001</v>
      </c>
      <c r="OD169" s="20">
        <v>82.6</v>
      </c>
      <c r="OE169" s="20">
        <v>86.370999999999995</v>
      </c>
      <c r="OF169" s="21">
        <v>66.400000000000006</v>
      </c>
      <c r="OG169" s="20">
        <v>122.608</v>
      </c>
      <c r="OH169" s="20">
        <v>70.23</v>
      </c>
      <c r="OI169" s="20">
        <v>76.739000000000004</v>
      </c>
      <c r="OS169" s="21">
        <v>26.2</v>
      </c>
      <c r="OT169" s="20">
        <v>12.573</v>
      </c>
      <c r="OU169" s="20">
        <v>9.4209999999999994</v>
      </c>
      <c r="OV169" s="20">
        <v>9.4209999999999994</v>
      </c>
      <c r="OW169" s="21">
        <v>61.6</v>
      </c>
      <c r="OX169" s="20">
        <v>29.57</v>
      </c>
      <c r="OY169" s="20">
        <v>22.157</v>
      </c>
      <c r="OZ169" s="20">
        <v>19.658000000000001</v>
      </c>
      <c r="PA169" s="21">
        <v>87.5</v>
      </c>
      <c r="PB169" s="20">
        <v>42.029000000000003</v>
      </c>
      <c r="PC169" s="20">
        <v>31.492000000000001</v>
      </c>
      <c r="PD169" s="20">
        <v>29.08</v>
      </c>
      <c r="PE169" s="21">
        <v>37.5</v>
      </c>
      <c r="PF169" s="20">
        <v>18.033999999999999</v>
      </c>
      <c r="PG169" s="20">
        <v>13.513</v>
      </c>
      <c r="PH169" s="20">
        <v>12.916</v>
      </c>
      <c r="PR169" s="21">
        <v>22.6</v>
      </c>
      <c r="PS169" s="20">
        <v>123.91200000000001</v>
      </c>
      <c r="PT169" s="20">
        <v>107.952</v>
      </c>
      <c r="PU169" s="20">
        <v>115.684</v>
      </c>
      <c r="PV169" s="21">
        <v>85.9</v>
      </c>
      <c r="PW169" s="20">
        <v>470.06900000000002</v>
      </c>
      <c r="PX169" s="20">
        <v>409.524</v>
      </c>
      <c r="PY169" s="20">
        <v>428.78100000000001</v>
      </c>
      <c r="PZ169" s="21">
        <v>107.9</v>
      </c>
      <c r="QA169" s="20">
        <v>590.80799999999999</v>
      </c>
      <c r="QB169" s="20">
        <v>514.71199999999999</v>
      </c>
      <c r="QC169" s="20">
        <v>544.46500000000003</v>
      </c>
      <c r="QD169" s="21">
        <v>66</v>
      </c>
      <c r="QE169" s="20">
        <v>361.15199999999999</v>
      </c>
      <c r="QF169" s="20">
        <v>314.63600000000002</v>
      </c>
      <c r="QG169" s="20">
        <v>328.96100000000001</v>
      </c>
      <c r="RC169" s="21">
        <v>99.6</v>
      </c>
      <c r="RD169" s="20">
        <v>536.01499999999999</v>
      </c>
      <c r="RE169" s="20">
        <v>276.584</v>
      </c>
      <c r="RF169" s="21">
        <v>43.1</v>
      </c>
      <c r="RG169" s="20">
        <v>231.88800000000001</v>
      </c>
      <c r="RH169" s="20">
        <v>119.654</v>
      </c>
      <c r="RI169" s="21">
        <v>43.1</v>
      </c>
      <c r="RJ169" s="20">
        <v>231.88800000000001</v>
      </c>
      <c r="RK169" s="20">
        <v>119.654</v>
      </c>
      <c r="RL169" s="21">
        <v>30.8</v>
      </c>
      <c r="RM169" s="20">
        <v>165.59399999999999</v>
      </c>
      <c r="RN169" s="20">
        <v>85.445999999999998</v>
      </c>
      <c r="RO169" s="20">
        <v>99</v>
      </c>
      <c r="RP169" s="21">
        <v>26.1</v>
      </c>
      <c r="RQ169" s="20">
        <v>140.30799999999999</v>
      </c>
      <c r="RR169" s="20">
        <v>72.399000000000001</v>
      </c>
      <c r="RS169" s="20">
        <v>37</v>
      </c>
      <c r="RT169" s="21">
        <v>56.5</v>
      </c>
      <c r="RU169" s="20">
        <v>304.12799999999999</v>
      </c>
      <c r="RV169" s="20">
        <v>156.93</v>
      </c>
      <c r="RW169" s="20">
        <v>136</v>
      </c>
      <c r="RX169" s="21">
        <v>34.4</v>
      </c>
      <c r="RY169" s="20">
        <v>185.00399999999999</v>
      </c>
      <c r="RZ169" s="20">
        <v>95.462000000000003</v>
      </c>
      <c r="SA169" s="20">
        <v>95.462000000000003</v>
      </c>
      <c r="SS169" s="21">
        <v>46.2</v>
      </c>
      <c r="ST169" s="20">
        <v>20.725999999999999</v>
      </c>
      <c r="SU169" s="20">
        <v>3.552</v>
      </c>
      <c r="SV169" s="20">
        <v>2.9289999999999998</v>
      </c>
      <c r="SW169" s="21">
        <v>40.1</v>
      </c>
      <c r="SX169" s="20">
        <v>17.988</v>
      </c>
      <c r="SY169" s="20">
        <v>3.0830000000000002</v>
      </c>
      <c r="SZ169" s="20">
        <v>2.8359999999999999</v>
      </c>
      <c r="TO169" s="21">
        <v>124.4</v>
      </c>
      <c r="TP169" s="20">
        <v>35.417000000000002</v>
      </c>
      <c r="TQ169" s="20">
        <v>196.566</v>
      </c>
      <c r="TR169" s="20">
        <v>160.43100000000001</v>
      </c>
      <c r="TS169" s="21">
        <v>100.2</v>
      </c>
      <c r="TT169" s="20">
        <v>28.530999999999999</v>
      </c>
      <c r="TU169" s="20">
        <v>158.346</v>
      </c>
      <c r="TV169" s="20">
        <v>160.43100000000001</v>
      </c>
      <c r="TW169" s="21">
        <v>120</v>
      </c>
      <c r="TX169" s="20">
        <v>29.588000000000001</v>
      </c>
      <c r="TY169" s="20">
        <v>1027.597</v>
      </c>
      <c r="TZ169" s="21">
        <v>59.8</v>
      </c>
      <c r="UA169" s="20">
        <v>14.74</v>
      </c>
      <c r="UB169" s="20">
        <v>511.92</v>
      </c>
      <c r="UC169" s="21">
        <v>59.1</v>
      </c>
      <c r="UD169" s="20">
        <v>14.567</v>
      </c>
      <c r="UE169" s="20">
        <v>505.92</v>
      </c>
      <c r="UF169" s="21">
        <v>14.1</v>
      </c>
      <c r="UG169" s="20">
        <v>3.4740000000000002</v>
      </c>
      <c r="UH169" s="20">
        <v>120.66200000000001</v>
      </c>
      <c r="UI169" s="20">
        <v>120.66200000000001</v>
      </c>
      <c r="UJ169" s="21">
        <v>46.1</v>
      </c>
      <c r="UK169" s="20">
        <v>11.374000000000001</v>
      </c>
      <c r="UL169" s="20">
        <v>395.01499999999999</v>
      </c>
      <c r="UM169" s="20">
        <v>395.01499999999999</v>
      </c>
      <c r="UN169" s="21">
        <v>60.2</v>
      </c>
      <c r="UO169" s="20">
        <v>14.848000000000001</v>
      </c>
      <c r="UP169" s="20">
        <v>515.67700000000002</v>
      </c>
      <c r="UQ169" s="20">
        <v>515.67700000000002</v>
      </c>
      <c r="UR169" s="21">
        <v>45.5</v>
      </c>
      <c r="US169" s="20">
        <v>11.226000000000001</v>
      </c>
      <c r="UT169" s="20">
        <v>389.86799999999999</v>
      </c>
      <c r="UU169" s="20">
        <v>389.86799999999999</v>
      </c>
      <c r="VJ169" s="21">
        <v>19.899999999999999</v>
      </c>
      <c r="VK169" s="20">
        <v>19.702999999999999</v>
      </c>
      <c r="VL169" s="20">
        <v>12437.686</v>
      </c>
      <c r="VM169" s="20">
        <v>8754</v>
      </c>
      <c r="VN169" s="21">
        <v>14</v>
      </c>
      <c r="VO169" s="20">
        <v>13.868</v>
      </c>
      <c r="VP169" s="20">
        <v>8754</v>
      </c>
      <c r="VQ169" s="20">
        <v>8754</v>
      </c>
      <c r="WI169" s="21">
        <v>80.2</v>
      </c>
      <c r="WJ169" s="20">
        <v>14.159000000000001</v>
      </c>
      <c r="WK169" s="20">
        <v>11.795999999999999</v>
      </c>
      <c r="WL169" s="20">
        <v>10.183</v>
      </c>
      <c r="WM169" s="21">
        <v>61.6</v>
      </c>
      <c r="WN169" s="20">
        <v>10.868</v>
      </c>
      <c r="WO169" s="20">
        <v>9.0540000000000003</v>
      </c>
      <c r="WP169" s="20">
        <v>8.0879999999999992</v>
      </c>
      <c r="XI169" s="20">
        <v>8.2240000000000002</v>
      </c>
      <c r="XJ169" s="20">
        <v>9.6000000000000002E-2</v>
      </c>
      <c r="XK169" s="20">
        <v>5.8999999999999997E-2</v>
      </c>
      <c r="XM169" s="20">
        <v>3.5070000000000001</v>
      </c>
      <c r="XN169" s="22">
        <v>4.1031999999999999E-2</v>
      </c>
      <c r="XO169" s="22">
        <v>4.2459999999999998E-2</v>
      </c>
      <c r="XP169" s="21">
        <v>94.3</v>
      </c>
      <c r="XQ169" s="20">
        <v>169.74299999999999</v>
      </c>
      <c r="XR169" s="20">
        <v>1463.1849999999999</v>
      </c>
      <c r="XS169" s="21">
        <v>48.5</v>
      </c>
      <c r="XT169" s="20">
        <v>87.355000000000004</v>
      </c>
      <c r="XU169" s="20">
        <v>753.00300000000004</v>
      </c>
      <c r="YD169" s="21">
        <v>45.8</v>
      </c>
      <c r="YE169" s="20">
        <v>82.388000000000005</v>
      </c>
      <c r="YF169" s="20">
        <v>710.18200000000002</v>
      </c>
      <c r="YG169" s="20">
        <v>360.15</v>
      </c>
      <c r="YH169" s="21">
        <v>23.2</v>
      </c>
      <c r="YI169" s="20">
        <v>41.780999999999999</v>
      </c>
      <c r="YJ169" s="20">
        <v>360.15</v>
      </c>
      <c r="YK169" s="20">
        <v>360.15</v>
      </c>
      <c r="YU169" s="21">
        <v>13.8</v>
      </c>
      <c r="YV169" s="20">
        <v>51.658999999999999</v>
      </c>
      <c r="YW169" s="20">
        <v>31.800999999999998</v>
      </c>
      <c r="YX169" s="20">
        <v>12.657999999999999</v>
      </c>
      <c r="YY169" s="21">
        <v>53.6</v>
      </c>
      <c r="YZ169" s="20">
        <v>200.69200000000001</v>
      </c>
      <c r="ZA169" s="20">
        <v>123.54600000000001</v>
      </c>
      <c r="ZB169" s="20">
        <v>98.661000000000001</v>
      </c>
      <c r="ZC169" s="21">
        <v>57</v>
      </c>
      <c r="ZD169" s="20">
        <v>213.322</v>
      </c>
      <c r="ZE169" s="20">
        <v>131.321</v>
      </c>
      <c r="ZF169" s="20">
        <v>111.319</v>
      </c>
      <c r="ZG169" s="21">
        <v>44.9</v>
      </c>
      <c r="ZH169" s="20">
        <v>167.999</v>
      </c>
      <c r="ZI169" s="20">
        <v>103.42</v>
      </c>
      <c r="ZJ169" s="20">
        <v>109.117</v>
      </c>
      <c r="ZT169" s="21">
        <v>45.2</v>
      </c>
      <c r="ZU169" s="20">
        <v>534.37</v>
      </c>
      <c r="ZV169" s="20">
        <v>120767.6</v>
      </c>
      <c r="ZW169" s="20">
        <v>103725.9</v>
      </c>
      <c r="ZX169" s="21">
        <v>93.1</v>
      </c>
      <c r="ZY169" s="20">
        <v>1100.335</v>
      </c>
      <c r="ZZ169" s="20">
        <v>248675.8</v>
      </c>
      <c r="AAA169" s="20">
        <v>232558.4</v>
      </c>
      <c r="AAB169" s="21">
        <v>138.30000000000001</v>
      </c>
      <c r="AAC169" s="20">
        <v>1634.7049999999999</v>
      </c>
      <c r="AAD169" s="20">
        <v>369443.4</v>
      </c>
      <c r="AAE169" s="20">
        <v>336284.3</v>
      </c>
      <c r="AAF169" s="21">
        <v>79.5</v>
      </c>
      <c r="AAG169" s="20">
        <v>939.67499999999995</v>
      </c>
      <c r="AAH169" s="20">
        <v>212366.59700000001</v>
      </c>
      <c r="AAI169" s="20">
        <v>207300.5</v>
      </c>
      <c r="AAP169" s="21">
        <v>18.8</v>
      </c>
      <c r="AAQ169" s="20">
        <v>12.25</v>
      </c>
      <c r="AAR169" s="20">
        <v>8369.5280000000002</v>
      </c>
      <c r="AAS169" s="20">
        <v>7645.6</v>
      </c>
      <c r="AAT169" s="21">
        <v>61.5</v>
      </c>
      <c r="AAU169" s="20">
        <v>39.984000000000002</v>
      </c>
      <c r="AAV169" s="20">
        <v>27317.091</v>
      </c>
      <c r="AAW169" s="20">
        <v>26638.6</v>
      </c>
      <c r="AAX169" s="21">
        <v>80</v>
      </c>
      <c r="AAY169" s="20">
        <v>52.033000000000001</v>
      </c>
      <c r="AAZ169" s="20">
        <v>35548.819000000003</v>
      </c>
      <c r="ABA169" s="20">
        <v>34284.199999999997</v>
      </c>
      <c r="ABB169" s="21">
        <v>63.7</v>
      </c>
      <c r="ABC169" s="20">
        <v>41.427</v>
      </c>
      <c r="ABD169" s="20">
        <v>28302.728999999999</v>
      </c>
      <c r="ABE169" s="20">
        <v>13918.7</v>
      </c>
      <c r="ACS169" s="21">
        <v>34.200000000000003</v>
      </c>
      <c r="ACT169" s="20">
        <v>96.963999999999999</v>
      </c>
      <c r="ACU169" s="20">
        <v>2.3660000000000001</v>
      </c>
      <c r="ACV169" s="20">
        <v>0.755</v>
      </c>
      <c r="ACW169" s="21">
        <v>13.5</v>
      </c>
      <c r="ACX169" s="20">
        <v>38.112000000000002</v>
      </c>
      <c r="ACY169" s="20">
        <v>0.93</v>
      </c>
      <c r="ACZ169" s="20">
        <v>0.755</v>
      </c>
      <c r="ADA169" s="21">
        <v>103.1</v>
      </c>
      <c r="ADB169" s="20">
        <v>24.99</v>
      </c>
      <c r="ADC169" s="20">
        <v>57.930999999999997</v>
      </c>
      <c r="ADD169" s="21">
        <v>49.4</v>
      </c>
      <c r="ADE169" s="20">
        <v>11.965</v>
      </c>
      <c r="ADF169" s="20">
        <v>27.736999999999998</v>
      </c>
      <c r="ADO169" s="21">
        <v>53.7</v>
      </c>
      <c r="ADP169" s="20">
        <v>13.025</v>
      </c>
      <c r="ADQ169" s="20">
        <v>30.193999999999999</v>
      </c>
      <c r="ADR169" s="20">
        <v>30.193999999999999</v>
      </c>
      <c r="ADS169" s="21">
        <v>53.7</v>
      </c>
      <c r="ADT169" s="20">
        <v>13.025</v>
      </c>
      <c r="ADU169" s="20">
        <v>30.193999999999999</v>
      </c>
      <c r="ADV169" s="20">
        <v>30.193999999999999</v>
      </c>
      <c r="AEN169" s="21">
        <v>127.7</v>
      </c>
      <c r="AEO169" s="20">
        <v>187.01499999999999</v>
      </c>
      <c r="AEP169" s="20">
        <v>225.989</v>
      </c>
      <c r="AEQ169" s="20">
        <v>96.171000000000006</v>
      </c>
      <c r="AER169" s="21">
        <v>58.6</v>
      </c>
      <c r="AES169" s="20">
        <v>85.778999999999996</v>
      </c>
      <c r="AET169" s="20">
        <v>103.655</v>
      </c>
      <c r="AEU169" s="20">
        <v>92.287999999999997</v>
      </c>
      <c r="AFE169" s="21">
        <v>43.3</v>
      </c>
      <c r="AFF169" s="20">
        <v>24.567</v>
      </c>
      <c r="AFG169" s="20">
        <v>147.85499999999999</v>
      </c>
      <c r="AFH169" s="20">
        <v>158.06200000000001</v>
      </c>
      <c r="AFI169" s="21">
        <v>83.6</v>
      </c>
      <c r="AFJ169" s="20">
        <v>47.423999999999999</v>
      </c>
      <c r="AFK169" s="20">
        <v>285.42099999999999</v>
      </c>
      <c r="AFL169" s="20">
        <v>197.28700000000001</v>
      </c>
      <c r="AFM169" s="21">
        <v>123.6</v>
      </c>
      <c r="AFN169" s="20">
        <v>70.085999999999999</v>
      </c>
      <c r="AFO169" s="20">
        <v>421.815</v>
      </c>
      <c r="AFP169" s="20">
        <v>355.34899999999999</v>
      </c>
      <c r="AFQ169" s="21">
        <v>35.1</v>
      </c>
      <c r="AFR169" s="20">
        <v>19.922999999999998</v>
      </c>
      <c r="AFS169" s="20">
        <v>119.904</v>
      </c>
      <c r="AFT169" s="20">
        <v>106.82</v>
      </c>
      <c r="AGI169" s="21">
        <v>54.5</v>
      </c>
      <c r="AGJ169" s="20">
        <v>11.727</v>
      </c>
      <c r="AGK169" s="20">
        <v>13.797000000000001</v>
      </c>
      <c r="AGL169" s="20">
        <v>13.364000000000001</v>
      </c>
      <c r="AGM169" s="21">
        <v>45.2</v>
      </c>
      <c r="AGN169" s="20">
        <v>9.7330000000000005</v>
      </c>
      <c r="AGO169" s="20">
        <v>11.45</v>
      </c>
      <c r="AGP169" s="20">
        <v>11.839</v>
      </c>
      <c r="AHY169" s="21">
        <v>11.6</v>
      </c>
      <c r="AHZ169" s="20">
        <v>3.2890000000000001</v>
      </c>
      <c r="AIA169" s="20">
        <v>1.038</v>
      </c>
      <c r="AIB169" s="20">
        <v>0.879</v>
      </c>
      <c r="AIC169" s="21">
        <v>106.3</v>
      </c>
      <c r="AID169" s="20">
        <v>30.248999999999999</v>
      </c>
      <c r="AIE169" s="20">
        <v>9.5500000000000007</v>
      </c>
      <c r="AIF169" s="20">
        <v>5.8179999999999996</v>
      </c>
      <c r="AIG169" s="21">
        <v>117.8</v>
      </c>
      <c r="AIH169" s="20">
        <v>33.536999999999999</v>
      </c>
      <c r="AII169" s="20">
        <v>10.587999999999999</v>
      </c>
      <c r="AIJ169" s="20">
        <v>6.6970000000000001</v>
      </c>
      <c r="AIK169" s="21">
        <v>66.599999999999994</v>
      </c>
      <c r="AIL169" s="20">
        <v>18.954999999999998</v>
      </c>
      <c r="AIM169" s="20">
        <v>5.984</v>
      </c>
      <c r="AIN169" s="20">
        <v>5.984</v>
      </c>
      <c r="AKP169" s="21">
        <v>47</v>
      </c>
      <c r="AKQ169" s="20">
        <v>58.194000000000003</v>
      </c>
      <c r="AKR169" s="20">
        <v>296.00299999999999</v>
      </c>
      <c r="AKS169" s="20">
        <v>298.82900000000001</v>
      </c>
      <c r="AKT169" s="21">
        <v>54.3</v>
      </c>
      <c r="AKU169" s="20">
        <v>67.251999999999995</v>
      </c>
      <c r="AKV169" s="20">
        <v>342.07600000000002</v>
      </c>
      <c r="AKW169" s="20">
        <v>409.10300000000001</v>
      </c>
      <c r="AKX169" s="21">
        <v>101.3</v>
      </c>
      <c r="AKY169" s="20">
        <v>125.446</v>
      </c>
      <c r="AKZ169" s="20">
        <v>638.07899999999995</v>
      </c>
      <c r="ALA169" s="20">
        <v>707.93200000000002</v>
      </c>
      <c r="ALB169" s="21">
        <v>69.3</v>
      </c>
      <c r="ALC169" s="20">
        <v>85.796000000000006</v>
      </c>
      <c r="ALD169" s="20">
        <v>436.40100000000001</v>
      </c>
      <c r="ALE169" s="20">
        <v>440.76400000000001</v>
      </c>
      <c r="ALT169" s="21">
        <v>122.1</v>
      </c>
      <c r="ALU169" s="20">
        <v>15.961</v>
      </c>
      <c r="ALV169" s="20">
        <v>34.03</v>
      </c>
      <c r="ALW169" s="20">
        <v>19.995999999999999</v>
      </c>
      <c r="ALX169" s="21">
        <v>111.5</v>
      </c>
      <c r="ALY169" s="20">
        <v>14.585000000000001</v>
      </c>
      <c r="ALZ169" s="20">
        <v>31.094999999999999</v>
      </c>
      <c r="AMA169" s="20">
        <v>19.995999999999999</v>
      </c>
      <c r="AMP169" s="21">
        <v>61.4</v>
      </c>
      <c r="AMQ169" s="20">
        <v>21.552</v>
      </c>
      <c r="AMR169" s="20">
        <v>450.44099999999997</v>
      </c>
      <c r="AMS169" s="20">
        <v>233.42</v>
      </c>
      <c r="AMT169" s="21">
        <v>44.6</v>
      </c>
      <c r="AMU169" s="20">
        <v>15.68</v>
      </c>
      <c r="AMV169" s="20">
        <v>327.71</v>
      </c>
      <c r="AMW169" s="20">
        <v>233.42</v>
      </c>
      <c r="ANW169" s="21">
        <v>133.1</v>
      </c>
      <c r="ANX169" s="20">
        <v>4037.259</v>
      </c>
      <c r="ANY169" s="20">
        <v>4037.259</v>
      </c>
      <c r="ANZ169" s="21">
        <v>33.1</v>
      </c>
      <c r="AOA169" s="20">
        <v>1002.901</v>
      </c>
      <c r="AOB169" s="20">
        <v>1002.901</v>
      </c>
      <c r="AOC169" s="21">
        <v>36</v>
      </c>
      <c r="AOD169" s="20">
        <v>1090.1780000000001</v>
      </c>
      <c r="AOE169" s="20">
        <v>1090.1780000000001</v>
      </c>
      <c r="AOF169" s="21">
        <v>48.3</v>
      </c>
      <c r="AOG169" s="20">
        <v>1465.4749999999999</v>
      </c>
      <c r="AOH169" s="20">
        <v>1465.4749999999999</v>
      </c>
      <c r="AOI169" s="20">
        <v>1465.4749999999999</v>
      </c>
      <c r="AOJ169" s="21">
        <v>51.7</v>
      </c>
      <c r="AOK169" s="20">
        <v>1568.883</v>
      </c>
      <c r="AOL169" s="20">
        <v>1568.883</v>
      </c>
      <c r="AOM169" s="20">
        <v>1568.883</v>
      </c>
      <c r="AON169" s="21">
        <v>100.1</v>
      </c>
      <c r="AOO169" s="20">
        <v>3034.3580000000002</v>
      </c>
      <c r="AOP169" s="20">
        <v>3034.3580000000002</v>
      </c>
      <c r="AOQ169" s="20">
        <v>3034.3580000000002</v>
      </c>
      <c r="AOR169" s="21">
        <v>52.1</v>
      </c>
      <c r="AOS169" s="20">
        <v>1579.61</v>
      </c>
      <c r="AOT169" s="20">
        <v>1579.61</v>
      </c>
      <c r="AOU169" s="20">
        <v>1579.61</v>
      </c>
      <c r="APU169" s="21">
        <v>83.9</v>
      </c>
      <c r="APV169" s="20">
        <v>71.894000000000005</v>
      </c>
      <c r="APW169" s="20">
        <v>63.756</v>
      </c>
      <c r="APX169" s="21">
        <v>31.3</v>
      </c>
      <c r="APY169" s="20">
        <v>26.817</v>
      </c>
      <c r="APZ169" s="20">
        <v>23.780999999999999</v>
      </c>
      <c r="AQI169" s="21">
        <v>52.6</v>
      </c>
      <c r="AQJ169" s="20">
        <v>45.076999999999998</v>
      </c>
      <c r="AQK169" s="20">
        <v>39.975000000000001</v>
      </c>
      <c r="AQL169" s="20">
        <v>34.747999999999998</v>
      </c>
      <c r="AQM169" s="21">
        <v>40.200000000000003</v>
      </c>
      <c r="AQN169" s="20">
        <v>34.448</v>
      </c>
      <c r="AQO169" s="20">
        <v>30.548999999999999</v>
      </c>
      <c r="AQP169" s="20">
        <v>34.747999999999998</v>
      </c>
    </row>
    <row r="170" spans="1:1015 1030:1134" x14ac:dyDescent="0.2">
      <c r="A170" s="18">
        <v>29859</v>
      </c>
      <c r="BZ170" s="19">
        <v>4.4560755000000001E-6</v>
      </c>
      <c r="CA170" s="19">
        <v>1.6185499999999999E-6</v>
      </c>
      <c r="CD170" s="19">
        <v>1.6185499999999999E-6</v>
      </c>
      <c r="CE170" s="19">
        <v>1.6185499999999999E-6</v>
      </c>
      <c r="CW170" s="21">
        <v>83.6</v>
      </c>
      <c r="CX170" s="20">
        <v>57.087000000000003</v>
      </c>
      <c r="CY170" s="20">
        <v>67.665000000000006</v>
      </c>
      <c r="CZ170" s="20">
        <v>52.113999999999997</v>
      </c>
      <c r="DA170" s="21">
        <v>59.9</v>
      </c>
      <c r="DB170" s="20">
        <v>40.951000000000001</v>
      </c>
      <c r="DC170" s="20">
        <v>48.54</v>
      </c>
      <c r="DD170" s="20">
        <v>52.113999999999997</v>
      </c>
      <c r="DN170" s="21">
        <v>38.6</v>
      </c>
      <c r="DO170" s="20">
        <v>69.873999999999995</v>
      </c>
      <c r="DP170" s="20">
        <v>61.154000000000003</v>
      </c>
      <c r="DQ170" s="20">
        <v>32.414000000000001</v>
      </c>
      <c r="DR170" s="21">
        <v>41.8</v>
      </c>
      <c r="DS170" s="20">
        <v>75.72</v>
      </c>
      <c r="DT170" s="20">
        <v>66.27</v>
      </c>
      <c r="DU170" s="20">
        <v>41.22</v>
      </c>
      <c r="DV170" s="21">
        <v>78.8</v>
      </c>
      <c r="DW170" s="20">
        <v>142.77600000000001</v>
      </c>
      <c r="DX170" s="20">
        <v>124.95699999999999</v>
      </c>
      <c r="DY170" s="20">
        <v>73.634</v>
      </c>
      <c r="DZ170" s="21">
        <v>27.5</v>
      </c>
      <c r="EA170" s="20">
        <v>49.747</v>
      </c>
      <c r="EB170" s="20">
        <v>43.537999999999997</v>
      </c>
      <c r="EC170" s="20">
        <v>43.115000000000002</v>
      </c>
      <c r="EM170" s="21">
        <v>32.4</v>
      </c>
      <c r="EN170" s="20">
        <v>31.623000000000001</v>
      </c>
      <c r="EO170" s="20">
        <v>29.849</v>
      </c>
      <c r="EP170" s="20">
        <v>28.477</v>
      </c>
      <c r="EQ170" s="21">
        <v>55.5</v>
      </c>
      <c r="ER170" s="20">
        <v>54.110999999999997</v>
      </c>
      <c r="ES170" s="20">
        <v>51.075000000000003</v>
      </c>
      <c r="ET170" s="20">
        <v>44.411999999999999</v>
      </c>
      <c r="EU170" s="21">
        <v>87.8</v>
      </c>
      <c r="EV170" s="20">
        <v>85.646000000000001</v>
      </c>
      <c r="EW170" s="20">
        <v>80.840999999999994</v>
      </c>
      <c r="EX170" s="20">
        <v>72.888999999999996</v>
      </c>
      <c r="EY170" s="21">
        <v>58.8</v>
      </c>
      <c r="EZ170" s="20">
        <v>57.347999999999999</v>
      </c>
      <c r="FA170" s="20">
        <v>54.13</v>
      </c>
      <c r="FB170" s="20">
        <v>55.131</v>
      </c>
      <c r="GH170" s="21">
        <v>44.7</v>
      </c>
      <c r="GI170" s="20">
        <v>132.66</v>
      </c>
      <c r="GJ170" s="20">
        <v>160.333</v>
      </c>
      <c r="GK170" s="20">
        <v>145.68600000000001</v>
      </c>
      <c r="GL170" s="21">
        <v>77.900000000000006</v>
      </c>
      <c r="GM170" s="20">
        <v>231.40799999999999</v>
      </c>
      <c r="GN170" s="20">
        <v>279.68</v>
      </c>
      <c r="GO170" s="20">
        <v>184.047</v>
      </c>
      <c r="GP170" s="21">
        <v>121.1</v>
      </c>
      <c r="GQ170" s="20">
        <v>359.79500000000002</v>
      </c>
      <c r="GR170" s="20">
        <v>434.84800000000001</v>
      </c>
      <c r="GS170" s="20">
        <v>333.20299999999997</v>
      </c>
      <c r="GT170" s="21">
        <v>43.3</v>
      </c>
      <c r="GU170" s="20">
        <v>128.661</v>
      </c>
      <c r="GV170" s="20">
        <v>155.5</v>
      </c>
      <c r="GW170" s="20">
        <v>179.29</v>
      </c>
      <c r="HO170" s="21">
        <v>155.9</v>
      </c>
      <c r="HP170" s="20">
        <v>170.31100000000001</v>
      </c>
      <c r="HQ170" s="20">
        <v>336.62</v>
      </c>
      <c r="HR170" s="20">
        <v>232.506</v>
      </c>
      <c r="HS170" s="21">
        <v>92.5</v>
      </c>
      <c r="HT170" s="20">
        <v>101.05500000000001</v>
      </c>
      <c r="HU170" s="20">
        <v>199.73500000000001</v>
      </c>
      <c r="HV170" s="20">
        <v>232.506</v>
      </c>
      <c r="LV170" s="21">
        <v>48.2</v>
      </c>
      <c r="LW170" s="20">
        <v>368.577</v>
      </c>
      <c r="LX170" s="20">
        <v>438.31200000000001</v>
      </c>
      <c r="LY170" s="20">
        <v>438.375</v>
      </c>
      <c r="LZ170" s="21">
        <v>56.7</v>
      </c>
      <c r="MA170" s="20">
        <v>432.99</v>
      </c>
      <c r="MB170" s="20">
        <v>514.91200000000003</v>
      </c>
      <c r="MC170" s="20">
        <v>468.31</v>
      </c>
      <c r="MD170" s="21">
        <v>104</v>
      </c>
      <c r="ME170" s="20">
        <v>795.11800000000005</v>
      </c>
      <c r="MF170" s="20">
        <v>945.55499999999995</v>
      </c>
      <c r="MG170" s="20">
        <v>906.68600000000004</v>
      </c>
      <c r="MH170" s="21">
        <v>68.400000000000006</v>
      </c>
      <c r="MI170" s="20">
        <v>522.41800000000001</v>
      </c>
      <c r="MJ170" s="20">
        <v>621.26</v>
      </c>
      <c r="MK170" s="20">
        <v>611.66300000000001</v>
      </c>
      <c r="NC170" s="21">
        <v>126.4</v>
      </c>
      <c r="ND170" s="20">
        <v>71.331000000000003</v>
      </c>
      <c r="NE170" s="20">
        <v>521.61099999999999</v>
      </c>
      <c r="NF170" s="20">
        <v>400.74599999999998</v>
      </c>
      <c r="NG170" s="21">
        <v>98.5</v>
      </c>
      <c r="NH170" s="20">
        <v>55.613999999999997</v>
      </c>
      <c r="NI170" s="20">
        <v>406.67500000000001</v>
      </c>
      <c r="NJ170" s="20">
        <v>400.74599999999998</v>
      </c>
      <c r="NT170" s="21">
        <v>24.4</v>
      </c>
      <c r="NU170" s="20">
        <v>45.851999999999997</v>
      </c>
      <c r="NV170" s="20">
        <v>26.594000000000001</v>
      </c>
      <c r="NW170" s="20">
        <v>26.152999999999999</v>
      </c>
      <c r="NX170" s="21">
        <v>64.2</v>
      </c>
      <c r="NY170" s="20">
        <v>120.706</v>
      </c>
      <c r="NZ170" s="20">
        <v>70.009</v>
      </c>
      <c r="OA170" s="20">
        <v>63.942</v>
      </c>
      <c r="OB170" s="21">
        <v>79</v>
      </c>
      <c r="OC170" s="20">
        <v>148.554</v>
      </c>
      <c r="OD170" s="20">
        <v>86.161000000000001</v>
      </c>
      <c r="OE170" s="20">
        <v>90.094999999999999</v>
      </c>
      <c r="OF170" s="21">
        <v>66.7</v>
      </c>
      <c r="OG170" s="20">
        <v>125.44199999999999</v>
      </c>
      <c r="OH170" s="20">
        <v>72.756</v>
      </c>
      <c r="OI170" s="20">
        <v>79.5</v>
      </c>
      <c r="OS170" s="21">
        <v>26.6</v>
      </c>
      <c r="OT170" s="20">
        <v>13.042999999999999</v>
      </c>
      <c r="OU170" s="20">
        <v>9.8409999999999993</v>
      </c>
      <c r="OV170" s="20">
        <v>9.8409999999999993</v>
      </c>
      <c r="OW170" s="21">
        <v>62.2</v>
      </c>
      <c r="OX170" s="20">
        <v>30.47</v>
      </c>
      <c r="OY170" s="20">
        <v>22.989000000000001</v>
      </c>
      <c r="OZ170" s="20">
        <v>20.396000000000001</v>
      </c>
      <c r="PA170" s="21">
        <v>88.6</v>
      </c>
      <c r="PB170" s="20">
        <v>43.402999999999999</v>
      </c>
      <c r="PC170" s="20">
        <v>32.747</v>
      </c>
      <c r="PD170" s="20">
        <v>30.236999999999998</v>
      </c>
      <c r="PE170" s="21">
        <v>38</v>
      </c>
      <c r="PF170" s="20">
        <v>18.609000000000002</v>
      </c>
      <c r="PG170" s="20">
        <v>14.041</v>
      </c>
      <c r="PH170" s="20">
        <v>13.42</v>
      </c>
      <c r="PR170" s="21">
        <v>22.6</v>
      </c>
      <c r="PS170" s="20">
        <v>130.74799999999999</v>
      </c>
      <c r="PT170" s="20">
        <v>111.123</v>
      </c>
      <c r="PU170" s="20">
        <v>119.08199999999999</v>
      </c>
      <c r="PV170" s="21">
        <v>85.7</v>
      </c>
      <c r="PW170" s="20">
        <v>495.96300000000002</v>
      </c>
      <c r="PX170" s="20">
        <v>421.51900000000001</v>
      </c>
      <c r="PY170" s="20">
        <v>441.39</v>
      </c>
      <c r="PZ170" s="21">
        <v>107.7</v>
      </c>
      <c r="QA170" s="20">
        <v>623.41999999999996</v>
      </c>
      <c r="QB170" s="20">
        <v>529.84400000000005</v>
      </c>
      <c r="QC170" s="20">
        <v>560.47199999999998</v>
      </c>
      <c r="QD170" s="21">
        <v>66</v>
      </c>
      <c r="QE170" s="20">
        <v>381.93400000000003</v>
      </c>
      <c r="QF170" s="20">
        <v>324.60599999999999</v>
      </c>
      <c r="QG170" s="20">
        <v>339.38499999999999</v>
      </c>
      <c r="RC170" s="21">
        <v>99.6</v>
      </c>
      <c r="RD170" s="20">
        <v>512.05600000000004</v>
      </c>
      <c r="RE170" s="20">
        <v>283.01299999999998</v>
      </c>
      <c r="RF170" s="21">
        <v>41.5</v>
      </c>
      <c r="RG170" s="20">
        <v>213.50800000000001</v>
      </c>
      <c r="RH170" s="20">
        <v>118.006</v>
      </c>
      <c r="RI170" s="21">
        <v>41.5</v>
      </c>
      <c r="RJ170" s="20">
        <v>213.50800000000001</v>
      </c>
      <c r="RK170" s="20">
        <v>118.006</v>
      </c>
      <c r="RL170" s="21">
        <v>31.3</v>
      </c>
      <c r="RM170" s="20">
        <v>160.845</v>
      </c>
      <c r="RN170" s="20">
        <v>88.899000000000001</v>
      </c>
      <c r="RO170" s="20">
        <v>103</v>
      </c>
      <c r="RP170" s="21">
        <v>27.5</v>
      </c>
      <c r="RQ170" s="20">
        <v>141.61199999999999</v>
      </c>
      <c r="RR170" s="20">
        <v>78.269000000000005</v>
      </c>
      <c r="RS170" s="20">
        <v>40</v>
      </c>
      <c r="RT170" s="21">
        <v>58.1</v>
      </c>
      <c r="RU170" s="20">
        <v>298.548</v>
      </c>
      <c r="RV170" s="20">
        <v>165.00700000000001</v>
      </c>
      <c r="RW170" s="20">
        <v>143</v>
      </c>
      <c r="RX170" s="21">
        <v>35.1</v>
      </c>
      <c r="RY170" s="20">
        <v>180.358</v>
      </c>
      <c r="RZ170" s="20">
        <v>99.683999999999997</v>
      </c>
      <c r="SA170" s="20">
        <v>99.683999999999997</v>
      </c>
      <c r="SS170" s="21">
        <v>47.2</v>
      </c>
      <c r="ST170" s="20">
        <v>22.562999999999999</v>
      </c>
      <c r="SU170" s="20">
        <v>3.8</v>
      </c>
      <c r="SV170" s="20">
        <v>3.1320000000000001</v>
      </c>
      <c r="SW170" s="21">
        <v>41</v>
      </c>
      <c r="SX170" s="20">
        <v>19.584</v>
      </c>
      <c r="SY170" s="20">
        <v>3.298</v>
      </c>
      <c r="SZ170" s="20">
        <v>3.0339999999999998</v>
      </c>
      <c r="TO170" s="21">
        <v>126.9</v>
      </c>
      <c r="TP170" s="20">
        <v>34.012</v>
      </c>
      <c r="TQ170" s="20">
        <v>208.751</v>
      </c>
      <c r="TR170" s="20">
        <v>170.376</v>
      </c>
      <c r="TS170" s="21">
        <v>102.2</v>
      </c>
      <c r="TT170" s="20">
        <v>27.399000000000001</v>
      </c>
      <c r="TU170" s="20">
        <v>168.161</v>
      </c>
      <c r="TV170" s="20">
        <v>170.376</v>
      </c>
      <c r="TW170" s="21">
        <v>119.6</v>
      </c>
      <c r="TX170" s="20">
        <v>29.117999999999999</v>
      </c>
      <c r="TY170" s="20">
        <v>1046.8050000000001</v>
      </c>
      <c r="TZ170" s="21">
        <v>59.4</v>
      </c>
      <c r="UA170" s="20">
        <v>14.45</v>
      </c>
      <c r="UB170" s="20">
        <v>519.46199999999999</v>
      </c>
      <c r="UC170" s="21">
        <v>58.7</v>
      </c>
      <c r="UD170" s="20">
        <v>14.282999999999999</v>
      </c>
      <c r="UE170" s="20">
        <v>513.46199999999999</v>
      </c>
      <c r="UF170" s="21">
        <v>14.4</v>
      </c>
      <c r="UG170" s="20">
        <v>3.4940000000000002</v>
      </c>
      <c r="UH170" s="20">
        <v>125.60299999999999</v>
      </c>
      <c r="UI170" s="20">
        <v>125.60299999999999</v>
      </c>
      <c r="UJ170" s="21">
        <v>45.9</v>
      </c>
      <c r="UK170" s="20">
        <v>11.175000000000001</v>
      </c>
      <c r="UL170" s="20">
        <v>401.74</v>
      </c>
      <c r="UM170" s="20">
        <v>401.74</v>
      </c>
      <c r="UN170" s="21">
        <v>60.3</v>
      </c>
      <c r="UO170" s="20">
        <v>14.669</v>
      </c>
      <c r="UP170" s="20">
        <v>527.34299999999996</v>
      </c>
      <c r="UQ170" s="20">
        <v>527.34299999999996</v>
      </c>
      <c r="UR170" s="21">
        <v>45</v>
      </c>
      <c r="US170" s="20">
        <v>10.959</v>
      </c>
      <c r="UT170" s="20">
        <v>393.99099999999999</v>
      </c>
      <c r="UU170" s="20">
        <v>393.99099999999999</v>
      </c>
      <c r="VJ170" s="21">
        <v>21.2</v>
      </c>
      <c r="VK170" s="20">
        <v>21.385000000000002</v>
      </c>
      <c r="VL170" s="20">
        <v>13553.013999999999</v>
      </c>
      <c r="VM170" s="20">
        <v>9539</v>
      </c>
      <c r="VN170" s="21">
        <v>14.9</v>
      </c>
      <c r="VO170" s="20">
        <v>15.052</v>
      </c>
      <c r="VP170" s="20">
        <v>9539</v>
      </c>
      <c r="VQ170" s="20">
        <v>9539</v>
      </c>
      <c r="WI170" s="21">
        <v>81.099999999999994</v>
      </c>
      <c r="WJ170" s="20">
        <v>15.422000000000001</v>
      </c>
      <c r="WK170" s="20">
        <v>12.502000000000001</v>
      </c>
      <c r="WL170" s="20">
        <v>10.792999999999999</v>
      </c>
      <c r="WM170" s="21">
        <v>61.6</v>
      </c>
      <c r="WN170" s="20">
        <v>11.712</v>
      </c>
      <c r="WO170" s="20">
        <v>9.4949999999999992</v>
      </c>
      <c r="WP170" s="20">
        <v>8.4819999999999993</v>
      </c>
      <c r="XI170" s="20">
        <v>7.7619999999999996</v>
      </c>
      <c r="XJ170" s="20">
        <v>0.104</v>
      </c>
      <c r="XK170" s="20">
        <v>6.4000000000000001E-2</v>
      </c>
      <c r="XM170" s="20">
        <v>3.4409999999999998</v>
      </c>
      <c r="XN170" s="22">
        <v>4.6115000000000003E-2</v>
      </c>
      <c r="XO170" s="22">
        <v>4.7719999999999999E-2</v>
      </c>
      <c r="XP170" s="21">
        <v>93.9</v>
      </c>
      <c r="XQ170" s="20">
        <v>166.45400000000001</v>
      </c>
      <c r="XR170" s="20">
        <v>1518.0630000000001</v>
      </c>
      <c r="XS170" s="21">
        <v>48.8</v>
      </c>
      <c r="XT170" s="20">
        <v>86.477999999999994</v>
      </c>
      <c r="XU170" s="20">
        <v>788.67499999999995</v>
      </c>
      <c r="YD170" s="21">
        <v>45.1</v>
      </c>
      <c r="YE170" s="20">
        <v>79.977000000000004</v>
      </c>
      <c r="YF170" s="20">
        <v>729.38800000000003</v>
      </c>
      <c r="YG170" s="20">
        <v>369.89</v>
      </c>
      <c r="YH170" s="21">
        <v>22.9</v>
      </c>
      <c r="YI170" s="20">
        <v>40.558</v>
      </c>
      <c r="YJ170" s="20">
        <v>369.89</v>
      </c>
      <c r="YK170" s="20">
        <v>369.89</v>
      </c>
      <c r="YU170" s="21">
        <v>13.2</v>
      </c>
      <c r="YV170" s="20">
        <v>52.402999999999999</v>
      </c>
      <c r="YW170" s="20">
        <v>31.866</v>
      </c>
      <c r="YX170" s="20">
        <v>12.256</v>
      </c>
      <c r="YY170" s="21">
        <v>53.2</v>
      </c>
      <c r="YZ170" s="20">
        <v>210.71</v>
      </c>
      <c r="ZA170" s="20">
        <v>128.13300000000001</v>
      </c>
      <c r="ZB170" s="20">
        <v>102.063</v>
      </c>
      <c r="ZC170" s="21">
        <v>56</v>
      </c>
      <c r="ZD170" s="20">
        <v>221.77099999999999</v>
      </c>
      <c r="ZE170" s="20">
        <v>134.85900000000001</v>
      </c>
      <c r="ZF170" s="20">
        <v>114.318</v>
      </c>
      <c r="ZG170" s="21">
        <v>44</v>
      </c>
      <c r="ZH170" s="20">
        <v>174.19499999999999</v>
      </c>
      <c r="ZI170" s="20">
        <v>105.928</v>
      </c>
      <c r="ZJ170" s="20">
        <v>111.762</v>
      </c>
      <c r="ZT170" s="21">
        <v>45.9</v>
      </c>
      <c r="ZU170" s="20">
        <v>535.33600000000001</v>
      </c>
      <c r="ZV170" s="20">
        <v>124465.60000000001</v>
      </c>
      <c r="ZW170" s="20">
        <v>106902.1</v>
      </c>
      <c r="ZX170" s="21">
        <v>94.2</v>
      </c>
      <c r="ZY170" s="20">
        <v>1099.172</v>
      </c>
      <c r="ZZ170" s="20">
        <v>255557.5</v>
      </c>
      <c r="AAA170" s="20">
        <v>238965</v>
      </c>
      <c r="AAB170" s="21">
        <v>140.1</v>
      </c>
      <c r="AAC170" s="20">
        <v>1634.508</v>
      </c>
      <c r="AAD170" s="20">
        <v>380023.1</v>
      </c>
      <c r="AAE170" s="20">
        <v>345867.1</v>
      </c>
      <c r="AAF170" s="21">
        <v>80.7</v>
      </c>
      <c r="AAG170" s="20">
        <v>941.74300000000005</v>
      </c>
      <c r="AAH170" s="20">
        <v>218955.272</v>
      </c>
      <c r="AAI170" s="20">
        <v>213732</v>
      </c>
      <c r="AAP170" s="21">
        <v>19.8</v>
      </c>
      <c r="AAQ170" s="20">
        <v>13.692</v>
      </c>
      <c r="AAR170" s="20">
        <v>9327.7060000000001</v>
      </c>
      <c r="AAS170" s="20">
        <v>8520.9</v>
      </c>
      <c r="AAT170" s="21">
        <v>61.3</v>
      </c>
      <c r="AAU170" s="20">
        <v>42.353999999999999</v>
      </c>
      <c r="AAV170" s="20">
        <v>28853.628000000001</v>
      </c>
      <c r="AAW170" s="20">
        <v>28181.1</v>
      </c>
      <c r="AAX170" s="21">
        <v>80.900000000000006</v>
      </c>
      <c r="AAY170" s="20">
        <v>55.862000000000002</v>
      </c>
      <c r="AAZ170" s="20">
        <v>38055.803</v>
      </c>
      <c r="ABA170" s="20">
        <v>36702</v>
      </c>
      <c r="ABB170" s="21">
        <v>64.2</v>
      </c>
      <c r="ABC170" s="20">
        <v>44.332000000000001</v>
      </c>
      <c r="ABD170" s="20">
        <v>30201.325000000001</v>
      </c>
      <c r="ABE170" s="20">
        <v>14609.6</v>
      </c>
      <c r="ACS170" s="21">
        <v>34.4</v>
      </c>
      <c r="ACT170" s="20">
        <v>101.79</v>
      </c>
      <c r="ACU170" s="20">
        <v>2.5649999999999999</v>
      </c>
      <c r="ACV170" s="20">
        <v>0.81899999999999995</v>
      </c>
      <c r="ACW170" s="21">
        <v>13.5</v>
      </c>
      <c r="ACX170" s="20">
        <v>40.009</v>
      </c>
      <c r="ACY170" s="20">
        <v>1.008</v>
      </c>
      <c r="ACZ170" s="20">
        <v>0.81899999999999995</v>
      </c>
      <c r="ADA170" s="21">
        <v>103.5</v>
      </c>
      <c r="ADB170" s="20">
        <v>25.64</v>
      </c>
      <c r="ADC170" s="20">
        <v>59.511000000000003</v>
      </c>
      <c r="ADD170" s="21">
        <v>48.6</v>
      </c>
      <c r="ADE170" s="20">
        <v>12.028</v>
      </c>
      <c r="ADF170" s="20">
        <v>27.917999999999999</v>
      </c>
      <c r="ADO170" s="21">
        <v>55</v>
      </c>
      <c r="ADP170" s="20">
        <v>13.612</v>
      </c>
      <c r="ADQ170" s="20">
        <v>31.593</v>
      </c>
      <c r="ADR170" s="20">
        <v>31.593</v>
      </c>
      <c r="ADS170" s="21">
        <v>55</v>
      </c>
      <c r="ADT170" s="20">
        <v>13.612</v>
      </c>
      <c r="ADU170" s="20">
        <v>31.593</v>
      </c>
      <c r="ADV170" s="20">
        <v>31.593</v>
      </c>
      <c r="AEN170" s="21">
        <v>127.4</v>
      </c>
      <c r="AEO170" s="20">
        <v>194.477</v>
      </c>
      <c r="AEP170" s="20">
        <v>228.47200000000001</v>
      </c>
      <c r="AEQ170" s="20">
        <v>97.227999999999994</v>
      </c>
      <c r="AER170" s="21">
        <v>58.2</v>
      </c>
      <c r="AES170" s="20">
        <v>88.817999999999998</v>
      </c>
      <c r="AET170" s="20">
        <v>104.343</v>
      </c>
      <c r="AEU170" s="20">
        <v>92.902000000000001</v>
      </c>
      <c r="AFE170" s="21">
        <v>42.5</v>
      </c>
      <c r="AFF170" s="20">
        <v>25.423999999999999</v>
      </c>
      <c r="AFG170" s="20">
        <v>150.815</v>
      </c>
      <c r="AFH170" s="20">
        <v>161.227</v>
      </c>
      <c r="AFI170" s="21">
        <v>83.1</v>
      </c>
      <c r="AFJ170" s="20">
        <v>49.677</v>
      </c>
      <c r="AFK170" s="20">
        <v>294.68099999999998</v>
      </c>
      <c r="AFL170" s="20">
        <v>203.68799999999999</v>
      </c>
      <c r="AFM170" s="21">
        <v>122.1</v>
      </c>
      <c r="AFN170" s="20">
        <v>73.022999999999996</v>
      </c>
      <c r="AFO170" s="20">
        <v>433.17</v>
      </c>
      <c r="AFP170" s="20">
        <v>364.91500000000002</v>
      </c>
      <c r="AFQ170" s="21">
        <v>34.299999999999997</v>
      </c>
      <c r="AFR170" s="20">
        <v>20.515999999999998</v>
      </c>
      <c r="AFS170" s="20">
        <v>121.69799999999999</v>
      </c>
      <c r="AFT170" s="20">
        <v>108.419</v>
      </c>
      <c r="AGI170" s="21">
        <v>55.8</v>
      </c>
      <c r="AGJ170" s="20">
        <v>12.256</v>
      </c>
      <c r="AGK170" s="20">
        <v>14.936999999999999</v>
      </c>
      <c r="AGL170" s="20">
        <v>14.468</v>
      </c>
      <c r="AGM170" s="21">
        <v>46.8</v>
      </c>
      <c r="AGN170" s="20">
        <v>10.27</v>
      </c>
      <c r="AGO170" s="20">
        <v>12.516999999999999</v>
      </c>
      <c r="AGP170" s="20">
        <v>12.942</v>
      </c>
      <c r="AHY170" s="21">
        <v>12.3</v>
      </c>
      <c r="AHZ170" s="20">
        <v>3.544</v>
      </c>
      <c r="AIA170" s="20">
        <v>1.1519999999999999</v>
      </c>
      <c r="AIB170" s="20">
        <v>0.97299999999999998</v>
      </c>
      <c r="AIC170" s="21">
        <v>106.6</v>
      </c>
      <c r="AID170" s="20">
        <v>30.786000000000001</v>
      </c>
      <c r="AIE170" s="20">
        <v>10.006</v>
      </c>
      <c r="AIF170" s="20">
        <v>6.0830000000000002</v>
      </c>
      <c r="AIG170" s="21">
        <v>118.9</v>
      </c>
      <c r="AIH170" s="20">
        <v>34.33</v>
      </c>
      <c r="AII170" s="20">
        <v>11.157</v>
      </c>
      <c r="AIJ170" s="20">
        <v>7.0570000000000004</v>
      </c>
      <c r="AIK170" s="21">
        <v>66.8</v>
      </c>
      <c r="AIL170" s="20">
        <v>19.274000000000001</v>
      </c>
      <c r="AIM170" s="20">
        <v>6.2640000000000002</v>
      </c>
      <c r="AIN170" s="20">
        <v>6.2640000000000002</v>
      </c>
      <c r="AKP170" s="21">
        <v>47.2</v>
      </c>
      <c r="AKQ170" s="20">
        <v>54.209000000000003</v>
      </c>
      <c r="AKR170" s="20">
        <v>303.62400000000002</v>
      </c>
      <c r="AKS170" s="20">
        <v>306.49400000000003</v>
      </c>
      <c r="AKT170" s="21">
        <v>54.7</v>
      </c>
      <c r="AKU170" s="20">
        <v>62.786999999999999</v>
      </c>
      <c r="AKV170" s="20">
        <v>351.66899999999998</v>
      </c>
      <c r="AKW170" s="20">
        <v>420.53699999999998</v>
      </c>
      <c r="AKX170" s="21">
        <v>101.9</v>
      </c>
      <c r="AKY170" s="20">
        <v>116.996</v>
      </c>
      <c r="AKZ170" s="20">
        <v>655.29300000000001</v>
      </c>
      <c r="ALA170" s="20">
        <v>727.03099999999995</v>
      </c>
      <c r="ALB170" s="21">
        <v>69.8</v>
      </c>
      <c r="ALC170" s="20">
        <v>80.125</v>
      </c>
      <c r="ALD170" s="20">
        <v>448.779</v>
      </c>
      <c r="ALE170" s="20">
        <v>453.26600000000002</v>
      </c>
      <c r="ALT170" s="21">
        <v>126.8</v>
      </c>
      <c r="ALU170" s="20">
        <v>17.440000000000001</v>
      </c>
      <c r="ALV170" s="20">
        <v>36.902000000000001</v>
      </c>
      <c r="ALW170" s="20">
        <v>21.684000000000001</v>
      </c>
      <c r="ALX170" s="21">
        <v>115.9</v>
      </c>
      <c r="ALY170" s="20">
        <v>15.936</v>
      </c>
      <c r="ALZ170" s="20">
        <v>33.72</v>
      </c>
      <c r="AMA170" s="20">
        <v>21.684000000000001</v>
      </c>
      <c r="AMP170" s="21">
        <v>59.9</v>
      </c>
      <c r="AMQ170" s="20">
        <v>19.754000000000001</v>
      </c>
      <c r="AMR170" s="20">
        <v>455.32400000000001</v>
      </c>
      <c r="AMS170" s="20">
        <v>235.95</v>
      </c>
      <c r="AMT170" s="21">
        <v>43.6</v>
      </c>
      <c r="AMU170" s="20">
        <v>14.371</v>
      </c>
      <c r="AMV170" s="20">
        <v>331.262</v>
      </c>
      <c r="AMW170" s="20">
        <v>235.95</v>
      </c>
      <c r="ANW170" s="21">
        <v>131.6</v>
      </c>
      <c r="ANX170" s="20">
        <v>4122.58</v>
      </c>
      <c r="ANY170" s="20">
        <v>4122.58</v>
      </c>
      <c r="ANZ170" s="21">
        <v>32.1</v>
      </c>
      <c r="AOA170" s="20">
        <v>1007.3049999999999</v>
      </c>
      <c r="AOB170" s="20">
        <v>1007.3049999999999</v>
      </c>
      <c r="AOC170" s="21">
        <v>35.9</v>
      </c>
      <c r="AOD170" s="20">
        <v>1125.364</v>
      </c>
      <c r="AOE170" s="20">
        <v>1125.364</v>
      </c>
      <c r="AOF170" s="21">
        <v>47.7</v>
      </c>
      <c r="AOG170" s="20">
        <v>1495.81</v>
      </c>
      <c r="AOH170" s="20">
        <v>1495.81</v>
      </c>
      <c r="AOI170" s="20">
        <v>1495.81</v>
      </c>
      <c r="AOJ170" s="21">
        <v>51.7</v>
      </c>
      <c r="AOK170" s="20">
        <v>1619.4649999999999</v>
      </c>
      <c r="AOL170" s="20">
        <v>1619.4649999999999</v>
      </c>
      <c r="AOM170" s="20">
        <v>1619.4649999999999</v>
      </c>
      <c r="AON170" s="21">
        <v>99.4</v>
      </c>
      <c r="AOO170" s="20">
        <v>3115.2750000000001</v>
      </c>
      <c r="AOP170" s="20">
        <v>3115.2750000000001</v>
      </c>
      <c r="AOQ170" s="20">
        <v>3115.2750000000001</v>
      </c>
      <c r="AOR170" s="21">
        <v>51.6</v>
      </c>
      <c r="AOS170" s="20">
        <v>1618.14</v>
      </c>
      <c r="AOT170" s="20">
        <v>1618.14</v>
      </c>
      <c r="AOU170" s="20">
        <v>1618.14</v>
      </c>
      <c r="APU170" s="21">
        <v>84</v>
      </c>
      <c r="APV170" s="20">
        <v>69.406999999999996</v>
      </c>
      <c r="APW170" s="20">
        <v>66.290000000000006</v>
      </c>
      <c r="APX170" s="21">
        <v>30.7</v>
      </c>
      <c r="APY170" s="20">
        <v>25.343</v>
      </c>
      <c r="APZ170" s="20">
        <v>24.204999999999998</v>
      </c>
      <c r="AQI170" s="21">
        <v>53.3</v>
      </c>
      <c r="AQJ170" s="20">
        <v>44.064</v>
      </c>
      <c r="AQK170" s="20">
        <v>42.085000000000001</v>
      </c>
      <c r="AQL170" s="20">
        <v>36.582000000000001</v>
      </c>
      <c r="AQM170" s="21">
        <v>40.799999999999997</v>
      </c>
      <c r="AQN170" s="20">
        <v>33.673000000000002</v>
      </c>
      <c r="AQO170" s="20">
        <v>32.161999999999999</v>
      </c>
      <c r="AQP170" s="20">
        <v>36.582000000000001</v>
      </c>
    </row>
    <row r="171" spans="1:1015 1030:1134" x14ac:dyDescent="0.2">
      <c r="A171" s="18">
        <v>29951</v>
      </c>
      <c r="BZ171" s="19">
        <v>5.4873973000000001E-6</v>
      </c>
      <c r="CA171" s="19">
        <v>1.9931500000000001E-6</v>
      </c>
      <c r="CD171" s="19">
        <v>1.9931500000000001E-6</v>
      </c>
      <c r="CE171" s="19">
        <v>1.9931500000000001E-6</v>
      </c>
      <c r="CW171" s="21">
        <v>84.9</v>
      </c>
      <c r="CX171" s="20">
        <v>61.042000000000002</v>
      </c>
      <c r="CY171" s="20">
        <v>69.959999999999994</v>
      </c>
      <c r="CZ171" s="20">
        <v>53.881</v>
      </c>
      <c r="DA171" s="21">
        <v>60.9</v>
      </c>
      <c r="DB171" s="20">
        <v>43.789000000000001</v>
      </c>
      <c r="DC171" s="20">
        <v>50.186</v>
      </c>
      <c r="DD171" s="20">
        <v>53.881</v>
      </c>
      <c r="DN171" s="21">
        <v>38.5</v>
      </c>
      <c r="DO171" s="20">
        <v>71.325000000000003</v>
      </c>
      <c r="DP171" s="20">
        <v>63.228999999999999</v>
      </c>
      <c r="DQ171" s="20">
        <v>33.514000000000003</v>
      </c>
      <c r="DR171" s="21">
        <v>42.1</v>
      </c>
      <c r="DS171" s="20">
        <v>77.938999999999993</v>
      </c>
      <c r="DT171" s="20">
        <v>69.093000000000004</v>
      </c>
      <c r="DU171" s="20">
        <v>42.975999999999999</v>
      </c>
      <c r="DV171" s="21">
        <v>79.099999999999994</v>
      </c>
      <c r="DW171" s="20">
        <v>146.423</v>
      </c>
      <c r="DX171" s="20">
        <v>129.804</v>
      </c>
      <c r="DY171" s="20">
        <v>76.489999999999995</v>
      </c>
      <c r="DZ171" s="21">
        <v>27.5</v>
      </c>
      <c r="EA171" s="20">
        <v>50.973999999999997</v>
      </c>
      <c r="EB171" s="20">
        <v>45.188000000000002</v>
      </c>
      <c r="EC171" s="20">
        <v>44.749000000000002</v>
      </c>
      <c r="EM171" s="21">
        <v>32.5</v>
      </c>
      <c r="EN171" s="20">
        <v>31.916</v>
      </c>
      <c r="EO171" s="20">
        <v>30.437999999999999</v>
      </c>
      <c r="EP171" s="20">
        <v>29.039000000000001</v>
      </c>
      <c r="EQ171" s="21">
        <v>58.9</v>
      </c>
      <c r="ER171" s="20">
        <v>57.95</v>
      </c>
      <c r="ES171" s="20">
        <v>55.267000000000003</v>
      </c>
      <c r="ET171" s="20">
        <v>48.057000000000002</v>
      </c>
      <c r="EU171" s="21">
        <v>91.2</v>
      </c>
      <c r="EV171" s="20">
        <v>89.658000000000001</v>
      </c>
      <c r="EW171" s="20">
        <v>85.507000000000005</v>
      </c>
      <c r="EX171" s="20">
        <v>77.096000000000004</v>
      </c>
      <c r="EY171" s="21">
        <v>58.9</v>
      </c>
      <c r="EZ171" s="20">
        <v>57.927</v>
      </c>
      <c r="FA171" s="20">
        <v>55.244999999999997</v>
      </c>
      <c r="FB171" s="20">
        <v>56.265999999999998</v>
      </c>
      <c r="GH171" s="21">
        <v>43.2</v>
      </c>
      <c r="GI171" s="20">
        <v>134.16499999999999</v>
      </c>
      <c r="GJ171" s="20">
        <v>159.14699999999999</v>
      </c>
      <c r="GK171" s="20">
        <v>144.608</v>
      </c>
      <c r="GL171" s="21">
        <v>78.599999999999994</v>
      </c>
      <c r="GM171" s="20">
        <v>244.12299999999999</v>
      </c>
      <c r="GN171" s="20">
        <v>289.57799999999997</v>
      </c>
      <c r="GO171" s="20">
        <v>190.56100000000001</v>
      </c>
      <c r="GP171" s="21">
        <v>120</v>
      </c>
      <c r="GQ171" s="20">
        <v>372.62200000000001</v>
      </c>
      <c r="GR171" s="20">
        <v>442.00400000000002</v>
      </c>
      <c r="GS171" s="20">
        <v>338.68599999999998</v>
      </c>
      <c r="GT171" s="21">
        <v>44.5</v>
      </c>
      <c r="GU171" s="20">
        <v>138.27000000000001</v>
      </c>
      <c r="GV171" s="20">
        <v>164.01599999999999</v>
      </c>
      <c r="GW171" s="20">
        <v>189.10900000000001</v>
      </c>
      <c r="HO171" s="21">
        <v>152.80000000000001</v>
      </c>
      <c r="HP171" s="20">
        <v>187.167</v>
      </c>
      <c r="HQ171" s="20">
        <v>336.62</v>
      </c>
      <c r="HR171" s="20">
        <v>256.125</v>
      </c>
      <c r="HS171" s="21">
        <v>90.7</v>
      </c>
      <c r="HT171" s="20">
        <v>111.057</v>
      </c>
      <c r="HU171" s="20">
        <v>199.73500000000001</v>
      </c>
      <c r="HV171" s="20">
        <v>256.125</v>
      </c>
      <c r="LV171" s="21">
        <v>48.9</v>
      </c>
      <c r="LW171" s="20">
        <v>390.84399999999999</v>
      </c>
      <c r="LX171" s="20">
        <v>450.13499999999999</v>
      </c>
      <c r="LY171" s="20">
        <v>450.2</v>
      </c>
      <c r="LZ171" s="21">
        <v>57.2</v>
      </c>
      <c r="MA171" s="20">
        <v>457.48500000000001</v>
      </c>
      <c r="MB171" s="20">
        <v>526.88499999999999</v>
      </c>
      <c r="MC171" s="20">
        <v>479.2</v>
      </c>
      <c r="MD171" s="21">
        <v>105.2</v>
      </c>
      <c r="ME171" s="20">
        <v>841.57500000000005</v>
      </c>
      <c r="MF171" s="20">
        <v>969.24199999999996</v>
      </c>
      <c r="MG171" s="20">
        <v>929.4</v>
      </c>
      <c r="MH171" s="21">
        <v>69</v>
      </c>
      <c r="MI171" s="20">
        <v>551.57500000000005</v>
      </c>
      <c r="MJ171" s="20">
        <v>635.24900000000002</v>
      </c>
      <c r="MK171" s="20">
        <v>625.43700000000001</v>
      </c>
      <c r="NC171" s="21">
        <v>124.6</v>
      </c>
      <c r="ND171" s="20">
        <v>72.225999999999999</v>
      </c>
      <c r="NE171" s="20">
        <v>528.51599999999996</v>
      </c>
      <c r="NF171" s="20">
        <v>406.05099999999999</v>
      </c>
      <c r="NG171" s="21">
        <v>97.1</v>
      </c>
      <c r="NH171" s="20">
        <v>56.311</v>
      </c>
      <c r="NI171" s="20">
        <v>412.05900000000003</v>
      </c>
      <c r="NJ171" s="20">
        <v>406.05099999999999</v>
      </c>
      <c r="NT171" s="21">
        <v>25.3</v>
      </c>
      <c r="NU171" s="20">
        <v>48.616999999999997</v>
      </c>
      <c r="NV171" s="20">
        <v>28.417000000000002</v>
      </c>
      <c r="NW171" s="20">
        <v>27.946000000000002</v>
      </c>
      <c r="NX171" s="21">
        <v>66.099999999999994</v>
      </c>
      <c r="NY171" s="20">
        <v>127.352</v>
      </c>
      <c r="NZ171" s="20">
        <v>74.436999999999998</v>
      </c>
      <c r="OA171" s="20">
        <v>67.986000000000004</v>
      </c>
      <c r="OB171" s="21">
        <v>81.5</v>
      </c>
      <c r="OC171" s="20">
        <v>156.96</v>
      </c>
      <c r="OD171" s="20">
        <v>91.742999999999995</v>
      </c>
      <c r="OE171" s="20">
        <v>95.932000000000002</v>
      </c>
      <c r="OF171" s="21">
        <v>68.3</v>
      </c>
      <c r="OG171" s="20">
        <v>131.42500000000001</v>
      </c>
      <c r="OH171" s="20">
        <v>76.817999999999998</v>
      </c>
      <c r="OI171" s="20">
        <v>83.938000000000002</v>
      </c>
      <c r="OS171" s="21">
        <v>26.9</v>
      </c>
      <c r="OT171" s="20">
        <v>14.028</v>
      </c>
      <c r="OU171" s="20">
        <v>10.281000000000001</v>
      </c>
      <c r="OV171" s="20">
        <v>10.281000000000001</v>
      </c>
      <c r="OW171" s="21">
        <v>62.5</v>
      </c>
      <c r="OX171" s="20">
        <v>32.567999999999998</v>
      </c>
      <c r="OY171" s="20">
        <v>23.869</v>
      </c>
      <c r="OZ171" s="20">
        <v>21.173999999999999</v>
      </c>
      <c r="PA171" s="21">
        <v>89.3</v>
      </c>
      <c r="PB171" s="20">
        <v>46.487000000000002</v>
      </c>
      <c r="PC171" s="20">
        <v>34.07</v>
      </c>
      <c r="PD171" s="20">
        <v>31.454999999999998</v>
      </c>
      <c r="PE171" s="21">
        <v>38.200000000000003</v>
      </c>
      <c r="PF171" s="20">
        <v>19.913</v>
      </c>
      <c r="PG171" s="20">
        <v>14.593999999999999</v>
      </c>
      <c r="PH171" s="20">
        <v>13.949</v>
      </c>
      <c r="PR171" s="21">
        <v>22.4</v>
      </c>
      <c r="PS171" s="20">
        <v>131.30799999999999</v>
      </c>
      <c r="PT171" s="20">
        <v>114.396</v>
      </c>
      <c r="PU171" s="20">
        <v>122.589</v>
      </c>
      <c r="PV171" s="21">
        <v>86.6</v>
      </c>
      <c r="PW171" s="20">
        <v>506.86900000000003</v>
      </c>
      <c r="PX171" s="20">
        <v>441.584</v>
      </c>
      <c r="PY171" s="20">
        <v>462.28300000000002</v>
      </c>
      <c r="PZ171" s="21">
        <v>108.4</v>
      </c>
      <c r="QA171" s="20">
        <v>634.65499999999997</v>
      </c>
      <c r="QB171" s="20">
        <v>552.91099999999994</v>
      </c>
      <c r="QC171" s="20">
        <v>584.87199999999996</v>
      </c>
      <c r="QD171" s="21">
        <v>67</v>
      </c>
      <c r="QE171" s="20">
        <v>391.88499999999999</v>
      </c>
      <c r="QF171" s="20">
        <v>341.41</v>
      </c>
      <c r="QG171" s="20">
        <v>356.95400000000001</v>
      </c>
      <c r="RC171" s="21">
        <v>101.6</v>
      </c>
      <c r="RD171" s="20">
        <v>566.75199999999995</v>
      </c>
      <c r="RE171" s="20">
        <v>295.90100000000001</v>
      </c>
      <c r="RF171" s="21">
        <v>41</v>
      </c>
      <c r="RG171" s="20">
        <v>228.60599999999999</v>
      </c>
      <c r="RH171" s="20">
        <v>119.355</v>
      </c>
      <c r="RI171" s="21">
        <v>41</v>
      </c>
      <c r="RJ171" s="20">
        <v>228.60599999999999</v>
      </c>
      <c r="RK171" s="20">
        <v>119.355</v>
      </c>
      <c r="RL171" s="21">
        <v>31.7</v>
      </c>
      <c r="RM171" s="20">
        <v>176.88399999999999</v>
      </c>
      <c r="RN171" s="20">
        <v>92.350999999999999</v>
      </c>
      <c r="RO171" s="20">
        <v>107</v>
      </c>
      <c r="RP171" s="21">
        <v>30.9</v>
      </c>
      <c r="RQ171" s="20">
        <v>172.399</v>
      </c>
      <c r="RR171" s="20">
        <v>90.01</v>
      </c>
      <c r="RS171" s="20">
        <v>46</v>
      </c>
      <c r="RT171" s="21">
        <v>60.6</v>
      </c>
      <c r="RU171" s="20">
        <v>338.14600000000002</v>
      </c>
      <c r="RV171" s="20">
        <v>176.54599999999999</v>
      </c>
      <c r="RW171" s="20">
        <v>153</v>
      </c>
      <c r="RX171" s="21">
        <v>37.6</v>
      </c>
      <c r="RY171" s="20">
        <v>209.489</v>
      </c>
      <c r="RZ171" s="20">
        <v>109.374</v>
      </c>
      <c r="SA171" s="20">
        <v>109.374</v>
      </c>
      <c r="SS171" s="21">
        <v>48.8</v>
      </c>
      <c r="ST171" s="20">
        <v>24.443999999999999</v>
      </c>
      <c r="SU171" s="20">
        <v>4.133</v>
      </c>
      <c r="SV171" s="20">
        <v>3.4079999999999999</v>
      </c>
      <c r="SW171" s="21">
        <v>42.2</v>
      </c>
      <c r="SX171" s="20">
        <v>21.155999999999999</v>
      </c>
      <c r="SY171" s="20">
        <v>3.5779999999999998</v>
      </c>
      <c r="SZ171" s="20">
        <v>3.2909999999999999</v>
      </c>
      <c r="TO171" s="21">
        <v>126.7</v>
      </c>
      <c r="TP171" s="20">
        <v>38.540999999999997</v>
      </c>
      <c r="TQ171" s="20">
        <v>219.203</v>
      </c>
      <c r="TR171" s="20">
        <v>178.90600000000001</v>
      </c>
      <c r="TS171" s="21">
        <v>102.1</v>
      </c>
      <c r="TT171" s="20">
        <v>31.047000000000001</v>
      </c>
      <c r="TU171" s="20">
        <v>176.58</v>
      </c>
      <c r="TV171" s="20">
        <v>178.90600000000001</v>
      </c>
      <c r="TW171" s="21">
        <v>119.9</v>
      </c>
      <c r="TX171" s="20">
        <v>31.167999999999999</v>
      </c>
      <c r="TY171" s="20">
        <v>1073.097</v>
      </c>
      <c r="TZ171" s="21">
        <v>59.9</v>
      </c>
      <c r="UA171" s="20">
        <v>15.557</v>
      </c>
      <c r="UB171" s="20">
        <v>535.61400000000003</v>
      </c>
      <c r="UC171" s="21">
        <v>59.2</v>
      </c>
      <c r="UD171" s="20">
        <v>15.381</v>
      </c>
      <c r="UE171" s="20">
        <v>529.56200000000001</v>
      </c>
      <c r="UF171" s="21">
        <v>14.4</v>
      </c>
      <c r="UG171" s="20">
        <v>3.7469999999999999</v>
      </c>
      <c r="UH171" s="20">
        <v>129.01900000000001</v>
      </c>
      <c r="UI171" s="20">
        <v>129.01900000000001</v>
      </c>
      <c r="UJ171" s="21">
        <v>45.7</v>
      </c>
      <c r="UK171" s="20">
        <v>11.864000000000001</v>
      </c>
      <c r="UL171" s="20">
        <v>408.464</v>
      </c>
      <c r="UM171" s="20">
        <v>408.464</v>
      </c>
      <c r="UN171" s="21">
        <v>60.1</v>
      </c>
      <c r="UO171" s="20">
        <v>15.611000000000001</v>
      </c>
      <c r="UP171" s="20">
        <v>537.48299999999995</v>
      </c>
      <c r="UQ171" s="20">
        <v>537.48299999999995</v>
      </c>
      <c r="UR171" s="21">
        <v>44.1</v>
      </c>
      <c r="US171" s="20">
        <v>11.471</v>
      </c>
      <c r="UT171" s="20">
        <v>394.96</v>
      </c>
      <c r="UU171" s="20">
        <v>394.96</v>
      </c>
      <c r="VJ171" s="21">
        <v>22.3</v>
      </c>
      <c r="VK171" s="20">
        <v>22.561</v>
      </c>
      <c r="VL171" s="20">
        <v>14529.103999999999</v>
      </c>
      <c r="VM171" s="20">
        <v>10226</v>
      </c>
      <c r="VN171" s="21">
        <v>15.7</v>
      </c>
      <c r="VO171" s="20">
        <v>15.879</v>
      </c>
      <c r="VP171" s="20">
        <v>10226</v>
      </c>
      <c r="VQ171" s="20">
        <v>10226</v>
      </c>
      <c r="WI171" s="21">
        <v>81.900000000000006</v>
      </c>
      <c r="WJ171" s="20">
        <v>16.428000000000001</v>
      </c>
      <c r="WK171" s="20">
        <v>13.201000000000001</v>
      </c>
      <c r="WL171" s="20">
        <v>11.396000000000001</v>
      </c>
      <c r="WM171" s="21">
        <v>61.5</v>
      </c>
      <c r="WN171" s="20">
        <v>12.334</v>
      </c>
      <c r="WO171" s="20">
        <v>9.9109999999999996</v>
      </c>
      <c r="WP171" s="20">
        <v>8.8539999999999992</v>
      </c>
      <c r="XI171" s="20">
        <v>7.5590000000000002</v>
      </c>
      <c r="XJ171" s="20">
        <v>0.11799999999999999</v>
      </c>
      <c r="XK171" s="20">
        <v>7.1999999999999995E-2</v>
      </c>
      <c r="XM171" s="20">
        <v>3.0569999999999999</v>
      </c>
      <c r="XN171" s="22">
        <v>4.7683000000000003E-2</v>
      </c>
      <c r="XO171" s="22">
        <v>4.9342999999999998E-2</v>
      </c>
      <c r="XP171" s="21">
        <v>96.4</v>
      </c>
      <c r="XQ171" s="20">
        <v>176.81</v>
      </c>
      <c r="XR171" s="20">
        <v>1614.2739999999999</v>
      </c>
      <c r="XS171" s="21">
        <v>49.2</v>
      </c>
      <c r="XT171" s="20">
        <v>90.29</v>
      </c>
      <c r="XU171" s="20">
        <v>824.34799999999996</v>
      </c>
      <c r="YD171" s="21">
        <v>47.2</v>
      </c>
      <c r="YE171" s="20">
        <v>86.52</v>
      </c>
      <c r="YF171" s="20">
        <v>789.92600000000004</v>
      </c>
      <c r="YG171" s="20">
        <v>400.59</v>
      </c>
      <c r="YH171" s="21">
        <v>23.9</v>
      </c>
      <c r="YI171" s="20">
        <v>43.875999999999998</v>
      </c>
      <c r="YJ171" s="20">
        <v>400.59</v>
      </c>
      <c r="YK171" s="20">
        <v>400.59</v>
      </c>
      <c r="YU171" s="21">
        <v>13.6</v>
      </c>
      <c r="YV171" s="20">
        <v>55.305999999999997</v>
      </c>
      <c r="YW171" s="20">
        <v>34.311999999999998</v>
      </c>
      <c r="YX171" s="20">
        <v>14.32</v>
      </c>
      <c r="YY171" s="21">
        <v>54.1</v>
      </c>
      <c r="YZ171" s="20">
        <v>220.44499999999999</v>
      </c>
      <c r="ZA171" s="20">
        <v>136.76400000000001</v>
      </c>
      <c r="ZB171" s="20">
        <v>109.655</v>
      </c>
      <c r="ZC171" s="21">
        <v>57.9</v>
      </c>
      <c r="ZD171" s="20">
        <v>235.73699999999999</v>
      </c>
      <c r="ZE171" s="20">
        <v>146.251</v>
      </c>
      <c r="ZF171" s="20">
        <v>123.97499999999999</v>
      </c>
      <c r="ZG171" s="21">
        <v>44.6</v>
      </c>
      <c r="ZH171" s="20">
        <v>181.583</v>
      </c>
      <c r="ZI171" s="20">
        <v>112.654</v>
      </c>
      <c r="ZJ171" s="20">
        <v>118.85899999999999</v>
      </c>
      <c r="ZT171" s="21">
        <v>46.9</v>
      </c>
      <c r="ZU171" s="20">
        <v>586.25800000000004</v>
      </c>
      <c r="ZV171" s="20">
        <v>128742.6</v>
      </c>
      <c r="ZW171" s="20">
        <v>110575.6</v>
      </c>
      <c r="ZX171" s="21">
        <v>96.6</v>
      </c>
      <c r="ZY171" s="20">
        <v>1206.6130000000001</v>
      </c>
      <c r="ZZ171" s="20">
        <v>264972.90000000002</v>
      </c>
      <c r="AAA171" s="20">
        <v>247775.4</v>
      </c>
      <c r="AAB171" s="21">
        <v>143.5</v>
      </c>
      <c r="AAC171" s="20">
        <v>1792.8710000000001</v>
      </c>
      <c r="AAD171" s="20">
        <v>393715.5</v>
      </c>
      <c r="AAE171" s="20">
        <v>358351</v>
      </c>
      <c r="AAF171" s="21">
        <v>82.8</v>
      </c>
      <c r="AAG171" s="20">
        <v>1034.8720000000001</v>
      </c>
      <c r="AAH171" s="20">
        <v>227258.448</v>
      </c>
      <c r="AAI171" s="20">
        <v>221837.1</v>
      </c>
      <c r="AAP171" s="21">
        <v>20.2</v>
      </c>
      <c r="AAQ171" s="20">
        <v>14.287000000000001</v>
      </c>
      <c r="AAR171" s="20">
        <v>10011.446</v>
      </c>
      <c r="AAS171" s="20">
        <v>9145.5</v>
      </c>
      <c r="AAT171" s="21">
        <v>63.5</v>
      </c>
      <c r="AAU171" s="20">
        <v>44.981000000000002</v>
      </c>
      <c r="AAV171" s="20">
        <v>31520.363000000001</v>
      </c>
      <c r="AAW171" s="20">
        <v>30827.3</v>
      </c>
      <c r="AAX171" s="21">
        <v>83.4</v>
      </c>
      <c r="AAY171" s="20">
        <v>59.146999999999998</v>
      </c>
      <c r="AAZ171" s="20">
        <v>41447.250999999997</v>
      </c>
      <c r="ABA171" s="20">
        <v>39972.800000000003</v>
      </c>
      <c r="ABB171" s="21">
        <v>66.3</v>
      </c>
      <c r="ABC171" s="20">
        <v>46.96</v>
      </c>
      <c r="ABD171" s="20">
        <v>32907.347000000002</v>
      </c>
      <c r="ABE171" s="20">
        <v>15955</v>
      </c>
      <c r="ACS171" s="21">
        <v>35.9</v>
      </c>
      <c r="ACT171" s="20">
        <v>110.236</v>
      </c>
      <c r="ACU171" s="20">
        <v>2.8879999999999999</v>
      </c>
      <c r="ACV171" s="20">
        <v>0.92200000000000004</v>
      </c>
      <c r="ACW171" s="21">
        <v>14.1</v>
      </c>
      <c r="ACX171" s="20">
        <v>43.329000000000001</v>
      </c>
      <c r="ACY171" s="20">
        <v>1.135</v>
      </c>
      <c r="ACZ171" s="20">
        <v>0.92200000000000004</v>
      </c>
      <c r="ADA171" s="21">
        <v>110.4</v>
      </c>
      <c r="ADB171" s="20">
        <v>28.847999999999999</v>
      </c>
      <c r="ADC171" s="20">
        <v>64.677000000000007</v>
      </c>
      <c r="ADD171" s="21">
        <v>53.1</v>
      </c>
      <c r="ADE171" s="20">
        <v>13.884</v>
      </c>
      <c r="ADF171" s="20">
        <v>31.129000000000001</v>
      </c>
      <c r="ADO171" s="21">
        <v>57.2</v>
      </c>
      <c r="ADP171" s="20">
        <v>14.962999999999999</v>
      </c>
      <c r="ADQ171" s="20">
        <v>33.548000000000002</v>
      </c>
      <c r="ADR171" s="20">
        <v>33.548000000000002</v>
      </c>
      <c r="ADS171" s="21">
        <v>57.2</v>
      </c>
      <c r="ADT171" s="20">
        <v>14.962999999999999</v>
      </c>
      <c r="ADU171" s="20">
        <v>33.548000000000002</v>
      </c>
      <c r="ADV171" s="20">
        <v>33.548000000000002</v>
      </c>
      <c r="AEN171" s="21">
        <v>127.9</v>
      </c>
      <c r="AEO171" s="20">
        <v>207.06100000000001</v>
      </c>
      <c r="AEP171" s="20">
        <v>232.32300000000001</v>
      </c>
      <c r="AEQ171" s="20">
        <v>98.866</v>
      </c>
      <c r="AER171" s="21">
        <v>58.5</v>
      </c>
      <c r="AES171" s="20">
        <v>94.682000000000002</v>
      </c>
      <c r="AET171" s="20">
        <v>106.233</v>
      </c>
      <c r="AEU171" s="20">
        <v>94.584000000000003</v>
      </c>
      <c r="AFE171" s="21">
        <v>43.1</v>
      </c>
      <c r="AFF171" s="20">
        <v>27.132000000000001</v>
      </c>
      <c r="AFG171" s="20">
        <v>157.501</v>
      </c>
      <c r="AFH171" s="20">
        <v>168.375</v>
      </c>
      <c r="AFI171" s="21">
        <v>82.2</v>
      </c>
      <c r="AFJ171" s="20">
        <v>51.665999999999997</v>
      </c>
      <c r="AFK171" s="20">
        <v>299.92</v>
      </c>
      <c r="AFL171" s="20">
        <v>207.309</v>
      </c>
      <c r="AFM171" s="21">
        <v>122.2</v>
      </c>
      <c r="AFN171" s="20">
        <v>76.822000000000003</v>
      </c>
      <c r="AFO171" s="20">
        <v>445.95299999999997</v>
      </c>
      <c r="AFP171" s="20">
        <v>375.68400000000003</v>
      </c>
      <c r="AFQ171" s="21">
        <v>34.700000000000003</v>
      </c>
      <c r="AFR171" s="20">
        <v>21.83</v>
      </c>
      <c r="AFS171" s="20">
        <v>126.726</v>
      </c>
      <c r="AFT171" s="20">
        <v>112.898</v>
      </c>
      <c r="AGI171" s="21">
        <v>57.7</v>
      </c>
      <c r="AGJ171" s="20">
        <v>13.331</v>
      </c>
      <c r="AGK171" s="20">
        <v>16.173999999999999</v>
      </c>
      <c r="AGL171" s="20">
        <v>15.666</v>
      </c>
      <c r="AGM171" s="21">
        <v>46.7</v>
      </c>
      <c r="AGN171" s="20">
        <v>10.784000000000001</v>
      </c>
      <c r="AGO171" s="20">
        <v>13.084</v>
      </c>
      <c r="AGP171" s="20">
        <v>13.528</v>
      </c>
      <c r="AHY171" s="21">
        <v>12.5</v>
      </c>
      <c r="AHZ171" s="20">
        <v>3.7879999999999998</v>
      </c>
      <c r="AIA171" s="20">
        <v>1.2310000000000001</v>
      </c>
      <c r="AIB171" s="20">
        <v>1.04</v>
      </c>
      <c r="AIC171" s="21">
        <v>108.6</v>
      </c>
      <c r="AID171" s="20">
        <v>32.798000000000002</v>
      </c>
      <c r="AIE171" s="20">
        <v>10.659000000000001</v>
      </c>
      <c r="AIF171" s="20">
        <v>6.48</v>
      </c>
      <c r="AIG171" s="21">
        <v>121.1</v>
      </c>
      <c r="AIH171" s="20">
        <v>36.585999999999999</v>
      </c>
      <c r="AII171" s="20">
        <v>11.89</v>
      </c>
      <c r="AIJ171" s="20">
        <v>7.5209999999999999</v>
      </c>
      <c r="AIK171" s="21">
        <v>67.7</v>
      </c>
      <c r="AIL171" s="20">
        <v>20.452000000000002</v>
      </c>
      <c r="AIM171" s="20">
        <v>6.6470000000000002</v>
      </c>
      <c r="AIN171" s="20">
        <v>6.6470000000000002</v>
      </c>
      <c r="AKP171" s="21">
        <v>47.4</v>
      </c>
      <c r="AKQ171" s="20">
        <v>56.256999999999998</v>
      </c>
      <c r="AKR171" s="20">
        <v>311.24400000000003</v>
      </c>
      <c r="AKS171" s="20">
        <v>314.15800000000002</v>
      </c>
      <c r="AKT171" s="21">
        <v>55</v>
      </c>
      <c r="AKU171" s="20">
        <v>65.298000000000002</v>
      </c>
      <c r="AKV171" s="20">
        <v>361.26299999999998</v>
      </c>
      <c r="AKW171" s="20">
        <v>431.971</v>
      </c>
      <c r="AKX171" s="21">
        <v>102.5</v>
      </c>
      <c r="AKY171" s="20">
        <v>121.556</v>
      </c>
      <c r="AKZ171" s="20">
        <v>672.50699999999995</v>
      </c>
      <c r="ALA171" s="20">
        <v>746.12900000000002</v>
      </c>
      <c r="ALB171" s="21">
        <v>70.3</v>
      </c>
      <c r="ALC171" s="20">
        <v>83.353999999999999</v>
      </c>
      <c r="ALD171" s="20">
        <v>461.15800000000002</v>
      </c>
      <c r="ALE171" s="20">
        <v>465.76799999999997</v>
      </c>
      <c r="ALT171" s="21">
        <v>128.30000000000001</v>
      </c>
      <c r="ALU171" s="20">
        <v>19.03</v>
      </c>
      <c r="ALV171" s="20">
        <v>38.915999999999997</v>
      </c>
      <c r="ALW171" s="20">
        <v>22.867000000000001</v>
      </c>
      <c r="ALX171" s="21">
        <v>117.2</v>
      </c>
      <c r="ALY171" s="20">
        <v>17.388000000000002</v>
      </c>
      <c r="ALZ171" s="20">
        <v>35.558999999999997</v>
      </c>
      <c r="AMA171" s="20">
        <v>22.867000000000001</v>
      </c>
      <c r="AMP171" s="21">
        <v>59.3</v>
      </c>
      <c r="AMQ171" s="20">
        <v>20.187000000000001</v>
      </c>
      <c r="AMR171" s="20">
        <v>465.3</v>
      </c>
      <c r="AMS171" s="20">
        <v>241.12</v>
      </c>
      <c r="AMT171" s="21">
        <v>43.2</v>
      </c>
      <c r="AMU171" s="20">
        <v>14.686</v>
      </c>
      <c r="AMV171" s="20">
        <v>338.52</v>
      </c>
      <c r="AMW171" s="20">
        <v>241.12</v>
      </c>
      <c r="ANW171" s="21">
        <v>133.30000000000001</v>
      </c>
      <c r="ANX171" s="20">
        <v>4276.3980000000001</v>
      </c>
      <c r="ANY171" s="20">
        <v>4276.3980000000001</v>
      </c>
      <c r="ANZ171" s="21">
        <v>34</v>
      </c>
      <c r="AOA171" s="20">
        <v>1091.374</v>
      </c>
      <c r="AOB171" s="20">
        <v>1091.374</v>
      </c>
      <c r="AOC171" s="21">
        <v>36.4</v>
      </c>
      <c r="AOD171" s="20">
        <v>1166.9359999999999</v>
      </c>
      <c r="AOE171" s="20">
        <v>1166.9359999999999</v>
      </c>
      <c r="AOF171" s="21">
        <v>47.6</v>
      </c>
      <c r="AOG171" s="20">
        <v>1526.567</v>
      </c>
      <c r="AOH171" s="20">
        <v>1526.567</v>
      </c>
      <c r="AOI171" s="20">
        <v>1526.567</v>
      </c>
      <c r="AOJ171" s="21">
        <v>51.7</v>
      </c>
      <c r="AOK171" s="20">
        <v>1658.4570000000001</v>
      </c>
      <c r="AOL171" s="20">
        <v>1658.4570000000001</v>
      </c>
      <c r="AOM171" s="20">
        <v>1658.4570000000001</v>
      </c>
      <c r="AON171" s="21">
        <v>99.3</v>
      </c>
      <c r="AOO171" s="20">
        <v>3185.0239999999999</v>
      </c>
      <c r="AOP171" s="20">
        <v>3185.0239999999999</v>
      </c>
      <c r="AOQ171" s="20">
        <v>3185.0239999999999</v>
      </c>
      <c r="AOR171" s="21">
        <v>51.2</v>
      </c>
      <c r="AOS171" s="20">
        <v>1642.25</v>
      </c>
      <c r="AOT171" s="20">
        <v>1642.25</v>
      </c>
      <c r="AOU171" s="20">
        <v>1642.25</v>
      </c>
      <c r="APU171" s="21">
        <v>84.1</v>
      </c>
      <c r="APV171" s="20">
        <v>71.745999999999995</v>
      </c>
      <c r="APW171" s="20">
        <v>68.754999999999995</v>
      </c>
      <c r="APX171" s="21">
        <v>30.4</v>
      </c>
      <c r="APY171" s="20">
        <v>25.978999999999999</v>
      </c>
      <c r="APZ171" s="20">
        <v>24.896000000000001</v>
      </c>
      <c r="AQI171" s="21">
        <v>53.6</v>
      </c>
      <c r="AQJ171" s="20">
        <v>45.767000000000003</v>
      </c>
      <c r="AQK171" s="20">
        <v>43.859000000000002</v>
      </c>
      <c r="AQL171" s="20">
        <v>38.124000000000002</v>
      </c>
      <c r="AQM171" s="21">
        <v>41</v>
      </c>
      <c r="AQN171" s="20">
        <v>34.975000000000001</v>
      </c>
      <c r="AQO171" s="20">
        <v>33.517000000000003</v>
      </c>
      <c r="AQP171" s="20">
        <v>38.124000000000002</v>
      </c>
    </row>
    <row r="172" spans="1:1015 1030:1134" x14ac:dyDescent="0.2">
      <c r="A172" s="18">
        <v>30041</v>
      </c>
      <c r="BZ172" s="19">
        <v>6.3690039999999996E-6</v>
      </c>
      <c r="CA172" s="19">
        <v>2.3133700000000002E-6</v>
      </c>
      <c r="CD172" s="19">
        <v>2.3133700000000002E-6</v>
      </c>
      <c r="CE172" s="19">
        <v>2.3133700000000002E-6</v>
      </c>
      <c r="CW172" s="21">
        <v>84.3</v>
      </c>
      <c r="CX172" s="20">
        <v>57.481000000000002</v>
      </c>
      <c r="CY172" s="20">
        <v>70.816999999999993</v>
      </c>
      <c r="CZ172" s="20">
        <v>54.540999999999997</v>
      </c>
      <c r="DA172" s="21">
        <v>60.5</v>
      </c>
      <c r="DB172" s="20">
        <v>41.234999999999999</v>
      </c>
      <c r="DC172" s="20">
        <v>50.801000000000002</v>
      </c>
      <c r="DD172" s="20">
        <v>54.540999999999997</v>
      </c>
      <c r="DN172" s="21">
        <v>38.6</v>
      </c>
      <c r="DO172" s="20">
        <v>68.89</v>
      </c>
      <c r="DP172" s="20">
        <v>65.569000000000003</v>
      </c>
      <c r="DQ172" s="20">
        <v>34.753999999999998</v>
      </c>
      <c r="DR172" s="21">
        <v>43.1</v>
      </c>
      <c r="DS172" s="20">
        <v>76.956000000000003</v>
      </c>
      <c r="DT172" s="20">
        <v>73.245999999999995</v>
      </c>
      <c r="DU172" s="20">
        <v>45.56</v>
      </c>
      <c r="DV172" s="21">
        <v>80.3</v>
      </c>
      <c r="DW172" s="20">
        <v>143.19499999999999</v>
      </c>
      <c r="DX172" s="20">
        <v>136.29300000000001</v>
      </c>
      <c r="DY172" s="20">
        <v>80.313999999999993</v>
      </c>
      <c r="DZ172" s="21">
        <v>27.8</v>
      </c>
      <c r="EA172" s="20">
        <v>49.579000000000001</v>
      </c>
      <c r="EB172" s="20">
        <v>47.189</v>
      </c>
      <c r="EC172" s="20">
        <v>46.73</v>
      </c>
      <c r="EM172" s="21">
        <v>31.9</v>
      </c>
      <c r="EN172" s="20">
        <v>27.081</v>
      </c>
      <c r="EO172" s="20">
        <v>30.558</v>
      </c>
      <c r="EP172" s="20">
        <v>29.154</v>
      </c>
      <c r="EQ172" s="21">
        <v>58.5</v>
      </c>
      <c r="ER172" s="20">
        <v>49.649000000000001</v>
      </c>
      <c r="ES172" s="20">
        <v>56.023000000000003</v>
      </c>
      <c r="ET172" s="20">
        <v>48.715000000000003</v>
      </c>
      <c r="EU172" s="21">
        <v>90.2</v>
      </c>
      <c r="EV172" s="20">
        <v>76.537000000000006</v>
      </c>
      <c r="EW172" s="20">
        <v>86.364000000000004</v>
      </c>
      <c r="EX172" s="20">
        <v>77.869</v>
      </c>
      <c r="EY172" s="21">
        <v>58.3</v>
      </c>
      <c r="EZ172" s="20">
        <v>49.453000000000003</v>
      </c>
      <c r="FA172" s="20">
        <v>55.802</v>
      </c>
      <c r="FB172" s="20">
        <v>56.832999999999998</v>
      </c>
      <c r="GH172" s="21">
        <v>42.3</v>
      </c>
      <c r="GI172" s="20">
        <v>129.21600000000001</v>
      </c>
      <c r="GJ172" s="20">
        <v>158.72999999999999</v>
      </c>
      <c r="GK172" s="20">
        <v>144.22900000000001</v>
      </c>
      <c r="GL172" s="21">
        <v>79.900000000000006</v>
      </c>
      <c r="GM172" s="20">
        <v>243.892</v>
      </c>
      <c r="GN172" s="20">
        <v>299.59699999999998</v>
      </c>
      <c r="GO172" s="20">
        <v>197.154</v>
      </c>
      <c r="GP172" s="21">
        <v>120</v>
      </c>
      <c r="GQ172" s="20">
        <v>366.505</v>
      </c>
      <c r="GR172" s="20">
        <v>450.21499999999997</v>
      </c>
      <c r="GS172" s="20">
        <v>344.97800000000001</v>
      </c>
      <c r="GT172" s="21">
        <v>45.6</v>
      </c>
      <c r="GU172" s="20">
        <v>139.38200000000001</v>
      </c>
      <c r="GV172" s="20">
        <v>171.21700000000001</v>
      </c>
      <c r="GW172" s="20">
        <v>197.411</v>
      </c>
      <c r="HO172" s="21">
        <v>147</v>
      </c>
      <c r="HP172" s="20">
        <v>170.41</v>
      </c>
      <c r="HQ172" s="20">
        <v>329.77699999999999</v>
      </c>
      <c r="HR172" s="20">
        <v>250.91900000000001</v>
      </c>
      <c r="HS172" s="21">
        <v>87.2</v>
      </c>
      <c r="HT172" s="20">
        <v>101.114</v>
      </c>
      <c r="HU172" s="20">
        <v>195.67599999999999</v>
      </c>
      <c r="HV172" s="20">
        <v>250.91900000000001</v>
      </c>
      <c r="LV172" s="21">
        <v>48.4</v>
      </c>
      <c r="LW172" s="20">
        <v>365.65100000000001</v>
      </c>
      <c r="LX172" s="20">
        <v>451.03</v>
      </c>
      <c r="LY172" s="20">
        <v>451.096</v>
      </c>
      <c r="LZ172" s="21">
        <v>56.7</v>
      </c>
      <c r="MA172" s="20">
        <v>427.85599999999999</v>
      </c>
      <c r="MB172" s="20">
        <v>527.76</v>
      </c>
      <c r="MC172" s="20">
        <v>479.99599999999998</v>
      </c>
      <c r="MD172" s="21">
        <v>104.2</v>
      </c>
      <c r="ME172" s="20">
        <v>787.19600000000003</v>
      </c>
      <c r="MF172" s="20">
        <v>971.00699999999995</v>
      </c>
      <c r="MG172" s="20">
        <v>931.09199999999998</v>
      </c>
      <c r="MH172" s="21">
        <v>68.099999999999994</v>
      </c>
      <c r="MI172" s="20">
        <v>514.54100000000005</v>
      </c>
      <c r="MJ172" s="20">
        <v>634.68600000000004</v>
      </c>
      <c r="MK172" s="20">
        <v>624.88300000000004</v>
      </c>
      <c r="NC172" s="21">
        <v>123.1</v>
      </c>
      <c r="ND172" s="20">
        <v>65.364999999999995</v>
      </c>
      <c r="NE172" s="20">
        <v>538.01599999999996</v>
      </c>
      <c r="NF172" s="20">
        <v>413.35</v>
      </c>
      <c r="NG172" s="21">
        <v>96</v>
      </c>
      <c r="NH172" s="20">
        <v>50.962000000000003</v>
      </c>
      <c r="NI172" s="20">
        <v>419.46600000000001</v>
      </c>
      <c r="NJ172" s="20">
        <v>413.35</v>
      </c>
      <c r="NT172" s="21">
        <v>25.1</v>
      </c>
      <c r="NU172" s="20">
        <v>45.575000000000003</v>
      </c>
      <c r="NV172" s="20">
        <v>29.241</v>
      </c>
      <c r="NW172" s="20">
        <v>28.757000000000001</v>
      </c>
      <c r="NX172" s="21">
        <v>65.599999999999994</v>
      </c>
      <c r="NY172" s="20">
        <v>119.10299999999999</v>
      </c>
      <c r="NZ172" s="20">
        <v>76.415999999999997</v>
      </c>
      <c r="OA172" s="20">
        <v>69.793000000000006</v>
      </c>
      <c r="OB172" s="21">
        <v>80.900000000000006</v>
      </c>
      <c r="OC172" s="20">
        <v>146.89400000000001</v>
      </c>
      <c r="OD172" s="20">
        <v>94.247</v>
      </c>
      <c r="OE172" s="20">
        <v>98.55</v>
      </c>
      <c r="OF172" s="21">
        <v>67.7</v>
      </c>
      <c r="OG172" s="20">
        <v>123.02</v>
      </c>
      <c r="OH172" s="20">
        <v>78.930000000000007</v>
      </c>
      <c r="OI172" s="20">
        <v>86.245999999999995</v>
      </c>
      <c r="OS172" s="21">
        <v>27.5</v>
      </c>
      <c r="OT172" s="20">
        <v>13.881</v>
      </c>
      <c r="OU172" s="20">
        <v>10.776999999999999</v>
      </c>
      <c r="OV172" s="20">
        <v>10.776999999999999</v>
      </c>
      <c r="OW172" s="21">
        <v>63.5</v>
      </c>
      <c r="OX172" s="20">
        <v>32.113</v>
      </c>
      <c r="OY172" s="20">
        <v>24.931999999999999</v>
      </c>
      <c r="OZ172" s="20">
        <v>22.116</v>
      </c>
      <c r="PA172" s="21">
        <v>90.8</v>
      </c>
      <c r="PB172" s="20">
        <v>45.890999999999998</v>
      </c>
      <c r="PC172" s="20">
        <v>35.630000000000003</v>
      </c>
      <c r="PD172" s="20">
        <v>32.893999999999998</v>
      </c>
      <c r="PE172" s="21">
        <v>38.700000000000003</v>
      </c>
      <c r="PF172" s="20">
        <v>19.582000000000001</v>
      </c>
      <c r="PG172" s="20">
        <v>15.204000000000001</v>
      </c>
      <c r="PH172" s="20">
        <v>14.531000000000001</v>
      </c>
      <c r="PR172" s="21">
        <v>22.4</v>
      </c>
      <c r="PS172" s="20">
        <v>124.492</v>
      </c>
      <c r="PT172" s="20">
        <v>118.529</v>
      </c>
      <c r="PU172" s="20">
        <v>127.018</v>
      </c>
      <c r="PV172" s="21">
        <v>85.4</v>
      </c>
      <c r="PW172" s="20">
        <v>475.32400000000001</v>
      </c>
      <c r="PX172" s="20">
        <v>452.55599999999998</v>
      </c>
      <c r="PY172" s="20">
        <v>473.77499999999998</v>
      </c>
      <c r="PZ172" s="21">
        <v>107.2</v>
      </c>
      <c r="QA172" s="20">
        <v>596.53599999999994</v>
      </c>
      <c r="QB172" s="20">
        <v>567.96199999999999</v>
      </c>
      <c r="QC172" s="20">
        <v>600.79300000000001</v>
      </c>
      <c r="QD172" s="21">
        <v>66.099999999999994</v>
      </c>
      <c r="QE172" s="20">
        <v>367.59899999999999</v>
      </c>
      <c r="QF172" s="20">
        <v>349.99099999999999</v>
      </c>
      <c r="QG172" s="20">
        <v>365.92599999999999</v>
      </c>
      <c r="RC172" s="21">
        <v>102.9</v>
      </c>
      <c r="RD172" s="20">
        <v>547.05600000000004</v>
      </c>
      <c r="RE172" s="20">
        <v>306.899</v>
      </c>
      <c r="RF172" s="21">
        <v>41.8</v>
      </c>
      <c r="RG172" s="20">
        <v>222.316</v>
      </c>
      <c r="RH172" s="20">
        <v>124.71899999999999</v>
      </c>
      <c r="RI172" s="21">
        <v>41.8</v>
      </c>
      <c r="RJ172" s="20">
        <v>222.316</v>
      </c>
      <c r="RK172" s="20">
        <v>124.71899999999999</v>
      </c>
      <c r="RL172" s="21">
        <v>31.8</v>
      </c>
      <c r="RM172" s="20">
        <v>169.23400000000001</v>
      </c>
      <c r="RN172" s="20">
        <v>94.941000000000003</v>
      </c>
      <c r="RO172" s="20">
        <v>110</v>
      </c>
      <c r="RP172" s="21">
        <v>31.4</v>
      </c>
      <c r="RQ172" s="20">
        <v>167.00899999999999</v>
      </c>
      <c r="RR172" s="20">
        <v>93.691999999999993</v>
      </c>
      <c r="RS172" s="20">
        <v>47.881999999999998</v>
      </c>
      <c r="RT172" s="21">
        <v>61.1</v>
      </c>
      <c r="RU172" s="20">
        <v>324.74099999999999</v>
      </c>
      <c r="RV172" s="20">
        <v>182.18</v>
      </c>
      <c r="RW172" s="20">
        <v>157.88200000000001</v>
      </c>
      <c r="RX172" s="21">
        <v>38.9</v>
      </c>
      <c r="RY172" s="20">
        <v>206.98</v>
      </c>
      <c r="RZ172" s="20">
        <v>116.116</v>
      </c>
      <c r="SA172" s="20">
        <v>116.116</v>
      </c>
      <c r="SS172" s="21">
        <v>47.2</v>
      </c>
      <c r="ST172" s="20">
        <v>22.925999999999998</v>
      </c>
      <c r="SU172" s="20">
        <v>4.2300000000000004</v>
      </c>
      <c r="SV172" s="20">
        <v>3.4870000000000001</v>
      </c>
      <c r="SW172" s="21">
        <v>40.9</v>
      </c>
      <c r="SX172" s="20">
        <v>19.844000000000001</v>
      </c>
      <c r="SY172" s="20">
        <v>3.661</v>
      </c>
      <c r="SZ172" s="20">
        <v>3.3679999999999999</v>
      </c>
      <c r="TO172" s="21">
        <v>132.5</v>
      </c>
      <c r="TP172" s="20">
        <v>40.820999999999998</v>
      </c>
      <c r="TQ172" s="20">
        <v>238.51499999999999</v>
      </c>
      <c r="TR172" s="20">
        <v>194.66800000000001</v>
      </c>
      <c r="TS172" s="21">
        <v>106.8</v>
      </c>
      <c r="TT172" s="20">
        <v>32.883000000000003</v>
      </c>
      <c r="TU172" s="20">
        <v>192.13800000000001</v>
      </c>
      <c r="TV172" s="20">
        <v>194.66800000000001</v>
      </c>
      <c r="TW172" s="21">
        <v>118.1</v>
      </c>
      <c r="TX172" s="20">
        <v>31.064</v>
      </c>
      <c r="TY172" s="20">
        <v>1080.4169999999999</v>
      </c>
      <c r="TZ172" s="21">
        <v>57.9</v>
      </c>
      <c r="UA172" s="20">
        <v>15.23</v>
      </c>
      <c r="UB172" s="20">
        <v>529.70600000000002</v>
      </c>
      <c r="UC172" s="21">
        <v>57.2</v>
      </c>
      <c r="UD172" s="20">
        <v>15.029</v>
      </c>
      <c r="UE172" s="20">
        <v>522.70600000000002</v>
      </c>
      <c r="UF172" s="21">
        <v>14.4</v>
      </c>
      <c r="UG172" s="20">
        <v>3.774</v>
      </c>
      <c r="UH172" s="20">
        <v>131.27500000000001</v>
      </c>
      <c r="UI172" s="20">
        <v>131.27500000000001</v>
      </c>
      <c r="UJ172" s="21">
        <v>45.9</v>
      </c>
      <c r="UK172" s="20">
        <v>12.06</v>
      </c>
      <c r="UL172" s="20">
        <v>419.43599999999998</v>
      </c>
      <c r="UM172" s="20">
        <v>419.43599999999998</v>
      </c>
      <c r="UN172" s="21">
        <v>60.2</v>
      </c>
      <c r="UO172" s="20">
        <v>15.834</v>
      </c>
      <c r="UP172" s="20">
        <v>550.71100000000001</v>
      </c>
      <c r="UQ172" s="20">
        <v>550.71100000000001</v>
      </c>
      <c r="UR172" s="21">
        <v>44.8</v>
      </c>
      <c r="US172" s="20">
        <v>11.791</v>
      </c>
      <c r="UT172" s="20">
        <v>410.08300000000003</v>
      </c>
      <c r="UU172" s="20">
        <v>410.08300000000003</v>
      </c>
      <c r="VJ172" s="21">
        <v>23.2</v>
      </c>
      <c r="VK172" s="20">
        <v>23.507000000000001</v>
      </c>
      <c r="VL172" s="20">
        <v>15320.49</v>
      </c>
      <c r="VM172" s="20">
        <v>10783</v>
      </c>
      <c r="VN172" s="21">
        <v>16.3</v>
      </c>
      <c r="VO172" s="20">
        <v>16.545000000000002</v>
      </c>
      <c r="VP172" s="20">
        <v>10783</v>
      </c>
      <c r="VQ172" s="20">
        <v>10783</v>
      </c>
      <c r="WI172" s="21">
        <v>81.400000000000006</v>
      </c>
      <c r="WJ172" s="20">
        <v>15.597</v>
      </c>
      <c r="WK172" s="20">
        <v>13.779</v>
      </c>
      <c r="WL172" s="20">
        <v>11.895</v>
      </c>
      <c r="WM172" s="21">
        <v>59.6</v>
      </c>
      <c r="WN172" s="20">
        <v>11.422000000000001</v>
      </c>
      <c r="WO172" s="20">
        <v>10.09</v>
      </c>
      <c r="WP172" s="20">
        <v>9.0129999999999999</v>
      </c>
      <c r="XI172" s="20">
        <v>7.6790000000000003</v>
      </c>
      <c r="XJ172" s="20">
        <v>0.14699999999999999</v>
      </c>
      <c r="XK172" s="20">
        <v>0.09</v>
      </c>
      <c r="XM172" s="20">
        <v>3.1579999999999999</v>
      </c>
      <c r="XN172" s="22">
        <v>6.0637999999999997E-2</v>
      </c>
      <c r="XO172" s="22">
        <v>6.2748999999999999E-2</v>
      </c>
      <c r="XP172" s="21">
        <v>97.3</v>
      </c>
      <c r="XQ172" s="20">
        <v>179.33099999999999</v>
      </c>
      <c r="XR172" s="20">
        <v>1676.7439999999999</v>
      </c>
      <c r="XS172" s="21">
        <v>49.9</v>
      </c>
      <c r="XT172" s="20">
        <v>91.980999999999995</v>
      </c>
      <c r="XU172" s="20">
        <v>860.02</v>
      </c>
      <c r="YD172" s="21">
        <v>47.4</v>
      </c>
      <c r="YE172" s="20">
        <v>87.35</v>
      </c>
      <c r="YF172" s="20">
        <v>816.72400000000005</v>
      </c>
      <c r="YG172" s="20">
        <v>414.18</v>
      </c>
      <c r="YH172" s="21">
        <v>24</v>
      </c>
      <c r="YI172" s="20">
        <v>44.296999999999997</v>
      </c>
      <c r="YJ172" s="20">
        <v>414.18</v>
      </c>
      <c r="YK172" s="20">
        <v>414.18</v>
      </c>
      <c r="YU172" s="21">
        <v>12.8</v>
      </c>
      <c r="YV172" s="20">
        <v>49.725999999999999</v>
      </c>
      <c r="YW172" s="20">
        <v>33.942999999999998</v>
      </c>
      <c r="YX172" s="20">
        <v>13.183999999999999</v>
      </c>
      <c r="YY172" s="21">
        <v>52.3</v>
      </c>
      <c r="YZ172" s="20">
        <v>202.87899999999999</v>
      </c>
      <c r="ZA172" s="20">
        <v>138.48500000000001</v>
      </c>
      <c r="ZB172" s="20">
        <v>110.40300000000001</v>
      </c>
      <c r="ZC172" s="21">
        <v>55.1</v>
      </c>
      <c r="ZD172" s="20">
        <v>213.58500000000001</v>
      </c>
      <c r="ZE172" s="20">
        <v>145.79300000000001</v>
      </c>
      <c r="ZF172" s="20">
        <v>123.587</v>
      </c>
      <c r="ZG172" s="21">
        <v>42.8</v>
      </c>
      <c r="ZH172" s="20">
        <v>165.79499999999999</v>
      </c>
      <c r="ZI172" s="20">
        <v>113.172</v>
      </c>
      <c r="ZJ172" s="20">
        <v>119.405</v>
      </c>
      <c r="ZT172" s="21">
        <v>47</v>
      </c>
      <c r="ZU172" s="20">
        <v>529.65</v>
      </c>
      <c r="ZV172" s="20">
        <v>130849.7</v>
      </c>
      <c r="ZW172" s="20">
        <v>112385.3</v>
      </c>
      <c r="ZX172" s="21">
        <v>96.9</v>
      </c>
      <c r="ZY172" s="20">
        <v>1091.4179999999999</v>
      </c>
      <c r="ZZ172" s="20">
        <v>269634.3</v>
      </c>
      <c r="AAA172" s="20">
        <v>252167.5</v>
      </c>
      <c r="AAB172" s="21">
        <v>143.9</v>
      </c>
      <c r="AAC172" s="20">
        <v>1621.068</v>
      </c>
      <c r="AAD172" s="20">
        <v>400484</v>
      </c>
      <c r="AAE172" s="20">
        <v>364552.8</v>
      </c>
      <c r="AAF172" s="21">
        <v>83</v>
      </c>
      <c r="AAG172" s="20">
        <v>934.89</v>
      </c>
      <c r="AAH172" s="20">
        <v>230964.04699999999</v>
      </c>
      <c r="AAI172" s="20">
        <v>225454.3</v>
      </c>
      <c r="AAP172" s="21">
        <v>20.6</v>
      </c>
      <c r="AAQ172" s="20">
        <v>14.887</v>
      </c>
      <c r="AAR172" s="20">
        <v>10691.356</v>
      </c>
      <c r="AAS172" s="20">
        <v>9766.6</v>
      </c>
      <c r="AAT172" s="21">
        <v>64.099999999999994</v>
      </c>
      <c r="AAU172" s="20">
        <v>46.314999999999998</v>
      </c>
      <c r="AAV172" s="20">
        <v>33260.809000000001</v>
      </c>
      <c r="AAW172" s="20">
        <v>32563</v>
      </c>
      <c r="AAX172" s="21">
        <v>84.6</v>
      </c>
      <c r="AAY172" s="20">
        <v>61.116999999999997</v>
      </c>
      <c r="AAZ172" s="20">
        <v>43890.985000000001</v>
      </c>
      <c r="ABA172" s="20">
        <v>42329.599999999999</v>
      </c>
      <c r="ABB172" s="21">
        <v>67.099999999999994</v>
      </c>
      <c r="ABC172" s="20">
        <v>48.469000000000001</v>
      </c>
      <c r="ABD172" s="20">
        <v>34808.302000000003</v>
      </c>
      <c r="ABE172" s="20">
        <v>16778.5</v>
      </c>
      <c r="ACS172" s="21">
        <v>38.5</v>
      </c>
      <c r="ACT172" s="20">
        <v>74.706999999999994</v>
      </c>
      <c r="ACU172" s="20">
        <v>3.3839999999999999</v>
      </c>
      <c r="ACV172" s="20">
        <v>1.08</v>
      </c>
      <c r="ACW172" s="21">
        <v>15.1</v>
      </c>
      <c r="ACX172" s="20">
        <v>29.364000000000001</v>
      </c>
      <c r="ACY172" s="20">
        <v>1.33</v>
      </c>
      <c r="ACZ172" s="20">
        <v>1.08</v>
      </c>
      <c r="ADA172" s="21">
        <v>114.1</v>
      </c>
      <c r="ADB172" s="20">
        <v>29.163</v>
      </c>
      <c r="ADC172" s="20">
        <v>68.212000000000003</v>
      </c>
      <c r="ADD172" s="21">
        <v>56.2</v>
      </c>
      <c r="ADE172" s="20">
        <v>14.37</v>
      </c>
      <c r="ADF172" s="20">
        <v>33.612000000000002</v>
      </c>
      <c r="ADO172" s="21">
        <v>57.9</v>
      </c>
      <c r="ADP172" s="20">
        <v>14.792999999999999</v>
      </c>
      <c r="ADQ172" s="20">
        <v>34.6</v>
      </c>
      <c r="ADR172" s="20">
        <v>34.6</v>
      </c>
      <c r="ADS172" s="21">
        <v>57.9</v>
      </c>
      <c r="ADT172" s="20">
        <v>14.792999999999999</v>
      </c>
      <c r="ADU172" s="20">
        <v>34.6</v>
      </c>
      <c r="ADV172" s="20">
        <v>34.6</v>
      </c>
      <c r="AEN172" s="21">
        <v>128.1</v>
      </c>
      <c r="AEO172" s="20">
        <v>194.99700000000001</v>
      </c>
      <c r="AEP172" s="20">
        <v>236.804</v>
      </c>
      <c r="AEQ172" s="20">
        <v>100.774</v>
      </c>
      <c r="AER172" s="21">
        <v>58.4</v>
      </c>
      <c r="AES172" s="20">
        <v>88.846999999999994</v>
      </c>
      <c r="AET172" s="20">
        <v>107.895</v>
      </c>
      <c r="AEU172" s="20">
        <v>96.063999999999993</v>
      </c>
      <c r="AFE172" s="21">
        <v>43.2</v>
      </c>
      <c r="AFF172" s="20">
        <v>26.516999999999999</v>
      </c>
      <c r="AFG172" s="20">
        <v>162.005</v>
      </c>
      <c r="AFH172" s="20">
        <v>173.19</v>
      </c>
      <c r="AFI172" s="21">
        <v>83.9</v>
      </c>
      <c r="AFJ172" s="20">
        <v>51.548999999999999</v>
      </c>
      <c r="AFK172" s="20">
        <v>314.94</v>
      </c>
      <c r="AFL172" s="20">
        <v>217.691</v>
      </c>
      <c r="AFM172" s="21">
        <v>123.7</v>
      </c>
      <c r="AFN172" s="20">
        <v>75.945999999999998</v>
      </c>
      <c r="AFO172" s="20">
        <v>463.99200000000002</v>
      </c>
      <c r="AFP172" s="20">
        <v>390.88099999999997</v>
      </c>
      <c r="AFQ172" s="21">
        <v>35</v>
      </c>
      <c r="AFR172" s="20">
        <v>21.494</v>
      </c>
      <c r="AFS172" s="20">
        <v>131.31700000000001</v>
      </c>
      <c r="AFT172" s="20">
        <v>116.988</v>
      </c>
      <c r="AGI172" s="21">
        <v>56.9</v>
      </c>
      <c r="AGJ172" s="20">
        <v>12.704000000000001</v>
      </c>
      <c r="AGK172" s="20">
        <v>16.568000000000001</v>
      </c>
      <c r="AGL172" s="20">
        <v>16.047000000000001</v>
      </c>
      <c r="AGM172" s="21">
        <v>46.1</v>
      </c>
      <c r="AGN172" s="20">
        <v>10.291</v>
      </c>
      <c r="AGO172" s="20">
        <v>13.42</v>
      </c>
      <c r="AGP172" s="20">
        <v>13.875999999999999</v>
      </c>
      <c r="AHY172" s="21">
        <v>12.8</v>
      </c>
      <c r="AHZ172" s="20">
        <v>3.7</v>
      </c>
      <c r="AIA172" s="20">
        <v>1.325</v>
      </c>
      <c r="AIB172" s="20">
        <v>1.119</v>
      </c>
      <c r="AIC172" s="21">
        <v>109.9</v>
      </c>
      <c r="AID172" s="20">
        <v>31.638999999999999</v>
      </c>
      <c r="AIE172" s="20">
        <v>11.33</v>
      </c>
      <c r="AIF172" s="20">
        <v>6.8860000000000001</v>
      </c>
      <c r="AIG172" s="21">
        <v>122.7</v>
      </c>
      <c r="AIH172" s="20">
        <v>35.338999999999999</v>
      </c>
      <c r="AII172" s="20">
        <v>12.654999999999999</v>
      </c>
      <c r="AIJ172" s="20">
        <v>8.0050000000000008</v>
      </c>
      <c r="AIK172" s="21">
        <v>67.599999999999994</v>
      </c>
      <c r="AIL172" s="20">
        <v>19.457999999999998</v>
      </c>
      <c r="AIM172" s="20">
        <v>6.968</v>
      </c>
      <c r="AIN172" s="20">
        <v>6.968</v>
      </c>
      <c r="AKP172" s="21">
        <v>47.9</v>
      </c>
      <c r="AKQ172" s="20">
        <v>53.99</v>
      </c>
      <c r="AKR172" s="20">
        <v>320.94600000000003</v>
      </c>
      <c r="AKS172" s="20">
        <v>323.95800000000003</v>
      </c>
      <c r="AKT172" s="21">
        <v>55.5</v>
      </c>
      <c r="AKU172" s="20">
        <v>62.634</v>
      </c>
      <c r="AKV172" s="20">
        <v>372.32600000000002</v>
      </c>
      <c r="AKW172" s="20">
        <v>445.209</v>
      </c>
      <c r="AKX172" s="21">
        <v>103.4</v>
      </c>
      <c r="AKY172" s="20">
        <v>116.624</v>
      </c>
      <c r="AKZ172" s="20">
        <v>693.27200000000005</v>
      </c>
      <c r="ALA172" s="20">
        <v>769.16800000000001</v>
      </c>
      <c r="ALB172" s="21">
        <v>71.099999999999994</v>
      </c>
      <c r="ALC172" s="20">
        <v>80.183000000000007</v>
      </c>
      <c r="ALD172" s="20">
        <v>476.65</v>
      </c>
      <c r="ALE172" s="20">
        <v>481.41500000000002</v>
      </c>
      <c r="ALT172" s="21">
        <v>127.6</v>
      </c>
      <c r="ALU172" s="20">
        <v>18.838000000000001</v>
      </c>
      <c r="ALV172" s="20">
        <v>40.134</v>
      </c>
      <c r="ALW172" s="20">
        <v>23.582999999999998</v>
      </c>
      <c r="ALX172" s="21">
        <v>116.6</v>
      </c>
      <c r="ALY172" s="20">
        <v>17.213000000000001</v>
      </c>
      <c r="ALZ172" s="20">
        <v>36.673000000000002</v>
      </c>
      <c r="AMA172" s="20">
        <v>23.582999999999998</v>
      </c>
      <c r="AMP172" s="21">
        <v>62.9</v>
      </c>
      <c r="AMQ172" s="20">
        <v>21.995999999999999</v>
      </c>
      <c r="AMR172" s="20">
        <v>507.00200000000001</v>
      </c>
      <c r="AMS172" s="20">
        <v>262.73</v>
      </c>
      <c r="AMT172" s="21">
        <v>45.7</v>
      </c>
      <c r="AMU172" s="20">
        <v>16.003</v>
      </c>
      <c r="AMV172" s="20">
        <v>368.85899999999998</v>
      </c>
      <c r="AMW172" s="20">
        <v>262.73</v>
      </c>
      <c r="ANW172" s="21">
        <v>134.1</v>
      </c>
      <c r="ANX172" s="20">
        <v>4349.424</v>
      </c>
      <c r="ANY172" s="20">
        <v>4349.424</v>
      </c>
      <c r="ANZ172" s="21">
        <v>34.5</v>
      </c>
      <c r="AOA172" s="20">
        <v>1118.1389999999999</v>
      </c>
      <c r="AOB172" s="20">
        <v>1118.1389999999999</v>
      </c>
      <c r="AOC172" s="21">
        <v>36.799999999999997</v>
      </c>
      <c r="AOD172" s="20">
        <v>1195.53</v>
      </c>
      <c r="AOE172" s="20">
        <v>1195.53</v>
      </c>
      <c r="AOF172" s="21">
        <v>47.2</v>
      </c>
      <c r="AOG172" s="20">
        <v>1530.2080000000001</v>
      </c>
      <c r="AOH172" s="20">
        <v>1530.2080000000001</v>
      </c>
      <c r="AOI172" s="20">
        <v>1530.2080000000001</v>
      </c>
      <c r="AOJ172" s="21">
        <v>52.4</v>
      </c>
      <c r="AOK172" s="20">
        <v>1701.077</v>
      </c>
      <c r="AOL172" s="20">
        <v>1701.077</v>
      </c>
      <c r="AOM172" s="20">
        <v>1701.077</v>
      </c>
      <c r="AON172" s="21">
        <v>99.6</v>
      </c>
      <c r="AOO172" s="20">
        <v>3231.2849999999999</v>
      </c>
      <c r="AOP172" s="20">
        <v>3231.2849999999999</v>
      </c>
      <c r="AOQ172" s="20">
        <v>3231.2849999999999</v>
      </c>
      <c r="AOR172" s="21">
        <v>51</v>
      </c>
      <c r="AOS172" s="20">
        <v>1654.44</v>
      </c>
      <c r="AOT172" s="20">
        <v>1654.44</v>
      </c>
      <c r="AOU172" s="20">
        <v>1654.44</v>
      </c>
      <c r="APU172" s="21">
        <v>84.2</v>
      </c>
      <c r="APV172" s="20">
        <v>68.471000000000004</v>
      </c>
      <c r="APW172" s="20">
        <v>71.771000000000001</v>
      </c>
      <c r="APX172" s="21">
        <v>29.5</v>
      </c>
      <c r="APY172" s="20">
        <v>23.983000000000001</v>
      </c>
      <c r="APZ172" s="20">
        <v>25.138999999999999</v>
      </c>
      <c r="AQI172" s="21">
        <v>54.7</v>
      </c>
      <c r="AQJ172" s="20">
        <v>44.488</v>
      </c>
      <c r="AQK172" s="20">
        <v>46.631999999999998</v>
      </c>
      <c r="AQL172" s="20">
        <v>40.534999999999997</v>
      </c>
      <c r="AQM172" s="21">
        <v>41.8</v>
      </c>
      <c r="AQN172" s="20">
        <v>33.997999999999998</v>
      </c>
      <c r="AQO172" s="20">
        <v>35.636000000000003</v>
      </c>
      <c r="AQP172" s="20">
        <v>40.534999999999997</v>
      </c>
    </row>
    <row r="173" spans="1:1015 1030:1134" x14ac:dyDescent="0.2">
      <c r="A173" s="18">
        <v>30132</v>
      </c>
      <c r="BZ173" s="19">
        <v>7.9210799999999997E-6</v>
      </c>
      <c r="CA173" s="19">
        <v>2.8771200000000001E-6</v>
      </c>
      <c r="CD173" s="19">
        <v>2.8771200000000001E-6</v>
      </c>
      <c r="CE173" s="19">
        <v>2.8771200000000001E-6</v>
      </c>
      <c r="CW173" s="21">
        <v>84.4</v>
      </c>
      <c r="CX173" s="20">
        <v>57.280999999999999</v>
      </c>
      <c r="CY173" s="20">
        <v>72.203000000000003</v>
      </c>
      <c r="CZ173" s="20">
        <v>55.609000000000002</v>
      </c>
      <c r="DA173" s="21">
        <v>60.5</v>
      </c>
      <c r="DB173" s="20">
        <v>41.091000000000001</v>
      </c>
      <c r="DC173" s="20">
        <v>51.795000000000002</v>
      </c>
      <c r="DD173" s="20">
        <v>55.609000000000002</v>
      </c>
      <c r="DN173" s="21">
        <v>38.700000000000003</v>
      </c>
      <c r="DO173" s="20">
        <v>69.534000000000006</v>
      </c>
      <c r="DP173" s="20">
        <v>68.073999999999998</v>
      </c>
      <c r="DQ173" s="20">
        <v>36.082000000000001</v>
      </c>
      <c r="DR173" s="21">
        <v>44.1</v>
      </c>
      <c r="DS173" s="20">
        <v>79.242999999999995</v>
      </c>
      <c r="DT173" s="20">
        <v>77.578999999999994</v>
      </c>
      <c r="DU173" s="20">
        <v>48.253999999999998</v>
      </c>
      <c r="DV173" s="21">
        <v>81.400000000000006</v>
      </c>
      <c r="DW173" s="20">
        <v>146.18899999999999</v>
      </c>
      <c r="DX173" s="20">
        <v>143.119</v>
      </c>
      <c r="DY173" s="20">
        <v>84.335999999999999</v>
      </c>
      <c r="DZ173" s="21">
        <v>28.1</v>
      </c>
      <c r="EA173" s="20">
        <v>50.405000000000001</v>
      </c>
      <c r="EB173" s="20">
        <v>49.347000000000001</v>
      </c>
      <c r="EC173" s="20">
        <v>48.866999999999997</v>
      </c>
      <c r="EM173" s="21">
        <v>31.5</v>
      </c>
      <c r="EN173" s="20">
        <v>26.437000000000001</v>
      </c>
      <c r="EO173" s="20">
        <v>30.73</v>
      </c>
      <c r="EP173" s="20">
        <v>29.317</v>
      </c>
      <c r="EQ173" s="21">
        <v>57.7</v>
      </c>
      <c r="ER173" s="20">
        <v>48.445999999999998</v>
      </c>
      <c r="ES173" s="20">
        <v>56.313000000000002</v>
      </c>
      <c r="ET173" s="20">
        <v>48.966999999999999</v>
      </c>
      <c r="EU173" s="21">
        <v>88.9</v>
      </c>
      <c r="EV173" s="20">
        <v>74.694999999999993</v>
      </c>
      <c r="EW173" s="20">
        <v>86.825000000000003</v>
      </c>
      <c r="EX173" s="20">
        <v>78.284000000000006</v>
      </c>
      <c r="EY173" s="21">
        <v>57.4</v>
      </c>
      <c r="EZ173" s="20">
        <v>48.222999999999999</v>
      </c>
      <c r="FA173" s="20">
        <v>56.055</v>
      </c>
      <c r="FB173" s="20">
        <v>57.09</v>
      </c>
      <c r="GH173" s="21">
        <v>41.7</v>
      </c>
      <c r="GI173" s="20">
        <v>122.218</v>
      </c>
      <c r="GJ173" s="20">
        <v>158.16300000000001</v>
      </c>
      <c r="GK173" s="20">
        <v>143.714</v>
      </c>
      <c r="GL173" s="21">
        <v>80.400000000000006</v>
      </c>
      <c r="GM173" s="20">
        <v>235.90100000000001</v>
      </c>
      <c r="GN173" s="20">
        <v>305.279</v>
      </c>
      <c r="GO173" s="20">
        <v>200.893</v>
      </c>
      <c r="GP173" s="21">
        <v>119.7</v>
      </c>
      <c r="GQ173" s="20">
        <v>351.24200000000002</v>
      </c>
      <c r="GR173" s="20">
        <v>454.54300000000001</v>
      </c>
      <c r="GS173" s="20">
        <v>348.29399999999998</v>
      </c>
      <c r="GT173" s="21">
        <v>46</v>
      </c>
      <c r="GU173" s="20">
        <v>134.917</v>
      </c>
      <c r="GV173" s="20">
        <v>174.596</v>
      </c>
      <c r="GW173" s="20">
        <v>201.30699999999999</v>
      </c>
      <c r="HO173" s="21">
        <v>146.69999999999999</v>
      </c>
      <c r="HP173" s="20">
        <v>158.91</v>
      </c>
      <c r="HQ173" s="20">
        <v>334.536</v>
      </c>
      <c r="HR173" s="20">
        <v>254.54</v>
      </c>
      <c r="HS173" s="21">
        <v>87</v>
      </c>
      <c r="HT173" s="20">
        <v>94.29</v>
      </c>
      <c r="HU173" s="20">
        <v>198.499</v>
      </c>
      <c r="HV173" s="20">
        <v>254.54</v>
      </c>
      <c r="LV173" s="21">
        <v>49</v>
      </c>
      <c r="LW173" s="20">
        <v>366.065</v>
      </c>
      <c r="LX173" s="20">
        <v>460.62</v>
      </c>
      <c r="LY173" s="20">
        <v>460.68700000000001</v>
      </c>
      <c r="LZ173" s="21">
        <v>57</v>
      </c>
      <c r="MA173" s="20">
        <v>426.20800000000003</v>
      </c>
      <c r="MB173" s="20">
        <v>536.29700000000003</v>
      </c>
      <c r="MC173" s="20">
        <v>487.76100000000002</v>
      </c>
      <c r="MD173" s="21">
        <v>105.2</v>
      </c>
      <c r="ME173" s="20">
        <v>786.06600000000003</v>
      </c>
      <c r="MF173" s="20">
        <v>989.10599999999999</v>
      </c>
      <c r="MG173" s="20">
        <v>948.447</v>
      </c>
      <c r="MH173" s="21">
        <v>68.7</v>
      </c>
      <c r="MI173" s="20">
        <v>512.91800000000001</v>
      </c>
      <c r="MJ173" s="20">
        <v>645.40499999999997</v>
      </c>
      <c r="MK173" s="20">
        <v>635.43499999999995</v>
      </c>
      <c r="NC173" s="21">
        <v>121.8</v>
      </c>
      <c r="ND173" s="20">
        <v>64.665999999999997</v>
      </c>
      <c r="NE173" s="20">
        <v>550.79100000000005</v>
      </c>
      <c r="NF173" s="20">
        <v>423.16500000000002</v>
      </c>
      <c r="NG173" s="21">
        <v>95</v>
      </c>
      <c r="NH173" s="20">
        <v>50.417000000000002</v>
      </c>
      <c r="NI173" s="20">
        <v>429.42599999999999</v>
      </c>
      <c r="NJ173" s="20">
        <v>423.16500000000002</v>
      </c>
      <c r="NT173" s="21">
        <v>25.4</v>
      </c>
      <c r="NU173" s="20">
        <v>45.914000000000001</v>
      </c>
      <c r="NV173" s="20">
        <v>30.643000000000001</v>
      </c>
      <c r="NW173" s="20">
        <v>30.135999999999999</v>
      </c>
      <c r="NX173" s="21">
        <v>65.8</v>
      </c>
      <c r="NY173" s="20">
        <v>118.98</v>
      </c>
      <c r="NZ173" s="20">
        <v>79.406999999999996</v>
      </c>
      <c r="OA173" s="20">
        <v>72.525000000000006</v>
      </c>
      <c r="OB173" s="21">
        <v>81.400000000000006</v>
      </c>
      <c r="OC173" s="20">
        <v>147.10599999999999</v>
      </c>
      <c r="OD173" s="20">
        <v>98.177999999999997</v>
      </c>
      <c r="OE173" s="20">
        <v>102.661</v>
      </c>
      <c r="OF173" s="21">
        <v>68.099999999999994</v>
      </c>
      <c r="OG173" s="20">
        <v>123.057</v>
      </c>
      <c r="OH173" s="20">
        <v>82.128</v>
      </c>
      <c r="OI173" s="20">
        <v>89.741</v>
      </c>
      <c r="OS173" s="21">
        <v>27.9</v>
      </c>
      <c r="OT173" s="20">
        <v>14.164999999999999</v>
      </c>
      <c r="OU173" s="20">
        <v>11.275</v>
      </c>
      <c r="OV173" s="20">
        <v>11.275</v>
      </c>
      <c r="OW173" s="21">
        <v>64.400000000000006</v>
      </c>
      <c r="OX173" s="20">
        <v>32.661999999999999</v>
      </c>
      <c r="OY173" s="20">
        <v>25.998999999999999</v>
      </c>
      <c r="OZ173" s="20">
        <v>23.061</v>
      </c>
      <c r="PA173" s="21">
        <v>92.1</v>
      </c>
      <c r="PB173" s="20">
        <v>46.725999999999999</v>
      </c>
      <c r="PC173" s="20">
        <v>37.194000000000003</v>
      </c>
      <c r="PD173" s="20">
        <v>34.337000000000003</v>
      </c>
      <c r="PE173" s="21">
        <v>39.200000000000003</v>
      </c>
      <c r="PF173" s="20">
        <v>19.867999999999999</v>
      </c>
      <c r="PG173" s="20">
        <v>15.815</v>
      </c>
      <c r="PH173" s="20">
        <v>15.116</v>
      </c>
      <c r="PR173" s="21">
        <v>22.5</v>
      </c>
      <c r="PS173" s="20">
        <v>119.148</v>
      </c>
      <c r="PT173" s="20">
        <v>124.009</v>
      </c>
      <c r="PU173" s="20">
        <v>132.89099999999999</v>
      </c>
      <c r="PV173" s="21">
        <v>84.9</v>
      </c>
      <c r="PW173" s="20">
        <v>448.93299999999999</v>
      </c>
      <c r="PX173" s="20">
        <v>467.25</v>
      </c>
      <c r="PY173" s="20">
        <v>489.08</v>
      </c>
      <c r="PZ173" s="21">
        <v>106.8</v>
      </c>
      <c r="QA173" s="20">
        <v>564.93299999999999</v>
      </c>
      <c r="QB173" s="20">
        <v>587.98299999999995</v>
      </c>
      <c r="QC173" s="20">
        <v>621.971</v>
      </c>
      <c r="QD173" s="21">
        <v>66</v>
      </c>
      <c r="QE173" s="20">
        <v>349.161</v>
      </c>
      <c r="QF173" s="20">
        <v>363.40600000000001</v>
      </c>
      <c r="QG173" s="20">
        <v>379.952</v>
      </c>
      <c r="RC173" s="21">
        <v>104.7</v>
      </c>
      <c r="RD173" s="20">
        <v>556.03700000000003</v>
      </c>
      <c r="RE173" s="20">
        <v>319.83199999999999</v>
      </c>
      <c r="RF173" s="21">
        <v>41.6</v>
      </c>
      <c r="RG173" s="20">
        <v>220.845</v>
      </c>
      <c r="RH173" s="20">
        <v>127.03</v>
      </c>
      <c r="RI173" s="21">
        <v>41.6</v>
      </c>
      <c r="RJ173" s="20">
        <v>220.845</v>
      </c>
      <c r="RK173" s="20">
        <v>127.03</v>
      </c>
      <c r="RL173" s="21">
        <v>32.799999999999997</v>
      </c>
      <c r="RM173" s="20">
        <v>174.06</v>
      </c>
      <c r="RN173" s="20">
        <v>100.119</v>
      </c>
      <c r="RO173" s="20">
        <v>116</v>
      </c>
      <c r="RP173" s="21">
        <v>32.700000000000003</v>
      </c>
      <c r="RQ173" s="20">
        <v>173.792</v>
      </c>
      <c r="RR173" s="20">
        <v>99.965000000000003</v>
      </c>
      <c r="RS173" s="20">
        <v>51.088000000000001</v>
      </c>
      <c r="RT173" s="21">
        <v>63.1</v>
      </c>
      <c r="RU173" s="20">
        <v>335.19200000000001</v>
      </c>
      <c r="RV173" s="20">
        <v>192.80199999999999</v>
      </c>
      <c r="RW173" s="20">
        <v>167.08799999999999</v>
      </c>
      <c r="RX173" s="21">
        <v>39.799999999999997</v>
      </c>
      <c r="RY173" s="20">
        <v>211.26400000000001</v>
      </c>
      <c r="RZ173" s="20">
        <v>121.51900000000001</v>
      </c>
      <c r="SA173" s="20">
        <v>121.51900000000001</v>
      </c>
      <c r="SS173" s="21">
        <v>46.5</v>
      </c>
      <c r="ST173" s="20">
        <v>21.742999999999999</v>
      </c>
      <c r="SU173" s="20">
        <v>4.4219999999999997</v>
      </c>
      <c r="SV173" s="20">
        <v>3.6459999999999999</v>
      </c>
      <c r="SW173" s="21">
        <v>40.1</v>
      </c>
      <c r="SX173" s="20">
        <v>18.73</v>
      </c>
      <c r="SY173" s="20">
        <v>3.81</v>
      </c>
      <c r="SZ173" s="20">
        <v>3.504</v>
      </c>
      <c r="TO173" s="21">
        <v>138.1</v>
      </c>
      <c r="TP173" s="20">
        <v>43.475999999999999</v>
      </c>
      <c r="TQ173" s="20">
        <v>256.61500000000001</v>
      </c>
      <c r="TR173" s="20">
        <v>209.441</v>
      </c>
      <c r="TS173" s="21">
        <v>111.3</v>
      </c>
      <c r="TT173" s="20">
        <v>35.021999999999998</v>
      </c>
      <c r="TU173" s="20">
        <v>206.71799999999999</v>
      </c>
      <c r="TV173" s="20">
        <v>209.441</v>
      </c>
      <c r="TW173" s="21">
        <v>117.9</v>
      </c>
      <c r="TX173" s="20">
        <v>30.861000000000001</v>
      </c>
      <c r="TY173" s="20">
        <v>1103.2929999999999</v>
      </c>
      <c r="TZ173" s="21">
        <v>57.5</v>
      </c>
      <c r="UA173" s="20">
        <v>15.036</v>
      </c>
      <c r="UB173" s="20">
        <v>537.54499999999996</v>
      </c>
      <c r="UC173" s="21">
        <v>56.6</v>
      </c>
      <c r="UD173" s="20">
        <v>14.811999999999999</v>
      </c>
      <c r="UE173" s="20">
        <v>529.54499999999996</v>
      </c>
      <c r="UF173" s="21">
        <v>14.5</v>
      </c>
      <c r="UG173" s="20">
        <v>3.782</v>
      </c>
      <c r="UH173" s="20">
        <v>135.21899999999999</v>
      </c>
      <c r="UI173" s="20">
        <v>135.21899999999999</v>
      </c>
      <c r="UJ173" s="21">
        <v>46</v>
      </c>
      <c r="UK173" s="20">
        <v>12.042999999999999</v>
      </c>
      <c r="UL173" s="20">
        <v>430.529</v>
      </c>
      <c r="UM173" s="20">
        <v>430.529</v>
      </c>
      <c r="UN173" s="21">
        <v>60.5</v>
      </c>
      <c r="UO173" s="20">
        <v>15.824999999999999</v>
      </c>
      <c r="UP173" s="20">
        <v>565.74800000000005</v>
      </c>
      <c r="UQ173" s="20">
        <v>565.74800000000005</v>
      </c>
      <c r="UR173" s="21">
        <v>44.4</v>
      </c>
      <c r="US173" s="20">
        <v>11.609</v>
      </c>
      <c r="UT173" s="20">
        <v>415.01600000000002</v>
      </c>
      <c r="UU173" s="20">
        <v>415.01600000000002</v>
      </c>
      <c r="VJ173" s="21">
        <v>27.6</v>
      </c>
      <c r="VK173" s="20">
        <v>27.981000000000002</v>
      </c>
      <c r="VL173" s="20">
        <v>18390.839</v>
      </c>
      <c r="VM173" s="20">
        <v>12944</v>
      </c>
      <c r="VN173" s="21">
        <v>19.399999999999999</v>
      </c>
      <c r="VO173" s="20">
        <v>19.693999999999999</v>
      </c>
      <c r="VP173" s="20">
        <v>12944</v>
      </c>
      <c r="VQ173" s="20">
        <v>12944</v>
      </c>
      <c r="WI173" s="21">
        <v>79.8</v>
      </c>
      <c r="WJ173" s="20">
        <v>15.606</v>
      </c>
      <c r="WK173" s="20">
        <v>14.154</v>
      </c>
      <c r="WL173" s="20">
        <v>12.218999999999999</v>
      </c>
      <c r="WM173" s="21">
        <v>57.3</v>
      </c>
      <c r="WN173" s="20">
        <v>11.193</v>
      </c>
      <c r="WO173" s="20">
        <v>10.151999999999999</v>
      </c>
      <c r="WP173" s="20">
        <v>9.0679999999999996</v>
      </c>
      <c r="XI173" s="20">
        <v>7.7080000000000002</v>
      </c>
      <c r="XJ173" s="20">
        <v>0.186</v>
      </c>
      <c r="XK173" s="20">
        <v>0.114</v>
      </c>
      <c r="XM173" s="20">
        <v>2.972</v>
      </c>
      <c r="XN173" s="22">
        <v>7.1623000000000006E-2</v>
      </c>
      <c r="XO173" s="22">
        <v>7.4115E-2</v>
      </c>
      <c r="XP173" s="21">
        <v>98.2</v>
      </c>
      <c r="XQ173" s="20">
        <v>182.078</v>
      </c>
      <c r="XR173" s="20">
        <v>1735.1990000000001</v>
      </c>
      <c r="XS173" s="21">
        <v>51.3</v>
      </c>
      <c r="XT173" s="20">
        <v>95.173000000000002</v>
      </c>
      <c r="XU173" s="20">
        <v>906.99800000000005</v>
      </c>
      <c r="YD173" s="21">
        <v>46.9</v>
      </c>
      <c r="YE173" s="20">
        <v>86.905000000000001</v>
      </c>
      <c r="YF173" s="20">
        <v>828.20100000000002</v>
      </c>
      <c r="YG173" s="20">
        <v>420</v>
      </c>
      <c r="YH173" s="21">
        <v>23.8</v>
      </c>
      <c r="YI173" s="20">
        <v>44.070999999999998</v>
      </c>
      <c r="YJ173" s="20">
        <v>420</v>
      </c>
      <c r="YK173" s="20">
        <v>420</v>
      </c>
      <c r="YU173" s="21">
        <v>12.5</v>
      </c>
      <c r="YV173" s="20">
        <v>48.12</v>
      </c>
      <c r="YW173" s="20">
        <v>34.362000000000002</v>
      </c>
      <c r="YX173" s="20">
        <v>12.856999999999999</v>
      </c>
      <c r="YY173" s="21">
        <v>51.4</v>
      </c>
      <c r="YZ173" s="20">
        <v>198.251</v>
      </c>
      <c r="ZA173" s="20">
        <v>141.571</v>
      </c>
      <c r="ZB173" s="20">
        <v>112.553</v>
      </c>
      <c r="ZC173" s="21">
        <v>53.7</v>
      </c>
      <c r="ZD173" s="20">
        <v>207.17500000000001</v>
      </c>
      <c r="ZE173" s="20">
        <v>147.94399999999999</v>
      </c>
      <c r="ZF173" s="20">
        <v>125.41</v>
      </c>
      <c r="ZG173" s="21">
        <v>41.8</v>
      </c>
      <c r="ZH173" s="20">
        <v>161.18</v>
      </c>
      <c r="ZI173" s="20">
        <v>115.099</v>
      </c>
      <c r="ZJ173" s="20">
        <v>121.438</v>
      </c>
      <c r="ZT173" s="21">
        <v>46.8</v>
      </c>
      <c r="ZU173" s="20">
        <v>516.43899999999996</v>
      </c>
      <c r="ZV173" s="20">
        <v>131898.5</v>
      </c>
      <c r="ZW173" s="20">
        <v>113286.1</v>
      </c>
      <c r="ZX173" s="21">
        <v>97</v>
      </c>
      <c r="ZY173" s="20">
        <v>1069.644</v>
      </c>
      <c r="ZZ173" s="20">
        <v>273187.20000000001</v>
      </c>
      <c r="AAA173" s="20">
        <v>255521.7</v>
      </c>
      <c r="AAB173" s="21">
        <v>143.80000000000001</v>
      </c>
      <c r="AAC173" s="20">
        <v>1586.0820000000001</v>
      </c>
      <c r="AAD173" s="20">
        <v>405085.7</v>
      </c>
      <c r="AAE173" s="20">
        <v>368807.8</v>
      </c>
      <c r="AAF173" s="21">
        <v>82.4</v>
      </c>
      <c r="AAG173" s="20">
        <v>909.38599999999997</v>
      </c>
      <c r="AAH173" s="20">
        <v>232257.29800000001</v>
      </c>
      <c r="AAI173" s="20">
        <v>226716.7</v>
      </c>
      <c r="AAP173" s="21">
        <v>20.6</v>
      </c>
      <c r="AAQ173" s="20">
        <v>14.984</v>
      </c>
      <c r="AAR173" s="20">
        <v>11107.446</v>
      </c>
      <c r="AAS173" s="20">
        <v>10146.700000000001</v>
      </c>
      <c r="AAT173" s="21">
        <v>63.8</v>
      </c>
      <c r="AAU173" s="20">
        <v>46.363</v>
      </c>
      <c r="AAV173" s="20">
        <v>34369.017</v>
      </c>
      <c r="AAW173" s="20">
        <v>33657.5</v>
      </c>
      <c r="AAX173" s="21">
        <v>84.3</v>
      </c>
      <c r="AAY173" s="20">
        <v>61.271000000000001</v>
      </c>
      <c r="AAZ173" s="20">
        <v>45419.976999999999</v>
      </c>
      <c r="ABA173" s="20">
        <v>43804.2</v>
      </c>
      <c r="ABB173" s="21">
        <v>67.3</v>
      </c>
      <c r="ABC173" s="20">
        <v>48.902999999999999</v>
      </c>
      <c r="ABD173" s="20">
        <v>36252.072999999997</v>
      </c>
      <c r="ABE173" s="20">
        <v>18053.099999999999</v>
      </c>
      <c r="ACS173" s="21">
        <v>35.9</v>
      </c>
      <c r="ACT173" s="20">
        <v>73.549000000000007</v>
      </c>
      <c r="ACU173" s="20">
        <v>3.516</v>
      </c>
      <c r="ACV173" s="20">
        <v>1.1220000000000001</v>
      </c>
      <c r="ACW173" s="21">
        <v>14.1</v>
      </c>
      <c r="ACX173" s="20">
        <v>28.908000000000001</v>
      </c>
      <c r="ACY173" s="20">
        <v>1.3819999999999999</v>
      </c>
      <c r="ACZ173" s="20">
        <v>1.1220000000000001</v>
      </c>
      <c r="ADA173" s="21">
        <v>118.5</v>
      </c>
      <c r="ADB173" s="20">
        <v>30.608000000000001</v>
      </c>
      <c r="ADC173" s="20">
        <v>72.296999999999997</v>
      </c>
      <c r="ADD173" s="21">
        <v>59.4</v>
      </c>
      <c r="ADE173" s="20">
        <v>15.334</v>
      </c>
      <c r="ADF173" s="20">
        <v>36.22</v>
      </c>
      <c r="ADO173" s="21">
        <v>59.1</v>
      </c>
      <c r="ADP173" s="20">
        <v>15.273999999999999</v>
      </c>
      <c r="ADQ173" s="20">
        <v>36.076999999999998</v>
      </c>
      <c r="ADR173" s="20">
        <v>36.076999999999998</v>
      </c>
      <c r="ADS173" s="21">
        <v>59.1</v>
      </c>
      <c r="ADT173" s="20">
        <v>15.273999999999999</v>
      </c>
      <c r="ADU173" s="20">
        <v>36.076999999999998</v>
      </c>
      <c r="ADV173" s="20">
        <v>36.076999999999998</v>
      </c>
      <c r="AEN173" s="21">
        <v>126.9</v>
      </c>
      <c r="AEO173" s="20">
        <v>191.874</v>
      </c>
      <c r="AEP173" s="20">
        <v>236.90700000000001</v>
      </c>
      <c r="AEQ173" s="20">
        <v>100.81699999999999</v>
      </c>
      <c r="AER173" s="21">
        <v>57.9</v>
      </c>
      <c r="AES173" s="20">
        <v>87.59</v>
      </c>
      <c r="AET173" s="20">
        <v>108.148</v>
      </c>
      <c r="AEU173" s="20">
        <v>96.289000000000001</v>
      </c>
      <c r="AFE173" s="21">
        <v>44</v>
      </c>
      <c r="AFF173" s="20">
        <v>26.87</v>
      </c>
      <c r="AFG173" s="20">
        <v>168.447</v>
      </c>
      <c r="AFH173" s="20">
        <v>180.07599999999999</v>
      </c>
      <c r="AFI173" s="21">
        <v>86.3</v>
      </c>
      <c r="AFJ173" s="20">
        <v>52.712000000000003</v>
      </c>
      <c r="AFK173" s="20">
        <v>330.45</v>
      </c>
      <c r="AFL173" s="20">
        <v>228.41200000000001</v>
      </c>
      <c r="AFM173" s="21">
        <v>126.6</v>
      </c>
      <c r="AFN173" s="20">
        <v>77.347999999999999</v>
      </c>
      <c r="AFO173" s="20">
        <v>484.89299999999997</v>
      </c>
      <c r="AFP173" s="20">
        <v>408.488</v>
      </c>
      <c r="AFQ173" s="21">
        <v>35.700000000000003</v>
      </c>
      <c r="AFR173" s="20">
        <v>21.83</v>
      </c>
      <c r="AFS173" s="20">
        <v>136.85300000000001</v>
      </c>
      <c r="AFT173" s="20">
        <v>121.92</v>
      </c>
      <c r="AGI173" s="21">
        <v>60.2</v>
      </c>
      <c r="AGJ173" s="20">
        <v>13.449</v>
      </c>
      <c r="AGK173" s="20">
        <v>18.113</v>
      </c>
      <c r="AGL173" s="20">
        <v>17.544</v>
      </c>
      <c r="AGM173" s="21">
        <v>48.7</v>
      </c>
      <c r="AGN173" s="20">
        <v>10.872</v>
      </c>
      <c r="AGO173" s="20">
        <v>14.641999999999999</v>
      </c>
      <c r="AGP173" s="20">
        <v>15.138999999999999</v>
      </c>
      <c r="AHY173" s="21">
        <v>13.1</v>
      </c>
      <c r="AHZ173" s="20">
        <v>3.4140000000000001</v>
      </c>
      <c r="AIA173" s="20">
        <v>1.4279999999999999</v>
      </c>
      <c r="AIB173" s="20">
        <v>1.206</v>
      </c>
      <c r="AIC173" s="21">
        <v>112.6</v>
      </c>
      <c r="AID173" s="20">
        <v>29.244</v>
      </c>
      <c r="AIE173" s="20">
        <v>12.233000000000001</v>
      </c>
      <c r="AIF173" s="20">
        <v>7.4349999999999996</v>
      </c>
      <c r="AIG173" s="21">
        <v>125.8</v>
      </c>
      <c r="AIH173" s="20">
        <v>32.656999999999996</v>
      </c>
      <c r="AII173" s="20">
        <v>13.661</v>
      </c>
      <c r="AIJ173" s="20">
        <v>8.641</v>
      </c>
      <c r="AIK173" s="21">
        <v>67.599999999999994</v>
      </c>
      <c r="AIL173" s="20">
        <v>17.545000000000002</v>
      </c>
      <c r="AIM173" s="20">
        <v>7.3390000000000004</v>
      </c>
      <c r="AIN173" s="20">
        <v>7.3390000000000004</v>
      </c>
      <c r="AKP173" s="21">
        <v>48.3</v>
      </c>
      <c r="AKQ173" s="20">
        <v>54.195999999999998</v>
      </c>
      <c r="AKR173" s="20">
        <v>330.75599999999997</v>
      </c>
      <c r="AKS173" s="20">
        <v>333.86700000000002</v>
      </c>
      <c r="AKT173" s="21">
        <v>56</v>
      </c>
      <c r="AKU173" s="20">
        <v>62.84</v>
      </c>
      <c r="AKV173" s="20">
        <v>383.512</v>
      </c>
      <c r="AKW173" s="20">
        <v>458.59500000000003</v>
      </c>
      <c r="AKX173" s="21">
        <v>104.3</v>
      </c>
      <c r="AKY173" s="20">
        <v>117.036</v>
      </c>
      <c r="AKZ173" s="20">
        <v>714.26800000000003</v>
      </c>
      <c r="ALA173" s="20">
        <v>792.46199999999999</v>
      </c>
      <c r="ALB173" s="21">
        <v>71.8</v>
      </c>
      <c r="ALC173" s="20">
        <v>80.638999999999996</v>
      </c>
      <c r="ALD173" s="20">
        <v>492.14100000000002</v>
      </c>
      <c r="ALE173" s="20">
        <v>497.06099999999998</v>
      </c>
      <c r="ALT173" s="21">
        <v>126.5</v>
      </c>
      <c r="ALU173" s="20">
        <v>18.997</v>
      </c>
      <c r="ALV173" s="20">
        <v>40.918999999999997</v>
      </c>
      <c r="ALW173" s="20">
        <v>24.044</v>
      </c>
      <c r="ALX173" s="21">
        <v>115.6</v>
      </c>
      <c r="ALY173" s="20">
        <v>17.358000000000001</v>
      </c>
      <c r="ALZ173" s="20">
        <v>37.39</v>
      </c>
      <c r="AMA173" s="20">
        <v>24.044</v>
      </c>
      <c r="AMP173" s="21">
        <v>62.5</v>
      </c>
      <c r="AMQ173" s="20">
        <v>22.492000000000001</v>
      </c>
      <c r="AMR173" s="20">
        <v>517.32600000000002</v>
      </c>
      <c r="AMS173" s="20">
        <v>268.08</v>
      </c>
      <c r="AMT173" s="21">
        <v>45.5</v>
      </c>
      <c r="AMU173" s="20">
        <v>16.364000000000001</v>
      </c>
      <c r="AMV173" s="20">
        <v>376.37</v>
      </c>
      <c r="AMW173" s="20">
        <v>268.08</v>
      </c>
      <c r="ANW173" s="21">
        <v>134.9</v>
      </c>
      <c r="ANX173" s="20">
        <v>4434.4799999999996</v>
      </c>
      <c r="ANY173" s="20">
        <v>4434.4799999999996</v>
      </c>
      <c r="ANZ173" s="21">
        <v>34.4</v>
      </c>
      <c r="AOA173" s="20">
        <v>1130.76</v>
      </c>
      <c r="AOB173" s="20">
        <v>1130.76</v>
      </c>
      <c r="AOC173" s="21">
        <v>36.799999999999997</v>
      </c>
      <c r="AOD173" s="20">
        <v>1209.866</v>
      </c>
      <c r="AOE173" s="20">
        <v>1209.866</v>
      </c>
      <c r="AOF173" s="21">
        <v>47.3</v>
      </c>
      <c r="AOG173" s="20">
        <v>1554.07</v>
      </c>
      <c r="AOH173" s="20">
        <v>1554.07</v>
      </c>
      <c r="AOI173" s="20">
        <v>1554.07</v>
      </c>
      <c r="AOJ173" s="21">
        <v>53.2</v>
      </c>
      <c r="AOK173" s="20">
        <v>1749.65</v>
      </c>
      <c r="AOL173" s="20">
        <v>1749.65</v>
      </c>
      <c r="AOM173" s="20">
        <v>1749.65</v>
      </c>
      <c r="AON173" s="21">
        <v>100.5</v>
      </c>
      <c r="AOO173" s="20">
        <v>3303.72</v>
      </c>
      <c r="AOP173" s="20">
        <v>3303.72</v>
      </c>
      <c r="AOQ173" s="20">
        <v>3303.72</v>
      </c>
      <c r="AOR173" s="21">
        <v>51.1</v>
      </c>
      <c r="AOS173" s="20">
        <v>1680.42</v>
      </c>
      <c r="AOT173" s="20">
        <v>1680.42</v>
      </c>
      <c r="AOU173" s="20">
        <v>1680.42</v>
      </c>
      <c r="APU173" s="21">
        <v>86.6</v>
      </c>
      <c r="APV173" s="20">
        <v>65.435000000000002</v>
      </c>
      <c r="APW173" s="20">
        <v>74.661000000000001</v>
      </c>
      <c r="APX173" s="21">
        <v>31.4</v>
      </c>
      <c r="APY173" s="20">
        <v>23.72</v>
      </c>
      <c r="APZ173" s="20">
        <v>27.064</v>
      </c>
      <c r="AQI173" s="21">
        <v>55.2</v>
      </c>
      <c r="AQJ173" s="20">
        <v>41.715000000000003</v>
      </c>
      <c r="AQK173" s="20">
        <v>47.597000000000001</v>
      </c>
      <c r="AQL173" s="20">
        <v>41.372999999999998</v>
      </c>
      <c r="AQM173" s="21">
        <v>42.2</v>
      </c>
      <c r="AQN173" s="20">
        <v>31.878</v>
      </c>
      <c r="AQO173" s="20">
        <v>36.372999999999998</v>
      </c>
      <c r="AQP173" s="20">
        <v>41.372999999999998</v>
      </c>
    </row>
    <row r="174" spans="1:1015 1030:1134" x14ac:dyDescent="0.2">
      <c r="A174" s="18">
        <v>30224</v>
      </c>
      <c r="BZ174" s="19">
        <v>1.2736218500000001E-5</v>
      </c>
      <c r="CA174" s="19">
        <v>4.6260899999999998E-6</v>
      </c>
      <c r="CD174" s="19">
        <v>4.6260899999999998E-6</v>
      </c>
      <c r="CE174" s="19">
        <v>4.6260899999999998E-6</v>
      </c>
      <c r="CW174" s="21">
        <v>83.9</v>
      </c>
      <c r="CX174" s="20">
        <v>56.558999999999997</v>
      </c>
      <c r="CY174" s="20">
        <v>73.08</v>
      </c>
      <c r="CZ174" s="20">
        <v>56.284999999999997</v>
      </c>
      <c r="DA174" s="21">
        <v>60.2</v>
      </c>
      <c r="DB174" s="20">
        <v>40.573</v>
      </c>
      <c r="DC174" s="20">
        <v>52.424999999999997</v>
      </c>
      <c r="DD174" s="20">
        <v>56.284999999999997</v>
      </c>
      <c r="DN174" s="21">
        <v>38.700000000000003</v>
      </c>
      <c r="DO174" s="20">
        <v>66.248000000000005</v>
      </c>
      <c r="DP174" s="20">
        <v>69.772000000000006</v>
      </c>
      <c r="DQ174" s="20">
        <v>36.981999999999999</v>
      </c>
      <c r="DR174" s="21">
        <v>45</v>
      </c>
      <c r="DS174" s="20">
        <v>77.064999999999998</v>
      </c>
      <c r="DT174" s="20">
        <v>81.164000000000001</v>
      </c>
      <c r="DU174" s="20">
        <v>50.484999999999999</v>
      </c>
      <c r="DV174" s="21">
        <v>82.4</v>
      </c>
      <c r="DW174" s="20">
        <v>140.934</v>
      </c>
      <c r="DX174" s="20">
        <v>148.43100000000001</v>
      </c>
      <c r="DY174" s="20">
        <v>87.466999999999999</v>
      </c>
      <c r="DZ174" s="21">
        <v>28.1</v>
      </c>
      <c r="EA174" s="20">
        <v>48.155000000000001</v>
      </c>
      <c r="EB174" s="20">
        <v>50.716999999999999</v>
      </c>
      <c r="EC174" s="20">
        <v>50.223999999999997</v>
      </c>
      <c r="EM174" s="21">
        <v>30.7</v>
      </c>
      <c r="EN174" s="20">
        <v>25.195</v>
      </c>
      <c r="EO174" s="20">
        <v>30.632000000000001</v>
      </c>
      <c r="EP174" s="20">
        <v>29.222999999999999</v>
      </c>
      <c r="EQ174" s="21">
        <v>55.9</v>
      </c>
      <c r="ER174" s="20">
        <v>45.838000000000001</v>
      </c>
      <c r="ES174" s="20">
        <v>55.73</v>
      </c>
      <c r="ET174" s="20">
        <v>48.46</v>
      </c>
      <c r="EU174" s="21">
        <v>86.4</v>
      </c>
      <c r="EV174" s="20">
        <v>70.864999999999995</v>
      </c>
      <c r="EW174" s="20">
        <v>86.158000000000001</v>
      </c>
      <c r="EX174" s="20">
        <v>77.683000000000007</v>
      </c>
      <c r="EY174" s="21">
        <v>55.3</v>
      </c>
      <c r="EZ174" s="20">
        <v>45.362000000000002</v>
      </c>
      <c r="FA174" s="20">
        <v>55.151000000000003</v>
      </c>
      <c r="FB174" s="20">
        <v>56.170999999999999</v>
      </c>
      <c r="GH174" s="21">
        <v>40.9</v>
      </c>
      <c r="GI174" s="20">
        <v>127.22</v>
      </c>
      <c r="GJ174" s="20">
        <v>156.964</v>
      </c>
      <c r="GK174" s="20">
        <v>142.625</v>
      </c>
      <c r="GL174" s="21">
        <v>80.2</v>
      </c>
      <c r="GM174" s="20">
        <v>249.649</v>
      </c>
      <c r="GN174" s="20">
        <v>308.017</v>
      </c>
      <c r="GO174" s="20">
        <v>202.69499999999999</v>
      </c>
      <c r="GP174" s="21">
        <v>118.7</v>
      </c>
      <c r="GQ174" s="20">
        <v>369.23899999999998</v>
      </c>
      <c r="GR174" s="20">
        <v>455.56700000000001</v>
      </c>
      <c r="GS174" s="20">
        <v>349.07900000000001</v>
      </c>
      <c r="GT174" s="21">
        <v>45.5</v>
      </c>
      <c r="GU174" s="20">
        <v>141.46100000000001</v>
      </c>
      <c r="GV174" s="20">
        <v>174.535</v>
      </c>
      <c r="GW174" s="20">
        <v>201.23699999999999</v>
      </c>
      <c r="HO174" s="21">
        <v>150.6</v>
      </c>
      <c r="HP174" s="20">
        <v>160.35</v>
      </c>
      <c r="HQ174" s="20">
        <v>347.83199999999999</v>
      </c>
      <c r="HR174" s="20">
        <v>264.65600000000001</v>
      </c>
      <c r="HS174" s="21">
        <v>89.4</v>
      </c>
      <c r="HT174" s="20">
        <v>95.144999999999996</v>
      </c>
      <c r="HU174" s="20">
        <v>206.38800000000001</v>
      </c>
      <c r="HV174" s="20">
        <v>264.65600000000001</v>
      </c>
      <c r="LV174" s="21">
        <v>49.6</v>
      </c>
      <c r="LW174" s="20">
        <v>362.73099999999999</v>
      </c>
      <c r="LX174" s="20">
        <v>469.08300000000003</v>
      </c>
      <c r="LY174" s="20">
        <v>469.15100000000001</v>
      </c>
      <c r="LZ174" s="21">
        <v>57.5</v>
      </c>
      <c r="MA174" s="20">
        <v>420.541</v>
      </c>
      <c r="MB174" s="20">
        <v>543.84299999999996</v>
      </c>
      <c r="MC174" s="20">
        <v>494.62400000000002</v>
      </c>
      <c r="MD174" s="21">
        <v>106.2</v>
      </c>
      <c r="ME174" s="20">
        <v>777.21199999999999</v>
      </c>
      <c r="MF174" s="20">
        <v>1005.091</v>
      </c>
      <c r="MG174" s="20">
        <v>963.77499999999998</v>
      </c>
      <c r="MH174" s="21">
        <v>69.2</v>
      </c>
      <c r="MI174" s="20">
        <v>506.21800000000002</v>
      </c>
      <c r="MJ174" s="20">
        <v>654.64099999999996</v>
      </c>
      <c r="MK174" s="20">
        <v>644.52800000000002</v>
      </c>
      <c r="NC174" s="21">
        <v>119.3</v>
      </c>
      <c r="ND174" s="20">
        <v>63.162999999999997</v>
      </c>
      <c r="NE174" s="20">
        <v>558.67899999999997</v>
      </c>
      <c r="NF174" s="20">
        <v>429.22500000000002</v>
      </c>
      <c r="NG174" s="21">
        <v>93</v>
      </c>
      <c r="NH174" s="20">
        <v>49.244999999999997</v>
      </c>
      <c r="NI174" s="20">
        <v>435.57600000000002</v>
      </c>
      <c r="NJ174" s="20">
        <v>429.22500000000002</v>
      </c>
      <c r="NT174" s="21">
        <v>25.5</v>
      </c>
      <c r="NU174" s="20">
        <v>46.543999999999997</v>
      </c>
      <c r="NV174" s="20">
        <v>31.896999999999998</v>
      </c>
      <c r="NW174" s="20">
        <v>31.367999999999999</v>
      </c>
      <c r="NX174" s="21">
        <v>65.8</v>
      </c>
      <c r="NY174" s="20">
        <v>119.86799999999999</v>
      </c>
      <c r="NZ174" s="20">
        <v>82.146000000000001</v>
      </c>
      <c r="OA174" s="20">
        <v>75.025999999999996</v>
      </c>
      <c r="OB174" s="21">
        <v>81.5</v>
      </c>
      <c r="OC174" s="20">
        <v>148.47300000000001</v>
      </c>
      <c r="OD174" s="20">
        <v>101.749</v>
      </c>
      <c r="OE174" s="20">
        <v>106.39400000000001</v>
      </c>
      <c r="OF174" s="21">
        <v>68.099999999999994</v>
      </c>
      <c r="OG174" s="20">
        <v>124.114</v>
      </c>
      <c r="OH174" s="20">
        <v>85.055000000000007</v>
      </c>
      <c r="OI174" s="20">
        <v>92.938999999999993</v>
      </c>
      <c r="OS174" s="21">
        <v>28.4</v>
      </c>
      <c r="OT174" s="20">
        <v>14.494</v>
      </c>
      <c r="OU174" s="20">
        <v>11.82</v>
      </c>
      <c r="OV174" s="20">
        <v>11.82</v>
      </c>
      <c r="OW174" s="21">
        <v>65.3</v>
      </c>
      <c r="OX174" s="20">
        <v>33.320999999999998</v>
      </c>
      <c r="OY174" s="20">
        <v>27.172999999999998</v>
      </c>
      <c r="OZ174" s="20">
        <v>24.100999999999999</v>
      </c>
      <c r="PA174" s="21">
        <v>93.6</v>
      </c>
      <c r="PB174" s="20">
        <v>47.718000000000004</v>
      </c>
      <c r="PC174" s="20">
        <v>38.914000000000001</v>
      </c>
      <c r="PD174" s="20">
        <v>35.920999999999999</v>
      </c>
      <c r="PE174" s="21">
        <v>39.6</v>
      </c>
      <c r="PF174" s="20">
        <v>20.216999999999999</v>
      </c>
      <c r="PG174" s="20">
        <v>16.486999999999998</v>
      </c>
      <c r="PH174" s="20">
        <v>15.757999999999999</v>
      </c>
      <c r="PR174" s="21">
        <v>22.8</v>
      </c>
      <c r="PS174" s="20">
        <v>119.36</v>
      </c>
      <c r="PT174" s="20">
        <v>129.887</v>
      </c>
      <c r="PU174" s="20">
        <v>139.19</v>
      </c>
      <c r="PV174" s="21">
        <v>84.1</v>
      </c>
      <c r="PW174" s="20">
        <v>439.75099999999998</v>
      </c>
      <c r="PX174" s="20">
        <v>478.53699999999998</v>
      </c>
      <c r="PY174" s="20">
        <v>500.87</v>
      </c>
      <c r="PZ174" s="21">
        <v>106.3</v>
      </c>
      <c r="QA174" s="20">
        <v>556.04</v>
      </c>
      <c r="QB174" s="20">
        <v>605.08299999999997</v>
      </c>
      <c r="QC174" s="20">
        <v>640.05999999999995</v>
      </c>
      <c r="QD174" s="21">
        <v>65.8</v>
      </c>
      <c r="QE174" s="20">
        <v>344.37400000000002</v>
      </c>
      <c r="QF174" s="20">
        <v>374.74799999999999</v>
      </c>
      <c r="QG174" s="20">
        <v>391.81</v>
      </c>
      <c r="RC174" s="21">
        <v>107.8</v>
      </c>
      <c r="RD174" s="20">
        <v>570.11500000000001</v>
      </c>
      <c r="RE174" s="20">
        <v>336.82400000000001</v>
      </c>
      <c r="RF174" s="21">
        <v>43.8</v>
      </c>
      <c r="RG174" s="20">
        <v>231.786</v>
      </c>
      <c r="RH174" s="20">
        <v>136.93899999999999</v>
      </c>
      <c r="RI174" s="21">
        <v>43.8</v>
      </c>
      <c r="RJ174" s="20">
        <v>231.786</v>
      </c>
      <c r="RK174" s="20">
        <v>136.93899999999999</v>
      </c>
      <c r="RL174" s="21">
        <v>33.700000000000003</v>
      </c>
      <c r="RM174" s="20">
        <v>178.22900000000001</v>
      </c>
      <c r="RN174" s="20">
        <v>105.298</v>
      </c>
      <c r="RO174" s="20">
        <v>122</v>
      </c>
      <c r="RP174" s="21">
        <v>32.1</v>
      </c>
      <c r="RQ174" s="20">
        <v>169.661</v>
      </c>
      <c r="RR174" s="20">
        <v>100.235</v>
      </c>
      <c r="RS174" s="20">
        <v>51.225999999999999</v>
      </c>
      <c r="RT174" s="21">
        <v>64</v>
      </c>
      <c r="RU174" s="20">
        <v>338.32900000000001</v>
      </c>
      <c r="RV174" s="20">
        <v>199.88499999999999</v>
      </c>
      <c r="RW174" s="20">
        <v>173.226</v>
      </c>
      <c r="RX174" s="21">
        <v>41.1</v>
      </c>
      <c r="RY174" s="20">
        <v>217.36</v>
      </c>
      <c r="RZ174" s="20">
        <v>128.416</v>
      </c>
      <c r="SA174" s="20">
        <v>128.416</v>
      </c>
      <c r="SS174" s="21">
        <v>46.8</v>
      </c>
      <c r="ST174" s="20">
        <v>22.43</v>
      </c>
      <c r="SU174" s="20">
        <v>4.7240000000000002</v>
      </c>
      <c r="SV174" s="20">
        <v>3.8940000000000001</v>
      </c>
      <c r="SW174" s="21">
        <v>40.4</v>
      </c>
      <c r="SX174" s="20">
        <v>19.366</v>
      </c>
      <c r="SY174" s="20">
        <v>4.0780000000000003</v>
      </c>
      <c r="SZ174" s="20">
        <v>3.7509999999999999</v>
      </c>
      <c r="TO174" s="21">
        <v>140.69999999999999</v>
      </c>
      <c r="TP174" s="20">
        <v>42.96</v>
      </c>
      <c r="TQ174" s="20">
        <v>270.00099999999998</v>
      </c>
      <c r="TR174" s="20">
        <v>220.36600000000001</v>
      </c>
      <c r="TS174" s="21">
        <v>113.3</v>
      </c>
      <c r="TT174" s="20">
        <v>34.606000000000002</v>
      </c>
      <c r="TU174" s="20">
        <v>217.501</v>
      </c>
      <c r="TV174" s="20">
        <v>220.36600000000001</v>
      </c>
      <c r="TW174" s="21">
        <v>119.7</v>
      </c>
      <c r="TX174" s="20">
        <v>29.777999999999999</v>
      </c>
      <c r="TY174" s="20">
        <v>1144.079</v>
      </c>
      <c r="TZ174" s="21">
        <v>58.9</v>
      </c>
      <c r="UA174" s="20">
        <v>14.646000000000001</v>
      </c>
      <c r="UB174" s="20">
        <v>562.70100000000002</v>
      </c>
      <c r="UC174" s="21">
        <v>58</v>
      </c>
      <c r="UD174" s="20">
        <v>14.412000000000001</v>
      </c>
      <c r="UE174" s="20">
        <v>553.70100000000002</v>
      </c>
      <c r="UF174" s="21">
        <v>14.6</v>
      </c>
      <c r="UG174" s="20">
        <v>3.6339999999999999</v>
      </c>
      <c r="UH174" s="20">
        <v>139.63300000000001</v>
      </c>
      <c r="UI174" s="20">
        <v>139.63300000000001</v>
      </c>
      <c r="UJ174" s="21">
        <v>46.2</v>
      </c>
      <c r="UK174" s="20">
        <v>11.497999999999999</v>
      </c>
      <c r="UL174" s="20">
        <v>441.745</v>
      </c>
      <c r="UM174" s="20">
        <v>441.745</v>
      </c>
      <c r="UN174" s="21">
        <v>60.8</v>
      </c>
      <c r="UO174" s="20">
        <v>15.132</v>
      </c>
      <c r="UP174" s="20">
        <v>581.37800000000004</v>
      </c>
      <c r="UQ174" s="20">
        <v>581.37800000000004</v>
      </c>
      <c r="UR174" s="21">
        <v>43.5</v>
      </c>
      <c r="US174" s="20">
        <v>10.816000000000001</v>
      </c>
      <c r="UT174" s="20">
        <v>415.56</v>
      </c>
      <c r="UU174" s="20">
        <v>415.56</v>
      </c>
      <c r="VJ174" s="21">
        <v>26.8</v>
      </c>
      <c r="VK174" s="20">
        <v>27.094999999999999</v>
      </c>
      <c r="VL174" s="20">
        <v>18187.665000000001</v>
      </c>
      <c r="VM174" s="20">
        <v>12801</v>
      </c>
      <c r="VN174" s="21">
        <v>18.899999999999999</v>
      </c>
      <c r="VO174" s="20">
        <v>19.07</v>
      </c>
      <c r="VP174" s="20">
        <v>12801</v>
      </c>
      <c r="VQ174" s="20">
        <v>12801</v>
      </c>
      <c r="WI174" s="21">
        <v>82.5</v>
      </c>
      <c r="WJ174" s="20">
        <v>16.151</v>
      </c>
      <c r="WK174" s="20">
        <v>15.218999999999999</v>
      </c>
      <c r="WL174" s="20">
        <v>13.138</v>
      </c>
      <c r="WM174" s="21">
        <v>57.8</v>
      </c>
      <c r="WN174" s="20">
        <v>11.311999999999999</v>
      </c>
      <c r="WO174" s="20">
        <v>10.659000000000001</v>
      </c>
      <c r="WP174" s="20">
        <v>9.5210000000000008</v>
      </c>
      <c r="XI174" s="20">
        <v>8.218</v>
      </c>
      <c r="XJ174" s="20">
        <v>0.23899999999999999</v>
      </c>
      <c r="XK174" s="20">
        <v>0.14699999999999999</v>
      </c>
      <c r="XM174" s="20">
        <v>3.2749999999999999</v>
      </c>
      <c r="XN174" s="22">
        <v>9.5295000000000005E-2</v>
      </c>
      <c r="XO174" s="22">
        <v>9.8611000000000004E-2</v>
      </c>
      <c r="XP174" s="21">
        <v>99.3</v>
      </c>
      <c r="XQ174" s="20">
        <v>185.559</v>
      </c>
      <c r="XR174" s="20">
        <v>1801.7760000000001</v>
      </c>
      <c r="XS174" s="21">
        <v>52.6</v>
      </c>
      <c r="XT174" s="20">
        <v>98.247</v>
      </c>
      <c r="XU174" s="20">
        <v>953.97500000000002</v>
      </c>
      <c r="YD174" s="21">
        <v>46.7</v>
      </c>
      <c r="YE174" s="20">
        <v>87.311999999999998</v>
      </c>
      <c r="YF174" s="20">
        <v>847.80100000000004</v>
      </c>
      <c r="YG174" s="20">
        <v>429.94</v>
      </c>
      <c r="YH174" s="21">
        <v>23.7</v>
      </c>
      <c r="YI174" s="20">
        <v>44.277999999999999</v>
      </c>
      <c r="YJ174" s="20">
        <v>429.94</v>
      </c>
      <c r="YK174" s="20">
        <v>429.94</v>
      </c>
      <c r="YU174" s="21">
        <v>12.5</v>
      </c>
      <c r="YV174" s="20">
        <v>48.603999999999999</v>
      </c>
      <c r="YW174" s="20">
        <v>35.709000000000003</v>
      </c>
      <c r="YX174" s="20">
        <v>13.481999999999999</v>
      </c>
      <c r="YY174" s="21">
        <v>51</v>
      </c>
      <c r="YZ174" s="20">
        <v>199.07400000000001</v>
      </c>
      <c r="ZA174" s="20">
        <v>146.26</v>
      </c>
      <c r="ZB174" s="20">
        <v>116.35299999999999</v>
      </c>
      <c r="ZC174" s="21">
        <v>53.5</v>
      </c>
      <c r="ZD174" s="20">
        <v>208.47200000000001</v>
      </c>
      <c r="ZE174" s="20">
        <v>153.16399999999999</v>
      </c>
      <c r="ZF174" s="20">
        <v>129.83500000000001</v>
      </c>
      <c r="ZG174" s="21">
        <v>41.4</v>
      </c>
      <c r="ZH174" s="20">
        <v>161.53899999999999</v>
      </c>
      <c r="ZI174" s="20">
        <v>118.68300000000001</v>
      </c>
      <c r="ZJ174" s="20">
        <v>125.21899999999999</v>
      </c>
      <c r="ZT174" s="21">
        <v>47.6</v>
      </c>
      <c r="ZU174" s="20">
        <v>505.72300000000001</v>
      </c>
      <c r="ZV174" s="20">
        <v>135635</v>
      </c>
      <c r="ZW174" s="20">
        <v>116495.4</v>
      </c>
      <c r="ZX174" s="21">
        <v>98.6</v>
      </c>
      <c r="ZY174" s="20">
        <v>1048.25</v>
      </c>
      <c r="ZZ174" s="20">
        <v>281140.90000000002</v>
      </c>
      <c r="AAA174" s="20">
        <v>262923.8</v>
      </c>
      <c r="AAB174" s="21">
        <v>146.19999999999999</v>
      </c>
      <c r="AAC174" s="20">
        <v>1553.973</v>
      </c>
      <c r="AAD174" s="20">
        <v>416775.9</v>
      </c>
      <c r="AAE174" s="20">
        <v>379419.2</v>
      </c>
      <c r="AAF174" s="21">
        <v>84.2</v>
      </c>
      <c r="AAG174" s="20">
        <v>894.93700000000001</v>
      </c>
      <c r="AAH174" s="20">
        <v>240022.234</v>
      </c>
      <c r="AAI174" s="20">
        <v>234296.4</v>
      </c>
      <c r="AAP174" s="21">
        <v>21.4</v>
      </c>
      <c r="AAQ174" s="20">
        <v>16.016999999999999</v>
      </c>
      <c r="AAR174" s="20">
        <v>11901.749</v>
      </c>
      <c r="AAS174" s="20">
        <v>10872.3</v>
      </c>
      <c r="AAT174" s="21">
        <v>66</v>
      </c>
      <c r="AAU174" s="20">
        <v>49.332999999999998</v>
      </c>
      <c r="AAV174" s="20">
        <v>36656.93</v>
      </c>
      <c r="AAW174" s="20">
        <v>35919.300000000003</v>
      </c>
      <c r="AAX174" s="21">
        <v>87.3</v>
      </c>
      <c r="AAY174" s="20">
        <v>65.295000000000002</v>
      </c>
      <c r="AAZ174" s="20">
        <v>48517.572</v>
      </c>
      <c r="ABA174" s="20">
        <v>46791.6</v>
      </c>
      <c r="ABB174" s="21">
        <v>69.7</v>
      </c>
      <c r="ABC174" s="20">
        <v>52.115000000000002</v>
      </c>
      <c r="ABD174" s="20">
        <v>38723.822999999997</v>
      </c>
      <c r="ABE174" s="20">
        <v>19282.5</v>
      </c>
      <c r="ACS174" s="21">
        <v>34.1</v>
      </c>
      <c r="ACT174" s="20">
        <v>54.49</v>
      </c>
      <c r="ACU174" s="20">
        <v>3.8140000000000001</v>
      </c>
      <c r="ACV174" s="20">
        <v>1.2170000000000001</v>
      </c>
      <c r="ACW174" s="21">
        <v>13.4</v>
      </c>
      <c r="ACX174" s="20">
        <v>21.417000000000002</v>
      </c>
      <c r="ACY174" s="20">
        <v>1.4990000000000001</v>
      </c>
      <c r="ACZ174" s="20">
        <v>1.2170000000000001</v>
      </c>
      <c r="ADA174" s="21">
        <v>118.9</v>
      </c>
      <c r="ADB174" s="20">
        <v>31.077999999999999</v>
      </c>
      <c r="ADC174" s="20">
        <v>74.012</v>
      </c>
      <c r="ADD174" s="21">
        <v>59.9</v>
      </c>
      <c r="ADE174" s="20">
        <v>15.657</v>
      </c>
      <c r="ADF174" s="20">
        <v>37.287999999999997</v>
      </c>
      <c r="ADO174" s="21">
        <v>59</v>
      </c>
      <c r="ADP174" s="20">
        <v>15.420999999999999</v>
      </c>
      <c r="ADQ174" s="20">
        <v>36.723999999999997</v>
      </c>
      <c r="ADR174" s="20">
        <v>36.723999999999997</v>
      </c>
      <c r="ADS174" s="21">
        <v>59</v>
      </c>
      <c r="ADT174" s="20">
        <v>15.420999999999999</v>
      </c>
      <c r="ADU174" s="20">
        <v>36.723999999999997</v>
      </c>
      <c r="ADV174" s="20">
        <v>36.723999999999997</v>
      </c>
      <c r="AEN174" s="21">
        <v>127.6</v>
      </c>
      <c r="AEO174" s="20">
        <v>191.68899999999999</v>
      </c>
      <c r="AEP174" s="20">
        <v>240.512</v>
      </c>
      <c r="AEQ174" s="20">
        <v>102.352</v>
      </c>
      <c r="AER174" s="21">
        <v>58</v>
      </c>
      <c r="AES174" s="20">
        <v>87.096999999999994</v>
      </c>
      <c r="AET174" s="20">
        <v>109.28100000000001</v>
      </c>
      <c r="AEU174" s="20">
        <v>97.298000000000002</v>
      </c>
      <c r="AFE174" s="21">
        <v>44.2</v>
      </c>
      <c r="AFF174" s="20">
        <v>24.899000000000001</v>
      </c>
      <c r="AFG174" s="20">
        <v>173.506</v>
      </c>
      <c r="AFH174" s="20">
        <v>185.48500000000001</v>
      </c>
      <c r="AFI174" s="21">
        <v>88.3</v>
      </c>
      <c r="AFJ174" s="20">
        <v>49.76</v>
      </c>
      <c r="AFK174" s="20">
        <v>346.755</v>
      </c>
      <c r="AFL174" s="20">
        <v>239.68199999999999</v>
      </c>
      <c r="AFM174" s="21">
        <v>128.5</v>
      </c>
      <c r="AFN174" s="20">
        <v>72.424999999999997</v>
      </c>
      <c r="AFO174" s="20">
        <v>504.69200000000001</v>
      </c>
      <c r="AFP174" s="20">
        <v>425.16699999999997</v>
      </c>
      <c r="AFQ174" s="21">
        <v>35.799999999999997</v>
      </c>
      <c r="AFR174" s="20">
        <v>20.199000000000002</v>
      </c>
      <c r="AFS174" s="20">
        <v>140.75800000000001</v>
      </c>
      <c r="AFT174" s="20">
        <v>125.399</v>
      </c>
      <c r="AGI174" s="21">
        <v>57.9</v>
      </c>
      <c r="AGJ174" s="20">
        <v>12.977</v>
      </c>
      <c r="AGK174" s="20">
        <v>18.077999999999999</v>
      </c>
      <c r="AGL174" s="20">
        <v>17.510000000000002</v>
      </c>
      <c r="AGM174" s="21">
        <v>46.6</v>
      </c>
      <c r="AGN174" s="20">
        <v>10.449</v>
      </c>
      <c r="AGO174" s="20">
        <v>14.557</v>
      </c>
      <c r="AGP174" s="20">
        <v>15.051</v>
      </c>
      <c r="AHY174" s="21">
        <v>13.2</v>
      </c>
      <c r="AHZ174" s="20">
        <v>3.4420000000000002</v>
      </c>
      <c r="AIA174" s="20">
        <v>1.5169999999999999</v>
      </c>
      <c r="AIB174" s="20">
        <v>1.2809999999999999</v>
      </c>
      <c r="AIC174" s="21">
        <v>113.2</v>
      </c>
      <c r="AID174" s="20">
        <v>29.44</v>
      </c>
      <c r="AIE174" s="20">
        <v>12.974</v>
      </c>
      <c r="AIF174" s="20">
        <v>7.8840000000000003</v>
      </c>
      <c r="AIG174" s="21">
        <v>126.5</v>
      </c>
      <c r="AIH174" s="20">
        <v>32.881999999999998</v>
      </c>
      <c r="AII174" s="20">
        <v>14.491</v>
      </c>
      <c r="AIJ174" s="20">
        <v>9.1660000000000004</v>
      </c>
      <c r="AIK174" s="21">
        <v>67.599999999999994</v>
      </c>
      <c r="AIL174" s="20">
        <v>17.579000000000001</v>
      </c>
      <c r="AIM174" s="20">
        <v>7.7469999999999999</v>
      </c>
      <c r="AIN174" s="20">
        <v>7.7469999999999999</v>
      </c>
      <c r="AKP174" s="21">
        <v>48.6</v>
      </c>
      <c r="AKQ174" s="20">
        <v>54.281999999999996</v>
      </c>
      <c r="AKR174" s="20">
        <v>340.67399999999998</v>
      </c>
      <c r="AKS174" s="20">
        <v>343.88499999999999</v>
      </c>
      <c r="AKT174" s="21">
        <v>56.3</v>
      </c>
      <c r="AKU174" s="20">
        <v>62.91</v>
      </c>
      <c r="AKV174" s="20">
        <v>394.82100000000003</v>
      </c>
      <c r="AKW174" s="20">
        <v>472.12700000000001</v>
      </c>
      <c r="AKX174" s="21">
        <v>104.9</v>
      </c>
      <c r="AKY174" s="20">
        <v>117.19199999999999</v>
      </c>
      <c r="AKZ174" s="20">
        <v>735.495</v>
      </c>
      <c r="ALA174" s="20">
        <v>816.01300000000003</v>
      </c>
      <c r="ALB174" s="21">
        <v>72.400000000000006</v>
      </c>
      <c r="ALC174" s="20">
        <v>80.885000000000005</v>
      </c>
      <c r="ALD174" s="20">
        <v>507.63299999999998</v>
      </c>
      <c r="ALE174" s="20">
        <v>512.70799999999997</v>
      </c>
      <c r="ALT174" s="21">
        <v>130.69999999999999</v>
      </c>
      <c r="ALU174" s="20">
        <v>19.731999999999999</v>
      </c>
      <c r="ALV174" s="20">
        <v>43.292999999999999</v>
      </c>
      <c r="ALW174" s="20">
        <v>25.439</v>
      </c>
      <c r="ALX174" s="21">
        <v>119.4</v>
      </c>
      <c r="ALY174" s="20">
        <v>18.030999999999999</v>
      </c>
      <c r="ALZ174" s="20">
        <v>39.558999999999997</v>
      </c>
      <c r="AMA174" s="20">
        <v>25.439</v>
      </c>
      <c r="AMP174" s="21">
        <v>61.8</v>
      </c>
      <c r="AMQ174" s="20">
        <v>22.762</v>
      </c>
      <c r="AMR174" s="20">
        <v>523.52099999999996</v>
      </c>
      <c r="AMS174" s="20">
        <v>271.29000000000002</v>
      </c>
      <c r="AMT174" s="21">
        <v>44.9</v>
      </c>
      <c r="AMU174" s="20">
        <v>16.559999999999999</v>
      </c>
      <c r="AMV174" s="20">
        <v>380.87700000000001</v>
      </c>
      <c r="AMW174" s="20">
        <v>271.29000000000002</v>
      </c>
      <c r="ANW174" s="21">
        <v>139.80000000000001</v>
      </c>
      <c r="ANX174" s="20">
        <v>4631.1790000000001</v>
      </c>
      <c r="ANY174" s="20">
        <v>4631.1790000000001</v>
      </c>
      <c r="ANZ174" s="21">
        <v>38.6</v>
      </c>
      <c r="AOA174" s="20">
        <v>1280.1410000000001</v>
      </c>
      <c r="AOB174" s="20">
        <v>1280.1410000000001</v>
      </c>
      <c r="AOC174" s="21">
        <v>39</v>
      </c>
      <c r="AOD174" s="20">
        <v>1292.7</v>
      </c>
      <c r="AOE174" s="20">
        <v>1292.7</v>
      </c>
      <c r="AOF174" s="21">
        <v>47.2</v>
      </c>
      <c r="AOG174" s="20">
        <v>1563.6690000000001</v>
      </c>
      <c r="AOH174" s="20">
        <v>1563.6690000000001</v>
      </c>
      <c r="AOI174" s="20">
        <v>1563.6690000000001</v>
      </c>
      <c r="AOJ174" s="21">
        <v>53.9</v>
      </c>
      <c r="AOK174" s="20">
        <v>1787.3689999999999</v>
      </c>
      <c r="AOL174" s="20">
        <v>1787.3689999999999</v>
      </c>
      <c r="AOM174" s="20">
        <v>1787.3689999999999</v>
      </c>
      <c r="AON174" s="21">
        <v>101.1</v>
      </c>
      <c r="AOO174" s="20">
        <v>3351.038</v>
      </c>
      <c r="AOP174" s="20">
        <v>3351.038</v>
      </c>
      <c r="AOQ174" s="20">
        <v>3351.038</v>
      </c>
      <c r="AOR174" s="21">
        <v>51</v>
      </c>
      <c r="AOS174" s="20">
        <v>1689.44</v>
      </c>
      <c r="AOT174" s="20">
        <v>1689.44</v>
      </c>
      <c r="AOU174" s="20">
        <v>1689.44</v>
      </c>
      <c r="APU174" s="21">
        <v>88</v>
      </c>
      <c r="APV174" s="20">
        <v>67.447999999999993</v>
      </c>
      <c r="APW174" s="20">
        <v>77.975999999999999</v>
      </c>
      <c r="APX174" s="21">
        <v>31.8</v>
      </c>
      <c r="APY174" s="20">
        <v>24.373000000000001</v>
      </c>
      <c r="APZ174" s="20">
        <v>28.178000000000001</v>
      </c>
      <c r="AQI174" s="21">
        <v>56.2</v>
      </c>
      <c r="AQJ174" s="20">
        <v>43.073999999999998</v>
      </c>
      <c r="AQK174" s="20">
        <v>49.798000000000002</v>
      </c>
      <c r="AQL174" s="20">
        <v>43.286000000000001</v>
      </c>
      <c r="AQM174" s="21">
        <v>42.9</v>
      </c>
      <c r="AQN174" s="20">
        <v>32.917000000000002</v>
      </c>
      <c r="AQO174" s="20">
        <v>38.055999999999997</v>
      </c>
      <c r="AQP174" s="20">
        <v>43.286000000000001</v>
      </c>
    </row>
    <row r="175" spans="1:1015 1030:1134" x14ac:dyDescent="0.2">
      <c r="A175" s="18">
        <v>30316</v>
      </c>
      <c r="BZ175" s="19">
        <v>1.6394410000000001E-5</v>
      </c>
      <c r="CA175" s="19">
        <v>5.9548299999999997E-6</v>
      </c>
      <c r="CD175" s="19">
        <v>5.9548299999999997E-6</v>
      </c>
      <c r="CE175" s="19">
        <v>5.9548299999999997E-6</v>
      </c>
      <c r="CW175" s="21">
        <v>84</v>
      </c>
      <c r="CX175" s="20">
        <v>61.13</v>
      </c>
      <c r="CY175" s="20">
        <v>74.302999999999997</v>
      </c>
      <c r="CZ175" s="20">
        <v>57.225999999999999</v>
      </c>
      <c r="DA175" s="21">
        <v>60.3</v>
      </c>
      <c r="DB175" s="20">
        <v>43.851999999999997</v>
      </c>
      <c r="DC175" s="20">
        <v>53.302</v>
      </c>
      <c r="DD175" s="20">
        <v>57.225999999999999</v>
      </c>
      <c r="DN175" s="21">
        <v>38.5</v>
      </c>
      <c r="DO175" s="20">
        <v>69.543000000000006</v>
      </c>
      <c r="DP175" s="20">
        <v>70.927000000000007</v>
      </c>
      <c r="DQ175" s="20">
        <v>37.594000000000001</v>
      </c>
      <c r="DR175" s="21">
        <v>45.8</v>
      </c>
      <c r="DS175" s="20">
        <v>82.588999999999999</v>
      </c>
      <c r="DT175" s="20">
        <v>84.233000000000004</v>
      </c>
      <c r="DU175" s="20">
        <v>52.393000000000001</v>
      </c>
      <c r="DV175" s="21">
        <v>82.9</v>
      </c>
      <c r="DW175" s="20">
        <v>149.72900000000001</v>
      </c>
      <c r="DX175" s="20">
        <v>152.708</v>
      </c>
      <c r="DY175" s="20">
        <v>89.986999999999995</v>
      </c>
      <c r="DZ175" s="21">
        <v>28</v>
      </c>
      <c r="EA175" s="20">
        <v>50.552</v>
      </c>
      <c r="EB175" s="20">
        <v>51.558</v>
      </c>
      <c r="EC175" s="20">
        <v>51.057000000000002</v>
      </c>
      <c r="EM175" s="21">
        <v>31.8</v>
      </c>
      <c r="EN175" s="20">
        <v>27.811</v>
      </c>
      <c r="EO175" s="20">
        <v>32.289000000000001</v>
      </c>
      <c r="EP175" s="20">
        <v>30.805</v>
      </c>
      <c r="EQ175" s="21">
        <v>58.1</v>
      </c>
      <c r="ER175" s="20">
        <v>50.777000000000001</v>
      </c>
      <c r="ES175" s="20">
        <v>58.951999999999998</v>
      </c>
      <c r="ET175" s="20">
        <v>51.261000000000003</v>
      </c>
      <c r="EU175" s="21">
        <v>89.7</v>
      </c>
      <c r="EV175" s="20">
        <v>78.397000000000006</v>
      </c>
      <c r="EW175" s="20">
        <v>91.019000000000005</v>
      </c>
      <c r="EX175" s="20">
        <v>82.066000000000003</v>
      </c>
      <c r="EY175" s="21">
        <v>56.3</v>
      </c>
      <c r="EZ175" s="20">
        <v>49.222000000000001</v>
      </c>
      <c r="FA175" s="20">
        <v>57.146999999999998</v>
      </c>
      <c r="FB175" s="20">
        <v>58.203000000000003</v>
      </c>
      <c r="GH175" s="21">
        <v>40.799999999999997</v>
      </c>
      <c r="GI175" s="20">
        <v>128.59100000000001</v>
      </c>
      <c r="GJ175" s="20">
        <v>158.489</v>
      </c>
      <c r="GK175" s="20">
        <v>144.01</v>
      </c>
      <c r="GL175" s="21">
        <v>78</v>
      </c>
      <c r="GM175" s="20">
        <v>245.791</v>
      </c>
      <c r="GN175" s="20">
        <v>302.93700000000001</v>
      </c>
      <c r="GO175" s="20">
        <v>199.352</v>
      </c>
      <c r="GP175" s="21">
        <v>116.7</v>
      </c>
      <c r="GQ175" s="20">
        <v>367.48599999999999</v>
      </c>
      <c r="GR175" s="20">
        <v>452.92700000000002</v>
      </c>
      <c r="GS175" s="20">
        <v>347.05599999999998</v>
      </c>
      <c r="GT175" s="21">
        <v>44.4</v>
      </c>
      <c r="GU175" s="20">
        <v>139.72499999999999</v>
      </c>
      <c r="GV175" s="20">
        <v>172.21199999999999</v>
      </c>
      <c r="GW175" s="20">
        <v>198.55799999999999</v>
      </c>
      <c r="HO175" s="21">
        <v>152.80000000000001</v>
      </c>
      <c r="HP175" s="20">
        <v>178.55699999999999</v>
      </c>
      <c r="HQ175" s="20">
        <v>356.31099999999998</v>
      </c>
      <c r="HR175" s="20">
        <v>271.108</v>
      </c>
      <c r="HS175" s="21">
        <v>90.6</v>
      </c>
      <c r="HT175" s="20">
        <v>105.94799999999999</v>
      </c>
      <c r="HU175" s="20">
        <v>211.42</v>
      </c>
      <c r="HV175" s="20">
        <v>271.108</v>
      </c>
      <c r="LV175" s="21">
        <v>50.6</v>
      </c>
      <c r="LW175" s="20">
        <v>396.55200000000002</v>
      </c>
      <c r="LX175" s="20">
        <v>481.93</v>
      </c>
      <c r="LY175" s="20">
        <v>482</v>
      </c>
      <c r="LZ175" s="21">
        <v>58.3</v>
      </c>
      <c r="MA175" s="20">
        <v>456.88499999999999</v>
      </c>
      <c r="MB175" s="20">
        <v>555.25199999999995</v>
      </c>
      <c r="MC175" s="20">
        <v>505</v>
      </c>
      <c r="MD175" s="21">
        <v>108.1</v>
      </c>
      <c r="ME175" s="20">
        <v>846.96100000000001</v>
      </c>
      <c r="MF175" s="20">
        <v>1029.3119999999999</v>
      </c>
      <c r="MG175" s="20">
        <v>987</v>
      </c>
      <c r="MH175" s="21">
        <v>70.3</v>
      </c>
      <c r="MI175" s="20">
        <v>550.95399999999995</v>
      </c>
      <c r="MJ175" s="20">
        <v>669.57500000000005</v>
      </c>
      <c r="MK175" s="20">
        <v>659.23199999999997</v>
      </c>
      <c r="NC175" s="21">
        <v>117.1</v>
      </c>
      <c r="ND175" s="20">
        <v>67.472999999999999</v>
      </c>
      <c r="NE175" s="20">
        <v>565.83000000000004</v>
      </c>
      <c r="NF175" s="20">
        <v>434.71899999999999</v>
      </c>
      <c r="NG175" s="21">
        <v>91.3</v>
      </c>
      <c r="NH175" s="20">
        <v>52.606000000000002</v>
      </c>
      <c r="NI175" s="20">
        <v>441.15100000000001</v>
      </c>
      <c r="NJ175" s="20">
        <v>434.71899999999999</v>
      </c>
      <c r="NT175" s="21">
        <v>26.1</v>
      </c>
      <c r="NU175" s="20">
        <v>44.807000000000002</v>
      </c>
      <c r="NV175" s="20">
        <v>33.811</v>
      </c>
      <c r="NW175" s="20">
        <v>33.250999999999998</v>
      </c>
      <c r="NX175" s="21">
        <v>66.5</v>
      </c>
      <c r="NY175" s="20">
        <v>114.015</v>
      </c>
      <c r="NZ175" s="20">
        <v>86.034999999999997</v>
      </c>
      <c r="OA175" s="20">
        <v>78.578999999999994</v>
      </c>
      <c r="OB175" s="21">
        <v>82.6</v>
      </c>
      <c r="OC175" s="20">
        <v>141.727</v>
      </c>
      <c r="OD175" s="20">
        <v>106.947</v>
      </c>
      <c r="OE175" s="20">
        <v>111.83</v>
      </c>
      <c r="OF175" s="21">
        <v>68.900000000000006</v>
      </c>
      <c r="OG175" s="20">
        <v>118.233</v>
      </c>
      <c r="OH175" s="20">
        <v>89.218999999999994</v>
      </c>
      <c r="OI175" s="20">
        <v>97.488</v>
      </c>
      <c r="OS175" s="21">
        <v>28.4</v>
      </c>
      <c r="OT175" s="20">
        <v>13.718</v>
      </c>
      <c r="OU175" s="20">
        <v>12.199</v>
      </c>
      <c r="OV175" s="20">
        <v>12.199</v>
      </c>
      <c r="OW175" s="21">
        <v>65.2</v>
      </c>
      <c r="OX175" s="20">
        <v>31.442</v>
      </c>
      <c r="OY175" s="20">
        <v>27.960999999999999</v>
      </c>
      <c r="OZ175" s="20">
        <v>24.803999999999998</v>
      </c>
      <c r="PA175" s="21">
        <v>93.4</v>
      </c>
      <c r="PB175" s="20">
        <v>45.067999999999998</v>
      </c>
      <c r="PC175" s="20">
        <v>40.079000000000001</v>
      </c>
      <c r="PD175" s="20">
        <v>37.003</v>
      </c>
      <c r="PE175" s="21">
        <v>39.5</v>
      </c>
      <c r="PF175" s="20">
        <v>19.050999999999998</v>
      </c>
      <c r="PG175" s="20">
        <v>16.942</v>
      </c>
      <c r="PH175" s="20">
        <v>16.193000000000001</v>
      </c>
      <c r="PR175" s="21">
        <v>23.4</v>
      </c>
      <c r="PS175" s="20">
        <v>133.18</v>
      </c>
      <c r="PT175" s="20">
        <v>136.84299999999999</v>
      </c>
      <c r="PU175" s="20">
        <v>146.64400000000001</v>
      </c>
      <c r="PV175" s="21">
        <v>85.9</v>
      </c>
      <c r="PW175" s="20">
        <v>489.50200000000001</v>
      </c>
      <c r="PX175" s="20">
        <v>502.96300000000002</v>
      </c>
      <c r="PY175" s="20">
        <v>526.30200000000002</v>
      </c>
      <c r="PZ175" s="21">
        <v>108.6</v>
      </c>
      <c r="QA175" s="20">
        <v>619.14599999999996</v>
      </c>
      <c r="QB175" s="20">
        <v>636.17200000000003</v>
      </c>
      <c r="QC175" s="20">
        <v>672.94600000000003</v>
      </c>
      <c r="QD175" s="21">
        <v>67.5</v>
      </c>
      <c r="QE175" s="20">
        <v>384.94900000000001</v>
      </c>
      <c r="QF175" s="20">
        <v>395.53500000000003</v>
      </c>
      <c r="QG175" s="20">
        <v>413.54399999999998</v>
      </c>
      <c r="RC175" s="21">
        <v>110.2</v>
      </c>
      <c r="RD175" s="20">
        <v>568.07299999999998</v>
      </c>
      <c r="RE175" s="20">
        <v>352.375</v>
      </c>
      <c r="RF175" s="21">
        <v>44.7</v>
      </c>
      <c r="RG175" s="20">
        <v>230.28399999999999</v>
      </c>
      <c r="RH175" s="20">
        <v>142.845</v>
      </c>
      <c r="RI175" s="21">
        <v>44.7</v>
      </c>
      <c r="RJ175" s="20">
        <v>230.28399999999999</v>
      </c>
      <c r="RK175" s="20">
        <v>142.845</v>
      </c>
      <c r="RL175" s="21">
        <v>34.6</v>
      </c>
      <c r="RM175" s="20">
        <v>178.101</v>
      </c>
      <c r="RN175" s="20">
        <v>110.476</v>
      </c>
      <c r="RO175" s="20">
        <v>128</v>
      </c>
      <c r="RP175" s="21">
        <v>32.799999999999997</v>
      </c>
      <c r="RQ175" s="20">
        <v>169.03299999999999</v>
      </c>
      <c r="RR175" s="20">
        <v>104.851</v>
      </c>
      <c r="RS175" s="20">
        <v>53.585000000000001</v>
      </c>
      <c r="RT175" s="21">
        <v>65.5</v>
      </c>
      <c r="RU175" s="20">
        <v>337.78899999999999</v>
      </c>
      <c r="RV175" s="20">
        <v>209.53</v>
      </c>
      <c r="RW175" s="20">
        <v>181.58500000000001</v>
      </c>
      <c r="RX175" s="21">
        <v>41.7</v>
      </c>
      <c r="RY175" s="20">
        <v>214.76400000000001</v>
      </c>
      <c r="RZ175" s="20">
        <v>133.21799999999999</v>
      </c>
      <c r="SA175" s="20">
        <v>133.21799999999999</v>
      </c>
      <c r="SS175" s="21">
        <v>48.7</v>
      </c>
      <c r="ST175" s="20">
        <v>24.905000000000001</v>
      </c>
      <c r="SU175" s="20">
        <v>5.1779999999999999</v>
      </c>
      <c r="SV175" s="20">
        <v>4.2679999999999998</v>
      </c>
      <c r="SW175" s="21">
        <v>42</v>
      </c>
      <c r="SX175" s="20">
        <v>21.495000000000001</v>
      </c>
      <c r="SY175" s="20">
        <v>4.4690000000000003</v>
      </c>
      <c r="SZ175" s="20">
        <v>4.1100000000000003</v>
      </c>
      <c r="TO175" s="21">
        <v>144.19999999999999</v>
      </c>
      <c r="TP175" s="20">
        <v>43.542000000000002</v>
      </c>
      <c r="TQ175" s="20">
        <v>282.15199999999999</v>
      </c>
      <c r="TR175" s="20">
        <v>230.28299999999999</v>
      </c>
      <c r="TS175" s="21">
        <v>116.2</v>
      </c>
      <c r="TT175" s="20">
        <v>35.076000000000001</v>
      </c>
      <c r="TU175" s="20">
        <v>227.29</v>
      </c>
      <c r="TV175" s="20">
        <v>230.28299999999999</v>
      </c>
      <c r="TW175" s="21">
        <v>122.5</v>
      </c>
      <c r="TX175" s="20">
        <v>30.091999999999999</v>
      </c>
      <c r="TY175" s="20">
        <v>1191.953</v>
      </c>
      <c r="TZ175" s="21">
        <v>61.3</v>
      </c>
      <c r="UA175" s="20">
        <v>15.048999999999999</v>
      </c>
      <c r="UB175" s="20">
        <v>596.09299999999996</v>
      </c>
      <c r="UC175" s="21">
        <v>60.3</v>
      </c>
      <c r="UD175" s="20">
        <v>14.807</v>
      </c>
      <c r="UE175" s="20">
        <v>586.49400000000003</v>
      </c>
      <c r="UF175" s="21">
        <v>14.7</v>
      </c>
      <c r="UG175" s="20">
        <v>3.6080000000000001</v>
      </c>
      <c r="UH175" s="20">
        <v>142.9</v>
      </c>
      <c r="UI175" s="20">
        <v>142.9</v>
      </c>
      <c r="UJ175" s="21">
        <v>46.6</v>
      </c>
      <c r="UK175" s="20">
        <v>11.435</v>
      </c>
      <c r="UL175" s="20">
        <v>452.96</v>
      </c>
      <c r="UM175" s="20">
        <v>452.96</v>
      </c>
      <c r="UN175" s="21">
        <v>61.3</v>
      </c>
      <c r="UO175" s="20">
        <v>15.042999999999999</v>
      </c>
      <c r="UP175" s="20">
        <v>595.86</v>
      </c>
      <c r="UQ175" s="20">
        <v>595.86</v>
      </c>
      <c r="UR175" s="21">
        <v>43</v>
      </c>
      <c r="US175" s="20">
        <v>10.547000000000001</v>
      </c>
      <c r="UT175" s="20">
        <v>417.77600000000001</v>
      </c>
      <c r="UU175" s="20">
        <v>417.77600000000001</v>
      </c>
      <c r="VJ175" s="21">
        <v>26.9</v>
      </c>
      <c r="VK175" s="20">
        <v>27.199000000000002</v>
      </c>
      <c r="VL175" s="20">
        <v>18835.55</v>
      </c>
      <c r="VM175" s="20">
        <v>13257</v>
      </c>
      <c r="VN175" s="21">
        <v>18.899999999999999</v>
      </c>
      <c r="VO175" s="20">
        <v>19.143999999999998</v>
      </c>
      <c r="VP175" s="20">
        <v>13257</v>
      </c>
      <c r="VQ175" s="20">
        <v>13257</v>
      </c>
      <c r="WI175" s="21">
        <v>77.2</v>
      </c>
      <c r="WJ175" s="20">
        <v>16.257999999999999</v>
      </c>
      <c r="WK175" s="20">
        <v>14.784000000000001</v>
      </c>
      <c r="WL175" s="20">
        <v>12.762</v>
      </c>
      <c r="WM175" s="21">
        <v>54.1</v>
      </c>
      <c r="WN175" s="20">
        <v>11.398999999999999</v>
      </c>
      <c r="WO175" s="20">
        <v>10.365</v>
      </c>
      <c r="WP175" s="20">
        <v>9.2590000000000003</v>
      </c>
      <c r="XI175" s="20">
        <v>12.071999999999999</v>
      </c>
      <c r="XJ175" s="20">
        <v>0.40699999999999997</v>
      </c>
      <c r="XK175" s="20">
        <v>0.25</v>
      </c>
      <c r="XM175" s="20">
        <v>5.4969999999999999</v>
      </c>
      <c r="XN175" s="22">
        <v>0.185254</v>
      </c>
      <c r="XO175" s="22">
        <v>0.19170200000000001</v>
      </c>
      <c r="XP175" s="21">
        <v>104</v>
      </c>
      <c r="XQ175" s="20">
        <v>202.45</v>
      </c>
      <c r="XR175" s="20">
        <v>1947.567</v>
      </c>
      <c r="XS175" s="21">
        <v>53.5</v>
      </c>
      <c r="XT175" s="20">
        <v>104.04900000000001</v>
      </c>
      <c r="XU175" s="20">
        <v>1000.953</v>
      </c>
      <c r="YD175" s="21">
        <v>50.6</v>
      </c>
      <c r="YE175" s="20">
        <v>98.400999999999996</v>
      </c>
      <c r="YF175" s="20">
        <v>946.61400000000003</v>
      </c>
      <c r="YG175" s="20">
        <v>480.05</v>
      </c>
      <c r="YH175" s="21">
        <v>25.6</v>
      </c>
      <c r="YI175" s="20">
        <v>49.901000000000003</v>
      </c>
      <c r="YJ175" s="20">
        <v>480.05</v>
      </c>
      <c r="YK175" s="20">
        <v>480.05</v>
      </c>
      <c r="YU175" s="21">
        <v>13.2</v>
      </c>
      <c r="YV175" s="20">
        <v>55.48</v>
      </c>
      <c r="YW175" s="20">
        <v>39.252000000000002</v>
      </c>
      <c r="YX175" s="20">
        <v>16.381</v>
      </c>
      <c r="YY175" s="21">
        <v>51.9</v>
      </c>
      <c r="YZ175" s="20">
        <v>218.62700000000001</v>
      </c>
      <c r="ZA175" s="20">
        <v>154.678</v>
      </c>
      <c r="ZB175" s="20">
        <v>124.018</v>
      </c>
      <c r="ZC175" s="21">
        <v>55.6</v>
      </c>
      <c r="ZD175" s="20">
        <v>234.102</v>
      </c>
      <c r="ZE175" s="20">
        <v>165.62700000000001</v>
      </c>
      <c r="ZF175" s="20">
        <v>140.4</v>
      </c>
      <c r="ZG175" s="21">
        <v>42.3</v>
      </c>
      <c r="ZH175" s="20">
        <v>178.31399999999999</v>
      </c>
      <c r="ZI175" s="20">
        <v>126.157</v>
      </c>
      <c r="ZJ175" s="20">
        <v>133.10499999999999</v>
      </c>
      <c r="ZT175" s="21">
        <v>48.6</v>
      </c>
      <c r="ZU175" s="20">
        <v>597.94000000000005</v>
      </c>
      <c r="ZV175" s="20">
        <v>140366.5</v>
      </c>
      <c r="ZW175" s="20">
        <v>120559.2</v>
      </c>
      <c r="ZX175" s="21">
        <v>100.5</v>
      </c>
      <c r="ZY175" s="20">
        <v>1235.7840000000001</v>
      </c>
      <c r="ZZ175" s="20">
        <v>290100.5</v>
      </c>
      <c r="AAA175" s="20">
        <v>271302.8</v>
      </c>
      <c r="AAB175" s="21">
        <v>149.19999999999999</v>
      </c>
      <c r="AAC175" s="20">
        <v>1833.7239999999999</v>
      </c>
      <c r="AAD175" s="20">
        <v>430467</v>
      </c>
      <c r="AAE175" s="20">
        <v>391862</v>
      </c>
      <c r="AAF175" s="21">
        <v>85.8</v>
      </c>
      <c r="AAG175" s="20">
        <v>1054.847</v>
      </c>
      <c r="AAH175" s="20">
        <v>247625.51300000001</v>
      </c>
      <c r="AAI175" s="20">
        <v>241718.3</v>
      </c>
      <c r="AAP175" s="21">
        <v>22.9</v>
      </c>
      <c r="AAQ175" s="20">
        <v>17.556999999999999</v>
      </c>
      <c r="AAR175" s="20">
        <v>13131.848</v>
      </c>
      <c r="AAS175" s="20">
        <v>11996</v>
      </c>
      <c r="AAT175" s="21">
        <v>70.599999999999994</v>
      </c>
      <c r="AAU175" s="20">
        <v>54.045000000000002</v>
      </c>
      <c r="AAV175" s="20">
        <v>40422.995000000003</v>
      </c>
      <c r="AAW175" s="20">
        <v>39708.6</v>
      </c>
      <c r="AAX175" s="21">
        <v>93.6</v>
      </c>
      <c r="AAY175" s="20">
        <v>71.677999999999997</v>
      </c>
      <c r="AAZ175" s="20">
        <v>53611.794000000002</v>
      </c>
      <c r="ABA175" s="20">
        <v>51704.6</v>
      </c>
      <c r="ABB175" s="21">
        <v>74.099999999999994</v>
      </c>
      <c r="ABC175" s="20">
        <v>56.725000000000001</v>
      </c>
      <c r="ABD175" s="20">
        <v>42427.485999999997</v>
      </c>
      <c r="ABE175" s="20">
        <v>20225.8</v>
      </c>
      <c r="ACS175" s="21">
        <v>30.2</v>
      </c>
      <c r="ACT175" s="20">
        <v>26.294</v>
      </c>
      <c r="ACU175" s="20">
        <v>3.9260000000000002</v>
      </c>
      <c r="ACV175" s="20">
        <v>1.2529999999999999</v>
      </c>
      <c r="ACW175" s="21">
        <v>11.9</v>
      </c>
      <c r="ACX175" s="20">
        <v>10.335000000000001</v>
      </c>
      <c r="ACY175" s="20">
        <v>1.5429999999999999</v>
      </c>
      <c r="ACZ175" s="20">
        <v>1.2529999999999999</v>
      </c>
      <c r="ADA175" s="21">
        <v>127.9</v>
      </c>
      <c r="ADB175" s="20">
        <v>35.011000000000003</v>
      </c>
      <c r="ADC175" s="20">
        <v>81.311999999999998</v>
      </c>
      <c r="ADD175" s="21">
        <v>65.900000000000006</v>
      </c>
      <c r="ADE175" s="20">
        <v>18.027999999999999</v>
      </c>
      <c r="ADF175" s="20">
        <v>41.869</v>
      </c>
      <c r="ADO175" s="21">
        <v>62.1</v>
      </c>
      <c r="ADP175" s="20">
        <v>16.983000000000001</v>
      </c>
      <c r="ADQ175" s="20">
        <v>39.442999999999998</v>
      </c>
      <c r="ADR175" s="20">
        <v>39.442999999999998</v>
      </c>
      <c r="ADS175" s="21">
        <v>62.1</v>
      </c>
      <c r="ADT175" s="20">
        <v>16.983000000000001</v>
      </c>
      <c r="ADU175" s="20">
        <v>39.442999999999998</v>
      </c>
      <c r="ADV175" s="20">
        <v>39.442999999999998</v>
      </c>
      <c r="AEN175" s="21">
        <v>127.4</v>
      </c>
      <c r="AEO175" s="20">
        <v>201.96799999999999</v>
      </c>
      <c r="AEP175" s="20">
        <v>240.76599999999999</v>
      </c>
      <c r="AEQ175" s="20">
        <v>117.008</v>
      </c>
      <c r="AER175" s="21">
        <v>57.8</v>
      </c>
      <c r="AES175" s="20">
        <v>91.570999999999998</v>
      </c>
      <c r="AET175" s="20">
        <v>109.161</v>
      </c>
      <c r="AEU175" s="20">
        <v>111.739</v>
      </c>
      <c r="AFE175" s="21">
        <v>44.7</v>
      </c>
      <c r="AFF175" s="20">
        <v>25.64</v>
      </c>
      <c r="AFG175" s="20">
        <v>180.863</v>
      </c>
      <c r="AFH175" s="20">
        <v>193.34899999999999</v>
      </c>
      <c r="AFI175" s="21">
        <v>89.3</v>
      </c>
      <c r="AFJ175" s="20">
        <v>51.195999999999998</v>
      </c>
      <c r="AFK175" s="20">
        <v>361.13600000000002</v>
      </c>
      <c r="AFL175" s="20">
        <v>249.62299999999999</v>
      </c>
      <c r="AFM175" s="21">
        <v>130.1</v>
      </c>
      <c r="AFN175" s="20">
        <v>74.543000000000006</v>
      </c>
      <c r="AFO175" s="20">
        <v>525.82799999999997</v>
      </c>
      <c r="AFP175" s="20">
        <v>442.97199999999998</v>
      </c>
      <c r="AFQ175" s="21">
        <v>36.1</v>
      </c>
      <c r="AFR175" s="20">
        <v>20.670999999999999</v>
      </c>
      <c r="AFS175" s="20">
        <v>145.816</v>
      </c>
      <c r="AFT175" s="20">
        <v>129.905</v>
      </c>
      <c r="AGI175" s="21">
        <v>59</v>
      </c>
      <c r="AGJ175" s="20">
        <v>13.897</v>
      </c>
      <c r="AGK175" s="20">
        <v>18.992999999999999</v>
      </c>
      <c r="AGL175" s="20">
        <v>18.396000000000001</v>
      </c>
      <c r="AGM175" s="21">
        <v>47</v>
      </c>
      <c r="AGN175" s="20">
        <v>11.058</v>
      </c>
      <c r="AGO175" s="20">
        <v>15.113</v>
      </c>
      <c r="AGP175" s="20">
        <v>15.625999999999999</v>
      </c>
      <c r="AHY175" s="21">
        <v>13.7</v>
      </c>
      <c r="AHZ175" s="20">
        <v>3.6869999999999998</v>
      </c>
      <c r="AIA175" s="20">
        <v>1.655</v>
      </c>
      <c r="AIB175" s="20">
        <v>1.397</v>
      </c>
      <c r="AIC175" s="21">
        <v>115.4</v>
      </c>
      <c r="AID175" s="20">
        <v>31.114999999999998</v>
      </c>
      <c r="AIE175" s="20">
        <v>13.968</v>
      </c>
      <c r="AIF175" s="20">
        <v>8.4849999999999994</v>
      </c>
      <c r="AIG175" s="21">
        <v>129.1</v>
      </c>
      <c r="AIH175" s="20">
        <v>34.802</v>
      </c>
      <c r="AII175" s="20">
        <v>15.622999999999999</v>
      </c>
      <c r="AIJ175" s="20">
        <v>9.8819999999999997</v>
      </c>
      <c r="AIK175" s="21">
        <v>68.8</v>
      </c>
      <c r="AIL175" s="20">
        <v>18.553999999999998</v>
      </c>
      <c r="AIM175" s="20">
        <v>8.3290000000000006</v>
      </c>
      <c r="AIN175" s="20">
        <v>8.3290000000000006</v>
      </c>
      <c r="AKP175" s="21">
        <v>48.8</v>
      </c>
      <c r="AKQ175" s="20">
        <v>47.911000000000001</v>
      </c>
      <c r="AKR175" s="20">
        <v>350.59199999999998</v>
      </c>
      <c r="AKS175" s="20">
        <v>353.90300000000002</v>
      </c>
      <c r="AKT175" s="21">
        <v>56.5</v>
      </c>
      <c r="AKU175" s="20">
        <v>55.500999999999998</v>
      </c>
      <c r="AKV175" s="20">
        <v>406.13</v>
      </c>
      <c r="AKW175" s="20">
        <v>485.66</v>
      </c>
      <c r="AKX175" s="21">
        <v>105.4</v>
      </c>
      <c r="AKY175" s="20">
        <v>103.413</v>
      </c>
      <c r="AKZ175" s="20">
        <v>756.72199999999998</v>
      </c>
      <c r="ALA175" s="20">
        <v>839.56299999999999</v>
      </c>
      <c r="ALB175" s="21">
        <v>72.8</v>
      </c>
      <c r="ALC175" s="20">
        <v>71.489000000000004</v>
      </c>
      <c r="ALD175" s="20">
        <v>523.12300000000005</v>
      </c>
      <c r="ALE175" s="20">
        <v>528.35299999999995</v>
      </c>
      <c r="ALT175" s="21">
        <v>136.4</v>
      </c>
      <c r="ALU175" s="20">
        <v>21.93</v>
      </c>
      <c r="ALV175" s="20">
        <v>46.326999999999998</v>
      </c>
      <c r="ALW175" s="20">
        <v>27.222000000000001</v>
      </c>
      <c r="ALX175" s="21">
        <v>124.6</v>
      </c>
      <c r="ALY175" s="20">
        <v>20.039000000000001</v>
      </c>
      <c r="ALZ175" s="20">
        <v>42.332000000000001</v>
      </c>
      <c r="AMA175" s="20">
        <v>27.222000000000001</v>
      </c>
      <c r="AMP175" s="21">
        <v>63.6</v>
      </c>
      <c r="AMQ175" s="20">
        <v>24.004000000000001</v>
      </c>
      <c r="AMR175" s="20">
        <v>552.1</v>
      </c>
      <c r="AMS175" s="20">
        <v>286.10000000000002</v>
      </c>
      <c r="AMT175" s="21">
        <v>46.3</v>
      </c>
      <c r="AMU175" s="20">
        <v>17.463999999999999</v>
      </c>
      <c r="AMV175" s="20">
        <v>401.67</v>
      </c>
      <c r="AMW175" s="20">
        <v>286.10000000000002</v>
      </c>
      <c r="ANW175" s="21">
        <v>143.1</v>
      </c>
      <c r="ANX175" s="20">
        <v>4785.6409999999996</v>
      </c>
      <c r="ANY175" s="20">
        <v>4785.6409999999996</v>
      </c>
      <c r="ANZ175" s="21">
        <v>41.3</v>
      </c>
      <c r="AOA175" s="20">
        <v>1380.145</v>
      </c>
      <c r="AOB175" s="20">
        <v>1380.145</v>
      </c>
      <c r="AOC175" s="21">
        <v>40.799999999999997</v>
      </c>
      <c r="AOD175" s="20">
        <v>1363.2159999999999</v>
      </c>
      <c r="AOE175" s="20">
        <v>1363.2159999999999</v>
      </c>
      <c r="AOF175" s="21">
        <v>47.8</v>
      </c>
      <c r="AOG175" s="20">
        <v>1597.9079999999999</v>
      </c>
      <c r="AOH175" s="20">
        <v>1597.9079999999999</v>
      </c>
      <c r="AOI175" s="20">
        <v>1597.9079999999999</v>
      </c>
      <c r="AOJ175" s="21">
        <v>54.1</v>
      </c>
      <c r="AOK175" s="20">
        <v>1807.588</v>
      </c>
      <c r="AOL175" s="20">
        <v>1807.588</v>
      </c>
      <c r="AOM175" s="20">
        <v>1807.588</v>
      </c>
      <c r="AON175" s="21">
        <v>101.8</v>
      </c>
      <c r="AOO175" s="20">
        <v>3405.4960000000001</v>
      </c>
      <c r="AOP175" s="20">
        <v>3405.4960000000001</v>
      </c>
      <c r="AOQ175" s="20">
        <v>3405.4960000000001</v>
      </c>
      <c r="AOR175" s="21">
        <v>50.7</v>
      </c>
      <c r="AOS175" s="20">
        <v>1694.75</v>
      </c>
      <c r="AOT175" s="20">
        <v>1694.75</v>
      </c>
      <c r="AOU175" s="20">
        <v>1694.75</v>
      </c>
      <c r="APU175" s="21">
        <v>88.8</v>
      </c>
      <c r="APV175" s="20">
        <v>75.174000000000007</v>
      </c>
      <c r="APW175" s="20">
        <v>80.745000000000005</v>
      </c>
      <c r="APX175" s="21">
        <v>32.299999999999997</v>
      </c>
      <c r="APY175" s="20">
        <v>27.312000000000001</v>
      </c>
      <c r="APZ175" s="20">
        <v>29.335999999999999</v>
      </c>
      <c r="AQI175" s="21">
        <v>56.5</v>
      </c>
      <c r="AQJ175" s="20">
        <v>47.862000000000002</v>
      </c>
      <c r="AQK175" s="20">
        <v>51.408999999999999</v>
      </c>
      <c r="AQL175" s="20">
        <v>44.686</v>
      </c>
      <c r="AQM175" s="21">
        <v>43.2</v>
      </c>
      <c r="AQN175" s="20">
        <v>36.576000000000001</v>
      </c>
      <c r="AQO175" s="20">
        <v>39.286000000000001</v>
      </c>
      <c r="AQP175" s="20">
        <v>44.686</v>
      </c>
    </row>
    <row r="176" spans="1:1015 1030:1134" x14ac:dyDescent="0.2">
      <c r="A176" s="18">
        <v>30406</v>
      </c>
      <c r="BZ176" s="19">
        <v>2.0924049100000001E-5</v>
      </c>
      <c r="CA176" s="19">
        <v>7.6001000000000003E-6</v>
      </c>
      <c r="CD176" s="19">
        <v>7.6001000000000003E-6</v>
      </c>
      <c r="CE176" s="19">
        <v>7.6001000000000003E-6</v>
      </c>
      <c r="CW176" s="21">
        <v>82</v>
      </c>
      <c r="CX176" s="20">
        <v>59.386000000000003</v>
      </c>
      <c r="CY176" s="20">
        <v>73.584999999999994</v>
      </c>
      <c r="CZ176" s="20">
        <v>56.673000000000002</v>
      </c>
      <c r="DA176" s="21">
        <v>58.8</v>
      </c>
      <c r="DB176" s="20">
        <v>42.600999999999999</v>
      </c>
      <c r="DC176" s="20">
        <v>52.786999999999999</v>
      </c>
      <c r="DD176" s="20">
        <v>56.673000000000002</v>
      </c>
      <c r="DN176" s="21">
        <v>39.299999999999997</v>
      </c>
      <c r="DO176" s="20">
        <v>63.637</v>
      </c>
      <c r="DP176" s="20">
        <v>73.647999999999996</v>
      </c>
      <c r="DQ176" s="20">
        <v>39.036000000000001</v>
      </c>
      <c r="DR176" s="21">
        <v>47</v>
      </c>
      <c r="DS176" s="20">
        <v>76.224000000000004</v>
      </c>
      <c r="DT176" s="20">
        <v>88.213999999999999</v>
      </c>
      <c r="DU176" s="20">
        <v>54.869</v>
      </c>
      <c r="DV176" s="21">
        <v>85</v>
      </c>
      <c r="DW176" s="20">
        <v>137.69800000000001</v>
      </c>
      <c r="DX176" s="20">
        <v>159.358</v>
      </c>
      <c r="DY176" s="20">
        <v>93.906000000000006</v>
      </c>
      <c r="DZ176" s="21">
        <v>29.2</v>
      </c>
      <c r="EA176" s="20">
        <v>47.253999999999998</v>
      </c>
      <c r="EB176" s="20">
        <v>54.686999999999998</v>
      </c>
      <c r="EC176" s="20">
        <v>54.155000000000001</v>
      </c>
      <c r="EM176" s="21">
        <v>31.3</v>
      </c>
      <c r="EN176" s="20">
        <v>26.94</v>
      </c>
      <c r="EO176" s="20">
        <v>32.21</v>
      </c>
      <c r="EP176" s="20">
        <v>30.728999999999999</v>
      </c>
      <c r="EQ176" s="21">
        <v>57.5</v>
      </c>
      <c r="ER176" s="20">
        <v>49.491999999999997</v>
      </c>
      <c r="ES176" s="20">
        <v>59.173000000000002</v>
      </c>
      <c r="ET176" s="20">
        <v>51.454000000000001</v>
      </c>
      <c r="EU176" s="21">
        <v>88.5</v>
      </c>
      <c r="EV176" s="20">
        <v>76.236999999999995</v>
      </c>
      <c r="EW176" s="20">
        <v>91.149000000000001</v>
      </c>
      <c r="EX176" s="20">
        <v>82.182000000000002</v>
      </c>
      <c r="EY176" s="21">
        <v>55.3</v>
      </c>
      <c r="EZ176" s="20">
        <v>47.597000000000001</v>
      </c>
      <c r="FA176" s="20">
        <v>56.906999999999996</v>
      </c>
      <c r="FB176" s="20">
        <v>57.959000000000003</v>
      </c>
      <c r="GH176" s="21">
        <v>40.4</v>
      </c>
      <c r="GI176" s="20">
        <v>128.839</v>
      </c>
      <c r="GJ176" s="20">
        <v>158.691</v>
      </c>
      <c r="GK176" s="20">
        <v>144.19399999999999</v>
      </c>
      <c r="GL176" s="21">
        <v>77</v>
      </c>
      <c r="GM176" s="20">
        <v>245.82499999999999</v>
      </c>
      <c r="GN176" s="20">
        <v>302.78199999999998</v>
      </c>
      <c r="GO176" s="20">
        <v>199.25</v>
      </c>
      <c r="GP176" s="21">
        <v>115.2</v>
      </c>
      <c r="GQ176" s="20">
        <v>367.84199999999998</v>
      </c>
      <c r="GR176" s="20">
        <v>453.07100000000003</v>
      </c>
      <c r="GS176" s="20">
        <v>347.166</v>
      </c>
      <c r="GT176" s="21">
        <v>43.4</v>
      </c>
      <c r="GU176" s="20">
        <v>138.529</v>
      </c>
      <c r="GV176" s="20">
        <v>170.626</v>
      </c>
      <c r="GW176" s="20">
        <v>196.73</v>
      </c>
      <c r="HO176" s="21">
        <v>152.4</v>
      </c>
      <c r="HP176" s="20">
        <v>172.13800000000001</v>
      </c>
      <c r="HQ176" s="20">
        <v>358.42599999999999</v>
      </c>
      <c r="HR176" s="20">
        <v>272.71699999999998</v>
      </c>
      <c r="HS176" s="21">
        <v>90.4</v>
      </c>
      <c r="HT176" s="20">
        <v>102.139</v>
      </c>
      <c r="HU176" s="20">
        <v>212.67400000000001</v>
      </c>
      <c r="HV176" s="20">
        <v>272.71699999999998</v>
      </c>
      <c r="IN176" s="21">
        <v>77.7</v>
      </c>
      <c r="IO176" s="20">
        <v>15.382</v>
      </c>
      <c r="IP176" s="20">
        <v>1126.8630000000001</v>
      </c>
      <c r="IQ176" s="20">
        <v>784.04499999999996</v>
      </c>
      <c r="IR176" s="21">
        <v>51.7</v>
      </c>
      <c r="IS176" s="20">
        <v>10.247</v>
      </c>
      <c r="IT176" s="23">
        <v>750.68</v>
      </c>
      <c r="IU176" s="23">
        <v>784.04</v>
      </c>
      <c r="LV176" s="21">
        <v>50.1</v>
      </c>
      <c r="LW176" s="20">
        <v>387.68900000000002</v>
      </c>
      <c r="LX176" s="20">
        <v>481.19900000000001</v>
      </c>
      <c r="LY176" s="20">
        <v>481.26900000000001</v>
      </c>
      <c r="LZ176" s="21">
        <v>57.3</v>
      </c>
      <c r="MA176" s="20">
        <v>443.31099999999998</v>
      </c>
      <c r="MB176" s="20">
        <v>550.23800000000006</v>
      </c>
      <c r="MC176" s="20">
        <v>500.44</v>
      </c>
      <c r="MD176" s="21">
        <v>106.6</v>
      </c>
      <c r="ME176" s="20">
        <v>824.84199999999998</v>
      </c>
      <c r="MF176" s="20">
        <v>1023.793</v>
      </c>
      <c r="MG176" s="20">
        <v>981.70799999999997</v>
      </c>
      <c r="MH176" s="21">
        <v>69.400000000000006</v>
      </c>
      <c r="MI176" s="20">
        <v>537.33199999999999</v>
      </c>
      <c r="MJ176" s="20">
        <v>666.93700000000001</v>
      </c>
      <c r="MK176" s="20">
        <v>656.63499999999999</v>
      </c>
      <c r="NC176" s="21">
        <v>115.7</v>
      </c>
      <c r="ND176" s="20">
        <v>66.771000000000001</v>
      </c>
      <c r="NE176" s="20">
        <v>575.42899999999997</v>
      </c>
      <c r="NF176" s="20">
        <v>442.09399999999999</v>
      </c>
      <c r="NG176" s="21">
        <v>90.2</v>
      </c>
      <c r="NH176" s="20">
        <v>52.058</v>
      </c>
      <c r="NI176" s="20">
        <v>448.63499999999999</v>
      </c>
      <c r="NJ176" s="20">
        <v>442.09399999999999</v>
      </c>
      <c r="NT176" s="21">
        <v>26</v>
      </c>
      <c r="NU176" s="20">
        <v>42.298000000000002</v>
      </c>
      <c r="NV176" s="20">
        <v>34.777999999999999</v>
      </c>
      <c r="NW176" s="20">
        <v>34.201999999999998</v>
      </c>
      <c r="NX176" s="21">
        <v>66.2</v>
      </c>
      <c r="NY176" s="20">
        <v>107.81100000000001</v>
      </c>
      <c r="NZ176" s="20">
        <v>88.641999999999996</v>
      </c>
      <c r="OA176" s="20">
        <v>80.959999999999994</v>
      </c>
      <c r="OB176" s="21">
        <v>82.2</v>
      </c>
      <c r="OC176" s="20">
        <v>133.94900000000001</v>
      </c>
      <c r="OD176" s="20">
        <v>110.133</v>
      </c>
      <c r="OE176" s="20">
        <v>115.161</v>
      </c>
      <c r="OF176" s="21">
        <v>68.400000000000006</v>
      </c>
      <c r="OG176" s="20">
        <v>111.518</v>
      </c>
      <c r="OH176" s="20">
        <v>91.69</v>
      </c>
      <c r="OI176" s="20">
        <v>100.309</v>
      </c>
      <c r="OS176" s="21">
        <v>29</v>
      </c>
      <c r="OT176" s="20">
        <v>13.912000000000001</v>
      </c>
      <c r="OU176" s="20">
        <v>12.785</v>
      </c>
      <c r="OV176" s="20">
        <v>12.785</v>
      </c>
      <c r="OW176" s="21">
        <v>65.599999999999994</v>
      </c>
      <c r="OX176" s="20">
        <v>31.5</v>
      </c>
      <c r="OY176" s="20">
        <v>28.948</v>
      </c>
      <c r="OZ176" s="20">
        <v>25.675999999999998</v>
      </c>
      <c r="PA176" s="21">
        <v>94.5</v>
      </c>
      <c r="PB176" s="20">
        <v>45.335999999999999</v>
      </c>
      <c r="PC176" s="20">
        <v>41.664000000000001</v>
      </c>
      <c r="PD176" s="20">
        <v>38.460999999999999</v>
      </c>
      <c r="PE176" s="21">
        <v>40</v>
      </c>
      <c r="PF176" s="20">
        <v>19.193999999999999</v>
      </c>
      <c r="PG176" s="20">
        <v>17.638999999999999</v>
      </c>
      <c r="PH176" s="20">
        <v>16.859000000000002</v>
      </c>
      <c r="PR176" s="21">
        <v>23.7</v>
      </c>
      <c r="PS176" s="20">
        <v>128.626</v>
      </c>
      <c r="PT176" s="20">
        <v>142.73599999999999</v>
      </c>
      <c r="PU176" s="20">
        <v>152.959</v>
      </c>
      <c r="PV176" s="21">
        <v>85.3</v>
      </c>
      <c r="PW176" s="20">
        <v>462.029</v>
      </c>
      <c r="PX176" s="20">
        <v>512.71299999999997</v>
      </c>
      <c r="PY176" s="20">
        <v>536.31600000000003</v>
      </c>
      <c r="PZ176" s="21">
        <v>108.4</v>
      </c>
      <c r="QA176" s="20">
        <v>587.19399999999996</v>
      </c>
      <c r="QB176" s="20">
        <v>651.60900000000004</v>
      </c>
      <c r="QC176" s="20">
        <v>689.27499999999998</v>
      </c>
      <c r="QD176" s="21">
        <v>66.8</v>
      </c>
      <c r="QE176" s="20">
        <v>361.77499999999998</v>
      </c>
      <c r="QF176" s="20">
        <v>401.46199999999999</v>
      </c>
      <c r="QG176" s="20">
        <v>419.74</v>
      </c>
      <c r="RC176" s="21">
        <v>110.5</v>
      </c>
      <c r="RD176" s="20">
        <v>534.899</v>
      </c>
      <c r="RE176" s="20">
        <v>361.75200000000001</v>
      </c>
      <c r="RF176" s="21">
        <v>44</v>
      </c>
      <c r="RG176" s="20">
        <v>212.864</v>
      </c>
      <c r="RH176" s="20">
        <v>143.96</v>
      </c>
      <c r="RI176" s="21">
        <v>44</v>
      </c>
      <c r="RJ176" s="20">
        <v>212.864</v>
      </c>
      <c r="RK176" s="20">
        <v>143.96</v>
      </c>
      <c r="RL176" s="21">
        <v>35.1</v>
      </c>
      <c r="RM176" s="20">
        <v>169.73500000000001</v>
      </c>
      <c r="RN176" s="20">
        <v>114.792</v>
      </c>
      <c r="RO176" s="20">
        <v>133</v>
      </c>
      <c r="RP176" s="21">
        <v>33.299999999999997</v>
      </c>
      <c r="RQ176" s="20">
        <v>161.286</v>
      </c>
      <c r="RR176" s="20">
        <v>109.078</v>
      </c>
      <c r="RS176" s="20">
        <v>55.744999999999997</v>
      </c>
      <c r="RT176" s="21">
        <v>66.5</v>
      </c>
      <c r="RU176" s="20">
        <v>322.03500000000003</v>
      </c>
      <c r="RV176" s="20">
        <v>217.792</v>
      </c>
      <c r="RW176" s="20">
        <v>188.745</v>
      </c>
      <c r="RX176" s="21">
        <v>42.4</v>
      </c>
      <c r="RY176" s="20">
        <v>205.09399999999999</v>
      </c>
      <c r="RZ176" s="20">
        <v>138.70500000000001</v>
      </c>
      <c r="SA176" s="20">
        <v>138.70500000000001</v>
      </c>
      <c r="SS176" s="21">
        <v>47</v>
      </c>
      <c r="ST176" s="20">
        <v>21.295000000000002</v>
      </c>
      <c r="SU176" s="20">
        <v>5.2430000000000003</v>
      </c>
      <c r="SV176" s="20">
        <v>4.3220000000000001</v>
      </c>
      <c r="SW176" s="21">
        <v>40.299999999999997</v>
      </c>
      <c r="SX176" s="20">
        <v>18.239999999999998</v>
      </c>
      <c r="SY176" s="20">
        <v>4.4909999999999997</v>
      </c>
      <c r="SZ176" s="20">
        <v>4.1310000000000002</v>
      </c>
      <c r="TO176" s="21">
        <v>148</v>
      </c>
      <c r="TP176" s="20">
        <v>43.677</v>
      </c>
      <c r="TQ176" s="20">
        <v>293.62099999999998</v>
      </c>
      <c r="TR176" s="20">
        <v>239.64400000000001</v>
      </c>
      <c r="TS176" s="21">
        <v>119.2</v>
      </c>
      <c r="TT176" s="20">
        <v>35.185000000000002</v>
      </c>
      <c r="TU176" s="20">
        <v>236.529</v>
      </c>
      <c r="TV176" s="20">
        <v>239.64400000000001</v>
      </c>
      <c r="TW176" s="21">
        <v>122.7</v>
      </c>
      <c r="TX176" s="20">
        <v>29.952000000000002</v>
      </c>
      <c r="TY176" s="20">
        <v>1210.348</v>
      </c>
      <c r="TZ176" s="21">
        <v>59.9</v>
      </c>
      <c r="UA176" s="20">
        <v>14.631</v>
      </c>
      <c r="UB176" s="20">
        <v>591.25099999999998</v>
      </c>
      <c r="UC176" s="21">
        <v>58.9</v>
      </c>
      <c r="UD176" s="20">
        <v>14.384</v>
      </c>
      <c r="UE176" s="20">
        <v>581.25099999999998</v>
      </c>
      <c r="UF176" s="21">
        <v>14.9</v>
      </c>
      <c r="UG176" s="20">
        <v>3.629</v>
      </c>
      <c r="UH176" s="20">
        <v>146.65</v>
      </c>
      <c r="UI176" s="20">
        <v>146.65</v>
      </c>
      <c r="UJ176" s="21">
        <v>47.9</v>
      </c>
      <c r="UK176" s="20">
        <v>11.691000000000001</v>
      </c>
      <c r="UL176" s="20">
        <v>472.447</v>
      </c>
      <c r="UM176" s="20">
        <v>472.447</v>
      </c>
      <c r="UN176" s="21">
        <v>62.7</v>
      </c>
      <c r="UO176" s="20">
        <v>15.32</v>
      </c>
      <c r="UP176" s="20">
        <v>619.09699999999998</v>
      </c>
      <c r="UQ176" s="20">
        <v>619.09699999999998</v>
      </c>
      <c r="UR176" s="21">
        <v>44.3</v>
      </c>
      <c r="US176" s="20">
        <v>10.83</v>
      </c>
      <c r="UT176" s="20">
        <v>437.63099999999997</v>
      </c>
      <c r="UU176" s="20">
        <v>437.63099999999997</v>
      </c>
      <c r="VJ176" s="21">
        <v>26.5</v>
      </c>
      <c r="VK176" s="20">
        <v>27.718</v>
      </c>
      <c r="VL176" s="20">
        <v>19472.067999999999</v>
      </c>
      <c r="VM176" s="20">
        <v>13705</v>
      </c>
      <c r="VN176" s="21">
        <v>18.7</v>
      </c>
      <c r="VO176" s="20">
        <v>19.509</v>
      </c>
      <c r="VP176" s="20">
        <v>13705</v>
      </c>
      <c r="VQ176" s="20">
        <v>13705</v>
      </c>
      <c r="WI176" s="21">
        <v>76.2</v>
      </c>
      <c r="WJ176" s="20">
        <v>15.423999999999999</v>
      </c>
      <c r="WK176" s="20">
        <v>15.053000000000001</v>
      </c>
      <c r="WL176" s="20">
        <v>12.994999999999999</v>
      </c>
      <c r="WM176" s="21">
        <v>52</v>
      </c>
      <c r="WN176" s="20">
        <v>10.53</v>
      </c>
      <c r="WO176" s="20">
        <v>10.276</v>
      </c>
      <c r="WP176" s="20">
        <v>9.1790000000000003</v>
      </c>
      <c r="XI176" s="20">
        <v>12.212</v>
      </c>
      <c r="XJ176" s="20">
        <v>0.48399999999999999</v>
      </c>
      <c r="XK176" s="20">
        <v>0.29699999999999999</v>
      </c>
      <c r="XM176" s="20">
        <v>5.3940000000000001</v>
      </c>
      <c r="XN176" s="22">
        <v>0.21360999999999999</v>
      </c>
      <c r="XO176" s="22">
        <v>0.22104499999999999</v>
      </c>
      <c r="XP176" s="21">
        <v>104</v>
      </c>
      <c r="XQ176" s="20">
        <v>201.48099999999999</v>
      </c>
      <c r="XR176" s="20">
        <v>2018.838</v>
      </c>
      <c r="XS176" s="21">
        <v>54</v>
      </c>
      <c r="XT176" s="20">
        <v>104.584</v>
      </c>
      <c r="XU176" s="20">
        <v>1047.93</v>
      </c>
      <c r="YD176" s="21">
        <v>50</v>
      </c>
      <c r="YE176" s="20">
        <v>96.897000000000006</v>
      </c>
      <c r="YF176" s="20">
        <v>970.90800000000002</v>
      </c>
      <c r="YG176" s="20">
        <v>492.37</v>
      </c>
      <c r="YH176" s="21">
        <v>25.4</v>
      </c>
      <c r="YI176" s="20">
        <v>49.139000000000003</v>
      </c>
      <c r="YJ176" s="20">
        <v>492.37</v>
      </c>
      <c r="YK176" s="20">
        <v>492.37</v>
      </c>
      <c r="YU176" s="21">
        <v>12.8</v>
      </c>
      <c r="YV176" s="20">
        <v>52.981000000000002</v>
      </c>
      <c r="YW176" s="20">
        <v>39.54</v>
      </c>
      <c r="YX176" s="20">
        <v>15.763</v>
      </c>
      <c r="YY176" s="21">
        <v>50.9</v>
      </c>
      <c r="YZ176" s="20">
        <v>211.108</v>
      </c>
      <c r="ZA176" s="20">
        <v>157.55000000000001</v>
      </c>
      <c r="ZB176" s="20">
        <v>125.845</v>
      </c>
      <c r="ZC176" s="21">
        <v>54</v>
      </c>
      <c r="ZD176" s="20">
        <v>223.84200000000001</v>
      </c>
      <c r="ZE176" s="20">
        <v>167.053</v>
      </c>
      <c r="ZF176" s="20">
        <v>141.60900000000001</v>
      </c>
      <c r="ZG176" s="21">
        <v>41.6</v>
      </c>
      <c r="ZH176" s="20">
        <v>172.53200000000001</v>
      </c>
      <c r="ZI176" s="20">
        <v>128.76</v>
      </c>
      <c r="ZJ176" s="20">
        <v>135.852</v>
      </c>
      <c r="ZT176" s="21">
        <v>49.5</v>
      </c>
      <c r="ZU176" s="20">
        <v>603.95799999999997</v>
      </c>
      <c r="ZV176" s="20">
        <v>144345.9</v>
      </c>
      <c r="ZW176" s="20">
        <v>123977.1</v>
      </c>
      <c r="ZX176" s="21">
        <v>101.6</v>
      </c>
      <c r="ZY176" s="20">
        <v>1239.345</v>
      </c>
      <c r="ZZ176" s="20">
        <v>296203.2</v>
      </c>
      <c r="AAA176" s="20">
        <v>277027.8</v>
      </c>
      <c r="AAB176" s="21">
        <v>151.19999999999999</v>
      </c>
      <c r="AAC176" s="20">
        <v>1843.3040000000001</v>
      </c>
      <c r="AAD176" s="20">
        <v>440549.1</v>
      </c>
      <c r="AAE176" s="20">
        <v>401004.9</v>
      </c>
      <c r="AAF176" s="21">
        <v>86</v>
      </c>
      <c r="AAG176" s="20">
        <v>1048.0630000000001</v>
      </c>
      <c r="AAH176" s="20">
        <v>250486.77</v>
      </c>
      <c r="AAI176" s="20">
        <v>244511.3</v>
      </c>
      <c r="AAP176" s="21">
        <v>23.4</v>
      </c>
      <c r="AAQ176" s="20">
        <v>18.346</v>
      </c>
      <c r="AAR176" s="20">
        <v>14008.361999999999</v>
      </c>
      <c r="AAS176" s="20">
        <v>12796.7</v>
      </c>
      <c r="AAT176" s="21">
        <v>71.3</v>
      </c>
      <c r="AAU176" s="20">
        <v>55.988</v>
      </c>
      <c r="AAV176" s="20">
        <v>42749.764999999999</v>
      </c>
      <c r="AAW176" s="20">
        <v>42066.9</v>
      </c>
      <c r="AAX176" s="21">
        <v>94.8</v>
      </c>
      <c r="AAY176" s="20">
        <v>74.504000000000005</v>
      </c>
      <c r="AAZ176" s="20">
        <v>56887.317999999999</v>
      </c>
      <c r="ABA176" s="20">
        <v>54863.6</v>
      </c>
      <c r="ABB176" s="21">
        <v>74.8</v>
      </c>
      <c r="ABC176" s="20">
        <v>58.771999999999998</v>
      </c>
      <c r="ABD176" s="20">
        <v>44875.72</v>
      </c>
      <c r="ABE176" s="20">
        <v>21031.8</v>
      </c>
      <c r="ACS176" s="21">
        <v>27.1</v>
      </c>
      <c r="ACT176" s="20">
        <v>27.503</v>
      </c>
      <c r="ACU176" s="20">
        <v>4.09</v>
      </c>
      <c r="ACV176" s="20">
        <v>1.3049999999999999</v>
      </c>
      <c r="ACW176" s="21">
        <v>10.6</v>
      </c>
      <c r="ACX176" s="20">
        <v>10.81</v>
      </c>
      <c r="ACY176" s="20">
        <v>1.607</v>
      </c>
      <c r="ACZ176" s="20">
        <v>1.3049999999999999</v>
      </c>
      <c r="ADA176" s="21">
        <v>131.9</v>
      </c>
      <c r="ADB176" s="20">
        <v>37.417999999999999</v>
      </c>
      <c r="ADC176" s="20">
        <v>85.8</v>
      </c>
      <c r="ADD176" s="21">
        <v>66.900000000000006</v>
      </c>
      <c r="ADE176" s="20">
        <v>18.983000000000001</v>
      </c>
      <c r="ADF176" s="20">
        <v>43.529000000000003</v>
      </c>
      <c r="ADO176" s="21">
        <v>65</v>
      </c>
      <c r="ADP176" s="20">
        <v>18.434999999999999</v>
      </c>
      <c r="ADQ176" s="20">
        <v>42.271000000000001</v>
      </c>
      <c r="ADR176" s="20">
        <v>42.271000000000001</v>
      </c>
      <c r="ADS176" s="21">
        <v>65</v>
      </c>
      <c r="ADT176" s="20">
        <v>18.434999999999999</v>
      </c>
      <c r="ADU176" s="20">
        <v>42.271000000000001</v>
      </c>
      <c r="ADV176" s="20">
        <v>42.271000000000001</v>
      </c>
      <c r="AEN176" s="21">
        <v>129.30000000000001</v>
      </c>
      <c r="AEO176" s="20">
        <v>196.94300000000001</v>
      </c>
      <c r="AEP176" s="20">
        <v>244.42599999999999</v>
      </c>
      <c r="AEQ176" s="20">
        <v>118.786</v>
      </c>
      <c r="AER176" s="21">
        <v>58.4</v>
      </c>
      <c r="AES176" s="20">
        <v>89.010999999999996</v>
      </c>
      <c r="AET176" s="20">
        <v>110.471</v>
      </c>
      <c r="AEU176" s="20">
        <v>113.08</v>
      </c>
      <c r="AFE176" s="21">
        <v>44.8</v>
      </c>
      <c r="AFF176" s="20">
        <v>25.855</v>
      </c>
      <c r="AFG176" s="20">
        <v>186.417</v>
      </c>
      <c r="AFH176" s="20">
        <v>199.28800000000001</v>
      </c>
      <c r="AFI176" s="21">
        <v>90.3</v>
      </c>
      <c r="AFJ176" s="20">
        <v>52.087000000000003</v>
      </c>
      <c r="AFK176" s="20">
        <v>375.54700000000003</v>
      </c>
      <c r="AFL176" s="20">
        <v>259.584</v>
      </c>
      <c r="AFM176" s="21">
        <v>131</v>
      </c>
      <c r="AFN176" s="20">
        <v>75.548000000000002</v>
      </c>
      <c r="AFO176" s="20">
        <v>544.70000000000005</v>
      </c>
      <c r="AFP176" s="20">
        <v>458.87200000000001</v>
      </c>
      <c r="AFQ176" s="21">
        <v>36.799999999999997</v>
      </c>
      <c r="AFR176" s="20">
        <v>21.209</v>
      </c>
      <c r="AFS176" s="20">
        <v>152.91800000000001</v>
      </c>
      <c r="AFT176" s="20">
        <v>136.232</v>
      </c>
      <c r="AGI176" s="21">
        <v>58.6</v>
      </c>
      <c r="AGJ176" s="20">
        <v>12.484999999999999</v>
      </c>
      <c r="AGK176" s="20">
        <v>19.135000000000002</v>
      </c>
      <c r="AGL176" s="20">
        <v>18.533999999999999</v>
      </c>
      <c r="AGM176" s="21">
        <v>45.1</v>
      </c>
      <c r="AGN176" s="20">
        <v>9.61</v>
      </c>
      <c r="AGO176" s="20">
        <v>14.728</v>
      </c>
      <c r="AGP176" s="20">
        <v>15.228</v>
      </c>
      <c r="AHY176" s="21">
        <v>13.4</v>
      </c>
      <c r="AHZ176" s="20">
        <v>3.5169999999999999</v>
      </c>
      <c r="AIA176" s="20">
        <v>1.7190000000000001</v>
      </c>
      <c r="AIB176" s="20">
        <v>1.452</v>
      </c>
      <c r="AIC176" s="21">
        <v>115.6</v>
      </c>
      <c r="AID176" s="20">
        <v>30.262</v>
      </c>
      <c r="AIE176" s="20">
        <v>14.792</v>
      </c>
      <c r="AIF176" s="20">
        <v>8.9920000000000009</v>
      </c>
      <c r="AIG176" s="21">
        <v>129.1</v>
      </c>
      <c r="AIH176" s="20">
        <v>33.777999999999999</v>
      </c>
      <c r="AII176" s="20">
        <v>16.510999999999999</v>
      </c>
      <c r="AIJ176" s="20">
        <v>10.444000000000001</v>
      </c>
      <c r="AIK176" s="21">
        <v>67.599999999999994</v>
      </c>
      <c r="AIL176" s="20">
        <v>17.698</v>
      </c>
      <c r="AIM176" s="20">
        <v>8.6509999999999998</v>
      </c>
      <c r="AIN176" s="20">
        <v>8.6509999999999998</v>
      </c>
      <c r="AKP176" s="21">
        <v>48.6</v>
      </c>
      <c r="AKQ176" s="20">
        <v>47.832999999999998</v>
      </c>
      <c r="AKR176" s="20">
        <v>358.745</v>
      </c>
      <c r="AKS176" s="20">
        <v>362.03699999999998</v>
      </c>
      <c r="AKT176" s="21">
        <v>56.7</v>
      </c>
      <c r="AKU176" s="20">
        <v>55.765000000000001</v>
      </c>
      <c r="AKV176" s="20">
        <v>418.24</v>
      </c>
      <c r="AKW176" s="20">
        <v>500.00799999999998</v>
      </c>
      <c r="AKX176" s="21">
        <v>105.3</v>
      </c>
      <c r="AKY176" s="20">
        <v>103.598</v>
      </c>
      <c r="AKZ176" s="20">
        <v>776.98500000000001</v>
      </c>
      <c r="ALA176" s="20">
        <v>862.04499999999996</v>
      </c>
      <c r="ALB176" s="21">
        <v>73.2</v>
      </c>
      <c r="ALC176" s="20">
        <v>71.959999999999994</v>
      </c>
      <c r="ALD176" s="20">
        <v>539.69899999999996</v>
      </c>
      <c r="ALE176" s="20">
        <v>545.09500000000003</v>
      </c>
      <c r="ALT176" s="21">
        <v>136.69999999999999</v>
      </c>
      <c r="ALU176" s="20">
        <v>22.765000000000001</v>
      </c>
      <c r="ALV176" s="20">
        <v>47.463999999999999</v>
      </c>
      <c r="ALW176" s="20">
        <v>27.89</v>
      </c>
      <c r="ALX176" s="21">
        <v>124.9</v>
      </c>
      <c r="ALY176" s="20">
        <v>20.800999999999998</v>
      </c>
      <c r="ALZ176" s="20">
        <v>43.371000000000002</v>
      </c>
      <c r="AMA176" s="20">
        <v>27.89</v>
      </c>
      <c r="AMP176" s="21">
        <v>67</v>
      </c>
      <c r="AMQ176" s="20">
        <v>25.89</v>
      </c>
      <c r="AMR176" s="20">
        <v>595.21100000000001</v>
      </c>
      <c r="AMS176" s="20">
        <v>308.44</v>
      </c>
      <c r="AMT176" s="21">
        <v>48.7</v>
      </c>
      <c r="AMU176" s="20">
        <v>18.835999999999999</v>
      </c>
      <c r="AMV176" s="20">
        <v>433.03399999999999</v>
      </c>
      <c r="AMW176" s="20">
        <v>308.44</v>
      </c>
      <c r="ANW176" s="21">
        <v>143.6</v>
      </c>
      <c r="ANX176" s="20">
        <v>4872.2240000000002</v>
      </c>
      <c r="ANY176" s="20">
        <v>4872.2240000000002</v>
      </c>
      <c r="ANZ176" s="21">
        <v>42</v>
      </c>
      <c r="AOA176" s="20">
        <v>1425.4269999999999</v>
      </c>
      <c r="AOB176" s="20">
        <v>1425.4269999999999</v>
      </c>
      <c r="AOC176" s="21">
        <v>41.8</v>
      </c>
      <c r="AOD176" s="20">
        <v>1417.86</v>
      </c>
      <c r="AOE176" s="20">
        <v>1417.86</v>
      </c>
      <c r="AOF176" s="21">
        <v>46.9</v>
      </c>
      <c r="AOG176" s="20">
        <v>1590.3710000000001</v>
      </c>
      <c r="AOH176" s="20">
        <v>1590.3710000000001</v>
      </c>
      <c r="AOI176" s="20">
        <v>1590.3710000000001</v>
      </c>
      <c r="AOJ176" s="21">
        <v>54.7</v>
      </c>
      <c r="AOK176" s="20">
        <v>1856.4259999999999</v>
      </c>
      <c r="AOL176" s="20">
        <v>1856.4259999999999</v>
      </c>
      <c r="AOM176" s="20">
        <v>1856.4259999999999</v>
      </c>
      <c r="AON176" s="21">
        <v>101.6</v>
      </c>
      <c r="AOO176" s="20">
        <v>3446.797</v>
      </c>
      <c r="AOP176" s="20">
        <v>3446.797</v>
      </c>
      <c r="AOQ176" s="20">
        <v>3446.797</v>
      </c>
      <c r="AOR176" s="21">
        <v>50</v>
      </c>
      <c r="AOS176" s="20">
        <v>1697.24</v>
      </c>
      <c r="AOT176" s="20">
        <v>1697.24</v>
      </c>
      <c r="AOU176" s="20">
        <v>1697.24</v>
      </c>
      <c r="APU176" s="21">
        <v>87.2</v>
      </c>
      <c r="APV176" s="20">
        <v>75.808000000000007</v>
      </c>
      <c r="APW176" s="20">
        <v>83.093000000000004</v>
      </c>
      <c r="APX176" s="21">
        <v>30.7</v>
      </c>
      <c r="APY176" s="20">
        <v>26.687999999999999</v>
      </c>
      <c r="APZ176" s="20">
        <v>29.253</v>
      </c>
      <c r="AQI176" s="21">
        <v>56.5</v>
      </c>
      <c r="AQJ176" s="20">
        <v>49.12</v>
      </c>
      <c r="AQK176" s="20">
        <v>53.84</v>
      </c>
      <c r="AQL176" s="20">
        <v>46.8</v>
      </c>
      <c r="AQM176" s="21">
        <v>43.2</v>
      </c>
      <c r="AQN176" s="20">
        <v>37.536999999999999</v>
      </c>
      <c r="AQO176" s="20">
        <v>41.143999999999998</v>
      </c>
      <c r="AQP176" s="20">
        <v>46.8</v>
      </c>
    </row>
    <row r="177" spans="1:1015 1030:1134" x14ac:dyDescent="0.2">
      <c r="A177" s="18">
        <v>30497</v>
      </c>
      <c r="BZ177" s="19">
        <v>2.7503199400000002E-5</v>
      </c>
      <c r="CA177" s="19">
        <v>9.9898000000000005E-6</v>
      </c>
      <c r="CD177" s="19">
        <v>9.9898000000000005E-6</v>
      </c>
      <c r="CE177" s="19">
        <v>9.9898000000000005E-6</v>
      </c>
      <c r="CW177" s="21">
        <v>82.1</v>
      </c>
      <c r="CX177" s="20">
        <v>57.393000000000001</v>
      </c>
      <c r="CY177" s="20">
        <v>74.742999999999995</v>
      </c>
      <c r="CZ177" s="20">
        <v>57.564999999999998</v>
      </c>
      <c r="DA177" s="21">
        <v>58.9</v>
      </c>
      <c r="DB177" s="20">
        <v>41.170999999999999</v>
      </c>
      <c r="DC177" s="20">
        <v>53.618000000000002</v>
      </c>
      <c r="DD177" s="20">
        <v>57.564999999999998</v>
      </c>
      <c r="DN177" s="21">
        <v>39.9</v>
      </c>
      <c r="DO177" s="20">
        <v>66.188000000000002</v>
      </c>
      <c r="DP177" s="20">
        <v>75.686000000000007</v>
      </c>
      <c r="DQ177" s="20">
        <v>40.116999999999997</v>
      </c>
      <c r="DR177" s="21">
        <v>48.3</v>
      </c>
      <c r="DS177" s="20">
        <v>80.070999999999998</v>
      </c>
      <c r="DT177" s="20">
        <v>91.561000000000007</v>
      </c>
      <c r="DU177" s="20">
        <v>56.951000000000001</v>
      </c>
      <c r="DV177" s="21">
        <v>86.8</v>
      </c>
      <c r="DW177" s="20">
        <v>144.054</v>
      </c>
      <c r="DX177" s="20">
        <v>164.72499999999999</v>
      </c>
      <c r="DY177" s="20">
        <v>97.067999999999998</v>
      </c>
      <c r="DZ177" s="21">
        <v>30.1</v>
      </c>
      <c r="EA177" s="20">
        <v>49.984000000000002</v>
      </c>
      <c r="EB177" s="20">
        <v>57.156999999999996</v>
      </c>
      <c r="EC177" s="20">
        <v>56.600999999999999</v>
      </c>
      <c r="EM177" s="21">
        <v>30.9</v>
      </c>
      <c r="EN177" s="20">
        <v>25.475999999999999</v>
      </c>
      <c r="EO177" s="20">
        <v>32.155999999999999</v>
      </c>
      <c r="EP177" s="20">
        <v>30.677</v>
      </c>
      <c r="EQ177" s="21">
        <v>56.9</v>
      </c>
      <c r="ER177" s="20">
        <v>46.938000000000002</v>
      </c>
      <c r="ES177" s="20">
        <v>59.244999999999997</v>
      </c>
      <c r="ET177" s="20">
        <v>51.515999999999998</v>
      </c>
      <c r="EU177" s="21">
        <v>87.5</v>
      </c>
      <c r="EV177" s="20">
        <v>72.224000000000004</v>
      </c>
      <c r="EW177" s="20">
        <v>91.161000000000001</v>
      </c>
      <c r="EX177" s="20">
        <v>82.192999999999998</v>
      </c>
      <c r="EY177" s="21">
        <v>54.5</v>
      </c>
      <c r="EZ177" s="20">
        <v>45.03</v>
      </c>
      <c r="FA177" s="20">
        <v>56.835999999999999</v>
      </c>
      <c r="FB177" s="20">
        <v>57.887</v>
      </c>
      <c r="GH177" s="21">
        <v>40.5</v>
      </c>
      <c r="GI177" s="20">
        <v>132.14699999999999</v>
      </c>
      <c r="GJ177" s="20">
        <v>162.17099999999999</v>
      </c>
      <c r="GK177" s="20">
        <v>147.35599999999999</v>
      </c>
      <c r="GL177" s="21">
        <v>74.599999999999994</v>
      </c>
      <c r="GM177" s="20">
        <v>243.56200000000001</v>
      </c>
      <c r="GN177" s="20">
        <v>298.89999999999998</v>
      </c>
      <c r="GO177" s="20">
        <v>196.69499999999999</v>
      </c>
      <c r="GP177" s="21">
        <v>113.3</v>
      </c>
      <c r="GQ177" s="20">
        <v>369.87700000000001</v>
      </c>
      <c r="GR177" s="20">
        <v>453.91399999999999</v>
      </c>
      <c r="GS177" s="20">
        <v>347.81200000000001</v>
      </c>
      <c r="GT177" s="21">
        <v>41.9</v>
      </c>
      <c r="GU177" s="20">
        <v>136.75700000000001</v>
      </c>
      <c r="GV177" s="20">
        <v>167.828</v>
      </c>
      <c r="GW177" s="20">
        <v>193.50399999999999</v>
      </c>
      <c r="HO177" s="21">
        <v>155</v>
      </c>
      <c r="HP177" s="20">
        <v>174.31</v>
      </c>
      <c r="HQ177" s="20">
        <v>366.92200000000003</v>
      </c>
      <c r="HR177" s="20">
        <v>279.18099999999998</v>
      </c>
      <c r="HS177" s="21">
        <v>92</v>
      </c>
      <c r="HT177" s="20">
        <v>103.428</v>
      </c>
      <c r="HU177" s="20">
        <v>217.715</v>
      </c>
      <c r="HV177" s="20">
        <v>279.18099999999998</v>
      </c>
      <c r="IN177" s="21">
        <v>75.099999999999994</v>
      </c>
      <c r="IO177" s="20">
        <v>14.956</v>
      </c>
      <c r="IP177" s="20">
        <v>1160.873</v>
      </c>
      <c r="IQ177" s="20">
        <v>807.70799999999997</v>
      </c>
      <c r="IR177" s="21">
        <v>50</v>
      </c>
      <c r="IS177" s="20">
        <v>9.9629999999999992</v>
      </c>
      <c r="IT177" s="23">
        <v>773.34</v>
      </c>
      <c r="IU177" s="23">
        <v>807.71</v>
      </c>
      <c r="LV177" s="21">
        <v>51</v>
      </c>
      <c r="LW177" s="20">
        <v>380.30200000000002</v>
      </c>
      <c r="LX177" s="20">
        <v>494.58300000000003</v>
      </c>
      <c r="LY177" s="20">
        <v>494.65499999999997</v>
      </c>
      <c r="LZ177" s="21">
        <v>57.5</v>
      </c>
      <c r="MA177" s="20">
        <v>428.77</v>
      </c>
      <c r="MB177" s="20">
        <v>557.61500000000001</v>
      </c>
      <c r="MC177" s="20">
        <v>507.149</v>
      </c>
      <c r="MD177" s="21">
        <v>107.6</v>
      </c>
      <c r="ME177" s="20">
        <v>803.34500000000003</v>
      </c>
      <c r="MF177" s="20">
        <v>1044.75</v>
      </c>
      <c r="MG177" s="20">
        <v>1001.804</v>
      </c>
      <c r="MH177" s="21">
        <v>70.3</v>
      </c>
      <c r="MI177" s="20">
        <v>524.89700000000005</v>
      </c>
      <c r="MJ177" s="20">
        <v>682.62900000000002</v>
      </c>
      <c r="MK177" s="20">
        <v>672.08500000000004</v>
      </c>
      <c r="NC177" s="21">
        <v>116.1</v>
      </c>
      <c r="ND177" s="20">
        <v>64.858000000000004</v>
      </c>
      <c r="NE177" s="20">
        <v>592.31700000000001</v>
      </c>
      <c r="NF177" s="20">
        <v>455.06900000000002</v>
      </c>
      <c r="NG177" s="21">
        <v>90.5</v>
      </c>
      <c r="NH177" s="20">
        <v>50.567</v>
      </c>
      <c r="NI177" s="20">
        <v>461.80200000000002</v>
      </c>
      <c r="NJ177" s="20">
        <v>455.06900000000002</v>
      </c>
      <c r="NT177" s="21">
        <v>25.9</v>
      </c>
      <c r="NU177" s="20">
        <v>41.107999999999997</v>
      </c>
      <c r="NV177" s="20">
        <v>35.923999999999999</v>
      </c>
      <c r="NW177" s="20">
        <v>35.329000000000001</v>
      </c>
      <c r="NX177" s="21">
        <v>66.099999999999994</v>
      </c>
      <c r="NY177" s="20">
        <v>104.786</v>
      </c>
      <c r="NZ177" s="20">
        <v>91.572999999999993</v>
      </c>
      <c r="OA177" s="20">
        <v>83.635999999999996</v>
      </c>
      <c r="OB177" s="21">
        <v>82.1</v>
      </c>
      <c r="OC177" s="20">
        <v>130.18700000000001</v>
      </c>
      <c r="OD177" s="20">
        <v>113.771</v>
      </c>
      <c r="OE177" s="20">
        <v>118.965</v>
      </c>
      <c r="OF177" s="21">
        <v>68.2</v>
      </c>
      <c r="OG177" s="20">
        <v>108.143</v>
      </c>
      <c r="OH177" s="20">
        <v>94.506</v>
      </c>
      <c r="OI177" s="20">
        <v>103.389</v>
      </c>
      <c r="OS177" s="21">
        <v>29.3</v>
      </c>
      <c r="OT177" s="20">
        <v>14.263</v>
      </c>
      <c r="OU177" s="20">
        <v>13.291</v>
      </c>
      <c r="OV177" s="20">
        <v>13.291</v>
      </c>
      <c r="OW177" s="21">
        <v>65.5</v>
      </c>
      <c r="OX177" s="20">
        <v>31.922000000000001</v>
      </c>
      <c r="OY177" s="20">
        <v>29.745000000000001</v>
      </c>
      <c r="OZ177" s="20">
        <v>26.382000000000001</v>
      </c>
      <c r="PA177" s="21">
        <v>94.7</v>
      </c>
      <c r="PB177" s="20">
        <v>46.122999999999998</v>
      </c>
      <c r="PC177" s="20">
        <v>42.976999999999997</v>
      </c>
      <c r="PD177" s="20">
        <v>39.673000000000002</v>
      </c>
      <c r="PE177" s="21">
        <v>40.200000000000003</v>
      </c>
      <c r="PF177" s="20">
        <v>19.565999999999999</v>
      </c>
      <c r="PG177" s="20">
        <v>18.231000000000002</v>
      </c>
      <c r="PH177" s="20">
        <v>17.425000000000001</v>
      </c>
      <c r="PR177" s="21">
        <v>24</v>
      </c>
      <c r="PS177" s="20">
        <v>127.041</v>
      </c>
      <c r="PT177" s="20">
        <v>147.964</v>
      </c>
      <c r="PU177" s="20">
        <v>158.56200000000001</v>
      </c>
      <c r="PV177" s="21">
        <v>85.7</v>
      </c>
      <c r="PW177" s="20">
        <v>453.59800000000001</v>
      </c>
      <c r="PX177" s="20">
        <v>528.30600000000004</v>
      </c>
      <c r="PY177" s="20">
        <v>552.55399999999997</v>
      </c>
      <c r="PZ177" s="21">
        <v>109.1</v>
      </c>
      <c r="QA177" s="20">
        <v>577.19299999999998</v>
      </c>
      <c r="QB177" s="20">
        <v>672.25599999999997</v>
      </c>
      <c r="QC177" s="20">
        <v>711.11599999999999</v>
      </c>
      <c r="QD177" s="21">
        <v>67</v>
      </c>
      <c r="QE177" s="20">
        <v>354.37799999999999</v>
      </c>
      <c r="QF177" s="20">
        <v>412.74400000000003</v>
      </c>
      <c r="QG177" s="20">
        <v>431.536</v>
      </c>
      <c r="RC177" s="21">
        <v>111.9</v>
      </c>
      <c r="RD177" s="20">
        <v>573.23699999999997</v>
      </c>
      <c r="RE177" s="20">
        <v>375.01100000000002</v>
      </c>
      <c r="RF177" s="21">
        <v>44.5</v>
      </c>
      <c r="RG177" s="20">
        <v>227.77099999999999</v>
      </c>
      <c r="RH177" s="20">
        <v>149.00800000000001</v>
      </c>
      <c r="RI177" s="21">
        <v>44.5</v>
      </c>
      <c r="RJ177" s="20">
        <v>227.77099999999999</v>
      </c>
      <c r="RK177" s="20">
        <v>149.00800000000001</v>
      </c>
      <c r="RL177" s="21">
        <v>35.799999999999997</v>
      </c>
      <c r="RM177" s="20">
        <v>183.38499999999999</v>
      </c>
      <c r="RN177" s="20">
        <v>119.97</v>
      </c>
      <c r="RO177" s="20">
        <v>139</v>
      </c>
      <c r="RP177" s="21">
        <v>33.200000000000003</v>
      </c>
      <c r="RQ177" s="20">
        <v>170.07300000000001</v>
      </c>
      <c r="RR177" s="20">
        <v>111.262</v>
      </c>
      <c r="RS177" s="20">
        <v>56.860999999999997</v>
      </c>
      <c r="RT177" s="21">
        <v>67.5</v>
      </c>
      <c r="RU177" s="20">
        <v>345.46499999999997</v>
      </c>
      <c r="RV177" s="20">
        <v>226.00299999999999</v>
      </c>
      <c r="RW177" s="20">
        <v>195.86099999999999</v>
      </c>
      <c r="RX177" s="21">
        <v>43</v>
      </c>
      <c r="RY177" s="20">
        <v>219.965</v>
      </c>
      <c r="RZ177" s="20">
        <v>143.90100000000001</v>
      </c>
      <c r="SA177" s="20">
        <v>143.90100000000001</v>
      </c>
      <c r="SS177" s="21">
        <v>46.8</v>
      </c>
      <c r="ST177" s="20">
        <v>21.962</v>
      </c>
      <c r="SU177" s="20">
        <v>5.444</v>
      </c>
      <c r="SV177" s="20">
        <v>4.4880000000000004</v>
      </c>
      <c r="SW177" s="21">
        <v>40.1</v>
      </c>
      <c r="SX177" s="20">
        <v>18.835999999999999</v>
      </c>
      <c r="SY177" s="20">
        <v>4.6689999999999996</v>
      </c>
      <c r="SZ177" s="20">
        <v>4.2949999999999999</v>
      </c>
      <c r="TO177" s="21">
        <v>148.6</v>
      </c>
      <c r="TP177" s="20">
        <v>42.177999999999997</v>
      </c>
      <c r="TQ177" s="20">
        <v>301.57299999999998</v>
      </c>
      <c r="TR177" s="20">
        <v>246.13399999999999</v>
      </c>
      <c r="TS177" s="21">
        <v>119.7</v>
      </c>
      <c r="TT177" s="20">
        <v>33.976999999999997</v>
      </c>
      <c r="TU177" s="20">
        <v>242.935</v>
      </c>
      <c r="TV177" s="20">
        <v>246.13399999999999</v>
      </c>
      <c r="TW177" s="21">
        <v>122.9</v>
      </c>
      <c r="TX177" s="20">
        <v>28.838999999999999</v>
      </c>
      <c r="TY177" s="20">
        <v>1226.8119999999999</v>
      </c>
      <c r="TZ177" s="21">
        <v>59.6</v>
      </c>
      <c r="UA177" s="20">
        <v>13.992000000000001</v>
      </c>
      <c r="UB177" s="20">
        <v>595.22</v>
      </c>
      <c r="UC177" s="21">
        <v>58.6</v>
      </c>
      <c r="UD177" s="20">
        <v>13.757</v>
      </c>
      <c r="UE177" s="20">
        <v>585.22</v>
      </c>
      <c r="UF177" s="21">
        <v>15.3</v>
      </c>
      <c r="UG177" s="20">
        <v>3.6</v>
      </c>
      <c r="UH177" s="20">
        <v>153.15199999999999</v>
      </c>
      <c r="UI177" s="20">
        <v>153.15199999999999</v>
      </c>
      <c r="UJ177" s="21">
        <v>47.9</v>
      </c>
      <c r="UK177" s="20">
        <v>11.247</v>
      </c>
      <c r="UL177" s="20">
        <v>478.44</v>
      </c>
      <c r="UM177" s="20">
        <v>478.44</v>
      </c>
      <c r="UN177" s="21">
        <v>63.3</v>
      </c>
      <c r="UO177" s="20">
        <v>14.847</v>
      </c>
      <c r="UP177" s="20">
        <v>631.59199999999998</v>
      </c>
      <c r="UQ177" s="20">
        <v>631.59199999999998</v>
      </c>
      <c r="UR177" s="21">
        <v>44.1</v>
      </c>
      <c r="US177" s="20">
        <v>10.356</v>
      </c>
      <c r="UT177" s="20">
        <v>440.55</v>
      </c>
      <c r="UU177" s="20">
        <v>440.55</v>
      </c>
      <c r="VJ177" s="21">
        <v>25.2</v>
      </c>
      <c r="VK177" s="20">
        <v>20.13</v>
      </c>
      <c r="VL177" s="20">
        <v>19607.044000000002</v>
      </c>
      <c r="VM177" s="20">
        <v>13800</v>
      </c>
      <c r="VN177" s="21">
        <v>17.7</v>
      </c>
      <c r="VO177" s="20">
        <v>14.167999999999999</v>
      </c>
      <c r="VP177" s="20">
        <v>13800</v>
      </c>
      <c r="VQ177" s="20">
        <v>13800</v>
      </c>
      <c r="WI177" s="21">
        <v>76.400000000000006</v>
      </c>
      <c r="WJ177" s="20">
        <v>15.089</v>
      </c>
      <c r="WK177" s="20">
        <v>15.477</v>
      </c>
      <c r="WL177" s="20">
        <v>13.361000000000001</v>
      </c>
      <c r="WM177" s="21">
        <v>51.6</v>
      </c>
      <c r="WN177" s="20">
        <v>10.18</v>
      </c>
      <c r="WO177" s="20">
        <v>10.441000000000001</v>
      </c>
      <c r="WP177" s="20">
        <v>9.327</v>
      </c>
      <c r="XI177" s="20">
        <v>11.573</v>
      </c>
      <c r="XJ177" s="20">
        <v>0.55000000000000004</v>
      </c>
      <c r="XK177" s="20">
        <v>0.33700000000000002</v>
      </c>
      <c r="XM177" s="20">
        <v>5.1070000000000002</v>
      </c>
      <c r="XN177" s="22">
        <v>0.24259700000000001</v>
      </c>
      <c r="XO177" s="22">
        <v>0.25104100000000001</v>
      </c>
      <c r="XP177" s="21">
        <v>102.7</v>
      </c>
      <c r="XQ177" s="20">
        <v>205.684</v>
      </c>
      <c r="XR177" s="20">
        <v>2075.3539999999998</v>
      </c>
      <c r="XS177" s="21">
        <v>53.8</v>
      </c>
      <c r="XT177" s="20">
        <v>107.71</v>
      </c>
      <c r="XU177" s="20">
        <v>1086.798</v>
      </c>
      <c r="YD177" s="21">
        <v>48.9</v>
      </c>
      <c r="YE177" s="20">
        <v>97.974000000000004</v>
      </c>
      <c r="YF177" s="20">
        <v>988.55600000000004</v>
      </c>
      <c r="YG177" s="20">
        <v>501.32</v>
      </c>
      <c r="YH177" s="21">
        <v>24.8</v>
      </c>
      <c r="YI177" s="20">
        <v>49.685000000000002</v>
      </c>
      <c r="YJ177" s="20">
        <v>501.32</v>
      </c>
      <c r="YK177" s="20">
        <v>501.32</v>
      </c>
      <c r="YU177" s="21">
        <v>12.5</v>
      </c>
      <c r="YV177" s="20">
        <v>51.411000000000001</v>
      </c>
      <c r="YW177" s="20">
        <v>40.039000000000001</v>
      </c>
      <c r="YX177" s="20">
        <v>15.353</v>
      </c>
      <c r="YY177" s="21">
        <v>50.1</v>
      </c>
      <c r="YZ177" s="20">
        <v>206.48099999999999</v>
      </c>
      <c r="ZA177" s="20">
        <v>160.80699999999999</v>
      </c>
      <c r="ZB177" s="20">
        <v>128.059</v>
      </c>
      <c r="ZC177" s="21">
        <v>52.7</v>
      </c>
      <c r="ZD177" s="20">
        <v>217.233</v>
      </c>
      <c r="ZE177" s="20">
        <v>169.18100000000001</v>
      </c>
      <c r="ZF177" s="20">
        <v>143.41200000000001</v>
      </c>
      <c r="ZG177" s="21">
        <v>41</v>
      </c>
      <c r="ZH177" s="20">
        <v>169.185</v>
      </c>
      <c r="ZI177" s="20">
        <v>131.761</v>
      </c>
      <c r="ZJ177" s="20">
        <v>139.018</v>
      </c>
      <c r="ZT177" s="21">
        <v>49.7</v>
      </c>
      <c r="ZU177" s="20">
        <v>610.96199999999999</v>
      </c>
      <c r="ZV177" s="20">
        <v>146447.6</v>
      </c>
      <c r="ZW177" s="20">
        <v>125782.2</v>
      </c>
      <c r="ZX177" s="21">
        <v>101.3</v>
      </c>
      <c r="ZY177" s="20">
        <v>1245.0840000000001</v>
      </c>
      <c r="ZZ177" s="20">
        <v>298446.7</v>
      </c>
      <c r="AAA177" s="20">
        <v>279163.7</v>
      </c>
      <c r="AAB177" s="21">
        <v>151</v>
      </c>
      <c r="AAC177" s="20">
        <v>1856.046</v>
      </c>
      <c r="AAD177" s="20">
        <v>444894.3</v>
      </c>
      <c r="AAE177" s="20">
        <v>404945.9</v>
      </c>
      <c r="AAF177" s="21">
        <v>85.5</v>
      </c>
      <c r="AAG177" s="20">
        <v>1051.029</v>
      </c>
      <c r="AAH177" s="20">
        <v>251931.74</v>
      </c>
      <c r="AAI177" s="20">
        <v>245921.8</v>
      </c>
      <c r="AAP177" s="21">
        <v>24</v>
      </c>
      <c r="AAQ177" s="20">
        <v>19.251000000000001</v>
      </c>
      <c r="AAR177" s="20">
        <v>14964.460999999999</v>
      </c>
      <c r="AAS177" s="20">
        <v>13670.1</v>
      </c>
      <c r="AAT177" s="21">
        <v>71.900000000000006</v>
      </c>
      <c r="AAU177" s="20">
        <v>57.746000000000002</v>
      </c>
      <c r="AAV177" s="20">
        <v>44888.978999999999</v>
      </c>
      <c r="AAW177" s="20">
        <v>44288.3</v>
      </c>
      <c r="AAX177" s="21">
        <v>96.2</v>
      </c>
      <c r="AAY177" s="20">
        <v>77.308999999999997</v>
      </c>
      <c r="AAZ177" s="20">
        <v>60096.273999999998</v>
      </c>
      <c r="ABA177" s="20">
        <v>57958.400000000001</v>
      </c>
      <c r="ABB177" s="21">
        <v>75.900000000000006</v>
      </c>
      <c r="ABC177" s="20">
        <v>60.99</v>
      </c>
      <c r="ABD177" s="20">
        <v>47410.468999999997</v>
      </c>
      <c r="ABE177" s="20">
        <v>22228.2</v>
      </c>
      <c r="ACS177" s="21">
        <v>26.3</v>
      </c>
      <c r="ACT177" s="20">
        <v>31.125</v>
      </c>
      <c r="ACU177" s="20">
        <v>4.6280000000000001</v>
      </c>
      <c r="ACV177" s="20">
        <v>1.4770000000000001</v>
      </c>
      <c r="ACW177" s="21">
        <v>10.4</v>
      </c>
      <c r="ACX177" s="20">
        <v>12.234</v>
      </c>
      <c r="ACY177" s="20">
        <v>1.819</v>
      </c>
      <c r="ACZ177" s="20">
        <v>1.4770000000000001</v>
      </c>
      <c r="ADA177" s="21">
        <v>134.6</v>
      </c>
      <c r="ADB177" s="20">
        <v>38.531999999999996</v>
      </c>
      <c r="ADC177" s="20">
        <v>89.817999999999998</v>
      </c>
      <c r="ADD177" s="21">
        <v>69.400000000000006</v>
      </c>
      <c r="ADE177" s="20">
        <v>19.876000000000001</v>
      </c>
      <c r="ADF177" s="20">
        <v>46.332000000000001</v>
      </c>
      <c r="ADO177" s="21">
        <v>65.2</v>
      </c>
      <c r="ADP177" s="20">
        <v>18.655999999999999</v>
      </c>
      <c r="ADQ177" s="20">
        <v>43.485999999999997</v>
      </c>
      <c r="ADR177" s="20">
        <v>43.485999999999997</v>
      </c>
      <c r="ADS177" s="21">
        <v>65.2</v>
      </c>
      <c r="ADT177" s="20">
        <v>18.655999999999999</v>
      </c>
      <c r="ADU177" s="20">
        <v>43.485999999999997</v>
      </c>
      <c r="ADV177" s="20">
        <v>43.485999999999997</v>
      </c>
      <c r="AEN177" s="21">
        <v>128.6</v>
      </c>
      <c r="AEO177" s="20">
        <v>190.09299999999999</v>
      </c>
      <c r="AEP177" s="20">
        <v>245.79</v>
      </c>
      <c r="AEQ177" s="20">
        <v>119.449</v>
      </c>
      <c r="AER177" s="21">
        <v>58.4</v>
      </c>
      <c r="AES177" s="20">
        <v>86.408000000000001</v>
      </c>
      <c r="AET177" s="20">
        <v>111.726</v>
      </c>
      <c r="AEU177" s="20">
        <v>114.364</v>
      </c>
      <c r="AFE177" s="21">
        <v>45.4</v>
      </c>
      <c r="AFF177" s="20">
        <v>26.634</v>
      </c>
      <c r="AFG177" s="20">
        <v>194.22900000000001</v>
      </c>
      <c r="AFH177" s="20">
        <v>207.63800000000001</v>
      </c>
      <c r="AFI177" s="21">
        <v>90.1</v>
      </c>
      <c r="AFJ177" s="20">
        <v>52.802</v>
      </c>
      <c r="AFK177" s="20">
        <v>385.05799999999999</v>
      </c>
      <c r="AFL177" s="20">
        <v>266.15800000000002</v>
      </c>
      <c r="AFM177" s="21">
        <v>131.6</v>
      </c>
      <c r="AFN177" s="20">
        <v>77.123000000000005</v>
      </c>
      <c r="AFO177" s="20">
        <v>562.41700000000003</v>
      </c>
      <c r="AFP177" s="20">
        <v>473.79599999999999</v>
      </c>
      <c r="AFQ177" s="21">
        <v>37.9</v>
      </c>
      <c r="AFR177" s="20">
        <v>22.228999999999999</v>
      </c>
      <c r="AFS177" s="20">
        <v>162.10599999999999</v>
      </c>
      <c r="AFT177" s="20">
        <v>144.417</v>
      </c>
      <c r="AGI177" s="21">
        <v>59.9</v>
      </c>
      <c r="AGJ177" s="20">
        <v>13.143000000000001</v>
      </c>
      <c r="AGK177" s="20">
        <v>20.065000000000001</v>
      </c>
      <c r="AGL177" s="20">
        <v>19.434000000000001</v>
      </c>
      <c r="AGM177" s="21">
        <v>46.4</v>
      </c>
      <c r="AGN177" s="20">
        <v>10.177</v>
      </c>
      <c r="AGO177" s="20">
        <v>15.538</v>
      </c>
      <c r="AGP177" s="20">
        <v>16.065000000000001</v>
      </c>
      <c r="AHY177" s="21">
        <v>13.3</v>
      </c>
      <c r="AHZ177" s="20">
        <v>3.0659999999999998</v>
      </c>
      <c r="AIA177" s="20">
        <v>1.8049999999999999</v>
      </c>
      <c r="AIB177" s="20">
        <v>1.526</v>
      </c>
      <c r="AIC177" s="21">
        <v>118.7</v>
      </c>
      <c r="AID177" s="20">
        <v>27.256</v>
      </c>
      <c r="AIE177" s="20">
        <v>16.042999999999999</v>
      </c>
      <c r="AIF177" s="20">
        <v>9.7629999999999999</v>
      </c>
      <c r="AIG177" s="21">
        <v>132</v>
      </c>
      <c r="AIH177" s="20">
        <v>30.321999999999999</v>
      </c>
      <c r="AII177" s="20">
        <v>17.847999999999999</v>
      </c>
      <c r="AIJ177" s="20">
        <v>11.289</v>
      </c>
      <c r="AIK177" s="21">
        <v>67.3</v>
      </c>
      <c r="AIL177" s="20">
        <v>15.468999999999999</v>
      </c>
      <c r="AIM177" s="20">
        <v>9.1050000000000004</v>
      </c>
      <c r="AIN177" s="20">
        <v>9.1050000000000004</v>
      </c>
      <c r="AKP177" s="21">
        <v>48.4</v>
      </c>
      <c r="AKQ177" s="20">
        <v>48.07</v>
      </c>
      <c r="AKR177" s="20">
        <v>366.98899999999998</v>
      </c>
      <c r="AKS177" s="20">
        <v>370.262</v>
      </c>
      <c r="AKT177" s="21">
        <v>56.7</v>
      </c>
      <c r="AKU177" s="20">
        <v>56.387</v>
      </c>
      <c r="AKV177" s="20">
        <v>430.48500000000001</v>
      </c>
      <c r="AKW177" s="20">
        <v>514.51499999999999</v>
      </c>
      <c r="AKX177" s="21">
        <v>105.1</v>
      </c>
      <c r="AKY177" s="20">
        <v>104.45699999999999</v>
      </c>
      <c r="AKZ177" s="20">
        <v>797.47400000000005</v>
      </c>
      <c r="ALA177" s="20">
        <v>884.77700000000004</v>
      </c>
      <c r="ALB177" s="21">
        <v>73.3</v>
      </c>
      <c r="ALC177" s="20">
        <v>72.863</v>
      </c>
      <c r="ALD177" s="20">
        <v>556.27599999999995</v>
      </c>
      <c r="ALE177" s="20">
        <v>561.83699999999999</v>
      </c>
      <c r="ALT177" s="21">
        <v>139.69999999999999</v>
      </c>
      <c r="ALU177" s="20">
        <v>23.513999999999999</v>
      </c>
      <c r="ALV177" s="20">
        <v>50.109000000000002</v>
      </c>
      <c r="ALW177" s="20">
        <v>29.443999999999999</v>
      </c>
      <c r="ALX177" s="21">
        <v>127.6</v>
      </c>
      <c r="ALY177" s="20">
        <v>21.486000000000001</v>
      </c>
      <c r="ALZ177" s="20">
        <v>45.786999999999999</v>
      </c>
      <c r="AMA177" s="20">
        <v>29.443999999999999</v>
      </c>
      <c r="AMP177" s="21">
        <v>69.2</v>
      </c>
      <c r="AMQ177" s="20">
        <v>27.39</v>
      </c>
      <c r="AMR177" s="20">
        <v>629.69500000000005</v>
      </c>
      <c r="AMS177" s="20">
        <v>326.31</v>
      </c>
      <c r="AMT177" s="21">
        <v>50.4</v>
      </c>
      <c r="AMU177" s="20">
        <v>19.927</v>
      </c>
      <c r="AMV177" s="20">
        <v>458.12200000000001</v>
      </c>
      <c r="AMW177" s="20">
        <v>326.31</v>
      </c>
      <c r="ANW177" s="21">
        <v>144.9</v>
      </c>
      <c r="ANX177" s="20">
        <v>5007.8130000000001</v>
      </c>
      <c r="ANY177" s="20">
        <v>5007.8130000000001</v>
      </c>
      <c r="ANZ177" s="21">
        <v>42.5</v>
      </c>
      <c r="AOA177" s="20">
        <v>1469.623</v>
      </c>
      <c r="AOB177" s="20">
        <v>1469.623</v>
      </c>
      <c r="AOC177" s="21">
        <v>42.7</v>
      </c>
      <c r="AOD177" s="20">
        <v>1475.722</v>
      </c>
      <c r="AOE177" s="20">
        <v>1475.722</v>
      </c>
      <c r="AOF177" s="21">
        <v>47.5</v>
      </c>
      <c r="AOG177" s="20">
        <v>1640.797</v>
      </c>
      <c r="AOH177" s="20">
        <v>1640.797</v>
      </c>
      <c r="AOI177" s="20">
        <v>1640.797</v>
      </c>
      <c r="AOJ177" s="21">
        <v>54.9</v>
      </c>
      <c r="AOK177" s="20">
        <v>1897.393</v>
      </c>
      <c r="AOL177" s="20">
        <v>1897.393</v>
      </c>
      <c r="AOM177" s="20">
        <v>1897.393</v>
      </c>
      <c r="AON177" s="21">
        <v>102.4</v>
      </c>
      <c r="AOO177" s="20">
        <v>3538.19</v>
      </c>
      <c r="AOP177" s="20">
        <v>3538.19</v>
      </c>
      <c r="AOQ177" s="20">
        <v>3538.19</v>
      </c>
      <c r="AOR177" s="21">
        <v>50.2</v>
      </c>
      <c r="AOS177" s="20">
        <v>1732.82</v>
      </c>
      <c r="AOT177" s="20">
        <v>1732.82</v>
      </c>
      <c r="AOU177" s="20">
        <v>1732.82</v>
      </c>
      <c r="APU177" s="21">
        <v>86.4</v>
      </c>
      <c r="APV177" s="20">
        <v>80.126000000000005</v>
      </c>
      <c r="APW177" s="20">
        <v>87.665000000000006</v>
      </c>
      <c r="APX177" s="21">
        <v>31.2</v>
      </c>
      <c r="APY177" s="20">
        <v>28.896000000000001</v>
      </c>
      <c r="APZ177" s="20">
        <v>31.614999999999998</v>
      </c>
      <c r="AQI177" s="21">
        <v>55.3</v>
      </c>
      <c r="AQJ177" s="20">
        <v>51.23</v>
      </c>
      <c r="AQK177" s="20">
        <v>56.05</v>
      </c>
      <c r="AQL177" s="20">
        <v>48.720999999999997</v>
      </c>
      <c r="AQM177" s="21">
        <v>42.2</v>
      </c>
      <c r="AQN177" s="20">
        <v>39.15</v>
      </c>
      <c r="AQO177" s="20">
        <v>42.834000000000003</v>
      </c>
      <c r="AQP177" s="20">
        <v>48.720999999999997</v>
      </c>
    </row>
    <row r="178" spans="1:1015 1030:1134" x14ac:dyDescent="0.2">
      <c r="A178" s="18">
        <v>30589</v>
      </c>
      <c r="BZ178" s="19">
        <v>3.7291671199999998E-5</v>
      </c>
      <c r="CA178" s="19">
        <v>1.35452E-5</v>
      </c>
      <c r="CD178" s="19">
        <v>1.35452E-5</v>
      </c>
      <c r="CE178" s="19">
        <v>1.35452E-5</v>
      </c>
      <c r="CW178" s="21">
        <v>81.7</v>
      </c>
      <c r="CX178" s="20">
        <v>56.097000000000001</v>
      </c>
      <c r="CY178" s="20">
        <v>75.623999999999995</v>
      </c>
      <c r="CZ178" s="20">
        <v>58.244</v>
      </c>
      <c r="DA178" s="21">
        <v>58.6</v>
      </c>
      <c r="DB178" s="20">
        <v>40.241999999999997</v>
      </c>
      <c r="DC178" s="20">
        <v>54.25</v>
      </c>
      <c r="DD178" s="20">
        <v>58.244</v>
      </c>
      <c r="DN178" s="21">
        <v>39.200000000000003</v>
      </c>
      <c r="DO178" s="20">
        <v>68.293999999999997</v>
      </c>
      <c r="DP178" s="20">
        <v>76.120999999999995</v>
      </c>
      <c r="DQ178" s="20">
        <v>40.347000000000001</v>
      </c>
      <c r="DR178" s="21">
        <v>48.1</v>
      </c>
      <c r="DS178" s="20">
        <v>83.795000000000002</v>
      </c>
      <c r="DT178" s="20">
        <v>93.397000000000006</v>
      </c>
      <c r="DU178" s="20">
        <v>58.094000000000001</v>
      </c>
      <c r="DV178" s="21">
        <v>86</v>
      </c>
      <c r="DW178" s="20">
        <v>149.87799999999999</v>
      </c>
      <c r="DX178" s="20">
        <v>167.054</v>
      </c>
      <c r="DY178" s="20">
        <v>98.441000000000003</v>
      </c>
      <c r="DZ178" s="21">
        <v>29.9</v>
      </c>
      <c r="EA178" s="20">
        <v>52.100999999999999</v>
      </c>
      <c r="EB178" s="20">
        <v>58.072000000000003</v>
      </c>
      <c r="EC178" s="20">
        <v>57.506999999999998</v>
      </c>
      <c r="EM178" s="21">
        <v>30.5</v>
      </c>
      <c r="EN178" s="20">
        <v>24.376999999999999</v>
      </c>
      <c r="EO178" s="20">
        <v>32.271000000000001</v>
      </c>
      <c r="EP178" s="20">
        <v>30.786999999999999</v>
      </c>
      <c r="EQ178" s="21">
        <v>56.6</v>
      </c>
      <c r="ER178" s="20">
        <v>45.155000000000001</v>
      </c>
      <c r="ES178" s="20">
        <v>59.776000000000003</v>
      </c>
      <c r="ET178" s="20">
        <v>51.978000000000002</v>
      </c>
      <c r="EU178" s="21">
        <v>86.9</v>
      </c>
      <c r="EV178" s="20">
        <v>69.341999999999999</v>
      </c>
      <c r="EW178" s="20">
        <v>91.795000000000002</v>
      </c>
      <c r="EX178" s="20">
        <v>82.765000000000001</v>
      </c>
      <c r="EY178" s="21">
        <v>54.4</v>
      </c>
      <c r="EZ178" s="20">
        <v>43.41</v>
      </c>
      <c r="FA178" s="20">
        <v>57.466000000000001</v>
      </c>
      <c r="FB178" s="20">
        <v>58.527999999999999</v>
      </c>
      <c r="GH178" s="21">
        <v>40.4</v>
      </c>
      <c r="GI178" s="20">
        <v>134.518</v>
      </c>
      <c r="GJ178" s="20">
        <v>165.726</v>
      </c>
      <c r="GK178" s="20">
        <v>150.58600000000001</v>
      </c>
      <c r="GL178" s="21">
        <v>72.5</v>
      </c>
      <c r="GM178" s="20">
        <v>241.43199999999999</v>
      </c>
      <c r="GN178" s="20">
        <v>297.44400000000002</v>
      </c>
      <c r="GO178" s="20">
        <v>195.73699999999999</v>
      </c>
      <c r="GP178" s="21">
        <v>111.3</v>
      </c>
      <c r="GQ178" s="20">
        <v>370.81200000000001</v>
      </c>
      <c r="GR178" s="20">
        <v>456.84100000000001</v>
      </c>
      <c r="GS178" s="20">
        <v>350.05500000000001</v>
      </c>
      <c r="GT178" s="21">
        <v>40.700000000000003</v>
      </c>
      <c r="GU178" s="20">
        <v>135.619</v>
      </c>
      <c r="GV178" s="20">
        <v>167.08199999999999</v>
      </c>
      <c r="GW178" s="20">
        <v>192.64400000000001</v>
      </c>
      <c r="HO178" s="21">
        <v>155.9</v>
      </c>
      <c r="HP178" s="20">
        <v>175.095</v>
      </c>
      <c r="HQ178" s="20">
        <v>371.49900000000002</v>
      </c>
      <c r="HR178" s="20">
        <v>282.66399999999999</v>
      </c>
      <c r="HS178" s="21">
        <v>92.5</v>
      </c>
      <c r="HT178" s="20">
        <v>103.89400000000001</v>
      </c>
      <c r="HU178" s="20">
        <v>220.43100000000001</v>
      </c>
      <c r="HV178" s="20">
        <v>282.66399999999999</v>
      </c>
      <c r="IN178" s="21">
        <v>71.3</v>
      </c>
      <c r="IO178" s="20">
        <v>14.358000000000001</v>
      </c>
      <c r="IP178" s="20">
        <v>1181.491</v>
      </c>
      <c r="IQ178" s="20">
        <v>822.05399999999997</v>
      </c>
      <c r="IR178" s="21">
        <v>47.5</v>
      </c>
      <c r="IS178" s="20">
        <v>9.5649999999999995</v>
      </c>
      <c r="IT178" s="23">
        <v>787.07</v>
      </c>
      <c r="IU178" s="23">
        <v>822.05</v>
      </c>
      <c r="LV178" s="21">
        <v>51.5</v>
      </c>
      <c r="LW178" s="20">
        <v>376.12200000000001</v>
      </c>
      <c r="LX178" s="20">
        <v>506.07299999999998</v>
      </c>
      <c r="LY178" s="20">
        <v>506.14600000000002</v>
      </c>
      <c r="LZ178" s="21">
        <v>57.3</v>
      </c>
      <c r="MA178" s="20">
        <v>418.63499999999999</v>
      </c>
      <c r="MB178" s="20">
        <v>563.27300000000002</v>
      </c>
      <c r="MC178" s="20">
        <v>512.29499999999996</v>
      </c>
      <c r="MD178" s="21">
        <v>108</v>
      </c>
      <c r="ME178" s="20">
        <v>789.37300000000005</v>
      </c>
      <c r="MF178" s="20">
        <v>1062.1010000000001</v>
      </c>
      <c r="MG178" s="20">
        <v>1018.441</v>
      </c>
      <c r="MH178" s="21">
        <v>70.8</v>
      </c>
      <c r="MI178" s="20">
        <v>517.16</v>
      </c>
      <c r="MJ178" s="20">
        <v>695.83900000000006</v>
      </c>
      <c r="MK178" s="20">
        <v>685.09100000000001</v>
      </c>
      <c r="NC178" s="21">
        <v>115.8</v>
      </c>
      <c r="ND178" s="20">
        <v>63.415999999999997</v>
      </c>
      <c r="NE178" s="20">
        <v>602.60799999999995</v>
      </c>
      <c r="NF178" s="20">
        <v>462.97500000000002</v>
      </c>
      <c r="NG178" s="21">
        <v>90.3</v>
      </c>
      <c r="NH178" s="20">
        <v>49.442</v>
      </c>
      <c r="NI178" s="20">
        <v>469.82499999999999</v>
      </c>
      <c r="NJ178" s="20">
        <v>462.97500000000002</v>
      </c>
      <c r="NT178" s="21">
        <v>25.5</v>
      </c>
      <c r="NU178" s="20">
        <v>39.853999999999999</v>
      </c>
      <c r="NV178" s="20">
        <v>36.39</v>
      </c>
      <c r="NW178" s="20">
        <v>35.787999999999997</v>
      </c>
      <c r="NX178" s="21">
        <v>65.3</v>
      </c>
      <c r="NY178" s="20">
        <v>102.211</v>
      </c>
      <c r="NZ178" s="20">
        <v>93.328999999999994</v>
      </c>
      <c r="OA178" s="20">
        <v>85.24</v>
      </c>
      <c r="OB178" s="21">
        <v>81</v>
      </c>
      <c r="OC178" s="20">
        <v>126.758</v>
      </c>
      <c r="OD178" s="20">
        <v>115.74299999999999</v>
      </c>
      <c r="OE178" s="20">
        <v>121.02800000000001</v>
      </c>
      <c r="OF178" s="21">
        <v>67.2</v>
      </c>
      <c r="OG178" s="20">
        <v>105.199</v>
      </c>
      <c r="OH178" s="20">
        <v>96.057000000000002</v>
      </c>
      <c r="OI178" s="20">
        <v>105.086</v>
      </c>
      <c r="OS178" s="21">
        <v>29.8</v>
      </c>
      <c r="OT178" s="20">
        <v>14.606999999999999</v>
      </c>
      <c r="OU178" s="20">
        <v>13.891999999999999</v>
      </c>
      <c r="OV178" s="20">
        <v>13.891999999999999</v>
      </c>
      <c r="OW178" s="21">
        <v>65.900000000000006</v>
      </c>
      <c r="OX178" s="20">
        <v>32.343000000000004</v>
      </c>
      <c r="OY178" s="20">
        <v>30.760999999999999</v>
      </c>
      <c r="OZ178" s="20">
        <v>27.28</v>
      </c>
      <c r="PA178" s="21">
        <v>95.5</v>
      </c>
      <c r="PB178" s="20">
        <v>46.901000000000003</v>
      </c>
      <c r="PC178" s="20">
        <v>44.607999999999997</v>
      </c>
      <c r="PD178" s="20">
        <v>41.171999999999997</v>
      </c>
      <c r="PE178" s="21">
        <v>40.6</v>
      </c>
      <c r="PF178" s="20">
        <v>19.922000000000001</v>
      </c>
      <c r="PG178" s="20">
        <v>18.948</v>
      </c>
      <c r="PH178" s="20">
        <v>18.11</v>
      </c>
      <c r="PR178" s="21">
        <v>24.2</v>
      </c>
      <c r="PS178" s="20">
        <v>125.961</v>
      </c>
      <c r="PT178" s="20">
        <v>153.50800000000001</v>
      </c>
      <c r="PU178" s="20">
        <v>164.50299999999999</v>
      </c>
      <c r="PV178" s="21">
        <v>85.1</v>
      </c>
      <c r="PW178" s="20">
        <v>441.923</v>
      </c>
      <c r="PX178" s="20">
        <v>538.572</v>
      </c>
      <c r="PY178" s="20">
        <v>563.351</v>
      </c>
      <c r="PZ178" s="21">
        <v>108.7</v>
      </c>
      <c r="QA178" s="20">
        <v>564.601</v>
      </c>
      <c r="QB178" s="20">
        <v>688.08</v>
      </c>
      <c r="QC178" s="20">
        <v>727.85400000000004</v>
      </c>
      <c r="QD178" s="21">
        <v>67</v>
      </c>
      <c r="QE178" s="20">
        <v>348.18</v>
      </c>
      <c r="QF178" s="20">
        <v>424.327</v>
      </c>
      <c r="QG178" s="20">
        <v>443.64600000000002</v>
      </c>
      <c r="RC178" s="21">
        <v>112.2</v>
      </c>
      <c r="RD178" s="20">
        <v>575.89700000000005</v>
      </c>
      <c r="RE178" s="20">
        <v>385.21800000000002</v>
      </c>
      <c r="RF178" s="21">
        <v>44.4</v>
      </c>
      <c r="RG178" s="20">
        <v>227.68700000000001</v>
      </c>
      <c r="RH178" s="20">
        <v>152.30000000000001</v>
      </c>
      <c r="RI178" s="21">
        <v>44.4</v>
      </c>
      <c r="RJ178" s="20">
        <v>227.68700000000001</v>
      </c>
      <c r="RK178" s="20">
        <v>152.30000000000001</v>
      </c>
      <c r="RL178" s="21">
        <v>36.5</v>
      </c>
      <c r="RM178" s="20">
        <v>187.09700000000001</v>
      </c>
      <c r="RN178" s="20">
        <v>125.149</v>
      </c>
      <c r="RO178" s="20">
        <v>145</v>
      </c>
      <c r="RP178" s="21">
        <v>32.4</v>
      </c>
      <c r="RQ178" s="20">
        <v>166.31200000000001</v>
      </c>
      <c r="RR178" s="20">
        <v>111.246</v>
      </c>
      <c r="RS178" s="20">
        <v>56.853000000000002</v>
      </c>
      <c r="RT178" s="21">
        <v>67.8</v>
      </c>
      <c r="RU178" s="20">
        <v>348.21</v>
      </c>
      <c r="RV178" s="20">
        <v>232.91800000000001</v>
      </c>
      <c r="RW178" s="20">
        <v>201.85300000000001</v>
      </c>
      <c r="RX178" s="21">
        <v>43.4</v>
      </c>
      <c r="RY178" s="20">
        <v>222.93199999999999</v>
      </c>
      <c r="RZ178" s="20">
        <v>149.119</v>
      </c>
      <c r="SA178" s="20">
        <v>149.119</v>
      </c>
      <c r="SS178" s="21">
        <v>46.1</v>
      </c>
      <c r="ST178" s="20">
        <v>20.637</v>
      </c>
      <c r="SU178" s="20">
        <v>5.5990000000000002</v>
      </c>
      <c r="SV178" s="20">
        <v>4.6159999999999997</v>
      </c>
      <c r="SW178" s="21">
        <v>39.4</v>
      </c>
      <c r="SX178" s="20">
        <v>17.638999999999999</v>
      </c>
      <c r="SY178" s="20">
        <v>4.7850000000000001</v>
      </c>
      <c r="SZ178" s="20">
        <v>4.4020000000000001</v>
      </c>
      <c r="TO178" s="21">
        <v>157.1</v>
      </c>
      <c r="TP178" s="20">
        <v>40.134999999999998</v>
      </c>
      <c r="TQ178" s="20">
        <v>327.101</v>
      </c>
      <c r="TR178" s="20">
        <v>266.96899999999999</v>
      </c>
      <c r="TS178" s="21">
        <v>126.5</v>
      </c>
      <c r="TT178" s="20">
        <v>32.331000000000003</v>
      </c>
      <c r="TU178" s="20">
        <v>263.49900000000002</v>
      </c>
      <c r="TV178" s="20">
        <v>266.96899999999999</v>
      </c>
      <c r="TW178" s="21">
        <v>122.8</v>
      </c>
      <c r="TX178" s="20">
        <v>27.83</v>
      </c>
      <c r="TY178" s="20">
        <v>1241.7570000000001</v>
      </c>
      <c r="TZ178" s="21">
        <v>59.2</v>
      </c>
      <c r="UA178" s="20">
        <v>13.401999999999999</v>
      </c>
      <c r="UB178" s="20">
        <v>597.99900000000002</v>
      </c>
      <c r="UC178" s="21">
        <v>58.2</v>
      </c>
      <c r="UD178" s="20">
        <v>13.178000000000001</v>
      </c>
      <c r="UE178" s="20">
        <v>587.99900000000002</v>
      </c>
      <c r="UF178" s="21">
        <v>15.8</v>
      </c>
      <c r="UG178" s="20">
        <v>3.5840000000000001</v>
      </c>
      <c r="UH178" s="20">
        <v>159.93899999999999</v>
      </c>
      <c r="UI178" s="20">
        <v>159.93899999999999</v>
      </c>
      <c r="UJ178" s="21">
        <v>47.9</v>
      </c>
      <c r="UK178" s="20">
        <v>10.843</v>
      </c>
      <c r="UL178" s="20">
        <v>483.81900000000002</v>
      </c>
      <c r="UM178" s="20">
        <v>483.81900000000002</v>
      </c>
      <c r="UN178" s="21">
        <v>63.7</v>
      </c>
      <c r="UO178" s="20">
        <v>14.428000000000001</v>
      </c>
      <c r="UP178" s="20">
        <v>643.75800000000004</v>
      </c>
      <c r="UQ178" s="20">
        <v>643.75800000000004</v>
      </c>
      <c r="UR178" s="21">
        <v>44.1</v>
      </c>
      <c r="US178" s="20">
        <v>9.9939999999999998</v>
      </c>
      <c r="UT178" s="20">
        <v>445.91699999999997</v>
      </c>
      <c r="UU178" s="20">
        <v>445.91699999999997</v>
      </c>
      <c r="VJ178" s="21">
        <v>25.1</v>
      </c>
      <c r="VK178" s="20">
        <v>21.131</v>
      </c>
      <c r="VL178" s="20">
        <v>20750.788</v>
      </c>
      <c r="VM178" s="20">
        <v>14605</v>
      </c>
      <c r="VN178" s="21">
        <v>17.600000000000001</v>
      </c>
      <c r="VO178" s="20">
        <v>14.872999999999999</v>
      </c>
      <c r="VP178" s="20">
        <v>14605</v>
      </c>
      <c r="VQ178" s="20">
        <v>14605</v>
      </c>
      <c r="WI178" s="21">
        <v>76.099999999999994</v>
      </c>
      <c r="WJ178" s="20">
        <v>14.734999999999999</v>
      </c>
      <c r="WK178" s="20">
        <v>15.794</v>
      </c>
      <c r="WL178" s="20">
        <v>13.635</v>
      </c>
      <c r="WM178" s="21">
        <v>51</v>
      </c>
      <c r="WN178" s="20">
        <v>9.8659999999999997</v>
      </c>
      <c r="WO178" s="20">
        <v>10.574999999999999</v>
      </c>
      <c r="WP178" s="20">
        <v>9.4459999999999997</v>
      </c>
      <c r="XI178" s="20">
        <v>11.082000000000001</v>
      </c>
      <c r="XJ178" s="20">
        <v>0.70599999999999996</v>
      </c>
      <c r="XK178" s="20">
        <v>0.433</v>
      </c>
      <c r="XM178" s="20">
        <v>4.7640000000000002</v>
      </c>
      <c r="XN178" s="22">
        <v>0.303483</v>
      </c>
      <c r="XO178" s="22">
        <v>0.31404599999999999</v>
      </c>
      <c r="XP178" s="21">
        <v>101.8</v>
      </c>
      <c r="XQ178" s="20">
        <v>209.977</v>
      </c>
      <c r="XR178" s="20">
        <v>2141.7689999999998</v>
      </c>
      <c r="XS178" s="21">
        <v>53.5</v>
      </c>
      <c r="XT178" s="20">
        <v>110.35899999999999</v>
      </c>
      <c r="XU178" s="20">
        <v>1125.665</v>
      </c>
      <c r="YD178" s="21">
        <v>48.3</v>
      </c>
      <c r="YE178" s="20">
        <v>99.617999999999995</v>
      </c>
      <c r="YF178" s="20">
        <v>1016.104</v>
      </c>
      <c r="YG178" s="20">
        <v>515.29</v>
      </c>
      <c r="YH178" s="21">
        <v>24.5</v>
      </c>
      <c r="YI178" s="20">
        <v>50.518999999999998</v>
      </c>
      <c r="YJ178" s="20">
        <v>515.29</v>
      </c>
      <c r="YK178" s="20">
        <v>515.29</v>
      </c>
      <c r="YU178" s="21">
        <v>12.2</v>
      </c>
      <c r="YV178" s="20">
        <v>49.359000000000002</v>
      </c>
      <c r="YW178" s="20">
        <v>40.646999999999998</v>
      </c>
      <c r="YX178" s="20">
        <v>15.047000000000001</v>
      </c>
      <c r="YY178" s="21">
        <v>49.2</v>
      </c>
      <c r="YZ178" s="20">
        <v>199.48500000000001</v>
      </c>
      <c r="ZA178" s="20">
        <v>164.27600000000001</v>
      </c>
      <c r="ZB178" s="20">
        <v>130.47900000000001</v>
      </c>
      <c r="ZC178" s="21">
        <v>51.4</v>
      </c>
      <c r="ZD178" s="20">
        <v>208.46799999999999</v>
      </c>
      <c r="ZE178" s="20">
        <v>171.67400000000001</v>
      </c>
      <c r="ZF178" s="20">
        <v>145.52600000000001</v>
      </c>
      <c r="ZG178" s="21">
        <v>40.4</v>
      </c>
      <c r="ZH178" s="20">
        <v>163.90799999999999</v>
      </c>
      <c r="ZI178" s="20">
        <v>134.97800000000001</v>
      </c>
      <c r="ZJ178" s="20">
        <v>142.41300000000001</v>
      </c>
      <c r="ZT178" s="21">
        <v>50.5</v>
      </c>
      <c r="ZU178" s="20">
        <v>639.35599999999999</v>
      </c>
      <c r="ZV178" s="20">
        <v>150600.4</v>
      </c>
      <c r="ZW178" s="20">
        <v>129349</v>
      </c>
      <c r="ZX178" s="21">
        <v>102.4</v>
      </c>
      <c r="ZY178" s="20">
        <v>1296.462</v>
      </c>
      <c r="ZZ178" s="20">
        <v>305382.09999999998</v>
      </c>
      <c r="AAA178" s="20">
        <v>285612.2</v>
      </c>
      <c r="AAB178" s="21">
        <v>152.9</v>
      </c>
      <c r="AAC178" s="20">
        <v>1935.818</v>
      </c>
      <c r="AAD178" s="20">
        <v>455982.5</v>
      </c>
      <c r="AAE178" s="20">
        <v>414961.2</v>
      </c>
      <c r="AAF178" s="21">
        <v>86.9</v>
      </c>
      <c r="AAG178" s="20">
        <v>1100.329</v>
      </c>
      <c r="AAH178" s="20">
        <v>259182.92</v>
      </c>
      <c r="AAI178" s="20">
        <v>253000</v>
      </c>
      <c r="AAP178" s="21">
        <v>24.7</v>
      </c>
      <c r="AAQ178" s="20">
        <v>20.45</v>
      </c>
      <c r="AAR178" s="20">
        <v>16174.635</v>
      </c>
      <c r="AAS178" s="20">
        <v>14775.6</v>
      </c>
      <c r="AAT178" s="21">
        <v>69.900000000000006</v>
      </c>
      <c r="AAU178" s="20">
        <v>57.813000000000002</v>
      </c>
      <c r="AAV178" s="20">
        <v>45727.137999999999</v>
      </c>
      <c r="AAW178" s="20">
        <v>44990.1</v>
      </c>
      <c r="AAX178" s="21">
        <v>94.8</v>
      </c>
      <c r="AAY178" s="20">
        <v>78.349000000000004</v>
      </c>
      <c r="AAZ178" s="20">
        <v>61970.239000000001</v>
      </c>
      <c r="ABA178" s="20">
        <v>59765.7</v>
      </c>
      <c r="ABB178" s="21">
        <v>74.900000000000006</v>
      </c>
      <c r="ABC178" s="20">
        <v>61.923000000000002</v>
      </c>
      <c r="ABD178" s="20">
        <v>48978.154999999999</v>
      </c>
      <c r="ABE178" s="20">
        <v>23187.9</v>
      </c>
      <c r="ACS178" s="21">
        <v>23.7</v>
      </c>
      <c r="ACT178" s="20">
        <v>32.351999999999997</v>
      </c>
      <c r="ACU178" s="20">
        <v>4.8330000000000002</v>
      </c>
      <c r="ACV178" s="20">
        <v>1.5429999999999999</v>
      </c>
      <c r="ACW178" s="21">
        <v>9.3000000000000007</v>
      </c>
      <c r="ACX178" s="20">
        <v>12.715999999999999</v>
      </c>
      <c r="ACY178" s="20">
        <v>1.9</v>
      </c>
      <c r="ACZ178" s="20">
        <v>1.5429999999999999</v>
      </c>
      <c r="ADA178" s="21">
        <v>137.80000000000001</v>
      </c>
      <c r="ADB178" s="20">
        <v>40.287999999999997</v>
      </c>
      <c r="ADC178" s="20">
        <v>94.555999999999997</v>
      </c>
      <c r="ADD178" s="21">
        <v>70.7</v>
      </c>
      <c r="ADE178" s="20">
        <v>20.654</v>
      </c>
      <c r="ADF178" s="20">
        <v>48.475999999999999</v>
      </c>
      <c r="ADO178" s="21">
        <v>67.2</v>
      </c>
      <c r="ADP178" s="20">
        <v>19.634</v>
      </c>
      <c r="ADQ178" s="20">
        <v>46.08</v>
      </c>
      <c r="ADR178" s="20">
        <v>46.08</v>
      </c>
      <c r="ADS178" s="21">
        <v>67.2</v>
      </c>
      <c r="ADT178" s="20">
        <v>19.634</v>
      </c>
      <c r="ADU178" s="20">
        <v>46.08</v>
      </c>
      <c r="ADV178" s="20">
        <v>46.08</v>
      </c>
      <c r="AEN178" s="21">
        <v>128.30000000000001</v>
      </c>
      <c r="AEO178" s="20">
        <v>185.971</v>
      </c>
      <c r="AEP178" s="20">
        <v>248.27099999999999</v>
      </c>
      <c r="AEQ178" s="20">
        <v>120.655</v>
      </c>
      <c r="AER178" s="21">
        <v>58.1</v>
      </c>
      <c r="AES178" s="20">
        <v>84.180999999999997</v>
      </c>
      <c r="AET178" s="20">
        <v>112.38200000000001</v>
      </c>
      <c r="AEU178" s="20">
        <v>115.036</v>
      </c>
      <c r="AFE178" s="21">
        <v>45.2</v>
      </c>
      <c r="AFF178" s="20">
        <v>27.006</v>
      </c>
      <c r="AFG178" s="20">
        <v>198.172</v>
      </c>
      <c r="AFH178" s="20">
        <v>211.85400000000001</v>
      </c>
      <c r="AFI178" s="21">
        <v>89.6</v>
      </c>
      <c r="AFJ178" s="20">
        <v>53.561999999999998</v>
      </c>
      <c r="AFK178" s="20">
        <v>393.03800000000001</v>
      </c>
      <c r="AFL178" s="20">
        <v>271.67399999999998</v>
      </c>
      <c r="AFM178" s="21">
        <v>130.9</v>
      </c>
      <c r="AFN178" s="20">
        <v>78.218999999999994</v>
      </c>
      <c r="AFO178" s="20">
        <v>573.96900000000005</v>
      </c>
      <c r="AFP178" s="20">
        <v>483.52800000000002</v>
      </c>
      <c r="AFQ178" s="21">
        <v>36.9</v>
      </c>
      <c r="AFR178" s="20">
        <v>22.062999999999999</v>
      </c>
      <c r="AFS178" s="20">
        <v>161.898</v>
      </c>
      <c r="AFT178" s="20">
        <v>144.232</v>
      </c>
      <c r="AGI178" s="21">
        <v>61.3</v>
      </c>
      <c r="AGJ178" s="20">
        <v>13.782</v>
      </c>
      <c r="AGK178" s="20">
        <v>20.949000000000002</v>
      </c>
      <c r="AGL178" s="20">
        <v>20.291</v>
      </c>
      <c r="AGM178" s="21">
        <v>47.9</v>
      </c>
      <c r="AGN178" s="20">
        <v>10.776</v>
      </c>
      <c r="AGO178" s="20">
        <v>16.379000000000001</v>
      </c>
      <c r="AGP178" s="20">
        <v>16.934999999999999</v>
      </c>
      <c r="AHY178" s="21">
        <v>12.8</v>
      </c>
      <c r="AHZ178" s="20">
        <v>2.96</v>
      </c>
      <c r="AIA178" s="20">
        <v>1.831</v>
      </c>
      <c r="AIB178" s="20">
        <v>1.55</v>
      </c>
      <c r="AIC178" s="21">
        <v>117.9</v>
      </c>
      <c r="AID178" s="20">
        <v>27.225000000000001</v>
      </c>
      <c r="AIE178" s="20">
        <v>16.838999999999999</v>
      </c>
      <c r="AIF178" s="20">
        <v>10.259</v>
      </c>
      <c r="AIG178" s="21">
        <v>130.80000000000001</v>
      </c>
      <c r="AIH178" s="20">
        <v>30.184999999999999</v>
      </c>
      <c r="AII178" s="20">
        <v>18.669</v>
      </c>
      <c r="AIJ178" s="20">
        <v>11.808999999999999</v>
      </c>
      <c r="AIK178" s="21">
        <v>66.8</v>
      </c>
      <c r="AIL178" s="20">
        <v>15.426</v>
      </c>
      <c r="AIM178" s="20">
        <v>9.5410000000000004</v>
      </c>
      <c r="AIN178" s="20">
        <v>9.5410000000000004</v>
      </c>
      <c r="AKP178" s="21">
        <v>48</v>
      </c>
      <c r="AKQ178" s="20">
        <v>48.057000000000002</v>
      </c>
      <c r="AKR178" s="20">
        <v>375.32299999999998</v>
      </c>
      <c r="AKS178" s="20">
        <v>378.577</v>
      </c>
      <c r="AKT178" s="21">
        <v>56.7</v>
      </c>
      <c r="AKU178" s="20">
        <v>56.704999999999998</v>
      </c>
      <c r="AKV178" s="20">
        <v>442.86599999999999</v>
      </c>
      <c r="AKW178" s="20">
        <v>529.18200000000002</v>
      </c>
      <c r="AKX178" s="21">
        <v>104.7</v>
      </c>
      <c r="AKY178" s="20">
        <v>104.762</v>
      </c>
      <c r="AKZ178" s="20">
        <v>818.18899999999996</v>
      </c>
      <c r="ALA178" s="20">
        <v>907.75900000000001</v>
      </c>
      <c r="ALB178" s="21">
        <v>73.3</v>
      </c>
      <c r="ALC178" s="20">
        <v>73.349000000000004</v>
      </c>
      <c r="ALD178" s="20">
        <v>572.85199999999998</v>
      </c>
      <c r="ALE178" s="20">
        <v>578.57899999999995</v>
      </c>
      <c r="ALT178" s="21">
        <v>139.19999999999999</v>
      </c>
      <c r="ALU178" s="20">
        <v>24.113</v>
      </c>
      <c r="ALV178" s="20">
        <v>51.554000000000002</v>
      </c>
      <c r="ALW178" s="20">
        <v>30.292999999999999</v>
      </c>
      <c r="ALX178" s="21">
        <v>127.2</v>
      </c>
      <c r="ALY178" s="20">
        <v>22.033000000000001</v>
      </c>
      <c r="ALZ178" s="20">
        <v>47.106999999999999</v>
      </c>
      <c r="AMA178" s="20">
        <v>30.292999999999999</v>
      </c>
      <c r="AMP178" s="21">
        <v>72.400000000000006</v>
      </c>
      <c r="AMQ178" s="20">
        <v>29.315000000000001</v>
      </c>
      <c r="AMR178" s="20">
        <v>673.94399999999996</v>
      </c>
      <c r="AMS178" s="20">
        <v>349.24</v>
      </c>
      <c r="AMT178" s="21">
        <v>52.7</v>
      </c>
      <c r="AMU178" s="20">
        <v>21.327000000000002</v>
      </c>
      <c r="AMV178" s="20">
        <v>490.315</v>
      </c>
      <c r="AMW178" s="20">
        <v>349.24</v>
      </c>
      <c r="ANW178" s="21">
        <v>146</v>
      </c>
      <c r="ANX178" s="20">
        <v>5163.4390000000003</v>
      </c>
      <c r="ANY178" s="20">
        <v>5163.4390000000003</v>
      </c>
      <c r="ANZ178" s="21">
        <v>43.2</v>
      </c>
      <c r="AOA178" s="20">
        <v>1527.5</v>
      </c>
      <c r="AOB178" s="20">
        <v>1527.5</v>
      </c>
      <c r="AOC178" s="21">
        <v>43.7</v>
      </c>
      <c r="AOD178" s="20">
        <v>1543.7329999999999</v>
      </c>
      <c r="AOE178" s="20">
        <v>1543.7329999999999</v>
      </c>
      <c r="AOF178" s="21">
        <v>48</v>
      </c>
      <c r="AOG178" s="20">
        <v>1697.873</v>
      </c>
      <c r="AOH178" s="20">
        <v>1697.873</v>
      </c>
      <c r="AOI178" s="20">
        <v>1697.873</v>
      </c>
      <c r="AOJ178" s="21">
        <v>54.8</v>
      </c>
      <c r="AOK178" s="20">
        <v>1938.066</v>
      </c>
      <c r="AOL178" s="20">
        <v>1938.066</v>
      </c>
      <c r="AOM178" s="20">
        <v>1938.066</v>
      </c>
      <c r="AON178" s="21">
        <v>102.8</v>
      </c>
      <c r="AOO178" s="20">
        <v>3635.9389999999999</v>
      </c>
      <c r="AOP178" s="20">
        <v>3635.9389999999999</v>
      </c>
      <c r="AOQ178" s="20">
        <v>3635.9389999999999</v>
      </c>
      <c r="AOR178" s="21">
        <v>50.5</v>
      </c>
      <c r="AOS178" s="20">
        <v>1784.97</v>
      </c>
      <c r="AOT178" s="20">
        <v>1784.97</v>
      </c>
      <c r="AOU178" s="20">
        <v>1784.97</v>
      </c>
      <c r="APU178" s="21">
        <v>87.6</v>
      </c>
      <c r="APV178" s="20">
        <v>83.763999999999996</v>
      </c>
      <c r="APW178" s="20">
        <v>92.459000000000003</v>
      </c>
      <c r="APX178" s="21">
        <v>31</v>
      </c>
      <c r="APY178" s="20">
        <v>29.666</v>
      </c>
      <c r="APZ178" s="20">
        <v>32.744999999999997</v>
      </c>
      <c r="AQI178" s="21">
        <v>56.6</v>
      </c>
      <c r="AQJ178" s="20">
        <v>54.097999999999999</v>
      </c>
      <c r="AQK178" s="20">
        <v>59.713999999999999</v>
      </c>
      <c r="AQL178" s="20">
        <v>51.905999999999999</v>
      </c>
      <c r="AQM178" s="21">
        <v>43.2</v>
      </c>
      <c r="AQN178" s="20">
        <v>41.341999999999999</v>
      </c>
      <c r="AQO178" s="20">
        <v>45.633000000000003</v>
      </c>
      <c r="AQP178" s="20">
        <v>51.905999999999999</v>
      </c>
    </row>
    <row r="179" spans="1:1015 1030:1134" x14ac:dyDescent="0.2">
      <c r="A179" s="18">
        <v>30681</v>
      </c>
      <c r="BZ179" s="19">
        <v>5.84414768E-5</v>
      </c>
      <c r="CA179" s="19">
        <v>2.1227299999999999E-5</v>
      </c>
      <c r="CD179" s="19">
        <v>2.1227299999999999E-5</v>
      </c>
      <c r="CE179" s="19">
        <v>2.1227299999999999E-5</v>
      </c>
      <c r="CW179" s="21">
        <v>82.2</v>
      </c>
      <c r="CX179" s="20">
        <v>55.4</v>
      </c>
      <c r="CY179" s="20">
        <v>77.421999999999997</v>
      </c>
      <c r="CZ179" s="20">
        <v>59.628</v>
      </c>
      <c r="DA179" s="21">
        <v>58.9</v>
      </c>
      <c r="DB179" s="20">
        <v>39.741999999999997</v>
      </c>
      <c r="DC179" s="20">
        <v>55.539000000000001</v>
      </c>
      <c r="DD179" s="20">
        <v>59.628</v>
      </c>
      <c r="DN179" s="21">
        <v>39.200000000000003</v>
      </c>
      <c r="DO179" s="20">
        <v>70.161000000000001</v>
      </c>
      <c r="DP179" s="20">
        <v>78.067999999999998</v>
      </c>
      <c r="DQ179" s="20">
        <v>41.378999999999998</v>
      </c>
      <c r="DR179" s="21">
        <v>48.5</v>
      </c>
      <c r="DS179" s="20">
        <v>86.882000000000005</v>
      </c>
      <c r="DT179" s="20">
        <v>96.673000000000002</v>
      </c>
      <c r="DU179" s="20">
        <v>60.131</v>
      </c>
      <c r="DV179" s="21">
        <v>86.4</v>
      </c>
      <c r="DW179" s="20">
        <v>154.815</v>
      </c>
      <c r="DX179" s="20">
        <v>172.26300000000001</v>
      </c>
      <c r="DY179" s="20">
        <v>101.51</v>
      </c>
      <c r="DZ179" s="21">
        <v>30.3</v>
      </c>
      <c r="EA179" s="20">
        <v>54.334000000000003</v>
      </c>
      <c r="EB179" s="20">
        <v>60.457999999999998</v>
      </c>
      <c r="EC179" s="20">
        <v>59.87</v>
      </c>
      <c r="EM179" s="21">
        <v>30.8</v>
      </c>
      <c r="EN179" s="20">
        <v>24.001999999999999</v>
      </c>
      <c r="EO179" s="20">
        <v>33.149000000000001</v>
      </c>
      <c r="EP179" s="20">
        <v>31.625</v>
      </c>
      <c r="EQ179" s="21">
        <v>57.1</v>
      </c>
      <c r="ER179" s="20">
        <v>44.457999999999998</v>
      </c>
      <c r="ES179" s="20">
        <v>61.401000000000003</v>
      </c>
      <c r="ET179" s="20">
        <v>53.390999999999998</v>
      </c>
      <c r="EU179" s="21">
        <v>87.6</v>
      </c>
      <c r="EV179" s="20">
        <v>68.272999999999996</v>
      </c>
      <c r="EW179" s="20">
        <v>94.290999999999997</v>
      </c>
      <c r="EX179" s="20">
        <v>85.016000000000005</v>
      </c>
      <c r="EY179" s="21">
        <v>54.6</v>
      </c>
      <c r="EZ179" s="20">
        <v>42.554000000000002</v>
      </c>
      <c r="FA179" s="20">
        <v>58.771000000000001</v>
      </c>
      <c r="FB179" s="20">
        <v>59.856999999999999</v>
      </c>
      <c r="GH179" s="21">
        <v>40.299999999999997</v>
      </c>
      <c r="GI179" s="20">
        <v>136.316</v>
      </c>
      <c r="GJ179" s="20">
        <v>169.74</v>
      </c>
      <c r="GK179" s="20">
        <v>154.23400000000001</v>
      </c>
      <c r="GL179" s="21">
        <v>70.2</v>
      </c>
      <c r="GM179" s="20">
        <v>237.55699999999999</v>
      </c>
      <c r="GN179" s="20">
        <v>295.80599999999998</v>
      </c>
      <c r="GO179" s="20">
        <v>194.65899999999999</v>
      </c>
      <c r="GP179" s="21">
        <v>109.2</v>
      </c>
      <c r="GQ179" s="20">
        <v>369.59699999999998</v>
      </c>
      <c r="GR179" s="20">
        <v>460.22199999999998</v>
      </c>
      <c r="GS179" s="20">
        <v>352.64600000000002</v>
      </c>
      <c r="GT179" s="21">
        <v>39.6</v>
      </c>
      <c r="GU179" s="20">
        <v>134.00800000000001</v>
      </c>
      <c r="GV179" s="20">
        <v>166.86699999999999</v>
      </c>
      <c r="GW179" s="20">
        <v>192.39599999999999</v>
      </c>
      <c r="HO179" s="21">
        <v>158</v>
      </c>
      <c r="HP179" s="20">
        <v>174.185</v>
      </c>
      <c r="HQ179" s="20">
        <v>379.80900000000003</v>
      </c>
      <c r="HR179" s="20">
        <v>288.98700000000002</v>
      </c>
      <c r="HS179" s="21">
        <v>93.7</v>
      </c>
      <c r="HT179" s="20">
        <v>103.354</v>
      </c>
      <c r="HU179" s="20">
        <v>225.36199999999999</v>
      </c>
      <c r="HV179" s="20">
        <v>288.98700000000002</v>
      </c>
      <c r="IN179" s="21">
        <v>72.3</v>
      </c>
      <c r="IO179" s="20">
        <v>14.494999999999999</v>
      </c>
      <c r="IP179" s="20">
        <v>1268.431</v>
      </c>
      <c r="IQ179" s="20">
        <v>882.54399999999998</v>
      </c>
      <c r="IR179" s="21">
        <v>48.1</v>
      </c>
      <c r="IS179" s="20">
        <v>9.6560000000000006</v>
      </c>
      <c r="IT179" s="23">
        <v>844.99</v>
      </c>
      <c r="IU179" s="23">
        <v>882.54</v>
      </c>
      <c r="LV179" s="21">
        <v>52.4</v>
      </c>
      <c r="LW179" s="20">
        <v>375.33100000000002</v>
      </c>
      <c r="LX179" s="20">
        <v>523.62400000000002</v>
      </c>
      <c r="LY179" s="20">
        <v>523.70000000000005</v>
      </c>
      <c r="LZ179" s="21">
        <v>57.4</v>
      </c>
      <c r="MA179" s="20">
        <v>411.63600000000002</v>
      </c>
      <c r="MB179" s="20">
        <v>574.274</v>
      </c>
      <c r="MC179" s="20">
        <v>522.29999999999995</v>
      </c>
      <c r="MD179" s="21">
        <v>109.1</v>
      </c>
      <c r="ME179" s="20">
        <v>781.90899999999999</v>
      </c>
      <c r="MF179" s="20">
        <v>1090.8409999999999</v>
      </c>
      <c r="MG179" s="20">
        <v>1046</v>
      </c>
      <c r="MH179" s="21">
        <v>71.7</v>
      </c>
      <c r="MI179" s="20">
        <v>513.89099999999996</v>
      </c>
      <c r="MJ179" s="20">
        <v>716.92899999999997</v>
      </c>
      <c r="MK179" s="20">
        <v>705.85400000000004</v>
      </c>
      <c r="NC179" s="21">
        <v>117.2</v>
      </c>
      <c r="ND179" s="20">
        <v>63.207000000000001</v>
      </c>
      <c r="NE179" s="20">
        <v>625.11199999999997</v>
      </c>
      <c r="NF179" s="20">
        <v>480.26499999999999</v>
      </c>
      <c r="NG179" s="21">
        <v>91.4</v>
      </c>
      <c r="NH179" s="20">
        <v>49.279000000000003</v>
      </c>
      <c r="NI179" s="20">
        <v>487.37099999999998</v>
      </c>
      <c r="NJ179" s="20">
        <v>480.26499999999999</v>
      </c>
      <c r="NT179" s="21">
        <v>25.9</v>
      </c>
      <c r="NU179" s="20">
        <v>40.484999999999999</v>
      </c>
      <c r="NV179" s="20">
        <v>38.140999999999998</v>
      </c>
      <c r="NW179" s="20">
        <v>37.509</v>
      </c>
      <c r="NX179" s="21">
        <v>66</v>
      </c>
      <c r="NY179" s="20">
        <v>103.303</v>
      </c>
      <c r="NZ179" s="20">
        <v>97.322000000000003</v>
      </c>
      <c r="OA179" s="20">
        <v>88.887</v>
      </c>
      <c r="OB179" s="21">
        <v>82</v>
      </c>
      <c r="OC179" s="20">
        <v>128.30600000000001</v>
      </c>
      <c r="OD179" s="20">
        <v>120.877</v>
      </c>
      <c r="OE179" s="20">
        <v>126.396</v>
      </c>
      <c r="OF179" s="21">
        <v>67.900000000000006</v>
      </c>
      <c r="OG179" s="20">
        <v>106.15600000000001</v>
      </c>
      <c r="OH179" s="20">
        <v>100.01</v>
      </c>
      <c r="OI179" s="20">
        <v>109.41</v>
      </c>
      <c r="OS179" s="21">
        <v>29.6</v>
      </c>
      <c r="OT179" s="20">
        <v>14.516999999999999</v>
      </c>
      <c r="OU179" s="20">
        <v>14.186</v>
      </c>
      <c r="OV179" s="20">
        <v>14.186</v>
      </c>
      <c r="OW179" s="21">
        <v>64.900000000000006</v>
      </c>
      <c r="OX179" s="20">
        <v>31.785</v>
      </c>
      <c r="OY179" s="20">
        <v>31.06</v>
      </c>
      <c r="OZ179" s="20">
        <v>27.553000000000001</v>
      </c>
      <c r="PA179" s="21">
        <v>94.4</v>
      </c>
      <c r="PB179" s="20">
        <v>46.264000000000003</v>
      </c>
      <c r="PC179" s="20">
        <v>45.209000000000003</v>
      </c>
      <c r="PD179" s="20">
        <v>41.738999999999997</v>
      </c>
      <c r="PE179" s="21">
        <v>40.200000000000003</v>
      </c>
      <c r="PF179" s="20">
        <v>19.712</v>
      </c>
      <c r="PG179" s="20">
        <v>19.262</v>
      </c>
      <c r="PH179" s="20">
        <v>18.411000000000001</v>
      </c>
      <c r="PR179" s="21">
        <v>24</v>
      </c>
      <c r="PS179" s="20">
        <v>122.614</v>
      </c>
      <c r="PT179" s="20">
        <v>155.965</v>
      </c>
      <c r="PU179" s="20">
        <v>167.136</v>
      </c>
      <c r="PV179" s="21">
        <v>87.4</v>
      </c>
      <c r="PW179" s="20">
        <v>446.452</v>
      </c>
      <c r="PX179" s="20">
        <v>567.88699999999994</v>
      </c>
      <c r="PY179" s="20">
        <v>593.90700000000004</v>
      </c>
      <c r="PZ179" s="21">
        <v>110.7</v>
      </c>
      <c r="QA179" s="20">
        <v>565.60900000000004</v>
      </c>
      <c r="QB179" s="20">
        <v>719.45500000000004</v>
      </c>
      <c r="QC179" s="20">
        <v>761.04300000000001</v>
      </c>
      <c r="QD179" s="21">
        <v>68.2</v>
      </c>
      <c r="QE179" s="20">
        <v>348.76</v>
      </c>
      <c r="QF179" s="20">
        <v>443.62200000000001</v>
      </c>
      <c r="QG179" s="20">
        <v>463.82</v>
      </c>
      <c r="RC179" s="21">
        <v>112.6</v>
      </c>
      <c r="RD179" s="20">
        <v>573.74699999999996</v>
      </c>
      <c r="RE179" s="20">
        <v>395.71300000000002</v>
      </c>
      <c r="RF179" s="21">
        <v>44.2</v>
      </c>
      <c r="RG179" s="20">
        <v>225.16</v>
      </c>
      <c r="RH179" s="20">
        <v>155.29300000000001</v>
      </c>
      <c r="RI179" s="21">
        <v>44.2</v>
      </c>
      <c r="RJ179" s="20">
        <v>225.16</v>
      </c>
      <c r="RK179" s="20">
        <v>155.29300000000001</v>
      </c>
      <c r="RL179" s="21">
        <v>37.1</v>
      </c>
      <c r="RM179" s="20">
        <v>188.96299999999999</v>
      </c>
      <c r="RN179" s="20">
        <v>130.327</v>
      </c>
      <c r="RO179" s="20">
        <v>151</v>
      </c>
      <c r="RP179" s="21">
        <v>31.9</v>
      </c>
      <c r="RQ179" s="20">
        <v>162.72</v>
      </c>
      <c r="RR179" s="20">
        <v>112.22799999999999</v>
      </c>
      <c r="RS179" s="20">
        <v>57.354999999999997</v>
      </c>
      <c r="RT179" s="21">
        <v>68.400000000000006</v>
      </c>
      <c r="RU179" s="20">
        <v>348.58699999999999</v>
      </c>
      <c r="RV179" s="20">
        <v>240.42</v>
      </c>
      <c r="RW179" s="20">
        <v>208.35499999999999</v>
      </c>
      <c r="RX179" s="21">
        <v>44</v>
      </c>
      <c r="RY179" s="20">
        <v>224.27099999999999</v>
      </c>
      <c r="RZ179" s="20">
        <v>154.68</v>
      </c>
      <c r="SA179" s="20">
        <v>154.68</v>
      </c>
      <c r="SS179" s="21">
        <v>48.8</v>
      </c>
      <c r="ST179" s="20">
        <v>21.390999999999998</v>
      </c>
      <c r="SU179" s="20">
        <v>6.2060000000000004</v>
      </c>
      <c r="SV179" s="20">
        <v>5.1159999999999997</v>
      </c>
      <c r="SW179" s="21">
        <v>41.2</v>
      </c>
      <c r="SX179" s="20">
        <v>18.077999999999999</v>
      </c>
      <c r="SY179" s="20">
        <v>5.2450000000000001</v>
      </c>
      <c r="SZ179" s="20">
        <v>4.8239999999999998</v>
      </c>
      <c r="TO179" s="21">
        <v>146.9</v>
      </c>
      <c r="TP179" s="20">
        <v>40.920999999999999</v>
      </c>
      <c r="TQ179" s="20">
        <v>318.38499999999999</v>
      </c>
      <c r="TR179" s="20">
        <v>259.85500000000002</v>
      </c>
      <c r="TS179" s="21">
        <v>118.3</v>
      </c>
      <c r="TT179" s="20">
        <v>32.963999999999999</v>
      </c>
      <c r="TU179" s="20">
        <v>256.47699999999998</v>
      </c>
      <c r="TV179" s="20">
        <v>259.85500000000002</v>
      </c>
      <c r="TW179" s="21">
        <v>121</v>
      </c>
      <c r="TX179" s="20">
        <v>27.535</v>
      </c>
      <c r="TY179" s="20">
        <v>1244.328</v>
      </c>
      <c r="TZ179" s="21">
        <v>57.9</v>
      </c>
      <c r="UA179" s="20">
        <v>13.169</v>
      </c>
      <c r="UB179" s="20">
        <v>595.10799999999995</v>
      </c>
      <c r="UC179" s="21">
        <v>56.9</v>
      </c>
      <c r="UD179" s="20">
        <v>12.942</v>
      </c>
      <c r="UE179" s="20">
        <v>584.846</v>
      </c>
      <c r="UF179" s="21">
        <v>16.100000000000001</v>
      </c>
      <c r="UG179" s="20">
        <v>3.657</v>
      </c>
      <c r="UH179" s="20">
        <v>165.24299999999999</v>
      </c>
      <c r="UI179" s="20">
        <v>165.24299999999999</v>
      </c>
      <c r="UJ179" s="21">
        <v>47.1</v>
      </c>
      <c r="UK179" s="20">
        <v>10.71</v>
      </c>
      <c r="UL179" s="20">
        <v>483.97699999999998</v>
      </c>
      <c r="UM179" s="20">
        <v>483.97699999999998</v>
      </c>
      <c r="UN179" s="21">
        <v>63.1</v>
      </c>
      <c r="UO179" s="20">
        <v>14.366</v>
      </c>
      <c r="UP179" s="20">
        <v>649.22</v>
      </c>
      <c r="UQ179" s="20">
        <v>649.22</v>
      </c>
      <c r="UR179" s="21">
        <v>43.5</v>
      </c>
      <c r="US179" s="20">
        <v>9.9030000000000005</v>
      </c>
      <c r="UT179" s="20">
        <v>447.51100000000002</v>
      </c>
      <c r="UU179" s="20">
        <v>447.51100000000002</v>
      </c>
      <c r="VJ179" s="21">
        <v>24.9</v>
      </c>
      <c r="VK179" s="20">
        <v>21.867999999999999</v>
      </c>
      <c r="VL179" s="20">
        <v>21736.824000000001</v>
      </c>
      <c r="VM179" s="20">
        <v>15299</v>
      </c>
      <c r="VN179" s="21">
        <v>17.5</v>
      </c>
      <c r="VO179" s="20">
        <v>15.391</v>
      </c>
      <c r="VP179" s="20">
        <v>15299</v>
      </c>
      <c r="VQ179" s="20">
        <v>15299</v>
      </c>
      <c r="WI179" s="21">
        <v>79</v>
      </c>
      <c r="WJ179" s="20">
        <v>15.016999999999999</v>
      </c>
      <c r="WK179" s="20">
        <v>16.802</v>
      </c>
      <c r="WL179" s="20">
        <v>14.504</v>
      </c>
      <c r="WM179" s="21">
        <v>51.5</v>
      </c>
      <c r="WN179" s="20">
        <v>9.7799999999999994</v>
      </c>
      <c r="WO179" s="20">
        <v>10.942</v>
      </c>
      <c r="WP179" s="20">
        <v>9.7739999999999991</v>
      </c>
      <c r="XI179" s="20">
        <v>11.358000000000001</v>
      </c>
      <c r="XJ179" s="20">
        <v>1.224</v>
      </c>
      <c r="XK179" s="20">
        <v>0.751</v>
      </c>
      <c r="XM179" s="20">
        <v>4.165</v>
      </c>
      <c r="XN179" s="22">
        <v>0.44896399999999997</v>
      </c>
      <c r="XO179" s="22">
        <v>0.46459099999999998</v>
      </c>
      <c r="XP179" s="21">
        <v>104</v>
      </c>
      <c r="XQ179" s="20">
        <v>216.089</v>
      </c>
      <c r="XR179" s="20">
        <v>2266.7689999999998</v>
      </c>
      <c r="XS179" s="21">
        <v>53.4</v>
      </c>
      <c r="XT179" s="20">
        <v>111.014</v>
      </c>
      <c r="XU179" s="20">
        <v>1164.5329999999999</v>
      </c>
      <c r="YD179" s="21">
        <v>50.5</v>
      </c>
      <c r="YE179" s="20">
        <v>105.075</v>
      </c>
      <c r="YF179" s="20">
        <v>1102.2360000000001</v>
      </c>
      <c r="YG179" s="20">
        <v>558.97</v>
      </c>
      <c r="YH179" s="21">
        <v>25.6</v>
      </c>
      <c r="YI179" s="20">
        <v>53.286000000000001</v>
      </c>
      <c r="YJ179" s="20">
        <v>558.97</v>
      </c>
      <c r="YK179" s="20">
        <v>558.97</v>
      </c>
      <c r="YU179" s="21">
        <v>13</v>
      </c>
      <c r="YV179" s="20">
        <v>52.850999999999999</v>
      </c>
      <c r="YW179" s="20">
        <v>45.262</v>
      </c>
      <c r="YX179" s="20">
        <v>18.888999999999999</v>
      </c>
      <c r="YY179" s="21">
        <v>50.2</v>
      </c>
      <c r="YZ179" s="20">
        <v>203.82</v>
      </c>
      <c r="ZA179" s="20">
        <v>174.55099999999999</v>
      </c>
      <c r="ZB179" s="20">
        <v>139.952</v>
      </c>
      <c r="ZC179" s="21">
        <v>53.9</v>
      </c>
      <c r="ZD179" s="20">
        <v>218.80199999999999</v>
      </c>
      <c r="ZE179" s="20">
        <v>187.38200000000001</v>
      </c>
      <c r="ZF179" s="20">
        <v>158.84100000000001</v>
      </c>
      <c r="ZG179" s="21">
        <v>41.8</v>
      </c>
      <c r="ZH179" s="20">
        <v>169.65600000000001</v>
      </c>
      <c r="ZI179" s="20">
        <v>145.29400000000001</v>
      </c>
      <c r="ZJ179" s="20">
        <v>153.29599999999999</v>
      </c>
      <c r="ZT179" s="21">
        <v>51.4</v>
      </c>
      <c r="ZU179" s="20">
        <v>669.42899999999997</v>
      </c>
      <c r="ZV179" s="20">
        <v>155140.1</v>
      </c>
      <c r="ZW179" s="20">
        <v>133248.1</v>
      </c>
      <c r="ZX179" s="21">
        <v>104.3</v>
      </c>
      <c r="ZY179" s="20">
        <v>1358.242</v>
      </c>
      <c r="ZZ179" s="20">
        <v>314772.59999999998</v>
      </c>
      <c r="AAA179" s="20">
        <v>294373.59999999998</v>
      </c>
      <c r="AAB179" s="21">
        <v>155.69999999999999</v>
      </c>
      <c r="AAC179" s="20">
        <v>2027.671</v>
      </c>
      <c r="AAD179" s="20">
        <v>469912.7</v>
      </c>
      <c r="AAE179" s="20">
        <v>427621.7</v>
      </c>
      <c r="AAF179" s="21">
        <v>89.2</v>
      </c>
      <c r="AAG179" s="20">
        <v>1161.2349999999999</v>
      </c>
      <c r="AAH179" s="20">
        <v>269116.28499999997</v>
      </c>
      <c r="AAI179" s="20">
        <v>262696.40000000002</v>
      </c>
      <c r="AAP179" s="21">
        <v>24.7</v>
      </c>
      <c r="AAQ179" s="20">
        <v>21.042999999999999</v>
      </c>
      <c r="AAR179" s="20">
        <v>16837.468000000001</v>
      </c>
      <c r="AAS179" s="20">
        <v>15381.1</v>
      </c>
      <c r="AAT179" s="21">
        <v>70.7</v>
      </c>
      <c r="AAU179" s="20">
        <v>60.171999999999997</v>
      </c>
      <c r="AAV179" s="20">
        <v>48146.705000000002</v>
      </c>
      <c r="AAW179" s="20">
        <v>47457.2</v>
      </c>
      <c r="AAX179" s="21">
        <v>95.7</v>
      </c>
      <c r="AAY179" s="20">
        <v>81.430000000000007</v>
      </c>
      <c r="AAZ179" s="20">
        <v>65156.175999999999</v>
      </c>
      <c r="ABA179" s="20">
        <v>62838.3</v>
      </c>
      <c r="ABB179" s="21">
        <v>75.5</v>
      </c>
      <c r="ABC179" s="20">
        <v>64.262</v>
      </c>
      <c r="ABD179" s="20">
        <v>51419.207000000002</v>
      </c>
      <c r="ABE179" s="20">
        <v>24150.3</v>
      </c>
      <c r="ACS179" s="21">
        <v>24.1</v>
      </c>
      <c r="ACT179" s="20">
        <v>34.972999999999999</v>
      </c>
      <c r="ACU179" s="20">
        <v>5.6379999999999999</v>
      </c>
      <c r="ACV179" s="20">
        <v>1.8</v>
      </c>
      <c r="ACW179" s="21">
        <v>9.5</v>
      </c>
      <c r="ACX179" s="20">
        <v>13.746</v>
      </c>
      <c r="ACY179" s="20">
        <v>2.2160000000000002</v>
      </c>
      <c r="ACZ179" s="20">
        <v>1.8</v>
      </c>
      <c r="ADA179" s="21">
        <v>143.19999999999999</v>
      </c>
      <c r="ADB179" s="20">
        <v>43.311999999999998</v>
      </c>
      <c r="ADC179" s="20">
        <v>101.133</v>
      </c>
      <c r="ADD179" s="21">
        <v>73.2</v>
      </c>
      <c r="ADE179" s="20">
        <v>22.134</v>
      </c>
      <c r="ADF179" s="20">
        <v>51.683</v>
      </c>
      <c r="ADO179" s="21">
        <v>70</v>
      </c>
      <c r="ADP179" s="20">
        <v>21.178000000000001</v>
      </c>
      <c r="ADQ179" s="20">
        <v>49.45</v>
      </c>
      <c r="ADR179" s="20">
        <v>49.45</v>
      </c>
      <c r="ADS179" s="21">
        <v>70</v>
      </c>
      <c r="ADT179" s="20">
        <v>21.178000000000001</v>
      </c>
      <c r="ADU179" s="20">
        <v>49.45</v>
      </c>
      <c r="ADV179" s="20">
        <v>49.45</v>
      </c>
      <c r="AEN179" s="21">
        <v>129.4</v>
      </c>
      <c r="AEO179" s="20">
        <v>182.54499999999999</v>
      </c>
      <c r="AEP179" s="20">
        <v>254.012</v>
      </c>
      <c r="AEQ179" s="20">
        <v>123.44499999999999</v>
      </c>
      <c r="AER179" s="21">
        <v>57.7</v>
      </c>
      <c r="AES179" s="20">
        <v>81.347999999999999</v>
      </c>
      <c r="AET179" s="20">
        <v>113.196</v>
      </c>
      <c r="AEU179" s="20">
        <v>115.869</v>
      </c>
      <c r="AFE179" s="21">
        <v>46.2</v>
      </c>
      <c r="AFF179" s="20">
        <v>26.937999999999999</v>
      </c>
      <c r="AFG179" s="20">
        <v>207.76</v>
      </c>
      <c r="AFH179" s="20">
        <v>222.10400000000001</v>
      </c>
      <c r="AFI179" s="21">
        <v>89.3</v>
      </c>
      <c r="AFJ179" s="20">
        <v>52.09</v>
      </c>
      <c r="AFK179" s="20">
        <v>401.74799999999999</v>
      </c>
      <c r="AFL179" s="20">
        <v>277.69400000000002</v>
      </c>
      <c r="AFM179" s="21">
        <v>131.9</v>
      </c>
      <c r="AFN179" s="20">
        <v>76.924999999999997</v>
      </c>
      <c r="AFO179" s="20">
        <v>593.28200000000004</v>
      </c>
      <c r="AFP179" s="20">
        <v>499.798</v>
      </c>
      <c r="AFQ179" s="21">
        <v>37</v>
      </c>
      <c r="AFR179" s="20">
        <v>21.564</v>
      </c>
      <c r="AFS179" s="20">
        <v>166.31299999999999</v>
      </c>
      <c r="AFT179" s="20">
        <v>148.16499999999999</v>
      </c>
      <c r="AGI179" s="21">
        <v>71.599999999999994</v>
      </c>
      <c r="AGJ179" s="20">
        <v>16.439</v>
      </c>
      <c r="AGK179" s="20">
        <v>25.056999999999999</v>
      </c>
      <c r="AGL179" s="20">
        <v>24.27</v>
      </c>
      <c r="AGM179" s="21">
        <v>49.9</v>
      </c>
      <c r="AGN179" s="20">
        <v>11.473000000000001</v>
      </c>
      <c r="AGO179" s="20">
        <v>17.486000000000001</v>
      </c>
      <c r="AGP179" s="20">
        <v>18.079999999999998</v>
      </c>
      <c r="AHY179" s="21">
        <v>12.7</v>
      </c>
      <c r="AHZ179" s="20">
        <v>2.8919999999999999</v>
      </c>
      <c r="AIA179" s="20">
        <v>1.9159999999999999</v>
      </c>
      <c r="AIB179" s="20">
        <v>1.6259999999999999</v>
      </c>
      <c r="AIC179" s="21">
        <v>125.2</v>
      </c>
      <c r="AID179" s="20">
        <v>28.445</v>
      </c>
      <c r="AIE179" s="20">
        <v>18.850999999999999</v>
      </c>
      <c r="AIF179" s="20">
        <v>11.51</v>
      </c>
      <c r="AIG179" s="21">
        <v>138</v>
      </c>
      <c r="AIH179" s="20">
        <v>31.337</v>
      </c>
      <c r="AII179" s="20">
        <v>20.766999999999999</v>
      </c>
      <c r="AIJ179" s="20">
        <v>13.135999999999999</v>
      </c>
      <c r="AIK179" s="21">
        <v>69.2</v>
      </c>
      <c r="AIL179" s="20">
        <v>15.725</v>
      </c>
      <c r="AIM179" s="20">
        <v>10.420999999999999</v>
      </c>
      <c r="AIN179" s="20">
        <v>10.420999999999999</v>
      </c>
      <c r="AKP179" s="21">
        <v>47.7</v>
      </c>
      <c r="AKQ179" s="20">
        <v>47.905999999999999</v>
      </c>
      <c r="AKR179" s="20">
        <v>383.65600000000001</v>
      </c>
      <c r="AKS179" s="20">
        <v>386.892</v>
      </c>
      <c r="AKT179" s="21">
        <v>56.6</v>
      </c>
      <c r="AKU179" s="20">
        <v>56.844999999999999</v>
      </c>
      <c r="AKV179" s="20">
        <v>455.24599999999998</v>
      </c>
      <c r="AKW179" s="20">
        <v>543.84900000000005</v>
      </c>
      <c r="AKX179" s="21">
        <v>104.2</v>
      </c>
      <c r="AKY179" s="20">
        <v>104.752</v>
      </c>
      <c r="AKZ179" s="20">
        <v>838.90300000000002</v>
      </c>
      <c r="ALA179" s="20">
        <v>930.74099999999999</v>
      </c>
      <c r="ALB179" s="21">
        <v>73.2</v>
      </c>
      <c r="ALC179" s="20">
        <v>73.599999999999994</v>
      </c>
      <c r="ALD179" s="20">
        <v>589.42700000000002</v>
      </c>
      <c r="ALE179" s="20">
        <v>595.32000000000005</v>
      </c>
      <c r="ALT179" s="21">
        <v>145.80000000000001</v>
      </c>
      <c r="ALU179" s="20">
        <v>26.126999999999999</v>
      </c>
      <c r="ALV179" s="20">
        <v>55.442</v>
      </c>
      <c r="ALW179" s="20">
        <v>32.578000000000003</v>
      </c>
      <c r="ALX179" s="21">
        <v>133.19999999999999</v>
      </c>
      <c r="ALY179" s="20">
        <v>23.873999999999999</v>
      </c>
      <c r="ALZ179" s="20">
        <v>50.661000000000001</v>
      </c>
      <c r="AMA179" s="20">
        <v>32.578000000000003</v>
      </c>
      <c r="AMP179" s="21">
        <v>77.900000000000006</v>
      </c>
      <c r="AMQ179" s="20">
        <v>32.130000000000003</v>
      </c>
      <c r="AMR179" s="20">
        <v>740.27</v>
      </c>
      <c r="AMS179" s="20">
        <v>383.61</v>
      </c>
      <c r="AMT179" s="21">
        <v>56.7</v>
      </c>
      <c r="AMU179" s="20">
        <v>23.375</v>
      </c>
      <c r="AMV179" s="20">
        <v>538.56899999999996</v>
      </c>
      <c r="AMW179" s="20">
        <v>383.61</v>
      </c>
      <c r="ANW179" s="21">
        <v>146.19999999999999</v>
      </c>
      <c r="ANX179" s="20">
        <v>5313.7479999999996</v>
      </c>
      <c r="ANY179" s="20">
        <v>5313.7479999999996</v>
      </c>
      <c r="ANZ179" s="21">
        <v>42.9</v>
      </c>
      <c r="AOA179" s="20">
        <v>1557.9169999999999</v>
      </c>
      <c r="AOB179" s="20">
        <v>1557.9169999999999</v>
      </c>
      <c r="AOC179" s="21">
        <v>43.6</v>
      </c>
      <c r="AOD179" s="20">
        <v>1586.1379999999999</v>
      </c>
      <c r="AOE179" s="20">
        <v>1586.1379999999999</v>
      </c>
      <c r="AOF179" s="21">
        <v>48.4</v>
      </c>
      <c r="AOG179" s="20">
        <v>1759.6079999999999</v>
      </c>
      <c r="AOH179" s="20">
        <v>1759.6079999999999</v>
      </c>
      <c r="AOI179" s="20">
        <v>1759.6079999999999</v>
      </c>
      <c r="AOJ179" s="21">
        <v>54.9</v>
      </c>
      <c r="AOK179" s="20">
        <v>1996.223</v>
      </c>
      <c r="AOL179" s="20">
        <v>1996.223</v>
      </c>
      <c r="AOM179" s="20">
        <v>1996.223</v>
      </c>
      <c r="AON179" s="21">
        <v>103.4</v>
      </c>
      <c r="AOO179" s="20">
        <v>3755.8310000000001</v>
      </c>
      <c r="AOP179" s="20">
        <v>3755.8310000000001</v>
      </c>
      <c r="AOQ179" s="20">
        <v>3755.8310000000001</v>
      </c>
      <c r="AOR179" s="21">
        <v>51.1</v>
      </c>
      <c r="AOS179" s="20">
        <v>1855.96</v>
      </c>
      <c r="AOT179" s="20">
        <v>1855.96</v>
      </c>
      <c r="AOU179" s="20">
        <v>1855.96</v>
      </c>
      <c r="APU179" s="21">
        <v>86.9</v>
      </c>
      <c r="APV179" s="20">
        <v>78.004000000000005</v>
      </c>
      <c r="APW179" s="20">
        <v>95.358999999999995</v>
      </c>
      <c r="APX179" s="21">
        <v>31</v>
      </c>
      <c r="APY179" s="20">
        <v>27.841999999999999</v>
      </c>
      <c r="APZ179" s="20">
        <v>34.036999999999999</v>
      </c>
      <c r="AQI179" s="21">
        <v>55.9</v>
      </c>
      <c r="AQJ179" s="20">
        <v>50.161000000000001</v>
      </c>
      <c r="AQK179" s="20">
        <v>61.322000000000003</v>
      </c>
      <c r="AQL179" s="20">
        <v>53.304000000000002</v>
      </c>
      <c r="AQM179" s="21">
        <v>42.7</v>
      </c>
      <c r="AQN179" s="20">
        <v>38.332999999999998</v>
      </c>
      <c r="AQO179" s="20">
        <v>46.862000000000002</v>
      </c>
      <c r="AQP179" s="20">
        <v>53.304000000000002</v>
      </c>
    </row>
    <row r="180" spans="1:1015 1030:1134" x14ac:dyDescent="0.2">
      <c r="A180" s="18">
        <v>30772</v>
      </c>
      <c r="BZ180" s="19">
        <v>8.4614364599999999E-5</v>
      </c>
      <c r="CA180" s="19">
        <v>3.0733900000000001E-5</v>
      </c>
      <c r="CD180" s="19">
        <v>3.0733900000000001E-5</v>
      </c>
      <c r="CE180" s="19">
        <v>3.0733900000000001E-5</v>
      </c>
      <c r="CW180" s="21">
        <v>79.900000000000006</v>
      </c>
      <c r="CX180" s="20">
        <v>57.81</v>
      </c>
      <c r="CY180" s="20">
        <v>76.587000000000003</v>
      </c>
      <c r="CZ180" s="20">
        <v>58.984999999999999</v>
      </c>
      <c r="DA180" s="21">
        <v>57.3</v>
      </c>
      <c r="DB180" s="20">
        <v>41.470999999999997</v>
      </c>
      <c r="DC180" s="20">
        <v>54.94</v>
      </c>
      <c r="DD180" s="20">
        <v>58.984999999999999</v>
      </c>
      <c r="DN180" s="21">
        <v>38.9</v>
      </c>
      <c r="DO180" s="20">
        <v>75</v>
      </c>
      <c r="DP180" s="20">
        <v>80.153000000000006</v>
      </c>
      <c r="DQ180" s="20">
        <v>42.484000000000002</v>
      </c>
      <c r="DR180" s="21">
        <v>48.1</v>
      </c>
      <c r="DS180" s="20">
        <v>92.745000000000005</v>
      </c>
      <c r="DT180" s="20">
        <v>99.117000000000004</v>
      </c>
      <c r="DU180" s="20">
        <v>61.651000000000003</v>
      </c>
      <c r="DV180" s="21">
        <v>85.7</v>
      </c>
      <c r="DW180" s="20">
        <v>165.358</v>
      </c>
      <c r="DX180" s="20">
        <v>176.71799999999999</v>
      </c>
      <c r="DY180" s="20">
        <v>104.13500000000001</v>
      </c>
      <c r="DZ180" s="21">
        <v>30.5</v>
      </c>
      <c r="EA180" s="20">
        <v>58.874000000000002</v>
      </c>
      <c r="EB180" s="20">
        <v>62.918999999999997</v>
      </c>
      <c r="EC180" s="20">
        <v>62.307000000000002</v>
      </c>
      <c r="EM180" s="21">
        <v>30.2</v>
      </c>
      <c r="EN180" s="20">
        <v>25.209</v>
      </c>
      <c r="EO180" s="20">
        <v>33.165999999999997</v>
      </c>
      <c r="EP180" s="20">
        <v>31.640999999999998</v>
      </c>
      <c r="EQ180" s="21">
        <v>55.6</v>
      </c>
      <c r="ER180" s="20">
        <v>46.390999999999998</v>
      </c>
      <c r="ES180" s="20">
        <v>61.031999999999996</v>
      </c>
      <c r="ET180" s="20">
        <v>53.07</v>
      </c>
      <c r="EU180" s="21">
        <v>85.6</v>
      </c>
      <c r="EV180" s="20">
        <v>71.415000000000006</v>
      </c>
      <c r="EW180" s="20">
        <v>93.953000000000003</v>
      </c>
      <c r="EX180" s="20">
        <v>84.710999999999999</v>
      </c>
      <c r="EY180" s="21">
        <v>53.1</v>
      </c>
      <c r="EZ180" s="20">
        <v>44.293999999999997</v>
      </c>
      <c r="FA180" s="20">
        <v>58.273000000000003</v>
      </c>
      <c r="FB180" s="20">
        <v>59.35</v>
      </c>
      <c r="GH180" s="21">
        <v>39.700000000000003</v>
      </c>
      <c r="GI180" s="20">
        <v>134.238</v>
      </c>
      <c r="GJ180" s="20">
        <v>171.54300000000001</v>
      </c>
      <c r="GK180" s="20">
        <v>155.87200000000001</v>
      </c>
      <c r="GL180" s="21">
        <v>70.400000000000006</v>
      </c>
      <c r="GM180" s="20">
        <v>238.22399999999999</v>
      </c>
      <c r="GN180" s="20">
        <v>304.42599999999999</v>
      </c>
      <c r="GO180" s="20">
        <v>200.33199999999999</v>
      </c>
      <c r="GP180" s="21">
        <v>108.6</v>
      </c>
      <c r="GQ180" s="20">
        <v>367.58499999999998</v>
      </c>
      <c r="GR180" s="20">
        <v>469.73700000000002</v>
      </c>
      <c r="GS180" s="20">
        <v>359.93700000000001</v>
      </c>
      <c r="GT180" s="21">
        <v>39.299999999999997</v>
      </c>
      <c r="GU180" s="20">
        <v>132.91999999999999</v>
      </c>
      <c r="GV180" s="20">
        <v>169.85900000000001</v>
      </c>
      <c r="GW180" s="20">
        <v>195.845</v>
      </c>
      <c r="HO180" s="21">
        <v>155.9</v>
      </c>
      <c r="HP180" s="20">
        <v>176.547</v>
      </c>
      <c r="HQ180" s="20">
        <v>379.96499999999997</v>
      </c>
      <c r="HR180" s="20">
        <v>289.10500000000002</v>
      </c>
      <c r="HS180" s="21">
        <v>92.5</v>
      </c>
      <c r="HT180" s="20">
        <v>104.755</v>
      </c>
      <c r="HU180" s="20">
        <v>225.45400000000001</v>
      </c>
      <c r="HV180" s="20">
        <v>289.10500000000002</v>
      </c>
      <c r="IN180" s="21">
        <v>71.599999999999994</v>
      </c>
      <c r="IO180" s="20">
        <v>14.981</v>
      </c>
      <c r="IP180" s="20">
        <v>1321.65</v>
      </c>
      <c r="IQ180" s="20">
        <v>919.572</v>
      </c>
      <c r="IR180" s="21">
        <v>47.7</v>
      </c>
      <c r="IS180" s="20">
        <v>9.98</v>
      </c>
      <c r="IT180" s="23">
        <v>880.44</v>
      </c>
      <c r="IU180" s="23">
        <v>919.57</v>
      </c>
      <c r="LV180" s="21">
        <v>51.8</v>
      </c>
      <c r="LW180" s="20">
        <v>396.476</v>
      </c>
      <c r="LX180" s="20">
        <v>525.33100000000002</v>
      </c>
      <c r="LY180" s="20">
        <v>525.40700000000004</v>
      </c>
      <c r="LZ180" s="21">
        <v>56.6</v>
      </c>
      <c r="MA180" s="20">
        <v>433.39600000000002</v>
      </c>
      <c r="MB180" s="20">
        <v>574.25</v>
      </c>
      <c r="MC180" s="20">
        <v>522.27800000000002</v>
      </c>
      <c r="MD180" s="21">
        <v>107.6</v>
      </c>
      <c r="ME180" s="20">
        <v>824.60199999999998</v>
      </c>
      <c r="MF180" s="20">
        <v>1092.598</v>
      </c>
      <c r="MG180" s="20">
        <v>1047.6849999999999</v>
      </c>
      <c r="MH180" s="21">
        <v>70.8</v>
      </c>
      <c r="MI180" s="20">
        <v>542.62</v>
      </c>
      <c r="MJ180" s="20">
        <v>718.971</v>
      </c>
      <c r="MK180" s="20">
        <v>707.86500000000001</v>
      </c>
      <c r="NC180" s="21">
        <v>117.9</v>
      </c>
      <c r="ND180" s="20">
        <v>67.734999999999999</v>
      </c>
      <c r="NE180" s="20">
        <v>644.66999999999996</v>
      </c>
      <c r="NF180" s="20">
        <v>495.291</v>
      </c>
      <c r="NG180" s="21">
        <v>91.9</v>
      </c>
      <c r="NH180" s="20">
        <v>52.81</v>
      </c>
      <c r="NI180" s="20">
        <v>502.61900000000003</v>
      </c>
      <c r="NJ180" s="20">
        <v>495.291</v>
      </c>
      <c r="NT180" s="21">
        <v>24.5</v>
      </c>
      <c r="NU180" s="20">
        <v>41.652999999999999</v>
      </c>
      <c r="NV180" s="20">
        <v>37.225000000000001</v>
      </c>
      <c r="NW180" s="20">
        <v>36.609000000000002</v>
      </c>
      <c r="NX180" s="21">
        <v>64.5</v>
      </c>
      <c r="NY180" s="20">
        <v>109.839</v>
      </c>
      <c r="NZ180" s="20">
        <v>98.162999999999997</v>
      </c>
      <c r="OA180" s="20">
        <v>89.655000000000001</v>
      </c>
      <c r="OB180" s="21">
        <v>79.400000000000006</v>
      </c>
      <c r="OC180" s="20">
        <v>135.113</v>
      </c>
      <c r="OD180" s="20">
        <v>120.751</v>
      </c>
      <c r="OE180" s="20">
        <v>126.264</v>
      </c>
      <c r="OF180" s="21">
        <v>64.8</v>
      </c>
      <c r="OG180" s="20">
        <v>110.27500000000001</v>
      </c>
      <c r="OH180" s="20">
        <v>98.552999999999997</v>
      </c>
      <c r="OI180" s="20">
        <v>107.81699999999999</v>
      </c>
      <c r="OS180" s="21">
        <v>29.6</v>
      </c>
      <c r="OT180" s="20">
        <v>15.601000000000001</v>
      </c>
      <c r="OU180" s="20">
        <v>14.618</v>
      </c>
      <c r="OV180" s="20">
        <v>14.618</v>
      </c>
      <c r="OW180" s="21">
        <v>64.400000000000006</v>
      </c>
      <c r="OX180" s="20">
        <v>33.899000000000001</v>
      </c>
      <c r="OY180" s="20">
        <v>31.763000000000002</v>
      </c>
      <c r="OZ180" s="20">
        <v>28.181000000000001</v>
      </c>
      <c r="PA180" s="21">
        <v>94</v>
      </c>
      <c r="PB180" s="20">
        <v>49.468000000000004</v>
      </c>
      <c r="PC180" s="20">
        <v>46.351999999999997</v>
      </c>
      <c r="PD180" s="20">
        <v>42.798999999999999</v>
      </c>
      <c r="PE180" s="21">
        <v>40.200000000000003</v>
      </c>
      <c r="PF180" s="20">
        <v>21.132000000000001</v>
      </c>
      <c r="PG180" s="20">
        <v>19.800999999999998</v>
      </c>
      <c r="PH180" s="20">
        <v>18.925000000000001</v>
      </c>
      <c r="PR180" s="21">
        <v>24.4</v>
      </c>
      <c r="PS180" s="20">
        <v>133.69300000000001</v>
      </c>
      <c r="PT180" s="20">
        <v>162.637</v>
      </c>
      <c r="PU180" s="20">
        <v>174.286</v>
      </c>
      <c r="PV180" s="21">
        <v>86.4</v>
      </c>
      <c r="PW180" s="20">
        <v>473.26499999999999</v>
      </c>
      <c r="PX180" s="20">
        <v>575.72699999999998</v>
      </c>
      <c r="PY180" s="20">
        <v>602.17999999999995</v>
      </c>
      <c r="PZ180" s="21">
        <v>110.2</v>
      </c>
      <c r="QA180" s="20">
        <v>603.399</v>
      </c>
      <c r="QB180" s="20">
        <v>734.03499999999997</v>
      </c>
      <c r="QC180" s="20">
        <v>776.46600000000001</v>
      </c>
      <c r="QD180" s="21">
        <v>67.400000000000006</v>
      </c>
      <c r="QE180" s="20">
        <v>369.23700000000002</v>
      </c>
      <c r="QF180" s="20">
        <v>449.17700000000002</v>
      </c>
      <c r="QG180" s="20">
        <v>469.62799999999999</v>
      </c>
      <c r="RC180" s="21">
        <v>114.2</v>
      </c>
      <c r="RD180" s="20">
        <v>587.02300000000002</v>
      </c>
      <c r="RE180" s="20">
        <v>408.04</v>
      </c>
      <c r="RF180" s="21">
        <v>43.6</v>
      </c>
      <c r="RG180" s="20">
        <v>224.15</v>
      </c>
      <c r="RH180" s="20">
        <v>155.80699999999999</v>
      </c>
      <c r="RI180" s="21">
        <v>43.6</v>
      </c>
      <c r="RJ180" s="20">
        <v>224.15</v>
      </c>
      <c r="RK180" s="20">
        <v>155.80699999999999</v>
      </c>
      <c r="RL180" s="21">
        <v>38.4</v>
      </c>
      <c r="RM180" s="20">
        <v>197.428</v>
      </c>
      <c r="RN180" s="20">
        <v>137.232</v>
      </c>
      <c r="RO180" s="20">
        <v>159</v>
      </c>
      <c r="RP180" s="21">
        <v>32.6</v>
      </c>
      <c r="RQ180" s="20">
        <v>167.75299999999999</v>
      </c>
      <c r="RR180" s="20">
        <v>116.605</v>
      </c>
      <c r="RS180" s="20">
        <v>59.591999999999999</v>
      </c>
      <c r="RT180" s="21">
        <v>70.599999999999994</v>
      </c>
      <c r="RU180" s="20">
        <v>362.87200000000001</v>
      </c>
      <c r="RV180" s="20">
        <v>252.233</v>
      </c>
      <c r="RW180" s="20">
        <v>218.59200000000001</v>
      </c>
      <c r="RX180" s="21">
        <v>45.3</v>
      </c>
      <c r="RY180" s="20">
        <v>232.697</v>
      </c>
      <c r="RZ180" s="20">
        <v>161.74799999999999</v>
      </c>
      <c r="SA180" s="20">
        <v>161.74799999999999</v>
      </c>
      <c r="SS180" s="21">
        <v>46.7</v>
      </c>
      <c r="ST180" s="20">
        <v>20.693000000000001</v>
      </c>
      <c r="SU180" s="20">
        <v>6.2640000000000002</v>
      </c>
      <c r="SV180" s="20">
        <v>5.1639999999999997</v>
      </c>
      <c r="SW180" s="21">
        <v>39.200000000000003</v>
      </c>
      <c r="SX180" s="20">
        <v>17.391999999999999</v>
      </c>
      <c r="SY180" s="20">
        <v>5.2640000000000002</v>
      </c>
      <c r="SZ180" s="20">
        <v>4.8419999999999996</v>
      </c>
      <c r="TO180" s="21">
        <v>141.80000000000001</v>
      </c>
      <c r="TP180" s="20">
        <v>41.414000000000001</v>
      </c>
      <c r="TQ180" s="20">
        <v>323.73500000000001</v>
      </c>
      <c r="TR180" s="20">
        <v>264.22199999999998</v>
      </c>
      <c r="TS180" s="21">
        <v>114.2</v>
      </c>
      <c r="TT180" s="20">
        <v>33.362000000000002</v>
      </c>
      <c r="TU180" s="20">
        <v>260.78699999999998</v>
      </c>
      <c r="TV180" s="20">
        <v>264.22199999999998</v>
      </c>
      <c r="TW180" s="21">
        <v>121.5</v>
      </c>
      <c r="TX180" s="20">
        <v>27.998000000000001</v>
      </c>
      <c r="TY180" s="20">
        <v>1279.8040000000001</v>
      </c>
      <c r="TZ180" s="21">
        <v>56.7</v>
      </c>
      <c r="UA180" s="20">
        <v>13.069000000000001</v>
      </c>
      <c r="UB180" s="20">
        <v>597.37599999999998</v>
      </c>
      <c r="UC180" s="21">
        <v>55.8</v>
      </c>
      <c r="UD180" s="20">
        <v>12.85</v>
      </c>
      <c r="UE180" s="20">
        <v>587.37599999999998</v>
      </c>
      <c r="UF180" s="21">
        <v>16.3</v>
      </c>
      <c r="UG180" s="20">
        <v>3.762</v>
      </c>
      <c r="UH180" s="20">
        <v>171.96299999999999</v>
      </c>
      <c r="UI180" s="20">
        <v>171.96299999999999</v>
      </c>
      <c r="UJ180" s="21">
        <v>48.5</v>
      </c>
      <c r="UK180" s="20">
        <v>11.167</v>
      </c>
      <c r="UL180" s="20">
        <v>510.46499999999997</v>
      </c>
      <c r="UM180" s="20">
        <v>510.46499999999997</v>
      </c>
      <c r="UN180" s="21">
        <v>64.8</v>
      </c>
      <c r="UO180" s="20">
        <v>14.93</v>
      </c>
      <c r="UP180" s="20">
        <v>682.428</v>
      </c>
      <c r="UQ180" s="20">
        <v>682.428</v>
      </c>
      <c r="UR180" s="21">
        <v>44.7</v>
      </c>
      <c r="US180" s="20">
        <v>10.304</v>
      </c>
      <c r="UT180" s="20">
        <v>471.00799999999998</v>
      </c>
      <c r="UU180" s="20">
        <v>471.00799999999998</v>
      </c>
      <c r="VJ180" s="21">
        <v>25.1</v>
      </c>
      <c r="VK180" s="20">
        <v>22.925000000000001</v>
      </c>
      <c r="VL180" s="20">
        <v>22924.613000000001</v>
      </c>
      <c r="VM180" s="20">
        <v>16135</v>
      </c>
      <c r="VN180" s="21">
        <v>17.600000000000001</v>
      </c>
      <c r="VO180" s="20">
        <v>16.135000000000002</v>
      </c>
      <c r="VP180" s="20">
        <v>16135</v>
      </c>
      <c r="VQ180" s="20">
        <v>16135</v>
      </c>
      <c r="WI180" s="21">
        <v>79.7</v>
      </c>
      <c r="WJ180" s="20">
        <v>16.138000000000002</v>
      </c>
      <c r="WK180" s="20">
        <v>17.350000000000001</v>
      </c>
      <c r="WL180" s="20">
        <v>14.978</v>
      </c>
      <c r="WM180" s="21">
        <v>50.3</v>
      </c>
      <c r="WN180" s="20">
        <v>10.177</v>
      </c>
      <c r="WO180" s="20">
        <v>10.942</v>
      </c>
      <c r="WP180" s="20">
        <v>9.7739999999999991</v>
      </c>
      <c r="XI180" s="20">
        <v>10.97</v>
      </c>
      <c r="XJ180" s="20">
        <v>1.6819999999999999</v>
      </c>
      <c r="XK180" s="20">
        <v>1.032</v>
      </c>
      <c r="XM180" s="20">
        <v>4.0410000000000004</v>
      </c>
      <c r="XN180" s="22">
        <v>0.61941800000000002</v>
      </c>
      <c r="XO180" s="22">
        <v>0.64097800000000005</v>
      </c>
      <c r="XP180" s="21">
        <v>104.4</v>
      </c>
      <c r="XQ180" s="20">
        <v>218.767</v>
      </c>
      <c r="XR180" s="20">
        <v>2353.9279999999999</v>
      </c>
      <c r="XS180" s="21">
        <v>53.4</v>
      </c>
      <c r="XT180" s="20">
        <v>111.84</v>
      </c>
      <c r="XU180" s="20">
        <v>1203.4000000000001</v>
      </c>
      <c r="YD180" s="21">
        <v>51</v>
      </c>
      <c r="YE180" s="20">
        <v>106.926</v>
      </c>
      <c r="YF180" s="20">
        <v>1150.528</v>
      </c>
      <c r="YG180" s="20">
        <v>583.46</v>
      </c>
      <c r="YH180" s="21">
        <v>25.9</v>
      </c>
      <c r="YI180" s="20">
        <v>54.225000000000001</v>
      </c>
      <c r="YJ180" s="20">
        <v>583.46</v>
      </c>
      <c r="YK180" s="20">
        <v>583.46</v>
      </c>
      <c r="YU180" s="21">
        <v>12.7</v>
      </c>
      <c r="YV180" s="20">
        <v>55.131</v>
      </c>
      <c r="YW180" s="20">
        <v>45.886000000000003</v>
      </c>
      <c r="YX180" s="20">
        <v>18.382999999999999</v>
      </c>
      <c r="YY180" s="21">
        <v>50.5</v>
      </c>
      <c r="YZ180" s="20">
        <v>219.40799999999999</v>
      </c>
      <c r="ZA180" s="20">
        <v>182.614</v>
      </c>
      <c r="ZB180" s="20">
        <v>145.922</v>
      </c>
      <c r="ZC180" s="21">
        <v>53.6</v>
      </c>
      <c r="ZD180" s="20">
        <v>232.88300000000001</v>
      </c>
      <c r="ZE180" s="20">
        <v>193.828</v>
      </c>
      <c r="ZF180" s="20">
        <v>164.30600000000001</v>
      </c>
      <c r="ZG180" s="21">
        <v>41.4</v>
      </c>
      <c r="ZH180" s="20">
        <v>179.84700000000001</v>
      </c>
      <c r="ZI180" s="20">
        <v>149.68600000000001</v>
      </c>
      <c r="ZJ180" s="20">
        <v>157.93100000000001</v>
      </c>
      <c r="ZT180" s="21">
        <v>51.6</v>
      </c>
      <c r="ZU180" s="20">
        <v>701.9</v>
      </c>
      <c r="ZV180" s="20">
        <v>157556</v>
      </c>
      <c r="ZW180" s="20">
        <v>135323.1</v>
      </c>
      <c r="ZX180" s="21">
        <v>105</v>
      </c>
      <c r="ZY180" s="20">
        <v>1428.912</v>
      </c>
      <c r="ZZ180" s="20">
        <v>320748.79999999999</v>
      </c>
      <c r="AAA180" s="20">
        <v>299984.09999999998</v>
      </c>
      <c r="AAB180" s="21">
        <v>156.6</v>
      </c>
      <c r="AAC180" s="20">
        <v>2130.8130000000001</v>
      </c>
      <c r="AAD180" s="20">
        <v>478304.8</v>
      </c>
      <c r="AAE180" s="20">
        <v>435307.2</v>
      </c>
      <c r="AAF180" s="21">
        <v>89.3</v>
      </c>
      <c r="AAG180" s="20">
        <v>1214.9770000000001</v>
      </c>
      <c r="AAH180" s="20">
        <v>272726.71299999999</v>
      </c>
      <c r="AAI180" s="20">
        <v>266220.7</v>
      </c>
      <c r="AAP180" s="21">
        <v>24.8</v>
      </c>
      <c r="AAQ180" s="20">
        <v>22.039000000000001</v>
      </c>
      <c r="AAR180" s="20">
        <v>17474.575000000001</v>
      </c>
      <c r="AAS180" s="20">
        <v>15963.1</v>
      </c>
      <c r="AAT180" s="21">
        <v>71.099999999999994</v>
      </c>
      <c r="AAU180" s="20">
        <v>63.186999999999998</v>
      </c>
      <c r="AAV180" s="20">
        <v>50100.874000000003</v>
      </c>
      <c r="AAW180" s="20">
        <v>49426.400000000001</v>
      </c>
      <c r="AAX180" s="21">
        <v>96.2</v>
      </c>
      <c r="AAY180" s="20">
        <v>85.510999999999996</v>
      </c>
      <c r="AAZ180" s="20">
        <v>67801.48</v>
      </c>
      <c r="ABA180" s="20">
        <v>65389.5</v>
      </c>
      <c r="ABB180" s="21">
        <v>75.900000000000006</v>
      </c>
      <c r="ABC180" s="20">
        <v>67.438999999999993</v>
      </c>
      <c r="ABD180" s="20">
        <v>53472.264000000003</v>
      </c>
      <c r="ABE180" s="20">
        <v>25027.7</v>
      </c>
      <c r="ACS180" s="21">
        <v>22.6</v>
      </c>
      <c r="ACT180" s="20">
        <v>34.945999999999998</v>
      </c>
      <c r="ACU180" s="20">
        <v>6.0490000000000004</v>
      </c>
      <c r="ACV180" s="20">
        <v>1.931</v>
      </c>
      <c r="ACW180" s="21">
        <v>8.9</v>
      </c>
      <c r="ACX180" s="20">
        <v>13.736000000000001</v>
      </c>
      <c r="ACY180" s="20">
        <v>2.3780000000000001</v>
      </c>
      <c r="ACZ180" s="20">
        <v>1.931</v>
      </c>
      <c r="ADA180" s="21">
        <v>143.80000000000001</v>
      </c>
      <c r="ADB180" s="20">
        <v>45.673000000000002</v>
      </c>
      <c r="ADC180" s="20">
        <v>104.65900000000001</v>
      </c>
      <c r="ADD180" s="21">
        <v>73.099999999999994</v>
      </c>
      <c r="ADE180" s="20">
        <v>23.212</v>
      </c>
      <c r="ADF180" s="20">
        <v>53.191000000000003</v>
      </c>
      <c r="ADO180" s="21">
        <v>70.7</v>
      </c>
      <c r="ADP180" s="20">
        <v>22.46</v>
      </c>
      <c r="ADQ180" s="20">
        <v>51.468000000000004</v>
      </c>
      <c r="ADR180" s="20">
        <v>51.468000000000004</v>
      </c>
      <c r="ADS180" s="21">
        <v>70.7</v>
      </c>
      <c r="ADT180" s="20">
        <v>22.46</v>
      </c>
      <c r="ADU180" s="20">
        <v>51.468000000000004</v>
      </c>
      <c r="ADV180" s="20">
        <v>51.468000000000004</v>
      </c>
      <c r="AEN180" s="21">
        <v>129.9</v>
      </c>
      <c r="AEO180" s="20">
        <v>195.459</v>
      </c>
      <c r="AEP180" s="20">
        <v>259.15899999999999</v>
      </c>
      <c r="AEQ180" s="20">
        <v>125.947</v>
      </c>
      <c r="AER180" s="21">
        <v>57.5</v>
      </c>
      <c r="AES180" s="20">
        <v>86.552000000000007</v>
      </c>
      <c r="AET180" s="20">
        <v>114.759</v>
      </c>
      <c r="AEU180" s="20">
        <v>117.47</v>
      </c>
      <c r="AFE180" s="21">
        <v>46.7</v>
      </c>
      <c r="AFF180" s="20">
        <v>28.7</v>
      </c>
      <c r="AFG180" s="20">
        <v>215.33699999999999</v>
      </c>
      <c r="AFH180" s="20">
        <v>230.203</v>
      </c>
      <c r="AFI180" s="21">
        <v>90.9</v>
      </c>
      <c r="AFJ180" s="20">
        <v>55.939</v>
      </c>
      <c r="AFK180" s="20">
        <v>419.71199999999999</v>
      </c>
      <c r="AFL180" s="20">
        <v>290.11099999999999</v>
      </c>
      <c r="AFM180" s="21">
        <v>133.80000000000001</v>
      </c>
      <c r="AFN180" s="20">
        <v>82.319000000000003</v>
      </c>
      <c r="AFO180" s="20">
        <v>617.63599999999997</v>
      </c>
      <c r="AFP180" s="20">
        <v>520.31399999999996</v>
      </c>
      <c r="AFQ180" s="21">
        <v>38.200000000000003</v>
      </c>
      <c r="AFR180" s="20">
        <v>23.495000000000001</v>
      </c>
      <c r="AFS180" s="20">
        <v>176.28100000000001</v>
      </c>
      <c r="AFT180" s="20">
        <v>157.04599999999999</v>
      </c>
      <c r="AGI180" s="21">
        <v>66.900000000000006</v>
      </c>
      <c r="AGJ180" s="20">
        <v>16.341999999999999</v>
      </c>
      <c r="AGK180" s="20">
        <v>24.593</v>
      </c>
      <c r="AGL180" s="20">
        <v>23.82</v>
      </c>
      <c r="AGM180" s="21">
        <v>46.4</v>
      </c>
      <c r="AGN180" s="20">
        <v>11.324</v>
      </c>
      <c r="AGO180" s="20">
        <v>17.042000000000002</v>
      </c>
      <c r="AGP180" s="20">
        <v>17.62</v>
      </c>
      <c r="AHY180" s="21">
        <v>12.6</v>
      </c>
      <c r="AHZ180" s="20">
        <v>3.008</v>
      </c>
      <c r="AIA180" s="20">
        <v>1.988</v>
      </c>
      <c r="AIB180" s="20">
        <v>1.6859999999999999</v>
      </c>
      <c r="AIC180" s="21">
        <v>121.6</v>
      </c>
      <c r="AID180" s="20">
        <v>29.119</v>
      </c>
      <c r="AIE180" s="20">
        <v>19.244</v>
      </c>
      <c r="AIF180" s="20">
        <v>11.744</v>
      </c>
      <c r="AIG180" s="21">
        <v>134.1</v>
      </c>
      <c r="AIH180" s="20">
        <v>32.127000000000002</v>
      </c>
      <c r="AII180" s="20">
        <v>21.233000000000001</v>
      </c>
      <c r="AIJ180" s="20">
        <v>13.43</v>
      </c>
      <c r="AIK180" s="21">
        <v>67.599999999999994</v>
      </c>
      <c r="AIL180" s="20">
        <v>16.181000000000001</v>
      </c>
      <c r="AIM180" s="20">
        <v>10.694000000000001</v>
      </c>
      <c r="AIN180" s="20">
        <v>10.694000000000001</v>
      </c>
      <c r="AKP180" s="21">
        <v>47.5</v>
      </c>
      <c r="AKQ180" s="20">
        <v>51.091000000000001</v>
      </c>
      <c r="AKR180" s="20">
        <v>394.37200000000001</v>
      </c>
      <c r="AKS180" s="20">
        <v>397.57600000000002</v>
      </c>
      <c r="AKT180" s="21">
        <v>56.8</v>
      </c>
      <c r="AKU180" s="20">
        <v>61.073</v>
      </c>
      <c r="AKV180" s="20">
        <v>471.423</v>
      </c>
      <c r="AKW180" s="20">
        <v>563.00099999999998</v>
      </c>
      <c r="AKX180" s="21">
        <v>104.4</v>
      </c>
      <c r="AKY180" s="20">
        <v>112.164</v>
      </c>
      <c r="AKZ180" s="20">
        <v>865.79499999999996</v>
      </c>
      <c r="ALA180" s="20">
        <v>960.577</v>
      </c>
      <c r="ALB180" s="21">
        <v>73.2</v>
      </c>
      <c r="ALC180" s="20">
        <v>78.713999999999999</v>
      </c>
      <c r="ALD180" s="20">
        <v>607.59500000000003</v>
      </c>
      <c r="ALE180" s="20">
        <v>613.66899999999998</v>
      </c>
      <c r="ALT180" s="21">
        <v>145.1</v>
      </c>
      <c r="ALU180" s="20">
        <v>27.234000000000002</v>
      </c>
      <c r="ALV180" s="20">
        <v>56.838000000000001</v>
      </c>
      <c r="ALW180" s="20">
        <v>33.398000000000003</v>
      </c>
      <c r="ALX180" s="21">
        <v>132.5</v>
      </c>
      <c r="ALY180" s="20">
        <v>24.885000000000002</v>
      </c>
      <c r="ALZ180" s="20">
        <v>51.936</v>
      </c>
      <c r="AMA180" s="20">
        <v>33.398000000000003</v>
      </c>
      <c r="AMP180" s="21">
        <v>80.400000000000006</v>
      </c>
      <c r="AMQ180" s="20">
        <v>33.896000000000001</v>
      </c>
      <c r="AMR180" s="20">
        <v>779.94500000000005</v>
      </c>
      <c r="AMS180" s="20">
        <v>404.17</v>
      </c>
      <c r="AMT180" s="21">
        <v>58.5</v>
      </c>
      <c r="AMU180" s="20">
        <v>24.66</v>
      </c>
      <c r="AMV180" s="20">
        <v>567.43399999999997</v>
      </c>
      <c r="AMW180" s="20">
        <v>404.17</v>
      </c>
      <c r="ANW180" s="21">
        <v>145.6</v>
      </c>
      <c r="ANX180" s="20">
        <v>5448.8360000000002</v>
      </c>
      <c r="ANY180" s="20">
        <v>5448.8360000000002</v>
      </c>
      <c r="ANZ180" s="21">
        <v>42.5</v>
      </c>
      <c r="AOA180" s="20">
        <v>1590.2249999999999</v>
      </c>
      <c r="AOB180" s="20">
        <v>1590.2249999999999</v>
      </c>
      <c r="AOC180" s="21">
        <v>43.8</v>
      </c>
      <c r="AOD180" s="20">
        <v>1639.002</v>
      </c>
      <c r="AOE180" s="20">
        <v>1639.002</v>
      </c>
      <c r="AOF180" s="21">
        <v>47.9</v>
      </c>
      <c r="AOG180" s="20">
        <v>1791.4590000000001</v>
      </c>
      <c r="AOH180" s="20">
        <v>1791.4590000000001</v>
      </c>
      <c r="AOI180" s="20">
        <v>1791.4590000000001</v>
      </c>
      <c r="AOJ180" s="21">
        <v>55.2</v>
      </c>
      <c r="AOK180" s="20">
        <v>2067.152</v>
      </c>
      <c r="AOL180" s="20">
        <v>2067.152</v>
      </c>
      <c r="AOM180" s="20">
        <v>2067.152</v>
      </c>
      <c r="AON180" s="21">
        <v>103.1</v>
      </c>
      <c r="AOO180" s="20">
        <v>3858.6109999999999</v>
      </c>
      <c r="AOP180" s="20">
        <v>3858.6109999999999</v>
      </c>
      <c r="AOQ180" s="20">
        <v>3858.6109999999999</v>
      </c>
      <c r="AOR180" s="21">
        <v>51.3</v>
      </c>
      <c r="AOS180" s="20">
        <v>1918.19</v>
      </c>
      <c r="AOT180" s="20">
        <v>1918.19</v>
      </c>
      <c r="AOU180" s="20">
        <v>1918.19</v>
      </c>
      <c r="APU180" s="21">
        <v>87.6</v>
      </c>
      <c r="APV180" s="20">
        <v>79.36</v>
      </c>
      <c r="APW180" s="20">
        <v>98.215999999999994</v>
      </c>
      <c r="APX180" s="21">
        <v>30.2</v>
      </c>
      <c r="APY180" s="20">
        <v>27.33</v>
      </c>
      <c r="APZ180" s="20">
        <v>33.823</v>
      </c>
      <c r="AQI180" s="21">
        <v>57.5</v>
      </c>
      <c r="AQJ180" s="20">
        <v>52.03</v>
      </c>
      <c r="AQK180" s="20">
        <v>64.393000000000001</v>
      </c>
      <c r="AQL180" s="20">
        <v>55.972999999999999</v>
      </c>
      <c r="AQM180" s="21">
        <v>43.9</v>
      </c>
      <c r="AQN180" s="20">
        <v>39.761000000000003</v>
      </c>
      <c r="AQO180" s="20">
        <v>49.209000000000003</v>
      </c>
      <c r="AQP180" s="20">
        <v>55.972999999999999</v>
      </c>
    </row>
    <row r="181" spans="1:1015 1030:1134" x14ac:dyDescent="0.2">
      <c r="A181" s="18">
        <v>30863</v>
      </c>
      <c r="BZ181" s="19">
        <v>1.259462513E-4</v>
      </c>
      <c r="CA181" s="19">
        <v>4.57466E-5</v>
      </c>
      <c r="CD181" s="19">
        <v>4.57466E-5</v>
      </c>
      <c r="CE181" s="19">
        <v>4.57466E-5</v>
      </c>
      <c r="CW181" s="21">
        <v>81</v>
      </c>
      <c r="CX181" s="20">
        <v>55.268000000000001</v>
      </c>
      <c r="CY181" s="20">
        <v>78.480999999999995</v>
      </c>
      <c r="CZ181" s="20">
        <v>60.444000000000003</v>
      </c>
      <c r="DA181" s="21">
        <v>58.1</v>
      </c>
      <c r="DB181" s="20">
        <v>39.646999999999998</v>
      </c>
      <c r="DC181" s="20">
        <v>56.298999999999999</v>
      </c>
      <c r="DD181" s="20">
        <v>60.444000000000003</v>
      </c>
      <c r="DN181" s="21">
        <v>38.9</v>
      </c>
      <c r="DO181" s="20">
        <v>71.525000000000006</v>
      </c>
      <c r="DP181" s="20">
        <v>83.096999999999994</v>
      </c>
      <c r="DQ181" s="20">
        <v>44.045000000000002</v>
      </c>
      <c r="DR181" s="21">
        <v>47.9</v>
      </c>
      <c r="DS181" s="20">
        <v>88.120999999999995</v>
      </c>
      <c r="DT181" s="20">
        <v>102.379</v>
      </c>
      <c r="DU181" s="20">
        <v>63.68</v>
      </c>
      <c r="DV181" s="21">
        <v>85.5</v>
      </c>
      <c r="DW181" s="20">
        <v>157.35</v>
      </c>
      <c r="DX181" s="20">
        <v>182.81</v>
      </c>
      <c r="DY181" s="20">
        <v>107.72499999999999</v>
      </c>
      <c r="DZ181" s="21">
        <v>31</v>
      </c>
      <c r="EA181" s="20">
        <v>56.994</v>
      </c>
      <c r="EB181" s="20">
        <v>66.215999999999994</v>
      </c>
      <c r="EC181" s="20">
        <v>65.572000000000003</v>
      </c>
      <c r="EM181" s="21">
        <v>30</v>
      </c>
      <c r="EN181" s="20">
        <v>23.978000000000002</v>
      </c>
      <c r="EO181" s="20">
        <v>33.636000000000003</v>
      </c>
      <c r="EP181" s="20">
        <v>32.090000000000003</v>
      </c>
      <c r="EQ181" s="21">
        <v>55</v>
      </c>
      <c r="ER181" s="20">
        <v>43.926000000000002</v>
      </c>
      <c r="ES181" s="20">
        <v>61.62</v>
      </c>
      <c r="ET181" s="20">
        <v>53.581000000000003</v>
      </c>
      <c r="EU181" s="21">
        <v>84.9</v>
      </c>
      <c r="EV181" s="20">
        <v>67.733999999999995</v>
      </c>
      <c r="EW181" s="20">
        <v>95.018000000000001</v>
      </c>
      <c r="EX181" s="20">
        <v>85.671000000000006</v>
      </c>
      <c r="EY181" s="21">
        <v>53</v>
      </c>
      <c r="EZ181" s="20">
        <v>42.304000000000002</v>
      </c>
      <c r="FA181" s="20">
        <v>59.344000000000001</v>
      </c>
      <c r="FB181" s="20">
        <v>60.441000000000003</v>
      </c>
      <c r="GH181" s="21">
        <v>39.6</v>
      </c>
      <c r="GI181" s="20">
        <v>133.30199999999999</v>
      </c>
      <c r="GJ181" s="20">
        <v>175.625</v>
      </c>
      <c r="GK181" s="20">
        <v>159.58099999999999</v>
      </c>
      <c r="GL181" s="21">
        <v>69.599999999999994</v>
      </c>
      <c r="GM181" s="20">
        <v>234.24100000000001</v>
      </c>
      <c r="GN181" s="20">
        <v>308.613</v>
      </c>
      <c r="GO181" s="20">
        <v>203.08699999999999</v>
      </c>
      <c r="GP181" s="21">
        <v>107.8</v>
      </c>
      <c r="GQ181" s="20">
        <v>362.93200000000002</v>
      </c>
      <c r="GR181" s="20">
        <v>478.16300000000001</v>
      </c>
      <c r="GS181" s="20">
        <v>366.39299999999997</v>
      </c>
      <c r="GT181" s="21">
        <v>38.9</v>
      </c>
      <c r="GU181" s="20">
        <v>130.86699999999999</v>
      </c>
      <c r="GV181" s="20">
        <v>172.417</v>
      </c>
      <c r="GW181" s="20">
        <v>198.79499999999999</v>
      </c>
      <c r="HO181" s="21">
        <v>157.80000000000001</v>
      </c>
      <c r="HP181" s="20">
        <v>167.97499999999999</v>
      </c>
      <c r="HQ181" s="20">
        <v>390.74299999999999</v>
      </c>
      <c r="HR181" s="20">
        <v>297.30599999999998</v>
      </c>
      <c r="HS181" s="21">
        <v>93.6</v>
      </c>
      <c r="HT181" s="20">
        <v>99.668999999999997</v>
      </c>
      <c r="HU181" s="20">
        <v>231.85</v>
      </c>
      <c r="HV181" s="20">
        <v>297.30599999999998</v>
      </c>
      <c r="IN181" s="21">
        <v>70.2</v>
      </c>
      <c r="IO181" s="20">
        <v>14.747999999999999</v>
      </c>
      <c r="IP181" s="20">
        <v>1349.0129999999999</v>
      </c>
      <c r="IQ181" s="20">
        <v>938.61099999999999</v>
      </c>
      <c r="IR181" s="21">
        <v>46.8</v>
      </c>
      <c r="IS181" s="20">
        <v>9.8249999999999993</v>
      </c>
      <c r="IT181" s="23">
        <v>898.67</v>
      </c>
      <c r="IU181" s="23">
        <v>938.61</v>
      </c>
      <c r="LV181" s="21">
        <v>52.3</v>
      </c>
      <c r="LW181" s="20">
        <v>376.75200000000001</v>
      </c>
      <c r="LX181" s="20">
        <v>535.81600000000003</v>
      </c>
      <c r="LY181" s="20">
        <v>535.89400000000001</v>
      </c>
      <c r="LZ181" s="21">
        <v>56.8</v>
      </c>
      <c r="MA181" s="20">
        <v>409.19799999999998</v>
      </c>
      <c r="MB181" s="20">
        <v>581.96199999999999</v>
      </c>
      <c r="MC181" s="20">
        <v>529.29200000000003</v>
      </c>
      <c r="MD181" s="21">
        <v>108.5</v>
      </c>
      <c r="ME181" s="20">
        <v>781.07799999999997</v>
      </c>
      <c r="MF181" s="20">
        <v>1110.8499999999999</v>
      </c>
      <c r="MG181" s="20">
        <v>1065.1859999999999</v>
      </c>
      <c r="MH181" s="21">
        <v>71.5</v>
      </c>
      <c r="MI181" s="20">
        <v>514.99400000000003</v>
      </c>
      <c r="MJ181" s="20">
        <v>732.42499999999995</v>
      </c>
      <c r="MK181" s="20">
        <v>721.11099999999999</v>
      </c>
      <c r="NC181" s="21">
        <v>120.5</v>
      </c>
      <c r="ND181" s="20">
        <v>66.128</v>
      </c>
      <c r="NE181" s="20">
        <v>674.50400000000002</v>
      </c>
      <c r="NF181" s="20">
        <v>518.21199999999999</v>
      </c>
      <c r="NG181" s="21">
        <v>93.9</v>
      </c>
      <c r="NH181" s="20">
        <v>51.557000000000002</v>
      </c>
      <c r="NI181" s="20">
        <v>525.87900000000002</v>
      </c>
      <c r="NJ181" s="20">
        <v>518.21199999999999</v>
      </c>
      <c r="NT181" s="21">
        <v>24.2</v>
      </c>
      <c r="NU181" s="20">
        <v>40.017000000000003</v>
      </c>
      <c r="NV181" s="20">
        <v>37.988</v>
      </c>
      <c r="NW181" s="20">
        <v>37.359000000000002</v>
      </c>
      <c r="NX181" s="21">
        <v>65</v>
      </c>
      <c r="NY181" s="20">
        <v>107.372</v>
      </c>
      <c r="NZ181" s="20">
        <v>101.928</v>
      </c>
      <c r="OA181" s="20">
        <v>93.093999999999994</v>
      </c>
      <c r="OB181" s="21">
        <v>79.599999999999994</v>
      </c>
      <c r="OC181" s="20">
        <v>131.41999999999999</v>
      </c>
      <c r="OD181" s="20">
        <v>124.75700000000001</v>
      </c>
      <c r="OE181" s="20">
        <v>130.453</v>
      </c>
      <c r="OF181" s="21">
        <v>63.9</v>
      </c>
      <c r="OG181" s="20">
        <v>105.59</v>
      </c>
      <c r="OH181" s="20">
        <v>100.236</v>
      </c>
      <c r="OI181" s="20">
        <v>109.658</v>
      </c>
      <c r="OS181" s="21">
        <v>29.8</v>
      </c>
      <c r="OT181" s="20">
        <v>15.196</v>
      </c>
      <c r="OU181" s="20">
        <v>15.079000000000001</v>
      </c>
      <c r="OV181" s="20">
        <v>15.079000000000001</v>
      </c>
      <c r="OW181" s="21">
        <v>64.2</v>
      </c>
      <c r="OX181" s="20">
        <v>32.784999999999997</v>
      </c>
      <c r="OY181" s="20">
        <v>32.533000000000001</v>
      </c>
      <c r="OZ181" s="20">
        <v>28.864999999999998</v>
      </c>
      <c r="PA181" s="21">
        <v>93.9</v>
      </c>
      <c r="PB181" s="20">
        <v>47.957999999999998</v>
      </c>
      <c r="PC181" s="20">
        <v>47.588000000000001</v>
      </c>
      <c r="PD181" s="20">
        <v>43.945</v>
      </c>
      <c r="PE181" s="21">
        <v>40.200000000000003</v>
      </c>
      <c r="PF181" s="20">
        <v>20.533000000000001</v>
      </c>
      <c r="PG181" s="20">
        <v>20.375</v>
      </c>
      <c r="PH181" s="20">
        <v>19.474</v>
      </c>
      <c r="PR181" s="21">
        <v>25.1</v>
      </c>
      <c r="PS181" s="20">
        <v>131.143</v>
      </c>
      <c r="PT181" s="20">
        <v>170.65600000000001</v>
      </c>
      <c r="PU181" s="20">
        <v>182.87899999999999</v>
      </c>
      <c r="PV181" s="21">
        <v>86.9</v>
      </c>
      <c r="PW181" s="20">
        <v>454.69099999999997</v>
      </c>
      <c r="PX181" s="20">
        <v>591.69000000000005</v>
      </c>
      <c r="PY181" s="20">
        <v>618.80600000000004</v>
      </c>
      <c r="PZ181" s="21">
        <v>111.3</v>
      </c>
      <c r="QA181" s="20">
        <v>582.399</v>
      </c>
      <c r="QB181" s="20">
        <v>757.87599999999998</v>
      </c>
      <c r="QC181" s="20">
        <v>801.68499999999995</v>
      </c>
      <c r="QD181" s="21">
        <v>67.8</v>
      </c>
      <c r="QE181" s="20">
        <v>354.85700000000003</v>
      </c>
      <c r="QF181" s="20">
        <v>461.77600000000001</v>
      </c>
      <c r="QG181" s="20">
        <v>482.8</v>
      </c>
      <c r="RC181" s="21">
        <v>115.5</v>
      </c>
      <c r="RD181" s="20">
        <v>569.76199999999994</v>
      </c>
      <c r="RE181" s="20">
        <v>420.94</v>
      </c>
      <c r="RF181" s="21">
        <v>43.1</v>
      </c>
      <c r="RG181" s="20">
        <v>212.518</v>
      </c>
      <c r="RH181" s="20">
        <v>157.00800000000001</v>
      </c>
      <c r="RI181" s="21">
        <v>43.1</v>
      </c>
      <c r="RJ181" s="20">
        <v>212.518</v>
      </c>
      <c r="RK181" s="20">
        <v>157.00800000000001</v>
      </c>
      <c r="RL181" s="21">
        <v>39.6</v>
      </c>
      <c r="RM181" s="20">
        <v>195.096</v>
      </c>
      <c r="RN181" s="20">
        <v>144.137</v>
      </c>
      <c r="RO181" s="20">
        <v>167</v>
      </c>
      <c r="RP181" s="21">
        <v>33.1</v>
      </c>
      <c r="RQ181" s="20">
        <v>163.49600000000001</v>
      </c>
      <c r="RR181" s="20">
        <v>120.791</v>
      </c>
      <c r="RS181" s="20">
        <v>61.731000000000002</v>
      </c>
      <c r="RT181" s="21">
        <v>72.400000000000006</v>
      </c>
      <c r="RU181" s="20">
        <v>357.24400000000003</v>
      </c>
      <c r="RV181" s="20">
        <v>263.93200000000002</v>
      </c>
      <c r="RW181" s="20">
        <v>228.73099999999999</v>
      </c>
      <c r="RX181" s="21">
        <v>46.2</v>
      </c>
      <c r="RY181" s="20">
        <v>227.779</v>
      </c>
      <c r="RZ181" s="20">
        <v>168.28299999999999</v>
      </c>
      <c r="SA181" s="20">
        <v>168.28299999999999</v>
      </c>
      <c r="SS181" s="21">
        <v>46.4</v>
      </c>
      <c r="ST181" s="20">
        <v>20.295000000000002</v>
      </c>
      <c r="SU181" s="20">
        <v>6.5629999999999997</v>
      </c>
      <c r="SV181" s="20">
        <v>5.4109999999999996</v>
      </c>
      <c r="SW181" s="21">
        <v>38.9</v>
      </c>
      <c r="SX181" s="20">
        <v>17.032</v>
      </c>
      <c r="SY181" s="20">
        <v>5.508</v>
      </c>
      <c r="SZ181" s="20">
        <v>5.0659999999999998</v>
      </c>
      <c r="TO181" s="21">
        <v>136.69999999999999</v>
      </c>
      <c r="TP181" s="20">
        <v>42.198999999999998</v>
      </c>
      <c r="TQ181" s="20">
        <v>329.99400000000003</v>
      </c>
      <c r="TR181" s="20">
        <v>269.33</v>
      </c>
      <c r="TS181" s="21">
        <v>110.1</v>
      </c>
      <c r="TT181" s="20">
        <v>33.993000000000002</v>
      </c>
      <c r="TU181" s="20">
        <v>265.82900000000001</v>
      </c>
      <c r="TV181" s="20">
        <v>269.33</v>
      </c>
      <c r="TW181" s="21">
        <v>120</v>
      </c>
      <c r="TX181" s="20">
        <v>26.431999999999999</v>
      </c>
      <c r="TY181" s="20">
        <v>1296.501</v>
      </c>
      <c r="TZ181" s="21">
        <v>56</v>
      </c>
      <c r="UA181" s="20">
        <v>12.327</v>
      </c>
      <c r="UB181" s="20">
        <v>604.64800000000002</v>
      </c>
      <c r="UC181" s="21">
        <v>55</v>
      </c>
      <c r="UD181" s="20">
        <v>12.122999999999999</v>
      </c>
      <c r="UE181" s="20">
        <v>594.64800000000002</v>
      </c>
      <c r="UF181" s="21">
        <v>16.7</v>
      </c>
      <c r="UG181" s="20">
        <v>3.67</v>
      </c>
      <c r="UH181" s="20">
        <v>180.006</v>
      </c>
      <c r="UI181" s="20">
        <v>180.006</v>
      </c>
      <c r="UJ181" s="21">
        <v>47.4</v>
      </c>
      <c r="UK181" s="20">
        <v>10.435</v>
      </c>
      <c r="UL181" s="20">
        <v>511.84699999999998</v>
      </c>
      <c r="UM181" s="20">
        <v>511.84699999999998</v>
      </c>
      <c r="UN181" s="21">
        <v>64</v>
      </c>
      <c r="UO181" s="20">
        <v>14.105</v>
      </c>
      <c r="UP181" s="20">
        <v>691.85299999999995</v>
      </c>
      <c r="UQ181" s="20">
        <v>691.85299999999995</v>
      </c>
      <c r="UR181" s="21">
        <v>44.4</v>
      </c>
      <c r="US181" s="20">
        <v>9.7720000000000002</v>
      </c>
      <c r="UT181" s="20">
        <v>479.32400000000001</v>
      </c>
      <c r="UU181" s="20">
        <v>479.32400000000001</v>
      </c>
      <c r="VJ181" s="21">
        <v>25.4</v>
      </c>
      <c r="VK181" s="20">
        <v>23.760999999999999</v>
      </c>
      <c r="VL181" s="20">
        <v>24093.932000000001</v>
      </c>
      <c r="VM181" s="20">
        <v>16958</v>
      </c>
      <c r="VN181" s="21">
        <v>17.899999999999999</v>
      </c>
      <c r="VO181" s="20">
        <v>16.724</v>
      </c>
      <c r="VP181" s="20">
        <v>16958</v>
      </c>
      <c r="VQ181" s="20">
        <v>16958</v>
      </c>
      <c r="WI181" s="21">
        <v>79.3</v>
      </c>
      <c r="WJ181" s="20">
        <v>15.363</v>
      </c>
      <c r="WK181" s="20">
        <v>17.734000000000002</v>
      </c>
      <c r="WL181" s="20">
        <v>15.308999999999999</v>
      </c>
      <c r="WM181" s="21">
        <v>50.4</v>
      </c>
      <c r="WN181" s="20">
        <v>9.77</v>
      </c>
      <c r="WO181" s="20">
        <v>11.278</v>
      </c>
      <c r="WP181" s="20">
        <v>10.074</v>
      </c>
      <c r="XI181" s="20">
        <v>10.682</v>
      </c>
      <c r="XJ181" s="20">
        <v>2.5249999999999999</v>
      </c>
      <c r="XK181" s="20">
        <v>1.5489999999999999</v>
      </c>
      <c r="XM181" s="20">
        <v>3.8660000000000001</v>
      </c>
      <c r="XN181" s="22">
        <v>0.91383999999999999</v>
      </c>
      <c r="XO181" s="22">
        <v>0.94564700000000002</v>
      </c>
      <c r="XP181" s="21">
        <v>105.8</v>
      </c>
      <c r="XQ181" s="20">
        <v>218.23400000000001</v>
      </c>
      <c r="XR181" s="20">
        <v>2448.585</v>
      </c>
      <c r="XS181" s="21">
        <v>54.5</v>
      </c>
      <c r="XT181" s="20">
        <v>112.431</v>
      </c>
      <c r="XU181" s="20">
        <v>1261.4780000000001</v>
      </c>
      <c r="YD181" s="21">
        <v>51.3</v>
      </c>
      <c r="YE181" s="20">
        <v>105.803</v>
      </c>
      <c r="YF181" s="20">
        <v>1187.107</v>
      </c>
      <c r="YG181" s="20">
        <v>602.01</v>
      </c>
      <c r="YH181" s="21">
        <v>26</v>
      </c>
      <c r="YI181" s="20">
        <v>53.655000000000001</v>
      </c>
      <c r="YJ181" s="20">
        <v>602.01</v>
      </c>
      <c r="YK181" s="20">
        <v>602.01</v>
      </c>
      <c r="YU181" s="21">
        <v>12.6</v>
      </c>
      <c r="YV181" s="20">
        <v>53.595999999999997</v>
      </c>
      <c r="YW181" s="20">
        <v>47.39</v>
      </c>
      <c r="YX181" s="20">
        <v>18.788</v>
      </c>
      <c r="YY181" s="21">
        <v>51.2</v>
      </c>
      <c r="YZ181" s="20">
        <v>217.33799999999999</v>
      </c>
      <c r="ZA181" s="20">
        <v>192.17</v>
      </c>
      <c r="ZB181" s="20">
        <v>153.441</v>
      </c>
      <c r="ZC181" s="21">
        <v>54.1</v>
      </c>
      <c r="ZD181" s="20">
        <v>229.785</v>
      </c>
      <c r="ZE181" s="20">
        <v>203.17599999999999</v>
      </c>
      <c r="ZF181" s="20">
        <v>172.22900000000001</v>
      </c>
      <c r="ZG181" s="21">
        <v>41.5</v>
      </c>
      <c r="ZH181" s="20">
        <v>176.02099999999999</v>
      </c>
      <c r="ZI181" s="20">
        <v>155.63800000000001</v>
      </c>
      <c r="ZJ181" s="20">
        <v>164.21</v>
      </c>
      <c r="ZT181" s="21">
        <v>51.3</v>
      </c>
      <c r="ZU181" s="20">
        <v>671.80799999999999</v>
      </c>
      <c r="ZV181" s="20">
        <v>159218.20000000001</v>
      </c>
      <c r="ZW181" s="20">
        <v>136750.70000000001</v>
      </c>
      <c r="ZX181" s="21">
        <v>104.1</v>
      </c>
      <c r="ZY181" s="20">
        <v>1362.181</v>
      </c>
      <c r="ZZ181" s="20">
        <v>322836.09999999998</v>
      </c>
      <c r="AAA181" s="20">
        <v>301980.79999999999</v>
      </c>
      <c r="AAB181" s="21">
        <v>155.4</v>
      </c>
      <c r="AAC181" s="20">
        <v>2033.99</v>
      </c>
      <c r="AAD181" s="20">
        <v>482054.3</v>
      </c>
      <c r="AAE181" s="20">
        <v>438731.5</v>
      </c>
      <c r="AAF181" s="21">
        <v>88.4</v>
      </c>
      <c r="AAG181" s="20">
        <v>1157.1120000000001</v>
      </c>
      <c r="AAH181" s="20">
        <v>274234.891</v>
      </c>
      <c r="AAI181" s="20">
        <v>267692.90000000002</v>
      </c>
      <c r="AAP181" s="21">
        <v>24.9</v>
      </c>
      <c r="AAQ181" s="20">
        <v>22.559000000000001</v>
      </c>
      <c r="AAR181" s="20">
        <v>18191.921999999999</v>
      </c>
      <c r="AAS181" s="20">
        <v>16618.400000000001</v>
      </c>
      <c r="AAT181" s="21">
        <v>72.2</v>
      </c>
      <c r="AAU181" s="20">
        <v>65.507999999999996</v>
      </c>
      <c r="AAV181" s="20">
        <v>52825.654999999999</v>
      </c>
      <c r="AAW181" s="20">
        <v>52175.8</v>
      </c>
      <c r="AAX181" s="21">
        <v>97.5</v>
      </c>
      <c r="AAY181" s="20">
        <v>88.456999999999994</v>
      </c>
      <c r="AAZ181" s="20">
        <v>71331.767000000007</v>
      </c>
      <c r="ABA181" s="20">
        <v>68794.2</v>
      </c>
      <c r="ABB181" s="21">
        <v>76.8</v>
      </c>
      <c r="ABC181" s="20">
        <v>69.704999999999998</v>
      </c>
      <c r="ABD181" s="20">
        <v>56209.777999999998</v>
      </c>
      <c r="ABE181" s="20">
        <v>26191.5</v>
      </c>
      <c r="ACS181" s="21">
        <v>24.1</v>
      </c>
      <c r="ACT181" s="20">
        <v>39.588999999999999</v>
      </c>
      <c r="ACU181" s="20">
        <v>7.32</v>
      </c>
      <c r="ACV181" s="20">
        <v>2.3359999999999999</v>
      </c>
      <c r="ACW181" s="21">
        <v>9.5</v>
      </c>
      <c r="ACX181" s="20">
        <v>15.561</v>
      </c>
      <c r="ACY181" s="20">
        <v>2.8769999999999998</v>
      </c>
      <c r="ACZ181" s="20">
        <v>2.3359999999999999</v>
      </c>
      <c r="ADA181" s="21">
        <v>144</v>
      </c>
      <c r="ADB181" s="20">
        <v>46.558</v>
      </c>
      <c r="ADC181" s="20">
        <v>107.967</v>
      </c>
      <c r="ADD181" s="21">
        <v>71.400000000000006</v>
      </c>
      <c r="ADE181" s="20">
        <v>23.097000000000001</v>
      </c>
      <c r="ADF181" s="20">
        <v>53.561</v>
      </c>
      <c r="ADO181" s="21">
        <v>72.5</v>
      </c>
      <c r="ADP181" s="20">
        <v>23.460999999999999</v>
      </c>
      <c r="ADQ181" s="20">
        <v>54.405999999999999</v>
      </c>
      <c r="ADR181" s="20">
        <v>54.405999999999999</v>
      </c>
      <c r="ADS181" s="21">
        <v>72.5</v>
      </c>
      <c r="ADT181" s="20">
        <v>23.460999999999999</v>
      </c>
      <c r="ADU181" s="20">
        <v>54.405999999999999</v>
      </c>
      <c r="ADV181" s="20">
        <v>54.405999999999999</v>
      </c>
      <c r="AEN181" s="21">
        <v>129.4</v>
      </c>
      <c r="AEO181" s="20">
        <v>183.226</v>
      </c>
      <c r="AEP181" s="20">
        <v>260.56599999999997</v>
      </c>
      <c r="AEQ181" s="20">
        <v>126.63</v>
      </c>
      <c r="AER181" s="21">
        <v>57.2</v>
      </c>
      <c r="AES181" s="20">
        <v>81.051000000000002</v>
      </c>
      <c r="AET181" s="20">
        <v>115.26300000000001</v>
      </c>
      <c r="AEU181" s="20">
        <v>117.985</v>
      </c>
      <c r="AFE181" s="21">
        <v>47.1</v>
      </c>
      <c r="AFF181" s="20">
        <v>28.056000000000001</v>
      </c>
      <c r="AFG181" s="20">
        <v>224.21</v>
      </c>
      <c r="AFH181" s="20">
        <v>239.68899999999999</v>
      </c>
      <c r="AFI181" s="21">
        <v>93.1</v>
      </c>
      <c r="AFJ181" s="20">
        <v>55.384999999999998</v>
      </c>
      <c r="AFK181" s="20">
        <v>442.608</v>
      </c>
      <c r="AFL181" s="20">
        <v>305.93700000000001</v>
      </c>
      <c r="AFM181" s="21">
        <v>136.19999999999999</v>
      </c>
      <c r="AFN181" s="20">
        <v>81.046000000000006</v>
      </c>
      <c r="AFO181" s="20">
        <v>647.68200000000002</v>
      </c>
      <c r="AFP181" s="20">
        <v>545.62599999999998</v>
      </c>
      <c r="AFQ181" s="21">
        <v>39.5</v>
      </c>
      <c r="AFR181" s="20">
        <v>23.536999999999999</v>
      </c>
      <c r="AFS181" s="20">
        <v>188.09399999999999</v>
      </c>
      <c r="AFT181" s="20">
        <v>167.57</v>
      </c>
      <c r="AGI181" s="21">
        <v>70.7</v>
      </c>
      <c r="AGJ181" s="20">
        <v>16.962</v>
      </c>
      <c r="AGK181" s="20">
        <v>26.754999999999999</v>
      </c>
      <c r="AGL181" s="20">
        <v>25.914000000000001</v>
      </c>
      <c r="AGM181" s="21">
        <v>49</v>
      </c>
      <c r="AGN181" s="20">
        <v>11.747</v>
      </c>
      <c r="AGO181" s="20">
        <v>18.527999999999999</v>
      </c>
      <c r="AGP181" s="20">
        <v>19.157</v>
      </c>
      <c r="AHY181" s="21">
        <v>12.6</v>
      </c>
      <c r="AHZ181" s="20">
        <v>2.86</v>
      </c>
      <c r="AIA181" s="20">
        <v>2.09</v>
      </c>
      <c r="AIB181" s="20">
        <v>1.7729999999999999</v>
      </c>
      <c r="AIC181" s="21">
        <v>123</v>
      </c>
      <c r="AID181" s="20">
        <v>28.012</v>
      </c>
      <c r="AIE181" s="20">
        <v>20.468</v>
      </c>
      <c r="AIF181" s="20">
        <v>12.496</v>
      </c>
      <c r="AIG181" s="21">
        <v>135.6</v>
      </c>
      <c r="AIH181" s="20">
        <v>30.872</v>
      </c>
      <c r="AII181" s="20">
        <v>22.558</v>
      </c>
      <c r="AIJ181" s="20">
        <v>14.269</v>
      </c>
      <c r="AIK181" s="21">
        <v>67.5</v>
      </c>
      <c r="AIL181" s="20">
        <v>15.363</v>
      </c>
      <c r="AIM181" s="20">
        <v>11.226000000000001</v>
      </c>
      <c r="AIN181" s="20">
        <v>11.226000000000001</v>
      </c>
      <c r="AKP181" s="21">
        <v>47.4</v>
      </c>
      <c r="AKQ181" s="20">
        <v>49.472999999999999</v>
      </c>
      <c r="AKR181" s="20">
        <v>405.08699999999999</v>
      </c>
      <c r="AKS181" s="20">
        <v>408.26</v>
      </c>
      <c r="AKT181" s="21">
        <v>57</v>
      </c>
      <c r="AKU181" s="20">
        <v>59.551000000000002</v>
      </c>
      <c r="AKV181" s="20">
        <v>487.6</v>
      </c>
      <c r="AKW181" s="20">
        <v>582.15300000000002</v>
      </c>
      <c r="AKX181" s="21">
        <v>104.4</v>
      </c>
      <c r="AKY181" s="20">
        <v>109.024</v>
      </c>
      <c r="AKZ181" s="20">
        <v>892.68700000000001</v>
      </c>
      <c r="ALA181" s="20">
        <v>990.41300000000001</v>
      </c>
      <c r="ALB181" s="21">
        <v>73.2</v>
      </c>
      <c r="ALC181" s="20">
        <v>76.424000000000007</v>
      </c>
      <c r="ALD181" s="20">
        <v>625.76099999999997</v>
      </c>
      <c r="ALE181" s="20">
        <v>632.01700000000005</v>
      </c>
      <c r="ALT181" s="21">
        <v>144.4</v>
      </c>
      <c r="ALU181" s="20">
        <v>27.141999999999999</v>
      </c>
      <c r="ALV181" s="20">
        <v>57.866999999999997</v>
      </c>
      <c r="ALW181" s="20">
        <v>34.003</v>
      </c>
      <c r="ALX181" s="21">
        <v>131.9</v>
      </c>
      <c r="ALY181" s="20">
        <v>24.800999999999998</v>
      </c>
      <c r="ALZ181" s="20">
        <v>52.877000000000002</v>
      </c>
      <c r="AMA181" s="20">
        <v>34.003</v>
      </c>
      <c r="AMP181" s="21">
        <v>80.2</v>
      </c>
      <c r="AMQ181" s="20">
        <v>34.378999999999998</v>
      </c>
      <c r="AMR181" s="20">
        <v>790.71299999999997</v>
      </c>
      <c r="AMS181" s="20">
        <v>409.75</v>
      </c>
      <c r="AMT181" s="21">
        <v>58.3</v>
      </c>
      <c r="AMU181" s="20">
        <v>25.012</v>
      </c>
      <c r="AMV181" s="20">
        <v>575.26800000000003</v>
      </c>
      <c r="AMW181" s="20">
        <v>409.75</v>
      </c>
      <c r="ANW181" s="21">
        <v>145.6</v>
      </c>
      <c r="ANX181" s="20">
        <v>5605.3829999999998</v>
      </c>
      <c r="ANY181" s="20">
        <v>5605.3829999999998</v>
      </c>
      <c r="ANZ181" s="21">
        <v>41.3</v>
      </c>
      <c r="AOA181" s="20">
        <v>1590.5219999999999</v>
      </c>
      <c r="AOB181" s="20">
        <v>1590.5219999999999</v>
      </c>
      <c r="AOC181" s="21">
        <v>43.7</v>
      </c>
      <c r="AOD181" s="20">
        <v>1683.5150000000001</v>
      </c>
      <c r="AOE181" s="20">
        <v>1683.5150000000001</v>
      </c>
      <c r="AOF181" s="21">
        <v>48.2</v>
      </c>
      <c r="AOG181" s="20">
        <v>1855.999</v>
      </c>
      <c r="AOH181" s="20">
        <v>1855.999</v>
      </c>
      <c r="AOI181" s="20">
        <v>1855.999</v>
      </c>
      <c r="AOJ181" s="21">
        <v>56.1</v>
      </c>
      <c r="AOK181" s="20">
        <v>2158.8620000000001</v>
      </c>
      <c r="AOL181" s="20">
        <v>2158.8620000000001</v>
      </c>
      <c r="AOM181" s="20">
        <v>2158.8620000000001</v>
      </c>
      <c r="AON181" s="21">
        <v>104.3</v>
      </c>
      <c r="AOO181" s="20">
        <v>4014.8609999999999</v>
      </c>
      <c r="AOP181" s="20">
        <v>4014.8609999999999</v>
      </c>
      <c r="AOQ181" s="20">
        <v>4014.8609999999999</v>
      </c>
      <c r="AOR181" s="21">
        <v>52.2</v>
      </c>
      <c r="AOS181" s="20">
        <v>2008</v>
      </c>
      <c r="AOT181" s="20">
        <v>2008</v>
      </c>
      <c r="AOU181" s="20">
        <v>2008</v>
      </c>
      <c r="APU181" s="21">
        <v>90.9</v>
      </c>
      <c r="APV181" s="20">
        <v>78.254999999999995</v>
      </c>
      <c r="APW181" s="20">
        <v>106.325</v>
      </c>
      <c r="APX181" s="21">
        <v>32.1</v>
      </c>
      <c r="APY181" s="20">
        <v>27.603000000000002</v>
      </c>
      <c r="APZ181" s="20">
        <v>37.503999999999998</v>
      </c>
      <c r="AQI181" s="21">
        <v>58.8</v>
      </c>
      <c r="AQJ181" s="20">
        <v>50.652000000000001</v>
      </c>
      <c r="AQK181" s="20">
        <v>68.820999999999998</v>
      </c>
      <c r="AQL181" s="20">
        <v>59.822000000000003</v>
      </c>
      <c r="AQM181" s="21">
        <v>45</v>
      </c>
      <c r="AQN181" s="20">
        <v>38.707999999999998</v>
      </c>
      <c r="AQO181" s="20">
        <v>52.593000000000004</v>
      </c>
      <c r="AQP181" s="20">
        <v>59.822000000000003</v>
      </c>
    </row>
    <row r="182" spans="1:1015 1030:1134" x14ac:dyDescent="0.2">
      <c r="A182" s="18">
        <v>30955</v>
      </c>
      <c r="BZ182" s="19">
        <v>1.928417586E-4</v>
      </c>
      <c r="CA182" s="19">
        <v>7.0044599999999997E-5</v>
      </c>
      <c r="CD182" s="19">
        <v>7.0044599999999997E-5</v>
      </c>
      <c r="CE182" s="19">
        <v>7.0044599999999997E-5</v>
      </c>
      <c r="CW182" s="21">
        <v>81.8</v>
      </c>
      <c r="CX182" s="20">
        <v>51.847999999999999</v>
      </c>
      <c r="CY182" s="20">
        <v>80.069999999999993</v>
      </c>
      <c r="CZ182" s="20">
        <v>61.667000000000002</v>
      </c>
      <c r="DA182" s="21">
        <v>58.7</v>
      </c>
      <c r="DB182" s="20">
        <v>37.194000000000003</v>
      </c>
      <c r="DC182" s="20">
        <v>57.438000000000002</v>
      </c>
      <c r="DD182" s="20">
        <v>61.667000000000002</v>
      </c>
      <c r="DN182" s="21">
        <v>39.1</v>
      </c>
      <c r="DO182" s="20">
        <v>71.540999999999997</v>
      </c>
      <c r="DP182" s="20">
        <v>85.82</v>
      </c>
      <c r="DQ182" s="20">
        <v>45.488</v>
      </c>
      <c r="DR182" s="21">
        <v>48.1</v>
      </c>
      <c r="DS182" s="20">
        <v>87.891000000000005</v>
      </c>
      <c r="DT182" s="20">
        <v>105.434</v>
      </c>
      <c r="DU182" s="20">
        <v>65.581000000000003</v>
      </c>
      <c r="DV182" s="21">
        <v>86</v>
      </c>
      <c r="DW182" s="20">
        <v>157.12200000000001</v>
      </c>
      <c r="DX182" s="20">
        <v>188.48400000000001</v>
      </c>
      <c r="DY182" s="20">
        <v>111.069</v>
      </c>
      <c r="DZ182" s="21">
        <v>31.6</v>
      </c>
      <c r="EA182" s="20">
        <v>57.771000000000001</v>
      </c>
      <c r="EB182" s="20">
        <v>69.302000000000007</v>
      </c>
      <c r="EC182" s="20">
        <v>68.628</v>
      </c>
      <c r="EM182" s="21">
        <v>29.3</v>
      </c>
      <c r="EN182" s="20">
        <v>22.007000000000001</v>
      </c>
      <c r="EO182" s="20">
        <v>33.453000000000003</v>
      </c>
      <c r="EP182" s="20">
        <v>31.914999999999999</v>
      </c>
      <c r="EQ182" s="21">
        <v>54.2</v>
      </c>
      <c r="ER182" s="20">
        <v>40.639000000000003</v>
      </c>
      <c r="ES182" s="20">
        <v>61.776000000000003</v>
      </c>
      <c r="ET182" s="20">
        <v>53.716999999999999</v>
      </c>
      <c r="EU182" s="21">
        <v>83.3</v>
      </c>
      <c r="EV182" s="20">
        <v>62.478999999999999</v>
      </c>
      <c r="EW182" s="20">
        <v>94.974000000000004</v>
      </c>
      <c r="EX182" s="20">
        <v>85.632000000000005</v>
      </c>
      <c r="EY182" s="21">
        <v>51.9</v>
      </c>
      <c r="EZ182" s="20">
        <v>38.942999999999998</v>
      </c>
      <c r="FA182" s="20">
        <v>59.197000000000003</v>
      </c>
      <c r="FB182" s="20">
        <v>60.290999999999997</v>
      </c>
      <c r="GH182" s="21">
        <v>39.299999999999997</v>
      </c>
      <c r="GI182" s="20">
        <v>135.20500000000001</v>
      </c>
      <c r="GJ182" s="20">
        <v>177.916</v>
      </c>
      <c r="GK182" s="20">
        <v>161.66300000000001</v>
      </c>
      <c r="GL182" s="21">
        <v>69</v>
      </c>
      <c r="GM182" s="20">
        <v>237.232</v>
      </c>
      <c r="GN182" s="20">
        <v>312.173</v>
      </c>
      <c r="GO182" s="20">
        <v>205.43</v>
      </c>
      <c r="GP182" s="21">
        <v>106.9</v>
      </c>
      <c r="GQ182" s="20">
        <v>367.70100000000002</v>
      </c>
      <c r="GR182" s="20">
        <v>483.858</v>
      </c>
      <c r="GS182" s="20">
        <v>370.75700000000001</v>
      </c>
      <c r="GT182" s="21">
        <v>38.5</v>
      </c>
      <c r="GU182" s="20">
        <v>132.39500000000001</v>
      </c>
      <c r="GV182" s="20">
        <v>174.21899999999999</v>
      </c>
      <c r="GW182" s="20">
        <v>200.87200000000001</v>
      </c>
      <c r="HO182" s="21">
        <v>157.1</v>
      </c>
      <c r="HP182" s="20">
        <v>158.661</v>
      </c>
      <c r="HQ182" s="20">
        <v>396.49299999999999</v>
      </c>
      <c r="HR182" s="20">
        <v>301.68099999999998</v>
      </c>
      <c r="HS182" s="21">
        <v>93.2</v>
      </c>
      <c r="HT182" s="20">
        <v>94.141999999999996</v>
      </c>
      <c r="HU182" s="20">
        <v>235.262</v>
      </c>
      <c r="HV182" s="20">
        <v>301.68099999999998</v>
      </c>
      <c r="IN182" s="21">
        <v>76.599999999999994</v>
      </c>
      <c r="IO182" s="20">
        <v>13.346</v>
      </c>
      <c r="IP182" s="20">
        <v>1538.0709999999999</v>
      </c>
      <c r="IQ182" s="20">
        <v>1070.153</v>
      </c>
      <c r="IR182" s="21">
        <v>51</v>
      </c>
      <c r="IS182" s="20">
        <v>8.89</v>
      </c>
      <c r="IT182" s="23">
        <v>1024.6199999999999</v>
      </c>
      <c r="IU182" s="23">
        <v>1070.1500000000001</v>
      </c>
      <c r="LV182" s="21">
        <v>52.6</v>
      </c>
      <c r="LW182" s="20">
        <v>353.1</v>
      </c>
      <c r="LX182" s="20">
        <v>545.92899999999997</v>
      </c>
      <c r="LY182" s="20">
        <v>546.00800000000004</v>
      </c>
      <c r="LZ182" s="21">
        <v>56.8</v>
      </c>
      <c r="MA182" s="20">
        <v>381.17099999999999</v>
      </c>
      <c r="MB182" s="20">
        <v>589.32899999999995</v>
      </c>
      <c r="MC182" s="20">
        <v>535.99199999999996</v>
      </c>
      <c r="MD182" s="21">
        <v>108.7</v>
      </c>
      <c r="ME182" s="20">
        <v>729.82600000000002</v>
      </c>
      <c r="MF182" s="20">
        <v>1128.384</v>
      </c>
      <c r="MG182" s="20">
        <v>1082</v>
      </c>
      <c r="MH182" s="21">
        <v>71.8</v>
      </c>
      <c r="MI182" s="20">
        <v>482.11099999999999</v>
      </c>
      <c r="MJ182" s="20">
        <v>745.39200000000005</v>
      </c>
      <c r="MK182" s="20">
        <v>733.87800000000004</v>
      </c>
      <c r="NC182" s="21">
        <v>119.7</v>
      </c>
      <c r="ND182" s="20">
        <v>62.933999999999997</v>
      </c>
      <c r="NE182" s="20">
        <v>688.80899999999997</v>
      </c>
      <c r="NF182" s="20">
        <v>529.202</v>
      </c>
      <c r="NG182" s="21">
        <v>93.3</v>
      </c>
      <c r="NH182" s="20">
        <v>49.066000000000003</v>
      </c>
      <c r="NI182" s="20">
        <v>537.03200000000004</v>
      </c>
      <c r="NJ182" s="20">
        <v>529.202</v>
      </c>
      <c r="NT182" s="21">
        <v>22.9</v>
      </c>
      <c r="NU182" s="20">
        <v>36.402000000000001</v>
      </c>
      <c r="NV182" s="20">
        <v>37.075000000000003</v>
      </c>
      <c r="NW182" s="20">
        <v>36.460999999999999</v>
      </c>
      <c r="NX182" s="21">
        <v>63.6</v>
      </c>
      <c r="NY182" s="20">
        <v>100.93300000000001</v>
      </c>
      <c r="NZ182" s="20">
        <v>102.8</v>
      </c>
      <c r="OA182" s="20">
        <v>93.891000000000005</v>
      </c>
      <c r="OB182" s="21">
        <v>77.099999999999994</v>
      </c>
      <c r="OC182" s="20">
        <v>122.396</v>
      </c>
      <c r="OD182" s="20">
        <v>124.66</v>
      </c>
      <c r="OE182" s="20">
        <v>130.352</v>
      </c>
      <c r="OF182" s="21">
        <v>61.1</v>
      </c>
      <c r="OG182" s="20">
        <v>96.992999999999995</v>
      </c>
      <c r="OH182" s="20">
        <v>98.787000000000006</v>
      </c>
      <c r="OI182" s="20">
        <v>108.07299999999999</v>
      </c>
      <c r="OS182" s="21">
        <v>30.2</v>
      </c>
      <c r="OT182" s="20">
        <v>14.829000000000001</v>
      </c>
      <c r="OU182" s="20">
        <v>15.695</v>
      </c>
      <c r="OV182" s="20">
        <v>15.695</v>
      </c>
      <c r="OW182" s="21">
        <v>64.7</v>
      </c>
      <c r="OX182" s="20">
        <v>31.802</v>
      </c>
      <c r="OY182" s="20">
        <v>33.658999999999999</v>
      </c>
      <c r="OZ182" s="20">
        <v>29.861000000000001</v>
      </c>
      <c r="PA182" s="21">
        <v>94.8</v>
      </c>
      <c r="PB182" s="20">
        <v>46.616999999999997</v>
      </c>
      <c r="PC182" s="20">
        <v>49.338999999999999</v>
      </c>
      <c r="PD182" s="20">
        <v>45.555999999999997</v>
      </c>
      <c r="PE182" s="21">
        <v>40.6</v>
      </c>
      <c r="PF182" s="20">
        <v>19.984000000000002</v>
      </c>
      <c r="PG182" s="20">
        <v>21.151</v>
      </c>
      <c r="PH182" s="20">
        <v>20.216000000000001</v>
      </c>
      <c r="PR182" s="21">
        <v>25.5</v>
      </c>
      <c r="PS182" s="20">
        <v>125.026</v>
      </c>
      <c r="PT182" s="20">
        <v>176.91200000000001</v>
      </c>
      <c r="PU182" s="20">
        <v>189.583</v>
      </c>
      <c r="PV182" s="21">
        <v>86.8</v>
      </c>
      <c r="PW182" s="20">
        <v>426.4</v>
      </c>
      <c r="PX182" s="20">
        <v>603.35599999999999</v>
      </c>
      <c r="PY182" s="20">
        <v>630.90899999999999</v>
      </c>
      <c r="PZ182" s="21">
        <v>111.6</v>
      </c>
      <c r="QA182" s="20">
        <v>548.16600000000005</v>
      </c>
      <c r="QB182" s="20">
        <v>775.65499999999997</v>
      </c>
      <c r="QC182" s="20">
        <v>820.49199999999996</v>
      </c>
      <c r="QD182" s="21">
        <v>68.099999999999994</v>
      </c>
      <c r="QE182" s="20">
        <v>334.39</v>
      </c>
      <c r="QF182" s="20">
        <v>473.16199999999998</v>
      </c>
      <c r="QG182" s="20">
        <v>494.70499999999998</v>
      </c>
      <c r="RC182" s="21">
        <v>117.4</v>
      </c>
      <c r="RD182" s="20">
        <v>542.36800000000005</v>
      </c>
      <c r="RE182" s="20">
        <v>435.03300000000002</v>
      </c>
      <c r="RF182" s="21">
        <v>44</v>
      </c>
      <c r="RG182" s="20">
        <v>203.16300000000001</v>
      </c>
      <c r="RH182" s="20">
        <v>162.95699999999999</v>
      </c>
      <c r="RI182" s="21">
        <v>44</v>
      </c>
      <c r="RJ182" s="20">
        <v>203.16300000000001</v>
      </c>
      <c r="RK182" s="20">
        <v>162.95699999999999</v>
      </c>
      <c r="RL182" s="21">
        <v>40.299999999999997</v>
      </c>
      <c r="RM182" s="20">
        <v>186.15600000000001</v>
      </c>
      <c r="RN182" s="20">
        <v>149.316</v>
      </c>
      <c r="RO182" s="20">
        <v>173</v>
      </c>
      <c r="RP182" s="21">
        <v>33.1</v>
      </c>
      <c r="RQ182" s="20">
        <v>153.17400000000001</v>
      </c>
      <c r="RR182" s="20">
        <v>122.861</v>
      </c>
      <c r="RS182" s="20">
        <v>62.789000000000001</v>
      </c>
      <c r="RT182" s="21">
        <v>73.400000000000006</v>
      </c>
      <c r="RU182" s="20">
        <v>339.20499999999998</v>
      </c>
      <c r="RV182" s="20">
        <v>272.07600000000002</v>
      </c>
      <c r="RW182" s="20">
        <v>235.78899999999999</v>
      </c>
      <c r="RX182" s="21">
        <v>47.3</v>
      </c>
      <c r="RY182" s="20">
        <v>218.56399999999999</v>
      </c>
      <c r="RZ182" s="20">
        <v>175.31</v>
      </c>
      <c r="SA182" s="20">
        <v>175.31</v>
      </c>
      <c r="SS182" s="21">
        <v>45.8</v>
      </c>
      <c r="ST182" s="20">
        <v>18.670999999999999</v>
      </c>
      <c r="SU182" s="20">
        <v>6.8339999999999996</v>
      </c>
      <c r="SV182" s="20">
        <v>5.6340000000000003</v>
      </c>
      <c r="SW182" s="21">
        <v>38.1</v>
      </c>
      <c r="SX182" s="20">
        <v>15.554</v>
      </c>
      <c r="SY182" s="20">
        <v>5.6929999999999996</v>
      </c>
      <c r="SZ182" s="20">
        <v>5.2359999999999998</v>
      </c>
      <c r="TO182" s="21">
        <v>131.4</v>
      </c>
      <c r="TP182" s="20">
        <v>42.685000000000002</v>
      </c>
      <c r="TQ182" s="20">
        <v>333.36700000000002</v>
      </c>
      <c r="TR182" s="20">
        <v>272.08300000000003</v>
      </c>
      <c r="TS182" s="21">
        <v>105.9</v>
      </c>
      <c r="TT182" s="20">
        <v>34.384999999999998</v>
      </c>
      <c r="TU182" s="20">
        <v>268.54599999999999</v>
      </c>
      <c r="TV182" s="20">
        <v>272.08300000000003</v>
      </c>
      <c r="TW182" s="21">
        <v>118.5</v>
      </c>
      <c r="TX182" s="20">
        <v>26.047999999999998</v>
      </c>
      <c r="TY182" s="20">
        <v>1313.0650000000001</v>
      </c>
      <c r="TZ182" s="21">
        <v>54.7</v>
      </c>
      <c r="UA182" s="20">
        <v>12.019</v>
      </c>
      <c r="UB182" s="20">
        <v>605.85900000000004</v>
      </c>
      <c r="UC182" s="21">
        <v>53.8</v>
      </c>
      <c r="UD182" s="20">
        <v>11.82</v>
      </c>
      <c r="UE182" s="20">
        <v>595.85900000000004</v>
      </c>
      <c r="UF182" s="21">
        <v>16.899999999999999</v>
      </c>
      <c r="UG182" s="20">
        <v>3.7269999999999999</v>
      </c>
      <c r="UH182" s="20">
        <v>187.88</v>
      </c>
      <c r="UI182" s="20">
        <v>187.88</v>
      </c>
      <c r="UJ182" s="21">
        <v>46.9</v>
      </c>
      <c r="UK182" s="20">
        <v>10.302</v>
      </c>
      <c r="UL182" s="20">
        <v>519.32600000000002</v>
      </c>
      <c r="UM182" s="20">
        <v>519.32600000000002</v>
      </c>
      <c r="UN182" s="21">
        <v>63.8</v>
      </c>
      <c r="UO182" s="20">
        <v>14.029</v>
      </c>
      <c r="UP182" s="20">
        <v>707.20600000000002</v>
      </c>
      <c r="UQ182" s="20">
        <v>707.20600000000002</v>
      </c>
      <c r="UR182" s="21">
        <v>44</v>
      </c>
      <c r="US182" s="20">
        <v>9.6839999999999993</v>
      </c>
      <c r="UT182" s="20">
        <v>488.16699999999997</v>
      </c>
      <c r="UU182" s="20">
        <v>488.16699999999997</v>
      </c>
      <c r="VJ182" s="21">
        <v>26.2</v>
      </c>
      <c r="VK182" s="20">
        <v>24.207000000000001</v>
      </c>
      <c r="VL182" s="20">
        <v>25635.5</v>
      </c>
      <c r="VM182" s="20">
        <v>18043</v>
      </c>
      <c r="VN182" s="21">
        <v>18.399999999999999</v>
      </c>
      <c r="VO182" s="20">
        <v>17.038</v>
      </c>
      <c r="VP182" s="20">
        <v>18043</v>
      </c>
      <c r="VQ182" s="20">
        <v>18043</v>
      </c>
      <c r="WI182" s="21">
        <v>77.900000000000006</v>
      </c>
      <c r="WJ182" s="20">
        <v>14.45</v>
      </c>
      <c r="WK182" s="20">
        <v>17.901</v>
      </c>
      <c r="WL182" s="20">
        <v>15.452999999999999</v>
      </c>
      <c r="WM182" s="21">
        <v>50.5</v>
      </c>
      <c r="WN182" s="20">
        <v>9.3650000000000002</v>
      </c>
      <c r="WO182" s="20">
        <v>11.601000000000001</v>
      </c>
      <c r="WP182" s="20">
        <v>10.363</v>
      </c>
      <c r="XI182" s="20">
        <v>10.61</v>
      </c>
      <c r="XJ182" s="20">
        <v>4.258</v>
      </c>
      <c r="XK182" s="20">
        <v>2.6120000000000001</v>
      </c>
      <c r="XM182" s="20">
        <v>4.0860000000000003</v>
      </c>
      <c r="XN182" s="22">
        <v>1.639524</v>
      </c>
      <c r="XO182" s="22">
        <v>1.6965889999999999</v>
      </c>
      <c r="XP182" s="21">
        <v>106.1</v>
      </c>
      <c r="XQ182" s="20">
        <v>211.35900000000001</v>
      </c>
      <c r="XR182" s="20">
        <v>2519.4009999999998</v>
      </c>
      <c r="XS182" s="21">
        <v>55.5</v>
      </c>
      <c r="XT182" s="20">
        <v>110.70099999999999</v>
      </c>
      <c r="XU182" s="20">
        <v>1319.5550000000001</v>
      </c>
      <c r="YD182" s="21">
        <v>50.5</v>
      </c>
      <c r="YE182" s="20">
        <v>100.658</v>
      </c>
      <c r="YF182" s="20">
        <v>1199.846</v>
      </c>
      <c r="YG182" s="20">
        <v>608.47</v>
      </c>
      <c r="YH182" s="21">
        <v>25.6</v>
      </c>
      <c r="YI182" s="20">
        <v>51.045999999999999</v>
      </c>
      <c r="YJ182" s="20">
        <v>608.47</v>
      </c>
      <c r="YK182" s="20">
        <v>608.47</v>
      </c>
      <c r="YU182" s="21">
        <v>12.7</v>
      </c>
      <c r="YV182" s="20">
        <v>50.73</v>
      </c>
      <c r="YW182" s="20">
        <v>49.203000000000003</v>
      </c>
      <c r="YX182" s="20">
        <v>19.501000000000001</v>
      </c>
      <c r="YY182" s="21">
        <v>52.1</v>
      </c>
      <c r="YZ182" s="20">
        <v>208.60900000000001</v>
      </c>
      <c r="ZA182" s="20">
        <v>202.33</v>
      </c>
      <c r="ZB182" s="20">
        <v>161.559</v>
      </c>
      <c r="ZC182" s="21">
        <v>55</v>
      </c>
      <c r="ZD182" s="20">
        <v>220.221</v>
      </c>
      <c r="ZE182" s="20">
        <v>213.59200000000001</v>
      </c>
      <c r="ZF182" s="20">
        <v>181.059</v>
      </c>
      <c r="ZG182" s="21">
        <v>41.8</v>
      </c>
      <c r="ZH182" s="20">
        <v>167.20599999999999</v>
      </c>
      <c r="ZI182" s="20">
        <v>162.173</v>
      </c>
      <c r="ZJ182" s="20">
        <v>171.10499999999999</v>
      </c>
      <c r="ZT182" s="21">
        <v>51.8</v>
      </c>
      <c r="ZU182" s="20">
        <v>666.38099999999997</v>
      </c>
      <c r="ZV182" s="20">
        <v>163296.1</v>
      </c>
      <c r="ZW182" s="20">
        <v>140253.20000000001</v>
      </c>
      <c r="ZX182" s="21">
        <v>106.2</v>
      </c>
      <c r="ZY182" s="20">
        <v>1364.9849999999999</v>
      </c>
      <c r="ZZ182" s="20">
        <v>334488.7</v>
      </c>
      <c r="AAA182" s="20">
        <v>312836</v>
      </c>
      <c r="AAB182" s="21">
        <v>158</v>
      </c>
      <c r="AAC182" s="20">
        <v>2031.366</v>
      </c>
      <c r="AAD182" s="20">
        <v>497784.8</v>
      </c>
      <c r="AAE182" s="20">
        <v>453089.2</v>
      </c>
      <c r="AAF182" s="21">
        <v>91</v>
      </c>
      <c r="AAG182" s="20">
        <v>1169.567</v>
      </c>
      <c r="AAH182" s="20">
        <v>286601.60499999998</v>
      </c>
      <c r="AAI182" s="20">
        <v>279764.59999999998</v>
      </c>
      <c r="AAP182" s="21">
        <v>25.5</v>
      </c>
      <c r="AAQ182" s="20">
        <v>23.690999999999999</v>
      </c>
      <c r="AAR182" s="20">
        <v>19341.451000000001</v>
      </c>
      <c r="AAS182" s="20">
        <v>17668.5</v>
      </c>
      <c r="AAT182" s="21">
        <v>72.5</v>
      </c>
      <c r="AAU182" s="20">
        <v>67.468000000000004</v>
      </c>
      <c r="AAV182" s="20">
        <v>55080.67</v>
      </c>
      <c r="AAW182" s="20">
        <v>54253.1</v>
      </c>
      <c r="AAX182" s="21">
        <v>98.1</v>
      </c>
      <c r="AAY182" s="20">
        <v>91.346000000000004</v>
      </c>
      <c r="AAZ182" s="20">
        <v>74574.525999999998</v>
      </c>
      <c r="ABA182" s="20">
        <v>71921.600000000006</v>
      </c>
      <c r="ABB182" s="21">
        <v>77.2</v>
      </c>
      <c r="ABC182" s="20">
        <v>71.91</v>
      </c>
      <c r="ABD182" s="20">
        <v>58707.476999999999</v>
      </c>
      <c r="ABE182" s="20">
        <v>27210.2</v>
      </c>
      <c r="ACS182" s="21">
        <v>24.4</v>
      </c>
      <c r="ACT182" s="20">
        <v>42.743000000000002</v>
      </c>
      <c r="ACU182" s="20">
        <v>8.4079999999999995</v>
      </c>
      <c r="ACV182" s="20">
        <v>2.6840000000000002</v>
      </c>
      <c r="ACW182" s="21">
        <v>9.6</v>
      </c>
      <c r="ACX182" s="20">
        <v>16.8</v>
      </c>
      <c r="ACY182" s="20">
        <v>3.3050000000000002</v>
      </c>
      <c r="ACZ182" s="20">
        <v>2.6840000000000002</v>
      </c>
      <c r="ADA182" s="21">
        <v>145.80000000000001</v>
      </c>
      <c r="ADB182" s="20">
        <v>47.524000000000001</v>
      </c>
      <c r="ADC182" s="20">
        <v>112.72799999999999</v>
      </c>
      <c r="ADD182" s="21">
        <v>71.400000000000006</v>
      </c>
      <c r="ADE182" s="20">
        <v>23.265000000000001</v>
      </c>
      <c r="ADF182" s="20">
        <v>55.183999999999997</v>
      </c>
      <c r="ADO182" s="21">
        <v>74.400000000000006</v>
      </c>
      <c r="ADP182" s="20">
        <v>24.26</v>
      </c>
      <c r="ADQ182" s="20">
        <v>57.543999999999997</v>
      </c>
      <c r="ADR182" s="20">
        <v>57.543999999999997</v>
      </c>
      <c r="ADS182" s="21">
        <v>74.400000000000006</v>
      </c>
      <c r="ADT182" s="20">
        <v>24.26</v>
      </c>
      <c r="ADU182" s="20">
        <v>57.543999999999997</v>
      </c>
      <c r="ADV182" s="20">
        <v>57.543999999999997</v>
      </c>
      <c r="AEN182" s="21">
        <v>128.69999999999999</v>
      </c>
      <c r="AEO182" s="20">
        <v>168.96700000000001</v>
      </c>
      <c r="AEP182" s="20">
        <v>261.42500000000001</v>
      </c>
      <c r="AEQ182" s="20">
        <v>127.048</v>
      </c>
      <c r="AER182" s="21">
        <v>56.9</v>
      </c>
      <c r="AES182" s="20">
        <v>74.665999999999997</v>
      </c>
      <c r="AET182" s="20">
        <v>115.523</v>
      </c>
      <c r="AEU182" s="20">
        <v>118.251</v>
      </c>
      <c r="AFE182" s="21">
        <v>47.1</v>
      </c>
      <c r="AFF182" s="20">
        <v>26.474</v>
      </c>
      <c r="AFG182" s="20">
        <v>231.71299999999999</v>
      </c>
      <c r="AFH182" s="20">
        <v>247.71</v>
      </c>
      <c r="AFI182" s="21">
        <v>93.7</v>
      </c>
      <c r="AFJ182" s="20">
        <v>52.606999999999999</v>
      </c>
      <c r="AFK182" s="20">
        <v>460.44</v>
      </c>
      <c r="AFL182" s="20">
        <v>318.26299999999998</v>
      </c>
      <c r="AFM182" s="21">
        <v>136.69999999999999</v>
      </c>
      <c r="AFN182" s="20">
        <v>76.759</v>
      </c>
      <c r="AFO182" s="20">
        <v>671.83500000000004</v>
      </c>
      <c r="AFP182" s="20">
        <v>565.97299999999996</v>
      </c>
      <c r="AFQ182" s="21">
        <v>39.5</v>
      </c>
      <c r="AFR182" s="20">
        <v>22.161999999999999</v>
      </c>
      <c r="AFS182" s="20">
        <v>193.97300000000001</v>
      </c>
      <c r="AFT182" s="20">
        <v>172.80699999999999</v>
      </c>
      <c r="AGI182" s="21">
        <v>80.400000000000006</v>
      </c>
      <c r="AGJ182" s="20">
        <v>15.321999999999999</v>
      </c>
      <c r="AGK182" s="20">
        <v>31.295999999999999</v>
      </c>
      <c r="AGL182" s="20">
        <v>30.312999999999999</v>
      </c>
      <c r="AGM182" s="21">
        <v>51.6</v>
      </c>
      <c r="AGN182" s="20">
        <v>9.8279999999999994</v>
      </c>
      <c r="AGO182" s="20">
        <v>20.074999999999999</v>
      </c>
      <c r="AGP182" s="20">
        <v>20.756</v>
      </c>
      <c r="AHY182" s="21">
        <v>12.8</v>
      </c>
      <c r="AHZ182" s="20">
        <v>2.802</v>
      </c>
      <c r="AIA182" s="20">
        <v>2.2370000000000001</v>
      </c>
      <c r="AIB182" s="20">
        <v>1.897</v>
      </c>
      <c r="AIC182" s="21">
        <v>124.4</v>
      </c>
      <c r="AID182" s="20">
        <v>27.263999999999999</v>
      </c>
      <c r="AIE182" s="20">
        <v>21.759</v>
      </c>
      <c r="AIF182" s="20">
        <v>13.281000000000001</v>
      </c>
      <c r="AIG182" s="21">
        <v>137.19999999999999</v>
      </c>
      <c r="AIH182" s="20">
        <v>30.065999999999999</v>
      </c>
      <c r="AII182" s="20">
        <v>23.995999999999999</v>
      </c>
      <c r="AIJ182" s="20">
        <v>15.178000000000001</v>
      </c>
      <c r="AIK182" s="21">
        <v>67.8</v>
      </c>
      <c r="AIL182" s="20">
        <v>14.868</v>
      </c>
      <c r="AIM182" s="20">
        <v>11.866</v>
      </c>
      <c r="AIN182" s="20">
        <v>11.866</v>
      </c>
      <c r="AKP182" s="21">
        <v>47.3</v>
      </c>
      <c r="AKQ182" s="20">
        <v>48.488999999999997</v>
      </c>
      <c r="AKR182" s="20">
        <v>415.91800000000001</v>
      </c>
      <c r="AKS182" s="20">
        <v>419.06200000000001</v>
      </c>
      <c r="AKT182" s="21">
        <v>57.3</v>
      </c>
      <c r="AKU182" s="20">
        <v>58.753</v>
      </c>
      <c r="AKV182" s="20">
        <v>503.95499999999998</v>
      </c>
      <c r="AKW182" s="20">
        <v>601.51499999999999</v>
      </c>
      <c r="AKX182" s="21">
        <v>104.6</v>
      </c>
      <c r="AKY182" s="20">
        <v>107.24299999999999</v>
      </c>
      <c r="AKZ182" s="20">
        <v>919.87400000000002</v>
      </c>
      <c r="ALA182" s="20">
        <v>1020.576</v>
      </c>
      <c r="ALB182" s="21">
        <v>73.2</v>
      </c>
      <c r="ALC182" s="20">
        <v>75.072000000000003</v>
      </c>
      <c r="ALD182" s="20">
        <v>643.928</v>
      </c>
      <c r="ALE182" s="20">
        <v>650.36599999999999</v>
      </c>
      <c r="ALT182" s="21">
        <v>143.80000000000001</v>
      </c>
      <c r="ALU182" s="20">
        <v>27.178999999999998</v>
      </c>
      <c r="ALV182" s="20">
        <v>58.841999999999999</v>
      </c>
      <c r="ALW182" s="20">
        <v>34.576000000000001</v>
      </c>
      <c r="ALX182" s="21">
        <v>131.4</v>
      </c>
      <c r="ALY182" s="20">
        <v>24.835000000000001</v>
      </c>
      <c r="ALZ182" s="20">
        <v>53.768000000000001</v>
      </c>
      <c r="AMA182" s="20">
        <v>34.576000000000001</v>
      </c>
      <c r="AMP182" s="21">
        <v>81.5</v>
      </c>
      <c r="AMQ182" s="20">
        <v>35.521000000000001</v>
      </c>
      <c r="AMR182" s="20">
        <v>816.97699999999998</v>
      </c>
      <c r="AMS182" s="20">
        <v>423.36</v>
      </c>
      <c r="AMT182" s="21">
        <v>59.3</v>
      </c>
      <c r="AMU182" s="20">
        <v>25.841999999999999</v>
      </c>
      <c r="AMV182" s="20">
        <v>594.375</v>
      </c>
      <c r="AMW182" s="20">
        <v>423.36</v>
      </c>
      <c r="ANW182" s="21">
        <v>148.19999999999999</v>
      </c>
      <c r="ANX182" s="20">
        <v>5852.71</v>
      </c>
      <c r="ANY182" s="20">
        <v>5852.71</v>
      </c>
      <c r="ANZ182" s="21">
        <v>43.4</v>
      </c>
      <c r="AOA182" s="20">
        <v>1714.7629999999999</v>
      </c>
      <c r="AOB182" s="20">
        <v>1714.7629999999999</v>
      </c>
      <c r="AOC182" s="21">
        <v>44.7</v>
      </c>
      <c r="AOD182" s="20">
        <v>1764.104</v>
      </c>
      <c r="AOE182" s="20">
        <v>1764.104</v>
      </c>
      <c r="AOF182" s="21">
        <v>48.4</v>
      </c>
      <c r="AOG182" s="20">
        <v>1911.347</v>
      </c>
      <c r="AOH182" s="20">
        <v>1911.347</v>
      </c>
      <c r="AOI182" s="20">
        <v>1911.347</v>
      </c>
      <c r="AOJ182" s="21">
        <v>56.4</v>
      </c>
      <c r="AOK182" s="20">
        <v>2226.6</v>
      </c>
      <c r="AOL182" s="20">
        <v>2226.6</v>
      </c>
      <c r="AOM182" s="20">
        <v>2226.6</v>
      </c>
      <c r="AON182" s="21">
        <v>104.8</v>
      </c>
      <c r="AOO182" s="20">
        <v>4137.9470000000001</v>
      </c>
      <c r="AOP182" s="20">
        <v>4137.9470000000001</v>
      </c>
      <c r="AOQ182" s="20">
        <v>4137.9470000000001</v>
      </c>
      <c r="AOR182" s="21">
        <v>52.6</v>
      </c>
      <c r="AOS182" s="20">
        <v>2078.54</v>
      </c>
      <c r="AOT182" s="20">
        <v>2078.54</v>
      </c>
      <c r="AOU182" s="20">
        <v>2078.54</v>
      </c>
      <c r="APU182" s="21">
        <v>89.3</v>
      </c>
      <c r="APV182" s="20">
        <v>65.016000000000005</v>
      </c>
      <c r="APW182" s="20">
        <v>108.629</v>
      </c>
      <c r="APX182" s="21">
        <v>30.5</v>
      </c>
      <c r="APY182" s="20">
        <v>22.212</v>
      </c>
      <c r="APZ182" s="20">
        <v>37.110999999999997</v>
      </c>
      <c r="AQI182" s="21">
        <v>58.8</v>
      </c>
      <c r="AQJ182" s="20">
        <v>42.804000000000002</v>
      </c>
      <c r="AQK182" s="20">
        <v>71.518000000000001</v>
      </c>
      <c r="AQL182" s="20">
        <v>62.165999999999997</v>
      </c>
      <c r="AQM182" s="21">
        <v>44.9</v>
      </c>
      <c r="AQN182" s="20">
        <v>32.710999999999999</v>
      </c>
      <c r="AQO182" s="20">
        <v>54.654000000000003</v>
      </c>
      <c r="AQP182" s="20">
        <v>62.165999999999997</v>
      </c>
    </row>
    <row r="183" spans="1:1015 1030:1134" x14ac:dyDescent="0.2">
      <c r="A183" s="18">
        <v>31047</v>
      </c>
      <c r="BX183" s="21">
        <v>31.3</v>
      </c>
      <c r="BZ183" s="19">
        <v>3.3904002050000001E-4</v>
      </c>
      <c r="CA183" s="19">
        <v>1.2314720000000001E-4</v>
      </c>
      <c r="CB183" s="21">
        <v>11.4</v>
      </c>
      <c r="CD183" s="19">
        <v>1.2314720000000001E-4</v>
      </c>
      <c r="CE183" s="19">
        <v>1.2314720000000001E-4</v>
      </c>
      <c r="CW183" s="21">
        <v>84.7</v>
      </c>
      <c r="CX183" s="20">
        <v>52.185000000000002</v>
      </c>
      <c r="CY183" s="20">
        <v>83.813999999999993</v>
      </c>
      <c r="CZ183" s="20">
        <v>64.552000000000007</v>
      </c>
      <c r="DA183" s="21">
        <v>60.8</v>
      </c>
      <c r="DB183" s="20">
        <v>37.435000000000002</v>
      </c>
      <c r="DC183" s="20">
        <v>60.125</v>
      </c>
      <c r="DD183" s="20">
        <v>64.552000000000007</v>
      </c>
      <c r="DN183" s="21">
        <v>39.9</v>
      </c>
      <c r="DO183" s="20">
        <v>73.811999999999998</v>
      </c>
      <c r="DP183" s="20">
        <v>89.415999999999997</v>
      </c>
      <c r="DQ183" s="20">
        <v>47.393999999999998</v>
      </c>
      <c r="DR183" s="21">
        <v>48.7</v>
      </c>
      <c r="DS183" s="20">
        <v>90.242999999999995</v>
      </c>
      <c r="DT183" s="20">
        <v>109.321</v>
      </c>
      <c r="DU183" s="20">
        <v>67.998000000000005</v>
      </c>
      <c r="DV183" s="21">
        <v>87.3</v>
      </c>
      <c r="DW183" s="20">
        <v>161.648</v>
      </c>
      <c r="DX183" s="20">
        <v>195.821</v>
      </c>
      <c r="DY183" s="20">
        <v>115.392</v>
      </c>
      <c r="DZ183" s="21">
        <v>32.700000000000003</v>
      </c>
      <c r="EA183" s="20">
        <v>60.457000000000001</v>
      </c>
      <c r="EB183" s="20">
        <v>73.236999999999995</v>
      </c>
      <c r="EC183" s="20">
        <v>72.525000000000006</v>
      </c>
      <c r="EM183" s="21">
        <v>29.5</v>
      </c>
      <c r="EN183" s="20">
        <v>21.896999999999998</v>
      </c>
      <c r="EO183" s="20">
        <v>34.238</v>
      </c>
      <c r="EP183" s="20">
        <v>32.664000000000001</v>
      </c>
      <c r="EQ183" s="21">
        <v>54.7</v>
      </c>
      <c r="ER183" s="20">
        <v>40.561</v>
      </c>
      <c r="ES183" s="20">
        <v>63.421999999999997</v>
      </c>
      <c r="ET183" s="20">
        <v>55.148000000000003</v>
      </c>
      <c r="EU183" s="21">
        <v>84.1</v>
      </c>
      <c r="EV183" s="20">
        <v>62.286999999999999</v>
      </c>
      <c r="EW183" s="20">
        <v>97.393000000000001</v>
      </c>
      <c r="EX183" s="20">
        <v>87.811999999999998</v>
      </c>
      <c r="EY183" s="21">
        <v>52.2</v>
      </c>
      <c r="EZ183" s="20">
        <v>38.677999999999997</v>
      </c>
      <c r="FA183" s="20">
        <v>60.476999999999997</v>
      </c>
      <c r="FB183" s="20">
        <v>61.594000000000001</v>
      </c>
      <c r="GH183" s="21">
        <v>39.299999999999997</v>
      </c>
      <c r="GI183" s="20">
        <v>137.691</v>
      </c>
      <c r="GJ183" s="20">
        <v>181.75200000000001</v>
      </c>
      <c r="GK183" s="20">
        <v>165.148</v>
      </c>
      <c r="GL183" s="21">
        <v>68</v>
      </c>
      <c r="GM183" s="20">
        <v>237.922</v>
      </c>
      <c r="GN183" s="20">
        <v>314.05799999999999</v>
      </c>
      <c r="GO183" s="20">
        <v>206.67</v>
      </c>
      <c r="GP183" s="21">
        <v>106.1</v>
      </c>
      <c r="GQ183" s="20">
        <v>371.23599999999999</v>
      </c>
      <c r="GR183" s="20">
        <v>490.03100000000001</v>
      </c>
      <c r="GS183" s="20">
        <v>375.48700000000002</v>
      </c>
      <c r="GT183" s="21">
        <v>38.1</v>
      </c>
      <c r="GU183" s="20">
        <v>133.291</v>
      </c>
      <c r="GV183" s="20">
        <v>175.94399999999999</v>
      </c>
      <c r="GW183" s="20">
        <v>202.86199999999999</v>
      </c>
      <c r="HO183" s="21">
        <v>157.80000000000001</v>
      </c>
      <c r="HP183" s="20">
        <v>156.40700000000001</v>
      </c>
      <c r="HQ183" s="20">
        <v>405.56299999999999</v>
      </c>
      <c r="HR183" s="20">
        <v>308.58199999999999</v>
      </c>
      <c r="HS183" s="21">
        <v>93.6</v>
      </c>
      <c r="HT183" s="20">
        <v>92.805000000000007</v>
      </c>
      <c r="HU183" s="20">
        <v>240.643</v>
      </c>
      <c r="HV183" s="20">
        <v>308.58199999999999</v>
      </c>
      <c r="IN183" s="21">
        <v>84.3</v>
      </c>
      <c r="IO183" s="20">
        <v>14.010999999999999</v>
      </c>
      <c r="IP183" s="20">
        <v>1797.4259999999999</v>
      </c>
      <c r="IQ183" s="20">
        <v>1250.606</v>
      </c>
      <c r="IR183" s="21">
        <v>56.1</v>
      </c>
      <c r="IS183" s="20">
        <v>9.3330000000000002</v>
      </c>
      <c r="IT183" s="23">
        <v>1197.3900000000001</v>
      </c>
      <c r="IU183" s="23">
        <v>1250.6099999999999</v>
      </c>
      <c r="LV183" s="21">
        <v>53.3</v>
      </c>
      <c r="LW183" s="20">
        <v>347.57299999999998</v>
      </c>
      <c r="LX183" s="20">
        <v>559.41899999999998</v>
      </c>
      <c r="LY183" s="20">
        <v>559.5</v>
      </c>
      <c r="LZ183" s="21">
        <v>57.1</v>
      </c>
      <c r="MA183" s="20">
        <v>372.58300000000003</v>
      </c>
      <c r="MB183" s="20">
        <v>599.673</v>
      </c>
      <c r="MC183" s="20">
        <v>545.4</v>
      </c>
      <c r="MD183" s="21">
        <v>109.8</v>
      </c>
      <c r="ME183" s="20">
        <v>715.91600000000005</v>
      </c>
      <c r="MF183" s="20">
        <v>1152.2660000000001</v>
      </c>
      <c r="MG183" s="20">
        <v>1104.9000000000001</v>
      </c>
      <c r="MH183" s="21">
        <v>72.7</v>
      </c>
      <c r="MI183" s="20">
        <v>473.90499999999997</v>
      </c>
      <c r="MJ183" s="20">
        <v>762.75</v>
      </c>
      <c r="MK183" s="20">
        <v>750.96799999999996</v>
      </c>
      <c r="NC183" s="21">
        <v>120.9</v>
      </c>
      <c r="ND183" s="20">
        <v>63.1</v>
      </c>
      <c r="NE183" s="20">
        <v>710.98199999999997</v>
      </c>
      <c r="NF183" s="20">
        <v>546.23699999999997</v>
      </c>
      <c r="NG183" s="21">
        <v>94.3</v>
      </c>
      <c r="NH183" s="20">
        <v>49.195999999999998</v>
      </c>
      <c r="NI183" s="20">
        <v>554.31899999999996</v>
      </c>
      <c r="NJ183" s="20">
        <v>546.23699999999997</v>
      </c>
      <c r="NT183" s="21">
        <v>23.4</v>
      </c>
      <c r="NU183" s="20">
        <v>37.399000000000001</v>
      </c>
      <c r="NV183" s="20">
        <v>38.954999999999998</v>
      </c>
      <c r="NW183" s="20">
        <v>38.31</v>
      </c>
      <c r="NX183" s="21">
        <v>65.3</v>
      </c>
      <c r="NY183" s="20">
        <v>104.20399999999999</v>
      </c>
      <c r="NZ183" s="20">
        <v>108.539</v>
      </c>
      <c r="OA183" s="20">
        <v>99.132000000000005</v>
      </c>
      <c r="OB183" s="21">
        <v>79</v>
      </c>
      <c r="OC183" s="20">
        <v>126.191</v>
      </c>
      <c r="OD183" s="20">
        <v>131.441</v>
      </c>
      <c r="OE183" s="20">
        <v>137.44200000000001</v>
      </c>
      <c r="OF183" s="21">
        <v>61.7</v>
      </c>
      <c r="OG183" s="20">
        <v>98.466999999999999</v>
      </c>
      <c r="OH183" s="20">
        <v>102.563</v>
      </c>
      <c r="OI183" s="20">
        <v>112.20399999999999</v>
      </c>
      <c r="OS183" s="21">
        <v>30.4</v>
      </c>
      <c r="OT183" s="20">
        <v>14.821999999999999</v>
      </c>
      <c r="OU183" s="20">
        <v>16.286000000000001</v>
      </c>
      <c r="OV183" s="20">
        <v>16.286000000000001</v>
      </c>
      <c r="OW183" s="21">
        <v>64.900000000000006</v>
      </c>
      <c r="OX183" s="20">
        <v>31.606000000000002</v>
      </c>
      <c r="OY183" s="20">
        <v>34.728999999999999</v>
      </c>
      <c r="OZ183" s="20">
        <v>30.808</v>
      </c>
      <c r="PA183" s="21">
        <v>95.4</v>
      </c>
      <c r="PB183" s="20">
        <v>46.423000000000002</v>
      </c>
      <c r="PC183" s="20">
        <v>51.009</v>
      </c>
      <c r="PD183" s="20">
        <v>47.094000000000001</v>
      </c>
      <c r="PE183" s="21">
        <v>40.9</v>
      </c>
      <c r="PF183" s="20">
        <v>19.927</v>
      </c>
      <c r="PG183" s="20">
        <v>21.896000000000001</v>
      </c>
      <c r="PH183" s="20">
        <v>20.928000000000001</v>
      </c>
      <c r="PR183" s="21">
        <v>26.1</v>
      </c>
      <c r="PS183" s="20">
        <v>125.81699999999999</v>
      </c>
      <c r="PT183" s="20">
        <v>184.8</v>
      </c>
      <c r="PU183" s="20">
        <v>198.036</v>
      </c>
      <c r="PV183" s="21">
        <v>88</v>
      </c>
      <c r="PW183" s="20">
        <v>423.57499999999999</v>
      </c>
      <c r="PX183" s="20">
        <v>622.14700000000005</v>
      </c>
      <c r="PY183" s="20">
        <v>650.46199999999999</v>
      </c>
      <c r="PZ183" s="21">
        <v>113.4</v>
      </c>
      <c r="QA183" s="20">
        <v>546.11300000000006</v>
      </c>
      <c r="QB183" s="20">
        <v>802.13099999999997</v>
      </c>
      <c r="QC183" s="20">
        <v>848.49800000000005</v>
      </c>
      <c r="QD183" s="21">
        <v>69.400000000000006</v>
      </c>
      <c r="QE183" s="20">
        <v>333.96199999999999</v>
      </c>
      <c r="QF183" s="20">
        <v>490.524</v>
      </c>
      <c r="QG183" s="20">
        <v>512.85699999999997</v>
      </c>
      <c r="RC183" s="21">
        <v>120.1</v>
      </c>
      <c r="RD183" s="20">
        <v>527.673</v>
      </c>
      <c r="RE183" s="20">
        <v>453.904</v>
      </c>
      <c r="RF183" s="21">
        <v>44.1</v>
      </c>
      <c r="RG183" s="20">
        <v>193.92099999999999</v>
      </c>
      <c r="RH183" s="20">
        <v>166.81100000000001</v>
      </c>
      <c r="RI183" s="21">
        <v>44.1</v>
      </c>
      <c r="RJ183" s="20">
        <v>193.92099999999999</v>
      </c>
      <c r="RK183" s="20">
        <v>166.81100000000001</v>
      </c>
      <c r="RL183" s="21">
        <v>41.1</v>
      </c>
      <c r="RM183" s="20">
        <v>180.60599999999999</v>
      </c>
      <c r="RN183" s="20">
        <v>155.357</v>
      </c>
      <c r="RO183" s="20">
        <v>180</v>
      </c>
      <c r="RP183" s="21">
        <v>35.6</v>
      </c>
      <c r="RQ183" s="20">
        <v>156.50899999999999</v>
      </c>
      <c r="RR183" s="20">
        <v>134.62899999999999</v>
      </c>
      <c r="RS183" s="20">
        <v>68.802999999999997</v>
      </c>
      <c r="RT183" s="21">
        <v>76</v>
      </c>
      <c r="RU183" s="20">
        <v>333.75099999999998</v>
      </c>
      <c r="RV183" s="20">
        <v>287.09300000000002</v>
      </c>
      <c r="RW183" s="20">
        <v>248.803</v>
      </c>
      <c r="RX183" s="21">
        <v>48.2</v>
      </c>
      <c r="RY183" s="20">
        <v>211.98099999999999</v>
      </c>
      <c r="RZ183" s="20">
        <v>182.346</v>
      </c>
      <c r="SA183" s="20">
        <v>182.346</v>
      </c>
      <c r="SS183" s="21">
        <v>48.1</v>
      </c>
      <c r="ST183" s="20">
        <v>20.065000000000001</v>
      </c>
      <c r="SU183" s="20">
        <v>7.5620000000000003</v>
      </c>
      <c r="SV183" s="20">
        <v>6.234</v>
      </c>
      <c r="SW183" s="21">
        <v>40.1</v>
      </c>
      <c r="SX183" s="20">
        <v>16.739000000000001</v>
      </c>
      <c r="SY183" s="20">
        <v>6.3090000000000002</v>
      </c>
      <c r="SZ183" s="20">
        <v>5.8029999999999999</v>
      </c>
      <c r="TO183" s="21">
        <v>130.30000000000001</v>
      </c>
      <c r="TP183" s="20">
        <v>43.57</v>
      </c>
      <c r="TQ183" s="20">
        <v>340.93400000000003</v>
      </c>
      <c r="TR183" s="20">
        <v>278.25900000000001</v>
      </c>
      <c r="TS183" s="21">
        <v>104.9</v>
      </c>
      <c r="TT183" s="20">
        <v>35.097999999999999</v>
      </c>
      <c r="TU183" s="20">
        <v>274.642</v>
      </c>
      <c r="TV183" s="20">
        <v>278.25900000000001</v>
      </c>
      <c r="TW183" s="21">
        <v>117.1</v>
      </c>
      <c r="TX183" s="20">
        <v>25.907</v>
      </c>
      <c r="TY183" s="20">
        <v>1326.421</v>
      </c>
      <c r="TZ183" s="21">
        <v>53.8</v>
      </c>
      <c r="UA183" s="20">
        <v>11.896000000000001</v>
      </c>
      <c r="UB183" s="20">
        <v>609.07100000000003</v>
      </c>
      <c r="UC183" s="21">
        <v>52.9</v>
      </c>
      <c r="UD183" s="20">
        <v>11.704000000000001</v>
      </c>
      <c r="UE183" s="20">
        <v>599.23800000000006</v>
      </c>
      <c r="UF183" s="21">
        <v>17</v>
      </c>
      <c r="UG183" s="20">
        <v>3.7519999999999998</v>
      </c>
      <c r="UH183" s="20">
        <v>192.11</v>
      </c>
      <c r="UI183" s="20">
        <v>192.11</v>
      </c>
      <c r="UJ183" s="21">
        <v>46.4</v>
      </c>
      <c r="UK183" s="20">
        <v>10.259</v>
      </c>
      <c r="UL183" s="20">
        <v>525.24</v>
      </c>
      <c r="UM183" s="20">
        <v>525.24</v>
      </c>
      <c r="UN183" s="21">
        <v>63.3</v>
      </c>
      <c r="UO183" s="20">
        <v>14.010999999999999</v>
      </c>
      <c r="UP183" s="20">
        <v>717.35</v>
      </c>
      <c r="UQ183" s="20">
        <v>717.35</v>
      </c>
      <c r="UR183" s="21">
        <v>43.2</v>
      </c>
      <c r="US183" s="20">
        <v>9.5690000000000008</v>
      </c>
      <c r="UT183" s="20">
        <v>489.95499999999998</v>
      </c>
      <c r="UU183" s="20">
        <v>489.95499999999998</v>
      </c>
      <c r="VJ183" s="21">
        <v>26.5</v>
      </c>
      <c r="VK183" s="20">
        <v>24.888000000000002</v>
      </c>
      <c r="VL183" s="20">
        <v>26729.516</v>
      </c>
      <c r="VM183" s="20">
        <v>18813</v>
      </c>
      <c r="VN183" s="21">
        <v>18.7</v>
      </c>
      <c r="VO183" s="20">
        <v>17.516999999999999</v>
      </c>
      <c r="VP183" s="20">
        <v>18813</v>
      </c>
      <c r="VQ183" s="20">
        <v>18813</v>
      </c>
      <c r="WI183" s="21">
        <v>77.8</v>
      </c>
      <c r="WJ183" s="20">
        <v>14.263</v>
      </c>
      <c r="WK183" s="20">
        <v>18.266999999999999</v>
      </c>
      <c r="WL183" s="20">
        <v>15.769</v>
      </c>
      <c r="WM183" s="21">
        <v>51.3</v>
      </c>
      <c r="WN183" s="20">
        <v>9.4049999999999994</v>
      </c>
      <c r="WO183" s="20">
        <v>12.045</v>
      </c>
      <c r="WP183" s="20">
        <v>10.76</v>
      </c>
      <c r="XI183" s="20">
        <v>10.347</v>
      </c>
      <c r="XJ183" s="20">
        <v>6.609</v>
      </c>
      <c r="XK183" s="20">
        <v>4.0540000000000003</v>
      </c>
      <c r="XM183" s="20">
        <v>3.9129999999999998</v>
      </c>
      <c r="XN183" s="22">
        <v>2.4994640000000001</v>
      </c>
      <c r="XO183" s="22">
        <v>2.5864609999999999</v>
      </c>
      <c r="XP183" s="21">
        <v>109.7</v>
      </c>
      <c r="XQ183" s="20">
        <v>216.464</v>
      </c>
      <c r="XR183" s="20">
        <v>2679.8209999999999</v>
      </c>
      <c r="XS183" s="21">
        <v>56.4</v>
      </c>
      <c r="XT183" s="20">
        <v>111.279</v>
      </c>
      <c r="XU183" s="20">
        <v>1377.633</v>
      </c>
      <c r="YD183" s="21">
        <v>53.3</v>
      </c>
      <c r="YE183" s="20">
        <v>105.185</v>
      </c>
      <c r="YF183" s="20">
        <v>1302.1880000000001</v>
      </c>
      <c r="YG183" s="20">
        <v>660.37</v>
      </c>
      <c r="YH183" s="21">
        <v>27</v>
      </c>
      <c r="YI183" s="20">
        <v>53.341999999999999</v>
      </c>
      <c r="YJ183" s="20">
        <v>660.37</v>
      </c>
      <c r="YK183" s="20">
        <v>660.37</v>
      </c>
      <c r="YU183" s="21">
        <v>13.3</v>
      </c>
      <c r="YV183" s="20">
        <v>52.823</v>
      </c>
      <c r="YW183" s="20">
        <v>52.76</v>
      </c>
      <c r="YX183" s="20">
        <v>22.018999999999998</v>
      </c>
      <c r="YY183" s="21">
        <v>54.2</v>
      </c>
      <c r="YZ183" s="20">
        <v>215.709</v>
      </c>
      <c r="ZA183" s="20">
        <v>215.45</v>
      </c>
      <c r="ZB183" s="20">
        <v>172.744</v>
      </c>
      <c r="ZC183" s="21">
        <v>57.8</v>
      </c>
      <c r="ZD183" s="20">
        <v>230.03399999999999</v>
      </c>
      <c r="ZE183" s="20">
        <v>229.75800000000001</v>
      </c>
      <c r="ZF183" s="20">
        <v>194.76300000000001</v>
      </c>
      <c r="ZG183" s="21">
        <v>43.2</v>
      </c>
      <c r="ZH183" s="20">
        <v>172.00299999999999</v>
      </c>
      <c r="ZI183" s="20">
        <v>171.797</v>
      </c>
      <c r="ZJ183" s="20">
        <v>181.25899999999999</v>
      </c>
      <c r="ZT183" s="21">
        <v>52.4</v>
      </c>
      <c r="ZU183" s="20">
        <v>667.26300000000003</v>
      </c>
      <c r="ZV183" s="20">
        <v>167583.29999999999</v>
      </c>
      <c r="ZW183" s="20">
        <v>143935.4</v>
      </c>
      <c r="ZX183" s="21">
        <v>107</v>
      </c>
      <c r="ZY183" s="20">
        <v>1361.3130000000001</v>
      </c>
      <c r="ZZ183" s="20">
        <v>341894.2</v>
      </c>
      <c r="AAA183" s="20">
        <v>319759.2</v>
      </c>
      <c r="AAB183" s="21">
        <v>159.4</v>
      </c>
      <c r="AAC183" s="20">
        <v>2028.576</v>
      </c>
      <c r="AAD183" s="20">
        <v>509477.5</v>
      </c>
      <c r="AAE183" s="20">
        <v>463694.6</v>
      </c>
      <c r="AAF183" s="21">
        <v>92.1</v>
      </c>
      <c r="AAG183" s="20">
        <v>1172.1559999999999</v>
      </c>
      <c r="AAH183" s="20">
        <v>294387.337</v>
      </c>
      <c r="AAI183" s="20">
        <v>287364.59999999998</v>
      </c>
      <c r="AAP183" s="21">
        <v>25.8</v>
      </c>
      <c r="AAQ183" s="20">
        <v>24.457000000000001</v>
      </c>
      <c r="AAR183" s="20">
        <v>20287.150000000001</v>
      </c>
      <c r="AAS183" s="20">
        <v>18532.400000000001</v>
      </c>
      <c r="AAT183" s="21">
        <v>73.7</v>
      </c>
      <c r="AAU183" s="20">
        <v>69.834999999999994</v>
      </c>
      <c r="AAV183" s="20">
        <v>57927.885000000002</v>
      </c>
      <c r="AAW183" s="20">
        <v>57005.7</v>
      </c>
      <c r="AAX183" s="21">
        <v>99.7</v>
      </c>
      <c r="AAY183" s="20">
        <v>94.424000000000007</v>
      </c>
      <c r="AAZ183" s="20">
        <v>78324.425000000003</v>
      </c>
      <c r="ABA183" s="20">
        <v>75538.100000000006</v>
      </c>
      <c r="ABB183" s="21">
        <v>78.2</v>
      </c>
      <c r="ABC183" s="20">
        <v>74.090999999999994</v>
      </c>
      <c r="ABD183" s="20">
        <v>61458.673999999999</v>
      </c>
      <c r="ABE183" s="20">
        <v>27978.9</v>
      </c>
      <c r="ACS183" s="21">
        <v>27</v>
      </c>
      <c r="ACT183" s="20">
        <v>49.555</v>
      </c>
      <c r="ACU183" s="20">
        <v>10.406000000000001</v>
      </c>
      <c r="ACV183" s="20">
        <v>3.3220000000000001</v>
      </c>
      <c r="ACW183" s="21">
        <v>10.6</v>
      </c>
      <c r="ACX183" s="20">
        <v>19.478000000000002</v>
      </c>
      <c r="ACY183" s="20">
        <v>4.09</v>
      </c>
      <c r="ACZ183" s="20">
        <v>3.3220000000000001</v>
      </c>
      <c r="ADA183" s="21">
        <v>147.30000000000001</v>
      </c>
      <c r="ADB183" s="20">
        <v>48.329000000000001</v>
      </c>
      <c r="ADC183" s="20">
        <v>117.392</v>
      </c>
      <c r="ADD183" s="21">
        <v>72.7</v>
      </c>
      <c r="ADE183" s="20">
        <v>23.847000000000001</v>
      </c>
      <c r="ADF183" s="20">
        <v>57.923999999999999</v>
      </c>
      <c r="ADO183" s="21">
        <v>74.599999999999994</v>
      </c>
      <c r="ADP183" s="20">
        <v>24.483000000000001</v>
      </c>
      <c r="ADQ183" s="20">
        <v>59.468000000000004</v>
      </c>
      <c r="ADR183" s="20">
        <v>59.468000000000004</v>
      </c>
      <c r="ADS183" s="21">
        <v>74.599999999999994</v>
      </c>
      <c r="ADT183" s="20">
        <v>24.483000000000001</v>
      </c>
      <c r="ADU183" s="20">
        <v>59.468000000000004</v>
      </c>
      <c r="ADV183" s="20">
        <v>59.468000000000004</v>
      </c>
      <c r="AEN183" s="21">
        <v>130</v>
      </c>
      <c r="AEO183" s="20">
        <v>165.49799999999999</v>
      </c>
      <c r="AEP183" s="20">
        <v>266.79899999999998</v>
      </c>
      <c r="AEQ183" s="20">
        <v>129.65899999999999</v>
      </c>
      <c r="AER183" s="21">
        <v>57.2</v>
      </c>
      <c r="AES183" s="20">
        <v>72.873000000000005</v>
      </c>
      <c r="AET183" s="20">
        <v>117.47799999999999</v>
      </c>
      <c r="AEU183" s="20">
        <v>120.253</v>
      </c>
      <c r="AFE183" s="21">
        <v>48.2</v>
      </c>
      <c r="AFF183" s="20">
        <v>26.864000000000001</v>
      </c>
      <c r="AFG183" s="20">
        <v>244.12299999999999</v>
      </c>
      <c r="AFH183" s="20">
        <v>260.97699999999998</v>
      </c>
      <c r="AFI183" s="21">
        <v>95.3</v>
      </c>
      <c r="AFJ183" s="20">
        <v>53.115000000000002</v>
      </c>
      <c r="AFK183" s="20">
        <v>482.68200000000002</v>
      </c>
      <c r="AFL183" s="20">
        <v>333.637</v>
      </c>
      <c r="AFM183" s="21">
        <v>139.4</v>
      </c>
      <c r="AFN183" s="20">
        <v>77.671000000000006</v>
      </c>
      <c r="AFO183" s="20">
        <v>705.83199999999999</v>
      </c>
      <c r="AFP183" s="20">
        <v>594.61400000000003</v>
      </c>
      <c r="AFQ183" s="21">
        <v>41</v>
      </c>
      <c r="AFR183" s="20">
        <v>22.858000000000001</v>
      </c>
      <c r="AFS183" s="20">
        <v>207.71899999999999</v>
      </c>
      <c r="AFT183" s="20">
        <v>185.053</v>
      </c>
      <c r="AGI183" s="21">
        <v>80.2</v>
      </c>
      <c r="AGJ183" s="20">
        <v>15.407</v>
      </c>
      <c r="AGK183" s="20">
        <v>32.334000000000003</v>
      </c>
      <c r="AGL183" s="20">
        <v>31.318000000000001</v>
      </c>
      <c r="AGM183" s="21">
        <v>51.7</v>
      </c>
      <c r="AGN183" s="20">
        <v>9.9190000000000005</v>
      </c>
      <c r="AGO183" s="20">
        <v>20.815999999999999</v>
      </c>
      <c r="AGP183" s="20">
        <v>21.521999999999998</v>
      </c>
      <c r="AHY183" s="21">
        <v>12.6</v>
      </c>
      <c r="AHZ183" s="20">
        <v>2.742</v>
      </c>
      <c r="AIA183" s="20">
        <v>2.3220000000000001</v>
      </c>
      <c r="AIB183" s="20">
        <v>1.97</v>
      </c>
      <c r="AIC183" s="21">
        <v>124.4</v>
      </c>
      <c r="AID183" s="20">
        <v>27.047000000000001</v>
      </c>
      <c r="AIE183" s="20">
        <v>22.901</v>
      </c>
      <c r="AIF183" s="20">
        <v>13.983000000000001</v>
      </c>
      <c r="AIG183" s="21">
        <v>137</v>
      </c>
      <c r="AIH183" s="20">
        <v>29.79</v>
      </c>
      <c r="AII183" s="20">
        <v>25.222999999999999</v>
      </c>
      <c r="AIJ183" s="20">
        <v>15.954000000000001</v>
      </c>
      <c r="AIK183" s="21">
        <v>68.2</v>
      </c>
      <c r="AIL183" s="20">
        <v>14.832000000000001</v>
      </c>
      <c r="AIM183" s="20">
        <v>12.558</v>
      </c>
      <c r="AIN183" s="20">
        <v>12.558</v>
      </c>
      <c r="AKP183" s="21">
        <v>47.3</v>
      </c>
      <c r="AKQ183" s="20">
        <v>47.496000000000002</v>
      </c>
      <c r="AKR183" s="20">
        <v>426.74900000000002</v>
      </c>
      <c r="AKS183" s="20">
        <v>429.863</v>
      </c>
      <c r="AKT183" s="21">
        <v>57.6</v>
      </c>
      <c r="AKU183" s="20">
        <v>57.908999999999999</v>
      </c>
      <c r="AKV183" s="20">
        <v>520.31200000000001</v>
      </c>
      <c r="AKW183" s="20">
        <v>620.87699999999995</v>
      </c>
      <c r="AKX183" s="21">
        <v>104.9</v>
      </c>
      <c r="AKY183" s="20">
        <v>105.405</v>
      </c>
      <c r="AKZ183" s="20">
        <v>947.06100000000004</v>
      </c>
      <c r="ALA183" s="20">
        <v>1050.74</v>
      </c>
      <c r="ALB183" s="21">
        <v>73.3</v>
      </c>
      <c r="ALC183" s="20">
        <v>73.688999999999993</v>
      </c>
      <c r="ALD183" s="20">
        <v>662.09400000000005</v>
      </c>
      <c r="ALE183" s="20">
        <v>668.71299999999997</v>
      </c>
      <c r="ALT183" s="21">
        <v>145.19999999999999</v>
      </c>
      <c r="ALU183" s="20">
        <v>27.78</v>
      </c>
      <c r="ALV183" s="20">
        <v>60.588999999999999</v>
      </c>
      <c r="ALW183" s="20">
        <v>35.601999999999997</v>
      </c>
      <c r="ALX183" s="21">
        <v>132.69999999999999</v>
      </c>
      <c r="ALY183" s="20">
        <v>25.384</v>
      </c>
      <c r="ALZ183" s="20">
        <v>55.363</v>
      </c>
      <c r="AMA183" s="20">
        <v>35.601999999999997</v>
      </c>
      <c r="AMP183" s="21">
        <v>84.5</v>
      </c>
      <c r="AMQ183" s="20">
        <v>31.736000000000001</v>
      </c>
      <c r="AMR183" s="20">
        <v>861.63099999999997</v>
      </c>
      <c r="AMS183" s="20">
        <v>446.5</v>
      </c>
      <c r="AMT183" s="21">
        <v>61.5</v>
      </c>
      <c r="AMU183" s="20">
        <v>23.088999999999999</v>
      </c>
      <c r="AMV183" s="20">
        <v>626.86300000000006</v>
      </c>
      <c r="AMW183" s="20">
        <v>446.5</v>
      </c>
      <c r="ANW183" s="21">
        <v>151.69999999999999</v>
      </c>
      <c r="ANX183" s="20">
        <v>6125.2120000000004</v>
      </c>
      <c r="ANY183" s="20">
        <v>6125.2120000000004</v>
      </c>
      <c r="ANZ183" s="21">
        <v>45.2</v>
      </c>
      <c r="AOA183" s="20">
        <v>1826.9179999999999</v>
      </c>
      <c r="AOB183" s="20">
        <v>1826.9179999999999</v>
      </c>
      <c r="AOC183" s="21">
        <v>45.3</v>
      </c>
      <c r="AOD183" s="20">
        <v>1829.3209999999999</v>
      </c>
      <c r="AOE183" s="20">
        <v>1829.3209999999999</v>
      </c>
      <c r="AOF183" s="21">
        <v>49</v>
      </c>
      <c r="AOG183" s="20">
        <v>1977.6780000000001</v>
      </c>
      <c r="AOH183" s="20">
        <v>1977.6780000000001</v>
      </c>
      <c r="AOI183" s="20">
        <v>1977.6780000000001</v>
      </c>
      <c r="AOJ183" s="21">
        <v>57.5</v>
      </c>
      <c r="AOK183" s="20">
        <v>2320.616</v>
      </c>
      <c r="AOL183" s="20">
        <v>2320.616</v>
      </c>
      <c r="AOM183" s="20">
        <v>2320.616</v>
      </c>
      <c r="AON183" s="21">
        <v>106.5</v>
      </c>
      <c r="AOO183" s="20">
        <v>4298.2939999999999</v>
      </c>
      <c r="AOP183" s="20">
        <v>4298.2939999999999</v>
      </c>
      <c r="AOQ183" s="20">
        <v>4298.2939999999999</v>
      </c>
      <c r="AOR183" s="21">
        <v>53.6</v>
      </c>
      <c r="AOS183" s="20">
        <v>2162.79</v>
      </c>
      <c r="AOT183" s="20">
        <v>2162.79</v>
      </c>
      <c r="AOU183" s="20">
        <v>2162.79</v>
      </c>
      <c r="APU183" s="21">
        <v>91.3</v>
      </c>
      <c r="APV183" s="20">
        <v>57.667999999999999</v>
      </c>
      <c r="APW183" s="20">
        <v>114.76600000000001</v>
      </c>
      <c r="APX183" s="21">
        <v>31.5</v>
      </c>
      <c r="APY183" s="20">
        <v>19.867999999999999</v>
      </c>
      <c r="APZ183" s="20">
        <v>39.539000000000001</v>
      </c>
      <c r="AQI183" s="21">
        <v>59.8</v>
      </c>
      <c r="AQJ183" s="20">
        <v>37.799999999999997</v>
      </c>
      <c r="AQK183" s="20">
        <v>75.227000000000004</v>
      </c>
      <c r="AQL183" s="20">
        <v>65.39</v>
      </c>
      <c r="AQM183" s="21">
        <v>45.7</v>
      </c>
      <c r="AQN183" s="20">
        <v>28.887</v>
      </c>
      <c r="AQO183" s="20">
        <v>57.488</v>
      </c>
      <c r="AQP183" s="20">
        <v>65.39</v>
      </c>
    </row>
    <row r="184" spans="1:1015 1030:1134" x14ac:dyDescent="0.2">
      <c r="A184" s="18">
        <v>31137</v>
      </c>
      <c r="BX184" s="21">
        <v>27.2</v>
      </c>
      <c r="BZ184" s="19">
        <v>5.9000774739999999E-4</v>
      </c>
      <c r="CA184" s="19">
        <v>2.1430449999999999E-4</v>
      </c>
      <c r="CB184" s="21">
        <v>9.9</v>
      </c>
      <c r="CD184" s="19">
        <v>2.1430449999999999E-4</v>
      </c>
      <c r="CE184" s="19">
        <v>2.1430449999999999E-4</v>
      </c>
      <c r="CW184" s="21">
        <v>83.6</v>
      </c>
      <c r="CX184" s="20">
        <v>53.183999999999997</v>
      </c>
      <c r="CY184" s="20">
        <v>83.525999999999996</v>
      </c>
      <c r="CZ184" s="20">
        <v>64.328999999999994</v>
      </c>
      <c r="DA184" s="21">
        <v>60</v>
      </c>
      <c r="DB184" s="20">
        <v>38.152000000000001</v>
      </c>
      <c r="DC184" s="20">
        <v>59.917999999999999</v>
      </c>
      <c r="DD184" s="20">
        <v>64.328999999999994</v>
      </c>
      <c r="DN184" s="21">
        <v>40.200000000000003</v>
      </c>
      <c r="DO184" s="20">
        <v>64.599999999999994</v>
      </c>
      <c r="DP184" s="20">
        <v>92.152000000000001</v>
      </c>
      <c r="DQ184" s="20">
        <v>48.844000000000001</v>
      </c>
      <c r="DR184" s="21">
        <v>49.5</v>
      </c>
      <c r="DS184" s="20">
        <v>79.617000000000004</v>
      </c>
      <c r="DT184" s="20">
        <v>113.574</v>
      </c>
      <c r="DU184" s="20">
        <v>70.643000000000001</v>
      </c>
      <c r="DV184" s="21">
        <v>88.4</v>
      </c>
      <c r="DW184" s="20">
        <v>142.14599999999999</v>
      </c>
      <c r="DX184" s="20">
        <v>202.77099999999999</v>
      </c>
      <c r="DY184" s="20">
        <v>119.488</v>
      </c>
      <c r="DZ184" s="21">
        <v>33.299999999999997</v>
      </c>
      <c r="EA184" s="20">
        <v>53.573</v>
      </c>
      <c r="EB184" s="20">
        <v>76.421999999999997</v>
      </c>
      <c r="EC184" s="20">
        <v>75.679000000000002</v>
      </c>
      <c r="EM184" s="21">
        <v>29.2</v>
      </c>
      <c r="EN184" s="20">
        <v>22.393000000000001</v>
      </c>
      <c r="EO184" s="20">
        <v>34.360999999999997</v>
      </c>
      <c r="EP184" s="20">
        <v>32.781999999999996</v>
      </c>
      <c r="EQ184" s="21">
        <v>53.7</v>
      </c>
      <c r="ER184" s="20">
        <v>41.185000000000002</v>
      </c>
      <c r="ES184" s="20">
        <v>63.198999999999998</v>
      </c>
      <c r="ET184" s="20">
        <v>54.954000000000001</v>
      </c>
      <c r="EU184" s="21">
        <v>82.6</v>
      </c>
      <c r="EV184" s="20">
        <v>63.412999999999997</v>
      </c>
      <c r="EW184" s="20">
        <v>97.308000000000007</v>
      </c>
      <c r="EX184" s="20">
        <v>87.736000000000004</v>
      </c>
      <c r="EY184" s="21">
        <v>51.2</v>
      </c>
      <c r="EZ184" s="20">
        <v>39.258000000000003</v>
      </c>
      <c r="FA184" s="20">
        <v>60.241999999999997</v>
      </c>
      <c r="FB184" s="20">
        <v>61.354999999999997</v>
      </c>
      <c r="GH184" s="21">
        <v>39</v>
      </c>
      <c r="GI184" s="20">
        <v>134.42500000000001</v>
      </c>
      <c r="GJ184" s="20">
        <v>183.82599999999999</v>
      </c>
      <c r="GK184" s="20">
        <v>167.03299999999999</v>
      </c>
      <c r="GL184" s="21">
        <v>69</v>
      </c>
      <c r="GM184" s="20">
        <v>237.934</v>
      </c>
      <c r="GN184" s="20">
        <v>325.37400000000002</v>
      </c>
      <c r="GO184" s="20">
        <v>214.11699999999999</v>
      </c>
      <c r="GP184" s="21">
        <v>106.5</v>
      </c>
      <c r="GQ184" s="20">
        <v>367.22800000000001</v>
      </c>
      <c r="GR184" s="20">
        <v>502.18400000000003</v>
      </c>
      <c r="GS184" s="20">
        <v>384.79899999999998</v>
      </c>
      <c r="GT184" s="21">
        <v>38.9</v>
      </c>
      <c r="GU184" s="20">
        <v>134.167</v>
      </c>
      <c r="GV184" s="20">
        <v>183.47300000000001</v>
      </c>
      <c r="GW184" s="20">
        <v>211.542</v>
      </c>
      <c r="HO184" s="21">
        <v>158.4</v>
      </c>
      <c r="HP184" s="20">
        <v>158.755</v>
      </c>
      <c r="HQ184" s="20">
        <v>413.95400000000001</v>
      </c>
      <c r="HR184" s="20">
        <v>314.96699999999998</v>
      </c>
      <c r="HS184" s="21">
        <v>94</v>
      </c>
      <c r="HT184" s="20">
        <v>94.197999999999993</v>
      </c>
      <c r="HU184" s="20">
        <v>245.62200000000001</v>
      </c>
      <c r="HV184" s="20">
        <v>314.96699999999998</v>
      </c>
      <c r="IN184" s="21">
        <v>86.1</v>
      </c>
      <c r="IO184" s="20">
        <v>13.388</v>
      </c>
      <c r="IP184" s="20">
        <v>1969.07</v>
      </c>
      <c r="IQ184" s="20">
        <v>1370.0319999999999</v>
      </c>
      <c r="IR184" s="21">
        <v>57.4</v>
      </c>
      <c r="IS184" s="20">
        <v>8.9190000000000005</v>
      </c>
      <c r="IT184" s="23">
        <v>1311.73</v>
      </c>
      <c r="IU184" s="23">
        <v>1370.03</v>
      </c>
      <c r="LV184" s="21">
        <v>53.6</v>
      </c>
      <c r="LW184" s="20">
        <v>359.61900000000003</v>
      </c>
      <c r="LX184" s="20">
        <v>565.572</v>
      </c>
      <c r="LY184" s="20">
        <v>565.654</v>
      </c>
      <c r="LZ184" s="21">
        <v>56.8</v>
      </c>
      <c r="MA184" s="20">
        <v>381.11900000000003</v>
      </c>
      <c r="MB184" s="20">
        <v>599.38599999999997</v>
      </c>
      <c r="MC184" s="20">
        <v>545.14</v>
      </c>
      <c r="MD184" s="21">
        <v>109.7</v>
      </c>
      <c r="ME184" s="20">
        <v>736.57600000000002</v>
      </c>
      <c r="MF184" s="20">
        <v>1158.413</v>
      </c>
      <c r="MG184" s="20">
        <v>1110.7940000000001</v>
      </c>
      <c r="MH184" s="21">
        <v>72.8</v>
      </c>
      <c r="MI184" s="20">
        <v>488.77199999999999</v>
      </c>
      <c r="MJ184" s="20">
        <v>768.69200000000001</v>
      </c>
      <c r="MK184" s="20">
        <v>756.81799999999998</v>
      </c>
      <c r="NC184" s="21">
        <v>121.7</v>
      </c>
      <c r="ND184" s="20">
        <v>66.3</v>
      </c>
      <c r="NE184" s="20">
        <v>728.93200000000002</v>
      </c>
      <c r="NF184" s="20">
        <v>560.02800000000002</v>
      </c>
      <c r="NG184" s="21">
        <v>94.9</v>
      </c>
      <c r="NH184" s="20">
        <v>51.691000000000003</v>
      </c>
      <c r="NI184" s="20">
        <v>568.31399999999996</v>
      </c>
      <c r="NJ184" s="20">
        <v>560.02800000000002</v>
      </c>
      <c r="NT184" s="21">
        <v>22.6</v>
      </c>
      <c r="NU184" s="20">
        <v>37.33</v>
      </c>
      <c r="NV184" s="20">
        <v>38.633000000000003</v>
      </c>
      <c r="NW184" s="20">
        <v>37.993000000000002</v>
      </c>
      <c r="NX184" s="21">
        <v>62.8</v>
      </c>
      <c r="NY184" s="20">
        <v>103.52</v>
      </c>
      <c r="NZ184" s="20">
        <v>107.133</v>
      </c>
      <c r="OA184" s="20">
        <v>97.847999999999999</v>
      </c>
      <c r="OB184" s="21">
        <v>76.099999999999994</v>
      </c>
      <c r="OC184" s="20">
        <v>125.529</v>
      </c>
      <c r="OD184" s="20">
        <v>129.91</v>
      </c>
      <c r="OE184" s="20">
        <v>135.84100000000001</v>
      </c>
      <c r="OF184" s="21">
        <v>59.7</v>
      </c>
      <c r="OG184" s="20">
        <v>98.468000000000004</v>
      </c>
      <c r="OH184" s="20">
        <v>101.904</v>
      </c>
      <c r="OI184" s="20">
        <v>111.483</v>
      </c>
      <c r="OS184" s="21">
        <v>30.8</v>
      </c>
      <c r="OT184" s="20">
        <v>15.616</v>
      </c>
      <c r="OU184" s="20">
        <v>16.867000000000001</v>
      </c>
      <c r="OV184" s="20">
        <v>16.867000000000001</v>
      </c>
      <c r="OW184" s="21">
        <v>65.3</v>
      </c>
      <c r="OX184" s="20">
        <v>33.115000000000002</v>
      </c>
      <c r="OY184" s="20">
        <v>35.768000000000001</v>
      </c>
      <c r="OZ184" s="20">
        <v>31.73</v>
      </c>
      <c r="PA184" s="21">
        <v>96.1</v>
      </c>
      <c r="PB184" s="20">
        <v>48.731999999999999</v>
      </c>
      <c r="PC184" s="20">
        <v>52.636000000000003</v>
      </c>
      <c r="PD184" s="20">
        <v>48.597000000000001</v>
      </c>
      <c r="PE184" s="21">
        <v>41.6</v>
      </c>
      <c r="PF184" s="20">
        <v>21.100999999999999</v>
      </c>
      <c r="PG184" s="20">
        <v>22.791</v>
      </c>
      <c r="PH184" s="20">
        <v>21.783000000000001</v>
      </c>
      <c r="PR184" s="21">
        <v>26.6</v>
      </c>
      <c r="PS184" s="20">
        <v>133.60400000000001</v>
      </c>
      <c r="PT184" s="20">
        <v>191.36099999999999</v>
      </c>
      <c r="PU184" s="20">
        <v>205.06700000000001</v>
      </c>
      <c r="PV184" s="21">
        <v>85.9</v>
      </c>
      <c r="PW184" s="20">
        <v>431.1</v>
      </c>
      <c r="PX184" s="20">
        <v>617.46500000000003</v>
      </c>
      <c r="PY184" s="20">
        <v>645.51199999999994</v>
      </c>
      <c r="PZ184" s="21">
        <v>111.9</v>
      </c>
      <c r="QA184" s="20">
        <v>561.40300000000002</v>
      </c>
      <c r="QB184" s="20">
        <v>804.09799999999996</v>
      </c>
      <c r="QC184" s="20">
        <v>850.57899999999995</v>
      </c>
      <c r="QD184" s="21">
        <v>69.5</v>
      </c>
      <c r="QE184" s="20">
        <v>348.7</v>
      </c>
      <c r="QF184" s="20">
        <v>499.44299999999998</v>
      </c>
      <c r="QG184" s="20">
        <v>522.18200000000002</v>
      </c>
      <c r="RC184" s="21">
        <v>120.6</v>
      </c>
      <c r="RD184" s="20">
        <v>578.46199999999999</v>
      </c>
      <c r="RE184" s="20">
        <v>464.62</v>
      </c>
      <c r="RF184" s="21">
        <v>43</v>
      </c>
      <c r="RG184" s="20">
        <v>206.19800000000001</v>
      </c>
      <c r="RH184" s="20">
        <v>165.61799999999999</v>
      </c>
      <c r="RI184" s="21">
        <v>43</v>
      </c>
      <c r="RJ184" s="20">
        <v>206.19800000000001</v>
      </c>
      <c r="RK184" s="20">
        <v>165.61799999999999</v>
      </c>
      <c r="RL184" s="21">
        <v>41.7</v>
      </c>
      <c r="RM184" s="20">
        <v>199.87</v>
      </c>
      <c r="RN184" s="20">
        <v>160.536</v>
      </c>
      <c r="RO184" s="20">
        <v>186</v>
      </c>
      <c r="RP184" s="21">
        <v>37.1</v>
      </c>
      <c r="RQ184" s="20">
        <v>178.142</v>
      </c>
      <c r="RR184" s="20">
        <v>143.084</v>
      </c>
      <c r="RS184" s="20">
        <v>73.123999999999995</v>
      </c>
      <c r="RT184" s="21">
        <v>77.599999999999994</v>
      </c>
      <c r="RU184" s="20">
        <v>372.26400000000001</v>
      </c>
      <c r="RV184" s="20">
        <v>299.00200000000001</v>
      </c>
      <c r="RW184" s="20">
        <v>259.12400000000002</v>
      </c>
      <c r="RX184" s="21">
        <v>49.5</v>
      </c>
      <c r="RY184" s="20">
        <v>237.51400000000001</v>
      </c>
      <c r="RZ184" s="20">
        <v>190.77099999999999</v>
      </c>
      <c r="SA184" s="20">
        <v>190.77099999999999</v>
      </c>
      <c r="SS184" s="21">
        <v>47.4</v>
      </c>
      <c r="ST184" s="20">
        <v>20.036000000000001</v>
      </c>
      <c r="SU184" s="20">
        <v>7.8220000000000001</v>
      </c>
      <c r="SV184" s="20">
        <v>6.4489999999999998</v>
      </c>
      <c r="SW184" s="21">
        <v>39.6</v>
      </c>
      <c r="SX184" s="20">
        <v>16.724</v>
      </c>
      <c r="SY184" s="20">
        <v>6.5289999999999999</v>
      </c>
      <c r="SZ184" s="20">
        <v>6.0060000000000002</v>
      </c>
      <c r="TO184" s="21">
        <v>127.4</v>
      </c>
      <c r="TP184" s="20">
        <v>44.19</v>
      </c>
      <c r="TQ184" s="20">
        <v>344.54700000000003</v>
      </c>
      <c r="TR184" s="20">
        <v>281.20800000000003</v>
      </c>
      <c r="TS184" s="21">
        <v>102.6</v>
      </c>
      <c r="TT184" s="20">
        <v>35.597000000000001</v>
      </c>
      <c r="TU184" s="20">
        <v>277.553</v>
      </c>
      <c r="TV184" s="20">
        <v>281.20800000000003</v>
      </c>
      <c r="TW184" s="21">
        <v>116.1</v>
      </c>
      <c r="TX184" s="20">
        <v>26.145</v>
      </c>
      <c r="TY184" s="20">
        <v>1335.2170000000001</v>
      </c>
      <c r="TZ184" s="21">
        <v>52.1</v>
      </c>
      <c r="UA184" s="20">
        <v>11.726000000000001</v>
      </c>
      <c r="UB184" s="20">
        <v>598.87099999999998</v>
      </c>
      <c r="UC184" s="21">
        <v>51.3</v>
      </c>
      <c r="UD184" s="20">
        <v>11.55</v>
      </c>
      <c r="UE184" s="20">
        <v>589.87099999999998</v>
      </c>
      <c r="UF184" s="21">
        <v>17.3</v>
      </c>
      <c r="UG184" s="20">
        <v>3.8959999999999999</v>
      </c>
      <c r="UH184" s="20">
        <v>198.96799999999999</v>
      </c>
      <c r="UI184" s="20">
        <v>198.96799999999999</v>
      </c>
      <c r="UJ184" s="21">
        <v>46.7</v>
      </c>
      <c r="UK184" s="20">
        <v>10.522</v>
      </c>
      <c r="UL184" s="20">
        <v>537.37800000000004</v>
      </c>
      <c r="UM184" s="20">
        <v>537.37800000000004</v>
      </c>
      <c r="UN184" s="21">
        <v>64</v>
      </c>
      <c r="UO184" s="20">
        <v>14.417999999999999</v>
      </c>
      <c r="UP184" s="20">
        <v>736.346</v>
      </c>
      <c r="UQ184" s="20">
        <v>736.346</v>
      </c>
      <c r="UR184" s="21">
        <v>44.2</v>
      </c>
      <c r="US184" s="20">
        <v>9.9550000000000001</v>
      </c>
      <c r="UT184" s="20">
        <v>508.41500000000002</v>
      </c>
      <c r="UU184" s="20">
        <v>508.41500000000002</v>
      </c>
      <c r="VJ184" s="21">
        <v>26.7</v>
      </c>
      <c r="VK184" s="20">
        <v>24.93</v>
      </c>
      <c r="VL184" s="20">
        <v>27472.595000000001</v>
      </c>
      <c r="VM184" s="20">
        <v>19336</v>
      </c>
      <c r="VN184" s="21">
        <v>18.8</v>
      </c>
      <c r="VO184" s="20">
        <v>17.545999999999999</v>
      </c>
      <c r="VP184" s="20">
        <v>19336</v>
      </c>
      <c r="VQ184" s="20">
        <v>19336</v>
      </c>
      <c r="WI184" s="21">
        <v>78.5</v>
      </c>
      <c r="WJ184" s="20">
        <v>15.093</v>
      </c>
      <c r="WK184" s="20">
        <v>18.899999999999999</v>
      </c>
      <c r="WL184" s="20">
        <v>16.315999999999999</v>
      </c>
      <c r="WM184" s="21">
        <v>49.8</v>
      </c>
      <c r="WN184" s="20">
        <v>9.58</v>
      </c>
      <c r="WO184" s="20">
        <v>11.996</v>
      </c>
      <c r="WP184" s="20">
        <v>10.715</v>
      </c>
      <c r="XI184" s="20">
        <v>10.699</v>
      </c>
      <c r="XJ184" s="20">
        <v>9.1850000000000005</v>
      </c>
      <c r="XK184" s="20">
        <v>5.6349999999999998</v>
      </c>
      <c r="XM184" s="20">
        <v>4.008</v>
      </c>
      <c r="XN184" s="22">
        <v>3.4406880000000002</v>
      </c>
      <c r="XO184" s="22">
        <v>3.5604450000000001</v>
      </c>
      <c r="XP184" s="21">
        <v>110.8</v>
      </c>
      <c r="XQ184" s="20">
        <v>227.916</v>
      </c>
      <c r="XR184" s="20">
        <v>2780.57</v>
      </c>
      <c r="XS184" s="21">
        <v>57.2</v>
      </c>
      <c r="XT184" s="20">
        <v>117.681</v>
      </c>
      <c r="XU184" s="20">
        <v>1435.71</v>
      </c>
      <c r="YD184" s="21">
        <v>53.6</v>
      </c>
      <c r="YE184" s="20">
        <v>110.23399999999999</v>
      </c>
      <c r="YF184" s="20">
        <v>1344.86</v>
      </c>
      <c r="YG184" s="20">
        <v>682.01</v>
      </c>
      <c r="YH184" s="21">
        <v>27.2</v>
      </c>
      <c r="YI184" s="20">
        <v>55.902000000000001</v>
      </c>
      <c r="YJ184" s="20">
        <v>682.01</v>
      </c>
      <c r="YK184" s="20">
        <v>682.01</v>
      </c>
      <c r="YU184" s="21">
        <v>13.5</v>
      </c>
      <c r="YV184" s="20">
        <v>54.124000000000002</v>
      </c>
      <c r="YW184" s="20">
        <v>54.924999999999997</v>
      </c>
      <c r="YX184" s="20">
        <v>22.1</v>
      </c>
      <c r="YY184" s="21">
        <v>53.6</v>
      </c>
      <c r="YZ184" s="20">
        <v>215.59100000000001</v>
      </c>
      <c r="ZA184" s="20">
        <v>218.78200000000001</v>
      </c>
      <c r="ZB184" s="20">
        <v>174.886</v>
      </c>
      <c r="ZC184" s="21">
        <v>57</v>
      </c>
      <c r="ZD184" s="20">
        <v>228.99199999999999</v>
      </c>
      <c r="ZE184" s="20">
        <v>232.381</v>
      </c>
      <c r="ZF184" s="20">
        <v>196.98599999999999</v>
      </c>
      <c r="ZG184" s="21">
        <v>42.7</v>
      </c>
      <c r="ZH184" s="20">
        <v>171.667</v>
      </c>
      <c r="ZI184" s="20">
        <v>174.208</v>
      </c>
      <c r="ZJ184" s="20">
        <v>183.803</v>
      </c>
      <c r="ZT184" s="21">
        <v>52.1</v>
      </c>
      <c r="ZU184" s="20">
        <v>674.57799999999997</v>
      </c>
      <c r="ZV184" s="20">
        <v>169049.2</v>
      </c>
      <c r="ZW184" s="20">
        <v>145194.5</v>
      </c>
      <c r="ZX184" s="21">
        <v>108.3</v>
      </c>
      <c r="ZY184" s="20">
        <v>1402.953</v>
      </c>
      <c r="ZZ184" s="20">
        <v>351580</v>
      </c>
      <c r="AAA184" s="20">
        <v>328839.2</v>
      </c>
      <c r="AAB184" s="21">
        <v>160.4</v>
      </c>
      <c r="AAC184" s="20">
        <v>2077.5309999999999</v>
      </c>
      <c r="AAD184" s="20">
        <v>520629.2</v>
      </c>
      <c r="AAE184" s="20">
        <v>474033.7</v>
      </c>
      <c r="AAF184" s="21">
        <v>93.1</v>
      </c>
      <c r="AAG184" s="20">
        <v>1206.0150000000001</v>
      </c>
      <c r="AAH184" s="20">
        <v>302227.46600000001</v>
      </c>
      <c r="AAI184" s="20">
        <v>295017.7</v>
      </c>
      <c r="AAP184" s="21">
        <v>25.5</v>
      </c>
      <c r="AAQ184" s="20">
        <v>24.065000000000001</v>
      </c>
      <c r="AAR184" s="20">
        <v>20527.105</v>
      </c>
      <c r="AAS184" s="20">
        <v>18751.599999999999</v>
      </c>
      <c r="AAT184" s="21">
        <v>76.599999999999994</v>
      </c>
      <c r="AAU184" s="20">
        <v>72.423000000000002</v>
      </c>
      <c r="AAV184" s="20">
        <v>61776.446000000004</v>
      </c>
      <c r="AAW184" s="20">
        <v>60823.4</v>
      </c>
      <c r="AAX184" s="21">
        <v>102.3</v>
      </c>
      <c r="AAY184" s="20">
        <v>96.728999999999999</v>
      </c>
      <c r="AAZ184" s="20">
        <v>82510.232000000004</v>
      </c>
      <c r="ABA184" s="20">
        <v>79575</v>
      </c>
      <c r="ABB184" s="21">
        <v>80.099999999999994</v>
      </c>
      <c r="ABC184" s="20">
        <v>75.757999999999996</v>
      </c>
      <c r="ABD184" s="20">
        <v>64621.489000000001</v>
      </c>
      <c r="ABE184" s="20">
        <v>29111</v>
      </c>
      <c r="ACS184" s="21">
        <v>27.2</v>
      </c>
      <c r="ACT184" s="20">
        <v>52.220999999999997</v>
      </c>
      <c r="ACU184" s="20">
        <v>11.797000000000001</v>
      </c>
      <c r="ACV184" s="20">
        <v>3.7650000000000001</v>
      </c>
      <c r="ACW184" s="21">
        <v>10.7</v>
      </c>
      <c r="ACX184" s="20">
        <v>20.524999999999999</v>
      </c>
      <c r="ACY184" s="20">
        <v>4.6369999999999996</v>
      </c>
      <c r="ACZ184" s="20">
        <v>3.7650000000000001</v>
      </c>
      <c r="ADA184" s="21">
        <v>147.69999999999999</v>
      </c>
      <c r="ADB184" s="20">
        <v>47.853000000000002</v>
      </c>
      <c r="ADC184" s="20">
        <v>120.11199999999999</v>
      </c>
      <c r="ADD184" s="21">
        <v>71.5</v>
      </c>
      <c r="ADE184" s="20">
        <v>23.161999999999999</v>
      </c>
      <c r="ADF184" s="20">
        <v>58.136000000000003</v>
      </c>
      <c r="ADO184" s="21">
        <v>76.2</v>
      </c>
      <c r="ADP184" s="20">
        <v>24.692</v>
      </c>
      <c r="ADQ184" s="20">
        <v>61.975999999999999</v>
      </c>
      <c r="ADR184" s="20">
        <v>61.975999999999999</v>
      </c>
      <c r="ADS184" s="21">
        <v>76.2</v>
      </c>
      <c r="ADT184" s="20">
        <v>24.692</v>
      </c>
      <c r="ADU184" s="20">
        <v>61.975999999999999</v>
      </c>
      <c r="ADV184" s="20">
        <v>61.975999999999999</v>
      </c>
      <c r="AEN184" s="21">
        <v>130.1</v>
      </c>
      <c r="AEO184" s="20">
        <v>171.33699999999999</v>
      </c>
      <c r="AEP184" s="20">
        <v>269.78699999999998</v>
      </c>
      <c r="AEQ184" s="20">
        <v>131.11099999999999</v>
      </c>
      <c r="AER184" s="21">
        <v>57.2</v>
      </c>
      <c r="AES184" s="20">
        <v>75.349000000000004</v>
      </c>
      <c r="AET184" s="20">
        <v>118.645</v>
      </c>
      <c r="AEU184" s="20">
        <v>121.447</v>
      </c>
      <c r="AFE184" s="21">
        <v>48.3</v>
      </c>
      <c r="AFF184" s="20">
        <v>28.326000000000001</v>
      </c>
      <c r="AFG184" s="20">
        <v>251.96</v>
      </c>
      <c r="AFH184" s="20">
        <v>269.35500000000002</v>
      </c>
      <c r="AFI184" s="21">
        <v>95.6</v>
      </c>
      <c r="AFJ184" s="20">
        <v>56.027000000000001</v>
      </c>
      <c r="AFK184" s="20">
        <v>498.35599999999999</v>
      </c>
      <c r="AFL184" s="20">
        <v>344.471</v>
      </c>
      <c r="AFM184" s="21">
        <v>139.80000000000001</v>
      </c>
      <c r="AFN184" s="20">
        <v>81.915000000000006</v>
      </c>
      <c r="AFO184" s="20">
        <v>728.63800000000003</v>
      </c>
      <c r="AFP184" s="20">
        <v>613.82600000000002</v>
      </c>
      <c r="AFQ184" s="21">
        <v>41.5</v>
      </c>
      <c r="AFR184" s="20">
        <v>24.324000000000002</v>
      </c>
      <c r="AFS184" s="20">
        <v>216.35900000000001</v>
      </c>
      <c r="AFT184" s="20">
        <v>192.75</v>
      </c>
      <c r="AGI184" s="21">
        <v>82</v>
      </c>
      <c r="AGJ184" s="20">
        <v>15.919</v>
      </c>
      <c r="AGK184" s="20">
        <v>34.161000000000001</v>
      </c>
      <c r="AGL184" s="20">
        <v>33.088000000000001</v>
      </c>
      <c r="AGM184" s="21">
        <v>53.6</v>
      </c>
      <c r="AGN184" s="20">
        <v>10.404999999999999</v>
      </c>
      <c r="AGO184" s="20">
        <v>22.327999999999999</v>
      </c>
      <c r="AGP184" s="20">
        <v>23.085999999999999</v>
      </c>
      <c r="AHY184" s="21">
        <v>13</v>
      </c>
      <c r="AHZ184" s="20">
        <v>2.923</v>
      </c>
      <c r="AIA184" s="20">
        <v>2.5299999999999998</v>
      </c>
      <c r="AIB184" s="20">
        <v>2.1419999999999999</v>
      </c>
      <c r="AIC184" s="21">
        <v>119.9</v>
      </c>
      <c r="AID184" s="20">
        <v>26.92</v>
      </c>
      <c r="AIE184" s="20">
        <v>23.295999999999999</v>
      </c>
      <c r="AIF184" s="20">
        <v>14.194000000000001</v>
      </c>
      <c r="AIG184" s="21">
        <v>132.9</v>
      </c>
      <c r="AIH184" s="20">
        <v>29.843</v>
      </c>
      <c r="AII184" s="20">
        <v>25.826000000000001</v>
      </c>
      <c r="AIJ184" s="20">
        <v>16.335999999999999</v>
      </c>
      <c r="AIK184" s="21">
        <v>65.599999999999994</v>
      </c>
      <c r="AIL184" s="20">
        <v>14.717000000000001</v>
      </c>
      <c r="AIM184" s="20">
        <v>12.736000000000001</v>
      </c>
      <c r="AIN184" s="20">
        <v>12.736000000000001</v>
      </c>
      <c r="AKP184" s="21">
        <v>47.1</v>
      </c>
      <c r="AKQ184" s="20">
        <v>48.771999999999998</v>
      </c>
      <c r="AKR184" s="20">
        <v>435.29399999999998</v>
      </c>
      <c r="AKS184" s="20">
        <v>438.274</v>
      </c>
      <c r="AKT184" s="21">
        <v>58.1</v>
      </c>
      <c r="AKU184" s="20">
        <v>60.112000000000002</v>
      </c>
      <c r="AKV184" s="20">
        <v>536.49699999999996</v>
      </c>
      <c r="AKW184" s="20">
        <v>639.90300000000002</v>
      </c>
      <c r="AKX184" s="21">
        <v>105.2</v>
      </c>
      <c r="AKY184" s="20">
        <v>108.884</v>
      </c>
      <c r="AKZ184" s="20">
        <v>971.79100000000005</v>
      </c>
      <c r="ALA184" s="20">
        <v>1078.1769999999999</v>
      </c>
      <c r="ALB184" s="21">
        <v>73.5</v>
      </c>
      <c r="ALC184" s="20">
        <v>76.037000000000006</v>
      </c>
      <c r="ALD184" s="20">
        <v>678.62900000000002</v>
      </c>
      <c r="ALE184" s="20">
        <v>685.41399999999999</v>
      </c>
      <c r="ALT184" s="21">
        <v>143.5</v>
      </c>
      <c r="ALU184" s="20">
        <v>27.486000000000001</v>
      </c>
      <c r="ALV184" s="20">
        <v>60.606000000000002</v>
      </c>
      <c r="ALW184" s="20">
        <v>35.612000000000002</v>
      </c>
      <c r="ALX184" s="21">
        <v>131.1</v>
      </c>
      <c r="ALY184" s="20">
        <v>25.114999999999998</v>
      </c>
      <c r="ALZ184" s="20">
        <v>55.378999999999998</v>
      </c>
      <c r="AMA184" s="20">
        <v>35.612000000000002</v>
      </c>
      <c r="AMP184" s="21">
        <v>87.3</v>
      </c>
      <c r="AMQ184" s="20">
        <v>32.734000000000002</v>
      </c>
      <c r="AMR184" s="20">
        <v>902.48400000000004</v>
      </c>
      <c r="AMS184" s="20">
        <v>467.67</v>
      </c>
      <c r="AMT184" s="21">
        <v>63.5</v>
      </c>
      <c r="AMU184" s="20">
        <v>23.815000000000001</v>
      </c>
      <c r="AMV184" s="20">
        <v>656.58399999999995</v>
      </c>
      <c r="AMW184" s="20">
        <v>467.67</v>
      </c>
      <c r="ANW184" s="21">
        <v>153</v>
      </c>
      <c r="ANX184" s="20">
        <v>6302.3109999999997</v>
      </c>
      <c r="ANY184" s="20">
        <v>6302.3109999999997</v>
      </c>
      <c r="ANZ184" s="21">
        <v>45.6</v>
      </c>
      <c r="AOA184" s="20">
        <v>1877.82</v>
      </c>
      <c r="AOB184" s="20">
        <v>1877.82</v>
      </c>
      <c r="AOC184" s="21">
        <v>45.9</v>
      </c>
      <c r="AOD184" s="20">
        <v>1891.9870000000001</v>
      </c>
      <c r="AOE184" s="20">
        <v>1891.9870000000001</v>
      </c>
      <c r="AOF184" s="21">
        <v>49.8</v>
      </c>
      <c r="AOG184" s="20">
        <v>2051.3380000000002</v>
      </c>
      <c r="AOH184" s="20">
        <v>2051.3380000000002</v>
      </c>
      <c r="AOI184" s="20">
        <v>2051.3380000000002</v>
      </c>
      <c r="AOJ184" s="21">
        <v>57.6</v>
      </c>
      <c r="AOK184" s="20">
        <v>2373.1529999999998</v>
      </c>
      <c r="AOL184" s="20">
        <v>2373.1529999999998</v>
      </c>
      <c r="AOM184" s="20">
        <v>2373.1529999999998</v>
      </c>
      <c r="AON184" s="21">
        <v>107.4</v>
      </c>
      <c r="AOO184" s="20">
        <v>4424.491</v>
      </c>
      <c r="AOP184" s="20">
        <v>4424.491</v>
      </c>
      <c r="AOQ184" s="20">
        <v>4424.491</v>
      </c>
      <c r="AOR184" s="21">
        <v>53.5</v>
      </c>
      <c r="AOS184" s="20">
        <v>2203.0100000000002</v>
      </c>
      <c r="AOT184" s="20">
        <v>2203.0100000000002</v>
      </c>
      <c r="AOU184" s="20">
        <v>2203.0100000000002</v>
      </c>
      <c r="APU184" s="21">
        <v>89.8</v>
      </c>
      <c r="APV184" s="20">
        <v>62.643999999999998</v>
      </c>
      <c r="APW184" s="20">
        <v>118.423</v>
      </c>
      <c r="APX184" s="21">
        <v>30.4</v>
      </c>
      <c r="APY184" s="20">
        <v>21.238</v>
      </c>
      <c r="APZ184" s="20">
        <v>40.149000000000001</v>
      </c>
      <c r="AQI184" s="21">
        <v>59.3</v>
      </c>
      <c r="AQJ184" s="20">
        <v>41.405999999999999</v>
      </c>
      <c r="AQK184" s="20">
        <v>78.274000000000001</v>
      </c>
      <c r="AQL184" s="20">
        <v>68.037999999999997</v>
      </c>
      <c r="AQM184" s="21">
        <v>45.3</v>
      </c>
      <c r="AQN184" s="20">
        <v>31.641999999999999</v>
      </c>
      <c r="AQO184" s="20">
        <v>59.816000000000003</v>
      </c>
      <c r="AQP184" s="20">
        <v>68.037999999999997</v>
      </c>
    </row>
    <row r="185" spans="1:1015 1030:1134" x14ac:dyDescent="0.2">
      <c r="A185" s="18">
        <v>31228</v>
      </c>
      <c r="BX185" s="21">
        <v>42.7</v>
      </c>
      <c r="BZ185" s="19">
        <v>1.3890508778E-3</v>
      </c>
      <c r="CA185" s="19">
        <v>5.0453550000000003E-4</v>
      </c>
      <c r="CB185" s="21">
        <v>15.5</v>
      </c>
      <c r="CD185" s="19">
        <v>5.0453550000000003E-4</v>
      </c>
      <c r="CE185" s="19">
        <v>5.0453550000000003E-4</v>
      </c>
      <c r="CW185" s="21">
        <v>84.4</v>
      </c>
      <c r="CX185" s="20">
        <v>54.701999999999998</v>
      </c>
      <c r="CY185" s="20">
        <v>85.471000000000004</v>
      </c>
      <c r="CZ185" s="20">
        <v>65.828000000000003</v>
      </c>
      <c r="DA185" s="21">
        <v>60.6</v>
      </c>
      <c r="DB185" s="20">
        <v>39.241</v>
      </c>
      <c r="DC185" s="20">
        <v>61.313000000000002</v>
      </c>
      <c r="DD185" s="20">
        <v>65.828000000000003</v>
      </c>
      <c r="DN185" s="21">
        <v>41.3</v>
      </c>
      <c r="DO185" s="20">
        <v>64.876000000000005</v>
      </c>
      <c r="DP185" s="20">
        <v>97.19</v>
      </c>
      <c r="DQ185" s="20">
        <v>51.515000000000001</v>
      </c>
      <c r="DR185" s="21">
        <v>51</v>
      </c>
      <c r="DS185" s="20">
        <v>80.126000000000005</v>
      </c>
      <c r="DT185" s="20">
        <v>120.036</v>
      </c>
      <c r="DU185" s="20">
        <v>74.662999999999997</v>
      </c>
      <c r="DV185" s="21">
        <v>90.9</v>
      </c>
      <c r="DW185" s="20">
        <v>142.93</v>
      </c>
      <c r="DX185" s="20">
        <v>214.124</v>
      </c>
      <c r="DY185" s="20">
        <v>126.17700000000001</v>
      </c>
      <c r="DZ185" s="21">
        <v>34.799999999999997</v>
      </c>
      <c r="EA185" s="20">
        <v>54.637</v>
      </c>
      <c r="EB185" s="20">
        <v>81.852000000000004</v>
      </c>
      <c r="EC185" s="20">
        <v>81.055999999999997</v>
      </c>
      <c r="EM185" s="21">
        <v>29.1</v>
      </c>
      <c r="EN185" s="20">
        <v>22.827000000000002</v>
      </c>
      <c r="EO185" s="20">
        <v>34.851999999999997</v>
      </c>
      <c r="EP185" s="20">
        <v>33.25</v>
      </c>
      <c r="EQ185" s="21">
        <v>53.7</v>
      </c>
      <c r="ER185" s="20">
        <v>42.1</v>
      </c>
      <c r="ES185" s="20">
        <v>64.278999999999996</v>
      </c>
      <c r="ET185" s="20">
        <v>55.893000000000001</v>
      </c>
      <c r="EU185" s="21">
        <v>82.6</v>
      </c>
      <c r="EV185" s="20">
        <v>64.754999999999995</v>
      </c>
      <c r="EW185" s="20">
        <v>98.867999999999995</v>
      </c>
      <c r="EX185" s="20">
        <v>89.143000000000001</v>
      </c>
      <c r="EY185" s="21">
        <v>51.4</v>
      </c>
      <c r="EZ185" s="20">
        <v>40.259</v>
      </c>
      <c r="FA185" s="20">
        <v>61.466999999999999</v>
      </c>
      <c r="FB185" s="20">
        <v>62.603000000000002</v>
      </c>
      <c r="GH185" s="21">
        <v>39.200000000000003</v>
      </c>
      <c r="GI185" s="20">
        <v>138.047</v>
      </c>
      <c r="GJ185" s="20">
        <v>188.21299999999999</v>
      </c>
      <c r="GK185" s="20">
        <v>171.01900000000001</v>
      </c>
      <c r="GL185" s="21">
        <v>68.5</v>
      </c>
      <c r="GM185" s="20">
        <v>241.447</v>
      </c>
      <c r="GN185" s="20">
        <v>329.18799999999999</v>
      </c>
      <c r="GO185" s="20">
        <v>216.62700000000001</v>
      </c>
      <c r="GP185" s="21">
        <v>106.2</v>
      </c>
      <c r="GQ185" s="20">
        <v>374.36099999999999</v>
      </c>
      <c r="GR185" s="20">
        <v>510.404</v>
      </c>
      <c r="GS185" s="20">
        <v>391.09800000000001</v>
      </c>
      <c r="GT185" s="21">
        <v>38.5</v>
      </c>
      <c r="GU185" s="20">
        <v>135.78899999999999</v>
      </c>
      <c r="GV185" s="20">
        <v>185.13499999999999</v>
      </c>
      <c r="GW185" s="20">
        <v>213.459</v>
      </c>
      <c r="HO185" s="21">
        <v>157.30000000000001</v>
      </c>
      <c r="HP185" s="20">
        <v>162.97</v>
      </c>
      <c r="HQ185" s="20">
        <v>417.77199999999999</v>
      </c>
      <c r="HR185" s="20">
        <v>317.87200000000001</v>
      </c>
      <c r="HS185" s="21">
        <v>93.4</v>
      </c>
      <c r="HT185" s="20">
        <v>96.698999999999998</v>
      </c>
      <c r="HU185" s="20">
        <v>247.88800000000001</v>
      </c>
      <c r="HV185" s="20">
        <v>317.87200000000001</v>
      </c>
      <c r="IN185" s="21">
        <v>77.5</v>
      </c>
      <c r="IO185" s="20">
        <v>12.318</v>
      </c>
      <c r="IP185" s="20">
        <v>1923.413</v>
      </c>
      <c r="IQ185" s="20">
        <v>1533.452</v>
      </c>
      <c r="IR185" s="21">
        <v>51.6</v>
      </c>
      <c r="IS185" s="20">
        <v>8.2059999999999995</v>
      </c>
      <c r="IT185" s="23">
        <v>1281.32</v>
      </c>
      <c r="IU185" s="23">
        <v>1338.26</v>
      </c>
      <c r="LV185" s="21">
        <v>53.9</v>
      </c>
      <c r="LW185" s="20">
        <v>368.37700000000001</v>
      </c>
      <c r="LX185" s="20">
        <v>576.36300000000006</v>
      </c>
      <c r="LY185" s="20">
        <v>576.447</v>
      </c>
      <c r="LZ185" s="21">
        <v>56.4</v>
      </c>
      <c r="MA185" s="20">
        <v>385.48099999999999</v>
      </c>
      <c r="MB185" s="20">
        <v>603.12400000000002</v>
      </c>
      <c r="MC185" s="20">
        <v>548.53899999999999</v>
      </c>
      <c r="MD185" s="21">
        <v>109.6</v>
      </c>
      <c r="ME185" s="20">
        <v>749.84900000000005</v>
      </c>
      <c r="MF185" s="20">
        <v>1173.213</v>
      </c>
      <c r="MG185" s="20">
        <v>1124.9860000000001</v>
      </c>
      <c r="MH185" s="21">
        <v>72.900000000000006</v>
      </c>
      <c r="MI185" s="20">
        <v>498.93900000000002</v>
      </c>
      <c r="MJ185" s="20">
        <v>780.64</v>
      </c>
      <c r="MK185" s="20">
        <v>768.58199999999999</v>
      </c>
      <c r="NC185" s="21">
        <v>125</v>
      </c>
      <c r="ND185" s="20">
        <v>69.53</v>
      </c>
      <c r="NE185" s="20">
        <v>763.096</v>
      </c>
      <c r="NF185" s="20">
        <v>586.27599999999995</v>
      </c>
      <c r="NG185" s="21">
        <v>97.4</v>
      </c>
      <c r="NH185" s="20">
        <v>54.21</v>
      </c>
      <c r="NI185" s="20">
        <v>594.95000000000005</v>
      </c>
      <c r="NJ185" s="20">
        <v>586.27599999999995</v>
      </c>
      <c r="NT185" s="21">
        <v>23.1</v>
      </c>
      <c r="NU185" s="20">
        <v>38.463000000000001</v>
      </c>
      <c r="NV185" s="20">
        <v>40.42</v>
      </c>
      <c r="NW185" s="20">
        <v>39.750999999999998</v>
      </c>
      <c r="NX185" s="21">
        <v>62.5</v>
      </c>
      <c r="NY185" s="20">
        <v>104.096</v>
      </c>
      <c r="NZ185" s="20">
        <v>109.39400000000001</v>
      </c>
      <c r="OA185" s="20">
        <v>99.912999999999997</v>
      </c>
      <c r="OB185" s="21">
        <v>76.3</v>
      </c>
      <c r="OC185" s="20">
        <v>127.096</v>
      </c>
      <c r="OD185" s="20">
        <v>133.566</v>
      </c>
      <c r="OE185" s="20">
        <v>139.66399999999999</v>
      </c>
      <c r="OF185" s="21">
        <v>60.1</v>
      </c>
      <c r="OG185" s="20">
        <v>100.096</v>
      </c>
      <c r="OH185" s="20">
        <v>105.191</v>
      </c>
      <c r="OI185" s="20">
        <v>115.07899999999999</v>
      </c>
      <c r="OS185" s="21">
        <v>30.8</v>
      </c>
      <c r="OT185" s="20">
        <v>16.170000000000002</v>
      </c>
      <c r="OU185" s="20">
        <v>17.285</v>
      </c>
      <c r="OV185" s="20">
        <v>17.285</v>
      </c>
      <c r="OW185" s="21">
        <v>65</v>
      </c>
      <c r="OX185" s="20">
        <v>34.073999999999998</v>
      </c>
      <c r="OY185" s="20">
        <v>36.424999999999997</v>
      </c>
      <c r="OZ185" s="20">
        <v>32.320999999999998</v>
      </c>
      <c r="PA185" s="21">
        <v>95.9</v>
      </c>
      <c r="PB185" s="20">
        <v>50.249000000000002</v>
      </c>
      <c r="PC185" s="20">
        <v>53.716999999999999</v>
      </c>
      <c r="PD185" s="20">
        <v>49.606000000000002</v>
      </c>
      <c r="PE185" s="21">
        <v>41.9</v>
      </c>
      <c r="PF185" s="20">
        <v>21.96</v>
      </c>
      <c r="PG185" s="20">
        <v>23.475000000000001</v>
      </c>
      <c r="PH185" s="20">
        <v>22.437999999999999</v>
      </c>
      <c r="PR185" s="21">
        <v>26.7</v>
      </c>
      <c r="PS185" s="20">
        <v>137.53200000000001</v>
      </c>
      <c r="PT185" s="20">
        <v>195.529</v>
      </c>
      <c r="PU185" s="20">
        <v>209.53299999999999</v>
      </c>
      <c r="PV185" s="21">
        <v>85.4</v>
      </c>
      <c r="PW185" s="20">
        <v>439.553</v>
      </c>
      <c r="PX185" s="20">
        <v>624.91300000000001</v>
      </c>
      <c r="PY185" s="20">
        <v>653.10799999999995</v>
      </c>
      <c r="PZ185" s="21">
        <v>111.5</v>
      </c>
      <c r="QA185" s="20">
        <v>573.61</v>
      </c>
      <c r="QB185" s="20">
        <v>815.50099999999998</v>
      </c>
      <c r="QC185" s="20">
        <v>862.64099999999996</v>
      </c>
      <c r="QD185" s="21">
        <v>70</v>
      </c>
      <c r="QE185" s="20">
        <v>360.02499999999998</v>
      </c>
      <c r="QF185" s="20">
        <v>511.84800000000001</v>
      </c>
      <c r="QG185" s="20">
        <v>535.15200000000004</v>
      </c>
      <c r="RC185" s="21">
        <v>119.4</v>
      </c>
      <c r="RD185" s="20">
        <v>611.31200000000001</v>
      </c>
      <c r="RE185" s="20">
        <v>472.23899999999998</v>
      </c>
      <c r="RF185" s="21">
        <v>42.9</v>
      </c>
      <c r="RG185" s="20">
        <v>219.32900000000001</v>
      </c>
      <c r="RH185" s="20">
        <v>169.43199999999999</v>
      </c>
      <c r="RI185" s="21">
        <v>42.9</v>
      </c>
      <c r="RJ185" s="20">
        <v>219.32900000000001</v>
      </c>
      <c r="RK185" s="20">
        <v>169.43199999999999</v>
      </c>
      <c r="RL185" s="21">
        <v>41.3</v>
      </c>
      <c r="RM185" s="20">
        <v>211.16499999999999</v>
      </c>
      <c r="RN185" s="20">
        <v>163.125</v>
      </c>
      <c r="RO185" s="20">
        <v>189</v>
      </c>
      <c r="RP185" s="21">
        <v>36.299999999999997</v>
      </c>
      <c r="RQ185" s="20">
        <v>185.97399999999999</v>
      </c>
      <c r="RR185" s="20">
        <v>143.66499999999999</v>
      </c>
      <c r="RS185" s="20">
        <v>73.421000000000006</v>
      </c>
      <c r="RT185" s="21">
        <v>76.599999999999994</v>
      </c>
      <c r="RU185" s="20">
        <v>391.983</v>
      </c>
      <c r="RV185" s="20">
        <v>302.80700000000002</v>
      </c>
      <c r="RW185" s="20">
        <v>262.42099999999999</v>
      </c>
      <c r="RX185" s="21">
        <v>50</v>
      </c>
      <c r="RY185" s="20">
        <v>255.71700000000001</v>
      </c>
      <c r="RZ185" s="20">
        <v>197.541</v>
      </c>
      <c r="SA185" s="20">
        <v>197.541</v>
      </c>
      <c r="SS185" s="21">
        <v>47.4</v>
      </c>
      <c r="ST185" s="20">
        <v>20.573</v>
      </c>
      <c r="SU185" s="20">
        <v>8.2129999999999992</v>
      </c>
      <c r="SV185" s="20">
        <v>6.7709999999999999</v>
      </c>
      <c r="SW185" s="21">
        <v>39.5</v>
      </c>
      <c r="SX185" s="20">
        <v>17.141999999999999</v>
      </c>
      <c r="SY185" s="20">
        <v>6.843</v>
      </c>
      <c r="SZ185" s="20">
        <v>6.2939999999999996</v>
      </c>
      <c r="TO185" s="21">
        <v>128.19999999999999</v>
      </c>
      <c r="TP185" s="20">
        <v>45.226999999999997</v>
      </c>
      <c r="TQ185" s="20">
        <v>351.05</v>
      </c>
      <c r="TR185" s="20">
        <v>353.827</v>
      </c>
      <c r="TS185" s="21">
        <v>103.2</v>
      </c>
      <c r="TT185" s="20">
        <v>36.433</v>
      </c>
      <c r="TU185" s="20">
        <v>282.791</v>
      </c>
      <c r="TV185" s="20">
        <v>286.51499999999999</v>
      </c>
      <c r="TW185" s="21">
        <v>116.8</v>
      </c>
      <c r="TX185" s="20">
        <v>26.917999999999999</v>
      </c>
      <c r="TY185" s="20">
        <v>1364.4939999999999</v>
      </c>
      <c r="TZ185" s="21">
        <v>51.5</v>
      </c>
      <c r="UA185" s="20">
        <v>11.866</v>
      </c>
      <c r="UB185" s="20">
        <v>601.49800000000005</v>
      </c>
      <c r="UC185" s="21">
        <v>50.7</v>
      </c>
      <c r="UD185" s="20">
        <v>11.685</v>
      </c>
      <c r="UE185" s="20">
        <v>592.298</v>
      </c>
      <c r="UF185" s="21">
        <v>17.8</v>
      </c>
      <c r="UG185" s="20">
        <v>4.0919999999999996</v>
      </c>
      <c r="UH185" s="20">
        <v>207.42099999999999</v>
      </c>
      <c r="UI185" s="20">
        <v>207.42099999999999</v>
      </c>
      <c r="UJ185" s="21">
        <v>47.6</v>
      </c>
      <c r="UK185" s="20">
        <v>10.96</v>
      </c>
      <c r="UL185" s="20">
        <v>555.57500000000005</v>
      </c>
      <c r="UM185" s="20">
        <v>555.57500000000005</v>
      </c>
      <c r="UN185" s="21">
        <v>65.3</v>
      </c>
      <c r="UO185" s="20">
        <v>15.052</v>
      </c>
      <c r="UP185" s="20">
        <v>762.99599999999998</v>
      </c>
      <c r="UQ185" s="20">
        <v>762.99599999999998</v>
      </c>
      <c r="UR185" s="21">
        <v>45.3</v>
      </c>
      <c r="US185" s="20">
        <v>10.436999999999999</v>
      </c>
      <c r="UT185" s="20">
        <v>529.04700000000003</v>
      </c>
      <c r="UU185" s="20">
        <v>529.04700000000003</v>
      </c>
      <c r="VJ185" s="21">
        <v>27.2</v>
      </c>
      <c r="VK185" s="20">
        <v>25.66</v>
      </c>
      <c r="VL185" s="20">
        <v>28687.379000000001</v>
      </c>
      <c r="VM185" s="20">
        <v>26968.315999999999</v>
      </c>
      <c r="VN185" s="21">
        <v>19.2</v>
      </c>
      <c r="VO185" s="20">
        <v>18.059999999999999</v>
      </c>
      <c r="VP185" s="20">
        <v>20191</v>
      </c>
      <c r="VQ185" s="20">
        <v>20191</v>
      </c>
      <c r="WI185" s="21">
        <v>77.900000000000006</v>
      </c>
      <c r="WJ185" s="20">
        <v>15.449</v>
      </c>
      <c r="WK185" s="20">
        <v>19.155999999999999</v>
      </c>
      <c r="WL185" s="20">
        <v>16.536999999999999</v>
      </c>
      <c r="WM185" s="21">
        <v>49.4</v>
      </c>
      <c r="WN185" s="20">
        <v>9.7959999999999994</v>
      </c>
      <c r="WO185" s="20">
        <v>12.146000000000001</v>
      </c>
      <c r="WP185" s="20">
        <v>10.85</v>
      </c>
      <c r="XI185" s="20">
        <v>10.87</v>
      </c>
      <c r="XJ185" s="20">
        <v>13.722</v>
      </c>
      <c r="XK185" s="20">
        <v>7.891</v>
      </c>
      <c r="XM185" s="20">
        <v>3.9990000000000001</v>
      </c>
      <c r="XN185" s="22">
        <v>5.0486110000000002</v>
      </c>
      <c r="XO185" s="22">
        <v>5.224335</v>
      </c>
      <c r="XP185" s="21">
        <v>110.7</v>
      </c>
      <c r="XQ185" s="20">
        <v>231.15600000000001</v>
      </c>
      <c r="XR185" s="20">
        <v>2866.3319999999999</v>
      </c>
      <c r="XS185" s="21">
        <v>58.5</v>
      </c>
      <c r="XT185" s="20">
        <v>122.157</v>
      </c>
      <c r="XU185" s="20">
        <v>1514.748</v>
      </c>
      <c r="YD185" s="21">
        <v>52.2</v>
      </c>
      <c r="YE185" s="20">
        <v>108.999</v>
      </c>
      <c r="YF185" s="20">
        <v>1351.5840000000001</v>
      </c>
      <c r="YG185" s="20">
        <v>708.11199999999997</v>
      </c>
      <c r="YH185" s="21">
        <v>26.5</v>
      </c>
      <c r="YI185" s="20">
        <v>55.276000000000003</v>
      </c>
      <c r="YJ185" s="20">
        <v>685.42</v>
      </c>
      <c r="YK185" s="20">
        <v>685.42</v>
      </c>
      <c r="YU185" s="21">
        <v>13.6</v>
      </c>
      <c r="YV185" s="20">
        <v>56.567</v>
      </c>
      <c r="YW185" s="20">
        <v>56.969000000000001</v>
      </c>
      <c r="YX185" s="20">
        <v>22.032</v>
      </c>
      <c r="YY185" s="21">
        <v>52.8</v>
      </c>
      <c r="YZ185" s="20">
        <v>220.339</v>
      </c>
      <c r="ZA185" s="20">
        <v>221.90299999999999</v>
      </c>
      <c r="ZB185" s="20">
        <v>176.79499999999999</v>
      </c>
      <c r="ZC185" s="21">
        <v>55.8</v>
      </c>
      <c r="ZD185" s="20">
        <v>232.899</v>
      </c>
      <c r="ZE185" s="20">
        <v>234.553</v>
      </c>
      <c r="ZF185" s="20">
        <v>198.827</v>
      </c>
      <c r="ZG185" s="21">
        <v>42</v>
      </c>
      <c r="ZH185" s="20">
        <v>175.14500000000001</v>
      </c>
      <c r="ZI185" s="20">
        <v>176.38800000000001</v>
      </c>
      <c r="ZJ185" s="20">
        <v>186.10300000000001</v>
      </c>
      <c r="ZT185" s="21">
        <v>51.5</v>
      </c>
      <c r="ZU185" s="20">
        <v>681.40499999999997</v>
      </c>
      <c r="ZV185" s="20">
        <v>169772.5</v>
      </c>
      <c r="ZW185" s="20">
        <v>145815.70000000001</v>
      </c>
      <c r="ZX185" s="21">
        <v>107.4</v>
      </c>
      <c r="ZY185" s="20">
        <v>1420.626</v>
      </c>
      <c r="ZZ185" s="20">
        <v>353949.9</v>
      </c>
      <c r="AAA185" s="20">
        <v>331118.59999999998</v>
      </c>
      <c r="AAB185" s="21">
        <v>159</v>
      </c>
      <c r="AAC185" s="20">
        <v>2102.0309999999999</v>
      </c>
      <c r="AAD185" s="20">
        <v>523722.4</v>
      </c>
      <c r="AAE185" s="20">
        <v>476934.3</v>
      </c>
      <c r="AAF185" s="21">
        <v>92.1</v>
      </c>
      <c r="AAG185" s="20">
        <v>1218.127</v>
      </c>
      <c r="AAH185" s="20">
        <v>303497.05300000001</v>
      </c>
      <c r="AAI185" s="20">
        <v>296257</v>
      </c>
      <c r="AAP185" s="21">
        <v>26.9</v>
      </c>
      <c r="AAQ185" s="20">
        <v>25.48</v>
      </c>
      <c r="AAR185" s="20">
        <v>22325.454000000002</v>
      </c>
      <c r="AAS185" s="20">
        <v>20394.400000000001</v>
      </c>
      <c r="AAT185" s="21">
        <v>78.400000000000006</v>
      </c>
      <c r="AAU185" s="20">
        <v>74.244</v>
      </c>
      <c r="AAV185" s="20">
        <v>65052.675999999999</v>
      </c>
      <c r="AAW185" s="20">
        <v>64082</v>
      </c>
      <c r="AAX185" s="21">
        <v>105.6</v>
      </c>
      <c r="AAY185" s="20">
        <v>99.968999999999994</v>
      </c>
      <c r="AAZ185" s="20">
        <v>87592.426000000007</v>
      </c>
      <c r="ABA185" s="20">
        <v>84476.4</v>
      </c>
      <c r="ABB185" s="21">
        <v>82.8</v>
      </c>
      <c r="ABC185" s="20">
        <v>78.356999999999999</v>
      </c>
      <c r="ABD185" s="20">
        <v>68656.342000000004</v>
      </c>
      <c r="ABE185" s="20">
        <v>31066.799999999999</v>
      </c>
      <c r="ACS185" s="21">
        <v>26.9</v>
      </c>
      <c r="ACT185" s="20">
        <v>53.656999999999996</v>
      </c>
      <c r="ACU185" s="20">
        <v>13.146000000000001</v>
      </c>
      <c r="ACV185" s="20">
        <v>9.0489999999999995</v>
      </c>
      <c r="ACW185" s="21">
        <v>10.6</v>
      </c>
      <c r="ACX185" s="20">
        <v>21.09</v>
      </c>
      <c r="ACY185" s="20">
        <v>5.1669999999999998</v>
      </c>
      <c r="ACZ185" s="20">
        <v>4.1959999999999997</v>
      </c>
      <c r="ADA185" s="21">
        <v>151.1</v>
      </c>
      <c r="ADB185" s="20">
        <v>50.027000000000001</v>
      </c>
      <c r="ADC185" s="20">
        <v>124.24299999999999</v>
      </c>
      <c r="ADD185" s="21">
        <v>73.3</v>
      </c>
      <c r="ADE185" s="20">
        <v>24.285</v>
      </c>
      <c r="ADF185" s="20">
        <v>60.313000000000002</v>
      </c>
      <c r="ADO185" s="21">
        <v>77.7</v>
      </c>
      <c r="ADP185" s="20">
        <v>25.742000000000001</v>
      </c>
      <c r="ADQ185" s="20">
        <v>63.93</v>
      </c>
      <c r="ADR185" s="20">
        <v>63.93</v>
      </c>
      <c r="ADS185" s="21">
        <v>77.7</v>
      </c>
      <c r="ADT185" s="20">
        <v>25.742000000000001</v>
      </c>
      <c r="ADU185" s="20">
        <v>63.93</v>
      </c>
      <c r="ADV185" s="20">
        <v>63.93</v>
      </c>
      <c r="AEN185" s="21">
        <v>129.80000000000001</v>
      </c>
      <c r="AEO185" s="20">
        <v>174.13200000000001</v>
      </c>
      <c r="AEP185" s="20">
        <v>272.53300000000002</v>
      </c>
      <c r="AEQ185" s="20">
        <v>132.446</v>
      </c>
      <c r="AER185" s="21">
        <v>57.1</v>
      </c>
      <c r="AES185" s="20">
        <v>76.563000000000002</v>
      </c>
      <c r="AET185" s="20">
        <v>119.82899999999999</v>
      </c>
      <c r="AEU185" s="20">
        <v>122.65900000000001</v>
      </c>
      <c r="AFE185" s="21">
        <v>49.8</v>
      </c>
      <c r="AFF185" s="20">
        <v>30.068999999999999</v>
      </c>
      <c r="AFG185" s="20">
        <v>264.98200000000003</v>
      </c>
      <c r="AFH185" s="20">
        <v>283.27600000000001</v>
      </c>
      <c r="AFI185" s="21">
        <v>94.3</v>
      </c>
      <c r="AFJ185" s="20">
        <v>56.951999999999998</v>
      </c>
      <c r="AFK185" s="20">
        <v>501.89299999999997</v>
      </c>
      <c r="AFL185" s="20">
        <v>346.916</v>
      </c>
      <c r="AFM185" s="21">
        <v>140.6</v>
      </c>
      <c r="AFN185" s="20">
        <v>84.887</v>
      </c>
      <c r="AFO185" s="20">
        <v>748.06500000000005</v>
      </c>
      <c r="AFP185" s="20">
        <v>630.19200000000001</v>
      </c>
      <c r="AFQ185" s="21">
        <v>44.3</v>
      </c>
      <c r="AFR185" s="20">
        <v>26.731000000000002</v>
      </c>
      <c r="AFS185" s="20">
        <v>235.565</v>
      </c>
      <c r="AFT185" s="20">
        <v>209.86099999999999</v>
      </c>
      <c r="AGI185" s="21">
        <v>84.9</v>
      </c>
      <c r="AGJ185" s="20">
        <v>17.864000000000001</v>
      </c>
      <c r="AGK185" s="20">
        <v>36.947000000000003</v>
      </c>
      <c r="AGL185" s="20">
        <v>29.352</v>
      </c>
      <c r="AGM185" s="21">
        <v>55.7</v>
      </c>
      <c r="AGN185" s="20">
        <v>11.712</v>
      </c>
      <c r="AGO185" s="20">
        <v>24.224</v>
      </c>
      <c r="AGP185" s="20">
        <v>25.045999999999999</v>
      </c>
      <c r="AHY185" s="21">
        <v>12.7</v>
      </c>
      <c r="AHZ185" s="20">
        <v>2.988</v>
      </c>
      <c r="AIA185" s="20">
        <v>2.6150000000000002</v>
      </c>
      <c r="AIB185" s="20">
        <v>2.214</v>
      </c>
      <c r="AIC185" s="21">
        <v>116.7</v>
      </c>
      <c r="AID185" s="20">
        <v>27.385999999999999</v>
      </c>
      <c r="AIE185" s="20">
        <v>23.974</v>
      </c>
      <c r="AIF185" s="20">
        <v>14.603999999999999</v>
      </c>
      <c r="AIG185" s="21">
        <v>129.5</v>
      </c>
      <c r="AIH185" s="20">
        <v>30.373000000000001</v>
      </c>
      <c r="AII185" s="20">
        <v>26.588999999999999</v>
      </c>
      <c r="AIJ185" s="20">
        <v>16.818000000000001</v>
      </c>
      <c r="AIK185" s="21">
        <v>63.9</v>
      </c>
      <c r="AIL185" s="20">
        <v>14.994999999999999</v>
      </c>
      <c r="AIM185" s="20">
        <v>13.127000000000001</v>
      </c>
      <c r="AIN185" s="20">
        <v>13.127000000000001</v>
      </c>
      <c r="AKP185" s="21">
        <v>47.1</v>
      </c>
      <c r="AKQ185" s="20">
        <v>50.387</v>
      </c>
      <c r="AKR185" s="20">
        <v>443.93200000000002</v>
      </c>
      <c r="AKS185" s="20">
        <v>446.77800000000002</v>
      </c>
      <c r="AKT185" s="21">
        <v>58.6</v>
      </c>
      <c r="AKU185" s="20">
        <v>62.750999999999998</v>
      </c>
      <c r="AKV185" s="20">
        <v>552.86400000000003</v>
      </c>
      <c r="AKW185" s="20">
        <v>659.14099999999996</v>
      </c>
      <c r="AKX185" s="21">
        <v>105.7</v>
      </c>
      <c r="AKY185" s="20">
        <v>113.137</v>
      </c>
      <c r="AKZ185" s="20">
        <v>996.79600000000005</v>
      </c>
      <c r="ALA185" s="20">
        <v>1105.9190000000001</v>
      </c>
      <c r="ALB185" s="21">
        <v>73.7</v>
      </c>
      <c r="ALC185" s="20">
        <v>78.902000000000001</v>
      </c>
      <c r="ALD185" s="20">
        <v>695.16700000000003</v>
      </c>
      <c r="ALE185" s="20">
        <v>702.11699999999996</v>
      </c>
      <c r="ALT185" s="21">
        <v>143.80000000000001</v>
      </c>
      <c r="ALU185" s="20">
        <v>27.303999999999998</v>
      </c>
      <c r="ALV185" s="20">
        <v>60.683999999999997</v>
      </c>
      <c r="ALW185" s="20">
        <v>38.860999999999997</v>
      </c>
      <c r="ALX185" s="21">
        <v>131.4</v>
      </c>
      <c r="ALY185" s="20">
        <v>24.949000000000002</v>
      </c>
      <c r="ALZ185" s="20">
        <v>55.45</v>
      </c>
      <c r="AMA185" s="20">
        <v>35.658000000000001</v>
      </c>
      <c r="AMP185" s="21">
        <v>86.5</v>
      </c>
      <c r="AMQ185" s="20">
        <v>33.189</v>
      </c>
      <c r="AMR185" s="20">
        <v>911.03300000000002</v>
      </c>
      <c r="AMS185" s="20">
        <v>494.82900000000001</v>
      </c>
      <c r="AMT185" s="21">
        <v>63</v>
      </c>
      <c r="AMU185" s="20">
        <v>24.146000000000001</v>
      </c>
      <c r="AMV185" s="20">
        <v>662.80399999999997</v>
      </c>
      <c r="AMW185" s="20">
        <v>472.1</v>
      </c>
      <c r="ANW185" s="21">
        <v>156.80000000000001</v>
      </c>
      <c r="ANX185" s="20">
        <v>6571.0609999999997</v>
      </c>
      <c r="ANY185" s="20">
        <v>6571.0609999999997</v>
      </c>
      <c r="ANZ185" s="21">
        <v>47.8</v>
      </c>
      <c r="AOA185" s="20">
        <v>2001.9</v>
      </c>
      <c r="AOB185" s="20">
        <v>2001.9</v>
      </c>
      <c r="AOC185" s="21">
        <v>46.6</v>
      </c>
      <c r="AOD185" s="20">
        <v>1951.1220000000001</v>
      </c>
      <c r="AOE185" s="20">
        <v>1951.1220000000001</v>
      </c>
      <c r="AOF185" s="21">
        <v>50.7</v>
      </c>
      <c r="AOG185" s="20">
        <v>2125.9609999999998</v>
      </c>
      <c r="AOH185" s="20">
        <v>2125.9609999999998</v>
      </c>
      <c r="AOI185" s="20">
        <v>2125.9609999999998</v>
      </c>
      <c r="AOJ185" s="21">
        <v>58.3</v>
      </c>
      <c r="AOK185" s="20">
        <v>2443.1999999999998</v>
      </c>
      <c r="AOL185" s="20">
        <v>2443.1999999999998</v>
      </c>
      <c r="AOM185" s="20">
        <v>2443.1999999999998</v>
      </c>
      <c r="AON185" s="21">
        <v>109.1</v>
      </c>
      <c r="AOO185" s="20">
        <v>4569.1610000000001</v>
      </c>
      <c r="AOP185" s="20">
        <v>4569.1610000000001</v>
      </c>
      <c r="AOQ185" s="20">
        <v>4569.1610000000001</v>
      </c>
      <c r="AOR185" s="21">
        <v>54.1</v>
      </c>
      <c r="AOS185" s="20">
        <v>2266.0300000000002</v>
      </c>
      <c r="AOT185" s="20">
        <v>2266.0300000000002</v>
      </c>
      <c r="AOU185" s="20">
        <v>2266.0300000000002</v>
      </c>
      <c r="APU185" s="21">
        <v>91</v>
      </c>
      <c r="APV185" s="20">
        <v>63.084000000000003</v>
      </c>
      <c r="APW185" s="20">
        <v>123.62</v>
      </c>
      <c r="APX185" s="21">
        <v>31.4</v>
      </c>
      <c r="APY185" s="20">
        <v>21.757999999999999</v>
      </c>
      <c r="APZ185" s="20">
        <v>42.636000000000003</v>
      </c>
      <c r="AQI185" s="21">
        <v>59.6</v>
      </c>
      <c r="AQJ185" s="20">
        <v>41.326999999999998</v>
      </c>
      <c r="AQK185" s="20">
        <v>80.983999999999995</v>
      </c>
      <c r="AQL185" s="20">
        <v>81.935000000000002</v>
      </c>
      <c r="AQM185" s="21">
        <v>45.5</v>
      </c>
      <c r="AQN185" s="20">
        <v>31.582000000000001</v>
      </c>
      <c r="AQO185" s="20">
        <v>61.887999999999998</v>
      </c>
      <c r="AQP185" s="20">
        <v>70.394999999999996</v>
      </c>
    </row>
    <row r="186" spans="1:1015 1030:1134" x14ac:dyDescent="0.2">
      <c r="A186" s="18">
        <v>31320</v>
      </c>
      <c r="BX186" s="21">
        <v>37.200000000000003</v>
      </c>
      <c r="BZ186" s="19">
        <v>1.6133628181E-3</v>
      </c>
      <c r="CA186" s="19">
        <v>5.8601080000000004E-4</v>
      </c>
      <c r="CB186" s="21">
        <v>13.5</v>
      </c>
      <c r="CD186" s="19">
        <v>5.8601080000000004E-4</v>
      </c>
      <c r="CE186" s="19">
        <v>5.8601080000000004E-4</v>
      </c>
      <c r="CW186" s="21">
        <v>84.7</v>
      </c>
      <c r="CX186" s="20">
        <v>63.616999999999997</v>
      </c>
      <c r="CY186" s="20">
        <v>87.147999999999996</v>
      </c>
      <c r="CZ186" s="20">
        <v>67.119</v>
      </c>
      <c r="DA186" s="21">
        <v>60.7</v>
      </c>
      <c r="DB186" s="20">
        <v>45.636000000000003</v>
      </c>
      <c r="DC186" s="20">
        <v>62.517000000000003</v>
      </c>
      <c r="DD186" s="20">
        <v>67.119</v>
      </c>
      <c r="DN186" s="21">
        <v>41.7</v>
      </c>
      <c r="DO186" s="20">
        <v>71.295000000000002</v>
      </c>
      <c r="DP186" s="20">
        <v>101.011</v>
      </c>
      <c r="DQ186" s="20">
        <v>53.54</v>
      </c>
      <c r="DR186" s="21">
        <v>51.7</v>
      </c>
      <c r="DS186" s="20">
        <v>88.48</v>
      </c>
      <c r="DT186" s="20">
        <v>125.358</v>
      </c>
      <c r="DU186" s="20">
        <v>77.972999999999999</v>
      </c>
      <c r="DV186" s="21">
        <v>92.1</v>
      </c>
      <c r="DW186" s="20">
        <v>157.52199999999999</v>
      </c>
      <c r="DX186" s="20">
        <v>223.178</v>
      </c>
      <c r="DY186" s="20">
        <v>131.51300000000001</v>
      </c>
      <c r="DZ186" s="21">
        <v>35.5</v>
      </c>
      <c r="EA186" s="20">
        <v>60.773000000000003</v>
      </c>
      <c r="EB186" s="20">
        <v>86.102999999999994</v>
      </c>
      <c r="EC186" s="20">
        <v>85.266000000000005</v>
      </c>
      <c r="EM186" s="21">
        <v>28.6</v>
      </c>
      <c r="EN186" s="20">
        <v>25.812000000000001</v>
      </c>
      <c r="EO186" s="20">
        <v>34.758000000000003</v>
      </c>
      <c r="EP186" s="20">
        <v>33.159999999999997</v>
      </c>
      <c r="EQ186" s="21">
        <v>52.4</v>
      </c>
      <c r="ER186" s="20">
        <v>47.302</v>
      </c>
      <c r="ES186" s="20">
        <v>63.697000000000003</v>
      </c>
      <c r="ET186" s="20">
        <v>55.387</v>
      </c>
      <c r="EU186" s="21">
        <v>80.8</v>
      </c>
      <c r="EV186" s="20">
        <v>72.930000000000007</v>
      </c>
      <c r="EW186" s="20">
        <v>98.207999999999998</v>
      </c>
      <c r="EX186" s="20">
        <v>88.548000000000002</v>
      </c>
      <c r="EY186" s="21">
        <v>49.9</v>
      </c>
      <c r="EZ186" s="20">
        <v>45.091000000000001</v>
      </c>
      <c r="FA186" s="20">
        <v>60.719000000000001</v>
      </c>
      <c r="FB186" s="20">
        <v>61.841000000000001</v>
      </c>
      <c r="GH186" s="21">
        <v>39.6</v>
      </c>
      <c r="GI186" s="20">
        <v>141.54599999999999</v>
      </c>
      <c r="GJ186" s="20">
        <v>193.989</v>
      </c>
      <c r="GK186" s="20">
        <v>176.267</v>
      </c>
      <c r="GL186" s="21">
        <v>69.5</v>
      </c>
      <c r="GM186" s="20">
        <v>248.595</v>
      </c>
      <c r="GN186" s="20">
        <v>340.69900000000001</v>
      </c>
      <c r="GO186" s="20">
        <v>224.202</v>
      </c>
      <c r="GP186" s="21">
        <v>107.6</v>
      </c>
      <c r="GQ186" s="20">
        <v>384.733</v>
      </c>
      <c r="GR186" s="20">
        <v>527.27599999999995</v>
      </c>
      <c r="GS186" s="20">
        <v>404.02600000000001</v>
      </c>
      <c r="GT186" s="21">
        <v>39</v>
      </c>
      <c r="GU186" s="20">
        <v>139.45500000000001</v>
      </c>
      <c r="GV186" s="20">
        <v>191.12200000000001</v>
      </c>
      <c r="GW186" s="20">
        <v>220.36199999999999</v>
      </c>
      <c r="HO186" s="21">
        <v>156.80000000000001</v>
      </c>
      <c r="HP186" s="20">
        <v>192.39599999999999</v>
      </c>
      <c r="HQ186" s="20">
        <v>421.53899999999999</v>
      </c>
      <c r="HR186" s="20">
        <v>320.738</v>
      </c>
      <c r="HS186" s="21">
        <v>93</v>
      </c>
      <c r="HT186" s="20">
        <v>114.15900000000001</v>
      </c>
      <c r="HU186" s="20">
        <v>250.12299999999999</v>
      </c>
      <c r="HV186" s="20">
        <v>320.738</v>
      </c>
      <c r="IN186" s="21">
        <v>76.900000000000006</v>
      </c>
      <c r="IO186" s="20">
        <v>11.597</v>
      </c>
      <c r="IP186" s="20">
        <v>2072.4259999999999</v>
      </c>
      <c r="IQ186" s="20">
        <v>1652.2539999999999</v>
      </c>
      <c r="IR186" s="21">
        <v>53.5</v>
      </c>
      <c r="IS186" s="20">
        <v>8.0670000000000002</v>
      </c>
      <c r="IT186" s="23">
        <v>1441.56</v>
      </c>
      <c r="IU186" s="23">
        <v>1505.63</v>
      </c>
      <c r="LV186" s="21">
        <v>53.7</v>
      </c>
      <c r="LW186" s="20">
        <v>424.99</v>
      </c>
      <c r="LX186" s="20">
        <v>581.85400000000004</v>
      </c>
      <c r="LY186" s="20">
        <v>581.93799999999999</v>
      </c>
      <c r="LZ186" s="21">
        <v>55.6</v>
      </c>
      <c r="MA186" s="20">
        <v>439.798</v>
      </c>
      <c r="MB186" s="20">
        <v>602.12699999999995</v>
      </c>
      <c r="MC186" s="20">
        <v>547.63300000000004</v>
      </c>
      <c r="MD186" s="21">
        <v>108.8</v>
      </c>
      <c r="ME186" s="20">
        <v>860.41499999999996</v>
      </c>
      <c r="MF186" s="20">
        <v>1177.9949999999999</v>
      </c>
      <c r="MG186" s="20">
        <v>1129.5709999999999</v>
      </c>
      <c r="MH186" s="21">
        <v>72.5</v>
      </c>
      <c r="MI186" s="20">
        <v>573.86199999999997</v>
      </c>
      <c r="MJ186" s="20">
        <v>785.67499999999995</v>
      </c>
      <c r="MK186" s="20">
        <v>773.53899999999999</v>
      </c>
      <c r="NC186" s="21">
        <v>125.2</v>
      </c>
      <c r="ND186" s="20">
        <v>80.251000000000005</v>
      </c>
      <c r="NE186" s="20">
        <v>781.84100000000001</v>
      </c>
      <c r="NF186" s="20">
        <v>600.67700000000002</v>
      </c>
      <c r="NG186" s="21">
        <v>97.6</v>
      </c>
      <c r="NH186" s="20">
        <v>62.567999999999998</v>
      </c>
      <c r="NI186" s="20">
        <v>609.56500000000005</v>
      </c>
      <c r="NJ186" s="20">
        <v>600.67700000000002</v>
      </c>
      <c r="NT186" s="21">
        <v>22.8</v>
      </c>
      <c r="NU186" s="20">
        <v>41.45</v>
      </c>
      <c r="NV186" s="20">
        <v>40.881999999999998</v>
      </c>
      <c r="NW186" s="20">
        <v>40.204999999999998</v>
      </c>
      <c r="NX186" s="21">
        <v>60.9</v>
      </c>
      <c r="NY186" s="20">
        <v>110.855</v>
      </c>
      <c r="NZ186" s="20">
        <v>109.336</v>
      </c>
      <c r="OA186" s="20">
        <v>99.86</v>
      </c>
      <c r="OB186" s="21">
        <v>74.599999999999994</v>
      </c>
      <c r="OC186" s="20">
        <v>135.81</v>
      </c>
      <c r="OD186" s="20">
        <v>133.94900000000001</v>
      </c>
      <c r="OE186" s="20">
        <v>140.065</v>
      </c>
      <c r="OF186" s="21">
        <v>59</v>
      </c>
      <c r="OG186" s="20">
        <v>107.47</v>
      </c>
      <c r="OH186" s="20">
        <v>105.998</v>
      </c>
      <c r="OI186" s="20">
        <v>115.962</v>
      </c>
      <c r="OS186" s="21">
        <v>31.3</v>
      </c>
      <c r="OT186" s="20">
        <v>18.489000000000001</v>
      </c>
      <c r="OU186" s="20">
        <v>17.893000000000001</v>
      </c>
      <c r="OV186" s="20">
        <v>17.893000000000001</v>
      </c>
      <c r="OW186" s="21">
        <v>65.7</v>
      </c>
      <c r="OX186" s="20">
        <v>38.768000000000001</v>
      </c>
      <c r="OY186" s="20">
        <v>37.520000000000003</v>
      </c>
      <c r="OZ186" s="20">
        <v>33.292999999999999</v>
      </c>
      <c r="PA186" s="21">
        <v>97</v>
      </c>
      <c r="PB186" s="20">
        <v>57.271000000000001</v>
      </c>
      <c r="PC186" s="20">
        <v>55.427</v>
      </c>
      <c r="PD186" s="20">
        <v>51.186</v>
      </c>
      <c r="PE186" s="21">
        <v>42.7</v>
      </c>
      <c r="PF186" s="20">
        <v>25.221</v>
      </c>
      <c r="PG186" s="20">
        <v>24.408999999999999</v>
      </c>
      <c r="PH186" s="20">
        <v>23.33</v>
      </c>
      <c r="PR186" s="21">
        <v>26.8</v>
      </c>
      <c r="PS186" s="20">
        <v>160.22999999999999</v>
      </c>
      <c r="PT186" s="20">
        <v>199.59899999999999</v>
      </c>
      <c r="PU186" s="20">
        <v>213.89500000000001</v>
      </c>
      <c r="PV186" s="21">
        <v>84.2</v>
      </c>
      <c r="PW186" s="20">
        <v>503.16899999999998</v>
      </c>
      <c r="PX186" s="20">
        <v>626.798</v>
      </c>
      <c r="PY186" s="20">
        <v>655.10900000000004</v>
      </c>
      <c r="PZ186" s="21">
        <v>110.4</v>
      </c>
      <c r="QA186" s="20">
        <v>659.48199999999997</v>
      </c>
      <c r="QB186" s="20">
        <v>821.51599999999996</v>
      </c>
      <c r="QC186" s="20">
        <v>869.00400000000002</v>
      </c>
      <c r="QD186" s="21">
        <v>70.3</v>
      </c>
      <c r="QE186" s="20">
        <v>419.93599999999998</v>
      </c>
      <c r="QF186" s="20">
        <v>523.11500000000001</v>
      </c>
      <c r="QG186" s="20">
        <v>546.93200000000002</v>
      </c>
      <c r="RC186" s="21">
        <v>121.2</v>
      </c>
      <c r="RD186" s="20">
        <v>689.37599999999998</v>
      </c>
      <c r="RE186" s="20">
        <v>491.87</v>
      </c>
      <c r="RF186" s="21">
        <v>43.1</v>
      </c>
      <c r="RG186" s="20">
        <v>245.28899999999999</v>
      </c>
      <c r="RH186" s="20">
        <v>175.01400000000001</v>
      </c>
      <c r="RI186" s="21">
        <v>43.1</v>
      </c>
      <c r="RJ186" s="20">
        <v>245.28899999999999</v>
      </c>
      <c r="RK186" s="20">
        <v>175.01400000000001</v>
      </c>
      <c r="RL186" s="21">
        <v>42.8</v>
      </c>
      <c r="RM186" s="20">
        <v>243.143</v>
      </c>
      <c r="RN186" s="20">
        <v>173.482</v>
      </c>
      <c r="RO186" s="20">
        <v>201</v>
      </c>
      <c r="RP186" s="21">
        <v>35.5</v>
      </c>
      <c r="RQ186" s="20">
        <v>201.83199999999999</v>
      </c>
      <c r="RR186" s="20">
        <v>144.00700000000001</v>
      </c>
      <c r="RS186" s="20">
        <v>73.596000000000004</v>
      </c>
      <c r="RT186" s="21">
        <v>78.099999999999994</v>
      </c>
      <c r="RU186" s="20">
        <v>444.08600000000001</v>
      </c>
      <c r="RV186" s="20">
        <v>316.85599999999999</v>
      </c>
      <c r="RW186" s="20">
        <v>274.596</v>
      </c>
      <c r="RX186" s="21">
        <v>50.5</v>
      </c>
      <c r="RY186" s="20">
        <v>286.94200000000001</v>
      </c>
      <c r="RZ186" s="20">
        <v>204.733</v>
      </c>
      <c r="SA186" s="20">
        <v>204.733</v>
      </c>
      <c r="SS186" s="21">
        <v>46.7</v>
      </c>
      <c r="ST186" s="20">
        <v>22.032</v>
      </c>
      <c r="SU186" s="20">
        <v>8.4979999999999993</v>
      </c>
      <c r="SV186" s="20">
        <v>7.0049999999999999</v>
      </c>
      <c r="SW186" s="21">
        <v>38.799999999999997</v>
      </c>
      <c r="SX186" s="20">
        <v>18.300999999999998</v>
      </c>
      <c r="SY186" s="20">
        <v>7.0590000000000002</v>
      </c>
      <c r="SZ186" s="20">
        <v>6.4930000000000003</v>
      </c>
      <c r="TO186" s="21">
        <v>129.5</v>
      </c>
      <c r="TP186" s="20">
        <v>45.917999999999999</v>
      </c>
      <c r="TQ186" s="20">
        <v>356.435</v>
      </c>
      <c r="TR186" s="20">
        <v>359.255</v>
      </c>
      <c r="TS186" s="21">
        <v>103.5</v>
      </c>
      <c r="TT186" s="20">
        <v>36.712000000000003</v>
      </c>
      <c r="TU186" s="20">
        <v>284.98</v>
      </c>
      <c r="TV186" s="20">
        <v>288.733</v>
      </c>
      <c r="TW186" s="21">
        <v>116.4</v>
      </c>
      <c r="TX186" s="20">
        <v>28.312999999999999</v>
      </c>
      <c r="TY186" s="20">
        <v>1376.3119999999999</v>
      </c>
      <c r="TZ186" s="21">
        <v>51.6</v>
      </c>
      <c r="UA186" s="20">
        <v>12.555</v>
      </c>
      <c r="UB186" s="20">
        <v>610.28700000000003</v>
      </c>
      <c r="UC186" s="21">
        <v>50.8</v>
      </c>
      <c r="UD186" s="20">
        <v>12.37</v>
      </c>
      <c r="UE186" s="20">
        <v>601.28700000000003</v>
      </c>
      <c r="UF186" s="21">
        <v>18.2</v>
      </c>
      <c r="UG186" s="20">
        <v>4.4329999999999998</v>
      </c>
      <c r="UH186" s="20">
        <v>215.50800000000001</v>
      </c>
      <c r="UI186" s="20">
        <v>215.50800000000001</v>
      </c>
      <c r="UJ186" s="21">
        <v>46.5</v>
      </c>
      <c r="UK186" s="20">
        <v>11.324999999999999</v>
      </c>
      <c r="UL186" s="20">
        <v>550.51700000000005</v>
      </c>
      <c r="UM186" s="20">
        <v>550.51700000000005</v>
      </c>
      <c r="UN186" s="21">
        <v>64.8</v>
      </c>
      <c r="UO186" s="20">
        <v>15.759</v>
      </c>
      <c r="UP186" s="20">
        <v>766.02499999999998</v>
      </c>
      <c r="UQ186" s="20">
        <v>766.02499999999998</v>
      </c>
      <c r="UR186" s="21">
        <v>45.5</v>
      </c>
      <c r="US186" s="20">
        <v>11.074</v>
      </c>
      <c r="UT186" s="20">
        <v>538.28800000000001</v>
      </c>
      <c r="UU186" s="20">
        <v>538.28800000000001</v>
      </c>
      <c r="VJ186" s="21">
        <v>28.4</v>
      </c>
      <c r="VK186" s="20">
        <v>27.164000000000001</v>
      </c>
      <c r="VL186" s="20">
        <v>30450.309000000001</v>
      </c>
      <c r="VM186" s="20">
        <v>28625.603999999999</v>
      </c>
      <c r="VN186" s="21">
        <v>19.7</v>
      </c>
      <c r="VO186" s="20">
        <v>18.812000000000001</v>
      </c>
      <c r="VP186" s="20">
        <v>21088</v>
      </c>
      <c r="VQ186" s="20">
        <v>21088</v>
      </c>
      <c r="WI186" s="21">
        <v>73.8</v>
      </c>
      <c r="WJ186" s="20">
        <v>16.815999999999999</v>
      </c>
      <c r="WK186" s="20">
        <v>18.504999999999999</v>
      </c>
      <c r="WL186" s="20">
        <v>15.975</v>
      </c>
      <c r="WM186" s="21">
        <v>49.3</v>
      </c>
      <c r="WN186" s="20">
        <v>11.23</v>
      </c>
      <c r="WO186" s="20">
        <v>12.358000000000001</v>
      </c>
      <c r="WP186" s="20">
        <v>11.039</v>
      </c>
      <c r="XI186" s="20">
        <v>11.904</v>
      </c>
      <c r="XJ186" s="20">
        <v>17.68</v>
      </c>
      <c r="XK186" s="20">
        <v>10.166</v>
      </c>
      <c r="XM186" s="20">
        <v>4.7</v>
      </c>
      <c r="XN186" s="22">
        <v>6.9805120000000001</v>
      </c>
      <c r="XO186" s="22">
        <v>7.2234780000000001</v>
      </c>
      <c r="XP186" s="21">
        <v>111.7</v>
      </c>
      <c r="XQ186" s="20">
        <v>249.56</v>
      </c>
      <c r="XR186" s="20">
        <v>2987.2330000000002</v>
      </c>
      <c r="XS186" s="21">
        <v>59.6</v>
      </c>
      <c r="XT186" s="20">
        <v>133.148</v>
      </c>
      <c r="XU186" s="20">
        <v>1593.7850000000001</v>
      </c>
      <c r="YD186" s="21">
        <v>52.1</v>
      </c>
      <c r="YE186" s="20">
        <v>116.41200000000001</v>
      </c>
      <c r="YF186" s="20">
        <v>1393.4480000000001</v>
      </c>
      <c r="YG186" s="20">
        <v>730.04499999999996</v>
      </c>
      <c r="YH186" s="21">
        <v>26.4</v>
      </c>
      <c r="YI186" s="20">
        <v>58.896000000000001</v>
      </c>
      <c r="YJ186" s="20">
        <v>704.98</v>
      </c>
      <c r="YK186" s="20">
        <v>704.98</v>
      </c>
      <c r="YU186" s="21">
        <v>13.5</v>
      </c>
      <c r="YV186" s="20">
        <v>62.718000000000004</v>
      </c>
      <c r="YW186" s="20">
        <v>58.597999999999999</v>
      </c>
      <c r="YX186" s="20">
        <v>21.51</v>
      </c>
      <c r="YY186" s="21">
        <v>51.8</v>
      </c>
      <c r="YZ186" s="20">
        <v>240.09</v>
      </c>
      <c r="ZA186" s="20">
        <v>224.316</v>
      </c>
      <c r="ZB186" s="20">
        <v>177.95599999999999</v>
      </c>
      <c r="ZC186" s="21">
        <v>54.4</v>
      </c>
      <c r="ZD186" s="20">
        <v>251.852</v>
      </c>
      <c r="ZE186" s="20">
        <v>235.30600000000001</v>
      </c>
      <c r="ZF186" s="20">
        <v>199.465</v>
      </c>
      <c r="ZG186" s="21">
        <v>41.1</v>
      </c>
      <c r="ZH186" s="20">
        <v>190.322</v>
      </c>
      <c r="ZI186" s="20">
        <v>177.81800000000001</v>
      </c>
      <c r="ZJ186" s="20">
        <v>187.61199999999999</v>
      </c>
      <c r="ZT186" s="21">
        <v>51.8</v>
      </c>
      <c r="ZU186" s="20">
        <v>799.26400000000001</v>
      </c>
      <c r="ZV186" s="20">
        <v>173240.1</v>
      </c>
      <c r="ZW186" s="20">
        <v>148794</v>
      </c>
      <c r="ZX186" s="21">
        <v>108.5</v>
      </c>
      <c r="ZY186" s="20">
        <v>1674.0160000000001</v>
      </c>
      <c r="ZZ186" s="20">
        <v>362842.2</v>
      </c>
      <c r="AAA186" s="20">
        <v>339434.1</v>
      </c>
      <c r="AAB186" s="21">
        <v>160.30000000000001</v>
      </c>
      <c r="AAC186" s="20">
        <v>2473.2800000000002</v>
      </c>
      <c r="AAD186" s="20">
        <v>536082.30000000005</v>
      </c>
      <c r="AAE186" s="20">
        <v>488228.1</v>
      </c>
      <c r="AAF186" s="21">
        <v>93.7</v>
      </c>
      <c r="AAG186" s="20">
        <v>1445.143</v>
      </c>
      <c r="AAH186" s="20">
        <v>313234.033</v>
      </c>
      <c r="AAI186" s="20">
        <v>305761.7</v>
      </c>
      <c r="AAP186" s="21">
        <v>27.1</v>
      </c>
      <c r="AAQ186" s="20">
        <v>25.843</v>
      </c>
      <c r="AAR186" s="20">
        <v>23103.884999999998</v>
      </c>
      <c r="AAS186" s="20">
        <v>21105.5</v>
      </c>
      <c r="AAT186" s="21">
        <v>80.900000000000006</v>
      </c>
      <c r="AAU186" s="20">
        <v>77.204999999999998</v>
      </c>
      <c r="AAV186" s="20">
        <v>69021.187000000005</v>
      </c>
      <c r="AAW186" s="20">
        <v>67905.7</v>
      </c>
      <c r="AAX186" s="21">
        <v>108.2</v>
      </c>
      <c r="AAY186" s="20">
        <v>103.238</v>
      </c>
      <c r="AAZ186" s="20">
        <v>92294.498999999996</v>
      </c>
      <c r="ABA186" s="20">
        <v>89011.199999999997</v>
      </c>
      <c r="ABB186" s="21">
        <v>84.9</v>
      </c>
      <c r="ABC186" s="20">
        <v>81.013000000000005</v>
      </c>
      <c r="ABD186" s="20">
        <v>72425.347999999998</v>
      </c>
      <c r="ABE186" s="20">
        <v>32983.599999999999</v>
      </c>
      <c r="ACS186" s="21">
        <v>30.9</v>
      </c>
      <c r="ACT186" s="20">
        <v>45.792000000000002</v>
      </c>
      <c r="ACU186" s="20">
        <v>17.056999999999999</v>
      </c>
      <c r="ACV186" s="20">
        <v>11.741</v>
      </c>
      <c r="ACW186" s="21">
        <v>10.3</v>
      </c>
      <c r="ACX186" s="20">
        <v>15.186999999999999</v>
      </c>
      <c r="ACY186" s="20">
        <v>5.657</v>
      </c>
      <c r="ACZ186" s="20">
        <v>4.5940000000000003</v>
      </c>
      <c r="ADA186" s="21">
        <v>155.19999999999999</v>
      </c>
      <c r="ADB186" s="20">
        <v>52.171999999999997</v>
      </c>
      <c r="ADC186" s="20">
        <v>127.925</v>
      </c>
      <c r="ADD186" s="21">
        <v>73.599999999999994</v>
      </c>
      <c r="ADE186" s="20">
        <v>24.745999999999999</v>
      </c>
      <c r="ADF186" s="20">
        <v>60.677</v>
      </c>
      <c r="ADO186" s="21">
        <v>81.599999999999994</v>
      </c>
      <c r="ADP186" s="20">
        <v>27.425999999999998</v>
      </c>
      <c r="ADQ186" s="20">
        <v>67.248000000000005</v>
      </c>
      <c r="ADR186" s="20">
        <v>67.248000000000005</v>
      </c>
      <c r="ADS186" s="21">
        <v>80.400000000000006</v>
      </c>
      <c r="ADT186" s="20">
        <v>27.02</v>
      </c>
      <c r="ADU186" s="20">
        <v>66.254000000000005</v>
      </c>
      <c r="ADV186" s="20">
        <v>66.254000000000005</v>
      </c>
      <c r="AEN186" s="21">
        <v>129.19999999999999</v>
      </c>
      <c r="AEO186" s="20">
        <v>199.68600000000001</v>
      </c>
      <c r="AEP186" s="20">
        <v>273.52999999999997</v>
      </c>
      <c r="AEQ186" s="20">
        <v>132.93100000000001</v>
      </c>
      <c r="AER186" s="21">
        <v>57.2</v>
      </c>
      <c r="AES186" s="20">
        <v>88.421000000000006</v>
      </c>
      <c r="AET186" s="20">
        <v>121.119</v>
      </c>
      <c r="AEU186" s="20">
        <v>123.98</v>
      </c>
      <c r="AFE186" s="21">
        <v>50.9</v>
      </c>
      <c r="AFF186" s="20">
        <v>34.875999999999998</v>
      </c>
      <c r="AFG186" s="20">
        <v>278.43400000000003</v>
      </c>
      <c r="AFH186" s="20">
        <v>297.65699999999998</v>
      </c>
      <c r="AFI186" s="21">
        <v>93.6</v>
      </c>
      <c r="AFJ186" s="20">
        <v>64.144999999999996</v>
      </c>
      <c r="AFK186" s="20">
        <v>512.10299999999995</v>
      </c>
      <c r="AFL186" s="20">
        <v>353.97300000000001</v>
      </c>
      <c r="AFM186" s="21">
        <v>141.4</v>
      </c>
      <c r="AFN186" s="20">
        <v>96.888999999999996</v>
      </c>
      <c r="AFO186" s="20">
        <v>773.51300000000003</v>
      </c>
      <c r="AFP186" s="20">
        <v>651.63</v>
      </c>
      <c r="AFQ186" s="21">
        <v>45.4</v>
      </c>
      <c r="AFR186" s="20">
        <v>31.079000000000001</v>
      </c>
      <c r="AFS186" s="20">
        <v>248.11699999999999</v>
      </c>
      <c r="AFT186" s="20">
        <v>221.04300000000001</v>
      </c>
      <c r="AGI186" s="21">
        <v>86.4</v>
      </c>
      <c r="AGJ186" s="20">
        <v>21.477</v>
      </c>
      <c r="AGK186" s="20">
        <v>39.155999999999999</v>
      </c>
      <c r="AGL186" s="20">
        <v>31.106999999999999</v>
      </c>
      <c r="AGM186" s="21">
        <v>57.8</v>
      </c>
      <c r="AGN186" s="20">
        <v>14.379</v>
      </c>
      <c r="AGO186" s="20">
        <v>26.215</v>
      </c>
      <c r="AGP186" s="20">
        <v>27.105</v>
      </c>
      <c r="AHY186" s="21">
        <v>12.5</v>
      </c>
      <c r="AHZ186" s="20">
        <v>3.242</v>
      </c>
      <c r="AIA186" s="20">
        <v>2.7170000000000001</v>
      </c>
      <c r="AIB186" s="20">
        <v>2.298</v>
      </c>
      <c r="AIC186" s="21">
        <v>111.8</v>
      </c>
      <c r="AID186" s="20">
        <v>29.007000000000001</v>
      </c>
      <c r="AIE186" s="20">
        <v>24.308</v>
      </c>
      <c r="AIF186" s="20">
        <v>14.797000000000001</v>
      </c>
      <c r="AIG186" s="21">
        <v>124.3</v>
      </c>
      <c r="AIH186" s="20">
        <v>32.247999999999998</v>
      </c>
      <c r="AII186" s="20">
        <v>27.024000000000001</v>
      </c>
      <c r="AIJ186" s="20">
        <v>17.094000000000001</v>
      </c>
      <c r="AIK186" s="21">
        <v>61</v>
      </c>
      <c r="AIL186" s="20">
        <v>15.813000000000001</v>
      </c>
      <c r="AIM186" s="20">
        <v>13.250999999999999</v>
      </c>
      <c r="AIN186" s="20">
        <v>13.250999999999999</v>
      </c>
      <c r="AKP186" s="21">
        <v>47.1</v>
      </c>
      <c r="AKQ186" s="20">
        <v>56.127000000000002</v>
      </c>
      <c r="AKR186" s="20">
        <v>452.66300000000001</v>
      </c>
      <c r="AKS186" s="20">
        <v>455.37599999999998</v>
      </c>
      <c r="AKT186" s="21">
        <v>59.2</v>
      </c>
      <c r="AKU186" s="20">
        <v>70.602999999999994</v>
      </c>
      <c r="AKV186" s="20">
        <v>569.41300000000001</v>
      </c>
      <c r="AKW186" s="20">
        <v>678.59</v>
      </c>
      <c r="AKX186" s="21">
        <v>106.3</v>
      </c>
      <c r="AKY186" s="20">
        <v>126.73</v>
      </c>
      <c r="AKZ186" s="20">
        <v>1022.075</v>
      </c>
      <c r="ALA186" s="20">
        <v>1133.9659999999999</v>
      </c>
      <c r="ALB186" s="21">
        <v>74</v>
      </c>
      <c r="ALC186" s="20">
        <v>88.245999999999995</v>
      </c>
      <c r="ALD186" s="20">
        <v>711.70399999999995</v>
      </c>
      <c r="ALE186" s="20">
        <v>718.81899999999996</v>
      </c>
      <c r="ALT186" s="21">
        <v>142.9</v>
      </c>
      <c r="ALU186" s="20">
        <v>27.863</v>
      </c>
      <c r="ALV186" s="20">
        <v>59.655999999999999</v>
      </c>
      <c r="ALW186" s="20">
        <v>38.201999999999998</v>
      </c>
      <c r="ALX186" s="21">
        <v>135.4</v>
      </c>
      <c r="ALY186" s="20">
        <v>26.411000000000001</v>
      </c>
      <c r="ALZ186" s="20">
        <v>56.546999999999997</v>
      </c>
      <c r="AMA186" s="20">
        <v>36.363</v>
      </c>
      <c r="AMP186" s="21">
        <v>85.4</v>
      </c>
      <c r="AMQ186" s="20">
        <v>34.734000000000002</v>
      </c>
      <c r="AMR186" s="20">
        <v>915.24699999999996</v>
      </c>
      <c r="AMS186" s="20">
        <v>497.11799999999999</v>
      </c>
      <c r="AMT186" s="21">
        <v>62.8</v>
      </c>
      <c r="AMU186" s="20">
        <v>25.545000000000002</v>
      </c>
      <c r="AMV186" s="20">
        <v>673.12300000000005</v>
      </c>
      <c r="AMW186" s="20">
        <v>479.45</v>
      </c>
      <c r="ANW186" s="21">
        <v>158.80000000000001</v>
      </c>
      <c r="ANX186" s="20">
        <v>6774.6970000000001</v>
      </c>
      <c r="ANY186" s="20">
        <v>6774.6970000000001</v>
      </c>
      <c r="ANZ186" s="21">
        <v>48.5</v>
      </c>
      <c r="AOA186" s="20">
        <v>2070.317</v>
      </c>
      <c r="AOB186" s="20">
        <v>2070.317</v>
      </c>
      <c r="AOC186" s="21">
        <v>47.6</v>
      </c>
      <c r="AOD186" s="20">
        <v>2028.9670000000001</v>
      </c>
      <c r="AOE186" s="20">
        <v>2028.9670000000001</v>
      </c>
      <c r="AOF186" s="21">
        <v>52</v>
      </c>
      <c r="AOG186" s="20">
        <v>2216.808</v>
      </c>
      <c r="AOH186" s="20">
        <v>2216.808</v>
      </c>
      <c r="AOI186" s="20">
        <v>2216.808</v>
      </c>
      <c r="AOJ186" s="21">
        <v>58.3</v>
      </c>
      <c r="AOK186" s="20">
        <v>2487.5720000000001</v>
      </c>
      <c r="AOL186" s="20">
        <v>2487.5720000000001</v>
      </c>
      <c r="AOM186" s="20">
        <v>2487.5720000000001</v>
      </c>
      <c r="AON186" s="21">
        <v>110.3</v>
      </c>
      <c r="AOO186" s="20">
        <v>4704.38</v>
      </c>
      <c r="AOP186" s="20">
        <v>4704.38</v>
      </c>
      <c r="AOQ186" s="20">
        <v>4704.38</v>
      </c>
      <c r="AOR186" s="21">
        <v>54.4</v>
      </c>
      <c r="AOS186" s="20">
        <v>2322.12</v>
      </c>
      <c r="AOT186" s="20">
        <v>2322.12</v>
      </c>
      <c r="AOU186" s="20">
        <v>2322.12</v>
      </c>
      <c r="APU186" s="21">
        <v>93</v>
      </c>
      <c r="APV186" s="20">
        <v>51.244</v>
      </c>
      <c r="APW186" s="20">
        <v>131.226</v>
      </c>
      <c r="APX186" s="21">
        <v>30.2</v>
      </c>
      <c r="APY186" s="20">
        <v>16.632000000000001</v>
      </c>
      <c r="APZ186" s="20">
        <v>42.591999999999999</v>
      </c>
      <c r="AQI186" s="21">
        <v>62.8</v>
      </c>
      <c r="AQJ186" s="20">
        <v>34.612000000000002</v>
      </c>
      <c r="AQK186" s="20">
        <v>88.634</v>
      </c>
      <c r="AQL186" s="20">
        <v>89.674000000000007</v>
      </c>
      <c r="AQM186" s="21">
        <v>45.2</v>
      </c>
      <c r="AQN186" s="20">
        <v>24.905999999999999</v>
      </c>
      <c r="AQO186" s="20">
        <v>63.779000000000003</v>
      </c>
      <c r="AQP186" s="20">
        <v>72.546000000000006</v>
      </c>
    </row>
    <row r="187" spans="1:1015 1030:1134" x14ac:dyDescent="0.2">
      <c r="A187" s="18">
        <v>31412</v>
      </c>
      <c r="BX187" s="21">
        <v>33.9</v>
      </c>
      <c r="BZ187" s="19">
        <v>1.8375605036999999E-3</v>
      </c>
      <c r="CA187" s="19">
        <v>6.6744459999999999E-4</v>
      </c>
      <c r="CB187" s="21">
        <v>12.3</v>
      </c>
      <c r="CD187" s="19">
        <v>6.6744459999999999E-4</v>
      </c>
      <c r="CE187" s="19">
        <v>6.6744459999999999E-4</v>
      </c>
      <c r="CW187" s="21">
        <v>86</v>
      </c>
      <c r="CX187" s="20">
        <v>71.37</v>
      </c>
      <c r="CY187" s="20">
        <v>89.677000000000007</v>
      </c>
      <c r="CZ187" s="20">
        <v>69.066999999999993</v>
      </c>
      <c r="DA187" s="21">
        <v>61.7</v>
      </c>
      <c r="DB187" s="20">
        <v>51.198</v>
      </c>
      <c r="DC187" s="20">
        <v>64.33</v>
      </c>
      <c r="DD187" s="20">
        <v>69.066999999999993</v>
      </c>
      <c r="DN187" s="21">
        <v>42.4</v>
      </c>
      <c r="DO187" s="20">
        <v>72.260000000000005</v>
      </c>
      <c r="DP187" s="20">
        <v>105.95399999999999</v>
      </c>
      <c r="DQ187" s="20">
        <v>56.16</v>
      </c>
      <c r="DR187" s="21">
        <v>52.8</v>
      </c>
      <c r="DS187" s="20">
        <v>89.850999999999999</v>
      </c>
      <c r="DT187" s="20">
        <v>131.74799999999999</v>
      </c>
      <c r="DU187" s="20">
        <v>81.947999999999993</v>
      </c>
      <c r="DV187" s="21">
        <v>93.9</v>
      </c>
      <c r="DW187" s="20">
        <v>159.83799999999999</v>
      </c>
      <c r="DX187" s="20">
        <v>234.37</v>
      </c>
      <c r="DY187" s="20">
        <v>138.108</v>
      </c>
      <c r="DZ187" s="21">
        <v>36.6</v>
      </c>
      <c r="EA187" s="20">
        <v>62.366</v>
      </c>
      <c r="EB187" s="20">
        <v>91.447000000000003</v>
      </c>
      <c r="EC187" s="20">
        <v>90.558000000000007</v>
      </c>
      <c r="EM187" s="21">
        <v>29.1</v>
      </c>
      <c r="EN187" s="20">
        <v>28.771999999999998</v>
      </c>
      <c r="EO187" s="20">
        <v>35.860999999999997</v>
      </c>
      <c r="EP187" s="20">
        <v>34.212000000000003</v>
      </c>
      <c r="EQ187" s="21">
        <v>52</v>
      </c>
      <c r="ER187" s="20">
        <v>51.503</v>
      </c>
      <c r="ES187" s="20">
        <v>64.192999999999998</v>
      </c>
      <c r="ET187" s="20">
        <v>55.819000000000003</v>
      </c>
      <c r="EU187" s="21">
        <v>80.900000000000006</v>
      </c>
      <c r="EV187" s="20">
        <v>80.113</v>
      </c>
      <c r="EW187" s="20">
        <v>99.852999999999994</v>
      </c>
      <c r="EX187" s="20">
        <v>90.031000000000006</v>
      </c>
      <c r="EY187" s="21">
        <v>51</v>
      </c>
      <c r="EZ187" s="20">
        <v>50.482999999999997</v>
      </c>
      <c r="FA187" s="20">
        <v>62.921999999999997</v>
      </c>
      <c r="FB187" s="20">
        <v>64.084999999999994</v>
      </c>
      <c r="GH187" s="21">
        <v>40.4</v>
      </c>
      <c r="GI187" s="20">
        <v>144.691</v>
      </c>
      <c r="GJ187" s="20">
        <v>202.20599999999999</v>
      </c>
      <c r="GK187" s="20">
        <v>183.73400000000001</v>
      </c>
      <c r="GL187" s="21">
        <v>68.599999999999994</v>
      </c>
      <c r="GM187" s="20">
        <v>245.52600000000001</v>
      </c>
      <c r="GN187" s="20">
        <v>343.12299999999999</v>
      </c>
      <c r="GO187" s="20">
        <v>225.797</v>
      </c>
      <c r="GP187" s="21">
        <v>107.8</v>
      </c>
      <c r="GQ187" s="20">
        <v>385.80399999999997</v>
      </c>
      <c r="GR187" s="20">
        <v>539.16099999999994</v>
      </c>
      <c r="GS187" s="20">
        <v>413.13299999999998</v>
      </c>
      <c r="GT187" s="21">
        <v>39.1</v>
      </c>
      <c r="GU187" s="20">
        <v>140.04900000000001</v>
      </c>
      <c r="GV187" s="20">
        <v>195.71899999999999</v>
      </c>
      <c r="GW187" s="20">
        <v>225.66200000000001</v>
      </c>
      <c r="HO187" s="21">
        <v>159</v>
      </c>
      <c r="HP187" s="20">
        <v>209.203</v>
      </c>
      <c r="HQ187" s="20">
        <v>433.57299999999998</v>
      </c>
      <c r="HR187" s="20">
        <v>329.89400000000001</v>
      </c>
      <c r="HS187" s="21">
        <v>94.4</v>
      </c>
      <c r="HT187" s="20">
        <v>124.13200000000001</v>
      </c>
      <c r="HU187" s="20">
        <v>257.26299999999998</v>
      </c>
      <c r="HV187" s="20">
        <v>329.89400000000001</v>
      </c>
      <c r="IN187" s="21">
        <v>72.2</v>
      </c>
      <c r="IO187" s="20">
        <v>11.416</v>
      </c>
      <c r="IP187" s="20">
        <v>2096.59</v>
      </c>
      <c r="IQ187" s="20">
        <v>1671.519</v>
      </c>
      <c r="IR187" s="21">
        <v>50.5</v>
      </c>
      <c r="IS187" s="20">
        <v>7.9820000000000002</v>
      </c>
      <c r="IT187" s="23">
        <v>1466.05</v>
      </c>
      <c r="IU187" s="23">
        <v>1531.2</v>
      </c>
      <c r="JJ187" s="21">
        <v>65.400000000000006</v>
      </c>
      <c r="JK187" s="20">
        <v>181.358</v>
      </c>
      <c r="JL187" s="20">
        <v>582.06700000000001</v>
      </c>
      <c r="JM187" s="20">
        <v>594.44000000000005</v>
      </c>
      <c r="JN187" s="21">
        <v>68.3</v>
      </c>
      <c r="JO187" s="20">
        <v>189.46700000000001</v>
      </c>
      <c r="JP187" s="20">
        <v>608.09500000000003</v>
      </c>
      <c r="JQ187" s="20">
        <v>594.44000000000005</v>
      </c>
      <c r="LV187" s="21">
        <v>54.8</v>
      </c>
      <c r="LW187" s="20">
        <v>477.06799999999998</v>
      </c>
      <c r="LX187" s="20">
        <v>599.91300000000001</v>
      </c>
      <c r="LY187" s="20">
        <v>600</v>
      </c>
      <c r="LZ187" s="21">
        <v>55.9</v>
      </c>
      <c r="MA187" s="20">
        <v>486.84399999999999</v>
      </c>
      <c r="MB187" s="20">
        <v>612.20699999999999</v>
      </c>
      <c r="MC187" s="20">
        <v>556.79999999999995</v>
      </c>
      <c r="MD187" s="21">
        <v>110.1</v>
      </c>
      <c r="ME187" s="20">
        <v>959.35699999999997</v>
      </c>
      <c r="MF187" s="20">
        <v>1206.3910000000001</v>
      </c>
      <c r="MG187" s="20">
        <v>1156.8</v>
      </c>
      <c r="MH187" s="21">
        <v>73.7</v>
      </c>
      <c r="MI187" s="20">
        <v>641.78800000000001</v>
      </c>
      <c r="MJ187" s="20">
        <v>807.048</v>
      </c>
      <c r="MK187" s="20">
        <v>804.11500000000001</v>
      </c>
      <c r="NC187" s="21">
        <v>131.30000000000001</v>
      </c>
      <c r="ND187" s="20">
        <v>93.718000000000004</v>
      </c>
      <c r="NE187" s="20">
        <v>839.80499999999995</v>
      </c>
      <c r="NF187" s="20">
        <v>645.21</v>
      </c>
      <c r="NG187" s="21">
        <v>102.3</v>
      </c>
      <c r="NH187" s="20">
        <v>73.066999999999993</v>
      </c>
      <c r="NI187" s="20">
        <v>654.75599999999997</v>
      </c>
      <c r="NJ187" s="20">
        <v>645.21</v>
      </c>
      <c r="NT187" s="21">
        <v>23.4</v>
      </c>
      <c r="NU187" s="20">
        <v>46.820999999999998</v>
      </c>
      <c r="NV187" s="20">
        <v>43.268000000000001</v>
      </c>
      <c r="NW187" s="20">
        <v>42.551000000000002</v>
      </c>
      <c r="NX187" s="21">
        <v>61</v>
      </c>
      <c r="NY187" s="20">
        <v>121.88</v>
      </c>
      <c r="NZ187" s="20">
        <v>112.629</v>
      </c>
      <c r="OA187" s="20">
        <v>102.86799999999999</v>
      </c>
      <c r="OB187" s="21">
        <v>75.3</v>
      </c>
      <c r="OC187" s="20">
        <v>150.49199999999999</v>
      </c>
      <c r="OD187" s="20">
        <v>139.06899999999999</v>
      </c>
      <c r="OE187" s="20">
        <v>145.41900000000001</v>
      </c>
      <c r="OF187" s="21">
        <v>59.8</v>
      </c>
      <c r="OG187" s="20">
        <v>119.47199999999999</v>
      </c>
      <c r="OH187" s="20">
        <v>110.404</v>
      </c>
      <c r="OI187" s="20">
        <v>120.78100000000001</v>
      </c>
      <c r="OS187" s="21">
        <v>32.200000000000003</v>
      </c>
      <c r="OT187" s="20">
        <v>20.542999999999999</v>
      </c>
      <c r="OU187" s="20">
        <v>18.734999999999999</v>
      </c>
      <c r="OV187" s="20">
        <v>18.734999999999999</v>
      </c>
      <c r="OW187" s="21">
        <v>67.3</v>
      </c>
      <c r="OX187" s="20">
        <v>42.936999999999998</v>
      </c>
      <c r="OY187" s="20">
        <v>39.158000000000001</v>
      </c>
      <c r="OZ187" s="20">
        <v>34.737000000000002</v>
      </c>
      <c r="PA187" s="21">
        <v>99.5</v>
      </c>
      <c r="PB187" s="20">
        <v>63.506</v>
      </c>
      <c r="PC187" s="20">
        <v>57.917000000000002</v>
      </c>
      <c r="PD187" s="20">
        <v>53.472000000000001</v>
      </c>
      <c r="PE187" s="21">
        <v>44.1</v>
      </c>
      <c r="PF187" s="20">
        <v>28.120999999999999</v>
      </c>
      <c r="PG187" s="20">
        <v>25.646000000000001</v>
      </c>
      <c r="PH187" s="20">
        <v>24.512</v>
      </c>
      <c r="PR187" s="21">
        <v>27.3</v>
      </c>
      <c r="PS187" s="20">
        <v>179.64</v>
      </c>
      <c r="PT187" s="20">
        <v>206.78299999999999</v>
      </c>
      <c r="PU187" s="20">
        <v>221.59399999999999</v>
      </c>
      <c r="PV187" s="21">
        <v>84.8</v>
      </c>
      <c r="PW187" s="20">
        <v>558.40300000000002</v>
      </c>
      <c r="PX187" s="20">
        <v>642.77800000000002</v>
      </c>
      <c r="PY187" s="20">
        <v>671.85599999999999</v>
      </c>
      <c r="PZ187" s="21">
        <v>111.4</v>
      </c>
      <c r="QA187" s="20">
        <v>733.75599999999997</v>
      </c>
      <c r="QB187" s="20">
        <v>844.62599999999998</v>
      </c>
      <c r="QC187" s="20">
        <v>893.45</v>
      </c>
      <c r="QD187" s="21">
        <v>71.2</v>
      </c>
      <c r="QE187" s="20">
        <v>468.91</v>
      </c>
      <c r="QF187" s="20">
        <v>539.76300000000003</v>
      </c>
      <c r="QG187" s="20">
        <v>564.33799999999997</v>
      </c>
      <c r="RC187" s="21">
        <v>120.1</v>
      </c>
      <c r="RD187" s="20">
        <v>719.41300000000001</v>
      </c>
      <c r="RE187" s="20">
        <v>498.553</v>
      </c>
      <c r="RF187" s="21">
        <v>42.9</v>
      </c>
      <c r="RG187" s="20">
        <v>256.64100000000002</v>
      </c>
      <c r="RH187" s="20">
        <v>177.852</v>
      </c>
      <c r="RI187" s="21">
        <v>42.9</v>
      </c>
      <c r="RJ187" s="20">
        <v>256.64100000000002</v>
      </c>
      <c r="RK187" s="20">
        <v>177.852</v>
      </c>
      <c r="RL187" s="21">
        <v>42.4</v>
      </c>
      <c r="RM187" s="20">
        <v>254.071</v>
      </c>
      <c r="RN187" s="20">
        <v>176.072</v>
      </c>
      <c r="RO187" s="20">
        <v>204</v>
      </c>
      <c r="RP187" s="21">
        <v>34.9</v>
      </c>
      <c r="RQ187" s="20">
        <v>208.74299999999999</v>
      </c>
      <c r="RR187" s="20">
        <v>144.65899999999999</v>
      </c>
      <c r="RS187" s="20">
        <v>73.929000000000002</v>
      </c>
      <c r="RT187" s="21">
        <v>77.3</v>
      </c>
      <c r="RU187" s="20">
        <v>462.77300000000002</v>
      </c>
      <c r="RV187" s="20">
        <v>320.70100000000002</v>
      </c>
      <c r="RW187" s="20">
        <v>277.92899999999997</v>
      </c>
      <c r="RX187" s="21">
        <v>51</v>
      </c>
      <c r="RY187" s="20">
        <v>305.50599999999997</v>
      </c>
      <c r="RZ187" s="20">
        <v>211.71600000000001</v>
      </c>
      <c r="SA187" s="20">
        <v>211.71600000000001</v>
      </c>
      <c r="SS187" s="21">
        <v>47.2</v>
      </c>
      <c r="ST187" s="20">
        <v>20.79</v>
      </c>
      <c r="SU187" s="20">
        <v>9.0150000000000006</v>
      </c>
      <c r="SV187" s="20">
        <v>7.4320000000000004</v>
      </c>
      <c r="SW187" s="21">
        <v>39.299999999999997</v>
      </c>
      <c r="SX187" s="20">
        <v>17.291</v>
      </c>
      <c r="SY187" s="20">
        <v>7.4969999999999999</v>
      </c>
      <c r="SZ187" s="20">
        <v>6.8959999999999999</v>
      </c>
      <c r="TO187" s="21">
        <v>128.80000000000001</v>
      </c>
      <c r="TP187" s="20">
        <v>45.872999999999998</v>
      </c>
      <c r="TQ187" s="20">
        <v>358.15100000000001</v>
      </c>
      <c r="TR187" s="20">
        <v>360.98500000000001</v>
      </c>
      <c r="TS187" s="21">
        <v>104.2</v>
      </c>
      <c r="TT187" s="20">
        <v>37.122</v>
      </c>
      <c r="TU187" s="20">
        <v>289.82799999999997</v>
      </c>
      <c r="TV187" s="20">
        <v>293.64499999999998</v>
      </c>
      <c r="TW187" s="21">
        <v>115.3</v>
      </c>
      <c r="TX187" s="20">
        <v>29.157</v>
      </c>
      <c r="TY187" s="20">
        <v>1380.585</v>
      </c>
      <c r="TZ187" s="21">
        <v>50.9</v>
      </c>
      <c r="UA187" s="20">
        <v>12.875</v>
      </c>
      <c r="UB187" s="20">
        <v>609.63</v>
      </c>
      <c r="UC187" s="21">
        <v>50.2</v>
      </c>
      <c r="UD187" s="20">
        <v>12.692</v>
      </c>
      <c r="UE187" s="20">
        <v>600.94600000000003</v>
      </c>
      <c r="UF187" s="21">
        <v>18.399999999999999</v>
      </c>
      <c r="UG187" s="20">
        <v>4.6630000000000003</v>
      </c>
      <c r="UH187" s="20">
        <v>220.785</v>
      </c>
      <c r="UI187" s="20">
        <v>220.785</v>
      </c>
      <c r="UJ187" s="21">
        <v>46</v>
      </c>
      <c r="UK187" s="20">
        <v>11.619</v>
      </c>
      <c r="UL187" s="20">
        <v>550.16999999999996</v>
      </c>
      <c r="UM187" s="20">
        <v>550.16999999999996</v>
      </c>
      <c r="UN187" s="21">
        <v>64.400000000000006</v>
      </c>
      <c r="UO187" s="20">
        <v>16.282</v>
      </c>
      <c r="UP187" s="20">
        <v>770.95500000000004</v>
      </c>
      <c r="UQ187" s="20">
        <v>770.95500000000004</v>
      </c>
      <c r="UR187" s="21">
        <v>45.2</v>
      </c>
      <c r="US187" s="20">
        <v>11.416</v>
      </c>
      <c r="UT187" s="20">
        <v>540.53200000000004</v>
      </c>
      <c r="UU187" s="20">
        <v>540.53200000000004</v>
      </c>
      <c r="VJ187" s="21">
        <v>29.4</v>
      </c>
      <c r="VK187" s="20">
        <v>28.442</v>
      </c>
      <c r="VL187" s="20">
        <v>31996.749</v>
      </c>
      <c r="VM187" s="20">
        <v>30079.375</v>
      </c>
      <c r="VN187" s="21">
        <v>20.399999999999999</v>
      </c>
      <c r="VO187" s="20">
        <v>19.693999999999999</v>
      </c>
      <c r="VP187" s="20">
        <v>22156</v>
      </c>
      <c r="VQ187" s="20">
        <v>22156</v>
      </c>
      <c r="WI187" s="21">
        <v>77.3</v>
      </c>
      <c r="WJ187" s="20">
        <v>19.367000000000001</v>
      </c>
      <c r="WK187" s="20">
        <v>19.774999999999999</v>
      </c>
      <c r="WL187" s="20">
        <v>17.071000000000002</v>
      </c>
      <c r="WM187" s="21">
        <v>49.6</v>
      </c>
      <c r="WN187" s="20">
        <v>12.423999999999999</v>
      </c>
      <c r="WO187" s="20">
        <v>12.686</v>
      </c>
      <c r="WP187" s="20">
        <v>11.332000000000001</v>
      </c>
      <c r="XI187" s="20">
        <v>12.29</v>
      </c>
      <c r="XJ187" s="20">
        <v>18.428999999999998</v>
      </c>
      <c r="XK187" s="20">
        <v>10.597</v>
      </c>
      <c r="XM187" s="20">
        <v>4.8220000000000001</v>
      </c>
      <c r="XN187" s="22">
        <v>7.2311430000000003</v>
      </c>
      <c r="XO187" s="22">
        <v>7.4828330000000003</v>
      </c>
      <c r="XP187" s="21">
        <v>114</v>
      </c>
      <c r="XQ187" s="20">
        <v>259.452</v>
      </c>
      <c r="XR187" s="20">
        <v>3141.9630000000002</v>
      </c>
      <c r="XS187" s="21">
        <v>60.7</v>
      </c>
      <c r="XT187" s="20">
        <v>138.136</v>
      </c>
      <c r="XU187" s="20">
        <v>1672.8230000000001</v>
      </c>
      <c r="YD187" s="21">
        <v>53.3</v>
      </c>
      <c r="YE187" s="20">
        <v>121.316</v>
      </c>
      <c r="YF187" s="20">
        <v>1469.14</v>
      </c>
      <c r="YG187" s="20">
        <v>769.70100000000002</v>
      </c>
      <c r="YH187" s="21">
        <v>26.8</v>
      </c>
      <c r="YI187" s="20">
        <v>61.075000000000003</v>
      </c>
      <c r="YJ187" s="20">
        <v>739.62</v>
      </c>
      <c r="YK187" s="20">
        <v>739.62</v>
      </c>
      <c r="YU187" s="21">
        <v>15</v>
      </c>
      <c r="YV187" s="20">
        <v>77.236000000000004</v>
      </c>
      <c r="YW187" s="20">
        <v>66.933000000000007</v>
      </c>
      <c r="YX187" s="20">
        <v>27.934000000000001</v>
      </c>
      <c r="YY187" s="21">
        <v>53.3</v>
      </c>
      <c r="YZ187" s="20">
        <v>274.77499999999998</v>
      </c>
      <c r="ZA187" s="20">
        <v>238.12</v>
      </c>
      <c r="ZB187" s="20">
        <v>190.92099999999999</v>
      </c>
      <c r="ZC187" s="21">
        <v>57.8</v>
      </c>
      <c r="ZD187" s="20">
        <v>297.92099999999999</v>
      </c>
      <c r="ZE187" s="20">
        <v>258.178</v>
      </c>
      <c r="ZF187" s="20">
        <v>218.85400000000001</v>
      </c>
      <c r="ZG187" s="21">
        <v>42.8</v>
      </c>
      <c r="ZH187" s="20">
        <v>220.54900000000001</v>
      </c>
      <c r="ZI187" s="20">
        <v>191.12799999999999</v>
      </c>
      <c r="ZJ187" s="20">
        <v>201.654</v>
      </c>
      <c r="ZT187" s="21">
        <v>52.1</v>
      </c>
      <c r="ZU187" s="20">
        <v>883.41300000000001</v>
      </c>
      <c r="ZV187" s="20">
        <v>177301</v>
      </c>
      <c r="ZW187" s="20">
        <v>152281.79999999999</v>
      </c>
      <c r="ZX187" s="21">
        <v>109.9</v>
      </c>
      <c r="ZY187" s="20">
        <v>1864.115</v>
      </c>
      <c r="ZZ187" s="20">
        <v>374128</v>
      </c>
      <c r="AAA187" s="20">
        <v>349962</v>
      </c>
      <c r="AAB187" s="21">
        <v>162</v>
      </c>
      <c r="AAC187" s="20">
        <v>2747.527</v>
      </c>
      <c r="AAD187" s="20">
        <v>551429</v>
      </c>
      <c r="AAE187" s="20">
        <v>502243.8</v>
      </c>
      <c r="AAF187" s="21">
        <v>95.9</v>
      </c>
      <c r="AAG187" s="20">
        <v>1625.7329999999999</v>
      </c>
      <c r="AAH187" s="20">
        <v>326284.86599999998</v>
      </c>
      <c r="AAI187" s="20">
        <v>318501.2</v>
      </c>
      <c r="AAP187" s="21">
        <v>27.5</v>
      </c>
      <c r="AAQ187" s="20">
        <v>27.199000000000002</v>
      </c>
      <c r="AAR187" s="20">
        <v>24275.308000000001</v>
      </c>
      <c r="AAS187" s="20">
        <v>22175.599999999999</v>
      </c>
      <c r="AAT187" s="21">
        <v>78.8</v>
      </c>
      <c r="AAU187" s="20">
        <v>77.805000000000007</v>
      </c>
      <c r="AAV187" s="20">
        <v>69441.293999999994</v>
      </c>
      <c r="AAW187" s="20">
        <v>68458.100000000006</v>
      </c>
      <c r="AAX187" s="21">
        <v>106.6</v>
      </c>
      <c r="AAY187" s="20">
        <v>105.29600000000001</v>
      </c>
      <c r="AAZ187" s="20">
        <v>93976.846999999994</v>
      </c>
      <c r="ABA187" s="20">
        <v>90633.7</v>
      </c>
      <c r="ABB187" s="21">
        <v>83.8</v>
      </c>
      <c r="ABC187" s="20">
        <v>82.712999999999994</v>
      </c>
      <c r="ABD187" s="20">
        <v>73821.187999999995</v>
      </c>
      <c r="ABE187" s="20">
        <v>33810.699999999997</v>
      </c>
      <c r="ACS187" s="21">
        <v>31.6</v>
      </c>
      <c r="ACT187" s="20">
        <v>43.692999999999998</v>
      </c>
      <c r="ACU187" s="20">
        <v>19.815000000000001</v>
      </c>
      <c r="ACV187" s="20">
        <v>13.638999999999999</v>
      </c>
      <c r="ACW187" s="21">
        <v>10</v>
      </c>
      <c r="ACX187" s="20">
        <v>13.804</v>
      </c>
      <c r="ACY187" s="20">
        <v>6.26</v>
      </c>
      <c r="ACZ187" s="20">
        <v>5.0839999999999996</v>
      </c>
      <c r="ADA187" s="21">
        <v>164.6</v>
      </c>
      <c r="ADB187" s="20">
        <v>55.716000000000001</v>
      </c>
      <c r="ADC187" s="20">
        <v>134.83199999999999</v>
      </c>
      <c r="ADD187" s="21">
        <v>78</v>
      </c>
      <c r="ADE187" s="20">
        <v>26.398</v>
      </c>
      <c r="ADF187" s="20">
        <v>63.881999999999998</v>
      </c>
      <c r="ADO187" s="21">
        <v>86.6</v>
      </c>
      <c r="ADP187" s="20">
        <v>29.318000000000001</v>
      </c>
      <c r="ADQ187" s="20">
        <v>70.95</v>
      </c>
      <c r="ADR187" s="20">
        <v>70.95</v>
      </c>
      <c r="ADS187" s="21">
        <v>83.6</v>
      </c>
      <c r="ADT187" s="20">
        <v>28.277000000000001</v>
      </c>
      <c r="ADU187" s="20">
        <v>68.430999999999997</v>
      </c>
      <c r="ADV187" s="20">
        <v>68.430999999999997</v>
      </c>
      <c r="AEN187" s="21">
        <v>129.6</v>
      </c>
      <c r="AEO187" s="20">
        <v>221.00800000000001</v>
      </c>
      <c r="AEP187" s="20">
        <v>278.00599999999997</v>
      </c>
      <c r="AEQ187" s="20">
        <v>135.10599999999999</v>
      </c>
      <c r="AER187" s="21">
        <v>57.2</v>
      </c>
      <c r="AES187" s="20">
        <v>97.578999999999994</v>
      </c>
      <c r="AET187" s="20">
        <v>122.745</v>
      </c>
      <c r="AEU187" s="20">
        <v>125.64400000000001</v>
      </c>
      <c r="AFE187" s="21">
        <v>53.7</v>
      </c>
      <c r="AFF187" s="20">
        <v>39.828000000000003</v>
      </c>
      <c r="AFG187" s="20">
        <v>302.09300000000002</v>
      </c>
      <c r="AFH187" s="20">
        <v>322.95</v>
      </c>
      <c r="AFI187" s="21">
        <v>91.1</v>
      </c>
      <c r="AFJ187" s="20">
        <v>67.566000000000003</v>
      </c>
      <c r="AFK187" s="20">
        <v>512.48400000000004</v>
      </c>
      <c r="AFL187" s="20">
        <v>354.23700000000002</v>
      </c>
      <c r="AFM187" s="21">
        <v>142.9</v>
      </c>
      <c r="AFN187" s="20">
        <v>105.979</v>
      </c>
      <c r="AFO187" s="20">
        <v>803.85</v>
      </c>
      <c r="AFP187" s="20">
        <v>677.18700000000001</v>
      </c>
      <c r="AFQ187" s="21">
        <v>48.4</v>
      </c>
      <c r="AFR187" s="20">
        <v>35.866</v>
      </c>
      <c r="AFS187" s="20">
        <v>272.04599999999999</v>
      </c>
      <c r="AFT187" s="20">
        <v>242.36099999999999</v>
      </c>
      <c r="AGI187" s="21">
        <v>90.7</v>
      </c>
      <c r="AGJ187" s="20">
        <v>21.492999999999999</v>
      </c>
      <c r="AGK187" s="20">
        <v>42.856999999999999</v>
      </c>
      <c r="AGL187" s="20">
        <v>34.046999999999997</v>
      </c>
      <c r="AGM187" s="21">
        <v>58.9</v>
      </c>
      <c r="AGN187" s="20">
        <v>13.962</v>
      </c>
      <c r="AGO187" s="20">
        <v>27.84</v>
      </c>
      <c r="AGP187" s="20">
        <v>28.785</v>
      </c>
      <c r="AHY187" s="21">
        <v>12.2</v>
      </c>
      <c r="AHZ187" s="20">
        <v>3.5550000000000002</v>
      </c>
      <c r="AIA187" s="20">
        <v>2.8109999999999999</v>
      </c>
      <c r="AIB187" s="20">
        <v>2.375</v>
      </c>
      <c r="AIC187" s="21">
        <v>106.2</v>
      </c>
      <c r="AID187" s="20">
        <v>30.948</v>
      </c>
      <c r="AIE187" s="20">
        <v>24.468</v>
      </c>
      <c r="AIF187" s="20">
        <v>14.878</v>
      </c>
      <c r="AIG187" s="21">
        <v>118.4</v>
      </c>
      <c r="AIH187" s="20">
        <v>34.503999999999998</v>
      </c>
      <c r="AII187" s="20">
        <v>27.279</v>
      </c>
      <c r="AIJ187" s="20">
        <v>17.254000000000001</v>
      </c>
      <c r="AIK187" s="21">
        <v>59.4</v>
      </c>
      <c r="AIL187" s="20">
        <v>17.312999999999999</v>
      </c>
      <c r="AIM187" s="20">
        <v>13.688000000000001</v>
      </c>
      <c r="AIN187" s="20">
        <v>13.688000000000001</v>
      </c>
      <c r="AKP187" s="21">
        <v>47</v>
      </c>
      <c r="AKQ187" s="20">
        <v>60.99</v>
      </c>
      <c r="AKR187" s="20">
        <v>461.39100000000002</v>
      </c>
      <c r="AKS187" s="20">
        <v>463.97399999999999</v>
      </c>
      <c r="AKT187" s="21">
        <v>59.7</v>
      </c>
      <c r="AKU187" s="20">
        <v>77.456999999999994</v>
      </c>
      <c r="AKV187" s="20">
        <v>585.96400000000006</v>
      </c>
      <c r="AKW187" s="20">
        <v>698.03899999999999</v>
      </c>
      <c r="AKX187" s="21">
        <v>106.7</v>
      </c>
      <c r="AKY187" s="20">
        <v>138.447</v>
      </c>
      <c r="AKZ187" s="20">
        <v>1047.355</v>
      </c>
      <c r="ALA187" s="20">
        <v>1162.0129999999999</v>
      </c>
      <c r="ALB187" s="21">
        <v>74.2</v>
      </c>
      <c r="ALC187" s="20">
        <v>96.263999999999996</v>
      </c>
      <c r="ALD187" s="20">
        <v>728.23800000000006</v>
      </c>
      <c r="ALE187" s="20">
        <v>735.51900000000001</v>
      </c>
      <c r="ALT187" s="21">
        <v>140.1</v>
      </c>
      <c r="ALU187" s="20">
        <v>27.213000000000001</v>
      </c>
      <c r="ALV187" s="20">
        <v>57.283000000000001</v>
      </c>
      <c r="ALW187" s="20">
        <v>36.683</v>
      </c>
      <c r="ALX187" s="21">
        <v>136.19999999999999</v>
      </c>
      <c r="ALY187" s="20">
        <v>26.44</v>
      </c>
      <c r="ALZ187" s="20">
        <v>55.655000000000001</v>
      </c>
      <c r="AMA187" s="20">
        <v>35.79</v>
      </c>
      <c r="AMP187" s="21">
        <v>86.9</v>
      </c>
      <c r="AMQ187" s="20">
        <v>35.454999999999998</v>
      </c>
      <c r="AMR187" s="20">
        <v>946.65599999999995</v>
      </c>
      <c r="AMS187" s="20">
        <v>514.178</v>
      </c>
      <c r="AMT187" s="21">
        <v>63.7</v>
      </c>
      <c r="AMU187" s="20">
        <v>26.018999999999998</v>
      </c>
      <c r="AMV187" s="20">
        <v>694.702</v>
      </c>
      <c r="AMW187" s="20">
        <v>494.82</v>
      </c>
      <c r="ANW187" s="21">
        <v>165.1</v>
      </c>
      <c r="ANX187" s="20">
        <v>7162.8370000000004</v>
      </c>
      <c r="ANY187" s="20">
        <v>7162.8370000000004</v>
      </c>
      <c r="ANZ187" s="21">
        <v>52.1</v>
      </c>
      <c r="AOA187" s="20">
        <v>2261.0630000000001</v>
      </c>
      <c r="AOB187" s="20">
        <v>2261.0630000000001</v>
      </c>
      <c r="AOC187" s="21">
        <v>49.7</v>
      </c>
      <c r="AOD187" s="20">
        <v>2158.1170000000002</v>
      </c>
      <c r="AOE187" s="20">
        <v>2158.1170000000002</v>
      </c>
      <c r="AOF187" s="21">
        <v>53.7</v>
      </c>
      <c r="AOG187" s="20">
        <v>2329.7840000000001</v>
      </c>
      <c r="AOH187" s="20">
        <v>2329.7840000000001</v>
      </c>
      <c r="AOI187" s="20">
        <v>2329.7840000000001</v>
      </c>
      <c r="AOJ187" s="21">
        <v>59.3</v>
      </c>
      <c r="AOK187" s="20">
        <v>2571.9899999999998</v>
      </c>
      <c r="AOL187" s="20">
        <v>2571.9899999999998</v>
      </c>
      <c r="AOM187" s="20">
        <v>2571.9899999999998</v>
      </c>
      <c r="AON187" s="21">
        <v>113</v>
      </c>
      <c r="AOO187" s="20">
        <v>4901.7740000000003</v>
      </c>
      <c r="AOP187" s="20">
        <v>4901.7740000000003</v>
      </c>
      <c r="AOQ187" s="20">
        <v>4901.7740000000003</v>
      </c>
      <c r="AOR187" s="21">
        <v>55.4</v>
      </c>
      <c r="AOS187" s="20">
        <v>2403.1999999999998</v>
      </c>
      <c r="AOT187" s="20">
        <v>2403.1999999999998</v>
      </c>
      <c r="AOU187" s="20">
        <v>2403.1999999999998</v>
      </c>
      <c r="APU187" s="21">
        <v>92</v>
      </c>
      <c r="APV187" s="20">
        <v>52.988</v>
      </c>
      <c r="APW187" s="20">
        <v>136.21700000000001</v>
      </c>
      <c r="APX187" s="21">
        <v>29.9</v>
      </c>
      <c r="APY187" s="20">
        <v>17.2</v>
      </c>
      <c r="APZ187" s="20">
        <v>44.215000000000003</v>
      </c>
      <c r="AQI187" s="21">
        <v>62.1</v>
      </c>
      <c r="AQJ187" s="20">
        <v>35.789000000000001</v>
      </c>
      <c r="AQK187" s="20">
        <v>92.001999999999995</v>
      </c>
      <c r="AQL187" s="20">
        <v>93.081999999999994</v>
      </c>
      <c r="AQM187" s="21">
        <v>44.8</v>
      </c>
      <c r="AQN187" s="20">
        <v>25.79</v>
      </c>
      <c r="AQO187" s="20">
        <v>66.298000000000002</v>
      </c>
      <c r="AQP187" s="20">
        <v>75.411000000000001</v>
      </c>
    </row>
    <row r="188" spans="1:1015 1030:1134" x14ac:dyDescent="0.2">
      <c r="A188" s="18">
        <v>31502</v>
      </c>
      <c r="BX188" s="21">
        <v>28.2</v>
      </c>
      <c r="BZ188" s="19">
        <v>1.9114891521000001E-3</v>
      </c>
      <c r="CA188" s="19">
        <v>6.9429720000000004E-4</v>
      </c>
      <c r="CB188" s="21">
        <v>10.3</v>
      </c>
      <c r="CD188" s="19">
        <v>6.9429720000000004E-4</v>
      </c>
      <c r="CE188" s="19">
        <v>6.9429720000000004E-4</v>
      </c>
      <c r="CW188" s="21">
        <v>83.9</v>
      </c>
      <c r="CX188" s="20">
        <v>74.765000000000001</v>
      </c>
      <c r="CY188" s="20">
        <v>88.454999999999998</v>
      </c>
      <c r="CZ188" s="20">
        <v>68.125</v>
      </c>
      <c r="DA188" s="21">
        <v>60.2</v>
      </c>
      <c r="DB188" s="20">
        <v>53.633000000000003</v>
      </c>
      <c r="DC188" s="20">
        <v>63.454000000000001</v>
      </c>
      <c r="DD188" s="20">
        <v>68.125</v>
      </c>
      <c r="DN188" s="21">
        <v>41.5</v>
      </c>
      <c r="DO188" s="20">
        <v>75.674999999999997</v>
      </c>
      <c r="DP188" s="20">
        <v>106.134</v>
      </c>
      <c r="DQ188" s="20">
        <v>56.255000000000003</v>
      </c>
      <c r="DR188" s="21">
        <v>54.3</v>
      </c>
      <c r="DS188" s="20">
        <v>99.016999999999996</v>
      </c>
      <c r="DT188" s="20">
        <v>138.87200000000001</v>
      </c>
      <c r="DU188" s="20">
        <v>86.379000000000005</v>
      </c>
      <c r="DV188" s="21">
        <v>94.6</v>
      </c>
      <c r="DW188" s="20">
        <v>172.58500000000001</v>
      </c>
      <c r="DX188" s="20">
        <v>242.05</v>
      </c>
      <c r="DY188" s="20">
        <v>142.63399999999999</v>
      </c>
      <c r="DZ188" s="21">
        <v>37</v>
      </c>
      <c r="EA188" s="20">
        <v>67.593000000000004</v>
      </c>
      <c r="EB188" s="20">
        <v>94.799000000000007</v>
      </c>
      <c r="EC188" s="20">
        <v>93.876999999999995</v>
      </c>
      <c r="EM188" s="21">
        <v>28.9</v>
      </c>
      <c r="EN188" s="20">
        <v>30.777000000000001</v>
      </c>
      <c r="EO188" s="20">
        <v>36.220999999999997</v>
      </c>
      <c r="EP188" s="20">
        <v>34.555999999999997</v>
      </c>
      <c r="EQ188" s="21">
        <v>51.5</v>
      </c>
      <c r="ER188" s="20">
        <v>54.737000000000002</v>
      </c>
      <c r="ES188" s="20">
        <v>64.42</v>
      </c>
      <c r="ET188" s="20">
        <v>56.015999999999998</v>
      </c>
      <c r="EU188" s="21">
        <v>80.2</v>
      </c>
      <c r="EV188" s="20">
        <v>85.353999999999999</v>
      </c>
      <c r="EW188" s="20">
        <v>100.453</v>
      </c>
      <c r="EX188" s="20">
        <v>90.572000000000003</v>
      </c>
      <c r="EY188" s="21">
        <v>50.8</v>
      </c>
      <c r="EZ188" s="20">
        <v>54.017000000000003</v>
      </c>
      <c r="FA188" s="20">
        <v>63.572000000000003</v>
      </c>
      <c r="FB188" s="20">
        <v>64.747</v>
      </c>
      <c r="GH188" s="21">
        <v>40.5</v>
      </c>
      <c r="GI188" s="20">
        <v>147.239</v>
      </c>
      <c r="GJ188" s="20">
        <v>205.767</v>
      </c>
      <c r="GK188" s="20">
        <v>186.96899999999999</v>
      </c>
      <c r="GL188" s="21">
        <v>69.2</v>
      </c>
      <c r="GM188" s="20">
        <v>251.471</v>
      </c>
      <c r="GN188" s="20">
        <v>351.43099999999998</v>
      </c>
      <c r="GO188" s="20">
        <v>231.26400000000001</v>
      </c>
      <c r="GP188" s="21">
        <v>108.3</v>
      </c>
      <c r="GQ188" s="20">
        <v>393.96600000000001</v>
      </c>
      <c r="GR188" s="20">
        <v>550.56700000000001</v>
      </c>
      <c r="GS188" s="20">
        <v>421.87299999999999</v>
      </c>
      <c r="GT188" s="21">
        <v>39.5</v>
      </c>
      <c r="GU188" s="20">
        <v>143.74100000000001</v>
      </c>
      <c r="GV188" s="20">
        <v>200.87799999999999</v>
      </c>
      <c r="GW188" s="20">
        <v>231.61</v>
      </c>
      <c r="HO188" s="21">
        <v>158.69999999999999</v>
      </c>
      <c r="HP188" s="20">
        <v>226.12799999999999</v>
      </c>
      <c r="HQ188" s="20">
        <v>438.62099999999998</v>
      </c>
      <c r="HR188" s="20">
        <v>333.73500000000001</v>
      </c>
      <c r="HS188" s="21">
        <v>94.2</v>
      </c>
      <c r="HT188" s="20">
        <v>134.17500000000001</v>
      </c>
      <c r="HU188" s="20">
        <v>260.25799999999998</v>
      </c>
      <c r="HV188" s="20">
        <v>333.73500000000001</v>
      </c>
      <c r="IN188" s="21">
        <v>69.400000000000006</v>
      </c>
      <c r="IO188" s="20">
        <v>11.324</v>
      </c>
      <c r="IP188" s="20">
        <v>2151.6239999999998</v>
      </c>
      <c r="IQ188" s="20">
        <v>1715.395</v>
      </c>
      <c r="IR188" s="21">
        <v>49.6</v>
      </c>
      <c r="IS188" s="20">
        <v>8.093</v>
      </c>
      <c r="IT188" s="23">
        <v>1537.71</v>
      </c>
      <c r="IU188" s="23">
        <v>1606.05</v>
      </c>
      <c r="JJ188" s="21">
        <v>64.3</v>
      </c>
      <c r="JK188" s="20">
        <v>184.71799999999999</v>
      </c>
      <c r="JL188" s="20">
        <v>596.41800000000001</v>
      </c>
      <c r="JM188" s="20">
        <v>609.12300000000005</v>
      </c>
      <c r="JN188" s="21">
        <v>67</v>
      </c>
      <c r="JO188" s="20">
        <v>192.44399999999999</v>
      </c>
      <c r="JP188" s="20">
        <v>621.36300000000006</v>
      </c>
      <c r="JQ188" s="20">
        <v>607.41</v>
      </c>
      <c r="LV188" s="21">
        <v>54.2</v>
      </c>
      <c r="LW188" s="20">
        <v>507.27</v>
      </c>
      <c r="LX188" s="20">
        <v>601.21600000000001</v>
      </c>
      <c r="LY188" s="20">
        <v>601.30399999999997</v>
      </c>
      <c r="LZ188" s="21">
        <v>55.1</v>
      </c>
      <c r="MA188" s="20">
        <v>515.81100000000004</v>
      </c>
      <c r="MB188" s="20">
        <v>611.34</v>
      </c>
      <c r="MC188" s="20">
        <v>556.01099999999997</v>
      </c>
      <c r="MD188" s="21">
        <v>108.8</v>
      </c>
      <c r="ME188" s="20">
        <v>1018.333</v>
      </c>
      <c r="MF188" s="20">
        <v>1206.9280000000001</v>
      </c>
      <c r="MG188" s="20">
        <v>1157.3150000000001</v>
      </c>
      <c r="MH188" s="21">
        <v>73</v>
      </c>
      <c r="MI188" s="20">
        <v>683.10699999999997</v>
      </c>
      <c r="MJ188" s="20">
        <v>809.61800000000005</v>
      </c>
      <c r="MK188" s="20">
        <v>806.67499999999995</v>
      </c>
      <c r="NC188" s="21">
        <v>131.80000000000001</v>
      </c>
      <c r="ND188" s="20">
        <v>101.17700000000001</v>
      </c>
      <c r="NE188" s="20">
        <v>866.33100000000002</v>
      </c>
      <c r="NF188" s="20">
        <v>665.59</v>
      </c>
      <c r="NG188" s="21">
        <v>102.8</v>
      </c>
      <c r="NH188" s="20">
        <v>78.882999999999996</v>
      </c>
      <c r="NI188" s="20">
        <v>675.43799999999999</v>
      </c>
      <c r="NJ188" s="20">
        <v>665.59</v>
      </c>
      <c r="NT188" s="21">
        <v>22.6</v>
      </c>
      <c r="NU188" s="20">
        <v>49.343000000000004</v>
      </c>
      <c r="NV188" s="20">
        <v>43.18</v>
      </c>
      <c r="NW188" s="20">
        <v>42.465000000000003</v>
      </c>
      <c r="NX188" s="21">
        <v>57.9</v>
      </c>
      <c r="NY188" s="20">
        <v>126.208</v>
      </c>
      <c r="NZ188" s="20">
        <v>110.44499999999999</v>
      </c>
      <c r="OA188" s="20">
        <v>100.873</v>
      </c>
      <c r="OB188" s="21">
        <v>71.8</v>
      </c>
      <c r="OC188" s="20">
        <v>156.643</v>
      </c>
      <c r="OD188" s="20">
        <v>137.07900000000001</v>
      </c>
      <c r="OE188" s="20">
        <v>143.33699999999999</v>
      </c>
      <c r="OF188" s="21">
        <v>57.4</v>
      </c>
      <c r="OG188" s="20">
        <v>125.126</v>
      </c>
      <c r="OH188" s="20">
        <v>109.498</v>
      </c>
      <c r="OI188" s="20">
        <v>119.79</v>
      </c>
      <c r="OS188" s="21">
        <v>32.6</v>
      </c>
      <c r="OT188" s="20">
        <v>22.128</v>
      </c>
      <c r="OU188" s="20">
        <v>19.302</v>
      </c>
      <c r="OV188" s="20">
        <v>19.302</v>
      </c>
      <c r="OW188" s="21">
        <v>67.5</v>
      </c>
      <c r="OX188" s="20">
        <v>45.872</v>
      </c>
      <c r="OY188" s="20">
        <v>40.015000000000001</v>
      </c>
      <c r="OZ188" s="20">
        <v>35.497999999999998</v>
      </c>
      <c r="PA188" s="21">
        <v>100.2</v>
      </c>
      <c r="PB188" s="20">
        <v>68.043000000000006</v>
      </c>
      <c r="PC188" s="20">
        <v>59.353999999999999</v>
      </c>
      <c r="PD188" s="20">
        <v>54.801000000000002</v>
      </c>
      <c r="PE188" s="21">
        <v>44.7</v>
      </c>
      <c r="PF188" s="20">
        <v>30.347999999999999</v>
      </c>
      <c r="PG188" s="20">
        <v>26.472999999999999</v>
      </c>
      <c r="PH188" s="20">
        <v>25.302</v>
      </c>
      <c r="PR188" s="21">
        <v>27</v>
      </c>
      <c r="PS188" s="20">
        <v>191.63</v>
      </c>
      <c r="PT188" s="20">
        <v>208.34</v>
      </c>
      <c r="PU188" s="20">
        <v>223.262</v>
      </c>
      <c r="PV188" s="21">
        <v>84.7</v>
      </c>
      <c r="PW188" s="20">
        <v>602.22699999999998</v>
      </c>
      <c r="PX188" s="20">
        <v>654.74099999999999</v>
      </c>
      <c r="PY188" s="20">
        <v>683.85199999999998</v>
      </c>
      <c r="PZ188" s="21">
        <v>111</v>
      </c>
      <c r="QA188" s="20">
        <v>788.76400000000001</v>
      </c>
      <c r="QB188" s="20">
        <v>857.54399999999998</v>
      </c>
      <c r="QC188" s="20">
        <v>907.11400000000003</v>
      </c>
      <c r="QD188" s="21">
        <v>70.400000000000006</v>
      </c>
      <c r="QE188" s="20">
        <v>500.57</v>
      </c>
      <c r="QF188" s="20">
        <v>544.22</v>
      </c>
      <c r="QG188" s="20">
        <v>568.99800000000005</v>
      </c>
      <c r="RC188" s="21">
        <v>124.3</v>
      </c>
      <c r="RD188" s="20">
        <v>782.16700000000003</v>
      </c>
      <c r="RE188" s="20">
        <v>527.80600000000004</v>
      </c>
      <c r="RF188" s="21">
        <v>44.5</v>
      </c>
      <c r="RG188" s="20">
        <v>280.13600000000002</v>
      </c>
      <c r="RH188" s="20">
        <v>189.036</v>
      </c>
      <c r="RI188" s="21">
        <v>44.5</v>
      </c>
      <c r="RJ188" s="20">
        <v>280.13600000000002</v>
      </c>
      <c r="RK188" s="20">
        <v>189.036</v>
      </c>
      <c r="RL188" s="21">
        <v>43.7</v>
      </c>
      <c r="RM188" s="20">
        <v>274.99299999999999</v>
      </c>
      <c r="RN188" s="20">
        <v>185.566</v>
      </c>
      <c r="RO188" s="20">
        <v>215</v>
      </c>
      <c r="RP188" s="21">
        <v>36.200000000000003</v>
      </c>
      <c r="RQ188" s="20">
        <v>227.88300000000001</v>
      </c>
      <c r="RR188" s="20">
        <v>153.77500000000001</v>
      </c>
      <c r="RS188" s="20">
        <v>78.587999999999994</v>
      </c>
      <c r="RT188" s="21">
        <v>79.8</v>
      </c>
      <c r="RU188" s="20">
        <v>502.03100000000001</v>
      </c>
      <c r="RV188" s="20">
        <v>338.77</v>
      </c>
      <c r="RW188" s="20">
        <v>293.58800000000002</v>
      </c>
      <c r="RX188" s="21">
        <v>52</v>
      </c>
      <c r="RY188" s="20">
        <v>327.06400000000002</v>
      </c>
      <c r="RZ188" s="20">
        <v>220.703</v>
      </c>
      <c r="SA188" s="20">
        <v>220.703</v>
      </c>
      <c r="SS188" s="21">
        <v>46.5</v>
      </c>
      <c r="ST188" s="20">
        <v>22.077999999999999</v>
      </c>
      <c r="SU188" s="20">
        <v>9.31</v>
      </c>
      <c r="SV188" s="20">
        <v>7.6749999999999998</v>
      </c>
      <c r="SW188" s="21">
        <v>38.700000000000003</v>
      </c>
      <c r="SX188" s="20">
        <v>18.369</v>
      </c>
      <c r="SY188" s="20">
        <v>7.7460000000000004</v>
      </c>
      <c r="SZ188" s="20">
        <v>7.125</v>
      </c>
      <c r="TO188" s="21">
        <v>133.19999999999999</v>
      </c>
      <c r="TP188" s="20">
        <v>47.981000000000002</v>
      </c>
      <c r="TQ188" s="20">
        <v>375.041</v>
      </c>
      <c r="TR188" s="20">
        <v>378.00799999999998</v>
      </c>
      <c r="TS188" s="21">
        <v>106.5</v>
      </c>
      <c r="TT188" s="20">
        <v>38.369999999999997</v>
      </c>
      <c r="TU188" s="20">
        <v>299.91899999999998</v>
      </c>
      <c r="TV188" s="20">
        <v>303.86900000000003</v>
      </c>
      <c r="TW188" s="21">
        <v>116.5</v>
      </c>
      <c r="TX188" s="20">
        <v>30.111999999999998</v>
      </c>
      <c r="TY188" s="20">
        <v>1409.8589999999999</v>
      </c>
      <c r="TZ188" s="21">
        <v>51.2</v>
      </c>
      <c r="UA188" s="20">
        <v>13.238</v>
      </c>
      <c r="UB188" s="20">
        <v>619.81899999999996</v>
      </c>
      <c r="UC188" s="21">
        <v>50.5</v>
      </c>
      <c r="UD188" s="20">
        <v>13.045999999999999</v>
      </c>
      <c r="UE188" s="20">
        <v>610.81899999999996</v>
      </c>
      <c r="UF188" s="21">
        <v>18.8</v>
      </c>
      <c r="UG188" s="20">
        <v>4.8680000000000003</v>
      </c>
      <c r="UH188" s="20">
        <v>227.916</v>
      </c>
      <c r="UI188" s="20">
        <v>227.916</v>
      </c>
      <c r="UJ188" s="21">
        <v>46.5</v>
      </c>
      <c r="UK188" s="20">
        <v>12.006</v>
      </c>
      <c r="UL188" s="20">
        <v>562.12400000000002</v>
      </c>
      <c r="UM188" s="20">
        <v>562.12400000000002</v>
      </c>
      <c r="UN188" s="21">
        <v>65.3</v>
      </c>
      <c r="UO188" s="20">
        <v>16.873999999999999</v>
      </c>
      <c r="UP188" s="20">
        <v>790.04</v>
      </c>
      <c r="UQ188" s="20">
        <v>790.04</v>
      </c>
      <c r="UR188" s="21">
        <v>46.3</v>
      </c>
      <c r="US188" s="20">
        <v>11.958</v>
      </c>
      <c r="UT188" s="20">
        <v>559.89300000000003</v>
      </c>
      <c r="UU188" s="20">
        <v>559.89300000000003</v>
      </c>
      <c r="VJ188" s="21">
        <v>29.8</v>
      </c>
      <c r="VK188" s="20">
        <v>29.073</v>
      </c>
      <c r="VL188" s="20">
        <v>32736.329000000002</v>
      </c>
      <c r="VM188" s="20">
        <v>30774.636999999999</v>
      </c>
      <c r="VN188" s="21">
        <v>20.399999999999999</v>
      </c>
      <c r="VO188" s="20">
        <v>19.920000000000002</v>
      </c>
      <c r="VP188" s="20">
        <v>22430</v>
      </c>
      <c r="VQ188" s="20">
        <v>22430</v>
      </c>
      <c r="WI188" s="21">
        <v>76</v>
      </c>
      <c r="WJ188" s="20">
        <v>20.274000000000001</v>
      </c>
      <c r="WK188" s="20">
        <v>19.742999999999999</v>
      </c>
      <c r="WL188" s="20">
        <v>17.042999999999999</v>
      </c>
      <c r="WM188" s="21">
        <v>46.9</v>
      </c>
      <c r="WN188" s="20">
        <v>12.506</v>
      </c>
      <c r="WO188" s="20">
        <v>12.178000000000001</v>
      </c>
      <c r="WP188" s="20">
        <v>10.878</v>
      </c>
      <c r="XI188" s="20">
        <v>12.644</v>
      </c>
      <c r="XJ188" s="20">
        <v>18.952000000000002</v>
      </c>
      <c r="XK188" s="20">
        <v>10.898</v>
      </c>
      <c r="XM188" s="20">
        <v>5.1289999999999996</v>
      </c>
      <c r="XN188" s="22">
        <v>7.6877490000000002</v>
      </c>
      <c r="XO188" s="22">
        <v>7.9553310000000002</v>
      </c>
      <c r="XP188" s="21">
        <v>117.6</v>
      </c>
      <c r="XQ188" s="20">
        <v>270.89100000000002</v>
      </c>
      <c r="XR188" s="20">
        <v>3334.6660000000002</v>
      </c>
      <c r="XS188" s="21">
        <v>61.8</v>
      </c>
      <c r="XT188" s="20">
        <v>142.31200000000001</v>
      </c>
      <c r="XU188" s="20">
        <v>1751.86</v>
      </c>
      <c r="YD188" s="21">
        <v>55.8</v>
      </c>
      <c r="YE188" s="20">
        <v>128.57900000000001</v>
      </c>
      <c r="YF188" s="20">
        <v>1582.806</v>
      </c>
      <c r="YG188" s="20">
        <v>829.25199999999995</v>
      </c>
      <c r="YH188" s="21">
        <v>28.1</v>
      </c>
      <c r="YI188" s="20">
        <v>64.786000000000001</v>
      </c>
      <c r="YJ188" s="20">
        <v>797.51</v>
      </c>
      <c r="YK188" s="20">
        <v>797.51</v>
      </c>
      <c r="YU188" s="21">
        <v>14.3</v>
      </c>
      <c r="YV188" s="20">
        <v>80.677999999999997</v>
      </c>
      <c r="YW188" s="20">
        <v>65.72</v>
      </c>
      <c r="YX188" s="20">
        <v>24.352</v>
      </c>
      <c r="YY188" s="21">
        <v>51.1</v>
      </c>
      <c r="YZ188" s="20">
        <v>288.24299999999999</v>
      </c>
      <c r="ZA188" s="20">
        <v>234.803</v>
      </c>
      <c r="ZB188" s="20">
        <v>186.28</v>
      </c>
      <c r="ZC188" s="21">
        <v>54</v>
      </c>
      <c r="ZD188" s="20">
        <v>305.03199999999998</v>
      </c>
      <c r="ZE188" s="20">
        <v>248.47900000000001</v>
      </c>
      <c r="ZF188" s="20">
        <v>210.63200000000001</v>
      </c>
      <c r="ZG188" s="21">
        <v>40.700000000000003</v>
      </c>
      <c r="ZH188" s="20">
        <v>229.619</v>
      </c>
      <c r="ZI188" s="20">
        <v>187.048</v>
      </c>
      <c r="ZJ188" s="20">
        <v>197.35</v>
      </c>
      <c r="ZT188" s="21">
        <v>52.5</v>
      </c>
      <c r="ZU188" s="20">
        <v>1010.829</v>
      </c>
      <c r="ZV188" s="20">
        <v>181343.2</v>
      </c>
      <c r="ZW188" s="20">
        <v>155753.60000000001</v>
      </c>
      <c r="ZX188" s="21">
        <v>109.8</v>
      </c>
      <c r="ZY188" s="20">
        <v>2115.7849999999999</v>
      </c>
      <c r="ZZ188" s="20">
        <v>379572.7</v>
      </c>
      <c r="AAA188" s="20">
        <v>355077.5</v>
      </c>
      <c r="AAB188" s="21">
        <v>162.30000000000001</v>
      </c>
      <c r="AAC188" s="20">
        <v>3126.6149999999998</v>
      </c>
      <c r="AAD188" s="20">
        <v>560915.9</v>
      </c>
      <c r="AAE188" s="20">
        <v>510831.1</v>
      </c>
      <c r="AAF188" s="21">
        <v>95.3</v>
      </c>
      <c r="AAG188" s="20">
        <v>1836.316</v>
      </c>
      <c r="AAH188" s="20">
        <v>329435.83399999997</v>
      </c>
      <c r="AAI188" s="20">
        <v>321577</v>
      </c>
      <c r="AAP188" s="21">
        <v>27.4</v>
      </c>
      <c r="AAQ188" s="20">
        <v>28.303000000000001</v>
      </c>
      <c r="AAR188" s="20">
        <v>25118.763999999999</v>
      </c>
      <c r="AAS188" s="20">
        <v>22946.1</v>
      </c>
      <c r="AAT188" s="21">
        <v>77.7</v>
      </c>
      <c r="AAU188" s="20">
        <v>80.209000000000003</v>
      </c>
      <c r="AAV188" s="20">
        <v>71185.304999999993</v>
      </c>
      <c r="AAW188" s="20">
        <v>70096.800000000003</v>
      </c>
      <c r="AAX188" s="21">
        <v>105.2</v>
      </c>
      <c r="AAY188" s="20">
        <v>108.70399999999999</v>
      </c>
      <c r="AAZ188" s="20">
        <v>96474.913</v>
      </c>
      <c r="ABA188" s="20">
        <v>93042.9</v>
      </c>
      <c r="ABB188" s="21">
        <v>82.8</v>
      </c>
      <c r="ABC188" s="20">
        <v>85.504000000000005</v>
      </c>
      <c r="ABD188" s="20">
        <v>75884.603000000003</v>
      </c>
      <c r="ABE188" s="20">
        <v>35011.300000000003</v>
      </c>
      <c r="ACS188" s="21">
        <v>30.8</v>
      </c>
      <c r="ACT188" s="20">
        <v>43.95</v>
      </c>
      <c r="ACU188" s="20">
        <v>21.315999999999999</v>
      </c>
      <c r="ACV188" s="20">
        <v>14.672000000000001</v>
      </c>
      <c r="ACW188" s="21">
        <v>9.8000000000000007</v>
      </c>
      <c r="ACX188" s="20">
        <v>13.952999999999999</v>
      </c>
      <c r="ACY188" s="20">
        <v>6.7670000000000003</v>
      </c>
      <c r="ACZ188" s="20">
        <v>5.4960000000000004</v>
      </c>
      <c r="ADA188" s="21">
        <v>172.5</v>
      </c>
      <c r="ADB188" s="20">
        <v>53.868000000000002</v>
      </c>
      <c r="ADC188" s="20">
        <v>139.89500000000001</v>
      </c>
      <c r="ADD188" s="21">
        <v>82.8</v>
      </c>
      <c r="ADE188" s="20">
        <v>25.856999999999999</v>
      </c>
      <c r="ADF188" s="20">
        <v>67.150000000000006</v>
      </c>
      <c r="ADO188" s="21">
        <v>89.7</v>
      </c>
      <c r="ADP188" s="20">
        <v>28.010999999999999</v>
      </c>
      <c r="ADQ188" s="20">
        <v>72.745000000000005</v>
      </c>
      <c r="ADR188" s="20">
        <v>72.745000000000005</v>
      </c>
      <c r="ADS188" s="21">
        <v>87.2</v>
      </c>
      <c r="ADT188" s="20">
        <v>27.224</v>
      </c>
      <c r="ADU188" s="20">
        <v>70.7</v>
      </c>
      <c r="ADV188" s="20">
        <v>70.7</v>
      </c>
      <c r="AEN188" s="21">
        <v>130.80000000000001</v>
      </c>
      <c r="AEO188" s="20">
        <v>239.209</v>
      </c>
      <c r="AEP188" s="20">
        <v>283.70100000000002</v>
      </c>
      <c r="AEQ188" s="20">
        <v>137.874</v>
      </c>
      <c r="AER188" s="21">
        <v>57.7</v>
      </c>
      <c r="AES188" s="20">
        <v>105.61499999999999</v>
      </c>
      <c r="AET188" s="20">
        <v>125.26</v>
      </c>
      <c r="AEU188" s="20">
        <v>128.21799999999999</v>
      </c>
      <c r="AFE188" s="21">
        <v>55</v>
      </c>
      <c r="AFF188" s="20">
        <v>43.378999999999998</v>
      </c>
      <c r="AFG188" s="20">
        <v>314.17599999999999</v>
      </c>
      <c r="AFH188" s="20">
        <v>335.86599999999999</v>
      </c>
      <c r="AFI188" s="21">
        <v>90.7</v>
      </c>
      <c r="AFJ188" s="20">
        <v>71.570999999999998</v>
      </c>
      <c r="AFK188" s="20">
        <v>518.35199999999998</v>
      </c>
      <c r="AFL188" s="20">
        <v>358.29300000000001</v>
      </c>
      <c r="AFM188" s="21">
        <v>144.1</v>
      </c>
      <c r="AFN188" s="20">
        <v>113.77200000000001</v>
      </c>
      <c r="AFO188" s="20">
        <v>823.99699999999996</v>
      </c>
      <c r="AFP188" s="20">
        <v>694.15899999999999</v>
      </c>
      <c r="AFQ188" s="21">
        <v>49.5</v>
      </c>
      <c r="AFR188" s="20">
        <v>39.058</v>
      </c>
      <c r="AFS188" s="20">
        <v>282.875</v>
      </c>
      <c r="AFT188" s="20">
        <v>252.00800000000001</v>
      </c>
      <c r="AGI188" s="21">
        <v>97.5</v>
      </c>
      <c r="AGJ188" s="20">
        <v>25.015999999999998</v>
      </c>
      <c r="AGK188" s="20">
        <v>46.83</v>
      </c>
      <c r="AGL188" s="20">
        <v>37.203000000000003</v>
      </c>
      <c r="AGM188" s="21">
        <v>62.7</v>
      </c>
      <c r="AGN188" s="20">
        <v>16.099</v>
      </c>
      <c r="AGO188" s="20">
        <v>30.138000000000002</v>
      </c>
      <c r="AGP188" s="20">
        <v>31.161000000000001</v>
      </c>
      <c r="AHY188" s="21">
        <v>12.3</v>
      </c>
      <c r="AHZ188" s="20">
        <v>4.0030000000000001</v>
      </c>
      <c r="AIA188" s="20">
        <v>3.0049999999999999</v>
      </c>
      <c r="AIB188" s="20">
        <v>2.532</v>
      </c>
      <c r="AIC188" s="21">
        <v>98.6</v>
      </c>
      <c r="AID188" s="20">
        <v>32.158999999999999</v>
      </c>
      <c r="AIE188" s="20">
        <v>24.141999999999999</v>
      </c>
      <c r="AIF188" s="20">
        <v>14.638999999999999</v>
      </c>
      <c r="AIG188" s="21">
        <v>110.9</v>
      </c>
      <c r="AIH188" s="20">
        <v>36.161999999999999</v>
      </c>
      <c r="AII188" s="20">
        <v>27.146999999999998</v>
      </c>
      <c r="AIJ188" s="20">
        <v>17.170999999999999</v>
      </c>
      <c r="AIK188" s="21">
        <v>56.6</v>
      </c>
      <c r="AIL188" s="20">
        <v>18.465</v>
      </c>
      <c r="AIM188" s="20">
        <v>13.862</v>
      </c>
      <c r="AIN188" s="20">
        <v>13.862</v>
      </c>
      <c r="AKP188" s="21">
        <v>48.1</v>
      </c>
      <c r="AKQ188" s="20">
        <v>66.016999999999996</v>
      </c>
      <c r="AKR188" s="20">
        <v>482.87799999999999</v>
      </c>
      <c r="AKS188" s="20">
        <v>485.60500000000002</v>
      </c>
      <c r="AKT188" s="21">
        <v>61.1</v>
      </c>
      <c r="AKU188" s="20">
        <v>83.745000000000005</v>
      </c>
      <c r="AKV188" s="20">
        <v>612.55100000000004</v>
      </c>
      <c r="AKW188" s="20">
        <v>729.74599999999998</v>
      </c>
      <c r="AKX188" s="21">
        <v>109.2</v>
      </c>
      <c r="AKY188" s="20">
        <v>149.761</v>
      </c>
      <c r="AKZ188" s="20">
        <v>1095.43</v>
      </c>
      <c r="ALA188" s="20">
        <v>1215.3510000000001</v>
      </c>
      <c r="ALB188" s="21">
        <v>76.400000000000006</v>
      </c>
      <c r="ALC188" s="20">
        <v>104.82</v>
      </c>
      <c r="ALD188" s="20">
        <v>766.70600000000002</v>
      </c>
      <c r="ALE188" s="20">
        <v>774.37099999999998</v>
      </c>
      <c r="ALT188" s="21">
        <v>142.80000000000001</v>
      </c>
      <c r="ALU188" s="20">
        <v>26.376999999999999</v>
      </c>
      <c r="ALV188" s="20">
        <v>57.41</v>
      </c>
      <c r="ALW188" s="20">
        <v>36.764000000000003</v>
      </c>
      <c r="ALX188" s="21">
        <v>136.9</v>
      </c>
      <c r="ALY188" s="20">
        <v>25.292000000000002</v>
      </c>
      <c r="ALZ188" s="20">
        <v>55.048999999999999</v>
      </c>
      <c r="AMA188" s="20">
        <v>35.4</v>
      </c>
      <c r="AMP188" s="21">
        <v>87.3</v>
      </c>
      <c r="AMQ188" s="20">
        <v>36.485999999999997</v>
      </c>
      <c r="AMR188" s="20">
        <v>966.51</v>
      </c>
      <c r="AMS188" s="20">
        <v>524.96100000000001</v>
      </c>
      <c r="AMT188" s="21">
        <v>63.2</v>
      </c>
      <c r="AMU188" s="20">
        <v>26.405000000000001</v>
      </c>
      <c r="AMV188" s="20">
        <v>699.46100000000001</v>
      </c>
      <c r="AMW188" s="20">
        <v>498.21</v>
      </c>
      <c r="ANG188" s="21">
        <v>0.3</v>
      </c>
      <c r="ANH188" s="22">
        <v>0.25557099999999999</v>
      </c>
      <c r="ANI188" s="22">
        <v>1.7899999999999999E-4</v>
      </c>
      <c r="ANJ188" s="22">
        <v>1.7899999999999999E-4</v>
      </c>
      <c r="ANK188" s="21">
        <v>15.1</v>
      </c>
      <c r="ANL188" s="22">
        <v>11.361324</v>
      </c>
      <c r="ANM188" s="22">
        <v>7.953E-3</v>
      </c>
      <c r="ANN188" s="22">
        <v>7.1799999999999998E-3</v>
      </c>
      <c r="ANO188" s="21">
        <v>14.9</v>
      </c>
      <c r="ANP188" s="22">
        <v>11.226172</v>
      </c>
      <c r="ANQ188" s="22">
        <v>7.8580000000000004E-3</v>
      </c>
      <c r="ANR188" s="22">
        <v>7.3590000000000001E-3</v>
      </c>
      <c r="ANS188" s="21">
        <v>13</v>
      </c>
      <c r="ANT188" s="22">
        <v>9.7885709999999992</v>
      </c>
      <c r="ANU188" s="22">
        <v>6.8519999999999996E-3</v>
      </c>
      <c r="ANV188" s="22">
        <v>6.8519999999999996E-3</v>
      </c>
      <c r="ANW188" s="21">
        <v>167.3</v>
      </c>
      <c r="ANX188" s="20">
        <v>7377.1589999999997</v>
      </c>
      <c r="ANY188" s="20">
        <v>7377.1589999999997</v>
      </c>
      <c r="ANZ188" s="21">
        <v>54.2</v>
      </c>
      <c r="AOA188" s="20">
        <v>2389.712</v>
      </c>
      <c r="AOB188" s="20">
        <v>2389.712</v>
      </c>
      <c r="AOC188" s="21">
        <v>49.7</v>
      </c>
      <c r="AOD188" s="20">
        <v>2190.7109999999998</v>
      </c>
      <c r="AOE188" s="20">
        <v>2190.7109999999998</v>
      </c>
      <c r="AOF188" s="21">
        <v>53.4</v>
      </c>
      <c r="AOG188" s="20">
        <v>2353.4029999999998</v>
      </c>
      <c r="AOH188" s="20">
        <v>2353.4029999999998</v>
      </c>
      <c r="AOI188" s="20">
        <v>2353.4029999999998</v>
      </c>
      <c r="AOJ188" s="21">
        <v>59.8</v>
      </c>
      <c r="AOK188" s="20">
        <v>2634.0439999999999</v>
      </c>
      <c r="AOL188" s="20">
        <v>2634.0439999999999</v>
      </c>
      <c r="AOM188" s="20">
        <v>2634.0439999999999</v>
      </c>
      <c r="AON188" s="21">
        <v>113.1</v>
      </c>
      <c r="AOO188" s="20">
        <v>4987.4470000000001</v>
      </c>
      <c r="AOP188" s="20">
        <v>4987.4470000000001</v>
      </c>
      <c r="AOQ188" s="20">
        <v>4987.4470000000001</v>
      </c>
      <c r="AOR188" s="21">
        <v>54.9</v>
      </c>
      <c r="AOS188" s="20">
        <v>2418.38</v>
      </c>
      <c r="AOT188" s="20">
        <v>2418.38</v>
      </c>
      <c r="AOU188" s="20">
        <v>2418.38</v>
      </c>
      <c r="APU188" s="21">
        <v>89</v>
      </c>
      <c r="APV188" s="20">
        <v>63.670999999999999</v>
      </c>
      <c r="APW188" s="20">
        <v>136.92500000000001</v>
      </c>
      <c r="APX188" s="21">
        <v>29.4</v>
      </c>
      <c r="APY188" s="20">
        <v>21.039000000000001</v>
      </c>
      <c r="APZ188" s="20">
        <v>45.244</v>
      </c>
      <c r="AQI188" s="21">
        <v>59.6</v>
      </c>
      <c r="AQJ188" s="20">
        <v>42.631999999999998</v>
      </c>
      <c r="AQK188" s="20">
        <v>91.680999999999997</v>
      </c>
      <c r="AQL188" s="20">
        <v>92.757000000000005</v>
      </c>
      <c r="AQM188" s="21">
        <v>44.7</v>
      </c>
      <c r="AQN188" s="20">
        <v>31.963000000000001</v>
      </c>
      <c r="AQO188" s="20">
        <v>68.734999999999999</v>
      </c>
      <c r="AQP188" s="20">
        <v>78.183000000000007</v>
      </c>
    </row>
    <row r="189" spans="1:1015 1030:1134" x14ac:dyDescent="0.2">
      <c r="A189" s="18">
        <v>31593</v>
      </c>
      <c r="BX189" s="21">
        <v>28</v>
      </c>
      <c r="BZ189" s="19">
        <v>2.2767144496E-3</v>
      </c>
      <c r="CA189" s="19">
        <v>8.2695550000000005E-4</v>
      </c>
      <c r="CB189" s="21">
        <v>10.199999999999999</v>
      </c>
      <c r="CD189" s="19">
        <v>8.2695550000000005E-4</v>
      </c>
      <c r="CE189" s="19">
        <v>8.2695550000000005E-4</v>
      </c>
      <c r="CW189" s="21">
        <v>84.5</v>
      </c>
      <c r="CX189" s="20">
        <v>80.643000000000001</v>
      </c>
      <c r="CY189" s="20">
        <v>90.49</v>
      </c>
      <c r="CZ189" s="20">
        <v>69.692999999999998</v>
      </c>
      <c r="DA189" s="21">
        <v>60.6</v>
      </c>
      <c r="DB189" s="20">
        <v>57.85</v>
      </c>
      <c r="DC189" s="20">
        <v>64.912999999999997</v>
      </c>
      <c r="DD189" s="20">
        <v>69.692999999999998</v>
      </c>
      <c r="DN189" s="21">
        <v>42.6</v>
      </c>
      <c r="DO189" s="20">
        <v>75.066999999999993</v>
      </c>
      <c r="DP189" s="20">
        <v>111.129</v>
      </c>
      <c r="DQ189" s="20">
        <v>58.902999999999999</v>
      </c>
      <c r="DR189" s="21">
        <v>57.7</v>
      </c>
      <c r="DS189" s="20">
        <v>101.767</v>
      </c>
      <c r="DT189" s="20">
        <v>150.655</v>
      </c>
      <c r="DU189" s="20">
        <v>93.707999999999998</v>
      </c>
      <c r="DV189" s="21">
        <v>99.2</v>
      </c>
      <c r="DW189" s="20">
        <v>174.94</v>
      </c>
      <c r="DX189" s="20">
        <v>258.98200000000003</v>
      </c>
      <c r="DY189" s="20">
        <v>152.61099999999999</v>
      </c>
      <c r="DZ189" s="21">
        <v>39.4</v>
      </c>
      <c r="EA189" s="20">
        <v>69.488</v>
      </c>
      <c r="EB189" s="20">
        <v>102.87</v>
      </c>
      <c r="EC189" s="20">
        <v>101.87</v>
      </c>
      <c r="EM189" s="21">
        <v>29.3</v>
      </c>
      <c r="EN189" s="20">
        <v>33.293999999999997</v>
      </c>
      <c r="EO189" s="20">
        <v>37.055999999999997</v>
      </c>
      <c r="EP189" s="20">
        <v>35.351999999999997</v>
      </c>
      <c r="EQ189" s="21">
        <v>51.5</v>
      </c>
      <c r="ER189" s="20">
        <v>58.621000000000002</v>
      </c>
      <c r="ES189" s="20">
        <v>65.245000000000005</v>
      </c>
      <c r="ET189" s="20">
        <v>56.732999999999997</v>
      </c>
      <c r="EU189" s="21">
        <v>80.599999999999994</v>
      </c>
      <c r="EV189" s="20">
        <v>91.763000000000005</v>
      </c>
      <c r="EW189" s="20">
        <v>102.13200000000001</v>
      </c>
      <c r="EX189" s="20">
        <v>92.085999999999999</v>
      </c>
      <c r="EY189" s="21">
        <v>51.2</v>
      </c>
      <c r="EZ189" s="20">
        <v>58.264000000000003</v>
      </c>
      <c r="FA189" s="20">
        <v>64.847999999999999</v>
      </c>
      <c r="FB189" s="20">
        <v>66.046999999999997</v>
      </c>
      <c r="GH189" s="21">
        <v>41</v>
      </c>
      <c r="GI189" s="20">
        <v>152.22399999999999</v>
      </c>
      <c r="GJ189" s="20">
        <v>211.25700000000001</v>
      </c>
      <c r="GK189" s="20">
        <v>191.958</v>
      </c>
      <c r="GL189" s="21">
        <v>70.2</v>
      </c>
      <c r="GM189" s="20">
        <v>260.50799999999998</v>
      </c>
      <c r="GN189" s="20">
        <v>361.53300000000002</v>
      </c>
      <c r="GO189" s="20">
        <v>237.91200000000001</v>
      </c>
      <c r="GP189" s="21">
        <v>109.8</v>
      </c>
      <c r="GQ189" s="20">
        <v>407.71199999999999</v>
      </c>
      <c r="GR189" s="20">
        <v>565.822</v>
      </c>
      <c r="GS189" s="20">
        <v>433.56200000000001</v>
      </c>
      <c r="GT189" s="21">
        <v>39.4</v>
      </c>
      <c r="GU189" s="20">
        <v>146.13</v>
      </c>
      <c r="GV189" s="20">
        <v>202.79900000000001</v>
      </c>
      <c r="GW189" s="20">
        <v>233.82499999999999</v>
      </c>
      <c r="HO189" s="21">
        <v>161.1</v>
      </c>
      <c r="HP189" s="20">
        <v>251.43600000000001</v>
      </c>
      <c r="HQ189" s="20">
        <v>451.07600000000002</v>
      </c>
      <c r="HR189" s="20">
        <v>343.21199999999999</v>
      </c>
      <c r="HS189" s="21">
        <v>95.6</v>
      </c>
      <c r="HT189" s="20">
        <v>149.191</v>
      </c>
      <c r="HU189" s="20">
        <v>267.649</v>
      </c>
      <c r="HV189" s="20">
        <v>343.21199999999999</v>
      </c>
      <c r="IN189" s="21">
        <v>64.099999999999994</v>
      </c>
      <c r="IO189" s="20">
        <v>10.997</v>
      </c>
      <c r="IP189" s="20">
        <v>2113.4650000000001</v>
      </c>
      <c r="IQ189" s="20">
        <v>1684.973</v>
      </c>
      <c r="IR189" s="21">
        <v>46.7</v>
      </c>
      <c r="IS189" s="20">
        <v>8.0079999999999991</v>
      </c>
      <c r="IT189" s="23">
        <v>1538.94</v>
      </c>
      <c r="IU189" s="23">
        <v>1607.33</v>
      </c>
      <c r="JJ189" s="21">
        <v>65.599999999999994</v>
      </c>
      <c r="JK189" s="20">
        <v>196.94800000000001</v>
      </c>
      <c r="JL189" s="20">
        <v>631.47500000000002</v>
      </c>
      <c r="JM189" s="20">
        <v>644.93100000000004</v>
      </c>
      <c r="JN189" s="21">
        <v>68.400000000000006</v>
      </c>
      <c r="JO189" s="20">
        <v>205.09800000000001</v>
      </c>
      <c r="JP189" s="20">
        <v>657.60699999999997</v>
      </c>
      <c r="JQ189" s="20">
        <v>642.84</v>
      </c>
      <c r="LV189" s="21">
        <v>54.3</v>
      </c>
      <c r="LW189" s="20">
        <v>544.36900000000003</v>
      </c>
      <c r="LX189" s="20">
        <v>611.10799999999995</v>
      </c>
      <c r="LY189" s="20">
        <v>611.197</v>
      </c>
      <c r="LZ189" s="21">
        <v>54.9</v>
      </c>
      <c r="MA189" s="20">
        <v>550.52499999999998</v>
      </c>
      <c r="MB189" s="20">
        <v>618.01900000000001</v>
      </c>
      <c r="MC189" s="20">
        <v>562.08600000000001</v>
      </c>
      <c r="MD189" s="21">
        <v>108.6</v>
      </c>
      <c r="ME189" s="20">
        <v>1089.952</v>
      </c>
      <c r="MF189" s="20">
        <v>1223.58</v>
      </c>
      <c r="MG189" s="20">
        <v>1173.2829999999999</v>
      </c>
      <c r="MH189" s="21">
        <v>73.099999999999994</v>
      </c>
      <c r="MI189" s="20">
        <v>733.44200000000001</v>
      </c>
      <c r="MJ189" s="20">
        <v>823.36199999999997</v>
      </c>
      <c r="MK189" s="20">
        <v>820.37</v>
      </c>
      <c r="NC189" s="21">
        <v>135.9</v>
      </c>
      <c r="ND189" s="20">
        <v>112.38500000000001</v>
      </c>
      <c r="NE189" s="20">
        <v>915.60199999999998</v>
      </c>
      <c r="NF189" s="20">
        <v>703.44399999999996</v>
      </c>
      <c r="NG189" s="21">
        <v>106</v>
      </c>
      <c r="NH189" s="20">
        <v>87.620999999999995</v>
      </c>
      <c r="NI189" s="20">
        <v>713.85199999999998</v>
      </c>
      <c r="NJ189" s="20">
        <v>703.44399999999996</v>
      </c>
      <c r="NT189" s="21">
        <v>23.1</v>
      </c>
      <c r="NU189" s="20">
        <v>54.378999999999998</v>
      </c>
      <c r="NV189" s="20">
        <v>45.851999999999997</v>
      </c>
      <c r="NW189" s="20">
        <v>45.093000000000004</v>
      </c>
      <c r="NX189" s="21">
        <v>57</v>
      </c>
      <c r="NY189" s="20">
        <v>134.06700000000001</v>
      </c>
      <c r="NZ189" s="20">
        <v>113.04600000000001</v>
      </c>
      <c r="OA189" s="20">
        <v>103.248</v>
      </c>
      <c r="OB189" s="21">
        <v>71.5</v>
      </c>
      <c r="OC189" s="20">
        <v>168.244</v>
      </c>
      <c r="OD189" s="20">
        <v>141.864</v>
      </c>
      <c r="OE189" s="20">
        <v>148.34100000000001</v>
      </c>
      <c r="OF189" s="21">
        <v>57.4</v>
      </c>
      <c r="OG189" s="20">
        <v>134.899</v>
      </c>
      <c r="OH189" s="20">
        <v>113.747</v>
      </c>
      <c r="OI189" s="20">
        <v>124.43899999999999</v>
      </c>
      <c r="OS189" s="21">
        <v>33.5</v>
      </c>
      <c r="OT189" s="20">
        <v>23.428000000000001</v>
      </c>
      <c r="OU189" s="20">
        <v>20.12</v>
      </c>
      <c r="OV189" s="20">
        <v>20.12</v>
      </c>
      <c r="OW189" s="21">
        <v>69</v>
      </c>
      <c r="OX189" s="20">
        <v>48.262</v>
      </c>
      <c r="OY189" s="20">
        <v>41.447000000000003</v>
      </c>
      <c r="OZ189" s="20">
        <v>36.761000000000003</v>
      </c>
      <c r="PA189" s="21">
        <v>102.5</v>
      </c>
      <c r="PB189" s="20">
        <v>71.751000000000005</v>
      </c>
      <c r="PC189" s="20">
        <v>61.62</v>
      </c>
      <c r="PD189" s="20">
        <v>56.88</v>
      </c>
      <c r="PE189" s="21">
        <v>46</v>
      </c>
      <c r="PF189" s="20">
        <v>32.167999999999999</v>
      </c>
      <c r="PG189" s="20">
        <v>27.626000000000001</v>
      </c>
      <c r="PH189" s="20">
        <v>26.404</v>
      </c>
      <c r="PR189" s="21">
        <v>27.4</v>
      </c>
      <c r="PS189" s="20">
        <v>201.506</v>
      </c>
      <c r="PT189" s="20">
        <v>215.26900000000001</v>
      </c>
      <c r="PU189" s="20">
        <v>230.68700000000001</v>
      </c>
      <c r="PV189" s="21">
        <v>84.3</v>
      </c>
      <c r="PW189" s="20">
        <v>621.33900000000006</v>
      </c>
      <c r="PX189" s="20">
        <v>663.77700000000004</v>
      </c>
      <c r="PY189" s="20">
        <v>693.245</v>
      </c>
      <c r="PZ189" s="21">
        <v>111</v>
      </c>
      <c r="QA189" s="20">
        <v>817.601</v>
      </c>
      <c r="QB189" s="20">
        <v>873.44299999999998</v>
      </c>
      <c r="QC189" s="20">
        <v>923.93200000000002</v>
      </c>
      <c r="QD189" s="21">
        <v>70.099999999999994</v>
      </c>
      <c r="QE189" s="20">
        <v>516.20600000000002</v>
      </c>
      <c r="QF189" s="20">
        <v>551.46299999999997</v>
      </c>
      <c r="QG189" s="20">
        <v>576.57100000000003</v>
      </c>
      <c r="RC189" s="21">
        <v>125.7</v>
      </c>
      <c r="RD189" s="20">
        <v>831.74</v>
      </c>
      <c r="RE189" s="20">
        <v>542.04499999999996</v>
      </c>
      <c r="RF189" s="21">
        <v>44.5</v>
      </c>
      <c r="RG189" s="20">
        <v>294.43900000000002</v>
      </c>
      <c r="RH189" s="20">
        <v>191.886</v>
      </c>
      <c r="RI189" s="21">
        <v>44.5</v>
      </c>
      <c r="RJ189" s="20">
        <v>294.43900000000002</v>
      </c>
      <c r="RK189" s="20">
        <v>191.886</v>
      </c>
      <c r="RL189" s="21">
        <v>45</v>
      </c>
      <c r="RM189" s="20">
        <v>297.98500000000001</v>
      </c>
      <c r="RN189" s="20">
        <v>194.197</v>
      </c>
      <c r="RO189" s="20">
        <v>225</v>
      </c>
      <c r="RP189" s="21">
        <v>35.6</v>
      </c>
      <c r="RQ189" s="20">
        <v>235.57</v>
      </c>
      <c r="RR189" s="20">
        <v>153.52099999999999</v>
      </c>
      <c r="RS189" s="20">
        <v>78.457999999999998</v>
      </c>
      <c r="RT189" s="21">
        <v>81.2</v>
      </c>
      <c r="RU189" s="20">
        <v>537.30100000000004</v>
      </c>
      <c r="RV189" s="20">
        <v>350.15899999999999</v>
      </c>
      <c r="RW189" s="20">
        <v>303.45800000000003</v>
      </c>
      <c r="RX189" s="21">
        <v>53.1</v>
      </c>
      <c r="RY189" s="20">
        <v>351.77100000000002</v>
      </c>
      <c r="RZ189" s="20">
        <v>229.249</v>
      </c>
      <c r="SA189" s="20">
        <v>229.249</v>
      </c>
      <c r="SS189" s="21">
        <v>46.1</v>
      </c>
      <c r="ST189" s="20">
        <v>23.45</v>
      </c>
      <c r="SU189" s="20">
        <v>9.6709999999999994</v>
      </c>
      <c r="SV189" s="20">
        <v>7.9720000000000004</v>
      </c>
      <c r="SW189" s="21">
        <v>38.5</v>
      </c>
      <c r="SX189" s="20">
        <v>19.568000000000001</v>
      </c>
      <c r="SY189" s="20">
        <v>8.07</v>
      </c>
      <c r="SZ189" s="20">
        <v>7.423</v>
      </c>
      <c r="TO189" s="21">
        <v>133.69999999999999</v>
      </c>
      <c r="TP189" s="20">
        <v>49.576000000000001</v>
      </c>
      <c r="TQ189" s="20">
        <v>387.13799999999998</v>
      </c>
      <c r="TR189" s="20">
        <v>390.20100000000002</v>
      </c>
      <c r="TS189" s="21">
        <v>106.1</v>
      </c>
      <c r="TT189" s="20">
        <v>39.351999999999997</v>
      </c>
      <c r="TU189" s="20">
        <v>307.29899999999998</v>
      </c>
      <c r="TV189" s="20">
        <v>311.346</v>
      </c>
      <c r="TW189" s="21">
        <v>118.1</v>
      </c>
      <c r="TX189" s="20">
        <v>31.419</v>
      </c>
      <c r="TY189" s="20">
        <v>1443.3689999999999</v>
      </c>
      <c r="TZ189" s="21">
        <v>51.7</v>
      </c>
      <c r="UA189" s="20">
        <v>13.753</v>
      </c>
      <c r="UB189" s="20">
        <v>631.81200000000001</v>
      </c>
      <c r="UC189" s="21">
        <v>51</v>
      </c>
      <c r="UD189" s="20">
        <v>13.557</v>
      </c>
      <c r="UE189" s="20">
        <v>622.81200000000001</v>
      </c>
      <c r="UF189" s="21">
        <v>19.399999999999999</v>
      </c>
      <c r="UG189" s="20">
        <v>5.17</v>
      </c>
      <c r="UH189" s="20">
        <v>237.49100000000001</v>
      </c>
      <c r="UI189" s="20">
        <v>237.49100000000001</v>
      </c>
      <c r="UJ189" s="21">
        <v>47</v>
      </c>
      <c r="UK189" s="20">
        <v>12.496</v>
      </c>
      <c r="UL189" s="20">
        <v>574.06600000000003</v>
      </c>
      <c r="UM189" s="20">
        <v>574.06600000000003</v>
      </c>
      <c r="UN189" s="21">
        <v>66.400000000000006</v>
      </c>
      <c r="UO189" s="20">
        <v>17.666</v>
      </c>
      <c r="UP189" s="20">
        <v>811.55700000000002</v>
      </c>
      <c r="UQ189" s="20">
        <v>811.55700000000002</v>
      </c>
      <c r="UR189" s="21">
        <v>47.4</v>
      </c>
      <c r="US189" s="20">
        <v>12.61</v>
      </c>
      <c r="UT189" s="20">
        <v>579.31799999999998</v>
      </c>
      <c r="UU189" s="20">
        <v>579.31799999999998</v>
      </c>
      <c r="VJ189" s="21">
        <v>31.4</v>
      </c>
      <c r="VK189" s="20">
        <v>30.721</v>
      </c>
      <c r="VL189" s="20">
        <v>34776.699999999997</v>
      </c>
      <c r="VM189" s="20">
        <v>32692.74</v>
      </c>
      <c r="VN189" s="21">
        <v>21.2</v>
      </c>
      <c r="VO189" s="20">
        <v>20.686</v>
      </c>
      <c r="VP189" s="20">
        <v>23416</v>
      </c>
      <c r="VQ189" s="20">
        <v>23416</v>
      </c>
      <c r="WI189" s="21">
        <v>74.2</v>
      </c>
      <c r="WJ189" s="20">
        <v>21.138999999999999</v>
      </c>
      <c r="WK189" s="20">
        <v>19.501000000000001</v>
      </c>
      <c r="WL189" s="20">
        <v>16.835000000000001</v>
      </c>
      <c r="WM189" s="21">
        <v>45.7</v>
      </c>
      <c r="WN189" s="20">
        <v>13.02</v>
      </c>
      <c r="WO189" s="20">
        <v>12.010999999999999</v>
      </c>
      <c r="WP189" s="20">
        <v>10.728999999999999</v>
      </c>
      <c r="XI189" s="20">
        <v>13.238</v>
      </c>
      <c r="XJ189" s="20">
        <v>19.844999999999999</v>
      </c>
      <c r="XK189" s="20">
        <v>11.411</v>
      </c>
      <c r="XM189" s="20">
        <v>5.66</v>
      </c>
      <c r="XN189" s="22">
        <v>8.4852120000000006</v>
      </c>
      <c r="XO189" s="22">
        <v>8.7805510000000009</v>
      </c>
      <c r="XP189" s="21">
        <v>117.3</v>
      </c>
      <c r="XQ189" s="20">
        <v>275.298</v>
      </c>
      <c r="XR189" s="20">
        <v>3419.1970000000001</v>
      </c>
      <c r="XS189" s="21">
        <v>63.1</v>
      </c>
      <c r="XT189" s="20">
        <v>148.072</v>
      </c>
      <c r="XU189" s="20">
        <v>1839.06</v>
      </c>
      <c r="YD189" s="21">
        <v>54.2</v>
      </c>
      <c r="YE189" s="20">
        <v>127.22499999999999</v>
      </c>
      <c r="YF189" s="20">
        <v>1580.1369999999999</v>
      </c>
      <c r="YG189" s="20">
        <v>827.85400000000004</v>
      </c>
      <c r="YH189" s="21">
        <v>27.2</v>
      </c>
      <c r="YI189" s="20">
        <v>63.921999999999997</v>
      </c>
      <c r="YJ189" s="20">
        <v>793.91</v>
      </c>
      <c r="YK189" s="20">
        <v>793.91</v>
      </c>
      <c r="YU189" s="21">
        <v>14.7</v>
      </c>
      <c r="YV189" s="20">
        <v>89.26</v>
      </c>
      <c r="YW189" s="20">
        <v>69.552000000000007</v>
      </c>
      <c r="YX189" s="20">
        <v>25.97</v>
      </c>
      <c r="YY189" s="21">
        <v>50.9</v>
      </c>
      <c r="YZ189" s="20">
        <v>308.05900000000003</v>
      </c>
      <c r="ZA189" s="20">
        <v>240.04</v>
      </c>
      <c r="ZB189" s="20">
        <v>190.49100000000001</v>
      </c>
      <c r="ZC189" s="21">
        <v>54.1</v>
      </c>
      <c r="ZD189" s="20">
        <v>327.71300000000002</v>
      </c>
      <c r="ZE189" s="20">
        <v>255.35400000000001</v>
      </c>
      <c r="ZF189" s="20">
        <v>216.46</v>
      </c>
      <c r="ZG189" s="21">
        <v>40.700000000000003</v>
      </c>
      <c r="ZH189" s="20">
        <v>246.255</v>
      </c>
      <c r="ZI189" s="20">
        <v>191.88200000000001</v>
      </c>
      <c r="ZJ189" s="20">
        <v>202.45099999999999</v>
      </c>
      <c r="ZT189" s="21">
        <v>52.2</v>
      </c>
      <c r="ZU189" s="20">
        <v>1114.7760000000001</v>
      </c>
      <c r="ZV189" s="20">
        <v>182544.5</v>
      </c>
      <c r="ZW189" s="20">
        <v>156785.4</v>
      </c>
      <c r="ZX189" s="21">
        <v>109.7</v>
      </c>
      <c r="ZY189" s="20">
        <v>2343.7800000000002</v>
      </c>
      <c r="ZZ189" s="20">
        <v>383793.9</v>
      </c>
      <c r="AAA189" s="20">
        <v>359083.8</v>
      </c>
      <c r="AAB189" s="21">
        <v>161.80000000000001</v>
      </c>
      <c r="AAC189" s="20">
        <v>3458.5549999999998</v>
      </c>
      <c r="AAD189" s="20">
        <v>566338.4</v>
      </c>
      <c r="AAE189" s="20">
        <v>515869.2</v>
      </c>
      <c r="AAF189" s="21">
        <v>95</v>
      </c>
      <c r="AAG189" s="20">
        <v>2029.6310000000001</v>
      </c>
      <c r="AAH189" s="20">
        <v>332352.103</v>
      </c>
      <c r="AAI189" s="20">
        <v>324423.7</v>
      </c>
      <c r="AAP189" s="21">
        <v>27.6</v>
      </c>
      <c r="AAQ189" s="20">
        <v>29.509</v>
      </c>
      <c r="AAR189" s="20">
        <v>26230.744999999999</v>
      </c>
      <c r="AAS189" s="20">
        <v>23961.9</v>
      </c>
      <c r="AAT189" s="21">
        <v>78.7</v>
      </c>
      <c r="AAU189" s="20">
        <v>84.186999999999998</v>
      </c>
      <c r="AAV189" s="20">
        <v>74834.09</v>
      </c>
      <c r="AAW189" s="20">
        <v>73821.7</v>
      </c>
      <c r="AAX189" s="21">
        <v>106.7</v>
      </c>
      <c r="AAY189" s="20">
        <v>114.063</v>
      </c>
      <c r="AAZ189" s="20">
        <v>101390.481</v>
      </c>
      <c r="ABA189" s="20">
        <v>97783.6</v>
      </c>
      <c r="ABB189" s="21">
        <v>83.9</v>
      </c>
      <c r="ABC189" s="20">
        <v>89.677000000000007</v>
      </c>
      <c r="ABD189" s="20">
        <v>79714.077999999994</v>
      </c>
      <c r="ABE189" s="20">
        <v>36684.800000000003</v>
      </c>
      <c r="ACS189" s="21">
        <v>34.6</v>
      </c>
      <c r="ACT189" s="20">
        <v>42.301000000000002</v>
      </c>
      <c r="ACU189" s="20">
        <v>27.009</v>
      </c>
      <c r="ACV189" s="20">
        <v>18.591000000000001</v>
      </c>
      <c r="ACW189" s="21">
        <v>9.9</v>
      </c>
      <c r="ACX189" s="20">
        <v>12.134</v>
      </c>
      <c r="ACY189" s="20">
        <v>7.7480000000000002</v>
      </c>
      <c r="ACZ189" s="20">
        <v>6.2919999999999998</v>
      </c>
      <c r="ADA189" s="21">
        <v>177.4</v>
      </c>
      <c r="ADB189" s="20">
        <v>54.091000000000001</v>
      </c>
      <c r="ADC189" s="20">
        <v>142.04300000000001</v>
      </c>
      <c r="ADD189" s="21">
        <v>86.1</v>
      </c>
      <c r="ADE189" s="20">
        <v>26.260999999999999</v>
      </c>
      <c r="ADF189" s="20">
        <v>68.960999999999999</v>
      </c>
      <c r="ADO189" s="21">
        <v>91.3</v>
      </c>
      <c r="ADP189" s="20">
        <v>27.83</v>
      </c>
      <c r="ADQ189" s="20">
        <v>73.081999999999994</v>
      </c>
      <c r="ADR189" s="20">
        <v>73.081999999999994</v>
      </c>
      <c r="ADS189" s="21">
        <v>89.5</v>
      </c>
      <c r="ADT189" s="20">
        <v>27.282</v>
      </c>
      <c r="ADU189" s="20">
        <v>71.643000000000001</v>
      </c>
      <c r="ADV189" s="20">
        <v>71.643000000000001</v>
      </c>
      <c r="AEN189" s="21">
        <v>131.9</v>
      </c>
      <c r="AEO189" s="20">
        <v>257.35000000000002</v>
      </c>
      <c r="AEP189" s="20">
        <v>288.84899999999999</v>
      </c>
      <c r="AEQ189" s="20">
        <v>140.375</v>
      </c>
      <c r="AER189" s="21">
        <v>58.3</v>
      </c>
      <c r="AES189" s="20">
        <v>113.864</v>
      </c>
      <c r="AET189" s="20">
        <v>127.801</v>
      </c>
      <c r="AEU189" s="20">
        <v>130.81899999999999</v>
      </c>
      <c r="AFE189" s="21">
        <v>58.1</v>
      </c>
      <c r="AFF189" s="20">
        <v>44.622</v>
      </c>
      <c r="AFG189" s="20">
        <v>334.73</v>
      </c>
      <c r="AFH189" s="20">
        <v>357.839</v>
      </c>
      <c r="AFI189" s="21">
        <v>97.4</v>
      </c>
      <c r="AFJ189" s="20">
        <v>74.793999999999997</v>
      </c>
      <c r="AFK189" s="20">
        <v>561.06700000000001</v>
      </c>
      <c r="AFL189" s="20">
        <v>387.81799999999998</v>
      </c>
      <c r="AFM189" s="21">
        <v>153.69999999999999</v>
      </c>
      <c r="AFN189" s="20">
        <v>117.99299999999999</v>
      </c>
      <c r="AFO189" s="20">
        <v>885.12699999999995</v>
      </c>
      <c r="AFP189" s="20">
        <v>745.65700000000004</v>
      </c>
      <c r="AFQ189" s="21">
        <v>53.4</v>
      </c>
      <c r="AFR189" s="20">
        <v>41.036000000000001</v>
      </c>
      <c r="AFS189" s="20">
        <v>307.83</v>
      </c>
      <c r="AFT189" s="20">
        <v>274.24</v>
      </c>
      <c r="AGI189" s="21">
        <v>97.3</v>
      </c>
      <c r="AGJ189" s="20">
        <v>26.779</v>
      </c>
      <c r="AGK189" s="20">
        <v>48.689</v>
      </c>
      <c r="AGL189" s="20">
        <v>38.68</v>
      </c>
      <c r="AGM189" s="21">
        <v>62.2</v>
      </c>
      <c r="AGN189" s="20">
        <v>17.108000000000001</v>
      </c>
      <c r="AGO189" s="20">
        <v>31.106000000000002</v>
      </c>
      <c r="AGP189" s="20">
        <v>32.161999999999999</v>
      </c>
      <c r="AHY189" s="21">
        <v>12.4</v>
      </c>
      <c r="AHZ189" s="20">
        <v>4.3259999999999996</v>
      </c>
      <c r="AIA189" s="20">
        <v>3.2280000000000002</v>
      </c>
      <c r="AIB189" s="20">
        <v>2.714</v>
      </c>
      <c r="AIC189" s="21">
        <v>93.9</v>
      </c>
      <c r="AID189" s="20">
        <v>32.695</v>
      </c>
      <c r="AIE189" s="20">
        <v>24.396999999999998</v>
      </c>
      <c r="AIF189" s="20">
        <v>14.76</v>
      </c>
      <c r="AIG189" s="21">
        <v>106.3</v>
      </c>
      <c r="AIH189" s="20">
        <v>37.021999999999998</v>
      </c>
      <c r="AII189" s="20">
        <v>27.626000000000001</v>
      </c>
      <c r="AIJ189" s="20">
        <v>17.474</v>
      </c>
      <c r="AIK189" s="21">
        <v>54.6</v>
      </c>
      <c r="AIL189" s="20">
        <v>19.010999999999999</v>
      </c>
      <c r="AIM189" s="20">
        <v>14.186</v>
      </c>
      <c r="AIN189" s="20">
        <v>14.186</v>
      </c>
      <c r="AKP189" s="21">
        <v>49.2</v>
      </c>
      <c r="AKQ189" s="20">
        <v>70.855999999999995</v>
      </c>
      <c r="AKR189" s="20">
        <v>504.60500000000002</v>
      </c>
      <c r="AKS189" s="20">
        <v>507.47500000000002</v>
      </c>
      <c r="AKT189" s="21">
        <v>62.3</v>
      </c>
      <c r="AKU189" s="20">
        <v>89.789000000000001</v>
      </c>
      <c r="AKV189" s="20">
        <v>639.43399999999997</v>
      </c>
      <c r="AKW189" s="20">
        <v>761.80600000000004</v>
      </c>
      <c r="AKX189" s="21">
        <v>111.5</v>
      </c>
      <c r="AKY189" s="20">
        <v>160.64599999999999</v>
      </c>
      <c r="AKZ189" s="20">
        <v>1144.039</v>
      </c>
      <c r="ALA189" s="20">
        <v>1269.2819999999999</v>
      </c>
      <c r="ALB189" s="21">
        <v>78.5</v>
      </c>
      <c r="ALC189" s="20">
        <v>113.062</v>
      </c>
      <c r="ALD189" s="20">
        <v>805.173</v>
      </c>
      <c r="ALE189" s="20">
        <v>813.22299999999996</v>
      </c>
      <c r="ALT189" s="21">
        <v>141.5</v>
      </c>
      <c r="ALU189" s="20">
        <v>25.85</v>
      </c>
      <c r="ALV189" s="20">
        <v>56.561</v>
      </c>
      <c r="ALW189" s="20">
        <v>36.22</v>
      </c>
      <c r="ALX189" s="21">
        <v>136</v>
      </c>
      <c r="ALY189" s="20">
        <v>24.838999999999999</v>
      </c>
      <c r="ALZ189" s="20">
        <v>54.347999999999999</v>
      </c>
      <c r="AMA189" s="20">
        <v>34.948999999999998</v>
      </c>
      <c r="AMP189" s="21">
        <v>87</v>
      </c>
      <c r="AMQ189" s="20">
        <v>37.106000000000002</v>
      </c>
      <c r="AMR189" s="20">
        <v>976.63199999999995</v>
      </c>
      <c r="AMS189" s="20">
        <v>530.45899999999995</v>
      </c>
      <c r="AMT189" s="21">
        <v>61.6</v>
      </c>
      <c r="AMU189" s="20">
        <v>26.292000000000002</v>
      </c>
      <c r="AMV189" s="20">
        <v>692.00599999999997</v>
      </c>
      <c r="AMW189" s="20">
        <v>492.9</v>
      </c>
      <c r="ANG189" s="21">
        <v>0.4</v>
      </c>
      <c r="ANH189" s="22">
        <v>0.31828600000000001</v>
      </c>
      <c r="ANI189" s="22">
        <v>2.23E-4</v>
      </c>
      <c r="ANJ189" s="22">
        <v>2.23E-4</v>
      </c>
      <c r="ANK189" s="21">
        <v>16.100000000000001</v>
      </c>
      <c r="ANL189" s="22">
        <v>13.342161000000001</v>
      </c>
      <c r="ANM189" s="22">
        <v>9.3399999999999993E-3</v>
      </c>
      <c r="ANN189" s="22">
        <v>8.4320000000000003E-3</v>
      </c>
      <c r="ANO189" s="21">
        <v>16</v>
      </c>
      <c r="ANP189" s="22">
        <v>13.202833</v>
      </c>
      <c r="ANQ189" s="22">
        <v>9.2420000000000002E-3</v>
      </c>
      <c r="ANR189" s="22">
        <v>8.6549999999999995E-3</v>
      </c>
      <c r="ANS189" s="21">
        <v>14</v>
      </c>
      <c r="ANT189" s="22">
        <v>11.548571000000001</v>
      </c>
      <c r="ANU189" s="22">
        <v>8.0839999999999992E-3</v>
      </c>
      <c r="ANV189" s="22">
        <v>8.0839999999999992E-3</v>
      </c>
      <c r="ANW189" s="21">
        <v>169.1</v>
      </c>
      <c r="ANX189" s="20">
        <v>7561.9740000000002</v>
      </c>
      <c r="ANY189" s="20">
        <v>7561.9740000000002</v>
      </c>
      <c r="ANZ189" s="21">
        <v>54.3</v>
      </c>
      <c r="AOA189" s="20">
        <v>2428.585</v>
      </c>
      <c r="AOB189" s="20">
        <v>2428.585</v>
      </c>
      <c r="AOC189" s="21">
        <v>50.3</v>
      </c>
      <c r="AOD189" s="20">
        <v>2248.7379999999998</v>
      </c>
      <c r="AOE189" s="20">
        <v>2248.7379999999998</v>
      </c>
      <c r="AOF189" s="21">
        <v>54.1</v>
      </c>
      <c r="AOG189" s="20">
        <v>2418.96</v>
      </c>
      <c r="AOH189" s="20">
        <v>2418.96</v>
      </c>
      <c r="AOI189" s="20">
        <v>2418.96</v>
      </c>
      <c r="AOJ189" s="21">
        <v>60.7</v>
      </c>
      <c r="AOK189" s="20">
        <v>2714.4290000000001</v>
      </c>
      <c r="AOL189" s="20">
        <v>2714.4290000000001</v>
      </c>
      <c r="AOM189" s="20">
        <v>2714.4290000000001</v>
      </c>
      <c r="AON189" s="21">
        <v>114.8</v>
      </c>
      <c r="AOO189" s="20">
        <v>5133.3890000000001</v>
      </c>
      <c r="AOP189" s="20">
        <v>5133.3890000000001</v>
      </c>
      <c r="AOQ189" s="20">
        <v>5133.3890000000001</v>
      </c>
      <c r="AOR189" s="21">
        <v>54.9</v>
      </c>
      <c r="AOS189" s="20">
        <v>2454.92</v>
      </c>
      <c r="AOT189" s="20">
        <v>2454.92</v>
      </c>
      <c r="AOU189" s="20">
        <v>2454.92</v>
      </c>
      <c r="APU189" s="21">
        <v>89.6</v>
      </c>
      <c r="APV189" s="20">
        <v>57.988999999999997</v>
      </c>
      <c r="APW189" s="20">
        <v>143.53899999999999</v>
      </c>
      <c r="APX189" s="21">
        <v>31</v>
      </c>
      <c r="APY189" s="20">
        <v>20.033000000000001</v>
      </c>
      <c r="APZ189" s="20">
        <v>49.587000000000003</v>
      </c>
      <c r="AQI189" s="21">
        <v>58.6</v>
      </c>
      <c r="AQJ189" s="20">
        <v>37.956000000000003</v>
      </c>
      <c r="AQK189" s="20">
        <v>93.951999999999998</v>
      </c>
      <c r="AQL189" s="20">
        <v>95.055000000000007</v>
      </c>
      <c r="AQM189" s="21">
        <v>43</v>
      </c>
      <c r="AQN189" s="20">
        <v>27.85</v>
      </c>
      <c r="AQO189" s="20">
        <v>68.936000000000007</v>
      </c>
      <c r="AQP189" s="20">
        <v>78.412000000000006</v>
      </c>
    </row>
    <row r="190" spans="1:1015 1030:1134" x14ac:dyDescent="0.2">
      <c r="A190" s="18">
        <v>31685</v>
      </c>
      <c r="BX190" s="21">
        <v>28.7</v>
      </c>
      <c r="BZ190" s="19">
        <v>2.7231707925000001E-3</v>
      </c>
      <c r="CA190" s="19">
        <v>9.8911880000000004E-4</v>
      </c>
      <c r="CB190" s="21">
        <v>10.4</v>
      </c>
      <c r="CD190" s="19">
        <v>9.8911880000000004E-4</v>
      </c>
      <c r="CE190" s="19">
        <v>9.8911880000000004E-4</v>
      </c>
      <c r="CW190" s="21">
        <v>84.9</v>
      </c>
      <c r="CX190" s="20">
        <v>88.513999999999996</v>
      </c>
      <c r="CY190" s="20">
        <v>91.94</v>
      </c>
      <c r="CZ190" s="20">
        <v>70.808999999999997</v>
      </c>
      <c r="DA190" s="21">
        <v>60.9</v>
      </c>
      <c r="DB190" s="20">
        <v>63.496000000000002</v>
      </c>
      <c r="DC190" s="20">
        <v>65.953000000000003</v>
      </c>
      <c r="DD190" s="20">
        <v>70.808999999999997</v>
      </c>
      <c r="DN190" s="21">
        <v>43.5</v>
      </c>
      <c r="DO190" s="20">
        <v>72.647000000000006</v>
      </c>
      <c r="DP190" s="20">
        <v>115.589</v>
      </c>
      <c r="DQ190" s="20">
        <v>61.267000000000003</v>
      </c>
      <c r="DR190" s="21">
        <v>60.9</v>
      </c>
      <c r="DS190" s="20">
        <v>101.82</v>
      </c>
      <c r="DT190" s="20">
        <v>162.00700000000001</v>
      </c>
      <c r="DU190" s="20">
        <v>100.76900000000001</v>
      </c>
      <c r="DV190" s="21">
        <v>103.4</v>
      </c>
      <c r="DW190" s="20">
        <v>172.821</v>
      </c>
      <c r="DX190" s="20">
        <v>274.97500000000002</v>
      </c>
      <c r="DY190" s="20">
        <v>162.035</v>
      </c>
      <c r="DZ190" s="21">
        <v>41.6</v>
      </c>
      <c r="EA190" s="20">
        <v>69.421000000000006</v>
      </c>
      <c r="EB190" s="20">
        <v>110.456</v>
      </c>
      <c r="EC190" s="20">
        <v>109.38200000000001</v>
      </c>
      <c r="EM190" s="21">
        <v>29.1</v>
      </c>
      <c r="EN190" s="20">
        <v>35.735999999999997</v>
      </c>
      <c r="EO190" s="20">
        <v>37.298000000000002</v>
      </c>
      <c r="EP190" s="20">
        <v>35.582999999999998</v>
      </c>
      <c r="EQ190" s="21">
        <v>50.3</v>
      </c>
      <c r="ER190" s="20">
        <v>61.871000000000002</v>
      </c>
      <c r="ES190" s="20">
        <v>64.575000000000003</v>
      </c>
      <c r="ET190" s="20">
        <v>56.151000000000003</v>
      </c>
      <c r="EU190" s="21">
        <v>79.3</v>
      </c>
      <c r="EV190" s="20">
        <v>97.481999999999999</v>
      </c>
      <c r="EW190" s="20">
        <v>101.742</v>
      </c>
      <c r="EX190" s="20">
        <v>91.733999999999995</v>
      </c>
      <c r="EY190" s="21">
        <v>50.3</v>
      </c>
      <c r="EZ190" s="20">
        <v>61.793999999999997</v>
      </c>
      <c r="FA190" s="20">
        <v>64.494</v>
      </c>
      <c r="FB190" s="20">
        <v>65.686000000000007</v>
      </c>
      <c r="GH190" s="21">
        <v>42.2</v>
      </c>
      <c r="GI190" s="20">
        <v>158.542</v>
      </c>
      <c r="GJ190" s="20">
        <v>220.02500000000001</v>
      </c>
      <c r="GK190" s="20">
        <v>199.92500000000001</v>
      </c>
      <c r="GL190" s="21">
        <v>69.5</v>
      </c>
      <c r="GM190" s="20">
        <v>261.47300000000001</v>
      </c>
      <c r="GN190" s="20">
        <v>362.87200000000001</v>
      </c>
      <c r="GO190" s="20">
        <v>247.14099999999999</v>
      </c>
      <c r="GP190" s="21">
        <v>110.6</v>
      </c>
      <c r="GQ190" s="20">
        <v>416.029</v>
      </c>
      <c r="GR190" s="20">
        <v>577.36500000000001</v>
      </c>
      <c r="GS190" s="20">
        <v>447.06599999999997</v>
      </c>
      <c r="GT190" s="21">
        <v>39.5</v>
      </c>
      <c r="GU190" s="20">
        <v>148.501</v>
      </c>
      <c r="GV190" s="20">
        <v>206.09</v>
      </c>
      <c r="GW190" s="20">
        <v>237.619</v>
      </c>
      <c r="HO190" s="21">
        <v>162.19999999999999</v>
      </c>
      <c r="HP190" s="20">
        <v>279.149</v>
      </c>
      <c r="HQ190" s="20">
        <v>460.09300000000002</v>
      </c>
      <c r="HR190" s="20">
        <v>350.07299999999998</v>
      </c>
      <c r="HS190" s="21">
        <v>96.2</v>
      </c>
      <c r="HT190" s="20">
        <v>165.63499999999999</v>
      </c>
      <c r="HU190" s="20">
        <v>272.99900000000002</v>
      </c>
      <c r="HV190" s="20">
        <v>350.07299999999998</v>
      </c>
      <c r="IN190" s="21">
        <v>60.7</v>
      </c>
      <c r="IO190" s="20">
        <v>10.689</v>
      </c>
      <c r="IP190" s="20">
        <v>2125.203</v>
      </c>
      <c r="IQ190" s="20">
        <v>1694.3309999999999</v>
      </c>
      <c r="IR190" s="21">
        <v>46</v>
      </c>
      <c r="IS190" s="20">
        <v>8.1080000000000005</v>
      </c>
      <c r="IT190" s="23">
        <v>1612.05</v>
      </c>
      <c r="IU190" s="23">
        <v>1683.69</v>
      </c>
      <c r="JJ190" s="21">
        <v>66.5</v>
      </c>
      <c r="JK190" s="20">
        <v>177.697</v>
      </c>
      <c r="JL190" s="20">
        <v>661.74300000000005</v>
      </c>
      <c r="JM190" s="20">
        <v>675.83500000000004</v>
      </c>
      <c r="JN190" s="21">
        <v>69.3</v>
      </c>
      <c r="JO190" s="20">
        <v>185.209</v>
      </c>
      <c r="JP190" s="20">
        <v>689.71799999999996</v>
      </c>
      <c r="JQ190" s="20">
        <v>674.23</v>
      </c>
      <c r="LV190" s="21">
        <v>53.9</v>
      </c>
      <c r="LW190" s="20">
        <v>592.78800000000001</v>
      </c>
      <c r="LX190" s="20">
        <v>615.43299999999999</v>
      </c>
      <c r="LY190" s="20">
        <v>615.52200000000005</v>
      </c>
      <c r="LZ190" s="21">
        <v>54.3</v>
      </c>
      <c r="MA190" s="20">
        <v>596.96600000000001</v>
      </c>
      <c r="MB190" s="20">
        <v>619.77</v>
      </c>
      <c r="MC190" s="20">
        <v>563.678</v>
      </c>
      <c r="MD190" s="21">
        <v>107.8</v>
      </c>
      <c r="ME190" s="20">
        <v>1184.5039999999999</v>
      </c>
      <c r="MF190" s="20">
        <v>1229.752</v>
      </c>
      <c r="MG190" s="20">
        <v>1179.2</v>
      </c>
      <c r="MH190" s="21">
        <v>72.7</v>
      </c>
      <c r="MI190" s="20">
        <v>799.34400000000005</v>
      </c>
      <c r="MJ190" s="20">
        <v>829.87900000000002</v>
      </c>
      <c r="MK190" s="20">
        <v>826.86300000000006</v>
      </c>
      <c r="NC190" s="21">
        <v>139.80000000000001</v>
      </c>
      <c r="ND190" s="20">
        <v>124.744</v>
      </c>
      <c r="NE190" s="20">
        <v>956.47400000000005</v>
      </c>
      <c r="NF190" s="20">
        <v>734.84500000000003</v>
      </c>
      <c r="NG190" s="21">
        <v>109</v>
      </c>
      <c r="NH190" s="20">
        <v>97.257000000000005</v>
      </c>
      <c r="NI190" s="20">
        <v>745.71799999999996</v>
      </c>
      <c r="NJ190" s="20">
        <v>734.84500000000003</v>
      </c>
      <c r="NT190" s="21">
        <v>22.9</v>
      </c>
      <c r="NU190" s="20">
        <v>58.506</v>
      </c>
      <c r="NV190" s="20">
        <v>46.98</v>
      </c>
      <c r="NW190" s="20">
        <v>46.201999999999998</v>
      </c>
      <c r="NX190" s="21">
        <v>55.1</v>
      </c>
      <c r="NY190" s="20">
        <v>140.63999999999999</v>
      </c>
      <c r="NZ190" s="20">
        <v>112.934</v>
      </c>
      <c r="OA190" s="20">
        <v>103.146</v>
      </c>
      <c r="OB190" s="21">
        <v>69.7</v>
      </c>
      <c r="OC190" s="20">
        <v>177.86699999999999</v>
      </c>
      <c r="OD190" s="20">
        <v>142.827</v>
      </c>
      <c r="OE190" s="20">
        <v>149.34800000000001</v>
      </c>
      <c r="OF190" s="21">
        <v>56.2</v>
      </c>
      <c r="OG190" s="20">
        <v>143.33699999999999</v>
      </c>
      <c r="OH190" s="20">
        <v>115.1</v>
      </c>
      <c r="OI190" s="20">
        <v>125.919</v>
      </c>
      <c r="OS190" s="21">
        <v>33.700000000000003</v>
      </c>
      <c r="OT190" s="20">
        <v>25.04</v>
      </c>
      <c r="OU190" s="20">
        <v>20.683</v>
      </c>
      <c r="OV190" s="20">
        <v>20.683</v>
      </c>
      <c r="OW190" s="21">
        <v>68.900000000000006</v>
      </c>
      <c r="OX190" s="20">
        <v>51.191000000000003</v>
      </c>
      <c r="OY190" s="20">
        <v>42.283999999999999</v>
      </c>
      <c r="OZ190" s="20">
        <v>37.505000000000003</v>
      </c>
      <c r="PA190" s="21">
        <v>102.7</v>
      </c>
      <c r="PB190" s="20">
        <v>76.311999999999998</v>
      </c>
      <c r="PC190" s="20">
        <v>63.033999999999999</v>
      </c>
      <c r="PD190" s="20">
        <v>58.188000000000002</v>
      </c>
      <c r="PE190" s="21">
        <v>46.3</v>
      </c>
      <c r="PF190" s="20">
        <v>34.442</v>
      </c>
      <c r="PG190" s="20">
        <v>28.449000000000002</v>
      </c>
      <c r="PH190" s="20">
        <v>27.192</v>
      </c>
      <c r="PR190" s="21">
        <v>27.5</v>
      </c>
      <c r="PS190" s="20">
        <v>217.232</v>
      </c>
      <c r="PT190" s="20">
        <v>220.18600000000001</v>
      </c>
      <c r="PU190" s="20">
        <v>235.95699999999999</v>
      </c>
      <c r="PV190" s="21">
        <v>83.1</v>
      </c>
      <c r="PW190" s="20">
        <v>657.23900000000003</v>
      </c>
      <c r="PX190" s="20">
        <v>666.17700000000002</v>
      </c>
      <c r="PY190" s="20">
        <v>695.67100000000005</v>
      </c>
      <c r="PZ190" s="21">
        <v>109.9</v>
      </c>
      <c r="QA190" s="20">
        <v>868.90099999999995</v>
      </c>
      <c r="QB190" s="20">
        <v>880.71799999999996</v>
      </c>
      <c r="QC190" s="20">
        <v>931.62800000000004</v>
      </c>
      <c r="QD190" s="21">
        <v>69.7</v>
      </c>
      <c r="QE190" s="20">
        <v>551.38699999999994</v>
      </c>
      <c r="QF190" s="20">
        <v>558.88599999999997</v>
      </c>
      <c r="QG190" s="20">
        <v>584.33199999999999</v>
      </c>
      <c r="RC190" s="21">
        <v>124.7</v>
      </c>
      <c r="RD190" s="20">
        <v>790.11199999999997</v>
      </c>
      <c r="RE190" s="20">
        <v>546.75800000000004</v>
      </c>
      <c r="RF190" s="21">
        <v>43</v>
      </c>
      <c r="RG190" s="20">
        <v>272.56900000000002</v>
      </c>
      <c r="RH190" s="20">
        <v>188.61799999999999</v>
      </c>
      <c r="RI190" s="21">
        <v>43</v>
      </c>
      <c r="RJ190" s="20">
        <v>272.56900000000002</v>
      </c>
      <c r="RK190" s="20">
        <v>188.61799999999999</v>
      </c>
      <c r="RL190" s="21">
        <v>45.1</v>
      </c>
      <c r="RM190" s="20">
        <v>285.62</v>
      </c>
      <c r="RN190" s="20">
        <v>197.649</v>
      </c>
      <c r="RO190" s="20">
        <v>229</v>
      </c>
      <c r="RP190" s="21">
        <v>36.299999999999997</v>
      </c>
      <c r="RQ190" s="20">
        <v>230.09700000000001</v>
      </c>
      <c r="RR190" s="20">
        <v>159.227</v>
      </c>
      <c r="RS190" s="20">
        <v>81.373999999999995</v>
      </c>
      <c r="RT190" s="21">
        <v>81.7</v>
      </c>
      <c r="RU190" s="20">
        <v>517.54300000000001</v>
      </c>
      <c r="RV190" s="20">
        <v>358.14</v>
      </c>
      <c r="RW190" s="20">
        <v>310.37400000000002</v>
      </c>
      <c r="RX190" s="21">
        <v>54.8</v>
      </c>
      <c r="RY190" s="20">
        <v>347.29899999999998</v>
      </c>
      <c r="RZ190" s="20">
        <v>240.33099999999999</v>
      </c>
      <c r="SA190" s="20">
        <v>240.33099999999999</v>
      </c>
      <c r="SS190" s="21">
        <v>44.6</v>
      </c>
      <c r="ST190" s="20">
        <v>24.683</v>
      </c>
      <c r="SU190" s="20">
        <v>9.7870000000000008</v>
      </c>
      <c r="SV190" s="20">
        <v>8.0679999999999996</v>
      </c>
      <c r="SW190" s="21">
        <v>37.4</v>
      </c>
      <c r="SX190" s="20">
        <v>20.678999999999998</v>
      </c>
      <c r="SY190" s="20">
        <v>8.1989999999999998</v>
      </c>
      <c r="SZ190" s="20">
        <v>7.5419999999999998</v>
      </c>
      <c r="TO190" s="21">
        <v>134</v>
      </c>
      <c r="TP190" s="20">
        <v>51.948999999999998</v>
      </c>
      <c r="TQ190" s="20">
        <v>405.30200000000002</v>
      </c>
      <c r="TR190" s="20">
        <v>408.50900000000001</v>
      </c>
      <c r="TS190" s="21">
        <v>108.5</v>
      </c>
      <c r="TT190" s="20">
        <v>42.064</v>
      </c>
      <c r="TU190" s="20">
        <v>328.18400000000003</v>
      </c>
      <c r="TV190" s="20">
        <v>332.50599999999997</v>
      </c>
      <c r="TW190" s="21">
        <v>122.9</v>
      </c>
      <c r="TX190" s="20">
        <v>32.518000000000001</v>
      </c>
      <c r="TY190" s="20">
        <v>1521.2</v>
      </c>
      <c r="TZ190" s="21">
        <v>55.9</v>
      </c>
      <c r="UA190" s="20">
        <v>14.773</v>
      </c>
      <c r="UB190" s="20">
        <v>691.05899999999997</v>
      </c>
      <c r="UC190" s="21">
        <v>55.1</v>
      </c>
      <c r="UD190" s="20">
        <v>14.58</v>
      </c>
      <c r="UE190" s="20">
        <v>682.05899999999997</v>
      </c>
      <c r="UF190" s="21">
        <v>20</v>
      </c>
      <c r="UG190" s="20">
        <v>5.2930000000000001</v>
      </c>
      <c r="UH190" s="20">
        <v>247.59299999999999</v>
      </c>
      <c r="UI190" s="20">
        <v>247.59299999999999</v>
      </c>
      <c r="UJ190" s="21">
        <v>47.1</v>
      </c>
      <c r="UK190" s="20">
        <v>12.452999999999999</v>
      </c>
      <c r="UL190" s="20">
        <v>582.548</v>
      </c>
      <c r="UM190" s="20">
        <v>582.548</v>
      </c>
      <c r="UN190" s="21">
        <v>67.099999999999994</v>
      </c>
      <c r="UO190" s="20">
        <v>17.745999999999999</v>
      </c>
      <c r="UP190" s="20">
        <v>830.14099999999996</v>
      </c>
      <c r="UQ190" s="20">
        <v>830.14099999999996</v>
      </c>
      <c r="UR190" s="21">
        <v>48</v>
      </c>
      <c r="US190" s="20">
        <v>12.702</v>
      </c>
      <c r="UT190" s="20">
        <v>594.19600000000003</v>
      </c>
      <c r="UU190" s="20">
        <v>594.19600000000003</v>
      </c>
      <c r="VJ190" s="21">
        <v>37.4</v>
      </c>
      <c r="VK190" s="20">
        <v>25.541</v>
      </c>
      <c r="VL190" s="20">
        <v>41887.72</v>
      </c>
      <c r="VM190" s="20">
        <v>39377.64</v>
      </c>
      <c r="VN190" s="21">
        <v>22.6</v>
      </c>
      <c r="VO190" s="20">
        <v>15.41</v>
      </c>
      <c r="VP190" s="20">
        <v>25272</v>
      </c>
      <c r="VQ190" s="20">
        <v>25272</v>
      </c>
      <c r="WI190" s="21">
        <v>76</v>
      </c>
      <c r="WJ190" s="20">
        <v>21.568000000000001</v>
      </c>
      <c r="WK190" s="20">
        <v>20.292999999999999</v>
      </c>
      <c r="WL190" s="20">
        <v>17.518000000000001</v>
      </c>
      <c r="WM190" s="21">
        <v>46.2</v>
      </c>
      <c r="WN190" s="20">
        <v>13.109</v>
      </c>
      <c r="WO190" s="20">
        <v>12.334</v>
      </c>
      <c r="WP190" s="20">
        <v>11.018000000000001</v>
      </c>
      <c r="XI190" s="20">
        <v>14.352</v>
      </c>
      <c r="XJ190" s="20">
        <v>21.398</v>
      </c>
      <c r="XK190" s="20">
        <v>12.304</v>
      </c>
      <c r="XM190" s="20">
        <v>6.38</v>
      </c>
      <c r="XN190" s="22">
        <v>9.5131779999999999</v>
      </c>
      <c r="XO190" s="22">
        <v>9.8442959999999999</v>
      </c>
      <c r="XP190" s="21">
        <v>117.6</v>
      </c>
      <c r="XQ190" s="20">
        <v>276.09500000000003</v>
      </c>
      <c r="XR190" s="20">
        <v>3525.7269999999999</v>
      </c>
      <c r="XS190" s="21">
        <v>64.3</v>
      </c>
      <c r="XT190" s="20">
        <v>150.84299999999999</v>
      </c>
      <c r="XU190" s="20">
        <v>1926.26</v>
      </c>
      <c r="YD190" s="21">
        <v>53.4</v>
      </c>
      <c r="YE190" s="20">
        <v>125.252</v>
      </c>
      <c r="YF190" s="20">
        <v>1599.4670000000001</v>
      </c>
      <c r="YG190" s="20">
        <v>837.98099999999999</v>
      </c>
      <c r="YH190" s="21">
        <v>27</v>
      </c>
      <c r="YI190" s="20">
        <v>63.338999999999999</v>
      </c>
      <c r="YJ190" s="20">
        <v>808.84</v>
      </c>
      <c r="YK190" s="20">
        <v>808.84</v>
      </c>
      <c r="YU190" s="21">
        <v>15</v>
      </c>
      <c r="YV190" s="20">
        <v>100.31399999999999</v>
      </c>
      <c r="YW190" s="20">
        <v>72.727999999999994</v>
      </c>
      <c r="YX190" s="20">
        <v>26.882000000000001</v>
      </c>
      <c r="YY190" s="21">
        <v>50.5</v>
      </c>
      <c r="YZ190" s="20">
        <v>336.75700000000001</v>
      </c>
      <c r="ZA190" s="20">
        <v>244.149</v>
      </c>
      <c r="ZB190" s="20">
        <v>193.51900000000001</v>
      </c>
      <c r="ZC190" s="21">
        <v>53.8</v>
      </c>
      <c r="ZD190" s="20">
        <v>358.625</v>
      </c>
      <c r="ZE190" s="20">
        <v>260.00299999999999</v>
      </c>
      <c r="ZF190" s="20">
        <v>220.40100000000001</v>
      </c>
      <c r="ZG190" s="21">
        <v>40.5</v>
      </c>
      <c r="ZH190" s="20">
        <v>269.702</v>
      </c>
      <c r="ZI190" s="20">
        <v>195.53399999999999</v>
      </c>
      <c r="ZJ190" s="20">
        <v>206.303</v>
      </c>
      <c r="ZT190" s="21">
        <v>53.2</v>
      </c>
      <c r="ZU190" s="20">
        <v>1219.174</v>
      </c>
      <c r="ZV190" s="20">
        <v>188362.8</v>
      </c>
      <c r="ZW190" s="20">
        <v>161782.70000000001</v>
      </c>
      <c r="ZX190" s="21">
        <v>111.3</v>
      </c>
      <c r="ZY190" s="20">
        <v>2550.6419999999998</v>
      </c>
      <c r="ZZ190" s="20">
        <v>394074.9</v>
      </c>
      <c r="AAA190" s="20">
        <v>368672.2</v>
      </c>
      <c r="AAB190" s="21">
        <v>164.5</v>
      </c>
      <c r="AAC190" s="20">
        <v>3769.8159999999998</v>
      </c>
      <c r="AAD190" s="20">
        <v>582437.69999999995</v>
      </c>
      <c r="AAE190" s="20">
        <v>530454.9</v>
      </c>
      <c r="AAF190" s="21">
        <v>97</v>
      </c>
      <c r="AAG190" s="20">
        <v>2223.0520000000001</v>
      </c>
      <c r="AAH190" s="20">
        <v>343462.13699999999</v>
      </c>
      <c r="AAI190" s="20">
        <v>335268.7</v>
      </c>
      <c r="AAP190" s="21">
        <v>27.6</v>
      </c>
      <c r="AAQ190" s="20">
        <v>31.021999999999998</v>
      </c>
      <c r="AAR190" s="20">
        <v>27330.137999999999</v>
      </c>
      <c r="AAS190" s="20">
        <v>24966.2</v>
      </c>
      <c r="AAT190" s="21">
        <v>77.3</v>
      </c>
      <c r="AAU190" s="20">
        <v>86.709000000000003</v>
      </c>
      <c r="AAV190" s="20">
        <v>76390.653999999995</v>
      </c>
      <c r="AAW190" s="20">
        <v>75309.399999999994</v>
      </c>
      <c r="AAX190" s="21">
        <v>105.2</v>
      </c>
      <c r="AAY190" s="20">
        <v>118.01900000000001</v>
      </c>
      <c r="AAZ190" s="20">
        <v>103974.401</v>
      </c>
      <c r="ABA190" s="20">
        <v>100275.6</v>
      </c>
      <c r="ABB190" s="21">
        <v>82.7</v>
      </c>
      <c r="ABC190" s="20">
        <v>92.805999999999997</v>
      </c>
      <c r="ABD190" s="20">
        <v>81761.789999999994</v>
      </c>
      <c r="ABE190" s="20">
        <v>37668.1</v>
      </c>
      <c r="ACS190" s="21">
        <v>35.1</v>
      </c>
      <c r="ACT190" s="20">
        <v>40.451000000000001</v>
      </c>
      <c r="ACU190" s="20">
        <v>31.087</v>
      </c>
      <c r="ACV190" s="20">
        <v>21.398</v>
      </c>
      <c r="ACW190" s="21">
        <v>10.1</v>
      </c>
      <c r="ACX190" s="20">
        <v>11.599</v>
      </c>
      <c r="ACY190" s="20">
        <v>8.9139999999999997</v>
      </c>
      <c r="ACZ190" s="20">
        <v>7.2389999999999999</v>
      </c>
      <c r="ADA190" s="21">
        <v>185.5</v>
      </c>
      <c r="ADB190" s="20">
        <v>55.648000000000003</v>
      </c>
      <c r="ADC190" s="20">
        <v>146.10300000000001</v>
      </c>
      <c r="ADD190" s="21">
        <v>90.1</v>
      </c>
      <c r="ADE190" s="20">
        <v>27.027000000000001</v>
      </c>
      <c r="ADF190" s="20">
        <v>70.959000000000003</v>
      </c>
      <c r="ADO190" s="21">
        <v>95.4</v>
      </c>
      <c r="ADP190" s="20">
        <v>28.620999999999999</v>
      </c>
      <c r="ADQ190" s="20">
        <v>75.144000000000005</v>
      </c>
      <c r="ADR190" s="20">
        <v>75.144000000000005</v>
      </c>
      <c r="ADS190" s="21">
        <v>93.9</v>
      </c>
      <c r="ADT190" s="20">
        <v>28.158000000000001</v>
      </c>
      <c r="ADU190" s="20">
        <v>73.930000000000007</v>
      </c>
      <c r="ADV190" s="20">
        <v>73.930000000000007</v>
      </c>
      <c r="AEN190" s="21">
        <v>131.80000000000001</v>
      </c>
      <c r="AEO190" s="20">
        <v>280.72699999999998</v>
      </c>
      <c r="AEP190" s="20">
        <v>292.23700000000002</v>
      </c>
      <c r="AEQ190" s="20">
        <v>142.02199999999999</v>
      </c>
      <c r="AER190" s="21">
        <v>58.6</v>
      </c>
      <c r="AES190" s="20">
        <v>124.81399999999999</v>
      </c>
      <c r="AET190" s="20">
        <v>129.93199999999999</v>
      </c>
      <c r="AEU190" s="20">
        <v>133</v>
      </c>
      <c r="AFE190" s="21">
        <v>60.4</v>
      </c>
      <c r="AFF190" s="20">
        <v>47.158999999999999</v>
      </c>
      <c r="AFG190" s="20">
        <v>348.10599999999999</v>
      </c>
      <c r="AFH190" s="20">
        <v>372.13799999999998</v>
      </c>
      <c r="AFI190" s="21">
        <v>98.4</v>
      </c>
      <c r="AFJ190" s="20">
        <v>76.900000000000006</v>
      </c>
      <c r="AFK190" s="20">
        <v>567.63499999999999</v>
      </c>
      <c r="AFL190" s="20">
        <v>392.358</v>
      </c>
      <c r="AFM190" s="21">
        <v>157.4</v>
      </c>
      <c r="AFN190" s="20">
        <v>122.941</v>
      </c>
      <c r="AFO190" s="20">
        <v>907.49</v>
      </c>
      <c r="AFP190" s="20">
        <v>764.49599999999998</v>
      </c>
      <c r="AFQ190" s="21">
        <v>56</v>
      </c>
      <c r="AFR190" s="20">
        <v>43.749000000000002</v>
      </c>
      <c r="AFS190" s="20">
        <v>322.935</v>
      </c>
      <c r="AFT190" s="20">
        <v>287.697</v>
      </c>
      <c r="AGI190" s="21">
        <v>100.7</v>
      </c>
      <c r="AGJ190" s="20">
        <v>26.035</v>
      </c>
      <c r="AGK190" s="20">
        <v>53.241999999999997</v>
      </c>
      <c r="AGL190" s="20">
        <v>42.296999999999997</v>
      </c>
      <c r="AGM190" s="21">
        <v>61.2</v>
      </c>
      <c r="AGN190" s="20">
        <v>15.827999999999999</v>
      </c>
      <c r="AGO190" s="20">
        <v>32.368000000000002</v>
      </c>
      <c r="AGP190" s="20">
        <v>33.466999999999999</v>
      </c>
      <c r="AHY190" s="21">
        <v>12.3</v>
      </c>
      <c r="AHZ190" s="20">
        <v>4.6070000000000002</v>
      </c>
      <c r="AIA190" s="20">
        <v>3.3780000000000001</v>
      </c>
      <c r="AIB190" s="20">
        <v>2.8370000000000002</v>
      </c>
      <c r="AIC190" s="21">
        <v>90.5</v>
      </c>
      <c r="AID190" s="20">
        <v>33.936999999999998</v>
      </c>
      <c r="AIE190" s="20">
        <v>24.882000000000001</v>
      </c>
      <c r="AIF190" s="20">
        <v>15.039</v>
      </c>
      <c r="AIG190" s="21">
        <v>102.8</v>
      </c>
      <c r="AIH190" s="20">
        <v>38.543999999999997</v>
      </c>
      <c r="AII190" s="20">
        <v>28.26</v>
      </c>
      <c r="AIJ190" s="20">
        <v>17.876000000000001</v>
      </c>
      <c r="AIK190" s="21">
        <v>53</v>
      </c>
      <c r="AIL190" s="20">
        <v>19.884</v>
      </c>
      <c r="AIM190" s="20">
        <v>14.579000000000001</v>
      </c>
      <c r="AIN190" s="20">
        <v>14.579000000000001</v>
      </c>
      <c r="AKP190" s="21">
        <v>50.2</v>
      </c>
      <c r="AKQ190" s="20">
        <v>76.093999999999994</v>
      </c>
      <c r="AKR190" s="20">
        <v>526.56899999999996</v>
      </c>
      <c r="AKS190" s="20">
        <v>529.58699999999999</v>
      </c>
      <c r="AKT190" s="21">
        <v>63.6</v>
      </c>
      <c r="AKU190" s="20">
        <v>96.331000000000003</v>
      </c>
      <c r="AKV190" s="20">
        <v>666.61300000000006</v>
      </c>
      <c r="AKW190" s="20">
        <v>794.21799999999996</v>
      </c>
      <c r="AKX190" s="21">
        <v>113.8</v>
      </c>
      <c r="AKY190" s="20">
        <v>172.42500000000001</v>
      </c>
      <c r="AKZ190" s="20">
        <v>1193.182</v>
      </c>
      <c r="ALA190" s="20">
        <v>1323.8050000000001</v>
      </c>
      <c r="ALB190" s="21">
        <v>80.400000000000006</v>
      </c>
      <c r="ALC190" s="20">
        <v>121.914</v>
      </c>
      <c r="ALD190" s="20">
        <v>843.64300000000003</v>
      </c>
      <c r="ALE190" s="20">
        <v>852.077</v>
      </c>
      <c r="ALT190" s="21">
        <v>140.4</v>
      </c>
      <c r="ALU190" s="20">
        <v>25.888000000000002</v>
      </c>
      <c r="ALV190" s="20">
        <v>56.228000000000002</v>
      </c>
      <c r="ALW190" s="20">
        <v>36.006999999999998</v>
      </c>
      <c r="ALX190" s="21">
        <v>135.69999999999999</v>
      </c>
      <c r="ALY190" s="20">
        <v>25.010999999999999</v>
      </c>
      <c r="ALZ190" s="20">
        <v>54.323999999999998</v>
      </c>
      <c r="AMA190" s="20">
        <v>34.933999999999997</v>
      </c>
      <c r="AMP190" s="21">
        <v>86.9</v>
      </c>
      <c r="AMQ190" s="20">
        <v>38.076000000000001</v>
      </c>
      <c r="AMR190" s="20">
        <v>993.03099999999995</v>
      </c>
      <c r="AMS190" s="20">
        <v>539.36599999999999</v>
      </c>
      <c r="AMT190" s="21">
        <v>61.1</v>
      </c>
      <c r="AMU190" s="20">
        <v>26.776</v>
      </c>
      <c r="AMV190" s="20">
        <v>698.31</v>
      </c>
      <c r="AMW190" s="20">
        <v>497.39</v>
      </c>
      <c r="ANG190" s="21">
        <v>0.4</v>
      </c>
      <c r="ANH190" s="22">
        <v>0.34514299999999998</v>
      </c>
      <c r="ANI190" s="22">
        <v>2.42E-4</v>
      </c>
      <c r="ANJ190" s="22">
        <v>2.42E-4</v>
      </c>
      <c r="ANK190" s="21">
        <v>16.2</v>
      </c>
      <c r="ANL190" s="22">
        <v>14.653164</v>
      </c>
      <c r="ANM190" s="22">
        <v>1.0257E-2</v>
      </c>
      <c r="ANN190" s="22">
        <v>9.2599999999999991E-3</v>
      </c>
      <c r="ANO190" s="21">
        <v>16</v>
      </c>
      <c r="ANP190" s="22">
        <v>14.495428</v>
      </c>
      <c r="ANQ190" s="22">
        <v>1.0147E-2</v>
      </c>
      <c r="ANR190" s="22">
        <v>9.502E-3</v>
      </c>
      <c r="ANS190" s="21">
        <v>14</v>
      </c>
      <c r="ANT190" s="22">
        <v>12.72</v>
      </c>
      <c r="ANU190" s="22">
        <v>8.9040000000000005E-3</v>
      </c>
      <c r="ANV190" s="22">
        <v>8.9040000000000005E-3</v>
      </c>
      <c r="ANW190" s="21">
        <v>171.9</v>
      </c>
      <c r="ANX190" s="20">
        <v>7781.6220000000003</v>
      </c>
      <c r="ANY190" s="20">
        <v>7781.6220000000003</v>
      </c>
      <c r="ANZ190" s="21">
        <v>55.2</v>
      </c>
      <c r="AOA190" s="20">
        <v>2499.924</v>
      </c>
      <c r="AOB190" s="20">
        <v>2499.924</v>
      </c>
      <c r="AOC190" s="21">
        <v>51.6</v>
      </c>
      <c r="AOD190" s="20">
        <v>2333.6729999999998</v>
      </c>
      <c r="AOE190" s="20">
        <v>2333.6729999999998</v>
      </c>
      <c r="AOF190" s="21">
        <v>55.4</v>
      </c>
      <c r="AOG190" s="20">
        <v>2505.5</v>
      </c>
      <c r="AOH190" s="20">
        <v>2505.5</v>
      </c>
      <c r="AOI190" s="20">
        <v>2505.5</v>
      </c>
      <c r="AOJ190" s="21">
        <v>61.3</v>
      </c>
      <c r="AOK190" s="20">
        <v>2776.1979999999999</v>
      </c>
      <c r="AOL190" s="20">
        <v>2776.1979999999999</v>
      </c>
      <c r="AOM190" s="20">
        <v>2776.1979999999999</v>
      </c>
      <c r="AON190" s="21">
        <v>116.7</v>
      </c>
      <c r="AOO190" s="20">
        <v>5281.6980000000003</v>
      </c>
      <c r="AOP190" s="20">
        <v>5281.6980000000003</v>
      </c>
      <c r="AOQ190" s="20">
        <v>5281.6980000000003</v>
      </c>
      <c r="AOR190" s="21">
        <v>55.3</v>
      </c>
      <c r="AOS190" s="20">
        <v>2503.46</v>
      </c>
      <c r="AOT190" s="20">
        <v>2503.46</v>
      </c>
      <c r="AOU190" s="20">
        <v>2503.46</v>
      </c>
      <c r="APU190" s="21">
        <v>85.4</v>
      </c>
      <c r="APV190" s="20">
        <v>64.251000000000005</v>
      </c>
      <c r="APW190" s="20">
        <v>143.261</v>
      </c>
      <c r="APX190" s="21">
        <v>30.6</v>
      </c>
      <c r="APY190" s="20">
        <v>23.02</v>
      </c>
      <c r="APZ190" s="20">
        <v>51.326999999999998</v>
      </c>
      <c r="AQI190" s="21">
        <v>54.8</v>
      </c>
      <c r="AQJ190" s="20">
        <v>41.231000000000002</v>
      </c>
      <c r="AQK190" s="20">
        <v>91.933999999999997</v>
      </c>
      <c r="AQL190" s="20">
        <v>93.013000000000005</v>
      </c>
      <c r="AQM190" s="21">
        <v>41.8</v>
      </c>
      <c r="AQN190" s="20">
        <v>31.466999999999999</v>
      </c>
      <c r="AQO190" s="20">
        <v>70.162000000000006</v>
      </c>
      <c r="AQP190" s="20">
        <v>79.805999999999997</v>
      </c>
    </row>
    <row r="191" spans="1:1015 1030:1134" x14ac:dyDescent="0.2">
      <c r="A191" s="18">
        <v>31777</v>
      </c>
      <c r="BX191" s="21">
        <v>31.8</v>
      </c>
      <c r="BZ191" s="19">
        <v>3.4493102640999998E-3</v>
      </c>
      <c r="CA191" s="19">
        <v>1.2528694999999999E-3</v>
      </c>
      <c r="CB191" s="21">
        <v>11.6</v>
      </c>
      <c r="CD191" s="19">
        <v>1.2528694999999999E-3</v>
      </c>
      <c r="CE191" s="19">
        <v>1.2528694999999999E-3</v>
      </c>
      <c r="CW191" s="21">
        <v>87.6</v>
      </c>
      <c r="CX191" s="20">
        <v>96.819000000000003</v>
      </c>
      <c r="CY191" s="20">
        <v>96.054000000000002</v>
      </c>
      <c r="CZ191" s="20">
        <v>73.977999999999994</v>
      </c>
      <c r="DA191" s="21">
        <v>62.9</v>
      </c>
      <c r="DB191" s="20">
        <v>69.453999999999994</v>
      </c>
      <c r="DC191" s="20">
        <v>68.905000000000001</v>
      </c>
      <c r="DD191" s="20">
        <v>73.977999999999994</v>
      </c>
      <c r="DN191" s="21">
        <v>43.2</v>
      </c>
      <c r="DO191" s="20">
        <v>77.942999999999998</v>
      </c>
      <c r="DP191" s="20">
        <v>117.297</v>
      </c>
      <c r="DQ191" s="20">
        <v>62.171999999999997</v>
      </c>
      <c r="DR191" s="21">
        <v>62.8</v>
      </c>
      <c r="DS191" s="20">
        <v>113.455</v>
      </c>
      <c r="DT191" s="20">
        <v>170.739</v>
      </c>
      <c r="DU191" s="20">
        <v>106.2</v>
      </c>
      <c r="DV191" s="21">
        <v>105.1</v>
      </c>
      <c r="DW191" s="20">
        <v>189.86500000000001</v>
      </c>
      <c r="DX191" s="20">
        <v>285.72800000000001</v>
      </c>
      <c r="DY191" s="20">
        <v>168.37200000000001</v>
      </c>
      <c r="DZ191" s="21">
        <v>42.5</v>
      </c>
      <c r="EA191" s="20">
        <v>76.659000000000006</v>
      </c>
      <c r="EB191" s="20">
        <v>115.36499999999999</v>
      </c>
      <c r="EC191" s="20">
        <v>114.24299999999999</v>
      </c>
      <c r="EM191" s="21">
        <v>29.8</v>
      </c>
      <c r="EN191" s="20">
        <v>38.521999999999998</v>
      </c>
      <c r="EO191" s="20">
        <v>38.567999999999998</v>
      </c>
      <c r="EP191" s="20">
        <v>36.795000000000002</v>
      </c>
      <c r="EQ191" s="21">
        <v>50.1</v>
      </c>
      <c r="ER191" s="20">
        <v>64.686000000000007</v>
      </c>
      <c r="ES191" s="20">
        <v>64.763000000000005</v>
      </c>
      <c r="ET191" s="20">
        <v>56.314999999999998</v>
      </c>
      <c r="EU191" s="21">
        <v>79.900000000000006</v>
      </c>
      <c r="EV191" s="20">
        <v>103.14400000000001</v>
      </c>
      <c r="EW191" s="20">
        <v>103.268</v>
      </c>
      <c r="EX191" s="20">
        <v>93.11</v>
      </c>
      <c r="EY191" s="21">
        <v>51.6</v>
      </c>
      <c r="EZ191" s="20">
        <v>66.596000000000004</v>
      </c>
      <c r="FA191" s="20">
        <v>66.676000000000002</v>
      </c>
      <c r="FB191" s="20">
        <v>67.908000000000001</v>
      </c>
      <c r="GH191" s="21">
        <v>43.2</v>
      </c>
      <c r="GI191" s="20">
        <v>164.92400000000001</v>
      </c>
      <c r="GJ191" s="20">
        <v>227.678</v>
      </c>
      <c r="GK191" s="20">
        <v>206.87899999999999</v>
      </c>
      <c r="GL191" s="21">
        <v>69.400000000000006</v>
      </c>
      <c r="GM191" s="20">
        <v>264.69299999999998</v>
      </c>
      <c r="GN191" s="20">
        <v>365.40899999999999</v>
      </c>
      <c r="GO191" s="20">
        <v>248.869</v>
      </c>
      <c r="GP191" s="21">
        <v>111.8</v>
      </c>
      <c r="GQ191" s="20">
        <v>426.351</v>
      </c>
      <c r="GR191" s="20">
        <v>588.57799999999997</v>
      </c>
      <c r="GS191" s="20">
        <v>455.74799999999999</v>
      </c>
      <c r="GT191" s="21">
        <v>39.6</v>
      </c>
      <c r="GU191" s="20">
        <v>150.994</v>
      </c>
      <c r="GV191" s="20">
        <v>208.44800000000001</v>
      </c>
      <c r="GW191" s="20">
        <v>240.33799999999999</v>
      </c>
      <c r="HO191" s="21">
        <v>163.69999999999999</v>
      </c>
      <c r="HP191" s="20">
        <v>288.85599999999999</v>
      </c>
      <c r="HQ191" s="20">
        <v>468.38</v>
      </c>
      <c r="HR191" s="20">
        <v>356.37799999999999</v>
      </c>
      <c r="HS191" s="21">
        <v>97.1</v>
      </c>
      <c r="HT191" s="20">
        <v>171.39500000000001</v>
      </c>
      <c r="HU191" s="20">
        <v>277.916</v>
      </c>
      <c r="HV191" s="20">
        <v>356.37799999999999</v>
      </c>
      <c r="IN191" s="21">
        <v>59.7</v>
      </c>
      <c r="IO191" s="20">
        <v>10.906000000000001</v>
      </c>
      <c r="IP191" s="20">
        <v>2235.7449999999999</v>
      </c>
      <c r="IQ191" s="20">
        <v>1782.461</v>
      </c>
      <c r="IR191" s="21">
        <v>45.6</v>
      </c>
      <c r="IS191" s="20">
        <v>8.3249999999999993</v>
      </c>
      <c r="IT191" s="23">
        <v>1706.61</v>
      </c>
      <c r="IU191" s="23">
        <v>1782.46</v>
      </c>
      <c r="JJ191" s="21">
        <v>74</v>
      </c>
      <c r="JK191" s="20">
        <v>204.27199999999999</v>
      </c>
      <c r="JL191" s="20">
        <v>762.221</v>
      </c>
      <c r="JM191" s="20">
        <v>778.47</v>
      </c>
      <c r="JN191" s="21">
        <v>77</v>
      </c>
      <c r="JO191" s="20">
        <v>212.60499999999999</v>
      </c>
      <c r="JP191" s="20">
        <v>793.31399999999996</v>
      </c>
      <c r="JQ191" s="20">
        <v>775.5</v>
      </c>
      <c r="LV191" s="21">
        <v>54</v>
      </c>
      <c r="LW191" s="20">
        <v>630.14</v>
      </c>
      <c r="LX191" s="20">
        <v>624.90899999999999</v>
      </c>
      <c r="LY191" s="20">
        <v>625</v>
      </c>
      <c r="LZ191" s="21">
        <v>54.1</v>
      </c>
      <c r="MA191" s="20">
        <v>631.30100000000004</v>
      </c>
      <c r="MB191" s="20">
        <v>626.06100000000004</v>
      </c>
      <c r="MC191" s="20">
        <v>569.4</v>
      </c>
      <c r="MD191" s="21">
        <v>107.7</v>
      </c>
      <c r="ME191" s="20">
        <v>1256.028</v>
      </c>
      <c r="MF191" s="20">
        <v>1245.6030000000001</v>
      </c>
      <c r="MG191" s="20">
        <v>1194.4000000000001</v>
      </c>
      <c r="MH191" s="21">
        <v>72.900000000000006</v>
      </c>
      <c r="MI191" s="20">
        <v>850.149</v>
      </c>
      <c r="MJ191" s="20">
        <v>843.09299999999996</v>
      </c>
      <c r="MK191" s="20">
        <v>840.029</v>
      </c>
      <c r="NC191" s="21">
        <v>147.69999999999999</v>
      </c>
      <c r="ND191" s="20">
        <v>139.416</v>
      </c>
      <c r="NE191" s="20">
        <v>1024.008</v>
      </c>
      <c r="NF191" s="20">
        <v>786.73099999999999</v>
      </c>
      <c r="NG191" s="21">
        <v>115.2</v>
      </c>
      <c r="NH191" s="20">
        <v>108.696</v>
      </c>
      <c r="NI191" s="20">
        <v>798.37099999999998</v>
      </c>
      <c r="NJ191" s="20">
        <v>786.73099999999999</v>
      </c>
      <c r="NT191" s="21">
        <v>23.8</v>
      </c>
      <c r="NU191" s="20">
        <v>63.56</v>
      </c>
      <c r="NV191" s="20">
        <v>50.377000000000002</v>
      </c>
      <c r="NW191" s="20">
        <v>49.542999999999999</v>
      </c>
      <c r="NX191" s="21">
        <v>55.2</v>
      </c>
      <c r="NY191" s="20">
        <v>147.33099999999999</v>
      </c>
      <c r="NZ191" s="20">
        <v>116.77500000000001</v>
      </c>
      <c r="OA191" s="20">
        <v>106.654</v>
      </c>
      <c r="OB191" s="21">
        <v>70.599999999999994</v>
      </c>
      <c r="OC191" s="20">
        <v>188.464</v>
      </c>
      <c r="OD191" s="20">
        <v>149.37700000000001</v>
      </c>
      <c r="OE191" s="20">
        <v>156.197</v>
      </c>
      <c r="OF191" s="21">
        <v>57.1</v>
      </c>
      <c r="OG191" s="20">
        <v>152.279</v>
      </c>
      <c r="OH191" s="20">
        <v>120.696</v>
      </c>
      <c r="OI191" s="20">
        <v>132.041</v>
      </c>
      <c r="OS191" s="21">
        <v>33.799999999999997</v>
      </c>
      <c r="OT191" s="20">
        <v>26.271999999999998</v>
      </c>
      <c r="OU191" s="20">
        <v>21.175000000000001</v>
      </c>
      <c r="OV191" s="20">
        <v>21.175000000000001</v>
      </c>
      <c r="OW191" s="21">
        <v>68.5</v>
      </c>
      <c r="OX191" s="20">
        <v>53.292000000000002</v>
      </c>
      <c r="OY191" s="20">
        <v>42.954000000000001</v>
      </c>
      <c r="OZ191" s="20">
        <v>38.103999999999999</v>
      </c>
      <c r="PA191" s="21">
        <v>102.4</v>
      </c>
      <c r="PB191" s="20">
        <v>79.661000000000001</v>
      </c>
      <c r="PC191" s="20">
        <v>64.206999999999994</v>
      </c>
      <c r="PD191" s="20">
        <v>59.279000000000003</v>
      </c>
      <c r="PE191" s="21">
        <v>46.6</v>
      </c>
      <c r="PF191" s="20">
        <v>36.203000000000003</v>
      </c>
      <c r="PG191" s="20">
        <v>29.18</v>
      </c>
      <c r="PH191" s="20">
        <v>27.89</v>
      </c>
      <c r="PR191" s="21">
        <v>26.7</v>
      </c>
      <c r="PS191" s="20">
        <v>221.86799999999999</v>
      </c>
      <c r="PT191" s="20">
        <v>217.25399999999999</v>
      </c>
      <c r="PU191" s="20">
        <v>232.81399999999999</v>
      </c>
      <c r="PV191" s="21">
        <v>82.8</v>
      </c>
      <c r="PW191" s="20">
        <v>689.13199999999995</v>
      </c>
      <c r="PX191" s="20">
        <v>674.798</v>
      </c>
      <c r="PY191" s="20">
        <v>704.85299999999995</v>
      </c>
      <c r="PZ191" s="21">
        <v>108.8</v>
      </c>
      <c r="QA191" s="20">
        <v>905.25599999999997</v>
      </c>
      <c r="QB191" s="20">
        <v>886.42700000000002</v>
      </c>
      <c r="QC191" s="20">
        <v>937.66700000000003</v>
      </c>
      <c r="QD191" s="21">
        <v>70.5</v>
      </c>
      <c r="QE191" s="20">
        <v>586.702</v>
      </c>
      <c r="QF191" s="20">
        <v>574.49800000000005</v>
      </c>
      <c r="QG191" s="20">
        <v>600.65499999999997</v>
      </c>
      <c r="RC191" s="21">
        <v>127.5</v>
      </c>
      <c r="RD191" s="20">
        <v>840.87900000000002</v>
      </c>
      <c r="RE191" s="20">
        <v>569.52700000000004</v>
      </c>
      <c r="RF191" s="21">
        <v>42.9</v>
      </c>
      <c r="RG191" s="20">
        <v>282.63</v>
      </c>
      <c r="RH191" s="20">
        <v>191.42500000000001</v>
      </c>
      <c r="RI191" s="21">
        <v>42.9</v>
      </c>
      <c r="RJ191" s="20">
        <v>282.63</v>
      </c>
      <c r="RK191" s="20">
        <v>191.42500000000001</v>
      </c>
      <c r="RL191" s="21">
        <v>46.6</v>
      </c>
      <c r="RM191" s="20">
        <v>307.11099999999999</v>
      </c>
      <c r="RN191" s="20">
        <v>208.006</v>
      </c>
      <c r="RO191" s="20">
        <v>241</v>
      </c>
      <c r="RP191" s="21">
        <v>38</v>
      </c>
      <c r="RQ191" s="20">
        <v>250.40199999999999</v>
      </c>
      <c r="RR191" s="20">
        <v>169.59800000000001</v>
      </c>
      <c r="RS191" s="20">
        <v>86.674000000000007</v>
      </c>
      <c r="RT191" s="21">
        <v>84.6</v>
      </c>
      <c r="RU191" s="20">
        <v>558.24900000000002</v>
      </c>
      <c r="RV191" s="20">
        <v>378.10199999999998</v>
      </c>
      <c r="RW191" s="20">
        <v>327.67399999999998</v>
      </c>
      <c r="RX191" s="21">
        <v>56.4</v>
      </c>
      <c r="RY191" s="20">
        <v>371.74099999999999</v>
      </c>
      <c r="RZ191" s="20">
        <v>251.78</v>
      </c>
      <c r="SA191" s="20">
        <v>251.78</v>
      </c>
      <c r="SS191" s="21">
        <v>45</v>
      </c>
      <c r="ST191" s="20">
        <v>25.193999999999999</v>
      </c>
      <c r="SU191" s="20">
        <v>10.259</v>
      </c>
      <c r="SV191" s="20">
        <v>8.4580000000000002</v>
      </c>
      <c r="SW191" s="21">
        <v>38.1</v>
      </c>
      <c r="SX191" s="20">
        <v>21.341999999999999</v>
      </c>
      <c r="SY191" s="20">
        <v>8.6910000000000007</v>
      </c>
      <c r="SZ191" s="20">
        <v>7.9939999999999998</v>
      </c>
      <c r="TO191" s="21">
        <v>131.9</v>
      </c>
      <c r="TP191" s="20">
        <v>54.087000000000003</v>
      </c>
      <c r="TQ191" s="20">
        <v>421.41699999999997</v>
      </c>
      <c r="TR191" s="20">
        <v>424.75099999999998</v>
      </c>
      <c r="TS191" s="21">
        <v>105</v>
      </c>
      <c r="TT191" s="20">
        <v>43.058</v>
      </c>
      <c r="TU191" s="20">
        <v>335.48399999999998</v>
      </c>
      <c r="TV191" s="20">
        <v>339.90199999999999</v>
      </c>
      <c r="TW191" s="21">
        <v>125.4</v>
      </c>
      <c r="TX191" s="20">
        <v>34.42</v>
      </c>
      <c r="TY191" s="20">
        <v>1580.9010000000001</v>
      </c>
      <c r="TZ191" s="21">
        <v>58.5</v>
      </c>
      <c r="UA191" s="20">
        <v>16.065000000000001</v>
      </c>
      <c r="UB191" s="20">
        <v>737.87300000000005</v>
      </c>
      <c r="UC191" s="21">
        <v>57.8</v>
      </c>
      <c r="UD191" s="20">
        <v>15.869</v>
      </c>
      <c r="UE191" s="20">
        <v>728.85299999999995</v>
      </c>
      <c r="UF191" s="21">
        <v>20.100000000000001</v>
      </c>
      <c r="UG191" s="20">
        <v>5.5190000000000001</v>
      </c>
      <c r="UH191" s="20">
        <v>253.476</v>
      </c>
      <c r="UI191" s="20">
        <v>253.476</v>
      </c>
      <c r="UJ191" s="21">
        <v>46.8</v>
      </c>
      <c r="UK191" s="20">
        <v>12.836</v>
      </c>
      <c r="UL191" s="20">
        <v>589.55200000000002</v>
      </c>
      <c r="UM191" s="20">
        <v>589.55200000000002</v>
      </c>
      <c r="UN191" s="21">
        <v>66.900000000000006</v>
      </c>
      <c r="UO191" s="20">
        <v>18.355</v>
      </c>
      <c r="UP191" s="20">
        <v>843.02800000000002</v>
      </c>
      <c r="UQ191" s="20">
        <v>843.02800000000002</v>
      </c>
      <c r="UR191" s="21">
        <v>47.9</v>
      </c>
      <c r="US191" s="20">
        <v>13.138999999999999</v>
      </c>
      <c r="UT191" s="20">
        <v>603.48199999999997</v>
      </c>
      <c r="UU191" s="20">
        <v>603.48199999999997</v>
      </c>
      <c r="VJ191" s="21">
        <v>37.200000000000003</v>
      </c>
      <c r="VK191" s="20">
        <v>26.045000000000002</v>
      </c>
      <c r="VL191" s="20">
        <v>42818.559999999998</v>
      </c>
      <c r="VM191" s="20">
        <v>40252.699999999997</v>
      </c>
      <c r="VN191" s="21">
        <v>22.9</v>
      </c>
      <c r="VO191" s="20">
        <v>16.059999999999999</v>
      </c>
      <c r="VP191" s="20">
        <v>26402</v>
      </c>
      <c r="VQ191" s="20">
        <v>26402</v>
      </c>
      <c r="WI191" s="21">
        <v>76.3</v>
      </c>
      <c r="WJ191" s="20">
        <v>22.78</v>
      </c>
      <c r="WK191" s="20">
        <v>20.666</v>
      </c>
      <c r="WL191" s="20">
        <v>17.84</v>
      </c>
      <c r="WM191" s="21">
        <v>46.4</v>
      </c>
      <c r="WN191" s="20">
        <v>13.846</v>
      </c>
      <c r="WO191" s="20">
        <v>12.561</v>
      </c>
      <c r="WP191" s="20">
        <v>11.221</v>
      </c>
      <c r="XI191" s="20">
        <v>15.128</v>
      </c>
      <c r="XJ191" s="20">
        <v>22.486999999999998</v>
      </c>
      <c r="XK191" s="20">
        <v>12.93</v>
      </c>
      <c r="XM191" s="20">
        <v>6.9139999999999997</v>
      </c>
      <c r="XN191" s="22">
        <v>10.277492000000001</v>
      </c>
      <c r="XO191" s="22">
        <v>10.635214</v>
      </c>
      <c r="XP191" s="21">
        <v>119.7</v>
      </c>
      <c r="XQ191" s="20">
        <v>281.45100000000002</v>
      </c>
      <c r="XR191" s="20">
        <v>3692.6329999999998</v>
      </c>
      <c r="XS191" s="21">
        <v>65.3</v>
      </c>
      <c r="XT191" s="20">
        <v>153.465</v>
      </c>
      <c r="XU191" s="20">
        <v>2013.46</v>
      </c>
      <c r="YD191" s="21">
        <v>54.4</v>
      </c>
      <c r="YE191" s="20">
        <v>127.986</v>
      </c>
      <c r="YF191" s="20">
        <v>1679.173</v>
      </c>
      <c r="YG191" s="20">
        <v>879.74</v>
      </c>
      <c r="YH191" s="21">
        <v>27.5</v>
      </c>
      <c r="YI191" s="20">
        <v>64.677999999999997</v>
      </c>
      <c r="YJ191" s="20">
        <v>848.58</v>
      </c>
      <c r="YK191" s="20">
        <v>848.58</v>
      </c>
      <c r="YU191" s="21">
        <v>16.600000000000001</v>
      </c>
      <c r="YV191" s="20">
        <v>117.773</v>
      </c>
      <c r="YW191" s="20">
        <v>82.182000000000002</v>
      </c>
      <c r="YX191" s="20">
        <v>34.298000000000002</v>
      </c>
      <c r="YY191" s="21">
        <v>52.4</v>
      </c>
      <c r="YZ191" s="20">
        <v>371.05900000000003</v>
      </c>
      <c r="ZA191" s="20">
        <v>258.92500000000001</v>
      </c>
      <c r="ZB191" s="20">
        <v>207.601</v>
      </c>
      <c r="ZC191" s="21">
        <v>57.8</v>
      </c>
      <c r="ZD191" s="20">
        <v>408.94799999999998</v>
      </c>
      <c r="ZE191" s="20">
        <v>285.36399999999998</v>
      </c>
      <c r="ZF191" s="20">
        <v>241.899</v>
      </c>
      <c r="ZG191" s="21">
        <v>42.6</v>
      </c>
      <c r="ZH191" s="20">
        <v>301.38900000000001</v>
      </c>
      <c r="ZI191" s="20">
        <v>210.309</v>
      </c>
      <c r="ZJ191" s="20">
        <v>221.893</v>
      </c>
      <c r="ZT191" s="21">
        <v>53.6</v>
      </c>
      <c r="ZU191" s="20">
        <v>1198.9680000000001</v>
      </c>
      <c r="ZV191" s="20">
        <v>191594.3</v>
      </c>
      <c r="ZW191" s="20">
        <v>164558.20000000001</v>
      </c>
      <c r="ZX191" s="21">
        <v>114.6</v>
      </c>
      <c r="ZY191" s="20">
        <v>2563.2449999999999</v>
      </c>
      <c r="ZZ191" s="20">
        <v>409604.8</v>
      </c>
      <c r="AAA191" s="20">
        <v>383219.4</v>
      </c>
      <c r="AAB191" s="21">
        <v>168.3</v>
      </c>
      <c r="AAC191" s="20">
        <v>3762.2139999999999</v>
      </c>
      <c r="AAD191" s="20">
        <v>601199.1</v>
      </c>
      <c r="AAE191" s="20">
        <v>547777.6</v>
      </c>
      <c r="AAF191" s="21">
        <v>100</v>
      </c>
      <c r="AAG191" s="20">
        <v>2235.6239999999998</v>
      </c>
      <c r="AAH191" s="20">
        <v>357251.18099999998</v>
      </c>
      <c r="AAI191" s="20">
        <v>348728.8</v>
      </c>
      <c r="AAP191" s="21">
        <v>28.4</v>
      </c>
      <c r="AAQ191" s="20">
        <v>33.856000000000002</v>
      </c>
      <c r="AAR191" s="20">
        <v>29292.143</v>
      </c>
      <c r="AAS191" s="20">
        <v>26758.5</v>
      </c>
      <c r="AAT191" s="21">
        <v>76</v>
      </c>
      <c r="AAU191" s="20">
        <v>90.441999999999993</v>
      </c>
      <c r="AAV191" s="20">
        <v>78250.021999999997</v>
      </c>
      <c r="AAW191" s="20">
        <v>77168.600000000006</v>
      </c>
      <c r="AAX191" s="21">
        <v>104.6</v>
      </c>
      <c r="AAY191" s="20">
        <v>124.55</v>
      </c>
      <c r="AAZ191" s="20">
        <v>107760.592</v>
      </c>
      <c r="ABA191" s="20">
        <v>103927.1</v>
      </c>
      <c r="ABB191" s="21">
        <v>82.3</v>
      </c>
      <c r="ABC191" s="20">
        <v>97.963999999999999</v>
      </c>
      <c r="ABD191" s="20">
        <v>84758.824999999997</v>
      </c>
      <c r="ABE191" s="20">
        <v>39098.6</v>
      </c>
      <c r="ACS191" s="21">
        <v>35.1</v>
      </c>
      <c r="ACT191" s="20">
        <v>39.552</v>
      </c>
      <c r="ACU191" s="20">
        <v>36.131</v>
      </c>
      <c r="ACV191" s="20">
        <v>24.87</v>
      </c>
      <c r="ACW191" s="21">
        <v>10.199999999999999</v>
      </c>
      <c r="ACX191" s="20">
        <v>11.496</v>
      </c>
      <c r="ACY191" s="20">
        <v>10.502000000000001</v>
      </c>
      <c r="ACZ191" s="20">
        <v>8.5280000000000005</v>
      </c>
      <c r="ADA191" s="21">
        <v>192</v>
      </c>
      <c r="ADB191" s="20">
        <v>57.055999999999997</v>
      </c>
      <c r="ADC191" s="20">
        <v>148.28800000000001</v>
      </c>
      <c r="ADD191" s="21">
        <v>95.8</v>
      </c>
      <c r="ADE191" s="20">
        <v>28.475999999999999</v>
      </c>
      <c r="ADF191" s="20">
        <v>74.007999999999996</v>
      </c>
      <c r="ADO191" s="21">
        <v>96.2</v>
      </c>
      <c r="ADP191" s="20">
        <v>28.58</v>
      </c>
      <c r="ADQ191" s="20">
        <v>74.28</v>
      </c>
      <c r="ADR191" s="20">
        <v>74.28</v>
      </c>
      <c r="ADS191" s="21">
        <v>94.5</v>
      </c>
      <c r="ADT191" s="20">
        <v>28.096</v>
      </c>
      <c r="ADU191" s="20">
        <v>73.022000000000006</v>
      </c>
      <c r="ADV191" s="20">
        <v>73.022000000000006</v>
      </c>
      <c r="AEN191" s="21">
        <v>136</v>
      </c>
      <c r="AEO191" s="20">
        <v>303.05900000000003</v>
      </c>
      <c r="AEP191" s="20">
        <v>301.27100000000002</v>
      </c>
      <c r="AEQ191" s="20">
        <v>146.41200000000001</v>
      </c>
      <c r="AER191" s="21">
        <v>59.9</v>
      </c>
      <c r="AES191" s="20">
        <v>133.47499999999999</v>
      </c>
      <c r="AET191" s="20">
        <v>132.68700000000001</v>
      </c>
      <c r="AEU191" s="20">
        <v>135.821</v>
      </c>
      <c r="AFE191" s="21">
        <v>62.8</v>
      </c>
      <c r="AFF191" s="20">
        <v>49.412999999999997</v>
      </c>
      <c r="AFG191" s="20">
        <v>365.536</v>
      </c>
      <c r="AFH191" s="20">
        <v>390.77199999999999</v>
      </c>
      <c r="AFI191" s="21">
        <v>99.2</v>
      </c>
      <c r="AFJ191" s="20">
        <v>78.063000000000002</v>
      </c>
      <c r="AFK191" s="20">
        <v>577.47400000000005</v>
      </c>
      <c r="AFL191" s="20">
        <v>399.15899999999999</v>
      </c>
      <c r="AFM191" s="21">
        <v>161.1</v>
      </c>
      <c r="AFN191" s="20">
        <v>126.75700000000001</v>
      </c>
      <c r="AFO191" s="20">
        <v>937.68299999999999</v>
      </c>
      <c r="AFP191" s="20">
        <v>789.93100000000004</v>
      </c>
      <c r="AFQ191" s="21">
        <v>59.2</v>
      </c>
      <c r="AFR191" s="20">
        <v>46.536999999999999</v>
      </c>
      <c r="AFS191" s="20">
        <v>344.26</v>
      </c>
      <c r="AFT191" s="20">
        <v>306.69499999999999</v>
      </c>
      <c r="AGI191" s="21">
        <v>99.6</v>
      </c>
      <c r="AGJ191" s="20">
        <v>28.788</v>
      </c>
      <c r="AGK191" s="20">
        <v>54.573999999999998</v>
      </c>
      <c r="AGL191" s="20">
        <v>43.354999999999997</v>
      </c>
      <c r="AGM191" s="21">
        <v>62.3</v>
      </c>
      <c r="AGN191" s="20">
        <v>18.004999999999999</v>
      </c>
      <c r="AGO191" s="20">
        <v>34.133000000000003</v>
      </c>
      <c r="AGP191" s="20">
        <v>35.290999999999997</v>
      </c>
      <c r="AHY191" s="21">
        <v>12.8</v>
      </c>
      <c r="AHZ191" s="20">
        <v>5.0810000000000004</v>
      </c>
      <c r="AIA191" s="20">
        <v>3.702</v>
      </c>
      <c r="AIB191" s="20">
        <v>3.0990000000000002</v>
      </c>
      <c r="AIC191" s="21">
        <v>87</v>
      </c>
      <c r="AID191" s="20">
        <v>34.505000000000003</v>
      </c>
      <c r="AIE191" s="20">
        <v>25.143999999999998</v>
      </c>
      <c r="AIF191" s="20">
        <v>15.146000000000001</v>
      </c>
      <c r="AIG191" s="21">
        <v>99.8</v>
      </c>
      <c r="AIH191" s="20">
        <v>39.585999999999999</v>
      </c>
      <c r="AII191" s="20">
        <v>28.846</v>
      </c>
      <c r="AIJ191" s="20">
        <v>18.245999999999999</v>
      </c>
      <c r="AIK191" s="21">
        <v>53.1</v>
      </c>
      <c r="AIL191" s="20">
        <v>21.050999999999998</v>
      </c>
      <c r="AIM191" s="20">
        <v>15.34</v>
      </c>
      <c r="AIN191" s="20">
        <v>15.34</v>
      </c>
      <c r="AKP191" s="21">
        <v>51.2</v>
      </c>
      <c r="AKQ191" s="20">
        <v>80.963999999999999</v>
      </c>
      <c r="AKR191" s="20">
        <v>548.53399999999999</v>
      </c>
      <c r="AKS191" s="20">
        <v>551.69799999999998</v>
      </c>
      <c r="AKT191" s="21">
        <v>64.7</v>
      </c>
      <c r="AKU191" s="20">
        <v>102.405</v>
      </c>
      <c r="AKV191" s="20">
        <v>693.79100000000005</v>
      </c>
      <c r="AKW191" s="20">
        <v>826.63</v>
      </c>
      <c r="AKX191" s="21">
        <v>115.9</v>
      </c>
      <c r="AKY191" s="20">
        <v>183.369</v>
      </c>
      <c r="AKZ191" s="20">
        <v>1242.326</v>
      </c>
      <c r="ALA191" s="20">
        <v>1378.328</v>
      </c>
      <c r="ALB191" s="21">
        <v>82.3</v>
      </c>
      <c r="ALC191" s="20">
        <v>130.20099999999999</v>
      </c>
      <c r="ALD191" s="20">
        <v>882.11</v>
      </c>
      <c r="ALE191" s="20">
        <v>890.92899999999997</v>
      </c>
      <c r="ALT191" s="21">
        <v>134.9</v>
      </c>
      <c r="ALU191" s="20">
        <v>25.366</v>
      </c>
      <c r="ALV191" s="20">
        <v>55.107999999999997</v>
      </c>
      <c r="ALW191" s="20">
        <v>35.29</v>
      </c>
      <c r="ALX191" s="21">
        <v>131.30000000000001</v>
      </c>
      <c r="ALY191" s="20">
        <v>24.683</v>
      </c>
      <c r="ALZ191" s="20">
        <v>53.625</v>
      </c>
      <c r="AMA191" s="20">
        <v>34.484000000000002</v>
      </c>
      <c r="AMP191" s="21">
        <v>86.4</v>
      </c>
      <c r="AMQ191" s="20">
        <v>38.435000000000002</v>
      </c>
      <c r="AMR191" s="20">
        <v>1009.698</v>
      </c>
      <c r="AMS191" s="20">
        <v>548.41800000000001</v>
      </c>
      <c r="AMT191" s="21">
        <v>62</v>
      </c>
      <c r="AMU191" s="20">
        <v>27.581</v>
      </c>
      <c r="AMV191" s="20">
        <v>724.55</v>
      </c>
      <c r="AMW191" s="20">
        <v>516.08000000000004</v>
      </c>
      <c r="ANG191" s="21">
        <v>0.4</v>
      </c>
      <c r="ANH191" s="22">
        <v>0.31900000000000001</v>
      </c>
      <c r="ANI191" s="22">
        <v>2.5500000000000002E-4</v>
      </c>
      <c r="ANJ191" s="22">
        <v>2.5500000000000002E-4</v>
      </c>
      <c r="ANK191" s="21">
        <v>18.100000000000001</v>
      </c>
      <c r="ANL191" s="22">
        <v>15.698404999999999</v>
      </c>
      <c r="ANM191" s="22">
        <v>1.2559000000000001E-2</v>
      </c>
      <c r="ANN191" s="22">
        <v>1.1338000000000001E-2</v>
      </c>
      <c r="ANO191" s="21">
        <v>17.8</v>
      </c>
      <c r="ANP191" s="22">
        <v>15.475210000000001</v>
      </c>
      <c r="ANQ191" s="22">
        <v>1.238E-2</v>
      </c>
      <c r="ANR191" s="22">
        <v>1.1592999999999999E-2</v>
      </c>
      <c r="ANS191" s="21">
        <v>15.7</v>
      </c>
      <c r="ANT191" s="22">
        <v>13.602499999999999</v>
      </c>
      <c r="ANU191" s="22">
        <v>1.0881999999999999E-2</v>
      </c>
      <c r="ANV191" s="22">
        <v>1.0881999999999999E-2</v>
      </c>
      <c r="ANW191" s="21">
        <v>175.9</v>
      </c>
      <c r="ANX191" s="20">
        <v>8054.4229999999998</v>
      </c>
      <c r="ANY191" s="20">
        <v>8054.4229999999998</v>
      </c>
      <c r="ANZ191" s="21">
        <v>56.7</v>
      </c>
      <c r="AOA191" s="20">
        <v>2597.4490000000001</v>
      </c>
      <c r="AOB191" s="20">
        <v>2597.4490000000001</v>
      </c>
      <c r="AOC191" s="21">
        <v>52.8</v>
      </c>
      <c r="AOD191" s="20">
        <v>2420.0340000000001</v>
      </c>
      <c r="AOE191" s="20">
        <v>2420.0340000000001</v>
      </c>
      <c r="AOF191" s="21">
        <v>56.6</v>
      </c>
      <c r="AOG191" s="20">
        <v>2592.2919999999999</v>
      </c>
      <c r="AOH191" s="20">
        <v>2592.2919999999999</v>
      </c>
      <c r="AOI191" s="20">
        <v>2592.2919999999999</v>
      </c>
      <c r="AOJ191" s="21">
        <v>62.6</v>
      </c>
      <c r="AOK191" s="20">
        <v>2864.6819999999998</v>
      </c>
      <c r="AOL191" s="20">
        <v>2864.6819999999998</v>
      </c>
      <c r="AOM191" s="20">
        <v>2864.6819999999998</v>
      </c>
      <c r="AON191" s="21">
        <v>119.2</v>
      </c>
      <c r="AOO191" s="20">
        <v>5456.9740000000002</v>
      </c>
      <c r="AOP191" s="20">
        <v>5456.9740000000002</v>
      </c>
      <c r="AOQ191" s="20">
        <v>5456.9740000000002</v>
      </c>
      <c r="AOR191" s="21">
        <v>56.8</v>
      </c>
      <c r="AOS191" s="20">
        <v>2601.87</v>
      </c>
      <c r="AOT191" s="20">
        <v>2601.87</v>
      </c>
      <c r="AOU191" s="20">
        <v>2601.87</v>
      </c>
      <c r="APU191" s="21">
        <v>85</v>
      </c>
      <c r="APV191" s="20">
        <v>67.465000000000003</v>
      </c>
      <c r="APW191" s="20">
        <v>147.559</v>
      </c>
      <c r="APX191" s="21">
        <v>30.6</v>
      </c>
      <c r="APY191" s="20">
        <v>24.317</v>
      </c>
      <c r="APZ191" s="20">
        <v>53.186</v>
      </c>
      <c r="AQI191" s="21">
        <v>54.4</v>
      </c>
      <c r="AQJ191" s="20">
        <v>43.148000000000003</v>
      </c>
      <c r="AQK191" s="20">
        <v>94.373000000000005</v>
      </c>
      <c r="AQL191" s="20">
        <v>95.48</v>
      </c>
      <c r="AQM191" s="21">
        <v>41.8</v>
      </c>
      <c r="AQN191" s="20">
        <v>33.203000000000003</v>
      </c>
      <c r="AQO191" s="20">
        <v>72.622</v>
      </c>
      <c r="AQP191" s="20">
        <v>82.603999999999999</v>
      </c>
    </row>
    <row r="192" spans="1:1015 1030:1134" x14ac:dyDescent="0.2">
      <c r="A192" s="18">
        <v>31867</v>
      </c>
      <c r="BX192" s="21">
        <v>28.5</v>
      </c>
      <c r="BZ192" s="19">
        <v>4.0851820976999997E-3</v>
      </c>
      <c r="CA192" s="19">
        <v>1.4838328999999999E-3</v>
      </c>
      <c r="CB192" s="21">
        <v>10.3</v>
      </c>
      <c r="CD192" s="19">
        <v>1.4838328999999999E-3</v>
      </c>
      <c r="CE192" s="19">
        <v>1.4838328999999999E-3</v>
      </c>
      <c r="CW192" s="21">
        <v>86</v>
      </c>
      <c r="CX192" s="20">
        <v>103.15600000000001</v>
      </c>
      <c r="CY192" s="20">
        <v>95.150999999999996</v>
      </c>
      <c r="CZ192" s="20">
        <v>73.283000000000001</v>
      </c>
      <c r="DA192" s="21">
        <v>61.7</v>
      </c>
      <c r="DB192" s="20">
        <v>73.998999999999995</v>
      </c>
      <c r="DC192" s="20">
        <v>68.257000000000005</v>
      </c>
      <c r="DD192" s="20">
        <v>73.283000000000001</v>
      </c>
      <c r="DN192" s="21">
        <v>42.1</v>
      </c>
      <c r="DO192" s="20">
        <v>82.716999999999999</v>
      </c>
      <c r="DP192" s="20">
        <v>117.161</v>
      </c>
      <c r="DQ192" s="20">
        <v>62.1</v>
      </c>
      <c r="DR192" s="21">
        <v>64</v>
      </c>
      <c r="DS192" s="20">
        <v>125.65900000000001</v>
      </c>
      <c r="DT192" s="20">
        <v>177.983</v>
      </c>
      <c r="DU192" s="20">
        <v>110.706</v>
      </c>
      <c r="DV192" s="21">
        <v>105.4</v>
      </c>
      <c r="DW192" s="20">
        <v>207.041</v>
      </c>
      <c r="DX192" s="20">
        <v>293.25299999999999</v>
      </c>
      <c r="DY192" s="20">
        <v>172.80600000000001</v>
      </c>
      <c r="DZ192" s="21">
        <v>43.3</v>
      </c>
      <c r="EA192" s="20">
        <v>84.974999999999994</v>
      </c>
      <c r="EB192" s="20">
        <v>120.358</v>
      </c>
      <c r="EC192" s="20">
        <v>119.188</v>
      </c>
      <c r="EM192" s="21">
        <v>30.2</v>
      </c>
      <c r="EN192" s="20">
        <v>42.36</v>
      </c>
      <c r="EO192" s="20">
        <v>39.259</v>
      </c>
      <c r="EP192" s="20">
        <v>37.454000000000001</v>
      </c>
      <c r="EQ192" s="21">
        <v>50.3</v>
      </c>
      <c r="ER192" s="20">
        <v>70.647000000000006</v>
      </c>
      <c r="ES192" s="20">
        <v>65.475999999999999</v>
      </c>
      <c r="ET192" s="20">
        <v>56.933999999999997</v>
      </c>
      <c r="EU192" s="21">
        <v>80.5</v>
      </c>
      <c r="EV192" s="20">
        <v>112.95399999999999</v>
      </c>
      <c r="EW192" s="20">
        <v>104.68600000000001</v>
      </c>
      <c r="EX192" s="20">
        <v>94.388000000000005</v>
      </c>
      <c r="EY192" s="21">
        <v>52.4</v>
      </c>
      <c r="EZ192" s="20">
        <v>73.584000000000003</v>
      </c>
      <c r="FA192" s="20">
        <v>68.197999999999993</v>
      </c>
      <c r="FB192" s="20">
        <v>69.457999999999998</v>
      </c>
      <c r="GH192" s="21">
        <v>43.6</v>
      </c>
      <c r="GI192" s="20">
        <v>177.74299999999999</v>
      </c>
      <c r="GJ192" s="20">
        <v>233.28800000000001</v>
      </c>
      <c r="GK192" s="20">
        <v>211.976</v>
      </c>
      <c r="GL192" s="21">
        <v>69.3</v>
      </c>
      <c r="GM192" s="20">
        <v>282.57900000000001</v>
      </c>
      <c r="GN192" s="20">
        <v>370.88400000000001</v>
      </c>
      <c r="GO192" s="20">
        <v>252.59800000000001</v>
      </c>
      <c r="GP192" s="21">
        <v>112.1</v>
      </c>
      <c r="GQ192" s="20">
        <v>457.125</v>
      </c>
      <c r="GR192" s="20">
        <v>599.976</v>
      </c>
      <c r="GS192" s="20">
        <v>464.57400000000001</v>
      </c>
      <c r="GT192" s="21">
        <v>39.5</v>
      </c>
      <c r="GU192" s="20">
        <v>160.84700000000001</v>
      </c>
      <c r="GV192" s="20">
        <v>211.11199999999999</v>
      </c>
      <c r="GW192" s="20">
        <v>243.41</v>
      </c>
      <c r="HO192" s="21">
        <v>165.1</v>
      </c>
      <c r="HP192" s="20">
        <v>315.85700000000003</v>
      </c>
      <c r="HQ192" s="20">
        <v>475.52300000000002</v>
      </c>
      <c r="HR192" s="20">
        <v>361.81299999999999</v>
      </c>
      <c r="HS192" s="21">
        <v>97.9</v>
      </c>
      <c r="HT192" s="20">
        <v>187.416</v>
      </c>
      <c r="HU192" s="20">
        <v>282.15499999999997</v>
      </c>
      <c r="HV192" s="20">
        <v>361.81299999999999</v>
      </c>
      <c r="IN192" s="21">
        <v>58.5</v>
      </c>
      <c r="IO192" s="20">
        <v>11.028</v>
      </c>
      <c r="IP192" s="20">
        <v>2343.8539999999998</v>
      </c>
      <c r="IQ192" s="20">
        <v>1868.6510000000001</v>
      </c>
      <c r="IR192" s="21">
        <v>44.6</v>
      </c>
      <c r="IS192" s="20">
        <v>8.4179999999999993</v>
      </c>
      <c r="IT192" s="23">
        <v>1789.14</v>
      </c>
      <c r="IU192" s="23">
        <v>1868.65</v>
      </c>
      <c r="JJ192" s="21">
        <v>71.900000000000006</v>
      </c>
      <c r="JK192" s="20">
        <v>205.18100000000001</v>
      </c>
      <c r="JL192" s="20">
        <v>765.61099999999999</v>
      </c>
      <c r="JM192" s="20">
        <v>781.95100000000002</v>
      </c>
      <c r="JN192" s="21">
        <v>74.7</v>
      </c>
      <c r="JO192" s="20">
        <v>213.23</v>
      </c>
      <c r="JP192" s="20">
        <v>795.64700000000005</v>
      </c>
      <c r="JQ192" s="20">
        <v>777.78</v>
      </c>
      <c r="LV192" s="21">
        <v>53.5</v>
      </c>
      <c r="LW192" s="20">
        <v>674.80399999999997</v>
      </c>
      <c r="LX192" s="20">
        <v>622.77700000000004</v>
      </c>
      <c r="LY192" s="20">
        <v>622.86699999999996</v>
      </c>
      <c r="LZ192" s="21">
        <v>53.6</v>
      </c>
      <c r="MA192" s="20">
        <v>676.77599999999995</v>
      </c>
      <c r="MB192" s="20">
        <v>624.596</v>
      </c>
      <c r="MC192" s="20">
        <v>568.06799999999998</v>
      </c>
      <c r="MD192" s="21">
        <v>106.6</v>
      </c>
      <c r="ME192" s="20">
        <v>1345.7470000000001</v>
      </c>
      <c r="MF192" s="20">
        <v>1241.99</v>
      </c>
      <c r="MG192" s="20">
        <v>1190.9349999999999</v>
      </c>
      <c r="MH192" s="21">
        <v>72.2</v>
      </c>
      <c r="MI192" s="20">
        <v>910.91600000000005</v>
      </c>
      <c r="MJ192" s="20">
        <v>840.68399999999997</v>
      </c>
      <c r="MK192" s="20">
        <v>837.62900000000002</v>
      </c>
      <c r="NC192" s="21">
        <v>149.5</v>
      </c>
      <c r="ND192" s="20">
        <v>153.05199999999999</v>
      </c>
      <c r="NE192" s="20">
        <v>1043.9639999999999</v>
      </c>
      <c r="NF192" s="20">
        <v>802.06299999999999</v>
      </c>
      <c r="NG192" s="21">
        <v>116.6</v>
      </c>
      <c r="NH192" s="20">
        <v>119.327</v>
      </c>
      <c r="NI192" s="20">
        <v>813.93</v>
      </c>
      <c r="NJ192" s="20">
        <v>802.06299999999999</v>
      </c>
      <c r="NT192" s="21">
        <v>23.8</v>
      </c>
      <c r="NU192" s="20">
        <v>67.731999999999999</v>
      </c>
      <c r="NV192" s="20">
        <v>51.68</v>
      </c>
      <c r="NW192" s="20">
        <v>50.823999999999998</v>
      </c>
      <c r="NX192" s="21">
        <v>52.9</v>
      </c>
      <c r="NY192" s="20">
        <v>150.61000000000001</v>
      </c>
      <c r="NZ192" s="20">
        <v>114.91500000000001</v>
      </c>
      <c r="OA192" s="20">
        <v>104.956</v>
      </c>
      <c r="OB192" s="21">
        <v>68.599999999999994</v>
      </c>
      <c r="OC192" s="20">
        <v>195.25299999999999</v>
      </c>
      <c r="OD192" s="20">
        <v>148.97800000000001</v>
      </c>
      <c r="OE192" s="20">
        <v>155.78</v>
      </c>
      <c r="OF192" s="21">
        <v>56.5</v>
      </c>
      <c r="OG192" s="20">
        <v>160.82900000000001</v>
      </c>
      <c r="OH192" s="20">
        <v>122.712</v>
      </c>
      <c r="OI192" s="20">
        <v>134.24700000000001</v>
      </c>
      <c r="OS192" s="21">
        <v>34</v>
      </c>
      <c r="OT192" s="20">
        <v>29.122</v>
      </c>
      <c r="OU192" s="20">
        <v>21.696000000000002</v>
      </c>
      <c r="OV192" s="20">
        <v>21.696000000000002</v>
      </c>
      <c r="OW192" s="21">
        <v>67.8</v>
      </c>
      <c r="OX192" s="20">
        <v>58.052</v>
      </c>
      <c r="OY192" s="20">
        <v>43.247999999999998</v>
      </c>
      <c r="OZ192" s="20">
        <v>38.383000000000003</v>
      </c>
      <c r="PA192" s="21">
        <v>102</v>
      </c>
      <c r="PB192" s="20">
        <v>87.311000000000007</v>
      </c>
      <c r="PC192" s="20">
        <v>65.046000000000006</v>
      </c>
      <c r="PD192" s="20">
        <v>60.079000000000001</v>
      </c>
      <c r="PE192" s="21">
        <v>46.5</v>
      </c>
      <c r="PF192" s="20">
        <v>39.829000000000001</v>
      </c>
      <c r="PG192" s="20">
        <v>29.672999999999998</v>
      </c>
      <c r="PH192" s="20">
        <v>28.361000000000001</v>
      </c>
      <c r="PR192" s="21">
        <v>27.2</v>
      </c>
      <c r="PS192" s="20">
        <v>244.828</v>
      </c>
      <c r="PT192" s="20">
        <v>224.434</v>
      </c>
      <c r="PU192" s="20">
        <v>240.50899999999999</v>
      </c>
      <c r="PV192" s="21">
        <v>84.7</v>
      </c>
      <c r="PW192" s="20">
        <v>762.23900000000003</v>
      </c>
      <c r="PX192" s="20">
        <v>698.745</v>
      </c>
      <c r="PY192" s="20">
        <v>729.28599999999994</v>
      </c>
      <c r="PZ192" s="21">
        <v>111.2</v>
      </c>
      <c r="QA192" s="20">
        <v>1000.1079999999999</v>
      </c>
      <c r="QB192" s="20">
        <v>916.79899999999998</v>
      </c>
      <c r="QC192" s="20">
        <v>969.79499999999996</v>
      </c>
      <c r="QD192" s="21">
        <v>70.8</v>
      </c>
      <c r="QE192" s="20">
        <v>636.60599999999999</v>
      </c>
      <c r="QF192" s="20">
        <v>583.577</v>
      </c>
      <c r="QG192" s="20">
        <v>610.14700000000005</v>
      </c>
      <c r="RC192" s="21">
        <v>130.9</v>
      </c>
      <c r="RD192" s="20">
        <v>957.93899999999996</v>
      </c>
      <c r="RE192" s="20">
        <v>597.37099999999998</v>
      </c>
      <c r="RF192" s="21">
        <v>44.4</v>
      </c>
      <c r="RG192" s="20">
        <v>325.26299999999998</v>
      </c>
      <c r="RH192" s="20">
        <v>202.834</v>
      </c>
      <c r="RI192" s="21">
        <v>42.7</v>
      </c>
      <c r="RJ192" s="20">
        <v>312.75200000000001</v>
      </c>
      <c r="RK192" s="20">
        <v>195.03200000000001</v>
      </c>
      <c r="RL192" s="21">
        <v>47.5</v>
      </c>
      <c r="RM192" s="20">
        <v>347.39699999999999</v>
      </c>
      <c r="RN192" s="20">
        <v>216.637</v>
      </c>
      <c r="RO192" s="20">
        <v>216.637</v>
      </c>
      <c r="RP192" s="21">
        <v>39</v>
      </c>
      <c r="RQ192" s="20">
        <v>285.279</v>
      </c>
      <c r="RR192" s="20">
        <v>177.9</v>
      </c>
      <c r="RS192" s="20">
        <v>177.9</v>
      </c>
      <c r="RT192" s="21">
        <v>86.5</v>
      </c>
      <c r="RU192" s="20">
        <v>632.67600000000004</v>
      </c>
      <c r="RV192" s="20">
        <v>394.53699999999998</v>
      </c>
      <c r="RW192" s="20">
        <v>394.53699999999998</v>
      </c>
      <c r="RX192" s="21">
        <v>57</v>
      </c>
      <c r="RY192" s="20">
        <v>416.96100000000001</v>
      </c>
      <c r="RZ192" s="20">
        <v>260.017</v>
      </c>
      <c r="SA192" s="20">
        <v>260.017</v>
      </c>
      <c r="SS192" s="21">
        <v>44.5</v>
      </c>
      <c r="ST192" s="20">
        <v>26.920999999999999</v>
      </c>
      <c r="SU192" s="20">
        <v>10.488</v>
      </c>
      <c r="SV192" s="20">
        <v>8.6470000000000002</v>
      </c>
      <c r="SW192" s="21">
        <v>37.200000000000003</v>
      </c>
      <c r="SX192" s="20">
        <v>22.478999999999999</v>
      </c>
      <c r="SY192" s="20">
        <v>8.7579999999999991</v>
      </c>
      <c r="SZ192" s="20">
        <v>8.0559999999999992</v>
      </c>
      <c r="TO192" s="21">
        <v>135.4</v>
      </c>
      <c r="TP192" s="20">
        <v>58.401000000000003</v>
      </c>
      <c r="TQ192" s="20">
        <v>455.46899999999999</v>
      </c>
      <c r="TR192" s="20">
        <v>459.07299999999998</v>
      </c>
      <c r="TS192" s="21">
        <v>109.4</v>
      </c>
      <c r="TT192" s="20">
        <v>47.192</v>
      </c>
      <c r="TU192" s="20">
        <v>368.053</v>
      </c>
      <c r="TV192" s="20">
        <v>372.9</v>
      </c>
      <c r="TW192" s="21">
        <v>128.80000000000001</v>
      </c>
      <c r="TX192" s="20">
        <v>35.033000000000001</v>
      </c>
      <c r="TY192" s="20">
        <v>1663.02</v>
      </c>
      <c r="TZ192" s="21">
        <v>61.3</v>
      </c>
      <c r="UA192" s="20">
        <v>16.677</v>
      </c>
      <c r="UB192" s="20">
        <v>791.65700000000004</v>
      </c>
      <c r="UC192" s="21">
        <v>60.6</v>
      </c>
      <c r="UD192" s="20">
        <v>16.486999999999998</v>
      </c>
      <c r="UE192" s="20">
        <v>782.65700000000004</v>
      </c>
      <c r="UF192" s="21">
        <v>20.2</v>
      </c>
      <c r="UG192" s="20">
        <v>5.4969999999999999</v>
      </c>
      <c r="UH192" s="20">
        <v>260.92399999999998</v>
      </c>
      <c r="UI192" s="20">
        <v>260.92399999999998</v>
      </c>
      <c r="UJ192" s="21">
        <v>47.3</v>
      </c>
      <c r="UK192" s="20">
        <v>12.859</v>
      </c>
      <c r="UL192" s="20">
        <v>610.43899999999996</v>
      </c>
      <c r="UM192" s="20">
        <v>610.43899999999996</v>
      </c>
      <c r="UN192" s="21">
        <v>67.5</v>
      </c>
      <c r="UO192" s="20">
        <v>18.356000000000002</v>
      </c>
      <c r="UP192" s="20">
        <v>871.36300000000006</v>
      </c>
      <c r="UQ192" s="20">
        <v>871.36300000000006</v>
      </c>
      <c r="UR192" s="21">
        <v>48.2</v>
      </c>
      <c r="US192" s="20">
        <v>13.119</v>
      </c>
      <c r="UT192" s="20">
        <v>622.74400000000003</v>
      </c>
      <c r="UU192" s="20">
        <v>622.74400000000003</v>
      </c>
      <c r="VJ192" s="21">
        <v>38</v>
      </c>
      <c r="VK192" s="20">
        <v>27.745999999999999</v>
      </c>
      <c r="VL192" s="20">
        <v>45613.696000000004</v>
      </c>
      <c r="VM192" s="20">
        <v>42880.34</v>
      </c>
      <c r="VN192" s="21">
        <v>23.2</v>
      </c>
      <c r="VO192" s="20">
        <v>16.942</v>
      </c>
      <c r="VP192" s="20">
        <v>27852</v>
      </c>
      <c r="VQ192" s="20">
        <v>27852</v>
      </c>
      <c r="WI192" s="21">
        <v>75.7</v>
      </c>
      <c r="WJ192" s="20">
        <v>24.242000000000001</v>
      </c>
      <c r="WK192" s="20">
        <v>20.821999999999999</v>
      </c>
      <c r="WL192" s="20">
        <v>17.975000000000001</v>
      </c>
      <c r="WM192" s="21">
        <v>45.7</v>
      </c>
      <c r="WN192" s="20">
        <v>14.628</v>
      </c>
      <c r="WO192" s="20">
        <v>12.564</v>
      </c>
      <c r="WP192" s="20">
        <v>11.223000000000001</v>
      </c>
      <c r="XI192" s="20">
        <v>15.708</v>
      </c>
      <c r="XJ192" s="20">
        <v>25.234999999999999</v>
      </c>
      <c r="XK192" s="20">
        <v>14.510999999999999</v>
      </c>
      <c r="XM192" s="20">
        <v>7.3360000000000003</v>
      </c>
      <c r="XN192" s="22">
        <v>11.784933000000001</v>
      </c>
      <c r="XO192" s="22">
        <v>12.195123000000001</v>
      </c>
      <c r="XP192" s="21">
        <v>123.4</v>
      </c>
      <c r="XQ192" s="20">
        <v>302.60300000000001</v>
      </c>
      <c r="XR192" s="20">
        <v>3915.68</v>
      </c>
      <c r="XS192" s="21">
        <v>66.2</v>
      </c>
      <c r="XT192" s="20">
        <v>162.33799999999999</v>
      </c>
      <c r="XU192" s="20">
        <v>2100.66</v>
      </c>
      <c r="YD192" s="21">
        <v>57.2</v>
      </c>
      <c r="YE192" s="20">
        <v>140.26400000000001</v>
      </c>
      <c r="YF192" s="20">
        <v>1815.02</v>
      </c>
      <c r="YG192" s="20">
        <v>950.91200000000003</v>
      </c>
      <c r="YH192" s="21">
        <v>28.8</v>
      </c>
      <c r="YI192" s="20">
        <v>70.593000000000004</v>
      </c>
      <c r="YJ192" s="20">
        <v>913.47</v>
      </c>
      <c r="YK192" s="20">
        <v>913.47</v>
      </c>
      <c r="YU192" s="21">
        <v>16.399999999999999</v>
      </c>
      <c r="YV192" s="20">
        <v>124.739</v>
      </c>
      <c r="YW192" s="20">
        <v>82.888999999999996</v>
      </c>
      <c r="YX192" s="20">
        <v>33.063000000000002</v>
      </c>
      <c r="YY192" s="21">
        <v>51.9</v>
      </c>
      <c r="YZ192" s="20">
        <v>393.57900000000001</v>
      </c>
      <c r="ZA192" s="20">
        <v>261.53300000000002</v>
      </c>
      <c r="ZB192" s="20">
        <v>208.70699999999999</v>
      </c>
      <c r="ZC192" s="21">
        <v>56.6</v>
      </c>
      <c r="ZD192" s="20">
        <v>429.21300000000002</v>
      </c>
      <c r="ZE192" s="20">
        <v>285.21199999999999</v>
      </c>
      <c r="ZF192" s="20">
        <v>241.77099999999999</v>
      </c>
      <c r="ZG192" s="21">
        <v>41.9</v>
      </c>
      <c r="ZH192" s="20">
        <v>317.85000000000002</v>
      </c>
      <c r="ZI192" s="20">
        <v>211.21100000000001</v>
      </c>
      <c r="ZJ192" s="20">
        <v>222.84399999999999</v>
      </c>
      <c r="ZT192" s="21">
        <v>55</v>
      </c>
      <c r="ZU192" s="20">
        <v>1355.8630000000001</v>
      </c>
      <c r="ZV192" s="20">
        <v>198090.7</v>
      </c>
      <c r="ZW192" s="20">
        <v>170137.9</v>
      </c>
      <c r="ZX192" s="21">
        <v>115.1</v>
      </c>
      <c r="ZY192" s="20">
        <v>2835.982</v>
      </c>
      <c r="ZZ192" s="20">
        <v>414335.2</v>
      </c>
      <c r="AAA192" s="20">
        <v>387668.6</v>
      </c>
      <c r="AAB192" s="21">
        <v>170.2</v>
      </c>
      <c r="AAC192" s="20">
        <v>4191.8440000000001</v>
      </c>
      <c r="AAD192" s="20">
        <v>612425.9</v>
      </c>
      <c r="AAE192" s="20">
        <v>557806.5</v>
      </c>
      <c r="AAF192" s="21">
        <v>100.7</v>
      </c>
      <c r="AAG192" s="20">
        <v>2480.73</v>
      </c>
      <c r="AAH192" s="20">
        <v>362433.098</v>
      </c>
      <c r="AAI192" s="20">
        <v>353787.1</v>
      </c>
      <c r="AAP192" s="21">
        <v>29.1</v>
      </c>
      <c r="AAQ192" s="20">
        <v>36.54</v>
      </c>
      <c r="AAR192" s="20">
        <v>31088.631000000001</v>
      </c>
      <c r="AAS192" s="20">
        <v>28399.599999999999</v>
      </c>
      <c r="AAT192" s="21">
        <v>74.099999999999994</v>
      </c>
      <c r="AAU192" s="20">
        <v>93.075999999999993</v>
      </c>
      <c r="AAV192" s="20">
        <v>79189.046000000002</v>
      </c>
      <c r="AAW192" s="20">
        <v>77941.3</v>
      </c>
      <c r="AAX192" s="21">
        <v>103.1</v>
      </c>
      <c r="AAY192" s="20">
        <v>129.6</v>
      </c>
      <c r="AAZ192" s="20">
        <v>110263.428</v>
      </c>
      <c r="ABA192" s="20">
        <v>106340.9</v>
      </c>
      <c r="ABB192" s="21">
        <v>81.099999999999994</v>
      </c>
      <c r="ABC192" s="20">
        <v>101.875</v>
      </c>
      <c r="ABD192" s="20">
        <v>86675.466</v>
      </c>
      <c r="ABE192" s="20">
        <v>39851.599999999999</v>
      </c>
      <c r="ACS192" s="21">
        <v>33.200000000000003</v>
      </c>
      <c r="ACT192" s="20">
        <v>37.35</v>
      </c>
      <c r="ACU192" s="20">
        <v>41.756999999999998</v>
      </c>
      <c r="ACV192" s="20">
        <v>28.742999999999999</v>
      </c>
      <c r="ACW192" s="21">
        <v>9.6</v>
      </c>
      <c r="ACX192" s="20">
        <v>10.792</v>
      </c>
      <c r="ACY192" s="20">
        <v>12.066000000000001</v>
      </c>
      <c r="ACZ192" s="20">
        <v>9.7989999999999995</v>
      </c>
      <c r="ADA192" s="21">
        <v>193.6</v>
      </c>
      <c r="ADB192" s="20">
        <v>59.268999999999998</v>
      </c>
      <c r="ADC192" s="20">
        <v>148.52799999999999</v>
      </c>
      <c r="ADD192" s="21">
        <v>98.5</v>
      </c>
      <c r="ADE192" s="20">
        <v>30.137</v>
      </c>
      <c r="ADF192" s="20">
        <v>75.524000000000001</v>
      </c>
      <c r="ADO192" s="21">
        <v>95.2</v>
      </c>
      <c r="ADP192" s="20">
        <v>29.132000000000001</v>
      </c>
      <c r="ADQ192" s="20">
        <v>73.004000000000005</v>
      </c>
      <c r="ADR192" s="20">
        <v>73.004000000000005</v>
      </c>
      <c r="ADS192" s="21">
        <v>93.1</v>
      </c>
      <c r="ADT192" s="20">
        <v>28.498999999999999</v>
      </c>
      <c r="ADU192" s="20">
        <v>71.418000000000006</v>
      </c>
      <c r="ADV192" s="20">
        <v>71.418000000000006</v>
      </c>
      <c r="AEN192" s="21">
        <v>138.4</v>
      </c>
      <c r="AEO192" s="20">
        <v>330.16899999999998</v>
      </c>
      <c r="AEP192" s="20">
        <v>305.30799999999999</v>
      </c>
      <c r="AEQ192" s="20">
        <v>148.374</v>
      </c>
      <c r="AER192" s="21">
        <v>61</v>
      </c>
      <c r="AES192" s="20">
        <v>145.53100000000001</v>
      </c>
      <c r="AET192" s="20">
        <v>134.572</v>
      </c>
      <c r="AEU192" s="20">
        <v>137.75</v>
      </c>
      <c r="AFE192" s="21">
        <v>64.2</v>
      </c>
      <c r="AFF192" s="20">
        <v>55.619</v>
      </c>
      <c r="AFG192" s="20">
        <v>379.10199999999998</v>
      </c>
      <c r="AFH192" s="20">
        <v>405.27499999999998</v>
      </c>
      <c r="AFI192" s="21">
        <v>100</v>
      </c>
      <c r="AFJ192" s="20">
        <v>86.6</v>
      </c>
      <c r="AFK192" s="20">
        <v>590.26599999999996</v>
      </c>
      <c r="AFL192" s="20">
        <v>408.00099999999998</v>
      </c>
      <c r="AFM192" s="21">
        <v>163.5</v>
      </c>
      <c r="AFN192" s="20">
        <v>141.636</v>
      </c>
      <c r="AFO192" s="20">
        <v>965.39400000000001</v>
      </c>
      <c r="AFP192" s="20">
        <v>813.27599999999995</v>
      </c>
      <c r="AFQ192" s="21">
        <v>60.3</v>
      </c>
      <c r="AFR192" s="20">
        <v>52.213999999999999</v>
      </c>
      <c r="AFS192" s="20">
        <v>355.89</v>
      </c>
      <c r="AFT192" s="20">
        <v>317.05599999999998</v>
      </c>
      <c r="AGI192" s="21">
        <v>101.2</v>
      </c>
      <c r="AGJ192" s="20">
        <v>33.213999999999999</v>
      </c>
      <c r="AGK192" s="20">
        <v>58.320999999999998</v>
      </c>
      <c r="AGL192" s="20">
        <v>46.332000000000001</v>
      </c>
      <c r="AGM192" s="21">
        <v>61.7</v>
      </c>
      <c r="AGN192" s="20">
        <v>20.242999999999999</v>
      </c>
      <c r="AGO192" s="20">
        <v>35.545000000000002</v>
      </c>
      <c r="AGP192" s="20">
        <v>36.750999999999998</v>
      </c>
      <c r="AHY192" s="21">
        <v>13.7</v>
      </c>
      <c r="AHZ192" s="20">
        <v>5.931</v>
      </c>
      <c r="AIA192" s="20">
        <v>4.141</v>
      </c>
      <c r="AIB192" s="20">
        <v>3.4510000000000001</v>
      </c>
      <c r="AIC192" s="21">
        <v>83.8</v>
      </c>
      <c r="AID192" s="20">
        <v>36.212000000000003</v>
      </c>
      <c r="AIE192" s="20">
        <v>25.286999999999999</v>
      </c>
      <c r="AIF192" s="20">
        <v>15.164</v>
      </c>
      <c r="AIG192" s="21">
        <v>97.6</v>
      </c>
      <c r="AIH192" s="20">
        <v>42.142000000000003</v>
      </c>
      <c r="AII192" s="20">
        <v>29.428000000000001</v>
      </c>
      <c r="AIJ192" s="20">
        <v>18.614000000000001</v>
      </c>
      <c r="AIK192" s="21">
        <v>52.3</v>
      </c>
      <c r="AIL192" s="20">
        <v>22.574999999999999</v>
      </c>
      <c r="AIM192" s="20">
        <v>15.763999999999999</v>
      </c>
      <c r="AIN192" s="20">
        <v>15.763999999999999</v>
      </c>
      <c r="AKP192" s="21">
        <v>51.9</v>
      </c>
      <c r="AKQ192" s="20">
        <v>89.674000000000007</v>
      </c>
      <c r="AKR192" s="20">
        <v>567.01099999999997</v>
      </c>
      <c r="AKS192" s="20">
        <v>569.95000000000005</v>
      </c>
      <c r="AKT192" s="21">
        <v>66.5</v>
      </c>
      <c r="AKU192" s="20">
        <v>115.032</v>
      </c>
      <c r="AKV192" s="20">
        <v>727.34900000000005</v>
      </c>
      <c r="AKW192" s="20">
        <v>866.10900000000004</v>
      </c>
      <c r="AKX192" s="21">
        <v>118.4</v>
      </c>
      <c r="AKY192" s="20">
        <v>204.70699999999999</v>
      </c>
      <c r="AKZ192" s="20">
        <v>1294.3610000000001</v>
      </c>
      <c r="ALA192" s="20">
        <v>1436.06</v>
      </c>
      <c r="ALB192" s="21">
        <v>83.9</v>
      </c>
      <c r="ALC192" s="20">
        <v>145.06399999999999</v>
      </c>
      <c r="ALD192" s="20">
        <v>917.24099999999999</v>
      </c>
      <c r="ALE192" s="20">
        <v>926.41099999999994</v>
      </c>
      <c r="ALT192" s="21">
        <v>130.69999999999999</v>
      </c>
      <c r="ALU192" s="20">
        <v>25.425999999999998</v>
      </c>
      <c r="ALV192" s="20">
        <v>54.295999999999999</v>
      </c>
      <c r="ALW192" s="20">
        <v>34.770000000000003</v>
      </c>
      <c r="ALX192" s="21">
        <v>128.9</v>
      </c>
      <c r="ALY192" s="20">
        <v>25.087</v>
      </c>
      <c r="ALZ192" s="20">
        <v>53.573</v>
      </c>
      <c r="AMA192" s="20">
        <v>34.451000000000001</v>
      </c>
      <c r="AMP192" s="21">
        <v>88.8</v>
      </c>
      <c r="AMQ192" s="20">
        <v>41.454999999999998</v>
      </c>
      <c r="AMR192" s="20">
        <v>1067.0509999999999</v>
      </c>
      <c r="AMS192" s="20">
        <v>579.57000000000005</v>
      </c>
      <c r="AMT192" s="21">
        <v>62.9</v>
      </c>
      <c r="AMU192" s="20">
        <v>29.376999999999999</v>
      </c>
      <c r="AMV192" s="20">
        <v>756.16600000000005</v>
      </c>
      <c r="AMW192" s="20">
        <v>538.6</v>
      </c>
      <c r="ANG192" s="21">
        <v>0.4</v>
      </c>
      <c r="ANH192" s="22">
        <v>0.37425000000000003</v>
      </c>
      <c r="ANI192" s="22">
        <v>2.99E-4</v>
      </c>
      <c r="ANJ192" s="22">
        <v>2.99E-4</v>
      </c>
      <c r="ANK192" s="21">
        <v>18.100000000000001</v>
      </c>
      <c r="ANL192" s="22">
        <v>16.896156999999999</v>
      </c>
      <c r="ANM192" s="22">
        <v>1.3517E-2</v>
      </c>
      <c r="ANN192" s="22">
        <v>1.2203E-2</v>
      </c>
      <c r="ANO192" s="21">
        <v>17.899999999999999</v>
      </c>
      <c r="ANP192" s="22">
        <v>16.688941</v>
      </c>
      <c r="ANQ192" s="22">
        <v>1.3351E-2</v>
      </c>
      <c r="ANR192" s="22">
        <v>1.2501999999999999E-2</v>
      </c>
      <c r="ANS192" s="21">
        <v>15.5</v>
      </c>
      <c r="ANT192" s="22">
        <v>14.46125</v>
      </c>
      <c r="ANU192" s="22">
        <v>1.1568999999999999E-2</v>
      </c>
      <c r="ANV192" s="22">
        <v>1.1568999999999999E-2</v>
      </c>
      <c r="ANW192" s="21">
        <v>175.4</v>
      </c>
      <c r="ANX192" s="20">
        <v>8125.7309999999998</v>
      </c>
      <c r="ANY192" s="20">
        <v>8125.7309999999998</v>
      </c>
      <c r="ANZ192" s="21">
        <v>56.2</v>
      </c>
      <c r="AOA192" s="20">
        <v>2604.7539999999999</v>
      </c>
      <c r="AOB192" s="20">
        <v>2604.7539999999999</v>
      </c>
      <c r="AOC192" s="21">
        <v>52.8</v>
      </c>
      <c r="AOD192" s="20">
        <v>2444.5300000000002</v>
      </c>
      <c r="AOE192" s="20">
        <v>2444.5300000000002</v>
      </c>
      <c r="AOF192" s="21">
        <v>56</v>
      </c>
      <c r="AOG192" s="20">
        <v>2594.9929999999999</v>
      </c>
      <c r="AOH192" s="20">
        <v>2594.9929999999999</v>
      </c>
      <c r="AOI192" s="20">
        <v>2594.9929999999999</v>
      </c>
      <c r="AOJ192" s="21">
        <v>63.2</v>
      </c>
      <c r="AOK192" s="20">
        <v>2925.9839999999999</v>
      </c>
      <c r="AOL192" s="20">
        <v>2925.9839999999999</v>
      </c>
      <c r="AOM192" s="20">
        <v>2925.9839999999999</v>
      </c>
      <c r="AON192" s="21">
        <v>119.2</v>
      </c>
      <c r="AOO192" s="20">
        <v>5520.9769999999999</v>
      </c>
      <c r="AOP192" s="20">
        <v>5520.9769999999999</v>
      </c>
      <c r="AOQ192" s="20">
        <v>5520.9769999999999</v>
      </c>
      <c r="AOR192" s="21">
        <v>56.1</v>
      </c>
      <c r="AOS192" s="20">
        <v>2598.2800000000002</v>
      </c>
      <c r="AOT192" s="20">
        <v>2598.2800000000002</v>
      </c>
      <c r="AOU192" s="20">
        <v>2598.2800000000002</v>
      </c>
      <c r="APU192" s="21">
        <v>81.599999999999994</v>
      </c>
      <c r="APV192" s="20">
        <v>73.518000000000001</v>
      </c>
      <c r="APW192" s="20">
        <v>148.52000000000001</v>
      </c>
      <c r="APX192" s="21">
        <v>29.5</v>
      </c>
      <c r="APY192" s="20">
        <v>26.568000000000001</v>
      </c>
      <c r="APZ192" s="20">
        <v>53.673000000000002</v>
      </c>
      <c r="AQI192" s="21">
        <v>52.1</v>
      </c>
      <c r="AQJ192" s="20">
        <v>46.95</v>
      </c>
      <c r="AQK192" s="20">
        <v>94.846999999999994</v>
      </c>
      <c r="AQL192" s="20">
        <v>95.960999999999999</v>
      </c>
      <c r="AQM192" s="21">
        <v>40.5</v>
      </c>
      <c r="AQN192" s="20">
        <v>36.520000000000003</v>
      </c>
      <c r="AQO192" s="20">
        <v>73.778000000000006</v>
      </c>
      <c r="AQP192" s="20">
        <v>83.918999999999997</v>
      </c>
    </row>
    <row r="193" spans="1:1015 1030:1134" x14ac:dyDescent="0.2">
      <c r="A193" s="18">
        <v>31958</v>
      </c>
      <c r="BX193" s="21">
        <v>27.8</v>
      </c>
      <c r="BZ193" s="19">
        <v>4.9770821830000004E-3</v>
      </c>
      <c r="CA193" s="19">
        <v>1.8077917E-3</v>
      </c>
      <c r="CB193" s="21">
        <v>10.1</v>
      </c>
      <c r="CD193" s="19">
        <v>1.8077917E-3</v>
      </c>
      <c r="CE193" s="19">
        <v>1.8077917E-3</v>
      </c>
      <c r="CW193" s="21">
        <v>87</v>
      </c>
      <c r="CX193" s="20">
        <v>103.84099999999999</v>
      </c>
      <c r="CY193" s="20">
        <v>97.081000000000003</v>
      </c>
      <c r="CZ193" s="20">
        <v>74.77</v>
      </c>
      <c r="DA193" s="21">
        <v>62.4</v>
      </c>
      <c r="DB193" s="20">
        <v>74.491</v>
      </c>
      <c r="DC193" s="20">
        <v>69.641999999999996</v>
      </c>
      <c r="DD193" s="20">
        <v>74.77</v>
      </c>
      <c r="DN193" s="21">
        <v>42.4</v>
      </c>
      <c r="DO193" s="20">
        <v>87.501000000000005</v>
      </c>
      <c r="DP193" s="20">
        <v>121.46</v>
      </c>
      <c r="DQ193" s="20">
        <v>64.379000000000005</v>
      </c>
      <c r="DR193" s="21">
        <v>66.2</v>
      </c>
      <c r="DS193" s="20">
        <v>136.54</v>
      </c>
      <c r="DT193" s="20">
        <v>189.53200000000001</v>
      </c>
      <c r="DU193" s="20">
        <v>117.889</v>
      </c>
      <c r="DV193" s="21">
        <v>108</v>
      </c>
      <c r="DW193" s="20">
        <v>222.82900000000001</v>
      </c>
      <c r="DX193" s="20">
        <v>309.31</v>
      </c>
      <c r="DY193" s="20">
        <v>182.268</v>
      </c>
      <c r="DZ193" s="21">
        <v>45.3</v>
      </c>
      <c r="EA193" s="20">
        <v>93.453999999999994</v>
      </c>
      <c r="EB193" s="20">
        <v>129.72300000000001</v>
      </c>
      <c r="EC193" s="20">
        <v>128.46199999999999</v>
      </c>
      <c r="EM193" s="21">
        <v>31.3</v>
      </c>
      <c r="EN193" s="20">
        <v>43.692999999999998</v>
      </c>
      <c r="EO193" s="20">
        <v>41.128</v>
      </c>
      <c r="EP193" s="20">
        <v>39.238</v>
      </c>
      <c r="EQ193" s="21">
        <v>51.5</v>
      </c>
      <c r="ER193" s="20">
        <v>71.863</v>
      </c>
      <c r="ES193" s="20">
        <v>67.644999999999996</v>
      </c>
      <c r="ET193" s="20">
        <v>58.82</v>
      </c>
      <c r="EU193" s="21">
        <v>82.9</v>
      </c>
      <c r="EV193" s="20">
        <v>115.538</v>
      </c>
      <c r="EW193" s="20">
        <v>108.756</v>
      </c>
      <c r="EX193" s="20">
        <v>98.058000000000007</v>
      </c>
      <c r="EY193" s="21">
        <v>54.7</v>
      </c>
      <c r="EZ193" s="20">
        <v>76.328000000000003</v>
      </c>
      <c r="FA193" s="20">
        <v>71.847999999999999</v>
      </c>
      <c r="FB193" s="20">
        <v>73.174999999999997</v>
      </c>
      <c r="GH193" s="21">
        <v>44.9</v>
      </c>
      <c r="GI193" s="20">
        <v>183.77199999999999</v>
      </c>
      <c r="GJ193" s="20">
        <v>244.96799999999999</v>
      </c>
      <c r="GK193" s="20">
        <v>222.589</v>
      </c>
      <c r="GL193" s="21">
        <v>69.900000000000006</v>
      </c>
      <c r="GM193" s="20">
        <v>286.19299999999998</v>
      </c>
      <c r="GN193" s="20">
        <v>381.49599999999998</v>
      </c>
      <c r="GO193" s="20">
        <v>259.82499999999999</v>
      </c>
      <c r="GP193" s="21">
        <v>114.1</v>
      </c>
      <c r="GQ193" s="20">
        <v>467.37900000000002</v>
      </c>
      <c r="GR193" s="20">
        <v>623.01599999999996</v>
      </c>
      <c r="GS193" s="20">
        <v>482.41399999999999</v>
      </c>
      <c r="GT193" s="21">
        <v>39.799999999999997</v>
      </c>
      <c r="GU193" s="20">
        <v>162.995</v>
      </c>
      <c r="GV193" s="20">
        <v>217.273</v>
      </c>
      <c r="GW193" s="20">
        <v>250.51300000000001</v>
      </c>
      <c r="HO193" s="21">
        <v>168.6</v>
      </c>
      <c r="HP193" s="20">
        <v>321.82900000000001</v>
      </c>
      <c r="HQ193" s="20">
        <v>489.01900000000001</v>
      </c>
      <c r="HR193" s="20">
        <v>372.08199999999999</v>
      </c>
      <c r="HS193" s="21">
        <v>100</v>
      </c>
      <c r="HT193" s="20">
        <v>190.959</v>
      </c>
      <c r="HU193" s="20">
        <v>290.16300000000001</v>
      </c>
      <c r="HV193" s="20">
        <v>372.08199999999999</v>
      </c>
      <c r="IN193" s="21">
        <v>57.7</v>
      </c>
      <c r="IO193" s="20">
        <v>11.185</v>
      </c>
      <c r="IP193" s="20">
        <v>2484.8180000000002</v>
      </c>
      <c r="IQ193" s="20">
        <v>1981.0360000000001</v>
      </c>
      <c r="IR193" s="21">
        <v>44.1</v>
      </c>
      <c r="IS193" s="20">
        <v>8.5380000000000003</v>
      </c>
      <c r="IT193" s="23">
        <v>1896.74</v>
      </c>
      <c r="IU193" s="23">
        <v>1981.04</v>
      </c>
      <c r="JJ193" s="21">
        <v>72.3</v>
      </c>
      <c r="JK193" s="20">
        <v>214.089</v>
      </c>
      <c r="JL193" s="20">
        <v>798.85199999999998</v>
      </c>
      <c r="JM193" s="20">
        <v>815.90700000000004</v>
      </c>
      <c r="JN193" s="21">
        <v>75.099999999999994</v>
      </c>
      <c r="JO193" s="20">
        <v>222.398</v>
      </c>
      <c r="JP193" s="20">
        <v>829.85500000000002</v>
      </c>
      <c r="JQ193" s="20">
        <v>811.22</v>
      </c>
      <c r="LV193" s="21">
        <v>53.4</v>
      </c>
      <c r="LW193" s="20">
        <v>671.43399999999997</v>
      </c>
      <c r="LX193" s="20">
        <v>628.19399999999996</v>
      </c>
      <c r="LY193" s="20">
        <v>628.28499999999997</v>
      </c>
      <c r="LZ193" s="21">
        <v>53.5</v>
      </c>
      <c r="MA193" s="20">
        <v>673.13900000000001</v>
      </c>
      <c r="MB193" s="20">
        <v>629.78899999999999</v>
      </c>
      <c r="MC193" s="20">
        <v>572.79100000000005</v>
      </c>
      <c r="MD193" s="21">
        <v>106.4</v>
      </c>
      <c r="ME193" s="20">
        <v>1338.7819999999999</v>
      </c>
      <c r="MF193" s="20">
        <v>1252.5650000000001</v>
      </c>
      <c r="MG193" s="20">
        <v>1201.076</v>
      </c>
      <c r="MH193" s="21">
        <v>72.099999999999994</v>
      </c>
      <c r="MI193" s="20">
        <v>906.46900000000005</v>
      </c>
      <c r="MJ193" s="20">
        <v>848.09199999999998</v>
      </c>
      <c r="MK193" s="20">
        <v>845.01</v>
      </c>
      <c r="NC193" s="21">
        <v>151.19999999999999</v>
      </c>
      <c r="ND193" s="20">
        <v>154.35300000000001</v>
      </c>
      <c r="NE193" s="20">
        <v>1071.364</v>
      </c>
      <c r="NF193" s="20">
        <v>823.11400000000003</v>
      </c>
      <c r="NG193" s="21">
        <v>117.9</v>
      </c>
      <c r="NH193" s="20">
        <v>120.342</v>
      </c>
      <c r="NI193" s="20">
        <v>835.29300000000001</v>
      </c>
      <c r="NJ193" s="20">
        <v>823.11400000000003</v>
      </c>
      <c r="NT193" s="21">
        <v>24.7</v>
      </c>
      <c r="NU193" s="20">
        <v>71.994</v>
      </c>
      <c r="NV193" s="20">
        <v>54.866999999999997</v>
      </c>
      <c r="NW193" s="20">
        <v>53.957999999999998</v>
      </c>
      <c r="NX193" s="21">
        <v>52.3</v>
      </c>
      <c r="NY193" s="20">
        <v>152.595</v>
      </c>
      <c r="NZ193" s="20">
        <v>116.29300000000001</v>
      </c>
      <c r="OA193" s="20">
        <v>106.214</v>
      </c>
      <c r="OB193" s="21">
        <v>68.900000000000006</v>
      </c>
      <c r="OC193" s="20">
        <v>200.994</v>
      </c>
      <c r="OD193" s="20">
        <v>153.178</v>
      </c>
      <c r="OE193" s="20">
        <v>160.172</v>
      </c>
      <c r="OF193" s="21">
        <v>57.7</v>
      </c>
      <c r="OG193" s="20">
        <v>168.28299999999999</v>
      </c>
      <c r="OH193" s="20">
        <v>128.24799999999999</v>
      </c>
      <c r="OI193" s="20">
        <v>140.303</v>
      </c>
      <c r="OS193" s="21">
        <v>34.700000000000003</v>
      </c>
      <c r="OT193" s="20">
        <v>30.280999999999999</v>
      </c>
      <c r="OU193" s="20">
        <v>22.713999999999999</v>
      </c>
      <c r="OV193" s="20">
        <v>22.713999999999999</v>
      </c>
      <c r="OW193" s="21">
        <v>68.3</v>
      </c>
      <c r="OX193" s="20">
        <v>59.576000000000001</v>
      </c>
      <c r="OY193" s="20">
        <v>44.688000000000002</v>
      </c>
      <c r="OZ193" s="20">
        <v>39.658000000000001</v>
      </c>
      <c r="PA193" s="21">
        <v>103.2</v>
      </c>
      <c r="PB193" s="20">
        <v>90.031000000000006</v>
      </c>
      <c r="PC193" s="20">
        <v>67.531999999999996</v>
      </c>
      <c r="PD193" s="20">
        <v>62.372</v>
      </c>
      <c r="PE193" s="21">
        <v>47.1</v>
      </c>
      <c r="PF193" s="20">
        <v>41.075000000000003</v>
      </c>
      <c r="PG193" s="20">
        <v>30.81</v>
      </c>
      <c r="PH193" s="20">
        <v>29.448</v>
      </c>
      <c r="PR193" s="21">
        <v>27.7</v>
      </c>
      <c r="PS193" s="20">
        <v>248.35</v>
      </c>
      <c r="PT193" s="20">
        <v>231.13900000000001</v>
      </c>
      <c r="PU193" s="20">
        <v>247.69399999999999</v>
      </c>
      <c r="PV193" s="21">
        <v>85</v>
      </c>
      <c r="PW193" s="20">
        <v>762.13699999999994</v>
      </c>
      <c r="PX193" s="20">
        <v>709.32100000000003</v>
      </c>
      <c r="PY193" s="20">
        <v>740.52800000000002</v>
      </c>
      <c r="PZ193" s="21">
        <v>111.9</v>
      </c>
      <c r="QA193" s="20">
        <v>1003.782</v>
      </c>
      <c r="QB193" s="20">
        <v>934.21900000000005</v>
      </c>
      <c r="QC193" s="20">
        <v>988.22199999999998</v>
      </c>
      <c r="QD193" s="21">
        <v>72.099999999999994</v>
      </c>
      <c r="QE193" s="20">
        <v>646.32399999999996</v>
      </c>
      <c r="QF193" s="20">
        <v>601.53300000000002</v>
      </c>
      <c r="QG193" s="20">
        <v>628.92100000000005</v>
      </c>
      <c r="RC193" s="21">
        <v>131.19999999999999</v>
      </c>
      <c r="RD193" s="20">
        <v>987.58600000000001</v>
      </c>
      <c r="RE193" s="20">
        <v>613.78499999999997</v>
      </c>
      <c r="RF193" s="21">
        <v>44</v>
      </c>
      <c r="RG193" s="20">
        <v>330.983</v>
      </c>
      <c r="RH193" s="20">
        <v>205.70599999999999</v>
      </c>
      <c r="RI193" s="21">
        <v>44</v>
      </c>
      <c r="RJ193" s="20">
        <v>330.983</v>
      </c>
      <c r="RK193" s="20">
        <v>205.70599999999999</v>
      </c>
      <c r="RL193" s="21">
        <v>48.2</v>
      </c>
      <c r="RM193" s="20">
        <v>363.21800000000002</v>
      </c>
      <c r="RN193" s="20">
        <v>225.74</v>
      </c>
      <c r="RO193" s="20">
        <v>225.74</v>
      </c>
      <c r="RP193" s="21">
        <v>39</v>
      </c>
      <c r="RQ193" s="20">
        <v>293.38499999999999</v>
      </c>
      <c r="RR193" s="20">
        <v>182.339</v>
      </c>
      <c r="RS193" s="20">
        <v>182.339</v>
      </c>
      <c r="RT193" s="21">
        <v>87.2</v>
      </c>
      <c r="RU193" s="20">
        <v>656.60299999999995</v>
      </c>
      <c r="RV193" s="20">
        <v>408.07900000000001</v>
      </c>
      <c r="RW193" s="20">
        <v>408.07900000000001</v>
      </c>
      <c r="RX193" s="21">
        <v>57.7</v>
      </c>
      <c r="RY193" s="20">
        <v>434.46199999999999</v>
      </c>
      <c r="RZ193" s="20">
        <v>270.01799999999997</v>
      </c>
      <c r="SA193" s="20">
        <v>270.01799999999997</v>
      </c>
      <c r="SS193" s="21">
        <v>44</v>
      </c>
      <c r="ST193" s="20">
        <v>26.457999999999998</v>
      </c>
      <c r="SU193" s="20">
        <v>10.664999999999999</v>
      </c>
      <c r="SV193" s="20">
        <v>8.7919999999999998</v>
      </c>
      <c r="SW193" s="21">
        <v>37</v>
      </c>
      <c r="SX193" s="20">
        <v>22.256</v>
      </c>
      <c r="SY193" s="20">
        <v>8.9719999999999995</v>
      </c>
      <c r="SZ193" s="20">
        <v>8.2520000000000007</v>
      </c>
      <c r="TO193" s="21">
        <v>132.1</v>
      </c>
      <c r="TP193" s="20">
        <v>59.932000000000002</v>
      </c>
      <c r="TQ193" s="20">
        <v>468.09899999999999</v>
      </c>
      <c r="TR193" s="20">
        <v>471.80200000000002</v>
      </c>
      <c r="TS193" s="21">
        <v>110</v>
      </c>
      <c r="TT193" s="20">
        <v>49.923999999999999</v>
      </c>
      <c r="TU193" s="20">
        <v>389.92899999999997</v>
      </c>
      <c r="TV193" s="20">
        <v>395.06400000000002</v>
      </c>
      <c r="TW193" s="21">
        <v>127.7</v>
      </c>
      <c r="TX193" s="20">
        <v>35.546999999999997</v>
      </c>
      <c r="TY193" s="20">
        <v>1699.499</v>
      </c>
      <c r="TZ193" s="21">
        <v>60.3</v>
      </c>
      <c r="UA193" s="20">
        <v>16.774999999999999</v>
      </c>
      <c r="UB193" s="20">
        <v>802.024</v>
      </c>
      <c r="UC193" s="21">
        <v>59.6</v>
      </c>
      <c r="UD193" s="20">
        <v>16.587</v>
      </c>
      <c r="UE193" s="20">
        <v>793.024</v>
      </c>
      <c r="UF193" s="21">
        <v>20.5</v>
      </c>
      <c r="UG193" s="20">
        <v>5.6909999999999998</v>
      </c>
      <c r="UH193" s="20">
        <v>272.10300000000001</v>
      </c>
      <c r="UI193" s="20">
        <v>272.10300000000001</v>
      </c>
      <c r="UJ193" s="21">
        <v>47</v>
      </c>
      <c r="UK193" s="20">
        <v>13.08</v>
      </c>
      <c r="UL193" s="20">
        <v>625.37199999999996</v>
      </c>
      <c r="UM193" s="20">
        <v>625.37199999999996</v>
      </c>
      <c r="UN193" s="21">
        <v>67.5</v>
      </c>
      <c r="UO193" s="20">
        <v>18.771999999999998</v>
      </c>
      <c r="UP193" s="20">
        <v>897.47500000000002</v>
      </c>
      <c r="UQ193" s="20">
        <v>897.47500000000002</v>
      </c>
      <c r="UR193" s="21">
        <v>48.2</v>
      </c>
      <c r="US193" s="20">
        <v>13.412000000000001</v>
      </c>
      <c r="UT193" s="20">
        <v>641.23500000000001</v>
      </c>
      <c r="UU193" s="20">
        <v>641.23500000000001</v>
      </c>
      <c r="VJ193" s="21">
        <v>37.799999999999997</v>
      </c>
      <c r="VK193" s="20">
        <v>29.055</v>
      </c>
      <c r="VL193" s="20">
        <v>47912.415999999997</v>
      </c>
      <c r="VM193" s="20">
        <v>45041.311999999998</v>
      </c>
      <c r="VN193" s="21">
        <v>24</v>
      </c>
      <c r="VO193" s="20">
        <v>18.425999999999998</v>
      </c>
      <c r="VP193" s="20">
        <v>30385</v>
      </c>
      <c r="VQ193" s="20">
        <v>30385</v>
      </c>
      <c r="WI193" s="21">
        <v>77.8</v>
      </c>
      <c r="WJ193" s="20">
        <v>25.128</v>
      </c>
      <c r="WK193" s="20">
        <v>21.795999999999999</v>
      </c>
      <c r="WL193" s="20">
        <v>18.815999999999999</v>
      </c>
      <c r="WM193" s="21">
        <v>46.8</v>
      </c>
      <c r="WN193" s="20">
        <v>15.103</v>
      </c>
      <c r="WO193" s="20">
        <v>13.101000000000001</v>
      </c>
      <c r="WP193" s="20">
        <v>11.702</v>
      </c>
      <c r="XI193" s="20">
        <v>17.5</v>
      </c>
      <c r="XJ193" s="20">
        <v>28.154</v>
      </c>
      <c r="XK193" s="20">
        <v>16.189</v>
      </c>
      <c r="XM193" s="20">
        <v>8.2070000000000007</v>
      </c>
      <c r="XN193" s="22">
        <v>13.204007000000001</v>
      </c>
      <c r="XO193" s="22">
        <v>13.663589999999999</v>
      </c>
      <c r="XP193" s="21">
        <v>122</v>
      </c>
      <c r="XQ193" s="20">
        <v>309.57600000000002</v>
      </c>
      <c r="XR193" s="20">
        <v>3990.4290000000001</v>
      </c>
      <c r="XS193" s="21">
        <v>67.400000000000006</v>
      </c>
      <c r="XT193" s="20">
        <v>170.89699999999999</v>
      </c>
      <c r="XU193" s="20">
        <v>2202.8679999999999</v>
      </c>
      <c r="YD193" s="21">
        <v>54.7</v>
      </c>
      <c r="YE193" s="20">
        <v>138.678</v>
      </c>
      <c r="YF193" s="20">
        <v>1787.5609999999999</v>
      </c>
      <c r="YG193" s="20">
        <v>936.52599999999995</v>
      </c>
      <c r="YH193" s="21">
        <v>27.5</v>
      </c>
      <c r="YI193" s="20">
        <v>69.819000000000003</v>
      </c>
      <c r="YJ193" s="20">
        <v>899.97</v>
      </c>
      <c r="YK193" s="20">
        <v>899.97</v>
      </c>
      <c r="YU193" s="21">
        <v>16.8</v>
      </c>
      <c r="YV193" s="20">
        <v>126.485</v>
      </c>
      <c r="YW193" s="20">
        <v>86.591999999999999</v>
      </c>
      <c r="YX193" s="20">
        <v>34.909999999999997</v>
      </c>
      <c r="YY193" s="21">
        <v>52.2</v>
      </c>
      <c r="YZ193" s="20">
        <v>393.291</v>
      </c>
      <c r="ZA193" s="20">
        <v>269.24700000000001</v>
      </c>
      <c r="ZB193" s="20">
        <v>215.08600000000001</v>
      </c>
      <c r="ZC193" s="21">
        <v>57.2</v>
      </c>
      <c r="ZD193" s="20">
        <v>430.78500000000003</v>
      </c>
      <c r="ZE193" s="20">
        <v>294.91500000000002</v>
      </c>
      <c r="ZF193" s="20">
        <v>249.99600000000001</v>
      </c>
      <c r="ZG193" s="21">
        <v>42.2</v>
      </c>
      <c r="ZH193" s="20">
        <v>317.58300000000003</v>
      </c>
      <c r="ZI193" s="20">
        <v>217.417</v>
      </c>
      <c r="ZJ193" s="20">
        <v>229.392</v>
      </c>
      <c r="ZT193" s="21">
        <v>55.5</v>
      </c>
      <c r="ZU193" s="20">
        <v>1371.6510000000001</v>
      </c>
      <c r="ZV193" s="20">
        <v>201633.1</v>
      </c>
      <c r="ZW193" s="20">
        <v>173180.4</v>
      </c>
      <c r="ZX193" s="21">
        <v>120.8</v>
      </c>
      <c r="ZY193" s="20">
        <v>2982.2710000000002</v>
      </c>
      <c r="ZZ193" s="20">
        <v>438394.8</v>
      </c>
      <c r="AAA193" s="20">
        <v>410125</v>
      </c>
      <c r="AAB193" s="21">
        <v>176.3</v>
      </c>
      <c r="AAC193" s="20">
        <v>4353.9219999999996</v>
      </c>
      <c r="AAD193" s="20">
        <v>640027.9</v>
      </c>
      <c r="AAE193" s="20">
        <v>583305.4</v>
      </c>
      <c r="AAF193" s="21">
        <v>101.6</v>
      </c>
      <c r="AAG193" s="20">
        <v>2509.6010000000001</v>
      </c>
      <c r="AAH193" s="20">
        <v>368912.05599999998</v>
      </c>
      <c r="AAI193" s="20">
        <v>360111.5</v>
      </c>
      <c r="AAP193" s="21">
        <v>29.8</v>
      </c>
      <c r="AAQ193" s="20">
        <v>41.058999999999997</v>
      </c>
      <c r="AAR193" s="20">
        <v>33364.811000000002</v>
      </c>
      <c r="AAS193" s="20">
        <v>30478.9</v>
      </c>
      <c r="AAT193" s="21">
        <v>72.8</v>
      </c>
      <c r="AAU193" s="20">
        <v>100.164</v>
      </c>
      <c r="AAV193" s="20">
        <v>81392.990000000005</v>
      </c>
      <c r="AAW193" s="20">
        <v>80062.8</v>
      </c>
      <c r="AAX193" s="21">
        <v>102.5</v>
      </c>
      <c r="AAY193" s="20">
        <v>141.05199999999999</v>
      </c>
      <c r="AAZ193" s="20">
        <v>114619.18</v>
      </c>
      <c r="ABA193" s="20">
        <v>110541.7</v>
      </c>
      <c r="ABB193" s="21">
        <v>80.8</v>
      </c>
      <c r="ABC193" s="20">
        <v>111.221</v>
      </c>
      <c r="ABD193" s="20">
        <v>90378.017000000007</v>
      </c>
      <c r="ABE193" s="20">
        <v>42257.5</v>
      </c>
      <c r="ACS193" s="21">
        <v>32.6</v>
      </c>
      <c r="ACT193" s="20">
        <v>38.024000000000001</v>
      </c>
      <c r="ACU193" s="20">
        <v>51.103999999999999</v>
      </c>
      <c r="ACV193" s="20">
        <v>35.176000000000002</v>
      </c>
      <c r="ACW193" s="21">
        <v>9.4</v>
      </c>
      <c r="ACX193" s="20">
        <v>10.938000000000001</v>
      </c>
      <c r="ACY193" s="20">
        <v>14.701000000000001</v>
      </c>
      <c r="ACZ193" s="20">
        <v>11.938000000000001</v>
      </c>
      <c r="ADA193" s="21">
        <v>195.3</v>
      </c>
      <c r="ADB193" s="20">
        <v>59.624000000000002</v>
      </c>
      <c r="ADC193" s="20">
        <v>150.761</v>
      </c>
      <c r="ADD193" s="21">
        <v>101</v>
      </c>
      <c r="ADE193" s="20">
        <v>30.841999999999999</v>
      </c>
      <c r="ADF193" s="20">
        <v>77.983999999999995</v>
      </c>
      <c r="ADO193" s="21">
        <v>94.3</v>
      </c>
      <c r="ADP193" s="20">
        <v>28.782</v>
      </c>
      <c r="ADQ193" s="20">
        <v>72.777000000000001</v>
      </c>
      <c r="ADR193" s="20">
        <v>72.777000000000001</v>
      </c>
      <c r="ADS193" s="21">
        <v>93</v>
      </c>
      <c r="ADT193" s="20">
        <v>28.395</v>
      </c>
      <c r="ADU193" s="20">
        <v>71.798000000000002</v>
      </c>
      <c r="ADV193" s="20">
        <v>71.798000000000002</v>
      </c>
      <c r="AEN193" s="21">
        <v>142.30000000000001</v>
      </c>
      <c r="AEO193" s="20">
        <v>336.43</v>
      </c>
      <c r="AEP193" s="20">
        <v>314.327</v>
      </c>
      <c r="AEQ193" s="20">
        <v>152.75700000000001</v>
      </c>
      <c r="AER193" s="21">
        <v>61.6</v>
      </c>
      <c r="AES193" s="20">
        <v>145.70500000000001</v>
      </c>
      <c r="AET193" s="20">
        <v>136.13200000000001</v>
      </c>
      <c r="AEU193" s="20">
        <v>139.34700000000001</v>
      </c>
      <c r="AFE193" s="21">
        <v>65</v>
      </c>
      <c r="AFF193" s="20">
        <v>58.978999999999999</v>
      </c>
      <c r="AFG193" s="20">
        <v>395.928</v>
      </c>
      <c r="AFH193" s="20">
        <v>423.262</v>
      </c>
      <c r="AFI193" s="21">
        <v>100.6</v>
      </c>
      <c r="AFJ193" s="20">
        <v>91.272999999999996</v>
      </c>
      <c r="AFK193" s="20">
        <v>612.71400000000006</v>
      </c>
      <c r="AFL193" s="20">
        <v>423.517</v>
      </c>
      <c r="AFM193" s="21">
        <v>165.1</v>
      </c>
      <c r="AFN193" s="20">
        <v>149.73400000000001</v>
      </c>
      <c r="AFO193" s="20">
        <v>1005.164</v>
      </c>
      <c r="AFP193" s="20">
        <v>846.779</v>
      </c>
      <c r="AFQ193" s="21">
        <v>61.1</v>
      </c>
      <c r="AFR193" s="20">
        <v>55.423999999999999</v>
      </c>
      <c r="AFS193" s="20">
        <v>372.06400000000002</v>
      </c>
      <c r="AFT193" s="20">
        <v>331.46499999999997</v>
      </c>
      <c r="AGI193" s="21">
        <v>100.8</v>
      </c>
      <c r="AGJ193" s="20">
        <v>35.774000000000001</v>
      </c>
      <c r="AGK193" s="20">
        <v>60.276000000000003</v>
      </c>
      <c r="AGL193" s="20">
        <v>47.884999999999998</v>
      </c>
      <c r="AGM193" s="21">
        <v>62.6</v>
      </c>
      <c r="AGN193" s="20">
        <v>22.202999999999999</v>
      </c>
      <c r="AGO193" s="20">
        <v>37.408999999999999</v>
      </c>
      <c r="AGP193" s="20">
        <v>38.679000000000002</v>
      </c>
      <c r="AHY193" s="21">
        <v>14.5</v>
      </c>
      <c r="AHZ193" s="20">
        <v>6.335</v>
      </c>
      <c r="AIA193" s="20">
        <v>4.5330000000000004</v>
      </c>
      <c r="AIB193" s="20">
        <v>3.7610000000000001</v>
      </c>
      <c r="AIC193" s="21">
        <v>80.400000000000006</v>
      </c>
      <c r="AID193" s="20">
        <v>35.228999999999999</v>
      </c>
      <c r="AIE193" s="20">
        <v>25.206</v>
      </c>
      <c r="AIF193" s="20">
        <v>15.05</v>
      </c>
      <c r="AIG193" s="21">
        <v>94.9</v>
      </c>
      <c r="AIH193" s="20">
        <v>41.564</v>
      </c>
      <c r="AII193" s="20">
        <v>29.739000000000001</v>
      </c>
      <c r="AIJ193" s="20">
        <v>18.811</v>
      </c>
      <c r="AIK193" s="21">
        <v>51</v>
      </c>
      <c r="AIL193" s="20">
        <v>22.349</v>
      </c>
      <c r="AIM193" s="20">
        <v>15.991</v>
      </c>
      <c r="AIN193" s="20">
        <v>15.991</v>
      </c>
      <c r="AKP193" s="21">
        <v>52.5</v>
      </c>
      <c r="AKQ193" s="20">
        <v>91.6</v>
      </c>
      <c r="AKR193" s="20">
        <v>585.68899999999996</v>
      </c>
      <c r="AKS193" s="20">
        <v>588.40499999999997</v>
      </c>
      <c r="AKT193" s="21">
        <v>68.3</v>
      </c>
      <c r="AKU193" s="20">
        <v>119.062</v>
      </c>
      <c r="AKV193" s="20">
        <v>761.28499999999997</v>
      </c>
      <c r="AKW193" s="20">
        <v>906.02800000000002</v>
      </c>
      <c r="AKX193" s="21">
        <v>120.8</v>
      </c>
      <c r="AKY193" s="20">
        <v>210.66200000000001</v>
      </c>
      <c r="AKZ193" s="20">
        <v>1346.9739999999999</v>
      </c>
      <c r="ALA193" s="20">
        <v>1494.433</v>
      </c>
      <c r="ALB193" s="21">
        <v>85.4</v>
      </c>
      <c r="ALC193" s="20">
        <v>148.94800000000001</v>
      </c>
      <c r="ALD193" s="20">
        <v>952.37099999999998</v>
      </c>
      <c r="ALE193" s="20">
        <v>961.89200000000005</v>
      </c>
      <c r="ALT193" s="21">
        <v>131.1</v>
      </c>
      <c r="ALU193" s="20">
        <v>26.364000000000001</v>
      </c>
      <c r="ALV193" s="20">
        <v>55.860999999999997</v>
      </c>
      <c r="ALW193" s="20">
        <v>35.771999999999998</v>
      </c>
      <c r="ALX193" s="21">
        <v>130.6</v>
      </c>
      <c r="ALY193" s="20">
        <v>26.254000000000001</v>
      </c>
      <c r="ALZ193" s="20">
        <v>55.627000000000002</v>
      </c>
      <c r="AMA193" s="20">
        <v>35.771999999999998</v>
      </c>
      <c r="AMP193" s="21">
        <v>87.3</v>
      </c>
      <c r="AMQ193" s="20">
        <v>41.887999999999998</v>
      </c>
      <c r="AMR193" s="20">
        <v>1083.2360000000001</v>
      </c>
      <c r="AMS193" s="20">
        <v>588.36099999999999</v>
      </c>
      <c r="AMT193" s="21">
        <v>63</v>
      </c>
      <c r="AMU193" s="20">
        <v>30.227</v>
      </c>
      <c r="AMV193" s="20">
        <v>781.66200000000003</v>
      </c>
      <c r="AMW193" s="20">
        <v>556.76</v>
      </c>
      <c r="ANG193" s="21">
        <v>0.4</v>
      </c>
      <c r="ANH193" s="22">
        <v>0.38322200000000001</v>
      </c>
      <c r="ANI193" s="22">
        <v>3.4499999999999998E-4</v>
      </c>
      <c r="ANJ193" s="22">
        <v>3.4499999999999998E-4</v>
      </c>
      <c r="ANK193" s="21">
        <v>18</v>
      </c>
      <c r="ANL193" s="22">
        <v>16.289838</v>
      </c>
      <c r="ANM193" s="22">
        <v>1.4661E-2</v>
      </c>
      <c r="ANN193" s="22">
        <v>1.3236E-2</v>
      </c>
      <c r="ANO193" s="21">
        <v>17.8</v>
      </c>
      <c r="ANP193" s="22">
        <v>16.113980999999999</v>
      </c>
      <c r="ANQ193" s="22">
        <v>1.4503E-2</v>
      </c>
      <c r="ANR193" s="22">
        <v>1.3580999999999999E-2</v>
      </c>
      <c r="ANS193" s="21">
        <v>15.4</v>
      </c>
      <c r="ANT193" s="22">
        <v>13.996667</v>
      </c>
      <c r="ANU193" s="22">
        <v>1.2597000000000001E-2</v>
      </c>
      <c r="ANV193" s="22">
        <v>1.2597000000000001E-2</v>
      </c>
      <c r="ANW193" s="21">
        <v>175.8</v>
      </c>
      <c r="ANX193" s="20">
        <v>8261.2710000000006</v>
      </c>
      <c r="ANY193" s="20">
        <v>8261.2710000000006</v>
      </c>
      <c r="ANZ193" s="21">
        <v>55.1</v>
      </c>
      <c r="AOA193" s="20">
        <v>2586.5349999999999</v>
      </c>
      <c r="AOB193" s="20">
        <v>2586.5349999999999</v>
      </c>
      <c r="AOC193" s="21">
        <v>53.1</v>
      </c>
      <c r="AOD193" s="20">
        <v>2495.9340000000002</v>
      </c>
      <c r="AOE193" s="20">
        <v>2495.9340000000002</v>
      </c>
      <c r="AOF193" s="21">
        <v>57.2</v>
      </c>
      <c r="AOG193" s="20">
        <v>2687.3229999999999</v>
      </c>
      <c r="AOH193" s="20">
        <v>2687.3229999999999</v>
      </c>
      <c r="AOI193" s="20">
        <v>2687.3229999999999</v>
      </c>
      <c r="AOJ193" s="21">
        <v>63.6</v>
      </c>
      <c r="AOK193" s="20">
        <v>2987.413</v>
      </c>
      <c r="AOL193" s="20">
        <v>2987.413</v>
      </c>
      <c r="AOM193" s="20">
        <v>2987.413</v>
      </c>
      <c r="AON193" s="21">
        <v>120.8</v>
      </c>
      <c r="AOO193" s="20">
        <v>5674.7359999999999</v>
      </c>
      <c r="AOP193" s="20">
        <v>5674.7359999999999</v>
      </c>
      <c r="AOQ193" s="20">
        <v>5674.7359999999999</v>
      </c>
      <c r="AOR193" s="21">
        <v>56.7</v>
      </c>
      <c r="AOS193" s="20">
        <v>2665.16</v>
      </c>
      <c r="AOT193" s="20">
        <v>2665.16</v>
      </c>
      <c r="AOU193" s="20">
        <v>2665.16</v>
      </c>
      <c r="APU193" s="21">
        <v>82.5</v>
      </c>
      <c r="APV193" s="20">
        <v>76.022000000000006</v>
      </c>
      <c r="APW193" s="20">
        <v>155.625</v>
      </c>
      <c r="APX193" s="21">
        <v>31.8</v>
      </c>
      <c r="APY193" s="20">
        <v>29.28</v>
      </c>
      <c r="APZ193" s="20">
        <v>59.939</v>
      </c>
      <c r="AQI193" s="21">
        <v>50.7</v>
      </c>
      <c r="AQJ193" s="20">
        <v>46.741999999999997</v>
      </c>
      <c r="AQK193" s="20">
        <v>95.686000000000007</v>
      </c>
      <c r="AQL193" s="20">
        <v>96.808999999999997</v>
      </c>
      <c r="AQM193" s="21">
        <v>39.700000000000003</v>
      </c>
      <c r="AQN193" s="20">
        <v>36.548999999999999</v>
      </c>
      <c r="AQO193" s="20">
        <v>74.819999999999993</v>
      </c>
      <c r="AQP193" s="20">
        <v>85.103999999999999</v>
      </c>
    </row>
    <row r="194" spans="1:1015 1030:1134" x14ac:dyDescent="0.2">
      <c r="A194" s="18">
        <v>32050</v>
      </c>
      <c r="BX194" s="21">
        <v>31.1</v>
      </c>
      <c r="BZ194" s="19">
        <v>6.6445282760999999E-3</v>
      </c>
      <c r="CA194" s="19">
        <v>2.4134467999999999E-3</v>
      </c>
      <c r="CB194" s="21">
        <v>11.3</v>
      </c>
      <c r="CD194" s="19">
        <v>2.4134467999999999E-3</v>
      </c>
      <c r="CE194" s="19">
        <v>2.4134467999999999E-3</v>
      </c>
      <c r="CW194" s="21">
        <v>87.8</v>
      </c>
      <c r="CX194" s="20">
        <v>105.124</v>
      </c>
      <c r="CY194" s="20">
        <v>98.921999999999997</v>
      </c>
      <c r="CZ194" s="20">
        <v>76.186999999999998</v>
      </c>
      <c r="DA194" s="21">
        <v>63</v>
      </c>
      <c r="DB194" s="20">
        <v>75.411000000000001</v>
      </c>
      <c r="DC194" s="20">
        <v>70.962000000000003</v>
      </c>
      <c r="DD194" s="20">
        <v>76.186999999999998</v>
      </c>
      <c r="DN194" s="21">
        <v>41.9</v>
      </c>
      <c r="DO194" s="20">
        <v>88.156000000000006</v>
      </c>
      <c r="DP194" s="20">
        <v>123.709</v>
      </c>
      <c r="DQ194" s="20">
        <v>65.570999999999998</v>
      </c>
      <c r="DR194" s="21">
        <v>67.400000000000006</v>
      </c>
      <c r="DS194" s="20">
        <v>141.959</v>
      </c>
      <c r="DT194" s="20">
        <v>199.21100000000001</v>
      </c>
      <c r="DU194" s="20">
        <v>123.91</v>
      </c>
      <c r="DV194" s="21">
        <v>108.8</v>
      </c>
      <c r="DW194" s="20">
        <v>229.13800000000001</v>
      </c>
      <c r="DX194" s="20">
        <v>321.55</v>
      </c>
      <c r="DY194" s="20">
        <v>189.48099999999999</v>
      </c>
      <c r="DZ194" s="21">
        <v>46.4</v>
      </c>
      <c r="EA194" s="20">
        <v>97.734999999999999</v>
      </c>
      <c r="EB194" s="20">
        <v>137.15199999999999</v>
      </c>
      <c r="EC194" s="20">
        <v>135.81800000000001</v>
      </c>
      <c r="EM194" s="21">
        <v>31.1</v>
      </c>
      <c r="EN194" s="20">
        <v>43.570999999999998</v>
      </c>
      <c r="EO194" s="20">
        <v>41.234999999999999</v>
      </c>
      <c r="EP194" s="20">
        <v>39.340000000000003</v>
      </c>
      <c r="EQ194" s="21">
        <v>50</v>
      </c>
      <c r="ER194" s="20">
        <v>70.102000000000004</v>
      </c>
      <c r="ES194" s="20">
        <v>66.344999999999999</v>
      </c>
      <c r="ET194" s="20">
        <v>57.69</v>
      </c>
      <c r="EU194" s="21">
        <v>81.2</v>
      </c>
      <c r="EV194" s="20">
        <v>113.71</v>
      </c>
      <c r="EW194" s="20">
        <v>107.61499999999999</v>
      </c>
      <c r="EX194" s="20">
        <v>97.028999999999996</v>
      </c>
      <c r="EY194" s="21">
        <v>53.4</v>
      </c>
      <c r="EZ194" s="20">
        <v>74.817999999999998</v>
      </c>
      <c r="FA194" s="20">
        <v>70.808000000000007</v>
      </c>
      <c r="FB194" s="20">
        <v>72.116</v>
      </c>
      <c r="GH194" s="21">
        <v>45.7</v>
      </c>
      <c r="GI194" s="20">
        <v>194.74100000000001</v>
      </c>
      <c r="GJ194" s="20">
        <v>255.46100000000001</v>
      </c>
      <c r="GK194" s="20">
        <v>232.124</v>
      </c>
      <c r="GL194" s="21">
        <v>69.099999999999994</v>
      </c>
      <c r="GM194" s="20">
        <v>294.55500000000001</v>
      </c>
      <c r="GN194" s="20">
        <v>386.39699999999999</v>
      </c>
      <c r="GO194" s="20">
        <v>263.16300000000001</v>
      </c>
      <c r="GP194" s="21">
        <v>114.5</v>
      </c>
      <c r="GQ194" s="20">
        <v>487.60500000000002</v>
      </c>
      <c r="GR194" s="20">
        <v>639.64</v>
      </c>
      <c r="GS194" s="20">
        <v>495.28699999999998</v>
      </c>
      <c r="GT194" s="21">
        <v>39.9</v>
      </c>
      <c r="GU194" s="20">
        <v>169.97800000000001</v>
      </c>
      <c r="GV194" s="20">
        <v>222.977</v>
      </c>
      <c r="GW194" s="20">
        <v>257.08999999999997</v>
      </c>
      <c r="HO194" s="21">
        <v>169.5</v>
      </c>
      <c r="HP194" s="20">
        <v>324.61900000000003</v>
      </c>
      <c r="HQ194" s="20">
        <v>496.50400000000002</v>
      </c>
      <c r="HR194" s="20">
        <v>377.77699999999999</v>
      </c>
      <c r="HS194" s="21">
        <v>100.6</v>
      </c>
      <c r="HT194" s="20">
        <v>192.61500000000001</v>
      </c>
      <c r="HU194" s="20">
        <v>294.60399999999998</v>
      </c>
      <c r="HV194" s="20">
        <v>377.77699999999999</v>
      </c>
      <c r="IN194" s="21">
        <v>55.9</v>
      </c>
      <c r="IO194" s="20">
        <v>11.488</v>
      </c>
      <c r="IP194" s="20">
        <v>2588.7150000000001</v>
      </c>
      <c r="IQ194" s="20">
        <v>2063.8679999999999</v>
      </c>
      <c r="IR194" s="21">
        <v>42.7</v>
      </c>
      <c r="IS194" s="20">
        <v>8.7690000000000001</v>
      </c>
      <c r="IT194" s="23">
        <v>1976.05</v>
      </c>
      <c r="IU194" s="23">
        <v>2063.87</v>
      </c>
      <c r="JJ194" s="21">
        <v>73.400000000000006</v>
      </c>
      <c r="JK194" s="20">
        <v>226.77199999999999</v>
      </c>
      <c r="JL194" s="20">
        <v>846.17600000000004</v>
      </c>
      <c r="JM194" s="20">
        <v>864.17499999999995</v>
      </c>
      <c r="JN194" s="21">
        <v>76.599999999999994</v>
      </c>
      <c r="JO194" s="20">
        <v>236.697</v>
      </c>
      <c r="JP194" s="20">
        <v>883.21299999999997</v>
      </c>
      <c r="JQ194" s="20">
        <v>863.38</v>
      </c>
      <c r="LV194" s="21">
        <v>53.9</v>
      </c>
      <c r="LW194" s="20">
        <v>678.36800000000005</v>
      </c>
      <c r="LX194" s="20">
        <v>638.005</v>
      </c>
      <c r="LY194" s="20">
        <v>638.09699999999998</v>
      </c>
      <c r="LZ194" s="21">
        <v>53.9</v>
      </c>
      <c r="MA194" s="20">
        <v>679.27700000000004</v>
      </c>
      <c r="MB194" s="20">
        <v>638.86</v>
      </c>
      <c r="MC194" s="20">
        <v>581.04100000000005</v>
      </c>
      <c r="MD194" s="21">
        <v>107.3</v>
      </c>
      <c r="ME194" s="20">
        <v>1351.836</v>
      </c>
      <c r="MF194" s="20">
        <v>1271.402</v>
      </c>
      <c r="MG194" s="20">
        <v>1219.1379999999999</v>
      </c>
      <c r="MH194" s="21">
        <v>72.7</v>
      </c>
      <c r="MI194" s="20">
        <v>915.70100000000002</v>
      </c>
      <c r="MJ194" s="20">
        <v>861.21699999999998</v>
      </c>
      <c r="MK194" s="20">
        <v>858.08699999999999</v>
      </c>
      <c r="NC194" s="21">
        <v>152.19999999999999</v>
      </c>
      <c r="ND194" s="20">
        <v>154.33099999999999</v>
      </c>
      <c r="NE194" s="20">
        <v>1090.8869999999999</v>
      </c>
      <c r="NF194" s="20">
        <v>838.11300000000006</v>
      </c>
      <c r="NG194" s="21">
        <v>118.7</v>
      </c>
      <c r="NH194" s="20">
        <v>120.324</v>
      </c>
      <c r="NI194" s="20">
        <v>850.51400000000001</v>
      </c>
      <c r="NJ194" s="20">
        <v>838.11300000000006</v>
      </c>
      <c r="NT194" s="21">
        <v>24.9</v>
      </c>
      <c r="NU194" s="20">
        <v>77.700999999999993</v>
      </c>
      <c r="NV194" s="20">
        <v>56.994</v>
      </c>
      <c r="NW194" s="20">
        <v>56.05</v>
      </c>
      <c r="NX194" s="21">
        <v>50.6</v>
      </c>
      <c r="NY194" s="20">
        <v>157.84399999999999</v>
      </c>
      <c r="NZ194" s="20">
        <v>115.77800000000001</v>
      </c>
      <c r="OA194" s="20">
        <v>105.744</v>
      </c>
      <c r="OB194" s="21">
        <v>67.599999999999994</v>
      </c>
      <c r="OC194" s="20">
        <v>210.946</v>
      </c>
      <c r="OD194" s="20">
        <v>154.72900000000001</v>
      </c>
      <c r="OE194" s="20">
        <v>161.79400000000001</v>
      </c>
      <c r="OF194" s="21">
        <v>57.6</v>
      </c>
      <c r="OG194" s="20">
        <v>179.68299999999999</v>
      </c>
      <c r="OH194" s="20">
        <v>131.798</v>
      </c>
      <c r="OI194" s="20">
        <v>144.18600000000001</v>
      </c>
      <c r="OS194" s="21">
        <v>35.9</v>
      </c>
      <c r="OT194" s="20">
        <v>32.173999999999999</v>
      </c>
      <c r="OU194" s="20">
        <v>23.876000000000001</v>
      </c>
      <c r="OV194" s="20">
        <v>23.876000000000001</v>
      </c>
      <c r="OW194" s="21">
        <v>69.8</v>
      </c>
      <c r="OX194" s="20">
        <v>62.6</v>
      </c>
      <c r="OY194" s="20">
        <v>46.454999999999998</v>
      </c>
      <c r="OZ194" s="20">
        <v>41.219000000000001</v>
      </c>
      <c r="PA194" s="21">
        <v>106</v>
      </c>
      <c r="PB194" s="20">
        <v>94.991</v>
      </c>
      <c r="PC194" s="20">
        <v>70.492999999999995</v>
      </c>
      <c r="PD194" s="20">
        <v>65.094999999999999</v>
      </c>
      <c r="PE194" s="21">
        <v>48.3</v>
      </c>
      <c r="PF194" s="20">
        <v>43.302</v>
      </c>
      <c r="PG194" s="20">
        <v>32.134</v>
      </c>
      <c r="PH194" s="20">
        <v>30.713999999999999</v>
      </c>
      <c r="PR194" s="21">
        <v>28.1</v>
      </c>
      <c r="PS194" s="20">
        <v>253.994</v>
      </c>
      <c r="PT194" s="20">
        <v>237.078</v>
      </c>
      <c r="PU194" s="20">
        <v>254.05799999999999</v>
      </c>
      <c r="PV194" s="21">
        <v>84.6</v>
      </c>
      <c r="PW194" s="20">
        <v>765.43399999999997</v>
      </c>
      <c r="PX194" s="20">
        <v>714.45600000000002</v>
      </c>
      <c r="PY194" s="20">
        <v>745.98500000000001</v>
      </c>
      <c r="PZ194" s="21">
        <v>112</v>
      </c>
      <c r="QA194" s="20">
        <v>1012.85</v>
      </c>
      <c r="QB194" s="20">
        <v>945.39499999999998</v>
      </c>
      <c r="QC194" s="20">
        <v>1000.043</v>
      </c>
      <c r="QD194" s="21">
        <v>72.7</v>
      </c>
      <c r="QE194" s="20">
        <v>657.38499999999999</v>
      </c>
      <c r="QF194" s="20">
        <v>613.60299999999995</v>
      </c>
      <c r="QG194" s="20">
        <v>641.54</v>
      </c>
      <c r="RC194" s="21">
        <v>130.4</v>
      </c>
      <c r="RD194" s="20">
        <v>1024.2809999999999</v>
      </c>
      <c r="RE194" s="20">
        <v>629.21600000000001</v>
      </c>
      <c r="RF194" s="21">
        <v>41.7</v>
      </c>
      <c r="RG194" s="20">
        <v>327.911</v>
      </c>
      <c r="RH194" s="20">
        <v>201.43600000000001</v>
      </c>
      <c r="RI194" s="21">
        <v>41.7</v>
      </c>
      <c r="RJ194" s="20">
        <v>327.911</v>
      </c>
      <c r="RK194" s="20">
        <v>201.43600000000001</v>
      </c>
      <c r="RL194" s="21">
        <v>48.9</v>
      </c>
      <c r="RM194" s="20">
        <v>384.18</v>
      </c>
      <c r="RN194" s="20">
        <v>236.00200000000001</v>
      </c>
      <c r="RO194" s="20">
        <v>236.00200000000001</v>
      </c>
      <c r="RP194" s="21">
        <v>39.700000000000003</v>
      </c>
      <c r="RQ194" s="20">
        <v>312.18900000000002</v>
      </c>
      <c r="RR194" s="20">
        <v>191.77799999999999</v>
      </c>
      <c r="RS194" s="20">
        <v>191.77799999999999</v>
      </c>
      <c r="RT194" s="21">
        <v>88.6</v>
      </c>
      <c r="RU194" s="20">
        <v>696.37</v>
      </c>
      <c r="RV194" s="20">
        <v>427.78</v>
      </c>
      <c r="RW194" s="20">
        <v>427.78</v>
      </c>
      <c r="RX194" s="21">
        <v>58.5</v>
      </c>
      <c r="RY194" s="20">
        <v>459.505</v>
      </c>
      <c r="RZ194" s="20">
        <v>282.274</v>
      </c>
      <c r="SA194" s="20">
        <v>282.274</v>
      </c>
      <c r="SS194" s="21">
        <v>43.4</v>
      </c>
      <c r="ST194" s="20">
        <v>26.256</v>
      </c>
      <c r="SU194" s="20">
        <v>10.833</v>
      </c>
      <c r="SV194" s="20">
        <v>8.9309999999999992</v>
      </c>
      <c r="SW194" s="21">
        <v>36.700000000000003</v>
      </c>
      <c r="SX194" s="20">
        <v>22.181999999999999</v>
      </c>
      <c r="SY194" s="20">
        <v>9.1519999999999992</v>
      </c>
      <c r="SZ194" s="20">
        <v>8.4190000000000005</v>
      </c>
      <c r="TO194" s="21">
        <v>135.9</v>
      </c>
      <c r="TP194" s="20">
        <v>65.394000000000005</v>
      </c>
      <c r="TQ194" s="20">
        <v>510.56599999999997</v>
      </c>
      <c r="TR194" s="20">
        <v>514.60599999999999</v>
      </c>
      <c r="TS194" s="21">
        <v>117.5</v>
      </c>
      <c r="TT194" s="20">
        <v>56.539000000000001</v>
      </c>
      <c r="TU194" s="20">
        <v>441.42899999999997</v>
      </c>
      <c r="TV194" s="20">
        <v>447.24299999999999</v>
      </c>
      <c r="TW194" s="21">
        <v>128.4</v>
      </c>
      <c r="TX194" s="20">
        <v>36.796999999999997</v>
      </c>
      <c r="TY194" s="20">
        <v>1765.153</v>
      </c>
      <c r="TZ194" s="21">
        <v>61.1</v>
      </c>
      <c r="UA194" s="20">
        <v>17.521000000000001</v>
      </c>
      <c r="UB194" s="20">
        <v>840.48400000000004</v>
      </c>
      <c r="UC194" s="21">
        <v>60.5</v>
      </c>
      <c r="UD194" s="20">
        <v>17.332999999999998</v>
      </c>
      <c r="UE194" s="20">
        <v>831.48400000000004</v>
      </c>
      <c r="UF194" s="21">
        <v>20.6</v>
      </c>
      <c r="UG194" s="20">
        <v>5.9080000000000004</v>
      </c>
      <c r="UH194" s="20">
        <v>283.40800000000002</v>
      </c>
      <c r="UI194" s="20">
        <v>283.40800000000002</v>
      </c>
      <c r="UJ194" s="21">
        <v>46.7</v>
      </c>
      <c r="UK194" s="20">
        <v>13.368</v>
      </c>
      <c r="UL194" s="20">
        <v>641.26099999999997</v>
      </c>
      <c r="UM194" s="20">
        <v>641.26099999999997</v>
      </c>
      <c r="UN194" s="21">
        <v>67.3</v>
      </c>
      <c r="UO194" s="20">
        <v>19.276</v>
      </c>
      <c r="UP194" s="20">
        <v>924.66899999999998</v>
      </c>
      <c r="UQ194" s="20">
        <v>924.66899999999998</v>
      </c>
      <c r="UR194" s="21">
        <v>48.1</v>
      </c>
      <c r="US194" s="20">
        <v>13.782999999999999</v>
      </c>
      <c r="UT194" s="20">
        <v>661.15300000000002</v>
      </c>
      <c r="UU194" s="20">
        <v>661.15300000000002</v>
      </c>
      <c r="VJ194" s="21">
        <v>36.700000000000003</v>
      </c>
      <c r="VK194" s="20">
        <v>29.824000000000002</v>
      </c>
      <c r="VL194" s="20">
        <v>49150.375999999997</v>
      </c>
      <c r="VM194" s="20">
        <v>46205.088000000003</v>
      </c>
      <c r="VN194" s="21">
        <v>23.7</v>
      </c>
      <c r="VO194" s="20">
        <v>19.256</v>
      </c>
      <c r="VP194" s="20">
        <v>31734</v>
      </c>
      <c r="VQ194" s="20">
        <v>31734</v>
      </c>
      <c r="WI194" s="21">
        <v>78.900000000000006</v>
      </c>
      <c r="WJ194" s="20">
        <v>25.757999999999999</v>
      </c>
      <c r="WK194" s="20">
        <v>22.414999999999999</v>
      </c>
      <c r="WL194" s="20">
        <v>19.350000000000001</v>
      </c>
      <c r="WM194" s="21">
        <v>47.8</v>
      </c>
      <c r="WN194" s="20">
        <v>15.598000000000001</v>
      </c>
      <c r="WO194" s="20">
        <v>13.574</v>
      </c>
      <c r="WP194" s="20">
        <v>12.125</v>
      </c>
      <c r="XI194" s="20">
        <v>19.616</v>
      </c>
      <c r="XJ194" s="20">
        <v>31.567</v>
      </c>
      <c r="XK194" s="20">
        <v>18.152000000000001</v>
      </c>
      <c r="XM194" s="20">
        <v>9.2949999999999999</v>
      </c>
      <c r="XN194" s="22">
        <v>14.958155</v>
      </c>
      <c r="XO194" s="22">
        <v>15.478793</v>
      </c>
      <c r="XP194" s="21">
        <v>122.4</v>
      </c>
      <c r="XQ194" s="20">
        <v>315.423</v>
      </c>
      <c r="XR194" s="20">
        <v>4135.1930000000002</v>
      </c>
      <c r="XS194" s="21">
        <v>68.2</v>
      </c>
      <c r="XT194" s="20">
        <v>175.82599999999999</v>
      </c>
      <c r="XU194" s="20">
        <v>2305.0749999999998</v>
      </c>
      <c r="YD194" s="21">
        <v>54.2</v>
      </c>
      <c r="YE194" s="20">
        <v>139.59700000000001</v>
      </c>
      <c r="YF194" s="20">
        <v>1830.1179999999999</v>
      </c>
      <c r="YG194" s="20">
        <v>958.822</v>
      </c>
      <c r="YH194" s="21">
        <v>27.5</v>
      </c>
      <c r="YI194" s="20">
        <v>70.757000000000005</v>
      </c>
      <c r="YJ194" s="20">
        <v>927.62</v>
      </c>
      <c r="YK194" s="20">
        <v>927.62</v>
      </c>
      <c r="YU194" s="21">
        <v>16.3</v>
      </c>
      <c r="YV194" s="20">
        <v>124.96</v>
      </c>
      <c r="YW194" s="20">
        <v>85.635000000000005</v>
      </c>
      <c r="YX194" s="20">
        <v>31.908999999999999</v>
      </c>
      <c r="YY194" s="21">
        <v>51.1</v>
      </c>
      <c r="YZ194" s="20">
        <v>392.61900000000003</v>
      </c>
      <c r="ZA194" s="20">
        <v>269.06200000000001</v>
      </c>
      <c r="ZB194" s="20">
        <v>213.262</v>
      </c>
      <c r="ZC194" s="21">
        <v>54.9</v>
      </c>
      <c r="ZD194" s="20">
        <v>422.03899999999999</v>
      </c>
      <c r="ZE194" s="20">
        <v>289.22399999999999</v>
      </c>
      <c r="ZF194" s="20">
        <v>245.17099999999999</v>
      </c>
      <c r="ZG194" s="21">
        <v>40.9</v>
      </c>
      <c r="ZH194" s="20">
        <v>314.26400000000001</v>
      </c>
      <c r="ZI194" s="20">
        <v>215.36500000000001</v>
      </c>
      <c r="ZJ194" s="20">
        <v>227.227</v>
      </c>
      <c r="ZT194" s="21">
        <v>57.7</v>
      </c>
      <c r="ZU194" s="20">
        <v>1448.86</v>
      </c>
      <c r="ZV194" s="20">
        <v>211751.8</v>
      </c>
      <c r="ZW194" s="20">
        <v>181871.2</v>
      </c>
      <c r="ZX194" s="21">
        <v>122.6</v>
      </c>
      <c r="ZY194" s="20">
        <v>3080.886</v>
      </c>
      <c r="ZZ194" s="20">
        <v>450273.4</v>
      </c>
      <c r="AAA194" s="20">
        <v>421203.20000000001</v>
      </c>
      <c r="AAB194" s="21">
        <v>180.3</v>
      </c>
      <c r="AAC194" s="20">
        <v>4529.7470000000003</v>
      </c>
      <c r="AAD194" s="20">
        <v>662025.19999999995</v>
      </c>
      <c r="AAE194" s="20">
        <v>603074.4</v>
      </c>
      <c r="AAF194" s="21">
        <v>103.9</v>
      </c>
      <c r="AAG194" s="20">
        <v>2610.79</v>
      </c>
      <c r="AAH194" s="20">
        <v>381568.48</v>
      </c>
      <c r="AAI194" s="20">
        <v>372466</v>
      </c>
      <c r="AAP194" s="21">
        <v>29.7</v>
      </c>
      <c r="AAQ194" s="20">
        <v>42.706000000000003</v>
      </c>
      <c r="AAR194" s="20">
        <v>34570.497000000003</v>
      </c>
      <c r="AAS194" s="20">
        <v>31580.3</v>
      </c>
      <c r="AAT194" s="21">
        <v>72.5</v>
      </c>
      <c r="AAU194" s="20">
        <v>104.20099999999999</v>
      </c>
      <c r="AAV194" s="20">
        <v>84350.678</v>
      </c>
      <c r="AAW194" s="20">
        <v>82849</v>
      </c>
      <c r="AAX194" s="21">
        <v>102</v>
      </c>
      <c r="AAY194" s="20">
        <v>146.572</v>
      </c>
      <c r="AAZ194" s="20">
        <v>118650.18</v>
      </c>
      <c r="ABA194" s="20">
        <v>114429.3</v>
      </c>
      <c r="ABB194" s="21">
        <v>80.3</v>
      </c>
      <c r="ABC194" s="20">
        <v>115.407</v>
      </c>
      <c r="ABD194" s="20">
        <v>93421.705000000002</v>
      </c>
      <c r="ABE194" s="20">
        <v>43341.3</v>
      </c>
      <c r="ACS194" s="21">
        <v>30.7</v>
      </c>
      <c r="ACT194" s="20">
        <v>39.037999999999997</v>
      </c>
      <c r="ACU194" s="20">
        <v>60.938000000000002</v>
      </c>
      <c r="ACV194" s="20">
        <v>41.945</v>
      </c>
      <c r="ACW194" s="21">
        <v>9.6</v>
      </c>
      <c r="ACX194" s="20">
        <v>12.218</v>
      </c>
      <c r="ACY194" s="20">
        <v>19.071999999999999</v>
      </c>
      <c r="ACZ194" s="20">
        <v>15.488</v>
      </c>
      <c r="ADA194" s="21">
        <v>194.6</v>
      </c>
      <c r="ADB194" s="20">
        <v>60.371000000000002</v>
      </c>
      <c r="ADC194" s="20">
        <v>153.071</v>
      </c>
      <c r="ADD194" s="21">
        <v>101.7</v>
      </c>
      <c r="ADE194" s="20">
        <v>31.558</v>
      </c>
      <c r="ADF194" s="20">
        <v>80.015000000000001</v>
      </c>
      <c r="ADO194" s="21">
        <v>92.9</v>
      </c>
      <c r="ADP194" s="20">
        <v>28.812999999999999</v>
      </c>
      <c r="ADQ194" s="20">
        <v>73.055999999999997</v>
      </c>
      <c r="ADR194" s="20">
        <v>73.055999999999997</v>
      </c>
      <c r="ADS194" s="21">
        <v>91.8</v>
      </c>
      <c r="ADT194" s="20">
        <v>28.48</v>
      </c>
      <c r="ADU194" s="20">
        <v>72.209999999999994</v>
      </c>
      <c r="ADV194" s="20">
        <v>72.209999999999994</v>
      </c>
      <c r="AEN194" s="21">
        <v>140.19999999999999</v>
      </c>
      <c r="AEO194" s="20">
        <v>331.66300000000001</v>
      </c>
      <c r="AEP194" s="20">
        <v>311.53100000000001</v>
      </c>
      <c r="AEQ194" s="20">
        <v>151.398</v>
      </c>
      <c r="AER194" s="21">
        <v>60.8</v>
      </c>
      <c r="AES194" s="20">
        <v>143.87</v>
      </c>
      <c r="AET194" s="20">
        <v>135.137</v>
      </c>
      <c r="AEU194" s="20">
        <v>138.32900000000001</v>
      </c>
      <c r="AFE194" s="21">
        <v>66.2</v>
      </c>
      <c r="AFF194" s="20">
        <v>61.459000000000003</v>
      </c>
      <c r="AFG194" s="20">
        <v>412.51299999999998</v>
      </c>
      <c r="AFH194" s="20">
        <v>440.99200000000002</v>
      </c>
      <c r="AFI194" s="21">
        <v>102.4</v>
      </c>
      <c r="AFJ194" s="20">
        <v>95.085999999999999</v>
      </c>
      <c r="AFK194" s="20">
        <v>638.21500000000003</v>
      </c>
      <c r="AFL194" s="20">
        <v>441.14400000000001</v>
      </c>
      <c r="AFM194" s="21">
        <v>168</v>
      </c>
      <c r="AFN194" s="20">
        <v>156.00899999999999</v>
      </c>
      <c r="AFO194" s="20">
        <v>1047.134</v>
      </c>
      <c r="AFP194" s="20">
        <v>882.13599999999997</v>
      </c>
      <c r="AFQ194" s="21">
        <v>63.2</v>
      </c>
      <c r="AFR194" s="20">
        <v>58.655999999999999</v>
      </c>
      <c r="AFS194" s="20">
        <v>393.69799999999998</v>
      </c>
      <c r="AFT194" s="20">
        <v>350.73899999999998</v>
      </c>
      <c r="AGI194" s="21">
        <v>100.4</v>
      </c>
      <c r="AGJ194" s="20">
        <v>39.902000000000001</v>
      </c>
      <c r="AGK194" s="20">
        <v>61.292999999999999</v>
      </c>
      <c r="AGL194" s="20">
        <v>48.692999999999998</v>
      </c>
      <c r="AGM194" s="21">
        <v>62.8</v>
      </c>
      <c r="AGN194" s="20">
        <v>24.952999999999999</v>
      </c>
      <c r="AGO194" s="20">
        <v>38.331000000000003</v>
      </c>
      <c r="AGP194" s="20">
        <v>39.631999999999998</v>
      </c>
      <c r="AHY194" s="21">
        <v>14.5</v>
      </c>
      <c r="AHZ194" s="20">
        <v>6.5510000000000002</v>
      </c>
      <c r="AIA194" s="20">
        <v>4.7329999999999997</v>
      </c>
      <c r="AIB194" s="20">
        <v>3.923</v>
      </c>
      <c r="AIC194" s="21">
        <v>79.2</v>
      </c>
      <c r="AID194" s="20">
        <v>35.667000000000002</v>
      </c>
      <c r="AIE194" s="20">
        <v>25.77</v>
      </c>
      <c r="AIF194" s="20">
        <v>15.371</v>
      </c>
      <c r="AIG194" s="21">
        <v>93.7</v>
      </c>
      <c r="AIH194" s="20">
        <v>42.218000000000004</v>
      </c>
      <c r="AII194" s="20">
        <v>30.503</v>
      </c>
      <c r="AIJ194" s="20">
        <v>19.294</v>
      </c>
      <c r="AIK194" s="21">
        <v>49.9</v>
      </c>
      <c r="AIL194" s="20">
        <v>22.475000000000001</v>
      </c>
      <c r="AIM194" s="20">
        <v>16.238</v>
      </c>
      <c r="AIN194" s="20">
        <v>16.238</v>
      </c>
      <c r="AKP194" s="21">
        <v>53.2</v>
      </c>
      <c r="AKQ194" s="20">
        <v>93.861999999999995</v>
      </c>
      <c r="AKR194" s="20">
        <v>604.56700000000001</v>
      </c>
      <c r="AKS194" s="20">
        <v>607.06299999999999</v>
      </c>
      <c r="AKT194" s="21">
        <v>70</v>
      </c>
      <c r="AKU194" s="20">
        <v>123.521</v>
      </c>
      <c r="AKV194" s="20">
        <v>795.59799999999996</v>
      </c>
      <c r="AKW194" s="20">
        <v>946.38400000000001</v>
      </c>
      <c r="AKX194" s="21">
        <v>123.2</v>
      </c>
      <c r="AKY194" s="20">
        <v>217.38300000000001</v>
      </c>
      <c r="AKZ194" s="20">
        <v>1400.1659999999999</v>
      </c>
      <c r="ALA194" s="20">
        <v>1553.4469999999999</v>
      </c>
      <c r="ALB194" s="21">
        <v>86.9</v>
      </c>
      <c r="ALC194" s="20">
        <v>153.315</v>
      </c>
      <c r="ALD194" s="20">
        <v>987.50099999999998</v>
      </c>
      <c r="ALE194" s="20">
        <v>997.37400000000002</v>
      </c>
      <c r="ALT194" s="21">
        <v>130.9</v>
      </c>
      <c r="ALU194" s="20">
        <v>27.547000000000001</v>
      </c>
      <c r="ALV194" s="20">
        <v>57.6</v>
      </c>
      <c r="ALW194" s="20">
        <v>36.886000000000003</v>
      </c>
      <c r="ALX194" s="21">
        <v>130.30000000000001</v>
      </c>
      <c r="ALY194" s="20">
        <v>27.431999999999999</v>
      </c>
      <c r="ALZ194" s="20">
        <v>57.36</v>
      </c>
      <c r="AMA194" s="20">
        <v>36.886000000000003</v>
      </c>
      <c r="AMP194" s="21">
        <v>86.8</v>
      </c>
      <c r="AMQ194" s="20">
        <v>43.228999999999999</v>
      </c>
      <c r="AMR194" s="20">
        <v>1117.4760000000001</v>
      </c>
      <c r="AMS194" s="20">
        <v>606.95799999999997</v>
      </c>
      <c r="AMT194" s="21">
        <v>63.4</v>
      </c>
      <c r="AMU194" s="20">
        <v>31.58</v>
      </c>
      <c r="AMV194" s="20">
        <v>816.35400000000004</v>
      </c>
      <c r="AMW194" s="20">
        <v>581.47</v>
      </c>
      <c r="ANG194" s="21">
        <v>0.4</v>
      </c>
      <c r="ANH194" s="22">
        <v>0.41822199999999998</v>
      </c>
      <c r="ANI194" s="22">
        <v>3.7599999999999998E-4</v>
      </c>
      <c r="ANJ194" s="22">
        <v>3.7599999999999998E-4</v>
      </c>
      <c r="ANK194" s="21">
        <v>18.100000000000001</v>
      </c>
      <c r="ANL194" s="22">
        <v>18.062597</v>
      </c>
      <c r="ANM194" s="22">
        <v>1.6256E-2</v>
      </c>
      <c r="ANN194" s="22">
        <v>1.4676E-2</v>
      </c>
      <c r="ANO194" s="21">
        <v>17.899999999999999</v>
      </c>
      <c r="ANP194" s="22">
        <v>17.860441999999999</v>
      </c>
      <c r="ANQ194" s="22">
        <v>1.6074000000000001E-2</v>
      </c>
      <c r="ANR194" s="22">
        <v>1.5053E-2</v>
      </c>
      <c r="ANS194" s="21">
        <v>15.6</v>
      </c>
      <c r="ANT194" s="22">
        <v>15.591111</v>
      </c>
      <c r="ANU194" s="22">
        <v>1.4031999999999999E-2</v>
      </c>
      <c r="ANV194" s="22">
        <v>1.4031999999999999E-2</v>
      </c>
      <c r="ANW194" s="21">
        <v>175.3</v>
      </c>
      <c r="ANX194" s="20">
        <v>8356.8250000000007</v>
      </c>
      <c r="ANY194" s="20">
        <v>8356.8250000000007</v>
      </c>
      <c r="ANZ194" s="21">
        <v>53.5</v>
      </c>
      <c r="AOA194" s="20">
        <v>2552.6959999999999</v>
      </c>
      <c r="AOB194" s="20">
        <v>2552.6959999999999</v>
      </c>
      <c r="AOC194" s="21">
        <v>53.5</v>
      </c>
      <c r="AOD194" s="20">
        <v>2552.48</v>
      </c>
      <c r="AOE194" s="20">
        <v>2552.48</v>
      </c>
      <c r="AOF194" s="21">
        <v>58</v>
      </c>
      <c r="AOG194" s="20">
        <v>2764.6860000000001</v>
      </c>
      <c r="AOH194" s="20">
        <v>2764.6860000000001</v>
      </c>
      <c r="AOI194" s="20">
        <v>2764.6860000000001</v>
      </c>
      <c r="AOJ194" s="21">
        <v>63.8</v>
      </c>
      <c r="AOK194" s="20">
        <v>3039.4430000000002</v>
      </c>
      <c r="AOL194" s="20">
        <v>3039.4430000000002</v>
      </c>
      <c r="AOM194" s="20">
        <v>3039.4430000000002</v>
      </c>
      <c r="AON194" s="21">
        <v>121.7</v>
      </c>
      <c r="AOO194" s="20">
        <v>5804.1289999999999</v>
      </c>
      <c r="AOP194" s="20">
        <v>5804.1289999999999</v>
      </c>
      <c r="AOQ194" s="20">
        <v>5804.1289999999999</v>
      </c>
      <c r="AOR194" s="21">
        <v>57.3</v>
      </c>
      <c r="AOS194" s="20">
        <v>2732.92</v>
      </c>
      <c r="AOT194" s="20">
        <v>2732.92</v>
      </c>
      <c r="AOU194" s="20">
        <v>2732.92</v>
      </c>
      <c r="APU194" s="21">
        <v>82.7</v>
      </c>
      <c r="APV194" s="20">
        <v>77.349999999999994</v>
      </c>
      <c r="APW194" s="20">
        <v>160.63999999999999</v>
      </c>
      <c r="APX194" s="21">
        <v>31.7</v>
      </c>
      <c r="APY194" s="20">
        <v>29.678999999999998</v>
      </c>
      <c r="APZ194" s="20">
        <v>61.637</v>
      </c>
      <c r="AQI194" s="21">
        <v>50.9</v>
      </c>
      <c r="AQJ194" s="20">
        <v>47.670999999999999</v>
      </c>
      <c r="AQK194" s="20">
        <v>99.003</v>
      </c>
      <c r="AQL194" s="20">
        <v>100.166</v>
      </c>
      <c r="AQM194" s="21">
        <v>40.200000000000003</v>
      </c>
      <c r="AQN194" s="20">
        <v>37.576000000000001</v>
      </c>
      <c r="AQO194" s="20">
        <v>78.037000000000006</v>
      </c>
      <c r="AQP194" s="20">
        <v>88.763999999999996</v>
      </c>
    </row>
    <row r="195" spans="1:1015 1030:1134" x14ac:dyDescent="0.2">
      <c r="A195" s="18">
        <v>32142</v>
      </c>
      <c r="BX195" s="21">
        <v>39.1</v>
      </c>
      <c r="BZ195" s="19">
        <v>9.7345159494000005E-3</v>
      </c>
      <c r="CA195" s="19">
        <v>3.5358020000000002E-3</v>
      </c>
      <c r="CB195" s="21">
        <v>14.2</v>
      </c>
      <c r="CD195" s="19">
        <v>3.5358020000000002E-3</v>
      </c>
      <c r="CE195" s="19">
        <v>3.5358020000000002E-3</v>
      </c>
      <c r="CW195" s="21">
        <v>90.2</v>
      </c>
      <c r="CX195" s="20">
        <v>126.89700000000001</v>
      </c>
      <c r="CY195" s="20">
        <v>102.634</v>
      </c>
      <c r="CZ195" s="20">
        <v>79.046000000000006</v>
      </c>
      <c r="DA195" s="21">
        <v>64.7</v>
      </c>
      <c r="DB195" s="20">
        <v>91.03</v>
      </c>
      <c r="DC195" s="20">
        <v>73.625</v>
      </c>
      <c r="DD195" s="20">
        <v>79.046000000000006</v>
      </c>
      <c r="DN195" s="21">
        <v>42.2</v>
      </c>
      <c r="DO195" s="20">
        <v>92.739000000000004</v>
      </c>
      <c r="DP195" s="20">
        <v>128.44300000000001</v>
      </c>
      <c r="DQ195" s="20">
        <v>68.08</v>
      </c>
      <c r="DR195" s="21">
        <v>69.3</v>
      </c>
      <c r="DS195" s="20">
        <v>152.53</v>
      </c>
      <c r="DT195" s="20">
        <v>211.25399999999999</v>
      </c>
      <c r="DU195" s="20">
        <v>131.40100000000001</v>
      </c>
      <c r="DV195" s="21">
        <v>111.1</v>
      </c>
      <c r="DW195" s="20">
        <v>244.41900000000001</v>
      </c>
      <c r="DX195" s="20">
        <v>338.52</v>
      </c>
      <c r="DY195" s="20">
        <v>199.48099999999999</v>
      </c>
      <c r="DZ195" s="21">
        <v>48.2</v>
      </c>
      <c r="EA195" s="20">
        <v>106.13500000000001</v>
      </c>
      <c r="EB195" s="20">
        <v>146.99600000000001</v>
      </c>
      <c r="EC195" s="20">
        <v>145.56700000000001</v>
      </c>
      <c r="EM195" s="21">
        <v>31.6</v>
      </c>
      <c r="EN195" s="20">
        <v>51.817999999999998</v>
      </c>
      <c r="EO195" s="20">
        <v>42.531999999999996</v>
      </c>
      <c r="EP195" s="20">
        <v>40.576999999999998</v>
      </c>
      <c r="EQ195" s="21">
        <v>50.2</v>
      </c>
      <c r="ER195" s="20">
        <v>82.352999999999994</v>
      </c>
      <c r="ES195" s="20">
        <v>67.594999999999999</v>
      </c>
      <c r="ET195" s="20">
        <v>58.777000000000001</v>
      </c>
      <c r="EU195" s="21">
        <v>81.900000000000006</v>
      </c>
      <c r="EV195" s="20">
        <v>134.251</v>
      </c>
      <c r="EW195" s="20">
        <v>110.193</v>
      </c>
      <c r="EX195" s="20">
        <v>99.353999999999999</v>
      </c>
      <c r="EY195" s="21">
        <v>54.3</v>
      </c>
      <c r="EZ195" s="20">
        <v>88.933000000000007</v>
      </c>
      <c r="FA195" s="20">
        <v>72.995999999999995</v>
      </c>
      <c r="FB195" s="20">
        <v>74.344999999999999</v>
      </c>
      <c r="GH195" s="21">
        <v>46.3</v>
      </c>
      <c r="GI195" s="20">
        <v>204.452</v>
      </c>
      <c r="GJ195" s="20">
        <v>266.197</v>
      </c>
      <c r="GK195" s="20">
        <v>241.87899999999999</v>
      </c>
      <c r="GL195" s="21">
        <v>69.3</v>
      </c>
      <c r="GM195" s="20">
        <v>305.50799999999998</v>
      </c>
      <c r="GN195" s="20">
        <v>397.77199999999999</v>
      </c>
      <c r="GO195" s="20">
        <v>270.91000000000003</v>
      </c>
      <c r="GP195" s="21">
        <v>115.3</v>
      </c>
      <c r="GQ195" s="20">
        <v>508.63600000000002</v>
      </c>
      <c r="GR195" s="20">
        <v>662.24400000000003</v>
      </c>
      <c r="GS195" s="20">
        <v>512.78899999999999</v>
      </c>
      <c r="GT195" s="21">
        <v>40.5</v>
      </c>
      <c r="GU195" s="20">
        <v>178.548</v>
      </c>
      <c r="GV195" s="20">
        <v>232.46899999999999</v>
      </c>
      <c r="GW195" s="20">
        <v>268.03399999999999</v>
      </c>
      <c r="HO195" s="21">
        <v>170.9</v>
      </c>
      <c r="HP195" s="20">
        <v>397.12200000000001</v>
      </c>
      <c r="HQ195" s="20">
        <v>507.32299999999998</v>
      </c>
      <c r="HR195" s="20">
        <v>352.09699999999998</v>
      </c>
      <c r="HS195" s="21">
        <v>101.4</v>
      </c>
      <c r="HT195" s="20">
        <v>235.63499999999999</v>
      </c>
      <c r="HU195" s="20">
        <v>301.024</v>
      </c>
      <c r="HV195" s="20">
        <v>352.09699999999998</v>
      </c>
      <c r="IN195" s="21">
        <v>56.1</v>
      </c>
      <c r="IO195" s="20">
        <v>11.707000000000001</v>
      </c>
      <c r="IP195" s="20">
        <v>2787.4450000000002</v>
      </c>
      <c r="IQ195" s="20">
        <v>2222.3069999999998</v>
      </c>
      <c r="IR195" s="21">
        <v>42.8</v>
      </c>
      <c r="IS195" s="20">
        <v>8.9359999999999999</v>
      </c>
      <c r="IT195" s="23">
        <v>2127.7399999999998</v>
      </c>
      <c r="IU195" s="23">
        <v>2222.31</v>
      </c>
      <c r="JJ195" s="21">
        <v>75.400000000000006</v>
      </c>
      <c r="JK195" s="20">
        <v>243.364</v>
      </c>
      <c r="JL195" s="20">
        <v>908.08699999999999</v>
      </c>
      <c r="JM195" s="20">
        <v>927.39</v>
      </c>
      <c r="JN195" s="21">
        <v>78.8</v>
      </c>
      <c r="JO195" s="20">
        <v>254.24600000000001</v>
      </c>
      <c r="JP195" s="20">
        <v>948.69299999999998</v>
      </c>
      <c r="JQ195" s="20">
        <v>927.39</v>
      </c>
      <c r="LV195" s="21">
        <v>54.1</v>
      </c>
      <c r="LW195" s="20">
        <v>799.46299999999997</v>
      </c>
      <c r="LX195" s="20">
        <v>646.20600000000002</v>
      </c>
      <c r="LY195" s="20">
        <v>646.29999999999995</v>
      </c>
      <c r="LZ195" s="21">
        <v>54.1</v>
      </c>
      <c r="MA195" s="20">
        <v>799.84100000000001</v>
      </c>
      <c r="MB195" s="20">
        <v>646.51199999999994</v>
      </c>
      <c r="MC195" s="20">
        <v>588</v>
      </c>
      <c r="MD195" s="21">
        <v>107.8</v>
      </c>
      <c r="ME195" s="20">
        <v>1592.4939999999999</v>
      </c>
      <c r="MF195" s="20">
        <v>1287.213</v>
      </c>
      <c r="MG195" s="20">
        <v>1234.3</v>
      </c>
      <c r="MH195" s="21">
        <v>73</v>
      </c>
      <c r="MI195" s="20">
        <v>1079.115</v>
      </c>
      <c r="MJ195" s="20">
        <v>872.24900000000002</v>
      </c>
      <c r="MK195" s="20">
        <v>869.08</v>
      </c>
      <c r="NC195" s="21">
        <v>157.5</v>
      </c>
      <c r="ND195" s="20">
        <v>188.16</v>
      </c>
      <c r="NE195" s="20">
        <v>1146.9269999999999</v>
      </c>
      <c r="NF195" s="20">
        <v>881.16800000000001</v>
      </c>
      <c r="NG195" s="21">
        <v>122.8</v>
      </c>
      <c r="NH195" s="20">
        <v>146.69900000000001</v>
      </c>
      <c r="NI195" s="20">
        <v>894.20600000000002</v>
      </c>
      <c r="NJ195" s="20">
        <v>881.16800000000001</v>
      </c>
      <c r="NT195" s="21">
        <v>26.3</v>
      </c>
      <c r="NU195" s="20">
        <v>95.811000000000007</v>
      </c>
      <c r="NV195" s="20">
        <v>62.104999999999997</v>
      </c>
      <c r="NW195" s="20">
        <v>61.076000000000001</v>
      </c>
      <c r="NX195" s="21">
        <v>50.9</v>
      </c>
      <c r="NY195" s="20">
        <v>185.84100000000001</v>
      </c>
      <c r="NZ195" s="20">
        <v>120.462</v>
      </c>
      <c r="OA195" s="20">
        <v>110.02200000000001</v>
      </c>
      <c r="OB195" s="21">
        <v>69.2</v>
      </c>
      <c r="OC195" s="20">
        <v>252.43299999999999</v>
      </c>
      <c r="OD195" s="20">
        <v>163.62700000000001</v>
      </c>
      <c r="OE195" s="20">
        <v>171.09800000000001</v>
      </c>
      <c r="OF195" s="21">
        <v>59.6</v>
      </c>
      <c r="OG195" s="20">
        <v>217.416</v>
      </c>
      <c r="OH195" s="20">
        <v>140.929</v>
      </c>
      <c r="OI195" s="20">
        <v>154.17599999999999</v>
      </c>
      <c r="OS195" s="21">
        <v>36.799999999999997</v>
      </c>
      <c r="OT195" s="20">
        <v>37.789000000000001</v>
      </c>
      <c r="OU195" s="20">
        <v>25.073</v>
      </c>
      <c r="OV195" s="20">
        <v>25.073</v>
      </c>
      <c r="OW195" s="21">
        <v>70.900000000000006</v>
      </c>
      <c r="OX195" s="20">
        <v>72.8</v>
      </c>
      <c r="OY195" s="20">
        <v>48.302999999999997</v>
      </c>
      <c r="OZ195" s="20">
        <v>42.848999999999997</v>
      </c>
      <c r="PA195" s="21">
        <v>108</v>
      </c>
      <c r="PB195" s="20">
        <v>110.88</v>
      </c>
      <c r="PC195" s="20">
        <v>73.569000000000003</v>
      </c>
      <c r="PD195" s="20">
        <v>67.921999999999997</v>
      </c>
      <c r="PE195" s="21">
        <v>49.2</v>
      </c>
      <c r="PF195" s="20">
        <v>50.494999999999997</v>
      </c>
      <c r="PG195" s="20">
        <v>33.503</v>
      </c>
      <c r="PH195" s="20">
        <v>32.021999999999998</v>
      </c>
      <c r="PR195" s="21">
        <v>28.8</v>
      </c>
      <c r="PS195" s="20">
        <v>301.55</v>
      </c>
      <c r="PT195" s="20">
        <v>246.30600000000001</v>
      </c>
      <c r="PU195" s="20">
        <v>263.947</v>
      </c>
      <c r="PV195" s="21">
        <v>85.3</v>
      </c>
      <c r="PW195" s="20">
        <v>894.42499999999995</v>
      </c>
      <c r="PX195" s="20">
        <v>730.56600000000003</v>
      </c>
      <c r="PY195" s="20">
        <v>763.24900000000002</v>
      </c>
      <c r="PZ195" s="21">
        <v>113.4</v>
      </c>
      <c r="QA195" s="20">
        <v>1188.8630000000001</v>
      </c>
      <c r="QB195" s="20">
        <v>971.06399999999996</v>
      </c>
      <c r="QC195" s="20">
        <v>1027.1959999999999</v>
      </c>
      <c r="QD195" s="21">
        <v>74.7</v>
      </c>
      <c r="QE195" s="20">
        <v>782.91700000000003</v>
      </c>
      <c r="QF195" s="20">
        <v>639.48599999999999</v>
      </c>
      <c r="QG195" s="20">
        <v>668.60199999999998</v>
      </c>
      <c r="RC195" s="21">
        <v>130.19999999999999</v>
      </c>
      <c r="RD195" s="20">
        <v>1209.991</v>
      </c>
      <c r="RE195" s="20">
        <v>646.86099999999999</v>
      </c>
      <c r="RF195" s="21">
        <v>41.7</v>
      </c>
      <c r="RG195" s="20">
        <v>388.01</v>
      </c>
      <c r="RH195" s="20">
        <v>207.43</v>
      </c>
      <c r="RI195" s="21">
        <v>41.7</v>
      </c>
      <c r="RJ195" s="20">
        <v>388.01</v>
      </c>
      <c r="RK195" s="20">
        <v>207.43</v>
      </c>
      <c r="RL195" s="21">
        <v>49.6</v>
      </c>
      <c r="RM195" s="20">
        <v>460.92399999999998</v>
      </c>
      <c r="RN195" s="20">
        <v>246.41</v>
      </c>
      <c r="RO195" s="20">
        <v>246.41</v>
      </c>
      <c r="RP195" s="21">
        <v>38.799999999999997</v>
      </c>
      <c r="RQ195" s="20">
        <v>361.05700000000002</v>
      </c>
      <c r="RR195" s="20">
        <v>193.02099999999999</v>
      </c>
      <c r="RS195" s="20">
        <v>193.02099999999999</v>
      </c>
      <c r="RT195" s="21">
        <v>88.4</v>
      </c>
      <c r="RU195" s="20">
        <v>821.98099999999999</v>
      </c>
      <c r="RV195" s="20">
        <v>439.43099999999998</v>
      </c>
      <c r="RW195" s="20">
        <v>439.43099999999998</v>
      </c>
      <c r="RX195" s="21">
        <v>59.5</v>
      </c>
      <c r="RY195" s="20">
        <v>552.88800000000003</v>
      </c>
      <c r="RZ195" s="20">
        <v>295.57400000000001</v>
      </c>
      <c r="SA195" s="20">
        <v>295.57400000000001</v>
      </c>
      <c r="SS195" s="21">
        <v>43.9</v>
      </c>
      <c r="ST195" s="20">
        <v>30.725999999999999</v>
      </c>
      <c r="SU195" s="20">
        <v>11.381</v>
      </c>
      <c r="SV195" s="20">
        <v>9.3819999999999997</v>
      </c>
      <c r="SW195" s="21">
        <v>37.1</v>
      </c>
      <c r="SX195" s="20">
        <v>25.963999999999999</v>
      </c>
      <c r="SY195" s="20">
        <v>9.6170000000000009</v>
      </c>
      <c r="SZ195" s="20">
        <v>8.8460000000000001</v>
      </c>
      <c r="TO195" s="21">
        <v>132.9</v>
      </c>
      <c r="TP195" s="20">
        <v>67.381</v>
      </c>
      <c r="TQ195" s="20">
        <v>523.01400000000001</v>
      </c>
      <c r="TR195" s="20">
        <v>527.15200000000004</v>
      </c>
      <c r="TS195" s="21">
        <v>117</v>
      </c>
      <c r="TT195" s="20">
        <v>59.287999999999997</v>
      </c>
      <c r="TU195" s="20">
        <v>460.19</v>
      </c>
      <c r="TV195" s="20">
        <v>466.25099999999998</v>
      </c>
      <c r="TW195" s="21">
        <v>131.19999999999999</v>
      </c>
      <c r="TX195" s="20">
        <v>40.176000000000002</v>
      </c>
      <c r="TY195" s="20">
        <v>1863.742</v>
      </c>
      <c r="TZ195" s="21">
        <v>63.7</v>
      </c>
      <c r="UA195" s="20">
        <v>19.489000000000001</v>
      </c>
      <c r="UB195" s="20">
        <v>904.07299999999998</v>
      </c>
      <c r="UC195" s="21">
        <v>63</v>
      </c>
      <c r="UD195" s="20">
        <v>19.277000000000001</v>
      </c>
      <c r="UE195" s="20">
        <v>894.27499999999998</v>
      </c>
      <c r="UF195" s="21">
        <v>20.6</v>
      </c>
      <c r="UG195" s="20">
        <v>6.3120000000000003</v>
      </c>
      <c r="UH195" s="20">
        <v>292.79500000000002</v>
      </c>
      <c r="UI195" s="20">
        <v>292.79500000000002</v>
      </c>
      <c r="UJ195" s="21">
        <v>47</v>
      </c>
      <c r="UK195" s="20">
        <v>14.375</v>
      </c>
      <c r="UL195" s="20">
        <v>666.87400000000002</v>
      </c>
      <c r="UM195" s="20">
        <v>666.87400000000002</v>
      </c>
      <c r="UN195" s="21">
        <v>67.599999999999994</v>
      </c>
      <c r="UO195" s="20">
        <v>20.687000000000001</v>
      </c>
      <c r="UP195" s="20">
        <v>959.66899999999998</v>
      </c>
      <c r="UQ195" s="20">
        <v>959.66899999999998</v>
      </c>
      <c r="UR195" s="21">
        <v>48.1</v>
      </c>
      <c r="US195" s="20">
        <v>14.734999999999999</v>
      </c>
      <c r="UT195" s="20">
        <v>683.54100000000005</v>
      </c>
      <c r="UU195" s="20">
        <v>683.54100000000005</v>
      </c>
      <c r="VJ195" s="21">
        <v>37</v>
      </c>
      <c r="VK195" s="20">
        <v>31.388999999999999</v>
      </c>
      <c r="VL195" s="20">
        <v>51792.303</v>
      </c>
      <c r="VM195" s="20">
        <v>48688.7</v>
      </c>
      <c r="VN195" s="21">
        <v>23.5</v>
      </c>
      <c r="VO195" s="20">
        <v>19.91</v>
      </c>
      <c r="VP195" s="20">
        <v>32852</v>
      </c>
      <c r="VQ195" s="20">
        <v>32852</v>
      </c>
      <c r="WI195" s="21">
        <v>78.099999999999994</v>
      </c>
      <c r="WJ195" s="20">
        <v>29.800999999999998</v>
      </c>
      <c r="WK195" s="20">
        <v>22.582999999999998</v>
      </c>
      <c r="WL195" s="20">
        <v>19.495000000000001</v>
      </c>
      <c r="WM195" s="21">
        <v>48.2</v>
      </c>
      <c r="WN195" s="20">
        <v>18.382000000000001</v>
      </c>
      <c r="WO195" s="20">
        <v>13.93</v>
      </c>
      <c r="WP195" s="20">
        <v>12.443</v>
      </c>
      <c r="XI195" s="20">
        <v>22.632000000000001</v>
      </c>
      <c r="XJ195" s="20">
        <v>34.820999999999998</v>
      </c>
      <c r="XK195" s="20">
        <v>20.023</v>
      </c>
      <c r="XM195" s="20">
        <v>11.025</v>
      </c>
      <c r="XN195" s="22">
        <v>16.963011000000002</v>
      </c>
      <c r="XO195" s="22">
        <v>17.553432000000001</v>
      </c>
      <c r="XP195" s="21">
        <v>123.3</v>
      </c>
      <c r="XQ195" s="20">
        <v>338.96899999999999</v>
      </c>
      <c r="XR195" s="20">
        <v>4321.8559999999998</v>
      </c>
      <c r="XS195" s="21">
        <v>68.7</v>
      </c>
      <c r="XT195" s="20">
        <v>188.80699999999999</v>
      </c>
      <c r="XU195" s="20">
        <v>2407.2829999999999</v>
      </c>
      <c r="YD195" s="21">
        <v>54.6</v>
      </c>
      <c r="YE195" s="20">
        <v>150.16300000000001</v>
      </c>
      <c r="YF195" s="20">
        <v>1914.5730000000001</v>
      </c>
      <c r="YG195" s="20">
        <v>1003.069</v>
      </c>
      <c r="YH195" s="21">
        <v>27.5</v>
      </c>
      <c r="YI195" s="20">
        <v>75.715999999999994</v>
      </c>
      <c r="YJ195" s="20">
        <v>965.38</v>
      </c>
      <c r="YK195" s="20">
        <v>965.38</v>
      </c>
      <c r="YU195" s="21">
        <v>17.600000000000001</v>
      </c>
      <c r="YV195" s="20">
        <v>157.67699999999999</v>
      </c>
      <c r="YW195" s="20">
        <v>95.078999999999994</v>
      </c>
      <c r="YX195" s="20">
        <v>39.68</v>
      </c>
      <c r="YY195" s="21">
        <v>53.1</v>
      </c>
      <c r="YZ195" s="20">
        <v>475.19799999999998</v>
      </c>
      <c r="ZA195" s="20">
        <v>286.54500000000002</v>
      </c>
      <c r="ZB195" s="20">
        <v>229.74600000000001</v>
      </c>
      <c r="ZC195" s="21">
        <v>58.9</v>
      </c>
      <c r="ZD195" s="20">
        <v>527.09400000000005</v>
      </c>
      <c r="ZE195" s="20">
        <v>317.83800000000002</v>
      </c>
      <c r="ZF195" s="20">
        <v>269.42700000000002</v>
      </c>
      <c r="ZG195" s="21">
        <v>43</v>
      </c>
      <c r="ZH195" s="20">
        <v>384.31099999999998</v>
      </c>
      <c r="ZI195" s="20">
        <v>231.739</v>
      </c>
      <c r="ZJ195" s="20">
        <v>244.50299999999999</v>
      </c>
      <c r="ZT195" s="21">
        <v>59.6</v>
      </c>
      <c r="ZU195" s="20">
        <v>1829.4190000000001</v>
      </c>
      <c r="ZV195" s="20">
        <v>222183.1</v>
      </c>
      <c r="ZW195" s="20">
        <v>190830.6</v>
      </c>
      <c r="ZX195" s="21">
        <v>124.1</v>
      </c>
      <c r="ZY195" s="20">
        <v>3812.2910000000002</v>
      </c>
      <c r="ZZ195" s="20">
        <v>463003.1</v>
      </c>
      <c r="AAA195" s="20">
        <v>433190.5</v>
      </c>
      <c r="AAB195" s="21">
        <v>183.7</v>
      </c>
      <c r="AAC195" s="20">
        <v>5641.71</v>
      </c>
      <c r="AAD195" s="20">
        <v>685186.2</v>
      </c>
      <c r="AAE195" s="20">
        <v>624021.1</v>
      </c>
      <c r="AAF195" s="21">
        <v>106.5</v>
      </c>
      <c r="AAG195" s="20">
        <v>3270.2310000000002</v>
      </c>
      <c r="AAH195" s="20">
        <v>397169.85800000001</v>
      </c>
      <c r="AAI195" s="20">
        <v>387695.2</v>
      </c>
      <c r="AAP195" s="21">
        <v>30</v>
      </c>
      <c r="AAQ195" s="20">
        <v>45.887999999999998</v>
      </c>
      <c r="AAR195" s="20">
        <v>36522.65</v>
      </c>
      <c r="AAS195" s="20">
        <v>33363.599999999999</v>
      </c>
      <c r="AAT195" s="21">
        <v>70.400000000000006</v>
      </c>
      <c r="AAU195" s="20">
        <v>107.608</v>
      </c>
      <c r="AAV195" s="20">
        <v>85645.42</v>
      </c>
      <c r="AAW195" s="20">
        <v>84234.9</v>
      </c>
      <c r="AAX195" s="21">
        <v>100.2</v>
      </c>
      <c r="AAY195" s="20">
        <v>153.20599999999999</v>
      </c>
      <c r="AAZ195" s="20">
        <v>121936.28</v>
      </c>
      <c r="ABA195" s="20">
        <v>117598.5</v>
      </c>
      <c r="ABB195" s="21">
        <v>78.5</v>
      </c>
      <c r="ABC195" s="20">
        <v>120.021</v>
      </c>
      <c r="ABD195" s="20">
        <v>95524.718999999997</v>
      </c>
      <c r="ABE195" s="20">
        <v>43095.8</v>
      </c>
      <c r="ACS195" s="21">
        <v>33.700000000000003</v>
      </c>
      <c r="ACT195" s="20">
        <v>38.557000000000002</v>
      </c>
      <c r="ACU195" s="20">
        <v>85.789000000000001</v>
      </c>
      <c r="ACV195" s="20">
        <v>59.051000000000002</v>
      </c>
      <c r="ACW195" s="21">
        <v>10.6</v>
      </c>
      <c r="ACX195" s="20">
        <v>12.151</v>
      </c>
      <c r="ACY195" s="20">
        <v>27.036999999999999</v>
      </c>
      <c r="ACZ195" s="20">
        <v>21.956</v>
      </c>
      <c r="ADA195" s="21">
        <v>193.6</v>
      </c>
      <c r="ADB195" s="20">
        <v>63.118000000000002</v>
      </c>
      <c r="ADC195" s="20">
        <v>157.101</v>
      </c>
      <c r="ADD195" s="21">
        <v>101.6</v>
      </c>
      <c r="ADE195" s="20">
        <v>33.116</v>
      </c>
      <c r="ADF195" s="20">
        <v>82.424999999999997</v>
      </c>
      <c r="ADO195" s="21">
        <v>92</v>
      </c>
      <c r="ADP195" s="20">
        <v>30.001999999999999</v>
      </c>
      <c r="ADQ195" s="20">
        <v>74.676000000000002</v>
      </c>
      <c r="ADR195" s="20">
        <v>74.676000000000002</v>
      </c>
      <c r="ADS195" s="21">
        <v>90.7</v>
      </c>
      <c r="ADT195" s="20">
        <v>29.556000000000001</v>
      </c>
      <c r="ADU195" s="20">
        <v>73.566000000000003</v>
      </c>
      <c r="ADV195" s="20">
        <v>73.566000000000003</v>
      </c>
      <c r="AEN195" s="21">
        <v>142.5</v>
      </c>
      <c r="AEO195" s="20">
        <v>397.20499999999998</v>
      </c>
      <c r="AEP195" s="20">
        <v>320.505</v>
      </c>
      <c r="AEQ195" s="20">
        <v>155.75899999999999</v>
      </c>
      <c r="AER195" s="21">
        <v>62</v>
      </c>
      <c r="AES195" s="20">
        <v>172.67400000000001</v>
      </c>
      <c r="AET195" s="20">
        <v>139.33099999999999</v>
      </c>
      <c r="AEU195" s="20">
        <v>142.62100000000001</v>
      </c>
      <c r="AFE195" s="21">
        <v>69.2</v>
      </c>
      <c r="AFF195" s="20">
        <v>70.460999999999999</v>
      </c>
      <c r="AFG195" s="20">
        <v>439.18200000000002</v>
      </c>
      <c r="AFH195" s="20">
        <v>469.50200000000001</v>
      </c>
      <c r="AFI195" s="21">
        <v>99.1</v>
      </c>
      <c r="AFJ195" s="20">
        <v>100.898</v>
      </c>
      <c r="AFK195" s="20">
        <v>628.89499999999998</v>
      </c>
      <c r="AFL195" s="20">
        <v>434.702</v>
      </c>
      <c r="AFM195" s="21">
        <v>169.1</v>
      </c>
      <c r="AFN195" s="20">
        <v>172.20099999999999</v>
      </c>
      <c r="AFO195" s="20">
        <v>1073.33</v>
      </c>
      <c r="AFP195" s="20">
        <v>904.20399999999995</v>
      </c>
      <c r="AFQ195" s="21">
        <v>66.7</v>
      </c>
      <c r="AFR195" s="20">
        <v>67.896000000000001</v>
      </c>
      <c r="AFS195" s="20">
        <v>423.19400000000002</v>
      </c>
      <c r="AFT195" s="20">
        <v>377.01600000000002</v>
      </c>
      <c r="AGI195" s="21">
        <v>100.3</v>
      </c>
      <c r="AGJ195" s="20">
        <v>41.622</v>
      </c>
      <c r="AGK195" s="20">
        <v>63.140999999999998</v>
      </c>
      <c r="AGL195" s="20">
        <v>50.161000000000001</v>
      </c>
      <c r="AGM195" s="21">
        <v>63.5</v>
      </c>
      <c r="AGN195" s="20">
        <v>26.372</v>
      </c>
      <c r="AGO195" s="20">
        <v>40.006</v>
      </c>
      <c r="AGP195" s="20">
        <v>41.363999999999997</v>
      </c>
      <c r="AHY195" s="21">
        <v>14.9</v>
      </c>
      <c r="AHZ195" s="20">
        <v>7.7640000000000002</v>
      </c>
      <c r="AIA195" s="20">
        <v>5.0359999999999996</v>
      </c>
      <c r="AIB195" s="20">
        <v>4.1619999999999999</v>
      </c>
      <c r="AIC195" s="21">
        <v>76.400000000000006</v>
      </c>
      <c r="AID195" s="20">
        <v>39.908000000000001</v>
      </c>
      <c r="AIE195" s="20">
        <v>25.884</v>
      </c>
      <c r="AIF195" s="20">
        <v>15.396000000000001</v>
      </c>
      <c r="AIG195" s="21">
        <v>91.3</v>
      </c>
      <c r="AIH195" s="20">
        <v>47.670999999999999</v>
      </c>
      <c r="AII195" s="20">
        <v>30.92</v>
      </c>
      <c r="AIJ195" s="20">
        <v>19.558</v>
      </c>
      <c r="AIK195" s="21">
        <v>49.2</v>
      </c>
      <c r="AIL195" s="20">
        <v>25.695</v>
      </c>
      <c r="AIM195" s="20">
        <v>16.666</v>
      </c>
      <c r="AIN195" s="20">
        <v>16.666</v>
      </c>
      <c r="AKP195" s="21">
        <v>53.8</v>
      </c>
      <c r="AKQ195" s="20">
        <v>107.583</v>
      </c>
      <c r="AKR195" s="20">
        <v>623.44200000000001</v>
      </c>
      <c r="AKS195" s="20">
        <v>625.721</v>
      </c>
      <c r="AKT195" s="21">
        <v>71.599999999999994</v>
      </c>
      <c r="AKU195" s="20">
        <v>143.21199999999999</v>
      </c>
      <c r="AKV195" s="20">
        <v>829.91499999999996</v>
      </c>
      <c r="AKW195" s="20">
        <v>986.74099999999999</v>
      </c>
      <c r="AKX195" s="21">
        <v>125.3</v>
      </c>
      <c r="AKY195" s="20">
        <v>250.79499999999999</v>
      </c>
      <c r="AKZ195" s="20">
        <v>1453.357</v>
      </c>
      <c r="ALA195" s="20">
        <v>1612.462</v>
      </c>
      <c r="ALB195" s="21">
        <v>88.2</v>
      </c>
      <c r="ALC195" s="20">
        <v>176.46799999999999</v>
      </c>
      <c r="ALD195" s="20">
        <v>1022.6319999999999</v>
      </c>
      <c r="ALE195" s="20">
        <v>1032.856</v>
      </c>
      <c r="ALT195" s="21">
        <v>126</v>
      </c>
      <c r="ALU195" s="20">
        <v>28.693000000000001</v>
      </c>
      <c r="ALV195" s="20">
        <v>57.298999999999999</v>
      </c>
      <c r="ALW195" s="20">
        <v>36.692999999999998</v>
      </c>
      <c r="ALX195" s="21">
        <v>125.4</v>
      </c>
      <c r="ALY195" s="20">
        <v>28.573</v>
      </c>
      <c r="ALZ195" s="20">
        <v>57.06</v>
      </c>
      <c r="AMA195" s="20">
        <v>36.692999999999998</v>
      </c>
      <c r="AMP195" s="21">
        <v>91.1</v>
      </c>
      <c r="AMQ195" s="20">
        <v>48.695999999999998</v>
      </c>
      <c r="AMR195" s="20">
        <v>1221.7809999999999</v>
      </c>
      <c r="AMS195" s="20">
        <v>663.61199999999997</v>
      </c>
      <c r="AMT195" s="21">
        <v>65.900000000000006</v>
      </c>
      <c r="AMU195" s="20">
        <v>35.231999999999999</v>
      </c>
      <c r="AMV195" s="20">
        <v>883.98199999999997</v>
      </c>
      <c r="AMW195" s="20">
        <v>629.64</v>
      </c>
      <c r="ANG195" s="21">
        <v>0.5</v>
      </c>
      <c r="ANH195" s="22">
        <v>0.51729999999999998</v>
      </c>
      <c r="ANI195" s="22">
        <v>5.1699999999999999E-4</v>
      </c>
      <c r="ANJ195" s="22">
        <v>5.1699999999999999E-4</v>
      </c>
      <c r="ANK195" s="21">
        <v>19.399999999999999</v>
      </c>
      <c r="ANL195" s="22">
        <v>19.595397999999999</v>
      </c>
      <c r="ANM195" s="22">
        <v>1.9595000000000001E-2</v>
      </c>
      <c r="ANN195" s="22">
        <v>1.7690999999999998E-2</v>
      </c>
      <c r="ANO195" s="21">
        <v>19.2</v>
      </c>
      <c r="ANP195" s="22">
        <v>19.443992000000001</v>
      </c>
      <c r="ANQ195" s="22">
        <v>1.9443999999999999E-2</v>
      </c>
      <c r="ANR195" s="22">
        <v>1.8207999999999998E-2</v>
      </c>
      <c r="ANS195" s="21">
        <v>16.600000000000001</v>
      </c>
      <c r="ANT195" s="22">
        <v>16.824000000000002</v>
      </c>
      <c r="ANU195" s="22">
        <v>1.6823999999999999E-2</v>
      </c>
      <c r="ANV195" s="22">
        <v>1.6823999999999999E-2</v>
      </c>
      <c r="ANW195" s="21">
        <v>177.9</v>
      </c>
      <c r="ANX195" s="20">
        <v>8636.2810000000009</v>
      </c>
      <c r="ANY195" s="20">
        <v>8636.2810000000009</v>
      </c>
      <c r="ANZ195" s="21">
        <v>55.7</v>
      </c>
      <c r="AOA195" s="20">
        <v>2702.384</v>
      </c>
      <c r="AOB195" s="20">
        <v>2702.384</v>
      </c>
      <c r="AOC195" s="21">
        <v>54.5</v>
      </c>
      <c r="AOD195" s="20">
        <v>2645.7860000000001</v>
      </c>
      <c r="AOE195" s="20">
        <v>2645.7860000000001</v>
      </c>
      <c r="AOF195" s="21">
        <v>58</v>
      </c>
      <c r="AOG195" s="20">
        <v>2817.489</v>
      </c>
      <c r="AOH195" s="20">
        <v>2817.489</v>
      </c>
      <c r="AOI195" s="20">
        <v>2817.489</v>
      </c>
      <c r="AOJ195" s="21">
        <v>64.2</v>
      </c>
      <c r="AOK195" s="20">
        <v>3116.4079999999999</v>
      </c>
      <c r="AOL195" s="20">
        <v>3116.4079999999999</v>
      </c>
      <c r="AOM195" s="20">
        <v>3116.4079999999999</v>
      </c>
      <c r="AON195" s="21">
        <v>122.2</v>
      </c>
      <c r="AOO195" s="20">
        <v>5933.8969999999999</v>
      </c>
      <c r="AOP195" s="20">
        <v>5933.8969999999999</v>
      </c>
      <c r="AOQ195" s="20">
        <v>5933.8969999999999</v>
      </c>
      <c r="AOR195" s="21">
        <v>57.5</v>
      </c>
      <c r="AOS195" s="20">
        <v>2793.21</v>
      </c>
      <c r="AOT195" s="20">
        <v>2793.21</v>
      </c>
      <c r="AOU195" s="20">
        <v>2793.21</v>
      </c>
      <c r="APU195" s="21">
        <v>82.7</v>
      </c>
      <c r="APV195" s="20">
        <v>87.313000000000002</v>
      </c>
      <c r="APW195" s="20">
        <v>168.55799999999999</v>
      </c>
      <c r="APX195" s="21">
        <v>31.2</v>
      </c>
      <c r="APY195" s="20">
        <v>32.914999999999999</v>
      </c>
      <c r="APZ195" s="20">
        <v>63.542999999999999</v>
      </c>
      <c r="AQI195" s="21">
        <v>51.5</v>
      </c>
      <c r="AQJ195" s="20">
        <v>54.398000000000003</v>
      </c>
      <c r="AQK195" s="20">
        <v>105.015</v>
      </c>
      <c r="AQL195" s="20">
        <v>106.248</v>
      </c>
      <c r="AQM195" s="21">
        <v>40.9</v>
      </c>
      <c r="AQN195" s="20">
        <v>43.179000000000002</v>
      </c>
      <c r="AQO195" s="20">
        <v>83.356999999999999</v>
      </c>
      <c r="AQP195" s="20">
        <v>94.814999999999998</v>
      </c>
    </row>
    <row r="196" spans="1:1015 1030:1134" x14ac:dyDescent="0.2">
      <c r="A196" s="18">
        <v>32233</v>
      </c>
      <c r="BX196" s="21">
        <v>26.4</v>
      </c>
      <c r="BZ196" s="19">
        <v>1.2846371168800001E-2</v>
      </c>
      <c r="CA196" s="19">
        <v>4.6661000000000003E-3</v>
      </c>
      <c r="CB196" s="21">
        <v>9.6</v>
      </c>
      <c r="CD196" s="19">
        <v>4.6661000000000003E-3</v>
      </c>
      <c r="CE196" s="19">
        <v>4.6661000000000003E-3</v>
      </c>
      <c r="CW196" s="21">
        <v>89.4</v>
      </c>
      <c r="CX196" s="20">
        <v>121.31</v>
      </c>
      <c r="CY196" s="20">
        <v>102.67700000000001</v>
      </c>
      <c r="CZ196" s="20">
        <v>79.078999999999994</v>
      </c>
      <c r="DA196" s="21">
        <v>64.099999999999994</v>
      </c>
      <c r="DB196" s="20">
        <v>87.022000000000006</v>
      </c>
      <c r="DC196" s="20">
        <v>73.656000000000006</v>
      </c>
      <c r="DD196" s="20">
        <v>79.078999999999994</v>
      </c>
      <c r="DN196" s="21">
        <v>41.6</v>
      </c>
      <c r="DO196" s="20">
        <v>97.155000000000001</v>
      </c>
      <c r="DP196" s="20">
        <v>131.08199999999999</v>
      </c>
      <c r="DQ196" s="20">
        <v>69.477999999999994</v>
      </c>
      <c r="DR196" s="21">
        <v>72.099999999999994</v>
      </c>
      <c r="DS196" s="20">
        <v>168.41499999999999</v>
      </c>
      <c r="DT196" s="20">
        <v>227.22499999999999</v>
      </c>
      <c r="DU196" s="20">
        <v>141.33500000000001</v>
      </c>
      <c r="DV196" s="21">
        <v>113.5</v>
      </c>
      <c r="DW196" s="20">
        <v>265.15800000000002</v>
      </c>
      <c r="DX196" s="20">
        <v>357.75099999999998</v>
      </c>
      <c r="DY196" s="20">
        <v>210.81299999999999</v>
      </c>
      <c r="DZ196" s="21">
        <v>49.6</v>
      </c>
      <c r="EA196" s="20">
        <v>115.858</v>
      </c>
      <c r="EB196" s="20">
        <v>156.316</v>
      </c>
      <c r="EC196" s="20">
        <v>154.79599999999999</v>
      </c>
      <c r="EM196" s="21">
        <v>31.8</v>
      </c>
      <c r="EN196" s="20">
        <v>50.497999999999998</v>
      </c>
      <c r="EO196" s="20">
        <v>43.423000000000002</v>
      </c>
      <c r="EP196" s="20">
        <v>41.427</v>
      </c>
      <c r="EQ196" s="21">
        <v>50.9</v>
      </c>
      <c r="ER196" s="20">
        <v>80.826999999999998</v>
      </c>
      <c r="ES196" s="20">
        <v>69.503</v>
      </c>
      <c r="ET196" s="20">
        <v>60.436</v>
      </c>
      <c r="EU196" s="21">
        <v>82.7</v>
      </c>
      <c r="EV196" s="20">
        <v>131.38200000000001</v>
      </c>
      <c r="EW196" s="20">
        <v>112.976</v>
      </c>
      <c r="EX196" s="20">
        <v>101.863</v>
      </c>
      <c r="EY196" s="21">
        <v>55</v>
      </c>
      <c r="EZ196" s="20">
        <v>87.486999999999995</v>
      </c>
      <c r="FA196" s="20">
        <v>75.23</v>
      </c>
      <c r="FB196" s="20">
        <v>76.62</v>
      </c>
      <c r="GH196" s="21">
        <v>46.6</v>
      </c>
      <c r="GI196" s="20">
        <v>222.34700000000001</v>
      </c>
      <c r="GJ196" s="20">
        <v>274.53100000000001</v>
      </c>
      <c r="GK196" s="20">
        <v>249.452</v>
      </c>
      <c r="GL196" s="21">
        <v>70.400000000000006</v>
      </c>
      <c r="GM196" s="20">
        <v>336</v>
      </c>
      <c r="GN196" s="20">
        <v>414.85899999999998</v>
      </c>
      <c r="GO196" s="20">
        <v>282.548</v>
      </c>
      <c r="GP196" s="21">
        <v>116.7</v>
      </c>
      <c r="GQ196" s="20">
        <v>556.45399999999995</v>
      </c>
      <c r="GR196" s="20">
        <v>687.05399999999997</v>
      </c>
      <c r="GS196" s="20">
        <v>532</v>
      </c>
      <c r="GT196" s="21">
        <v>40.5</v>
      </c>
      <c r="GU196" s="20">
        <v>193.16399999999999</v>
      </c>
      <c r="GV196" s="20">
        <v>238.5</v>
      </c>
      <c r="GW196" s="20">
        <v>274.988</v>
      </c>
      <c r="HO196" s="21">
        <v>174.4</v>
      </c>
      <c r="HP196" s="20">
        <v>384.5</v>
      </c>
      <c r="HQ196" s="20">
        <v>525.03399999999999</v>
      </c>
      <c r="HR196" s="20">
        <v>364.38900000000001</v>
      </c>
      <c r="HS196" s="21">
        <v>103.5</v>
      </c>
      <c r="HT196" s="20">
        <v>228.14500000000001</v>
      </c>
      <c r="HU196" s="20">
        <v>311.53199999999998</v>
      </c>
      <c r="HV196" s="20">
        <v>364.38900000000001</v>
      </c>
      <c r="IN196" s="21">
        <v>53.9</v>
      </c>
      <c r="IO196" s="20">
        <v>11.766</v>
      </c>
      <c r="IP196" s="20">
        <v>2874.88</v>
      </c>
      <c r="IQ196" s="20">
        <v>2292.0149999999999</v>
      </c>
      <c r="IR196" s="21">
        <v>41.1</v>
      </c>
      <c r="IS196" s="20">
        <v>8.9819999999999993</v>
      </c>
      <c r="IT196" s="23">
        <v>2194.4899999999998</v>
      </c>
      <c r="IU196" s="23">
        <v>2292.02</v>
      </c>
      <c r="JJ196" s="21">
        <v>73.5</v>
      </c>
      <c r="JK196" s="20">
        <v>249.29</v>
      </c>
      <c r="JL196" s="20">
        <v>930.20100000000002</v>
      </c>
      <c r="JM196" s="20">
        <v>949.98</v>
      </c>
      <c r="JN196" s="21">
        <v>76.7</v>
      </c>
      <c r="JO196" s="20">
        <v>260.33199999999999</v>
      </c>
      <c r="JP196" s="20">
        <v>971.40300000000002</v>
      </c>
      <c r="JQ196" s="20">
        <v>949.59</v>
      </c>
      <c r="LV196" s="21">
        <v>53.3</v>
      </c>
      <c r="LW196" s="20">
        <v>761.84900000000005</v>
      </c>
      <c r="LX196" s="20">
        <v>645.66700000000003</v>
      </c>
      <c r="LY196" s="20">
        <v>645.76099999999997</v>
      </c>
      <c r="LZ196" s="21">
        <v>53.7</v>
      </c>
      <c r="MA196" s="20">
        <v>766.94500000000005</v>
      </c>
      <c r="MB196" s="20">
        <v>649.98599999999999</v>
      </c>
      <c r="MC196" s="20">
        <v>591.16</v>
      </c>
      <c r="MD196" s="21">
        <v>106.5</v>
      </c>
      <c r="ME196" s="20">
        <v>1522.06</v>
      </c>
      <c r="MF196" s="20">
        <v>1289.9459999999999</v>
      </c>
      <c r="MG196" s="20">
        <v>1236.92</v>
      </c>
      <c r="MH196" s="21">
        <v>72.3</v>
      </c>
      <c r="MI196" s="20">
        <v>1032.796</v>
      </c>
      <c r="MJ196" s="20">
        <v>875.29499999999996</v>
      </c>
      <c r="MK196" s="20">
        <v>872.11500000000001</v>
      </c>
      <c r="NC196" s="21">
        <v>154.69999999999999</v>
      </c>
      <c r="ND196" s="20">
        <v>179.97300000000001</v>
      </c>
      <c r="NE196" s="20">
        <v>1143.729</v>
      </c>
      <c r="NF196" s="20">
        <v>878.71100000000001</v>
      </c>
      <c r="NG196" s="21">
        <v>120.6</v>
      </c>
      <c r="NH196" s="20">
        <v>140.31700000000001</v>
      </c>
      <c r="NI196" s="20">
        <v>891.71199999999999</v>
      </c>
      <c r="NJ196" s="20">
        <v>878.71100000000001</v>
      </c>
      <c r="NT196" s="21">
        <v>26.1</v>
      </c>
      <c r="NU196" s="20">
        <v>95.483999999999995</v>
      </c>
      <c r="NV196" s="20">
        <v>63.468000000000004</v>
      </c>
      <c r="NW196" s="20">
        <v>62.417000000000002</v>
      </c>
      <c r="NX196" s="21">
        <v>49.4</v>
      </c>
      <c r="NY196" s="20">
        <v>180.983</v>
      </c>
      <c r="NZ196" s="20">
        <v>120.3</v>
      </c>
      <c r="OA196" s="20">
        <v>109.874</v>
      </c>
      <c r="OB196" s="21">
        <v>67.7</v>
      </c>
      <c r="OC196" s="20">
        <v>247.88300000000001</v>
      </c>
      <c r="OD196" s="20">
        <v>164.768</v>
      </c>
      <c r="OE196" s="20">
        <v>172.291</v>
      </c>
      <c r="OF196" s="21">
        <v>58.9</v>
      </c>
      <c r="OG196" s="20">
        <v>215.72399999999999</v>
      </c>
      <c r="OH196" s="20">
        <v>143.392</v>
      </c>
      <c r="OI196" s="20">
        <v>156.87</v>
      </c>
      <c r="OS196" s="21">
        <v>37.5</v>
      </c>
      <c r="OT196" s="20">
        <v>39.215000000000003</v>
      </c>
      <c r="OU196" s="20">
        <v>26.341000000000001</v>
      </c>
      <c r="OV196" s="20">
        <v>26.341000000000001</v>
      </c>
      <c r="OW196" s="21">
        <v>69.7</v>
      </c>
      <c r="OX196" s="20">
        <v>72.962000000000003</v>
      </c>
      <c r="OY196" s="20">
        <v>49.009</v>
      </c>
      <c r="OZ196" s="20">
        <v>43.494999999999997</v>
      </c>
      <c r="PA196" s="21">
        <v>107.6</v>
      </c>
      <c r="PB196" s="20">
        <v>112.56699999999999</v>
      </c>
      <c r="PC196" s="20">
        <v>75.611000000000004</v>
      </c>
      <c r="PD196" s="20">
        <v>69.834999999999994</v>
      </c>
      <c r="PE196" s="21">
        <v>50.4</v>
      </c>
      <c r="PF196" s="20">
        <v>52.74</v>
      </c>
      <c r="PG196" s="20">
        <v>35.424999999999997</v>
      </c>
      <c r="PH196" s="20">
        <v>33.859000000000002</v>
      </c>
      <c r="PR196" s="21">
        <v>29.3</v>
      </c>
      <c r="PS196" s="20">
        <v>298.298</v>
      </c>
      <c r="PT196" s="20">
        <v>255.58099999999999</v>
      </c>
      <c r="PU196" s="20">
        <v>273.887</v>
      </c>
      <c r="PV196" s="21">
        <v>86</v>
      </c>
      <c r="PW196" s="20">
        <v>875.44200000000001</v>
      </c>
      <c r="PX196" s="20">
        <v>750.07799999999997</v>
      </c>
      <c r="PY196" s="20">
        <v>783.47199999999998</v>
      </c>
      <c r="PZ196" s="21">
        <v>114.6</v>
      </c>
      <c r="QA196" s="20">
        <v>1166.6410000000001</v>
      </c>
      <c r="QB196" s="20">
        <v>999.57799999999997</v>
      </c>
      <c r="QC196" s="20">
        <v>1057.3589999999999</v>
      </c>
      <c r="QD196" s="21">
        <v>74.599999999999994</v>
      </c>
      <c r="QE196" s="20">
        <v>759.39700000000005</v>
      </c>
      <c r="QF196" s="20">
        <v>650.65099999999995</v>
      </c>
      <c r="QG196" s="20">
        <v>680.27499999999998</v>
      </c>
      <c r="RC196" s="21">
        <v>132.6</v>
      </c>
      <c r="RD196" s="20">
        <v>1277.674</v>
      </c>
      <c r="RE196" s="20">
        <v>678.95600000000002</v>
      </c>
      <c r="RF196" s="21">
        <v>41.8</v>
      </c>
      <c r="RG196" s="20">
        <v>402.42899999999997</v>
      </c>
      <c r="RH196" s="20">
        <v>213.851</v>
      </c>
      <c r="RI196" s="21">
        <v>39.799999999999997</v>
      </c>
      <c r="RJ196" s="20">
        <v>383.86500000000001</v>
      </c>
      <c r="RK196" s="20">
        <v>203.98599999999999</v>
      </c>
      <c r="RL196" s="21">
        <v>50</v>
      </c>
      <c r="RM196" s="20">
        <v>481.37599999999998</v>
      </c>
      <c r="RN196" s="20">
        <v>255.803</v>
      </c>
      <c r="RO196" s="20">
        <v>255.803</v>
      </c>
      <c r="RP196" s="21">
        <v>40.9</v>
      </c>
      <c r="RQ196" s="20">
        <v>393.86900000000003</v>
      </c>
      <c r="RR196" s="20">
        <v>209.30199999999999</v>
      </c>
      <c r="RS196" s="20">
        <v>209.30199999999999</v>
      </c>
      <c r="RT196" s="21">
        <v>90.8</v>
      </c>
      <c r="RU196" s="20">
        <v>875.245</v>
      </c>
      <c r="RV196" s="20">
        <v>465.10500000000002</v>
      </c>
      <c r="RW196" s="20">
        <v>465.10500000000002</v>
      </c>
      <c r="RX196" s="21">
        <v>61</v>
      </c>
      <c r="RY196" s="20">
        <v>588.05399999999997</v>
      </c>
      <c r="RZ196" s="20">
        <v>312.49200000000002</v>
      </c>
      <c r="SA196" s="20">
        <v>312.49200000000002</v>
      </c>
      <c r="SS196" s="21">
        <v>43</v>
      </c>
      <c r="ST196" s="20">
        <v>29.936</v>
      </c>
      <c r="SU196" s="20">
        <v>11.663</v>
      </c>
      <c r="SV196" s="20">
        <v>9.6150000000000002</v>
      </c>
      <c r="SW196" s="21">
        <v>36.200000000000003</v>
      </c>
      <c r="SX196" s="20">
        <v>25.16</v>
      </c>
      <c r="SY196" s="20">
        <v>9.8019999999999996</v>
      </c>
      <c r="SZ196" s="20">
        <v>9.016</v>
      </c>
      <c r="TO196" s="21">
        <v>130.80000000000001</v>
      </c>
      <c r="TP196" s="20">
        <v>68.897000000000006</v>
      </c>
      <c r="TQ196" s="20">
        <v>537.53599999999994</v>
      </c>
      <c r="TR196" s="20">
        <v>541.78899999999999</v>
      </c>
      <c r="TS196" s="21">
        <v>113.8</v>
      </c>
      <c r="TT196" s="20">
        <v>59.957999999999998</v>
      </c>
      <c r="TU196" s="20">
        <v>467.79399999999998</v>
      </c>
      <c r="TV196" s="20">
        <v>473.95499999999998</v>
      </c>
      <c r="TW196" s="21">
        <v>127.5</v>
      </c>
      <c r="TX196" s="20">
        <v>39.399000000000001</v>
      </c>
      <c r="TY196" s="20">
        <v>1874.61</v>
      </c>
      <c r="TZ196" s="21">
        <v>61</v>
      </c>
      <c r="UA196" s="20">
        <v>18.859000000000002</v>
      </c>
      <c r="UB196" s="20">
        <v>897.33699999999999</v>
      </c>
      <c r="UC196" s="21">
        <v>60.3</v>
      </c>
      <c r="UD196" s="20">
        <v>18.628</v>
      </c>
      <c r="UE196" s="20">
        <v>886.33699999999999</v>
      </c>
      <c r="UF196" s="21">
        <v>20.5</v>
      </c>
      <c r="UG196" s="20">
        <v>6.32</v>
      </c>
      <c r="UH196" s="20">
        <v>300.72899999999998</v>
      </c>
      <c r="UI196" s="20">
        <v>300.72899999999998</v>
      </c>
      <c r="UJ196" s="21">
        <v>46</v>
      </c>
      <c r="UK196" s="20">
        <v>14.218999999999999</v>
      </c>
      <c r="UL196" s="20">
        <v>676.54399999999998</v>
      </c>
      <c r="UM196" s="20">
        <v>676.54399999999998</v>
      </c>
      <c r="UN196" s="21">
        <v>66.5</v>
      </c>
      <c r="UO196" s="20">
        <v>20.539000000000001</v>
      </c>
      <c r="UP196" s="20">
        <v>977.27300000000002</v>
      </c>
      <c r="UQ196" s="20">
        <v>977.27300000000002</v>
      </c>
      <c r="UR196" s="21">
        <v>46.6</v>
      </c>
      <c r="US196" s="20">
        <v>14.39</v>
      </c>
      <c r="UT196" s="20">
        <v>684.7</v>
      </c>
      <c r="UU196" s="20">
        <v>684.7</v>
      </c>
      <c r="VJ196" s="21">
        <v>38.4</v>
      </c>
      <c r="VK196" s="20">
        <v>33.606999999999999</v>
      </c>
      <c r="VL196" s="20">
        <v>55787.618000000002</v>
      </c>
      <c r="VM196" s="20">
        <v>52444.6</v>
      </c>
      <c r="VN196" s="21">
        <v>24.1</v>
      </c>
      <c r="VO196" s="20">
        <v>21.132999999999999</v>
      </c>
      <c r="VP196" s="20">
        <v>35081</v>
      </c>
      <c r="VQ196" s="20">
        <v>35081</v>
      </c>
      <c r="WI196" s="21">
        <v>77.7</v>
      </c>
      <c r="WJ196" s="20">
        <v>29.035</v>
      </c>
      <c r="WK196" s="20">
        <v>22.847000000000001</v>
      </c>
      <c r="WL196" s="20">
        <v>19.722999999999999</v>
      </c>
      <c r="WM196" s="21">
        <v>47.2</v>
      </c>
      <c r="WN196" s="20">
        <v>17.658000000000001</v>
      </c>
      <c r="WO196" s="20">
        <v>13.895</v>
      </c>
      <c r="WP196" s="20">
        <v>12.412000000000001</v>
      </c>
      <c r="XI196" s="20">
        <v>24.081</v>
      </c>
      <c r="XJ196" s="20">
        <v>37.555999999999997</v>
      </c>
      <c r="XK196" s="20">
        <v>21.594999999999999</v>
      </c>
      <c r="XM196" s="20">
        <v>11.744</v>
      </c>
      <c r="XN196" s="22">
        <v>18.315967000000001</v>
      </c>
      <c r="XO196" s="22">
        <v>18.953479000000002</v>
      </c>
      <c r="XP196" s="21">
        <v>125.9</v>
      </c>
      <c r="XQ196" s="20">
        <v>355.62700000000001</v>
      </c>
      <c r="XR196" s="20">
        <v>4608.93</v>
      </c>
      <c r="XS196" s="21">
        <v>68.599999999999994</v>
      </c>
      <c r="XT196" s="20">
        <v>193.63300000000001</v>
      </c>
      <c r="XU196" s="20">
        <v>2509.4899999999998</v>
      </c>
      <c r="YD196" s="21">
        <v>57.4</v>
      </c>
      <c r="YE196" s="20">
        <v>161.994</v>
      </c>
      <c r="YF196" s="20">
        <v>2099.44</v>
      </c>
      <c r="YG196" s="20">
        <v>1099.923</v>
      </c>
      <c r="YH196" s="21">
        <v>28.3</v>
      </c>
      <c r="YI196" s="20">
        <v>80.013000000000005</v>
      </c>
      <c r="YJ196" s="20">
        <v>1036.97</v>
      </c>
      <c r="YK196" s="20">
        <v>1036.97</v>
      </c>
      <c r="YU196" s="21">
        <v>17.2</v>
      </c>
      <c r="YV196" s="20">
        <v>150.327</v>
      </c>
      <c r="YW196" s="20">
        <v>95.457999999999998</v>
      </c>
      <c r="YX196" s="20">
        <v>36.914000000000001</v>
      </c>
      <c r="YY196" s="21">
        <v>52.1</v>
      </c>
      <c r="YZ196" s="20">
        <v>455.27100000000002</v>
      </c>
      <c r="ZA196" s="20">
        <v>289.09699999999998</v>
      </c>
      <c r="ZB196" s="20">
        <v>229.91</v>
      </c>
      <c r="ZC196" s="21">
        <v>56.7</v>
      </c>
      <c r="ZD196" s="20">
        <v>495.697</v>
      </c>
      <c r="ZE196" s="20">
        <v>314.76799999999997</v>
      </c>
      <c r="ZF196" s="20">
        <v>266.82400000000001</v>
      </c>
      <c r="ZG196" s="21">
        <v>42.1</v>
      </c>
      <c r="ZH196" s="20">
        <v>367.43099999999998</v>
      </c>
      <c r="ZI196" s="20">
        <v>233.31800000000001</v>
      </c>
      <c r="ZJ196" s="20">
        <v>246.16900000000001</v>
      </c>
      <c r="ZT196" s="21">
        <v>59.4</v>
      </c>
      <c r="ZU196" s="20">
        <v>1823.7139999999999</v>
      </c>
      <c r="ZV196" s="20">
        <v>226141.3</v>
      </c>
      <c r="ZW196" s="20">
        <v>194230.2</v>
      </c>
      <c r="ZX196" s="21">
        <v>123.7</v>
      </c>
      <c r="ZY196" s="20">
        <v>3798.096</v>
      </c>
      <c r="ZZ196" s="20">
        <v>470965.4</v>
      </c>
      <c r="AAA196" s="20">
        <v>440682.8</v>
      </c>
      <c r="AAB196" s="21">
        <v>183.1</v>
      </c>
      <c r="AAC196" s="20">
        <v>5621.81</v>
      </c>
      <c r="AAD196" s="20">
        <v>697106.7</v>
      </c>
      <c r="AAE196" s="20">
        <v>634913</v>
      </c>
      <c r="AAF196" s="21">
        <v>105.9</v>
      </c>
      <c r="AAG196" s="20">
        <v>3253.6750000000002</v>
      </c>
      <c r="AAH196" s="20">
        <v>403457.04100000003</v>
      </c>
      <c r="AAI196" s="20">
        <v>393832.4</v>
      </c>
      <c r="AAP196" s="21">
        <v>29.7</v>
      </c>
      <c r="AAQ196" s="20">
        <v>50.911999999999999</v>
      </c>
      <c r="AAR196" s="20">
        <v>38163.584000000003</v>
      </c>
      <c r="AAS196" s="20">
        <v>34862.6</v>
      </c>
      <c r="AAT196" s="21">
        <v>67.3</v>
      </c>
      <c r="AAU196" s="20">
        <v>115.307</v>
      </c>
      <c r="AAV196" s="20">
        <v>86434.312999999995</v>
      </c>
      <c r="AAW196" s="20">
        <v>84918.8</v>
      </c>
      <c r="AAX196" s="21">
        <v>96.7</v>
      </c>
      <c r="AAY196" s="20">
        <v>165.68799999999999</v>
      </c>
      <c r="AAZ196" s="20">
        <v>124199.69899999999</v>
      </c>
      <c r="ABA196" s="20">
        <v>119781.4</v>
      </c>
      <c r="ABB196" s="21">
        <v>75.599999999999994</v>
      </c>
      <c r="ABC196" s="20">
        <v>129.55699999999999</v>
      </c>
      <c r="ABD196" s="20">
        <v>97115.72</v>
      </c>
      <c r="ABE196" s="20">
        <v>43352</v>
      </c>
      <c r="ACS196" s="21">
        <v>25.5</v>
      </c>
      <c r="ACT196" s="20">
        <v>35.996000000000002</v>
      </c>
      <c r="ACU196" s="20">
        <v>82.611999999999995</v>
      </c>
      <c r="ACV196" s="20">
        <v>56.863999999999997</v>
      </c>
      <c r="ACW196" s="21">
        <v>8.5</v>
      </c>
      <c r="ACX196" s="20">
        <v>11.981</v>
      </c>
      <c r="ACY196" s="20">
        <v>27.498000000000001</v>
      </c>
      <c r="ACZ196" s="20">
        <v>22.33</v>
      </c>
      <c r="ADA196" s="21">
        <v>192.2</v>
      </c>
      <c r="ADB196" s="20">
        <v>62.752000000000002</v>
      </c>
      <c r="ADC196" s="20">
        <v>160.989</v>
      </c>
      <c r="ADD196" s="21">
        <v>100.4</v>
      </c>
      <c r="ADE196" s="20">
        <v>32.786999999999999</v>
      </c>
      <c r="ADF196" s="20">
        <v>84.114999999999995</v>
      </c>
      <c r="ADO196" s="21">
        <v>91.8</v>
      </c>
      <c r="ADP196" s="20">
        <v>29.965</v>
      </c>
      <c r="ADQ196" s="20">
        <v>76.873999999999995</v>
      </c>
      <c r="ADR196" s="20">
        <v>76.873999999999995</v>
      </c>
      <c r="ADS196" s="21">
        <v>89.6</v>
      </c>
      <c r="ADT196" s="20">
        <v>29.263000000000002</v>
      </c>
      <c r="ADU196" s="20">
        <v>75.072999999999993</v>
      </c>
      <c r="ADV196" s="20">
        <v>75.072999999999993</v>
      </c>
      <c r="AEN196" s="21">
        <v>144.5</v>
      </c>
      <c r="AEO196" s="20">
        <v>390.56200000000001</v>
      </c>
      <c r="AEP196" s="20">
        <v>329.75200000000001</v>
      </c>
      <c r="AEQ196" s="20">
        <v>160.25299999999999</v>
      </c>
      <c r="AER196" s="21">
        <v>62.5</v>
      </c>
      <c r="AES196" s="20">
        <v>168.999</v>
      </c>
      <c r="AET196" s="20">
        <v>142.68600000000001</v>
      </c>
      <c r="AEU196" s="20">
        <v>146.05600000000001</v>
      </c>
      <c r="AFE196" s="21">
        <v>68.7</v>
      </c>
      <c r="AFF196" s="20">
        <v>71.375</v>
      </c>
      <c r="AFG196" s="20">
        <v>445.73899999999998</v>
      </c>
      <c r="AFH196" s="20">
        <v>476.512</v>
      </c>
      <c r="AFI196" s="21">
        <v>100.7</v>
      </c>
      <c r="AFJ196" s="20">
        <v>104.681</v>
      </c>
      <c r="AFK196" s="20">
        <v>653.73</v>
      </c>
      <c r="AFL196" s="20">
        <v>451.86799999999999</v>
      </c>
      <c r="AFM196" s="21">
        <v>169.8</v>
      </c>
      <c r="AFN196" s="20">
        <v>176.46600000000001</v>
      </c>
      <c r="AFO196" s="20">
        <v>1102.028</v>
      </c>
      <c r="AFP196" s="20">
        <v>928.38</v>
      </c>
      <c r="AFQ196" s="21">
        <v>66.8</v>
      </c>
      <c r="AFR196" s="20">
        <v>69.37</v>
      </c>
      <c r="AFS196" s="20">
        <v>433.21300000000002</v>
      </c>
      <c r="AFT196" s="20">
        <v>385.94200000000001</v>
      </c>
      <c r="AGI196" s="21">
        <v>103.5</v>
      </c>
      <c r="AGJ196" s="20">
        <v>44.029000000000003</v>
      </c>
      <c r="AGK196" s="20">
        <v>67.218999999999994</v>
      </c>
      <c r="AGL196" s="20">
        <v>53.585999999999999</v>
      </c>
      <c r="AGM196" s="21">
        <v>65.7</v>
      </c>
      <c r="AGN196" s="20">
        <v>27.954999999999998</v>
      </c>
      <c r="AGO196" s="20">
        <v>42.68</v>
      </c>
      <c r="AGP196" s="20">
        <v>44.311999999999998</v>
      </c>
      <c r="AHY196" s="21">
        <v>15.1</v>
      </c>
      <c r="AHZ196" s="20">
        <v>7.907</v>
      </c>
      <c r="AIA196" s="20">
        <v>5.3559999999999999</v>
      </c>
      <c r="AIB196" s="20">
        <v>4.4180000000000001</v>
      </c>
      <c r="AIC196" s="21">
        <v>74.8</v>
      </c>
      <c r="AID196" s="20">
        <v>39.034999999999997</v>
      </c>
      <c r="AIE196" s="20">
        <v>26.442</v>
      </c>
      <c r="AIF196" s="20">
        <v>15.695</v>
      </c>
      <c r="AIG196" s="21">
        <v>89.9</v>
      </c>
      <c r="AIH196" s="20">
        <v>46.942</v>
      </c>
      <c r="AII196" s="20">
        <v>31.797999999999998</v>
      </c>
      <c r="AIJ196" s="20">
        <v>20.113</v>
      </c>
      <c r="AIK196" s="21">
        <v>48.9</v>
      </c>
      <c r="AIL196" s="20">
        <v>25.512</v>
      </c>
      <c r="AIM196" s="20">
        <v>17.282</v>
      </c>
      <c r="AIN196" s="20">
        <v>17.282</v>
      </c>
      <c r="AKP196" s="21">
        <v>55.2</v>
      </c>
      <c r="AKQ196" s="20">
        <v>111.35</v>
      </c>
      <c r="AKR196" s="20">
        <v>653.90599999999995</v>
      </c>
      <c r="AKS196" s="20">
        <v>656.31299999999999</v>
      </c>
      <c r="AKT196" s="21">
        <v>73.5</v>
      </c>
      <c r="AKU196" s="20">
        <v>148.137</v>
      </c>
      <c r="AKV196" s="20">
        <v>869.93200000000002</v>
      </c>
      <c r="AKW196" s="20">
        <v>1034.345</v>
      </c>
      <c r="AKX196" s="21">
        <v>128.69999999999999</v>
      </c>
      <c r="AKY196" s="20">
        <v>259.48700000000002</v>
      </c>
      <c r="AKZ196" s="20">
        <v>1523.837</v>
      </c>
      <c r="ALA196" s="20">
        <v>1690.6579999999999</v>
      </c>
      <c r="ALB196" s="21">
        <v>91.2</v>
      </c>
      <c r="ALC196" s="20">
        <v>183.89599999999999</v>
      </c>
      <c r="ALD196" s="20">
        <v>1079.9259999999999</v>
      </c>
      <c r="ALE196" s="20">
        <v>1090.723</v>
      </c>
      <c r="ALT196" s="21">
        <v>121.7</v>
      </c>
      <c r="ALU196" s="20">
        <v>28.742999999999999</v>
      </c>
      <c r="ALV196" s="20">
        <v>57.514000000000003</v>
      </c>
      <c r="ALW196" s="20">
        <v>36.831000000000003</v>
      </c>
      <c r="ALX196" s="21">
        <v>121.2</v>
      </c>
      <c r="ALY196" s="20">
        <v>28.623000000000001</v>
      </c>
      <c r="ALZ196" s="20">
        <v>57.274000000000001</v>
      </c>
      <c r="AMA196" s="20">
        <v>36.831000000000003</v>
      </c>
      <c r="AMP196" s="21">
        <v>92</v>
      </c>
      <c r="AMQ196" s="20">
        <v>51.283999999999999</v>
      </c>
      <c r="AMR196" s="20">
        <v>1290.2950000000001</v>
      </c>
      <c r="AMS196" s="20">
        <v>700.82500000000005</v>
      </c>
      <c r="AMT196" s="21">
        <v>66.8</v>
      </c>
      <c r="AMU196" s="20">
        <v>37.262999999999998</v>
      </c>
      <c r="AMV196" s="20">
        <v>937.54200000000003</v>
      </c>
      <c r="AMW196" s="20">
        <v>667.79</v>
      </c>
      <c r="ANG196" s="21">
        <v>0.5</v>
      </c>
      <c r="ANH196" s="22">
        <v>0.52583299999999999</v>
      </c>
      <c r="ANI196" s="22">
        <v>6.3100000000000005E-4</v>
      </c>
      <c r="ANJ196" s="22">
        <v>6.3100000000000005E-4</v>
      </c>
      <c r="ANK196" s="21">
        <v>18.399999999999999</v>
      </c>
      <c r="ANL196" s="22">
        <v>18.026904999999999</v>
      </c>
      <c r="ANM196" s="22">
        <v>2.1631999999999998E-2</v>
      </c>
      <c r="ANN196" s="22">
        <v>1.9529999999999999E-2</v>
      </c>
      <c r="ANO196" s="21">
        <v>18.3</v>
      </c>
      <c r="ANP196" s="22">
        <v>17.940949</v>
      </c>
      <c r="ANQ196" s="22">
        <v>2.1529E-2</v>
      </c>
      <c r="ANR196" s="22">
        <v>2.0160999999999998E-2</v>
      </c>
      <c r="ANS196" s="21">
        <v>15.7</v>
      </c>
      <c r="ANT196" s="22">
        <v>15.4275</v>
      </c>
      <c r="ANU196" s="22">
        <v>1.8513000000000002E-2</v>
      </c>
      <c r="ANV196" s="22">
        <v>1.8513000000000002E-2</v>
      </c>
      <c r="ANW196" s="21">
        <v>178.2</v>
      </c>
      <c r="ANX196" s="20">
        <v>8810.3670000000002</v>
      </c>
      <c r="ANY196" s="20">
        <v>8810.3670000000002</v>
      </c>
      <c r="ANZ196" s="21">
        <v>55.8</v>
      </c>
      <c r="AOA196" s="20">
        <v>2759.1950000000002</v>
      </c>
      <c r="AOB196" s="20">
        <v>2759.1950000000002</v>
      </c>
      <c r="AOC196" s="21">
        <v>54.3</v>
      </c>
      <c r="AOD196" s="20">
        <v>2683.027</v>
      </c>
      <c r="AOE196" s="20">
        <v>2683.027</v>
      </c>
      <c r="AOF196" s="21">
        <v>57.9</v>
      </c>
      <c r="AOG196" s="20">
        <v>2861.8969999999999</v>
      </c>
      <c r="AOH196" s="20">
        <v>2861.8969999999999</v>
      </c>
      <c r="AOI196" s="20">
        <v>2861.8969999999999</v>
      </c>
      <c r="AOJ196" s="21">
        <v>64.5</v>
      </c>
      <c r="AOK196" s="20">
        <v>3189.2750000000001</v>
      </c>
      <c r="AOL196" s="20">
        <v>3189.2750000000001</v>
      </c>
      <c r="AOM196" s="20">
        <v>3189.2750000000001</v>
      </c>
      <c r="AON196" s="21">
        <v>122.4</v>
      </c>
      <c r="AOO196" s="20">
        <v>6051.1719999999996</v>
      </c>
      <c r="AOP196" s="20">
        <v>6051.1719999999996</v>
      </c>
      <c r="AOQ196" s="20">
        <v>6051.1719999999996</v>
      </c>
      <c r="AOR196" s="21">
        <v>57.6</v>
      </c>
      <c r="AOS196" s="20">
        <v>2847.6</v>
      </c>
      <c r="AOT196" s="20">
        <v>2847.6</v>
      </c>
      <c r="AOU196" s="20">
        <v>2847.6</v>
      </c>
      <c r="APU196" s="21">
        <v>84.3</v>
      </c>
      <c r="APV196" s="20">
        <v>83.340999999999994</v>
      </c>
      <c r="APW196" s="20">
        <v>177.517</v>
      </c>
      <c r="APX196" s="21">
        <v>31.3</v>
      </c>
      <c r="APY196" s="20">
        <v>30.934000000000001</v>
      </c>
      <c r="APZ196" s="20">
        <v>65.89</v>
      </c>
      <c r="AQI196" s="21">
        <v>53</v>
      </c>
      <c r="AQJ196" s="20">
        <v>52.406999999999996</v>
      </c>
      <c r="AQK196" s="20">
        <v>111.627</v>
      </c>
      <c r="AQL196" s="20">
        <v>112.937</v>
      </c>
      <c r="AQM196" s="21">
        <v>42.1</v>
      </c>
      <c r="AQN196" s="20">
        <v>41.646999999999998</v>
      </c>
      <c r="AQO196" s="20">
        <v>88.709000000000003</v>
      </c>
      <c r="AQP196" s="20">
        <v>100.902</v>
      </c>
    </row>
    <row r="197" spans="1:1015 1030:1134" x14ac:dyDescent="0.2">
      <c r="A197" s="18">
        <v>32324</v>
      </c>
      <c r="BX197" s="21">
        <v>26.9</v>
      </c>
      <c r="BZ197" s="19">
        <v>1.9496827480399999E-2</v>
      </c>
      <c r="CA197" s="19">
        <v>7.0816999999999998E-3</v>
      </c>
      <c r="CB197" s="21">
        <v>9.8000000000000007</v>
      </c>
      <c r="CD197" s="19">
        <v>7.0816999999999998E-3</v>
      </c>
      <c r="CE197" s="19">
        <v>7.0816999999999998E-3</v>
      </c>
      <c r="CW197" s="21">
        <v>91.6</v>
      </c>
      <c r="CX197" s="20">
        <v>114.099</v>
      </c>
      <c r="CY197" s="20">
        <v>106.249</v>
      </c>
      <c r="CZ197" s="20">
        <v>81.83</v>
      </c>
      <c r="DA197" s="21">
        <v>65.7</v>
      </c>
      <c r="DB197" s="20">
        <v>81.849999999999994</v>
      </c>
      <c r="DC197" s="20">
        <v>76.218000000000004</v>
      </c>
      <c r="DD197" s="20">
        <v>81.83</v>
      </c>
      <c r="DE197" s="21">
        <v>145.1</v>
      </c>
      <c r="DF197" s="20">
        <v>373.50799999999998</v>
      </c>
      <c r="DG197" s="20">
        <v>471.29199999999997</v>
      </c>
      <c r="DH197" s="21">
        <v>28.2</v>
      </c>
      <c r="DI197" s="20">
        <v>72.637</v>
      </c>
      <c r="DJ197" s="20">
        <v>91.653000000000006</v>
      </c>
      <c r="DK197" s="21">
        <v>27.5</v>
      </c>
      <c r="DL197" s="20">
        <v>70.813000000000002</v>
      </c>
      <c r="DM197" s="20">
        <v>89.352000000000004</v>
      </c>
      <c r="DN197" s="21">
        <v>41.6</v>
      </c>
      <c r="DO197" s="20">
        <v>107.081</v>
      </c>
      <c r="DP197" s="20">
        <v>135.11500000000001</v>
      </c>
      <c r="DQ197" s="20">
        <v>135.11500000000001</v>
      </c>
      <c r="DR197" s="21">
        <v>75.3</v>
      </c>
      <c r="DS197" s="20">
        <v>193.79</v>
      </c>
      <c r="DT197" s="20">
        <v>244.524</v>
      </c>
      <c r="DU197" s="20">
        <v>244.524</v>
      </c>
      <c r="DV197" s="21">
        <v>116.9</v>
      </c>
      <c r="DW197" s="20">
        <v>300.87099999999998</v>
      </c>
      <c r="DX197" s="20">
        <v>379.63900000000001</v>
      </c>
      <c r="DY197" s="20">
        <v>379.63900000000001</v>
      </c>
      <c r="DZ197" s="21">
        <v>51.4</v>
      </c>
      <c r="EA197" s="20">
        <v>132.345</v>
      </c>
      <c r="EB197" s="20">
        <v>166.99299999999999</v>
      </c>
      <c r="EC197" s="20">
        <v>165.369</v>
      </c>
      <c r="EM197" s="21">
        <v>32.5</v>
      </c>
      <c r="EN197" s="20">
        <v>47.795999999999999</v>
      </c>
      <c r="EO197" s="20">
        <v>45.143000000000001</v>
      </c>
      <c r="EP197" s="20">
        <v>43.067999999999998</v>
      </c>
      <c r="EQ197" s="21">
        <v>51.6</v>
      </c>
      <c r="ER197" s="20">
        <v>75.873999999999995</v>
      </c>
      <c r="ES197" s="20">
        <v>71.662999999999997</v>
      </c>
      <c r="ET197" s="20">
        <v>62.314</v>
      </c>
      <c r="EU197" s="21">
        <v>84.2</v>
      </c>
      <c r="EV197" s="20">
        <v>123.747</v>
      </c>
      <c r="EW197" s="20">
        <v>116.879</v>
      </c>
      <c r="EX197" s="20">
        <v>105.38200000000001</v>
      </c>
      <c r="EY197" s="21">
        <v>56.4</v>
      </c>
      <c r="EZ197" s="20">
        <v>82.870999999999995</v>
      </c>
      <c r="FA197" s="20">
        <v>78.272000000000006</v>
      </c>
      <c r="FB197" s="20">
        <v>79.718000000000004</v>
      </c>
      <c r="GH197" s="21">
        <v>47.7</v>
      </c>
      <c r="GI197" s="20">
        <v>236.99799999999999</v>
      </c>
      <c r="GJ197" s="20">
        <v>287.24200000000002</v>
      </c>
      <c r="GK197" s="20">
        <v>261.00099999999998</v>
      </c>
      <c r="GL197" s="21">
        <v>70.599999999999994</v>
      </c>
      <c r="GM197" s="20">
        <v>350.81599999999997</v>
      </c>
      <c r="GN197" s="20">
        <v>425.18900000000002</v>
      </c>
      <c r="GO197" s="20">
        <v>289.58300000000003</v>
      </c>
      <c r="GP197" s="21">
        <v>118</v>
      </c>
      <c r="GQ197" s="20">
        <v>586.678</v>
      </c>
      <c r="GR197" s="20">
        <v>711.05399999999997</v>
      </c>
      <c r="GS197" s="20">
        <v>550.58399999999995</v>
      </c>
      <c r="GT197" s="21">
        <v>41.2</v>
      </c>
      <c r="GU197" s="20">
        <v>204.61699999999999</v>
      </c>
      <c r="GV197" s="20">
        <v>247.995</v>
      </c>
      <c r="GW197" s="20">
        <v>285.93599999999998</v>
      </c>
      <c r="HO197" s="21">
        <v>177.9</v>
      </c>
      <c r="HP197" s="20">
        <v>359.90300000000002</v>
      </c>
      <c r="HQ197" s="20">
        <v>542.91399999999999</v>
      </c>
      <c r="HR197" s="20">
        <v>376.798</v>
      </c>
      <c r="HS197" s="21">
        <v>105.5</v>
      </c>
      <c r="HT197" s="20">
        <v>213.55099999999999</v>
      </c>
      <c r="HU197" s="20">
        <v>322.14100000000002</v>
      </c>
      <c r="HV197" s="20">
        <v>376.798</v>
      </c>
      <c r="IN197" s="21">
        <v>53.2</v>
      </c>
      <c r="IO197" s="20">
        <v>12.102</v>
      </c>
      <c r="IP197" s="20">
        <v>3035.1550000000002</v>
      </c>
      <c r="IQ197" s="20">
        <v>2419.7959999999998</v>
      </c>
      <c r="IR197" s="21">
        <v>40.6</v>
      </c>
      <c r="IS197" s="20">
        <v>9.2379999999999995</v>
      </c>
      <c r="IT197" s="23">
        <v>2316.83</v>
      </c>
      <c r="IU197" s="23">
        <v>2419.8000000000002</v>
      </c>
      <c r="JJ197" s="21">
        <v>74</v>
      </c>
      <c r="JK197" s="20">
        <v>265.24</v>
      </c>
      <c r="JL197" s="20">
        <v>989.71600000000001</v>
      </c>
      <c r="JM197" s="20">
        <v>1010.785</v>
      </c>
      <c r="JN197" s="21">
        <v>77.2</v>
      </c>
      <c r="JO197" s="20">
        <v>276.565</v>
      </c>
      <c r="JP197" s="20">
        <v>1031.9739999999999</v>
      </c>
      <c r="JQ197" s="20">
        <v>1008.8</v>
      </c>
      <c r="LV197" s="21">
        <v>53.4</v>
      </c>
      <c r="LW197" s="20">
        <v>702.35599999999999</v>
      </c>
      <c r="LX197" s="20">
        <v>653.12099999999998</v>
      </c>
      <c r="LY197" s="20">
        <v>653.21600000000001</v>
      </c>
      <c r="LZ197" s="21">
        <v>54</v>
      </c>
      <c r="MA197" s="20">
        <v>710.29499999999996</v>
      </c>
      <c r="MB197" s="20">
        <v>660.50400000000002</v>
      </c>
      <c r="MC197" s="20">
        <v>600.726</v>
      </c>
      <c r="MD197" s="21">
        <v>106.9</v>
      </c>
      <c r="ME197" s="20">
        <v>1406.2760000000001</v>
      </c>
      <c r="MF197" s="20">
        <v>1307.6959999999999</v>
      </c>
      <c r="MG197" s="20">
        <v>1253.941</v>
      </c>
      <c r="MH197" s="21">
        <v>72.7</v>
      </c>
      <c r="MI197" s="20">
        <v>955.72699999999998</v>
      </c>
      <c r="MJ197" s="20">
        <v>888.73099999999999</v>
      </c>
      <c r="MK197" s="20">
        <v>885.50099999999998</v>
      </c>
      <c r="NC197" s="21">
        <v>157</v>
      </c>
      <c r="ND197" s="20">
        <v>169.44399999999999</v>
      </c>
      <c r="NE197" s="20">
        <v>1170.3510000000001</v>
      </c>
      <c r="NF197" s="20">
        <v>899.16399999999999</v>
      </c>
      <c r="NG197" s="21">
        <v>122.4</v>
      </c>
      <c r="NH197" s="20">
        <v>132.108</v>
      </c>
      <c r="NI197" s="20">
        <v>912.46799999999996</v>
      </c>
      <c r="NJ197" s="20">
        <v>899.16399999999999</v>
      </c>
      <c r="NT197" s="21">
        <v>26.7</v>
      </c>
      <c r="NU197" s="20">
        <v>91.662999999999997</v>
      </c>
      <c r="NV197" s="20">
        <v>66.959999999999994</v>
      </c>
      <c r="NW197" s="20">
        <v>65.850999999999999</v>
      </c>
      <c r="NX197" s="21">
        <v>49.4</v>
      </c>
      <c r="NY197" s="20">
        <v>169.53299999999999</v>
      </c>
      <c r="NZ197" s="20">
        <v>123.84399999999999</v>
      </c>
      <c r="OA197" s="20">
        <v>113.111</v>
      </c>
      <c r="OB197" s="21">
        <v>68.3</v>
      </c>
      <c r="OC197" s="20">
        <v>234.28800000000001</v>
      </c>
      <c r="OD197" s="20">
        <v>171.14699999999999</v>
      </c>
      <c r="OE197" s="20">
        <v>178.96100000000001</v>
      </c>
      <c r="OF197" s="21">
        <v>59.8</v>
      </c>
      <c r="OG197" s="20">
        <v>205.113</v>
      </c>
      <c r="OH197" s="20">
        <v>149.83500000000001</v>
      </c>
      <c r="OI197" s="20">
        <v>163.91900000000001</v>
      </c>
      <c r="OS197" s="21">
        <v>38.4</v>
      </c>
      <c r="OT197" s="20">
        <v>38.241</v>
      </c>
      <c r="OU197" s="20">
        <v>27.79</v>
      </c>
      <c r="OV197" s="20">
        <v>27.79</v>
      </c>
      <c r="OW197" s="21">
        <v>69.2</v>
      </c>
      <c r="OX197" s="20">
        <v>68.992000000000004</v>
      </c>
      <c r="OY197" s="20">
        <v>50.136000000000003</v>
      </c>
      <c r="OZ197" s="20">
        <v>44.506999999999998</v>
      </c>
      <c r="PA197" s="21">
        <v>108</v>
      </c>
      <c r="PB197" s="20">
        <v>107.69</v>
      </c>
      <c r="PC197" s="20">
        <v>78.257999999999996</v>
      </c>
      <c r="PD197" s="20">
        <v>72.296999999999997</v>
      </c>
      <c r="PE197" s="21">
        <v>51.9</v>
      </c>
      <c r="PF197" s="20">
        <v>51.718000000000004</v>
      </c>
      <c r="PG197" s="20">
        <v>37.582999999999998</v>
      </c>
      <c r="PH197" s="20">
        <v>35.921999999999997</v>
      </c>
      <c r="PR197" s="21">
        <v>30.1</v>
      </c>
      <c r="PS197" s="20">
        <v>285.584</v>
      </c>
      <c r="PT197" s="20">
        <v>267.05</v>
      </c>
      <c r="PU197" s="20">
        <v>286.17700000000002</v>
      </c>
      <c r="PV197" s="21">
        <v>86.6</v>
      </c>
      <c r="PW197" s="20">
        <v>822.83500000000004</v>
      </c>
      <c r="PX197" s="20">
        <v>769.43299999999999</v>
      </c>
      <c r="PY197" s="20">
        <v>803.71699999999998</v>
      </c>
      <c r="PZ197" s="21">
        <v>116</v>
      </c>
      <c r="QA197" s="20">
        <v>1101.845</v>
      </c>
      <c r="QB197" s="20">
        <v>1030.336</v>
      </c>
      <c r="QC197" s="20">
        <v>1089.894</v>
      </c>
      <c r="QD197" s="21">
        <v>75.3</v>
      </c>
      <c r="QE197" s="20">
        <v>715.18</v>
      </c>
      <c r="QF197" s="20">
        <v>668.76400000000001</v>
      </c>
      <c r="QG197" s="20">
        <v>699.21299999999997</v>
      </c>
      <c r="RC197" s="21">
        <v>133.4</v>
      </c>
      <c r="RD197" s="20">
        <v>1200.646</v>
      </c>
      <c r="RE197" s="20">
        <v>702.49800000000005</v>
      </c>
      <c r="RF197" s="21">
        <v>38.9</v>
      </c>
      <c r="RG197" s="20">
        <v>350.07900000000001</v>
      </c>
      <c r="RH197" s="20">
        <v>204.83099999999999</v>
      </c>
      <c r="RI197" s="21">
        <v>38.9</v>
      </c>
      <c r="RJ197" s="20">
        <v>350.07900000000001</v>
      </c>
      <c r="RK197" s="20">
        <v>204.83099999999999</v>
      </c>
      <c r="RL197" s="21">
        <v>51.3</v>
      </c>
      <c r="RM197" s="20">
        <v>461.14299999999997</v>
      </c>
      <c r="RN197" s="20">
        <v>269.815</v>
      </c>
      <c r="RO197" s="20">
        <v>269.815</v>
      </c>
      <c r="RP197" s="21">
        <v>43.3</v>
      </c>
      <c r="RQ197" s="20">
        <v>389.42399999999998</v>
      </c>
      <c r="RR197" s="20">
        <v>227.852</v>
      </c>
      <c r="RS197" s="20">
        <v>227.852</v>
      </c>
      <c r="RT197" s="21">
        <v>94.5</v>
      </c>
      <c r="RU197" s="20">
        <v>850.56700000000001</v>
      </c>
      <c r="RV197" s="20">
        <v>497.66699999999997</v>
      </c>
      <c r="RW197" s="20">
        <v>497.66699999999997</v>
      </c>
      <c r="RX197" s="21">
        <v>62.9</v>
      </c>
      <c r="RY197" s="20">
        <v>566.16800000000001</v>
      </c>
      <c r="RZ197" s="20">
        <v>331.26499999999999</v>
      </c>
      <c r="SA197" s="20">
        <v>331.26499999999999</v>
      </c>
      <c r="SS197" s="21">
        <v>42.6</v>
      </c>
      <c r="ST197" s="20">
        <v>28.303999999999998</v>
      </c>
      <c r="SU197" s="20">
        <v>12.117000000000001</v>
      </c>
      <c r="SV197" s="20">
        <v>9.9890000000000008</v>
      </c>
      <c r="SW197" s="21">
        <v>35.799999999999997</v>
      </c>
      <c r="SX197" s="20">
        <v>23.773</v>
      </c>
      <c r="SY197" s="20">
        <v>10.177</v>
      </c>
      <c r="SZ197" s="20">
        <v>9.3610000000000007</v>
      </c>
      <c r="TO197" s="21">
        <v>134.1</v>
      </c>
      <c r="TP197" s="20">
        <v>73.688000000000002</v>
      </c>
      <c r="TQ197" s="20">
        <v>575.02200000000005</v>
      </c>
      <c r="TR197" s="20">
        <v>579.572</v>
      </c>
      <c r="TS197" s="21">
        <v>117.4</v>
      </c>
      <c r="TT197" s="20">
        <v>64.515000000000001</v>
      </c>
      <c r="TU197" s="20">
        <v>503.44400000000002</v>
      </c>
      <c r="TV197" s="20">
        <v>510.07400000000001</v>
      </c>
      <c r="TW197" s="21">
        <v>125.3</v>
      </c>
      <c r="TX197" s="20">
        <v>37.911000000000001</v>
      </c>
      <c r="TY197" s="20">
        <v>1902.002</v>
      </c>
      <c r="TZ197" s="21">
        <v>59.6</v>
      </c>
      <c r="UA197" s="20">
        <v>18.042999999999999</v>
      </c>
      <c r="UB197" s="20">
        <v>905.22500000000002</v>
      </c>
      <c r="UC197" s="21">
        <v>58.8</v>
      </c>
      <c r="UD197" s="20">
        <v>17.794</v>
      </c>
      <c r="UE197" s="20">
        <v>892.72500000000002</v>
      </c>
      <c r="UF197" s="21">
        <v>20.5</v>
      </c>
      <c r="UG197" s="20">
        <v>6.1909999999999998</v>
      </c>
      <c r="UH197" s="20">
        <v>310.589</v>
      </c>
      <c r="UI197" s="20">
        <v>310.589</v>
      </c>
      <c r="UJ197" s="21">
        <v>45.2</v>
      </c>
      <c r="UK197" s="20">
        <v>13.677</v>
      </c>
      <c r="UL197" s="20">
        <v>686.18799999999999</v>
      </c>
      <c r="UM197" s="20">
        <v>686.18799999999999</v>
      </c>
      <c r="UN197" s="21">
        <v>65.7</v>
      </c>
      <c r="UO197" s="20">
        <v>19.867999999999999</v>
      </c>
      <c r="UP197" s="20">
        <v>996.77700000000004</v>
      </c>
      <c r="UQ197" s="20">
        <v>996.77700000000004</v>
      </c>
      <c r="UR197" s="21">
        <v>45.9</v>
      </c>
      <c r="US197" s="20">
        <v>13.874000000000001</v>
      </c>
      <c r="UT197" s="20">
        <v>696.04100000000005</v>
      </c>
      <c r="UU197" s="20">
        <v>696.04100000000005</v>
      </c>
      <c r="VJ197" s="21">
        <v>39.1</v>
      </c>
      <c r="VK197" s="20">
        <v>34.691000000000003</v>
      </c>
      <c r="VL197" s="20">
        <v>58384.194000000003</v>
      </c>
      <c r="VM197" s="20">
        <v>54885.578999999998</v>
      </c>
      <c r="VN197" s="21">
        <v>25.6</v>
      </c>
      <c r="VO197" s="20">
        <v>22.699000000000002</v>
      </c>
      <c r="VP197" s="20">
        <v>38202</v>
      </c>
      <c r="VQ197" s="20">
        <v>38202</v>
      </c>
      <c r="WI197" s="21">
        <v>78.400000000000006</v>
      </c>
      <c r="WJ197" s="20">
        <v>27.385999999999999</v>
      </c>
      <c r="WK197" s="20">
        <v>23.541</v>
      </c>
      <c r="WL197" s="20">
        <v>20.321999999999999</v>
      </c>
      <c r="WM197" s="21">
        <v>47.2</v>
      </c>
      <c r="WN197" s="20">
        <v>16.483000000000001</v>
      </c>
      <c r="WO197" s="20">
        <v>14.169</v>
      </c>
      <c r="WP197" s="20">
        <v>12.657</v>
      </c>
      <c r="XI197" s="20">
        <v>24.888999999999999</v>
      </c>
      <c r="XJ197" s="20">
        <v>40.39</v>
      </c>
      <c r="XK197" s="20">
        <v>23.225000000000001</v>
      </c>
      <c r="XM197" s="20">
        <v>12.103</v>
      </c>
      <c r="XN197" s="22">
        <v>19.641369999999998</v>
      </c>
      <c r="XO197" s="22">
        <v>20.325013999999999</v>
      </c>
      <c r="XP197" s="21">
        <v>123.3</v>
      </c>
      <c r="XQ197" s="20">
        <v>335.17099999999999</v>
      </c>
      <c r="XR197" s="20">
        <v>4715.8500000000004</v>
      </c>
      <c r="XS197" s="21">
        <v>68.599999999999994</v>
      </c>
      <c r="XT197" s="20">
        <v>186.32400000000001</v>
      </c>
      <c r="XU197" s="20">
        <v>2621.5749999999998</v>
      </c>
      <c r="YD197" s="21">
        <v>54.8</v>
      </c>
      <c r="YE197" s="20">
        <v>148.84700000000001</v>
      </c>
      <c r="YF197" s="20">
        <v>2094.2750000000001</v>
      </c>
      <c r="YG197" s="20">
        <v>1097.2170000000001</v>
      </c>
      <c r="YH197" s="21">
        <v>27</v>
      </c>
      <c r="YI197" s="20">
        <v>73.34</v>
      </c>
      <c r="YJ197" s="20">
        <v>1031.8900000000001</v>
      </c>
      <c r="YK197" s="20">
        <v>1031.8900000000001</v>
      </c>
      <c r="YU197" s="21">
        <v>17.899999999999999</v>
      </c>
      <c r="YV197" s="20">
        <v>146.47200000000001</v>
      </c>
      <c r="YW197" s="20">
        <v>102.09099999999999</v>
      </c>
      <c r="YX197" s="20">
        <v>40.627000000000002</v>
      </c>
      <c r="YY197" s="21">
        <v>53.1</v>
      </c>
      <c r="YZ197" s="20">
        <v>433.68099999999998</v>
      </c>
      <c r="ZA197" s="20">
        <v>302.27600000000001</v>
      </c>
      <c r="ZB197" s="20">
        <v>241.08500000000001</v>
      </c>
      <c r="ZC197" s="21">
        <v>58.4</v>
      </c>
      <c r="ZD197" s="20">
        <v>476.80099999999999</v>
      </c>
      <c r="ZE197" s="20">
        <v>332.33</v>
      </c>
      <c r="ZF197" s="20">
        <v>281.71199999999999</v>
      </c>
      <c r="ZG197" s="21">
        <v>43.2</v>
      </c>
      <c r="ZH197" s="20">
        <v>352.91199999999998</v>
      </c>
      <c r="ZI197" s="20">
        <v>245.97900000000001</v>
      </c>
      <c r="ZJ197" s="20">
        <v>259.52699999999999</v>
      </c>
      <c r="ZT197" s="21">
        <v>59.8</v>
      </c>
      <c r="ZU197" s="20">
        <v>1736.5119999999999</v>
      </c>
      <c r="ZV197" s="20">
        <v>231649.7</v>
      </c>
      <c r="ZW197" s="20">
        <v>198961.3</v>
      </c>
      <c r="ZX197" s="21">
        <v>123.7</v>
      </c>
      <c r="ZY197" s="20">
        <v>3593.922</v>
      </c>
      <c r="ZZ197" s="20">
        <v>479427</v>
      </c>
      <c r="AAA197" s="20">
        <v>448623.7</v>
      </c>
      <c r="AAB197" s="21">
        <v>183.5</v>
      </c>
      <c r="AAC197" s="20">
        <v>5330.4340000000002</v>
      </c>
      <c r="AAD197" s="20">
        <v>711076.7</v>
      </c>
      <c r="AAE197" s="20">
        <v>647585</v>
      </c>
      <c r="AAF197" s="21">
        <v>105.8</v>
      </c>
      <c r="AAG197" s="20">
        <v>3072.931</v>
      </c>
      <c r="AAH197" s="20">
        <v>409927.087</v>
      </c>
      <c r="AAI197" s="20">
        <v>400148.1</v>
      </c>
      <c r="AAP197" s="21">
        <v>30.8</v>
      </c>
      <c r="AAQ197" s="20">
        <v>56.344999999999999</v>
      </c>
      <c r="AAR197" s="20">
        <v>41222.135000000002</v>
      </c>
      <c r="AAS197" s="20">
        <v>37656.6</v>
      </c>
      <c r="AAT197" s="21">
        <v>67.7</v>
      </c>
      <c r="AAU197" s="20">
        <v>123.82599999999999</v>
      </c>
      <c r="AAV197" s="20">
        <v>90590.770999999993</v>
      </c>
      <c r="AAW197" s="20">
        <v>89325.3</v>
      </c>
      <c r="AAX197" s="21">
        <v>98.4</v>
      </c>
      <c r="AAY197" s="20">
        <v>179.97</v>
      </c>
      <c r="AAZ197" s="20">
        <v>131665.799</v>
      </c>
      <c r="ABA197" s="20">
        <v>126981.9</v>
      </c>
      <c r="ABB197" s="21">
        <v>76.8</v>
      </c>
      <c r="ABC197" s="20">
        <v>140.54599999999999</v>
      </c>
      <c r="ABD197" s="20">
        <v>102823.673</v>
      </c>
      <c r="ABE197" s="20">
        <v>45569.9</v>
      </c>
      <c r="ACS197" s="21">
        <v>21.3</v>
      </c>
      <c r="ACT197" s="20">
        <v>36.588000000000001</v>
      </c>
      <c r="ACU197" s="20">
        <v>83.968000000000004</v>
      </c>
      <c r="ACV197" s="20">
        <v>57.798000000000002</v>
      </c>
      <c r="ACW197" s="21">
        <v>8.6</v>
      </c>
      <c r="ACX197" s="20">
        <v>14.772</v>
      </c>
      <c r="ACY197" s="20">
        <v>33.902000000000001</v>
      </c>
      <c r="ACZ197" s="20">
        <v>27.532</v>
      </c>
      <c r="ADA197" s="21">
        <v>190.1</v>
      </c>
      <c r="ADB197" s="20">
        <v>62.975999999999999</v>
      </c>
      <c r="ADC197" s="20">
        <v>164.36799999999999</v>
      </c>
      <c r="ADD197" s="21">
        <v>98</v>
      </c>
      <c r="ADE197" s="20">
        <v>32.454000000000001</v>
      </c>
      <c r="ADF197" s="20">
        <v>84.706000000000003</v>
      </c>
      <c r="ADO197" s="21">
        <v>92.1</v>
      </c>
      <c r="ADP197" s="20">
        <v>30.521999999999998</v>
      </c>
      <c r="ADQ197" s="20">
        <v>79.662000000000006</v>
      </c>
      <c r="ADR197" s="20">
        <v>79.662000000000006</v>
      </c>
      <c r="ADS197" s="21">
        <v>90.4</v>
      </c>
      <c r="ADT197" s="20">
        <v>29.96</v>
      </c>
      <c r="ADU197" s="20">
        <v>78.194999999999993</v>
      </c>
      <c r="ADV197" s="20">
        <v>78.194999999999993</v>
      </c>
      <c r="AEN197" s="21">
        <v>148</v>
      </c>
      <c r="AEO197" s="20">
        <v>366.47800000000001</v>
      </c>
      <c r="AEP197" s="20">
        <v>341.11799999999999</v>
      </c>
      <c r="AEQ197" s="20">
        <v>165.77699999999999</v>
      </c>
      <c r="AER197" s="21">
        <v>63.4</v>
      </c>
      <c r="AES197" s="20">
        <v>157.05099999999999</v>
      </c>
      <c r="AET197" s="20">
        <v>146.184</v>
      </c>
      <c r="AEU197" s="20">
        <v>149.636</v>
      </c>
      <c r="AFE197" s="21">
        <v>70</v>
      </c>
      <c r="AFF197" s="20">
        <v>69.259</v>
      </c>
      <c r="AFG197" s="20">
        <v>458.87799999999999</v>
      </c>
      <c r="AFH197" s="20">
        <v>490.55900000000003</v>
      </c>
      <c r="AFI197" s="21">
        <v>103.1</v>
      </c>
      <c r="AFJ197" s="20">
        <v>101.96899999999999</v>
      </c>
      <c r="AFK197" s="20">
        <v>675.59400000000005</v>
      </c>
      <c r="AFL197" s="20">
        <v>466.98099999999999</v>
      </c>
      <c r="AFM197" s="21">
        <v>173.5</v>
      </c>
      <c r="AFN197" s="20">
        <v>171.55600000000001</v>
      </c>
      <c r="AFO197" s="20">
        <v>1136.6410000000001</v>
      </c>
      <c r="AFP197" s="20">
        <v>957.54</v>
      </c>
      <c r="AFQ197" s="21">
        <v>68.2</v>
      </c>
      <c r="AFR197" s="20">
        <v>67.417000000000002</v>
      </c>
      <c r="AFS197" s="20">
        <v>446.67200000000003</v>
      </c>
      <c r="AFT197" s="20">
        <v>397.93200000000002</v>
      </c>
      <c r="AGI197" s="21">
        <v>98.6</v>
      </c>
      <c r="AGJ197" s="20">
        <v>43.75</v>
      </c>
      <c r="AGK197" s="20">
        <v>65.007999999999996</v>
      </c>
      <c r="AGL197" s="20">
        <v>51.823</v>
      </c>
      <c r="AGM197" s="21">
        <v>64.3</v>
      </c>
      <c r="AGN197" s="20">
        <v>28.529</v>
      </c>
      <c r="AGO197" s="20">
        <v>42.390999999999998</v>
      </c>
      <c r="AGP197" s="20">
        <v>44.012999999999998</v>
      </c>
      <c r="AHY197" s="21">
        <v>15.2</v>
      </c>
      <c r="AHZ197" s="20">
        <v>7.6</v>
      </c>
      <c r="AIA197" s="20">
        <v>5.625</v>
      </c>
      <c r="AIB197" s="20">
        <v>4.6310000000000002</v>
      </c>
      <c r="AIC197" s="21">
        <v>72.400000000000006</v>
      </c>
      <c r="AID197" s="20">
        <v>36.167999999999999</v>
      </c>
      <c r="AIE197" s="20">
        <v>26.771999999999998</v>
      </c>
      <c r="AIF197" s="20">
        <v>15.861000000000001</v>
      </c>
      <c r="AIG197" s="21">
        <v>87.6</v>
      </c>
      <c r="AIH197" s="20">
        <v>43.768000000000001</v>
      </c>
      <c r="AII197" s="20">
        <v>32.396999999999998</v>
      </c>
      <c r="AIJ197" s="20">
        <v>20.492000000000001</v>
      </c>
      <c r="AIK197" s="21">
        <v>48</v>
      </c>
      <c r="AIL197" s="20">
        <v>24.015999999999998</v>
      </c>
      <c r="AIM197" s="20">
        <v>17.777000000000001</v>
      </c>
      <c r="AIN197" s="20">
        <v>17.777000000000001</v>
      </c>
      <c r="AKP197" s="21">
        <v>56.5</v>
      </c>
      <c r="AKQ197" s="20">
        <v>109.22</v>
      </c>
      <c r="AKR197" s="20">
        <v>684.37</v>
      </c>
      <c r="AKS197" s="20">
        <v>686.90499999999997</v>
      </c>
      <c r="AKT197" s="21">
        <v>75.2</v>
      </c>
      <c r="AKU197" s="20">
        <v>145.22</v>
      </c>
      <c r="AKV197" s="20">
        <v>909.94799999999998</v>
      </c>
      <c r="AKW197" s="20">
        <v>1081.9490000000001</v>
      </c>
      <c r="AKX197" s="21">
        <v>131.69999999999999</v>
      </c>
      <c r="AKY197" s="20">
        <v>254.43899999999999</v>
      </c>
      <c r="AKZ197" s="20">
        <v>1594.318</v>
      </c>
      <c r="ALA197" s="20">
        <v>1768.854</v>
      </c>
      <c r="ALB197" s="21">
        <v>94</v>
      </c>
      <c r="ALC197" s="20">
        <v>181.49100000000001</v>
      </c>
      <c r="ALD197" s="20">
        <v>1137.22</v>
      </c>
      <c r="ALE197" s="20">
        <v>1148.5889999999999</v>
      </c>
      <c r="ALT197" s="21">
        <v>124.6</v>
      </c>
      <c r="ALU197" s="20">
        <v>29.928000000000001</v>
      </c>
      <c r="ALV197" s="20">
        <v>61.262</v>
      </c>
      <c r="ALW197" s="20">
        <v>39.231000000000002</v>
      </c>
      <c r="ALX197" s="21">
        <v>120</v>
      </c>
      <c r="ALY197" s="20">
        <v>28.814</v>
      </c>
      <c r="ALZ197" s="20">
        <v>58.981999999999999</v>
      </c>
      <c r="AMA197" s="20">
        <v>37.929000000000002</v>
      </c>
      <c r="AMP197" s="21">
        <v>92.6</v>
      </c>
      <c r="AMQ197" s="20">
        <v>53.276000000000003</v>
      </c>
      <c r="AMR197" s="20">
        <v>1358.0139999999999</v>
      </c>
      <c r="AMS197" s="20">
        <v>737.60699999999997</v>
      </c>
      <c r="AMT197" s="21">
        <v>68</v>
      </c>
      <c r="AMU197" s="20">
        <v>39.131</v>
      </c>
      <c r="AMV197" s="20">
        <v>997.44899999999996</v>
      </c>
      <c r="AMW197" s="20">
        <v>710.46</v>
      </c>
      <c r="ANG197" s="21">
        <v>0.4</v>
      </c>
      <c r="ANH197" s="22">
        <v>0.39114300000000002</v>
      </c>
      <c r="ANI197" s="22">
        <v>5.4799999999999998E-4</v>
      </c>
      <c r="ANJ197" s="22">
        <v>5.4799999999999998E-4</v>
      </c>
      <c r="ANK197" s="21">
        <v>16.8</v>
      </c>
      <c r="ANL197" s="22">
        <v>16.384288000000002</v>
      </c>
      <c r="ANM197" s="22">
        <v>2.2938E-2</v>
      </c>
      <c r="ANN197" s="22">
        <v>2.0708000000000001E-2</v>
      </c>
      <c r="ANO197" s="21">
        <v>16.600000000000001</v>
      </c>
      <c r="ANP197" s="22">
        <v>16.213497</v>
      </c>
      <c r="ANQ197" s="22">
        <v>2.2699E-2</v>
      </c>
      <c r="ANR197" s="22">
        <v>2.1256000000000001E-2</v>
      </c>
      <c r="ANS197" s="21">
        <v>13.9</v>
      </c>
      <c r="ANT197" s="22">
        <v>13.517856999999999</v>
      </c>
      <c r="ANU197" s="22">
        <v>1.8925000000000001E-2</v>
      </c>
      <c r="ANV197" s="22">
        <v>1.8925000000000001E-2</v>
      </c>
      <c r="ANW197" s="21">
        <v>178.5</v>
      </c>
      <c r="ANX197" s="20">
        <v>8995.5609999999997</v>
      </c>
      <c r="ANY197" s="20">
        <v>8995.5609999999997</v>
      </c>
      <c r="ANZ197" s="21">
        <v>55.1</v>
      </c>
      <c r="AOA197" s="20">
        <v>2775.174</v>
      </c>
      <c r="AOB197" s="20">
        <v>2775.174</v>
      </c>
      <c r="AOC197" s="21">
        <v>54.1</v>
      </c>
      <c r="AOD197" s="20">
        <v>2724.4360000000001</v>
      </c>
      <c r="AOE197" s="20">
        <v>2724.4360000000001</v>
      </c>
      <c r="AOF197" s="21">
        <v>58.5</v>
      </c>
      <c r="AOG197" s="20">
        <v>2946.9029999999998</v>
      </c>
      <c r="AOH197" s="20">
        <v>2946.9029999999998</v>
      </c>
      <c r="AOI197" s="20">
        <v>2946.9029999999998</v>
      </c>
      <c r="AOJ197" s="21">
        <v>65</v>
      </c>
      <c r="AOK197" s="20">
        <v>3273.4839999999999</v>
      </c>
      <c r="AOL197" s="20">
        <v>3273.4839999999999</v>
      </c>
      <c r="AOM197" s="20">
        <v>3273.4839999999999</v>
      </c>
      <c r="AON197" s="21">
        <v>123.4</v>
      </c>
      <c r="AOO197" s="20">
        <v>6220.3869999999997</v>
      </c>
      <c r="AOP197" s="20">
        <v>6220.3869999999997</v>
      </c>
      <c r="AOQ197" s="20">
        <v>6220.3869999999997</v>
      </c>
      <c r="AOR197" s="21">
        <v>58</v>
      </c>
      <c r="AOS197" s="20">
        <v>2924.89</v>
      </c>
      <c r="AOT197" s="20">
        <v>2924.89</v>
      </c>
      <c r="AOU197" s="20">
        <v>2924.89</v>
      </c>
      <c r="APU197" s="21">
        <v>85</v>
      </c>
      <c r="APV197" s="20">
        <v>79.941999999999993</v>
      </c>
      <c r="APW197" s="20">
        <v>186.26599999999999</v>
      </c>
      <c r="APX197" s="21">
        <v>32.6</v>
      </c>
      <c r="APY197" s="20">
        <v>30.645</v>
      </c>
      <c r="APZ197" s="20">
        <v>71.402000000000001</v>
      </c>
      <c r="AQI197" s="21">
        <v>52.4</v>
      </c>
      <c r="AQJ197" s="20">
        <v>49.298000000000002</v>
      </c>
      <c r="AQK197" s="20">
        <v>114.864</v>
      </c>
      <c r="AQL197" s="20">
        <v>116.212</v>
      </c>
      <c r="AQM197" s="21">
        <v>42</v>
      </c>
      <c r="AQN197" s="20">
        <v>39.506</v>
      </c>
      <c r="AQO197" s="20">
        <v>92.049000000000007</v>
      </c>
      <c r="AQP197" s="20">
        <v>104.702</v>
      </c>
    </row>
    <row r="198" spans="1:1015 1030:1134" x14ac:dyDescent="0.2">
      <c r="A198" s="18">
        <v>32416</v>
      </c>
      <c r="BX198" s="21">
        <v>30.5</v>
      </c>
      <c r="BZ198" s="19">
        <v>2.94449806665E-2</v>
      </c>
      <c r="CA198" s="19">
        <v>1.0695100000000001E-2</v>
      </c>
      <c r="CB198" s="21">
        <v>11.1</v>
      </c>
      <c r="CD198" s="19">
        <v>1.0695100000000001E-2</v>
      </c>
      <c r="CE198" s="19">
        <v>1.0695100000000001E-2</v>
      </c>
      <c r="CW198" s="21">
        <v>92.1</v>
      </c>
      <c r="CX198" s="20">
        <v>112.578</v>
      </c>
      <c r="CY198" s="20">
        <v>108.188</v>
      </c>
      <c r="CZ198" s="20">
        <v>83.322999999999993</v>
      </c>
      <c r="DA198" s="21">
        <v>66</v>
      </c>
      <c r="DB198" s="20">
        <v>80.759</v>
      </c>
      <c r="DC198" s="20">
        <v>77.608999999999995</v>
      </c>
      <c r="DD198" s="20">
        <v>83.322999999999993</v>
      </c>
      <c r="DE198" s="21">
        <v>144.6</v>
      </c>
      <c r="DF198" s="20">
        <v>380.29399999999998</v>
      </c>
      <c r="DG198" s="20">
        <v>484.45699999999999</v>
      </c>
      <c r="DH198" s="21">
        <v>27.1</v>
      </c>
      <c r="DI198" s="20">
        <v>71.213999999999999</v>
      </c>
      <c r="DJ198" s="20">
        <v>90.72</v>
      </c>
      <c r="DK198" s="21">
        <v>26.5</v>
      </c>
      <c r="DL198" s="20">
        <v>69.733999999999995</v>
      </c>
      <c r="DM198" s="20">
        <v>88.834000000000003</v>
      </c>
      <c r="DN198" s="21">
        <v>41.2</v>
      </c>
      <c r="DO198" s="20">
        <v>108.43600000000001</v>
      </c>
      <c r="DP198" s="20">
        <v>138.137</v>
      </c>
      <c r="DQ198" s="20">
        <v>138.137</v>
      </c>
      <c r="DR198" s="21">
        <v>76.3</v>
      </c>
      <c r="DS198" s="20">
        <v>200.64400000000001</v>
      </c>
      <c r="DT198" s="20">
        <v>255.6</v>
      </c>
      <c r="DU198" s="20">
        <v>255.6</v>
      </c>
      <c r="DV198" s="21">
        <v>117.5</v>
      </c>
      <c r="DW198" s="20">
        <v>309.08</v>
      </c>
      <c r="DX198" s="20">
        <v>393.73700000000002</v>
      </c>
      <c r="DY198" s="20">
        <v>393.73700000000002</v>
      </c>
      <c r="DZ198" s="21">
        <v>52.9</v>
      </c>
      <c r="EA198" s="20">
        <v>138.99199999999999</v>
      </c>
      <c r="EB198" s="20">
        <v>177.06200000000001</v>
      </c>
      <c r="EC198" s="20">
        <v>175.34</v>
      </c>
      <c r="EM198" s="21">
        <v>32.700000000000003</v>
      </c>
      <c r="EN198" s="20">
        <v>47.213999999999999</v>
      </c>
      <c r="EO198" s="20">
        <v>46.094999999999999</v>
      </c>
      <c r="EP198" s="20">
        <v>43.975999999999999</v>
      </c>
      <c r="EQ198" s="21">
        <v>52.5</v>
      </c>
      <c r="ER198" s="20">
        <v>75.816999999999993</v>
      </c>
      <c r="ES198" s="20">
        <v>74.02</v>
      </c>
      <c r="ET198" s="20">
        <v>64.364000000000004</v>
      </c>
      <c r="EU198" s="21">
        <v>85.2</v>
      </c>
      <c r="EV198" s="20">
        <v>123.077</v>
      </c>
      <c r="EW198" s="20">
        <v>120.16</v>
      </c>
      <c r="EX198" s="20">
        <v>108.34</v>
      </c>
      <c r="EY198" s="21">
        <v>57.3</v>
      </c>
      <c r="EZ198" s="20">
        <v>82.856999999999999</v>
      </c>
      <c r="FA198" s="20">
        <v>80.894000000000005</v>
      </c>
      <c r="FB198" s="20">
        <v>82.388999999999996</v>
      </c>
      <c r="GH198" s="21">
        <v>48.8</v>
      </c>
      <c r="GI198" s="20">
        <v>246.81800000000001</v>
      </c>
      <c r="GJ198" s="20">
        <v>300.00799999999998</v>
      </c>
      <c r="GK198" s="20">
        <v>272.601</v>
      </c>
      <c r="GL198" s="21">
        <v>71.3</v>
      </c>
      <c r="GM198" s="20">
        <v>360.67599999999999</v>
      </c>
      <c r="GN198" s="20">
        <v>438.40199999999999</v>
      </c>
      <c r="GO198" s="20">
        <v>298.58199999999999</v>
      </c>
      <c r="GP198" s="21">
        <v>120</v>
      </c>
      <c r="GQ198" s="20">
        <v>606.875</v>
      </c>
      <c r="GR198" s="20">
        <v>737.65700000000004</v>
      </c>
      <c r="GS198" s="20">
        <v>571.18299999999999</v>
      </c>
      <c r="GT198" s="21">
        <v>41.9</v>
      </c>
      <c r="GU198" s="20">
        <v>211.73099999999999</v>
      </c>
      <c r="GV198" s="20">
        <v>257.35899999999998</v>
      </c>
      <c r="GW198" s="20">
        <v>296.73200000000003</v>
      </c>
      <c r="HO198" s="21">
        <v>180.1</v>
      </c>
      <c r="HP198" s="20">
        <v>350.74</v>
      </c>
      <c r="HQ198" s="20">
        <v>557.85199999999998</v>
      </c>
      <c r="HR198" s="20">
        <v>387.16500000000002</v>
      </c>
      <c r="HS198" s="21">
        <v>106.9</v>
      </c>
      <c r="HT198" s="20">
        <v>208.114</v>
      </c>
      <c r="HU198" s="20">
        <v>331.005</v>
      </c>
      <c r="HV198" s="20">
        <v>387.16500000000002</v>
      </c>
      <c r="IN198" s="21">
        <v>53.4</v>
      </c>
      <c r="IO198" s="20">
        <v>13.202999999999999</v>
      </c>
      <c r="IP198" s="20">
        <v>3252.9859999999999</v>
      </c>
      <c r="IQ198" s="20">
        <v>2593.4630000000002</v>
      </c>
      <c r="IR198" s="21">
        <v>40.799999999999997</v>
      </c>
      <c r="IS198" s="20">
        <v>10.077999999999999</v>
      </c>
      <c r="IT198" s="23">
        <v>2483.11</v>
      </c>
      <c r="IU198" s="23">
        <v>2593.46</v>
      </c>
      <c r="JJ198" s="21">
        <v>72.900000000000006</v>
      </c>
      <c r="JK198" s="20">
        <v>276.26900000000001</v>
      </c>
      <c r="JL198" s="20">
        <v>1030.8720000000001</v>
      </c>
      <c r="JM198" s="20">
        <v>1052.8389999999999</v>
      </c>
      <c r="JN198" s="21">
        <v>75.900000000000006</v>
      </c>
      <c r="JO198" s="20">
        <v>287.67599999999999</v>
      </c>
      <c r="JP198" s="20">
        <v>1073.4349999999999</v>
      </c>
      <c r="JQ198" s="20">
        <v>1049.33</v>
      </c>
      <c r="LV198" s="21">
        <v>53.1</v>
      </c>
      <c r="LW198" s="20">
        <v>684.92600000000004</v>
      </c>
      <c r="LX198" s="20">
        <v>658.21400000000006</v>
      </c>
      <c r="LY198" s="20">
        <v>658.30899999999997</v>
      </c>
      <c r="LZ198" s="21">
        <v>54</v>
      </c>
      <c r="MA198" s="20">
        <v>696.13300000000004</v>
      </c>
      <c r="MB198" s="20">
        <v>668.98400000000004</v>
      </c>
      <c r="MC198" s="20">
        <v>608.43899999999996</v>
      </c>
      <c r="MD198" s="21">
        <v>106.6</v>
      </c>
      <c r="ME198" s="20">
        <v>1374.664</v>
      </c>
      <c r="MF198" s="20">
        <v>1321.0519999999999</v>
      </c>
      <c r="MG198" s="20">
        <v>1266.748</v>
      </c>
      <c r="MH198" s="21">
        <v>72.599999999999994</v>
      </c>
      <c r="MI198" s="20">
        <v>935.62900000000002</v>
      </c>
      <c r="MJ198" s="20">
        <v>899.13900000000001</v>
      </c>
      <c r="MK198" s="20">
        <v>895.87099999999998</v>
      </c>
      <c r="NC198" s="21">
        <v>156.19999999999999</v>
      </c>
      <c r="ND198" s="20">
        <v>163.06899999999999</v>
      </c>
      <c r="NE198" s="20">
        <v>1175.8109999999999</v>
      </c>
      <c r="NF198" s="20">
        <v>903.35900000000004</v>
      </c>
      <c r="NG198" s="21">
        <v>121.8</v>
      </c>
      <c r="NH198" s="20">
        <v>127.13800000000001</v>
      </c>
      <c r="NI198" s="20">
        <v>916.72500000000002</v>
      </c>
      <c r="NJ198" s="20">
        <v>903.35900000000004</v>
      </c>
      <c r="NT198" s="21">
        <v>27.3</v>
      </c>
      <c r="NU198" s="20">
        <v>94.293999999999997</v>
      </c>
      <c r="NV198" s="20">
        <v>70.361999999999995</v>
      </c>
      <c r="NW198" s="20">
        <v>69.197000000000003</v>
      </c>
      <c r="NX198" s="21">
        <v>49.4</v>
      </c>
      <c r="NY198" s="20">
        <v>170.47200000000001</v>
      </c>
      <c r="NZ198" s="20">
        <v>127.206</v>
      </c>
      <c r="OA198" s="20">
        <v>116.181</v>
      </c>
      <c r="OB198" s="21">
        <v>68.8</v>
      </c>
      <c r="OC198" s="20">
        <v>237.58199999999999</v>
      </c>
      <c r="OD198" s="20">
        <v>177.28399999999999</v>
      </c>
      <c r="OE198" s="20">
        <v>185.37799999999999</v>
      </c>
      <c r="OF198" s="21">
        <v>60.6</v>
      </c>
      <c r="OG198" s="20">
        <v>209.209</v>
      </c>
      <c r="OH198" s="20">
        <v>156.11199999999999</v>
      </c>
      <c r="OI198" s="20">
        <v>170.786</v>
      </c>
      <c r="OS198" s="21">
        <v>39.1</v>
      </c>
      <c r="OT198" s="20">
        <v>39.154000000000003</v>
      </c>
      <c r="OU198" s="20">
        <v>29.178000000000001</v>
      </c>
      <c r="OV198" s="20">
        <v>29.178000000000001</v>
      </c>
      <c r="OW198" s="21">
        <v>68.400000000000006</v>
      </c>
      <c r="OX198" s="20">
        <v>68.567999999999998</v>
      </c>
      <c r="OY198" s="20">
        <v>51.097000000000001</v>
      </c>
      <c r="OZ198" s="20">
        <v>45.374000000000002</v>
      </c>
      <c r="PA198" s="21">
        <v>108</v>
      </c>
      <c r="PB198" s="20">
        <v>108.262</v>
      </c>
      <c r="PC198" s="20">
        <v>80.677000000000007</v>
      </c>
      <c r="PD198" s="20">
        <v>74.552000000000007</v>
      </c>
      <c r="PE198" s="21">
        <v>53.1</v>
      </c>
      <c r="PF198" s="20">
        <v>53.226999999999997</v>
      </c>
      <c r="PG198" s="20">
        <v>39.664999999999999</v>
      </c>
      <c r="PH198" s="20">
        <v>37.911000000000001</v>
      </c>
      <c r="PR198" s="21">
        <v>30.5</v>
      </c>
      <c r="PS198" s="20">
        <v>282.90300000000002</v>
      </c>
      <c r="PT198" s="20">
        <v>275.94400000000002</v>
      </c>
      <c r="PU198" s="20">
        <v>295.70800000000003</v>
      </c>
      <c r="PV198" s="21">
        <v>87.8</v>
      </c>
      <c r="PW198" s="20">
        <v>815.173</v>
      </c>
      <c r="PX198" s="20">
        <v>795.11900000000003</v>
      </c>
      <c r="PY198" s="20">
        <v>830.28</v>
      </c>
      <c r="PZ198" s="21">
        <v>117.5</v>
      </c>
      <c r="QA198" s="20">
        <v>1091.3030000000001</v>
      </c>
      <c r="QB198" s="20">
        <v>1064.4570000000001</v>
      </c>
      <c r="QC198" s="20">
        <v>1125.9880000000001</v>
      </c>
      <c r="QD198" s="21">
        <v>75.400000000000006</v>
      </c>
      <c r="QE198" s="20">
        <v>700.346</v>
      </c>
      <c r="QF198" s="20">
        <v>683.11699999999996</v>
      </c>
      <c r="QG198" s="20">
        <v>714.21900000000005</v>
      </c>
      <c r="RC198" s="21">
        <v>135.1</v>
      </c>
      <c r="RD198" s="20">
        <v>1230.922</v>
      </c>
      <c r="RE198" s="20">
        <v>730.06</v>
      </c>
      <c r="RF198" s="21">
        <v>37.9</v>
      </c>
      <c r="RG198" s="20">
        <v>345.01100000000002</v>
      </c>
      <c r="RH198" s="20">
        <v>204.626</v>
      </c>
      <c r="RI198" s="21">
        <v>37.9</v>
      </c>
      <c r="RJ198" s="20">
        <v>345.01100000000002</v>
      </c>
      <c r="RK198" s="20">
        <v>204.626</v>
      </c>
      <c r="RL198" s="21">
        <v>52.9</v>
      </c>
      <c r="RM198" s="20">
        <v>481.755</v>
      </c>
      <c r="RN198" s="20">
        <v>285.72899999999998</v>
      </c>
      <c r="RO198" s="20">
        <v>285.72899999999998</v>
      </c>
      <c r="RP198" s="21">
        <v>44.3</v>
      </c>
      <c r="RQ198" s="20">
        <v>404.15600000000001</v>
      </c>
      <c r="RR198" s="20">
        <v>239.70500000000001</v>
      </c>
      <c r="RS198" s="20">
        <v>239.70500000000001</v>
      </c>
      <c r="RT198" s="21">
        <v>97.2</v>
      </c>
      <c r="RU198" s="20">
        <v>885.91099999999994</v>
      </c>
      <c r="RV198" s="20">
        <v>525.43399999999997</v>
      </c>
      <c r="RW198" s="20">
        <v>525.43399999999997</v>
      </c>
      <c r="RX198" s="21">
        <v>64.900000000000006</v>
      </c>
      <c r="RY198" s="20">
        <v>591.452</v>
      </c>
      <c r="RZ198" s="20">
        <v>350.79</v>
      </c>
      <c r="SA198" s="20">
        <v>350.79</v>
      </c>
      <c r="SS198" s="21">
        <v>41.2</v>
      </c>
      <c r="ST198" s="20">
        <v>27.532</v>
      </c>
      <c r="SU198" s="20">
        <v>12.31</v>
      </c>
      <c r="SV198" s="20">
        <v>10.148</v>
      </c>
      <c r="SW198" s="21">
        <v>34.799999999999997</v>
      </c>
      <c r="SX198" s="20">
        <v>23.262</v>
      </c>
      <c r="SY198" s="20">
        <v>10.4</v>
      </c>
      <c r="SZ198" s="20">
        <v>9.5660000000000007</v>
      </c>
      <c r="TO198" s="21">
        <v>134.9</v>
      </c>
      <c r="TP198" s="20">
        <v>76.846999999999994</v>
      </c>
      <c r="TQ198" s="20">
        <v>600.25300000000004</v>
      </c>
      <c r="TR198" s="20">
        <v>605.00199999999995</v>
      </c>
      <c r="TS198" s="21">
        <v>120.3</v>
      </c>
      <c r="TT198" s="20">
        <v>68.510000000000005</v>
      </c>
      <c r="TU198" s="20">
        <v>535.13400000000001</v>
      </c>
      <c r="TV198" s="20">
        <v>542.18200000000002</v>
      </c>
      <c r="TW198" s="21">
        <v>127.4</v>
      </c>
      <c r="TX198" s="20">
        <v>36.850999999999999</v>
      </c>
      <c r="TY198" s="20">
        <v>2001.7639999999999</v>
      </c>
      <c r="TZ198" s="21">
        <v>62.1</v>
      </c>
      <c r="UA198" s="20">
        <v>17.963000000000001</v>
      </c>
      <c r="UB198" s="20">
        <v>975.77300000000002</v>
      </c>
      <c r="UC198" s="21">
        <v>61.2</v>
      </c>
      <c r="UD198" s="20">
        <v>17.706</v>
      </c>
      <c r="UE198" s="20">
        <v>961.77300000000002</v>
      </c>
      <c r="UF198" s="21">
        <v>20.399999999999999</v>
      </c>
      <c r="UG198" s="20">
        <v>5.9059999999999997</v>
      </c>
      <c r="UH198" s="20">
        <v>320.827</v>
      </c>
      <c r="UI198" s="20">
        <v>320.827</v>
      </c>
      <c r="UJ198" s="21">
        <v>44.9</v>
      </c>
      <c r="UK198" s="20">
        <v>12.981999999999999</v>
      </c>
      <c r="UL198" s="20">
        <v>705.16399999999999</v>
      </c>
      <c r="UM198" s="20">
        <v>705.16399999999999</v>
      </c>
      <c r="UN198" s="21">
        <v>65.3</v>
      </c>
      <c r="UO198" s="20">
        <v>18.888000000000002</v>
      </c>
      <c r="UP198" s="20">
        <v>1025.991</v>
      </c>
      <c r="UQ198" s="20">
        <v>1025.991</v>
      </c>
      <c r="UR198" s="21">
        <v>45.5</v>
      </c>
      <c r="US198" s="20">
        <v>13.148</v>
      </c>
      <c r="UT198" s="20">
        <v>714.20899999999995</v>
      </c>
      <c r="UU198" s="20">
        <v>714.20899999999995</v>
      </c>
      <c r="VJ198" s="21">
        <v>40.200000000000003</v>
      </c>
      <c r="VK198" s="20">
        <v>36.277999999999999</v>
      </c>
      <c r="VL198" s="20">
        <v>61744.504999999997</v>
      </c>
      <c r="VM198" s="20">
        <v>58044.525999999998</v>
      </c>
      <c r="VN198" s="21">
        <v>27</v>
      </c>
      <c r="VO198" s="20">
        <v>24.390999999999998</v>
      </c>
      <c r="VP198" s="20">
        <v>41513</v>
      </c>
      <c r="VQ198" s="20">
        <v>41513</v>
      </c>
      <c r="WI198" s="21">
        <v>77.3</v>
      </c>
      <c r="WJ198" s="20">
        <v>26.673999999999999</v>
      </c>
      <c r="WK198" s="20">
        <v>23.756</v>
      </c>
      <c r="WL198" s="20">
        <v>20.507999999999999</v>
      </c>
      <c r="WM198" s="21">
        <v>47.6</v>
      </c>
      <c r="WN198" s="20">
        <v>16.417000000000002</v>
      </c>
      <c r="WO198" s="20">
        <v>14.621</v>
      </c>
      <c r="WP198" s="20">
        <v>13.06</v>
      </c>
      <c r="XI198" s="20">
        <v>26.593</v>
      </c>
      <c r="XJ198" s="20">
        <v>43.698</v>
      </c>
      <c r="XK198" s="20">
        <v>25.126999999999999</v>
      </c>
      <c r="XM198" s="20">
        <v>12.965</v>
      </c>
      <c r="XN198" s="22">
        <v>21.304673999999999</v>
      </c>
      <c r="XO198" s="22">
        <v>22.046212000000001</v>
      </c>
      <c r="XP198" s="21">
        <v>122.6</v>
      </c>
      <c r="XQ198" s="20">
        <v>336.541</v>
      </c>
      <c r="XR198" s="20">
        <v>4896.6719999999996</v>
      </c>
      <c r="XS198" s="21">
        <v>68.400000000000006</v>
      </c>
      <c r="XT198" s="20">
        <v>187.88</v>
      </c>
      <c r="XU198" s="20">
        <v>2733.66</v>
      </c>
      <c r="YD198" s="21">
        <v>54.1</v>
      </c>
      <c r="YE198" s="20">
        <v>148.661</v>
      </c>
      <c r="YF198" s="20">
        <v>2163.0120000000002</v>
      </c>
      <c r="YG198" s="20">
        <v>1133.229</v>
      </c>
      <c r="YH198" s="21">
        <v>26.8</v>
      </c>
      <c r="YI198" s="20">
        <v>73.45</v>
      </c>
      <c r="YJ198" s="20">
        <v>1068.7</v>
      </c>
      <c r="YK198" s="20">
        <v>1068.7</v>
      </c>
      <c r="YU198" s="21">
        <v>17.8</v>
      </c>
      <c r="YV198" s="20">
        <v>144.339</v>
      </c>
      <c r="YW198" s="20">
        <v>104.357</v>
      </c>
      <c r="YX198" s="20">
        <v>39.783000000000001</v>
      </c>
      <c r="YY198" s="21">
        <v>52.7</v>
      </c>
      <c r="YZ198" s="20">
        <v>426.08199999999999</v>
      </c>
      <c r="ZA198" s="20">
        <v>308.05700000000002</v>
      </c>
      <c r="ZB198" s="20">
        <v>244.56700000000001</v>
      </c>
      <c r="ZC198" s="21">
        <v>57.4</v>
      </c>
      <c r="ZD198" s="20">
        <v>463.95800000000003</v>
      </c>
      <c r="ZE198" s="20">
        <v>335.44200000000001</v>
      </c>
      <c r="ZF198" s="20">
        <v>284.34899999999999</v>
      </c>
      <c r="ZG198" s="21">
        <v>42.9</v>
      </c>
      <c r="ZH198" s="20">
        <v>347.04599999999999</v>
      </c>
      <c r="ZI198" s="20">
        <v>250.91399999999999</v>
      </c>
      <c r="ZJ198" s="20">
        <v>264.73399999999998</v>
      </c>
      <c r="ZT198" s="21">
        <v>61</v>
      </c>
      <c r="ZU198" s="20">
        <v>1788.8869999999999</v>
      </c>
      <c r="ZV198" s="20">
        <v>240730.7</v>
      </c>
      <c r="ZW198" s="20">
        <v>206760.9</v>
      </c>
      <c r="ZX198" s="21">
        <v>125.3</v>
      </c>
      <c r="ZY198" s="20">
        <v>3671.4810000000002</v>
      </c>
      <c r="ZZ198" s="20">
        <v>494071.6</v>
      </c>
      <c r="AAA198" s="20">
        <v>462366.6</v>
      </c>
      <c r="AAB198" s="21">
        <v>186.3</v>
      </c>
      <c r="AAC198" s="20">
        <v>5460.3680000000004</v>
      </c>
      <c r="AAD198" s="20">
        <v>734802.3</v>
      </c>
      <c r="AAE198" s="20">
        <v>669127.5</v>
      </c>
      <c r="AAF198" s="21">
        <v>107.8</v>
      </c>
      <c r="AAG198" s="20">
        <v>3160.4140000000002</v>
      </c>
      <c r="AAH198" s="20">
        <v>425297.24900000001</v>
      </c>
      <c r="AAI198" s="20">
        <v>415151.6</v>
      </c>
      <c r="AAP198" s="21">
        <v>31.7</v>
      </c>
      <c r="AAQ198" s="20">
        <v>61.482999999999997</v>
      </c>
      <c r="AAR198" s="20">
        <v>44384.353000000003</v>
      </c>
      <c r="AAS198" s="20">
        <v>40545.300000000003</v>
      </c>
      <c r="AAT198" s="21">
        <v>65.599999999999994</v>
      </c>
      <c r="AAU198" s="20">
        <v>127.03700000000001</v>
      </c>
      <c r="AAV198" s="20">
        <v>91707.959000000003</v>
      </c>
      <c r="AAW198" s="20">
        <v>90151.4</v>
      </c>
      <c r="AAX198" s="21">
        <v>96.9</v>
      </c>
      <c r="AAY198" s="20">
        <v>187.72399999999999</v>
      </c>
      <c r="AAZ198" s="20">
        <v>135517.625</v>
      </c>
      <c r="ABA198" s="20">
        <v>130696.7</v>
      </c>
      <c r="ABB198" s="21">
        <v>75.8</v>
      </c>
      <c r="ABC198" s="20">
        <v>146.696</v>
      </c>
      <c r="ABD198" s="20">
        <v>105899.63</v>
      </c>
      <c r="ABE198" s="20">
        <v>47105.7</v>
      </c>
      <c r="ACS198" s="21">
        <v>19.100000000000001</v>
      </c>
      <c r="ACT198" s="20">
        <v>38.363999999999997</v>
      </c>
      <c r="ACU198" s="20">
        <v>88.046000000000006</v>
      </c>
      <c r="ACV198" s="20">
        <v>60.604999999999997</v>
      </c>
      <c r="ACW198" s="21">
        <v>8</v>
      </c>
      <c r="ACX198" s="20">
        <v>16.006</v>
      </c>
      <c r="ACY198" s="20">
        <v>36.732999999999997</v>
      </c>
      <c r="ACZ198" s="20">
        <v>29.83</v>
      </c>
      <c r="ADA198" s="21">
        <v>185.9</v>
      </c>
      <c r="ADB198" s="20">
        <v>61.777999999999999</v>
      </c>
      <c r="ADC198" s="20">
        <v>165.99700000000001</v>
      </c>
      <c r="ADD198" s="21">
        <v>96.1</v>
      </c>
      <c r="ADE198" s="20">
        <v>31.948</v>
      </c>
      <c r="ADF198" s="20">
        <v>85.843999999999994</v>
      </c>
      <c r="ADO198" s="21">
        <v>89.8</v>
      </c>
      <c r="ADP198" s="20">
        <v>29.83</v>
      </c>
      <c r="ADQ198" s="20">
        <v>80.153000000000006</v>
      </c>
      <c r="ADR198" s="20">
        <v>80.153000000000006</v>
      </c>
      <c r="ADS198" s="21">
        <v>89.4</v>
      </c>
      <c r="ADT198" s="20">
        <v>29.712</v>
      </c>
      <c r="ADU198" s="20">
        <v>79.835999999999999</v>
      </c>
      <c r="ADV198" s="20">
        <v>79.835999999999999</v>
      </c>
      <c r="AEN198" s="21">
        <v>148.30000000000001</v>
      </c>
      <c r="AEO198" s="20">
        <v>358.14299999999997</v>
      </c>
      <c r="AEP198" s="20">
        <v>344.35500000000002</v>
      </c>
      <c r="AEQ198" s="20">
        <v>167.35</v>
      </c>
      <c r="AER198" s="21">
        <v>63.4</v>
      </c>
      <c r="AES198" s="20">
        <v>152.964</v>
      </c>
      <c r="AET198" s="20">
        <v>147.07499999999999</v>
      </c>
      <c r="AEU198" s="20">
        <v>150.548</v>
      </c>
      <c r="AFE198" s="21">
        <v>70.599999999999994</v>
      </c>
      <c r="AFF198" s="20">
        <v>67.424999999999997</v>
      </c>
      <c r="AFG198" s="20">
        <v>466.41</v>
      </c>
      <c r="AFH198" s="20">
        <v>498.61099999999999</v>
      </c>
      <c r="AFI198" s="21">
        <v>103.8</v>
      </c>
      <c r="AFJ198" s="20">
        <v>99.117000000000004</v>
      </c>
      <c r="AFK198" s="20">
        <v>685.64300000000003</v>
      </c>
      <c r="AFL198" s="20">
        <v>473.92700000000002</v>
      </c>
      <c r="AFM198" s="21">
        <v>174.7</v>
      </c>
      <c r="AFN198" s="20">
        <v>166.88800000000001</v>
      </c>
      <c r="AFO198" s="20">
        <v>1154.444</v>
      </c>
      <c r="AFP198" s="20">
        <v>972.53800000000001</v>
      </c>
      <c r="AFQ198" s="21">
        <v>66.099999999999994</v>
      </c>
      <c r="AFR198" s="20">
        <v>63.097999999999999</v>
      </c>
      <c r="AFS198" s="20">
        <v>436.48200000000003</v>
      </c>
      <c r="AFT198" s="20">
        <v>388.85399999999998</v>
      </c>
      <c r="AGI198" s="21">
        <v>93.4</v>
      </c>
      <c r="AGJ198" s="20">
        <v>38.82</v>
      </c>
      <c r="AGK198" s="20">
        <v>63.381</v>
      </c>
      <c r="AGL198" s="20">
        <v>50.526000000000003</v>
      </c>
      <c r="AGM198" s="21">
        <v>63.6</v>
      </c>
      <c r="AGN198" s="20">
        <v>26.425999999999998</v>
      </c>
      <c r="AGO198" s="20">
        <v>43.145000000000003</v>
      </c>
      <c r="AGP198" s="20">
        <v>44.795999999999999</v>
      </c>
      <c r="AHY198" s="21">
        <v>15.2</v>
      </c>
      <c r="AHZ198" s="20">
        <v>7.6390000000000002</v>
      </c>
      <c r="AIA198" s="20">
        <v>5.8849999999999998</v>
      </c>
      <c r="AIB198" s="20">
        <v>4.8419999999999996</v>
      </c>
      <c r="AIC198" s="21">
        <v>71.5</v>
      </c>
      <c r="AID198" s="20">
        <v>35.933</v>
      </c>
      <c r="AIE198" s="20">
        <v>27.683</v>
      </c>
      <c r="AIF198" s="20">
        <v>16.390999999999998</v>
      </c>
      <c r="AIG198" s="21">
        <v>86.7</v>
      </c>
      <c r="AIH198" s="20">
        <v>43.572000000000003</v>
      </c>
      <c r="AII198" s="20">
        <v>33.567999999999998</v>
      </c>
      <c r="AIJ198" s="20">
        <v>21.233000000000001</v>
      </c>
      <c r="AIK198" s="21">
        <v>47.4</v>
      </c>
      <c r="AIL198" s="20">
        <v>23.806999999999999</v>
      </c>
      <c r="AIM198" s="20">
        <v>18.341000000000001</v>
      </c>
      <c r="AIN198" s="20">
        <v>18.341000000000001</v>
      </c>
      <c r="AKP198" s="21">
        <v>57.8</v>
      </c>
      <c r="AKQ198" s="20">
        <v>111.12</v>
      </c>
      <c r="AKR198" s="20">
        <v>715.16800000000001</v>
      </c>
      <c r="AKS198" s="20">
        <v>717.83299999999997</v>
      </c>
      <c r="AKT198" s="21">
        <v>76.8</v>
      </c>
      <c r="AKU198" s="20">
        <v>147.66999999999999</v>
      </c>
      <c r="AKV198" s="20">
        <v>950.404</v>
      </c>
      <c r="AKW198" s="20">
        <v>1130.077</v>
      </c>
      <c r="AKX198" s="21">
        <v>134.5</v>
      </c>
      <c r="AKY198" s="20">
        <v>258.79000000000002</v>
      </c>
      <c r="AKZ198" s="20">
        <v>1665.5730000000001</v>
      </c>
      <c r="ALA198" s="20">
        <v>1847.91</v>
      </c>
      <c r="ALB198" s="21">
        <v>96.5</v>
      </c>
      <c r="ALC198" s="20">
        <v>185.59899999999999</v>
      </c>
      <c r="ALD198" s="20">
        <v>1194.5139999999999</v>
      </c>
      <c r="ALE198" s="20">
        <v>1206.4559999999999</v>
      </c>
      <c r="ALT198" s="21">
        <v>119.3</v>
      </c>
      <c r="ALU198" s="20">
        <v>29.908999999999999</v>
      </c>
      <c r="ALV198" s="20">
        <v>61.045000000000002</v>
      </c>
      <c r="ALW198" s="20">
        <v>39.091999999999999</v>
      </c>
      <c r="ALX198" s="21">
        <v>118.8</v>
      </c>
      <c r="ALY198" s="20">
        <v>29.785</v>
      </c>
      <c r="ALZ198" s="20">
        <v>60.79</v>
      </c>
      <c r="AMA198" s="20">
        <v>39.091999999999999</v>
      </c>
      <c r="AMP198" s="21">
        <v>93.2</v>
      </c>
      <c r="AMQ198" s="20">
        <v>56.036999999999999</v>
      </c>
      <c r="AMR198" s="20">
        <v>1432.856</v>
      </c>
      <c r="AMS198" s="20">
        <v>778.25699999999995</v>
      </c>
      <c r="AMT198" s="21">
        <v>68.900000000000006</v>
      </c>
      <c r="AMU198" s="20">
        <v>41.426000000000002</v>
      </c>
      <c r="AMV198" s="20">
        <v>1059.2650000000001</v>
      </c>
      <c r="AMW198" s="20">
        <v>754.49</v>
      </c>
      <c r="ANG198" s="21">
        <v>0.1</v>
      </c>
      <c r="ANH198" s="22">
        <v>8.2411999999999999E-2</v>
      </c>
      <c r="ANI198" s="22">
        <v>1.3999999999999999E-4</v>
      </c>
      <c r="ANJ198" s="22">
        <v>1.3999999999999999E-4</v>
      </c>
      <c r="ANK198" s="21">
        <v>16.899999999999999</v>
      </c>
      <c r="ANL198" s="22">
        <v>15.510232</v>
      </c>
      <c r="ANM198" s="22">
        <v>2.6367000000000002E-2</v>
      </c>
      <c r="ANN198" s="22">
        <v>2.3803999999999999E-2</v>
      </c>
      <c r="ANO198" s="21">
        <v>16.399999999999999</v>
      </c>
      <c r="ANP198" s="22">
        <v>15.041147</v>
      </c>
      <c r="ANQ198" s="22">
        <v>2.5569999999999999E-2</v>
      </c>
      <c r="ANR198" s="22">
        <v>2.3945000000000001E-2</v>
      </c>
      <c r="ANS198" s="21">
        <v>13.5</v>
      </c>
      <c r="ANT198" s="22">
        <v>12.343529</v>
      </c>
      <c r="ANU198" s="22">
        <v>2.0983999999999999E-2</v>
      </c>
      <c r="ANV198" s="22">
        <v>2.0983999999999999E-2</v>
      </c>
      <c r="ANW198" s="21">
        <v>179.1</v>
      </c>
      <c r="ANX198" s="20">
        <v>9202.9560000000001</v>
      </c>
      <c r="ANY198" s="20">
        <v>9202.9560000000001</v>
      </c>
      <c r="ANZ198" s="21">
        <v>55.4</v>
      </c>
      <c r="AOA198" s="20">
        <v>2845.998</v>
      </c>
      <c r="AOB198" s="20">
        <v>2845.998</v>
      </c>
      <c r="AOC198" s="21">
        <v>54.7</v>
      </c>
      <c r="AOD198" s="20">
        <v>2808.74</v>
      </c>
      <c r="AOE198" s="20">
        <v>2808.74</v>
      </c>
      <c r="AOF198" s="21">
        <v>58.9</v>
      </c>
      <c r="AOG198" s="20">
        <v>3027.0590000000002</v>
      </c>
      <c r="AOH198" s="20">
        <v>3027.0590000000002</v>
      </c>
      <c r="AOI198" s="20">
        <v>3027.0590000000002</v>
      </c>
      <c r="AOJ198" s="21">
        <v>64.8</v>
      </c>
      <c r="AOK198" s="20">
        <v>3329.8989999999999</v>
      </c>
      <c r="AOL198" s="20">
        <v>3329.8989999999999</v>
      </c>
      <c r="AOM198" s="20">
        <v>3329.8989999999999</v>
      </c>
      <c r="AON198" s="21">
        <v>123.7</v>
      </c>
      <c r="AOO198" s="20">
        <v>6356.9579999999996</v>
      </c>
      <c r="AOP198" s="20">
        <v>6356.9579999999996</v>
      </c>
      <c r="AOQ198" s="20">
        <v>6356.9579999999996</v>
      </c>
      <c r="AOR198" s="21">
        <v>58</v>
      </c>
      <c r="AOS198" s="20">
        <v>2981.12</v>
      </c>
      <c r="AOT198" s="20">
        <v>2981.12</v>
      </c>
      <c r="AOU198" s="20">
        <v>2981.12</v>
      </c>
      <c r="APU198" s="21">
        <v>85.4</v>
      </c>
      <c r="APV198" s="20">
        <v>80.17</v>
      </c>
      <c r="APW198" s="20">
        <v>199.62299999999999</v>
      </c>
      <c r="APX198" s="21">
        <v>31.8</v>
      </c>
      <c r="APY198" s="20">
        <v>29.870999999999999</v>
      </c>
      <c r="APZ198" s="20">
        <v>74.378</v>
      </c>
      <c r="AQI198" s="21">
        <v>53.6</v>
      </c>
      <c r="AQJ198" s="20">
        <v>50.298999999999999</v>
      </c>
      <c r="AQK198" s="20">
        <v>125.245</v>
      </c>
      <c r="AQL198" s="20">
        <v>126.715</v>
      </c>
      <c r="AQM198" s="21">
        <v>42.9</v>
      </c>
      <c r="AQN198" s="20">
        <v>40.286999999999999</v>
      </c>
      <c r="AQO198" s="20">
        <v>100.315</v>
      </c>
      <c r="AQP198" s="20">
        <v>114.10299999999999</v>
      </c>
    </row>
    <row r="199" spans="1:1015 1030:1134" x14ac:dyDescent="0.2">
      <c r="A199" s="18">
        <v>32508</v>
      </c>
      <c r="BX199" s="21">
        <v>33.299999999999997</v>
      </c>
      <c r="BZ199" s="19">
        <v>4.0067925557300002E-2</v>
      </c>
      <c r="CA199" s="19">
        <v>1.45536E-2</v>
      </c>
      <c r="CB199" s="21">
        <v>12.1</v>
      </c>
      <c r="CD199" s="19">
        <v>1.45536E-2</v>
      </c>
      <c r="CE199" s="19">
        <v>1.45536E-2</v>
      </c>
      <c r="CW199" s="21">
        <v>94.4</v>
      </c>
      <c r="CX199" s="20">
        <v>124.22199999999999</v>
      </c>
      <c r="CY199" s="20">
        <v>112.533</v>
      </c>
      <c r="CZ199" s="20">
        <v>86.67</v>
      </c>
      <c r="DA199" s="21">
        <v>67.7</v>
      </c>
      <c r="DB199" s="20">
        <v>89.111000000000004</v>
      </c>
      <c r="DC199" s="20">
        <v>80.725999999999999</v>
      </c>
      <c r="DD199" s="20">
        <v>86.67</v>
      </c>
      <c r="DE199" s="21">
        <v>142</v>
      </c>
      <c r="DF199" s="20">
        <v>419.45</v>
      </c>
      <c r="DG199" s="20">
        <v>490.88200000000001</v>
      </c>
      <c r="DH199" s="21">
        <v>25</v>
      </c>
      <c r="DI199" s="20">
        <v>73.819999999999993</v>
      </c>
      <c r="DJ199" s="20">
        <v>86.391000000000005</v>
      </c>
      <c r="DK199" s="21">
        <v>24.4</v>
      </c>
      <c r="DL199" s="20">
        <v>72.075999999999993</v>
      </c>
      <c r="DM199" s="20">
        <v>84.35</v>
      </c>
      <c r="DN199" s="21">
        <v>42.2</v>
      </c>
      <c r="DO199" s="20">
        <v>124.812</v>
      </c>
      <c r="DP199" s="20">
        <v>146.06800000000001</v>
      </c>
      <c r="DQ199" s="20">
        <v>146.06800000000001</v>
      </c>
      <c r="DR199" s="21">
        <v>74.7</v>
      </c>
      <c r="DS199" s="20">
        <v>220.81800000000001</v>
      </c>
      <c r="DT199" s="20">
        <v>258.423</v>
      </c>
      <c r="DU199" s="20">
        <v>258.423</v>
      </c>
      <c r="DV199" s="21">
        <v>117</v>
      </c>
      <c r="DW199" s="20">
        <v>345.63</v>
      </c>
      <c r="DX199" s="20">
        <v>404.49099999999999</v>
      </c>
      <c r="DY199" s="20">
        <v>404.49099999999999</v>
      </c>
      <c r="DZ199" s="21">
        <v>54.2</v>
      </c>
      <c r="EA199" s="20">
        <v>160.108</v>
      </c>
      <c r="EB199" s="20">
        <v>187.375</v>
      </c>
      <c r="EC199" s="20">
        <v>185.553</v>
      </c>
      <c r="EM199" s="21">
        <v>33.200000000000003</v>
      </c>
      <c r="EN199" s="20">
        <v>51.75</v>
      </c>
      <c r="EO199" s="20">
        <v>47.673000000000002</v>
      </c>
      <c r="EP199" s="20">
        <v>45.481000000000002</v>
      </c>
      <c r="EQ199" s="21">
        <v>52.8</v>
      </c>
      <c r="ER199" s="20">
        <v>82.445999999999998</v>
      </c>
      <c r="ES199" s="20">
        <v>75.948999999999998</v>
      </c>
      <c r="ET199" s="20">
        <v>66.040999999999997</v>
      </c>
      <c r="EU199" s="21">
        <v>86</v>
      </c>
      <c r="EV199" s="20">
        <v>134.27000000000001</v>
      </c>
      <c r="EW199" s="20">
        <v>123.68899999999999</v>
      </c>
      <c r="EX199" s="20">
        <v>111.52200000000001</v>
      </c>
      <c r="EY199" s="21">
        <v>58.2</v>
      </c>
      <c r="EZ199" s="20">
        <v>90.835999999999999</v>
      </c>
      <c r="FA199" s="20">
        <v>83.677999999999997</v>
      </c>
      <c r="FB199" s="20">
        <v>85.224000000000004</v>
      </c>
      <c r="GH199" s="21">
        <v>49.4</v>
      </c>
      <c r="GI199" s="20">
        <v>259.66699999999997</v>
      </c>
      <c r="GJ199" s="20">
        <v>309.65300000000002</v>
      </c>
      <c r="GK199" s="20">
        <v>281.36500000000001</v>
      </c>
      <c r="GL199" s="21">
        <v>72</v>
      </c>
      <c r="GM199" s="20">
        <v>378.66800000000001</v>
      </c>
      <c r="GN199" s="20">
        <v>451.56200000000001</v>
      </c>
      <c r="GO199" s="20">
        <v>307.54500000000002</v>
      </c>
      <c r="GP199" s="21">
        <v>121.3</v>
      </c>
      <c r="GQ199" s="20">
        <v>637.77800000000002</v>
      </c>
      <c r="GR199" s="20">
        <v>760.55</v>
      </c>
      <c r="GS199" s="20">
        <v>588.91</v>
      </c>
      <c r="GT199" s="21">
        <v>42.4</v>
      </c>
      <c r="GU199" s="20">
        <v>222.78700000000001</v>
      </c>
      <c r="GV199" s="20">
        <v>265.673</v>
      </c>
      <c r="GW199" s="20">
        <v>306.31799999999998</v>
      </c>
      <c r="HO199" s="21">
        <v>182.1</v>
      </c>
      <c r="HP199" s="20">
        <v>382.29</v>
      </c>
      <c r="HQ199" s="20">
        <v>574.00800000000004</v>
      </c>
      <c r="HR199" s="20">
        <v>398.37799999999999</v>
      </c>
      <c r="HS199" s="21">
        <v>108.1</v>
      </c>
      <c r="HT199" s="20">
        <v>226.834</v>
      </c>
      <c r="HU199" s="20">
        <v>340.59100000000001</v>
      </c>
      <c r="HV199" s="20">
        <v>398.37799999999999</v>
      </c>
      <c r="IN199" s="21">
        <v>54.1</v>
      </c>
      <c r="IO199" s="20">
        <v>14.15</v>
      </c>
      <c r="IP199" s="20">
        <v>3502.029</v>
      </c>
      <c r="IQ199" s="20">
        <v>2792.0129999999999</v>
      </c>
      <c r="IR199" s="21">
        <v>41.3</v>
      </c>
      <c r="IS199" s="20">
        <v>10.801</v>
      </c>
      <c r="IT199" s="23">
        <v>2673.21</v>
      </c>
      <c r="IU199" s="23">
        <v>2792.01</v>
      </c>
      <c r="JJ199" s="21">
        <v>71.7</v>
      </c>
      <c r="JK199" s="20">
        <v>288.18200000000002</v>
      </c>
      <c r="JL199" s="20">
        <v>1075.3240000000001</v>
      </c>
      <c r="JM199" s="20">
        <v>1098.271</v>
      </c>
      <c r="JN199" s="21">
        <v>74.5</v>
      </c>
      <c r="JO199" s="20">
        <v>299.52199999999999</v>
      </c>
      <c r="JP199" s="20">
        <v>1117.6369999999999</v>
      </c>
      <c r="JQ199" s="20">
        <v>1092.54</v>
      </c>
      <c r="LV199" s="21">
        <v>53.4</v>
      </c>
      <c r="LW199" s="20">
        <v>740.18</v>
      </c>
      <c r="LX199" s="20">
        <v>670.60299999999995</v>
      </c>
      <c r="LY199" s="20">
        <v>670.7</v>
      </c>
      <c r="LZ199" s="21">
        <v>54.4</v>
      </c>
      <c r="MA199" s="20">
        <v>754.851</v>
      </c>
      <c r="MB199" s="20">
        <v>683.89499999999998</v>
      </c>
      <c r="MC199" s="20">
        <v>622</v>
      </c>
      <c r="MD199" s="21">
        <v>107.3</v>
      </c>
      <c r="ME199" s="20">
        <v>1487.9880000000001</v>
      </c>
      <c r="MF199" s="20">
        <v>1348.117</v>
      </c>
      <c r="MG199" s="20">
        <v>1292.7</v>
      </c>
      <c r="MH199" s="21">
        <v>73.2</v>
      </c>
      <c r="MI199" s="20">
        <v>1014.384</v>
      </c>
      <c r="MJ199" s="20">
        <v>919.03200000000004</v>
      </c>
      <c r="MK199" s="20">
        <v>915.69299999999998</v>
      </c>
      <c r="NC199" s="21">
        <v>158.4</v>
      </c>
      <c r="ND199" s="20">
        <v>176.16900000000001</v>
      </c>
      <c r="NE199" s="20">
        <v>1206.404</v>
      </c>
      <c r="NF199" s="20">
        <v>926.86300000000006</v>
      </c>
      <c r="NG199" s="21">
        <v>123.5</v>
      </c>
      <c r="NH199" s="20">
        <v>137.351</v>
      </c>
      <c r="NI199" s="20">
        <v>940.577</v>
      </c>
      <c r="NJ199" s="20">
        <v>926.86300000000006</v>
      </c>
      <c r="NT199" s="21">
        <v>29</v>
      </c>
      <c r="NU199" s="20">
        <v>112.012</v>
      </c>
      <c r="NV199" s="20">
        <v>76.292000000000002</v>
      </c>
      <c r="NW199" s="20">
        <v>75.028000000000006</v>
      </c>
      <c r="NX199" s="21">
        <v>51.3</v>
      </c>
      <c r="NY199" s="20">
        <v>198.16399999999999</v>
      </c>
      <c r="NZ199" s="20">
        <v>134.96899999999999</v>
      </c>
      <c r="OA199" s="20">
        <v>123.27200000000001</v>
      </c>
      <c r="OB199" s="21">
        <v>72</v>
      </c>
      <c r="OC199" s="20">
        <v>278.43400000000003</v>
      </c>
      <c r="OD199" s="20">
        <v>189.64099999999999</v>
      </c>
      <c r="OE199" s="20">
        <v>198.3</v>
      </c>
      <c r="OF199" s="21">
        <v>63.5</v>
      </c>
      <c r="OG199" s="20">
        <v>245.36</v>
      </c>
      <c r="OH199" s="20">
        <v>167.11500000000001</v>
      </c>
      <c r="OI199" s="20">
        <v>182.82300000000001</v>
      </c>
      <c r="OS199" s="21">
        <v>41.6</v>
      </c>
      <c r="OT199" s="20">
        <v>45.945999999999998</v>
      </c>
      <c r="OU199" s="20">
        <v>32.116</v>
      </c>
      <c r="OV199" s="20">
        <v>32.116</v>
      </c>
      <c r="OW199" s="21">
        <v>72</v>
      </c>
      <c r="OX199" s="20">
        <v>79.638000000000005</v>
      </c>
      <c r="OY199" s="20">
        <v>55.667000000000002</v>
      </c>
      <c r="OZ199" s="20">
        <v>49.381999999999998</v>
      </c>
      <c r="PA199" s="21">
        <v>114.2</v>
      </c>
      <c r="PB199" s="20">
        <v>126.285</v>
      </c>
      <c r="PC199" s="20">
        <v>88.272999999999996</v>
      </c>
      <c r="PD199" s="20">
        <v>81.498000000000005</v>
      </c>
      <c r="PE199" s="21">
        <v>56.6</v>
      </c>
      <c r="PF199" s="20">
        <v>62.610999999999997</v>
      </c>
      <c r="PG199" s="20">
        <v>43.765000000000001</v>
      </c>
      <c r="PH199" s="20">
        <v>41.499000000000002</v>
      </c>
      <c r="PR199" s="21">
        <v>30.7</v>
      </c>
      <c r="PS199" s="20">
        <v>307.28100000000001</v>
      </c>
      <c r="PT199" s="20">
        <v>283.589</v>
      </c>
      <c r="PU199" s="20">
        <v>303.90100000000001</v>
      </c>
      <c r="PV199" s="21">
        <v>89.7</v>
      </c>
      <c r="PW199" s="20">
        <v>898.18799999999999</v>
      </c>
      <c r="PX199" s="20">
        <v>828.93700000000001</v>
      </c>
      <c r="PY199" s="20">
        <v>865.73400000000004</v>
      </c>
      <c r="PZ199" s="21">
        <v>119.6</v>
      </c>
      <c r="QA199" s="20">
        <v>1198.0920000000001</v>
      </c>
      <c r="QB199" s="20">
        <v>1105.7190000000001</v>
      </c>
      <c r="QC199" s="20">
        <v>1169.635</v>
      </c>
      <c r="QD199" s="21">
        <v>77.099999999999994</v>
      </c>
      <c r="QE199" s="20">
        <v>772.577</v>
      </c>
      <c r="QF199" s="20">
        <v>713.01099999999997</v>
      </c>
      <c r="QG199" s="20">
        <v>745.47400000000005</v>
      </c>
      <c r="RC199" s="21">
        <v>134.9</v>
      </c>
      <c r="RD199" s="20">
        <v>1356.0219999999999</v>
      </c>
      <c r="RE199" s="20">
        <v>750.01599999999996</v>
      </c>
      <c r="RF199" s="21">
        <v>36.6</v>
      </c>
      <c r="RG199" s="20">
        <v>367.55</v>
      </c>
      <c r="RH199" s="20">
        <v>203.292</v>
      </c>
      <c r="RI199" s="21">
        <v>36.6</v>
      </c>
      <c r="RJ199" s="20">
        <v>367.55</v>
      </c>
      <c r="RK199" s="20">
        <v>203.292</v>
      </c>
      <c r="RL199" s="21">
        <v>53.5</v>
      </c>
      <c r="RM199" s="20">
        <v>538.18799999999999</v>
      </c>
      <c r="RN199" s="20">
        <v>297.67200000000003</v>
      </c>
      <c r="RO199" s="20">
        <v>297.67200000000003</v>
      </c>
      <c r="RP199" s="21">
        <v>44.8</v>
      </c>
      <c r="RQ199" s="20">
        <v>450.28399999999999</v>
      </c>
      <c r="RR199" s="20">
        <v>249.05199999999999</v>
      </c>
      <c r="RS199" s="20">
        <v>249.05199999999999</v>
      </c>
      <c r="RT199" s="21">
        <v>98.3</v>
      </c>
      <c r="RU199" s="20">
        <v>988.47199999999998</v>
      </c>
      <c r="RV199" s="20">
        <v>546.72400000000005</v>
      </c>
      <c r="RW199" s="20">
        <v>546.72400000000005</v>
      </c>
      <c r="RX199" s="21">
        <v>65.7</v>
      </c>
      <c r="RY199" s="20">
        <v>660.97799999999995</v>
      </c>
      <c r="RZ199" s="20">
        <v>365.58699999999999</v>
      </c>
      <c r="SA199" s="20">
        <v>365.58699999999999</v>
      </c>
      <c r="SS199" s="21">
        <v>41.4</v>
      </c>
      <c r="ST199" s="20">
        <v>29.917000000000002</v>
      </c>
      <c r="SU199" s="20">
        <v>12.948</v>
      </c>
      <c r="SV199" s="20">
        <v>10.673999999999999</v>
      </c>
      <c r="SW199" s="21">
        <v>35.4</v>
      </c>
      <c r="SX199" s="20">
        <v>25.614999999999998</v>
      </c>
      <c r="SY199" s="20">
        <v>11.086</v>
      </c>
      <c r="SZ199" s="20">
        <v>10.196999999999999</v>
      </c>
      <c r="TO199" s="21">
        <v>138.19999999999999</v>
      </c>
      <c r="TP199" s="20">
        <v>82.241</v>
      </c>
      <c r="TQ199" s="20">
        <v>642.221</v>
      </c>
      <c r="TR199" s="20">
        <v>647.303</v>
      </c>
      <c r="TS199" s="21">
        <v>123.3</v>
      </c>
      <c r="TT199" s="20">
        <v>73.39</v>
      </c>
      <c r="TU199" s="20">
        <v>573.10500000000002</v>
      </c>
      <c r="TV199" s="20">
        <v>580.65300000000002</v>
      </c>
      <c r="TW199" s="21">
        <v>126.2</v>
      </c>
      <c r="TX199" s="20">
        <v>39.134999999999998</v>
      </c>
      <c r="TY199" s="20">
        <v>2060.0590000000002</v>
      </c>
      <c r="TZ199" s="21">
        <v>61.3</v>
      </c>
      <c r="UA199" s="20">
        <v>19.004000000000001</v>
      </c>
      <c r="UB199" s="20">
        <v>1000.376</v>
      </c>
      <c r="UC199" s="21">
        <v>60.3</v>
      </c>
      <c r="UD199" s="20">
        <v>18.702000000000002</v>
      </c>
      <c r="UE199" s="20">
        <v>984.48299999999995</v>
      </c>
      <c r="UF199" s="21">
        <v>20</v>
      </c>
      <c r="UG199" s="20">
        <v>6.2110000000000003</v>
      </c>
      <c r="UH199" s="20">
        <v>326.92099999999999</v>
      </c>
      <c r="UI199" s="20">
        <v>326.92099999999999</v>
      </c>
      <c r="UJ199" s="21">
        <v>44.9</v>
      </c>
      <c r="UK199" s="20">
        <v>13.92</v>
      </c>
      <c r="UL199" s="20">
        <v>732.76199999999994</v>
      </c>
      <c r="UM199" s="20">
        <v>732.76199999999994</v>
      </c>
      <c r="UN199" s="21">
        <v>64.900000000000006</v>
      </c>
      <c r="UO199" s="20">
        <v>20.131</v>
      </c>
      <c r="UP199" s="20">
        <v>1059.683</v>
      </c>
      <c r="UQ199" s="20">
        <v>1059.683</v>
      </c>
      <c r="UR199" s="21">
        <v>44.8</v>
      </c>
      <c r="US199" s="20">
        <v>13.878</v>
      </c>
      <c r="UT199" s="20">
        <v>730.55499999999995</v>
      </c>
      <c r="UU199" s="20">
        <v>730.55499999999995</v>
      </c>
      <c r="VJ199" s="21">
        <v>41.8</v>
      </c>
      <c r="VK199" s="20">
        <v>38.601999999999997</v>
      </c>
      <c r="VL199" s="20">
        <v>66588.474000000002</v>
      </c>
      <c r="VM199" s="20">
        <v>62598.224999999999</v>
      </c>
      <c r="VN199" s="21">
        <v>27.6</v>
      </c>
      <c r="VO199" s="20">
        <v>25.507999999999999</v>
      </c>
      <c r="VP199" s="20">
        <v>44001</v>
      </c>
      <c r="VQ199" s="20">
        <v>44001</v>
      </c>
      <c r="WI199" s="21">
        <v>75.400000000000006</v>
      </c>
      <c r="WJ199" s="20">
        <v>28.100999999999999</v>
      </c>
      <c r="WK199" s="20">
        <v>23.689</v>
      </c>
      <c r="WL199" s="20">
        <v>20.45</v>
      </c>
      <c r="WM199" s="21">
        <v>47.1</v>
      </c>
      <c r="WN199" s="20">
        <v>17.571999999999999</v>
      </c>
      <c r="WO199" s="20">
        <v>14.813000000000001</v>
      </c>
      <c r="WP199" s="20">
        <v>13.231999999999999</v>
      </c>
      <c r="XI199" s="20">
        <v>26.457999999999998</v>
      </c>
      <c r="XJ199" s="20">
        <v>47.796999999999997</v>
      </c>
      <c r="XK199" s="20">
        <v>27.484000000000002</v>
      </c>
      <c r="XM199" s="20">
        <v>12.824999999999999</v>
      </c>
      <c r="XN199" s="22">
        <v>23.167636999999999</v>
      </c>
      <c r="XO199" s="22">
        <v>23.974018000000001</v>
      </c>
      <c r="XP199" s="21">
        <v>125.6</v>
      </c>
      <c r="XQ199" s="20">
        <v>348.51499999999999</v>
      </c>
      <c r="XR199" s="20">
        <v>5224.2340000000004</v>
      </c>
      <c r="XS199" s="21">
        <v>68.400000000000006</v>
      </c>
      <c r="XT199" s="20">
        <v>189.84299999999999</v>
      </c>
      <c r="XU199" s="20">
        <v>2845.7449999999999</v>
      </c>
      <c r="YD199" s="21">
        <v>57.2</v>
      </c>
      <c r="YE199" s="20">
        <v>158.672</v>
      </c>
      <c r="YF199" s="20">
        <v>2378.489</v>
      </c>
      <c r="YG199" s="20">
        <v>1246.1199999999999</v>
      </c>
      <c r="YH199" s="21">
        <v>28.4</v>
      </c>
      <c r="YI199" s="20">
        <v>78.679000000000002</v>
      </c>
      <c r="YJ199" s="20">
        <v>1179.4000000000001</v>
      </c>
      <c r="YK199" s="20">
        <v>1179.4000000000001</v>
      </c>
      <c r="YU199" s="21">
        <v>19.3</v>
      </c>
      <c r="YV199" s="20">
        <v>171.43299999999999</v>
      </c>
      <c r="YW199" s="20">
        <v>115.61499999999999</v>
      </c>
      <c r="YX199" s="20">
        <v>48.250999999999998</v>
      </c>
      <c r="YY199" s="21">
        <v>54.9</v>
      </c>
      <c r="YZ199" s="20">
        <v>488.00799999999998</v>
      </c>
      <c r="ZA199" s="20">
        <v>329.11200000000002</v>
      </c>
      <c r="ZB199" s="20">
        <v>263.87599999999998</v>
      </c>
      <c r="ZC199" s="21">
        <v>61.4</v>
      </c>
      <c r="ZD199" s="20">
        <v>545.98199999999997</v>
      </c>
      <c r="ZE199" s="20">
        <v>368.21</v>
      </c>
      <c r="ZF199" s="20">
        <v>312.12700000000001</v>
      </c>
      <c r="ZG199" s="21">
        <v>45.3</v>
      </c>
      <c r="ZH199" s="20">
        <v>402.99200000000002</v>
      </c>
      <c r="ZI199" s="20">
        <v>271.77800000000002</v>
      </c>
      <c r="ZJ199" s="20">
        <v>286.74599999999998</v>
      </c>
      <c r="ZT199" s="21">
        <v>61.9</v>
      </c>
      <c r="ZU199" s="20">
        <v>1984.982</v>
      </c>
      <c r="ZV199" s="20">
        <v>247923.8</v>
      </c>
      <c r="ZW199" s="20">
        <v>212939</v>
      </c>
      <c r="ZX199" s="21">
        <v>128.1</v>
      </c>
      <c r="ZY199" s="20">
        <v>4108.6779999999999</v>
      </c>
      <c r="ZZ199" s="20">
        <v>513173.1</v>
      </c>
      <c r="AAA199" s="20">
        <v>480426.6</v>
      </c>
      <c r="AAB199" s="21">
        <v>190</v>
      </c>
      <c r="AAC199" s="20">
        <v>6093.66</v>
      </c>
      <c r="AAD199" s="20">
        <v>761096.9</v>
      </c>
      <c r="AAE199" s="20">
        <v>693365.6</v>
      </c>
      <c r="AAF199" s="21">
        <v>110</v>
      </c>
      <c r="AAG199" s="20">
        <v>3527.922</v>
      </c>
      <c r="AAH199" s="20">
        <v>440636.78</v>
      </c>
      <c r="AAI199" s="20">
        <v>430125.2</v>
      </c>
      <c r="AAP199" s="21">
        <v>32.4</v>
      </c>
      <c r="AAQ199" s="20">
        <v>68.734999999999999</v>
      </c>
      <c r="AAR199" s="20">
        <v>47248.269</v>
      </c>
      <c r="AAS199" s="20">
        <v>43161.5</v>
      </c>
      <c r="AAT199" s="21">
        <v>63.4</v>
      </c>
      <c r="AAU199" s="20">
        <v>134.55799999999999</v>
      </c>
      <c r="AAV199" s="20">
        <v>92494.928</v>
      </c>
      <c r="AAW199" s="20">
        <v>91209.4</v>
      </c>
      <c r="AAX199" s="21">
        <v>95.4</v>
      </c>
      <c r="AAY199" s="20">
        <v>202.68700000000001</v>
      </c>
      <c r="AAZ199" s="20">
        <v>139327.353</v>
      </c>
      <c r="ABA199" s="20">
        <v>134370.9</v>
      </c>
      <c r="ABB199" s="21">
        <v>74.7</v>
      </c>
      <c r="ABC199" s="20">
        <v>158.572</v>
      </c>
      <c r="ABD199" s="20">
        <v>109002.499</v>
      </c>
      <c r="ABE199" s="20">
        <v>48805.4</v>
      </c>
      <c r="ACS199" s="21">
        <v>20.100000000000001</v>
      </c>
      <c r="ACT199" s="20">
        <v>44.805</v>
      </c>
      <c r="ACU199" s="20">
        <v>102.962</v>
      </c>
      <c r="ACV199" s="20">
        <v>70.872</v>
      </c>
      <c r="ACW199" s="21">
        <v>9.6999999999999993</v>
      </c>
      <c r="ACX199" s="20">
        <v>21.771999999999998</v>
      </c>
      <c r="ACY199" s="20">
        <v>50.031999999999996</v>
      </c>
      <c r="ACZ199" s="20">
        <v>40.630000000000003</v>
      </c>
      <c r="ADA199" s="21">
        <v>186.6</v>
      </c>
      <c r="ADB199" s="20">
        <v>63.497</v>
      </c>
      <c r="ADC199" s="20">
        <v>172.077</v>
      </c>
      <c r="ADD199" s="21">
        <v>96.6</v>
      </c>
      <c r="ADE199" s="20">
        <v>32.847999999999999</v>
      </c>
      <c r="ADF199" s="20">
        <v>89.019000000000005</v>
      </c>
      <c r="ADO199" s="21">
        <v>90.1</v>
      </c>
      <c r="ADP199" s="20">
        <v>30.649000000000001</v>
      </c>
      <c r="ADQ199" s="20">
        <v>83.058000000000007</v>
      </c>
      <c r="ADR199" s="20">
        <v>83.058000000000007</v>
      </c>
      <c r="ADS199" s="21">
        <v>89.1</v>
      </c>
      <c r="ADT199" s="20">
        <v>30.318000000000001</v>
      </c>
      <c r="ADU199" s="20">
        <v>82.161000000000001</v>
      </c>
      <c r="ADV199" s="20">
        <v>82.161000000000001</v>
      </c>
      <c r="AEN199" s="21">
        <v>153.4</v>
      </c>
      <c r="AEO199" s="20">
        <v>396.428</v>
      </c>
      <c r="AEP199" s="20">
        <v>359.87700000000001</v>
      </c>
      <c r="AEQ199" s="20">
        <v>193.33099999999999</v>
      </c>
      <c r="AER199" s="21">
        <v>64.5</v>
      </c>
      <c r="AES199" s="20">
        <v>166.738</v>
      </c>
      <c r="AET199" s="20">
        <v>151.36500000000001</v>
      </c>
      <c r="AEU199" s="20">
        <v>173.37700000000001</v>
      </c>
      <c r="AFE199" s="21">
        <v>72.3</v>
      </c>
      <c r="AFF199" s="20">
        <v>73.221000000000004</v>
      </c>
      <c r="AFG199" s="20">
        <v>479.96699999999998</v>
      </c>
      <c r="AFH199" s="20">
        <v>513.10299999999995</v>
      </c>
      <c r="AFI199" s="21">
        <v>102</v>
      </c>
      <c r="AFJ199" s="20">
        <v>103.339</v>
      </c>
      <c r="AFK199" s="20">
        <v>677.38400000000001</v>
      </c>
      <c r="AFL199" s="20">
        <v>468.21800000000002</v>
      </c>
      <c r="AFM199" s="21">
        <v>175.4</v>
      </c>
      <c r="AFN199" s="20">
        <v>177.70699999999999</v>
      </c>
      <c r="AFO199" s="20">
        <v>1164.8710000000001</v>
      </c>
      <c r="AFP199" s="20">
        <v>981.32100000000003</v>
      </c>
      <c r="AFQ199" s="21">
        <v>67.099999999999994</v>
      </c>
      <c r="AFR199" s="20">
        <v>67.950999999999993</v>
      </c>
      <c r="AFS199" s="20">
        <v>445.41699999999997</v>
      </c>
      <c r="AFT199" s="20">
        <v>396.81400000000002</v>
      </c>
      <c r="AGI199" s="21">
        <v>97.1</v>
      </c>
      <c r="AGJ199" s="20">
        <v>42.374000000000002</v>
      </c>
      <c r="AGK199" s="20">
        <v>67.260999999999996</v>
      </c>
      <c r="AGL199" s="20">
        <v>53.619</v>
      </c>
      <c r="AGM199" s="21">
        <v>63.6</v>
      </c>
      <c r="AGN199" s="20">
        <v>27.736999999999998</v>
      </c>
      <c r="AGO199" s="20">
        <v>44.026000000000003</v>
      </c>
      <c r="AGP199" s="20">
        <v>45.710999999999999</v>
      </c>
      <c r="AHY199" s="21">
        <v>15.5</v>
      </c>
      <c r="AHZ199" s="20">
        <v>8.5850000000000009</v>
      </c>
      <c r="AIA199" s="20">
        <v>6.2709999999999999</v>
      </c>
      <c r="AIB199" s="20">
        <v>5.1520000000000001</v>
      </c>
      <c r="AIC199" s="21">
        <v>71</v>
      </c>
      <c r="AID199" s="20">
        <v>39.332999999999998</v>
      </c>
      <c r="AIE199" s="20">
        <v>28.728000000000002</v>
      </c>
      <c r="AIF199" s="20">
        <v>16.986000000000001</v>
      </c>
      <c r="AIG199" s="21">
        <v>86.5</v>
      </c>
      <c r="AIH199" s="20">
        <v>47.917999999999999</v>
      </c>
      <c r="AII199" s="20">
        <v>34.999000000000002</v>
      </c>
      <c r="AIJ199" s="20">
        <v>22.138000000000002</v>
      </c>
      <c r="AIK199" s="21">
        <v>47.3</v>
      </c>
      <c r="AIL199" s="20">
        <v>26.202999999999999</v>
      </c>
      <c r="AIM199" s="20">
        <v>19.138999999999999</v>
      </c>
      <c r="AIN199" s="20">
        <v>19.138999999999999</v>
      </c>
      <c r="AKP199" s="21">
        <v>58.8</v>
      </c>
      <c r="AKQ199" s="20">
        <v>121.89</v>
      </c>
      <c r="AKR199" s="20">
        <v>745.96699999999998</v>
      </c>
      <c r="AKS199" s="20">
        <v>748.76099999999997</v>
      </c>
      <c r="AKT199" s="21">
        <v>78.2</v>
      </c>
      <c r="AKU199" s="20">
        <v>161.905</v>
      </c>
      <c r="AKV199" s="20">
        <v>990.86</v>
      </c>
      <c r="AKW199" s="20">
        <v>1178.204</v>
      </c>
      <c r="AKX199" s="21">
        <v>137</v>
      </c>
      <c r="AKY199" s="20">
        <v>283.79500000000002</v>
      </c>
      <c r="AKZ199" s="20">
        <v>1736.827</v>
      </c>
      <c r="ALA199" s="20">
        <v>1926.9649999999999</v>
      </c>
      <c r="ALB199" s="21">
        <v>98.7</v>
      </c>
      <c r="ALC199" s="20">
        <v>204.54400000000001</v>
      </c>
      <c r="ALD199" s="20">
        <v>1251.808</v>
      </c>
      <c r="ALE199" s="20">
        <v>1264.3230000000001</v>
      </c>
      <c r="ALT199" s="21">
        <v>119.4</v>
      </c>
      <c r="ALU199" s="20">
        <v>32.747999999999998</v>
      </c>
      <c r="ALV199" s="20">
        <v>63.695</v>
      </c>
      <c r="ALW199" s="20">
        <v>40.789000000000001</v>
      </c>
      <c r="ALX199" s="21">
        <v>118.9</v>
      </c>
      <c r="ALY199" s="20">
        <v>32.610999999999997</v>
      </c>
      <c r="ALZ199" s="20">
        <v>63.429000000000002</v>
      </c>
      <c r="AMA199" s="20">
        <v>40.789000000000001</v>
      </c>
      <c r="AMP199" s="21">
        <v>96.1</v>
      </c>
      <c r="AMQ199" s="20">
        <v>61.347999999999999</v>
      </c>
      <c r="AMR199" s="20">
        <v>1545.98</v>
      </c>
      <c r="AMS199" s="20">
        <v>839.70100000000002</v>
      </c>
      <c r="AMT199" s="21">
        <v>70.7</v>
      </c>
      <c r="AMU199" s="20">
        <v>45.161000000000001</v>
      </c>
      <c r="AMV199" s="20">
        <v>1138.068</v>
      </c>
      <c r="AMW199" s="20">
        <v>810.62</v>
      </c>
      <c r="ANG199" s="21">
        <v>0.1</v>
      </c>
      <c r="ANH199" s="22">
        <v>8.3111000000000004E-2</v>
      </c>
      <c r="ANI199" s="22">
        <v>1.4999999999999999E-4</v>
      </c>
      <c r="ANJ199" s="22">
        <v>1.4999999999999999E-4</v>
      </c>
      <c r="ANK199" s="21">
        <v>18</v>
      </c>
      <c r="ANL199" s="22">
        <v>17.516148000000001</v>
      </c>
      <c r="ANM199" s="22">
        <v>3.1529000000000001E-2</v>
      </c>
      <c r="ANN199" s="22">
        <v>2.8464E-2</v>
      </c>
      <c r="ANO199" s="21">
        <v>17.399999999999999</v>
      </c>
      <c r="ANP199" s="22">
        <v>16.975762</v>
      </c>
      <c r="ANQ199" s="22">
        <v>3.0556E-2</v>
      </c>
      <c r="ANR199" s="22">
        <v>2.8614000000000001E-2</v>
      </c>
      <c r="ANS199" s="21">
        <v>14</v>
      </c>
      <c r="ANT199" s="22">
        <v>13.601667000000001</v>
      </c>
      <c r="ANU199" s="22">
        <v>2.4483000000000001E-2</v>
      </c>
      <c r="ANV199" s="22">
        <v>2.4483000000000001E-2</v>
      </c>
      <c r="ANW199" s="21">
        <v>179.9</v>
      </c>
      <c r="ANX199" s="20">
        <v>9419.5380000000005</v>
      </c>
      <c r="ANY199" s="20">
        <v>9419.5380000000005</v>
      </c>
      <c r="ANZ199" s="21">
        <v>55.5</v>
      </c>
      <c r="AOA199" s="20">
        <v>2904.5210000000002</v>
      </c>
      <c r="AOB199" s="20">
        <v>2904.5210000000002</v>
      </c>
      <c r="AOC199" s="21">
        <v>55.3</v>
      </c>
      <c r="AOD199" s="20">
        <v>2893.7959999999998</v>
      </c>
      <c r="AOE199" s="20">
        <v>2893.7959999999998</v>
      </c>
      <c r="AOF199" s="21">
        <v>59.2</v>
      </c>
      <c r="AOG199" s="20">
        <v>3100.556</v>
      </c>
      <c r="AOH199" s="20">
        <v>3100.556</v>
      </c>
      <c r="AOI199" s="20">
        <v>3100.556</v>
      </c>
      <c r="AOJ199" s="21">
        <v>65.2</v>
      </c>
      <c r="AOK199" s="20">
        <v>3414.4609999999998</v>
      </c>
      <c r="AOL199" s="20">
        <v>3414.4609999999998</v>
      </c>
      <c r="AOM199" s="20">
        <v>3414.4609999999998</v>
      </c>
      <c r="AON199" s="21">
        <v>124.4</v>
      </c>
      <c r="AOO199" s="20">
        <v>6515.0169999999998</v>
      </c>
      <c r="AOP199" s="20">
        <v>6515.0169999999998</v>
      </c>
      <c r="AOQ199" s="20">
        <v>6515.0169999999998</v>
      </c>
      <c r="AOR199" s="21">
        <v>58.1</v>
      </c>
      <c r="AOS199" s="20">
        <v>3043.95</v>
      </c>
      <c r="AOT199" s="20">
        <v>3043.95</v>
      </c>
      <c r="AOU199" s="20">
        <v>3043.95</v>
      </c>
      <c r="APU199" s="21">
        <v>84.9</v>
      </c>
      <c r="APV199" s="20">
        <v>87.78</v>
      </c>
      <c r="APW199" s="20">
        <v>208.916</v>
      </c>
      <c r="APX199" s="21">
        <v>31.3</v>
      </c>
      <c r="APY199" s="20">
        <v>32.320999999999998</v>
      </c>
      <c r="APZ199" s="20">
        <v>76.923000000000002</v>
      </c>
      <c r="AQI199" s="21">
        <v>53.7</v>
      </c>
      <c r="AQJ199" s="20">
        <v>55.459000000000003</v>
      </c>
      <c r="AQK199" s="20">
        <v>131.99299999999999</v>
      </c>
      <c r="AQL199" s="20">
        <v>133.542</v>
      </c>
      <c r="AQM199" s="21">
        <v>43.3</v>
      </c>
      <c r="AQN199" s="20">
        <v>44.725000000000001</v>
      </c>
      <c r="AQO199" s="20">
        <v>106.44499999999999</v>
      </c>
      <c r="AQP199" s="20">
        <v>121.07599999999999</v>
      </c>
    </row>
    <row r="200" spans="1:1015 1030:1134" x14ac:dyDescent="0.2">
      <c r="A200" s="18">
        <v>32598</v>
      </c>
      <c r="BX200" s="21">
        <v>7.5</v>
      </c>
      <c r="BZ200" s="19">
        <v>7.3159699745199994E-2</v>
      </c>
      <c r="CA200" s="19">
        <v>2.6573300000000001E-2</v>
      </c>
      <c r="CB200" s="21">
        <v>2.7</v>
      </c>
      <c r="CD200" s="19">
        <v>2.6573300000000001E-2</v>
      </c>
      <c r="CE200" s="19">
        <v>2.6573300000000001E-2</v>
      </c>
      <c r="CW200" s="21">
        <v>91.9</v>
      </c>
      <c r="CX200" s="20">
        <v>115.616</v>
      </c>
      <c r="CY200" s="20">
        <v>111.881</v>
      </c>
      <c r="CZ200" s="20">
        <v>86.168000000000006</v>
      </c>
      <c r="DA200" s="21">
        <v>65.900000000000006</v>
      </c>
      <c r="DB200" s="20">
        <v>82.938000000000002</v>
      </c>
      <c r="DC200" s="20">
        <v>80.259</v>
      </c>
      <c r="DD200" s="20">
        <v>86.168000000000006</v>
      </c>
      <c r="DE200" s="21">
        <v>141.80000000000001</v>
      </c>
      <c r="DF200" s="20">
        <v>413.154</v>
      </c>
      <c r="DG200" s="20">
        <v>505.37</v>
      </c>
      <c r="DH200" s="21">
        <v>23.5</v>
      </c>
      <c r="DI200" s="20">
        <v>68.528000000000006</v>
      </c>
      <c r="DJ200" s="20">
        <v>83.822999999999993</v>
      </c>
      <c r="DK200" s="21">
        <v>23.4</v>
      </c>
      <c r="DL200" s="20">
        <v>68.147999999999996</v>
      </c>
      <c r="DM200" s="20">
        <v>83.358999999999995</v>
      </c>
      <c r="DN200" s="21">
        <v>43.6</v>
      </c>
      <c r="DO200" s="20">
        <v>126.911</v>
      </c>
      <c r="DP200" s="20">
        <v>155.238</v>
      </c>
      <c r="DQ200" s="20">
        <v>155.238</v>
      </c>
      <c r="DR200" s="21">
        <v>74.7</v>
      </c>
      <c r="DS200" s="20">
        <v>217.715</v>
      </c>
      <c r="DT200" s="20">
        <v>266.30900000000003</v>
      </c>
      <c r="DU200" s="20">
        <v>266.30900000000003</v>
      </c>
      <c r="DV200" s="21">
        <v>118.3</v>
      </c>
      <c r="DW200" s="20">
        <v>344.62599999999998</v>
      </c>
      <c r="DX200" s="20">
        <v>421.54700000000003</v>
      </c>
      <c r="DY200" s="20">
        <v>421.54700000000003</v>
      </c>
      <c r="DZ200" s="21">
        <v>54.6</v>
      </c>
      <c r="EA200" s="20">
        <v>158.94499999999999</v>
      </c>
      <c r="EB200" s="20">
        <v>194.42099999999999</v>
      </c>
      <c r="EC200" s="20">
        <v>192.53100000000001</v>
      </c>
      <c r="EM200" s="21">
        <v>33.1</v>
      </c>
      <c r="EN200" s="20">
        <v>49.506</v>
      </c>
      <c r="EO200" s="20">
        <v>48.625</v>
      </c>
      <c r="EP200" s="20">
        <v>46.39</v>
      </c>
      <c r="EQ200" s="21">
        <v>53</v>
      </c>
      <c r="ER200" s="20">
        <v>79.272000000000006</v>
      </c>
      <c r="ES200" s="20">
        <v>77.861000000000004</v>
      </c>
      <c r="ET200" s="20">
        <v>67.703999999999994</v>
      </c>
      <c r="EU200" s="21">
        <v>86.2</v>
      </c>
      <c r="EV200" s="20">
        <v>128.834</v>
      </c>
      <c r="EW200" s="20">
        <v>126.541</v>
      </c>
      <c r="EX200" s="20">
        <v>114.093</v>
      </c>
      <c r="EY200" s="21">
        <v>58.5</v>
      </c>
      <c r="EZ200" s="20">
        <v>87.516000000000005</v>
      </c>
      <c r="FA200" s="20">
        <v>85.957999999999998</v>
      </c>
      <c r="FB200" s="20">
        <v>87.546000000000006</v>
      </c>
      <c r="GH200" s="21">
        <v>49.8</v>
      </c>
      <c r="GI200" s="20">
        <v>266.06200000000001</v>
      </c>
      <c r="GJ200" s="20">
        <v>317.678</v>
      </c>
      <c r="GK200" s="20">
        <v>288.65699999999998</v>
      </c>
      <c r="GL200" s="21">
        <v>73</v>
      </c>
      <c r="GM200" s="20">
        <v>389.99700000000001</v>
      </c>
      <c r="GN200" s="20">
        <v>465.65600000000001</v>
      </c>
      <c r="GO200" s="20">
        <v>317.14400000000001</v>
      </c>
      <c r="GP200" s="21">
        <v>122.6</v>
      </c>
      <c r="GQ200" s="20">
        <v>655.24599999999998</v>
      </c>
      <c r="GR200" s="20">
        <v>782.36400000000003</v>
      </c>
      <c r="GS200" s="20">
        <v>605.80100000000004</v>
      </c>
      <c r="GT200" s="21">
        <v>43</v>
      </c>
      <c r="GU200" s="20">
        <v>229.94900000000001</v>
      </c>
      <c r="GV200" s="20">
        <v>274.55900000000003</v>
      </c>
      <c r="GW200" s="20">
        <v>316.56299999999999</v>
      </c>
      <c r="HO200" s="21">
        <v>186.7</v>
      </c>
      <c r="HP200" s="20">
        <v>361.19499999999999</v>
      </c>
      <c r="HQ200" s="20">
        <v>599.22299999999996</v>
      </c>
      <c r="HR200" s="20">
        <v>415.87799999999999</v>
      </c>
      <c r="HS200" s="21">
        <v>110.8</v>
      </c>
      <c r="HT200" s="20">
        <v>214.31800000000001</v>
      </c>
      <c r="HU200" s="20">
        <v>355.553</v>
      </c>
      <c r="HV200" s="20">
        <v>415.87799999999999</v>
      </c>
      <c r="IN200" s="21">
        <v>56.1</v>
      </c>
      <c r="IO200" s="20">
        <v>15.065</v>
      </c>
      <c r="IP200" s="20">
        <v>3837.1190000000001</v>
      </c>
      <c r="IQ200" s="20">
        <v>3059.1660000000002</v>
      </c>
      <c r="IR200" s="21">
        <v>41.2</v>
      </c>
      <c r="IS200" s="20">
        <v>11.051</v>
      </c>
      <c r="IT200" s="23">
        <v>2814.87</v>
      </c>
      <c r="IU200" s="23">
        <v>2939.97</v>
      </c>
      <c r="JJ200" s="21">
        <v>69.5</v>
      </c>
      <c r="JK200" s="20">
        <v>290.98399999999998</v>
      </c>
      <c r="JL200" s="20">
        <v>1085.777</v>
      </c>
      <c r="JM200" s="20">
        <v>1108.9659999999999</v>
      </c>
      <c r="JN200" s="21">
        <v>72.099999999999994</v>
      </c>
      <c r="JO200" s="20">
        <v>302.12700000000001</v>
      </c>
      <c r="JP200" s="20">
        <v>1127.355</v>
      </c>
      <c r="JQ200" s="20">
        <v>1102.04</v>
      </c>
      <c r="LV200" s="21">
        <v>52.7</v>
      </c>
      <c r="LW200" s="20">
        <v>696.24300000000005</v>
      </c>
      <c r="LX200" s="20">
        <v>673.75400000000002</v>
      </c>
      <c r="LY200" s="20">
        <v>673.85199999999998</v>
      </c>
      <c r="LZ200" s="21">
        <v>54</v>
      </c>
      <c r="MA200" s="20">
        <v>713.49300000000005</v>
      </c>
      <c r="MB200" s="20">
        <v>690.447</v>
      </c>
      <c r="MC200" s="20">
        <v>627.95899999999995</v>
      </c>
      <c r="MD200" s="21">
        <v>106.2</v>
      </c>
      <c r="ME200" s="20">
        <v>1402.933</v>
      </c>
      <c r="MF200" s="20">
        <v>1357.6189999999999</v>
      </c>
      <c r="MG200" s="20">
        <v>1301.8109999999999</v>
      </c>
      <c r="MH200" s="21">
        <v>72.5</v>
      </c>
      <c r="MI200" s="20">
        <v>957.96900000000005</v>
      </c>
      <c r="MJ200" s="20">
        <v>927.02700000000004</v>
      </c>
      <c r="MK200" s="20">
        <v>923.65800000000002</v>
      </c>
      <c r="NC200" s="21">
        <v>155.6</v>
      </c>
      <c r="ND200" s="20">
        <v>163.565</v>
      </c>
      <c r="NE200" s="20">
        <v>1204.2629999999999</v>
      </c>
      <c r="NF200" s="20">
        <v>925.21799999999996</v>
      </c>
      <c r="NG200" s="21">
        <v>121.3</v>
      </c>
      <c r="NH200" s="20">
        <v>127.524</v>
      </c>
      <c r="NI200" s="20">
        <v>938.90700000000004</v>
      </c>
      <c r="NJ200" s="20">
        <v>925.21799999999996</v>
      </c>
      <c r="NT200" s="21">
        <v>29</v>
      </c>
      <c r="NU200" s="20">
        <v>111.092</v>
      </c>
      <c r="NV200" s="20">
        <v>78.664000000000001</v>
      </c>
      <c r="NW200" s="20">
        <v>77.361000000000004</v>
      </c>
      <c r="NX200" s="21">
        <v>50.6</v>
      </c>
      <c r="NY200" s="20">
        <v>193.72499999999999</v>
      </c>
      <c r="NZ200" s="20">
        <v>137.17699999999999</v>
      </c>
      <c r="OA200" s="20">
        <v>125.288</v>
      </c>
      <c r="OB200" s="21">
        <v>71.5</v>
      </c>
      <c r="OC200" s="20">
        <v>273.69099999999997</v>
      </c>
      <c r="OD200" s="20">
        <v>193.80099999999999</v>
      </c>
      <c r="OE200" s="20">
        <v>202.649</v>
      </c>
      <c r="OF200" s="21">
        <v>63</v>
      </c>
      <c r="OG200" s="20">
        <v>241.12799999999999</v>
      </c>
      <c r="OH200" s="20">
        <v>170.74299999999999</v>
      </c>
      <c r="OI200" s="20">
        <v>186.792</v>
      </c>
      <c r="OS200" s="21">
        <v>41.9</v>
      </c>
      <c r="OT200" s="20">
        <v>46.673000000000002</v>
      </c>
      <c r="OU200" s="20">
        <v>33.395000000000003</v>
      </c>
      <c r="OV200" s="20">
        <v>33.395000000000003</v>
      </c>
      <c r="OW200" s="21">
        <v>72.400000000000006</v>
      </c>
      <c r="OX200" s="20">
        <v>80.725999999999999</v>
      </c>
      <c r="OY200" s="20">
        <v>57.76</v>
      </c>
      <c r="OZ200" s="20">
        <v>51.231000000000002</v>
      </c>
      <c r="PA200" s="21">
        <v>115</v>
      </c>
      <c r="PB200" s="20">
        <v>128.12299999999999</v>
      </c>
      <c r="PC200" s="20">
        <v>91.671999999999997</v>
      </c>
      <c r="PD200" s="20">
        <v>84.626000000000005</v>
      </c>
      <c r="PE200" s="21">
        <v>56.9</v>
      </c>
      <c r="PF200" s="20">
        <v>63.453000000000003</v>
      </c>
      <c r="PG200" s="20">
        <v>45.401000000000003</v>
      </c>
      <c r="PH200" s="20">
        <v>43.05</v>
      </c>
      <c r="PR200" s="21">
        <v>30.6</v>
      </c>
      <c r="PS200" s="20">
        <v>296.02999999999997</v>
      </c>
      <c r="PT200" s="20">
        <v>288.60000000000002</v>
      </c>
      <c r="PU200" s="20">
        <v>309.27</v>
      </c>
      <c r="PV200" s="21">
        <v>89.3</v>
      </c>
      <c r="PW200" s="20">
        <v>863.61099999999999</v>
      </c>
      <c r="PX200" s="20">
        <v>841.93499999999995</v>
      </c>
      <c r="PY200" s="20">
        <v>879.52499999999998</v>
      </c>
      <c r="PZ200" s="21">
        <v>119.2</v>
      </c>
      <c r="QA200" s="20">
        <v>1152.7660000000001</v>
      </c>
      <c r="QB200" s="20">
        <v>1123.8320000000001</v>
      </c>
      <c r="QC200" s="20">
        <v>1188.7950000000001</v>
      </c>
      <c r="QD200" s="21">
        <v>77</v>
      </c>
      <c r="QE200" s="20">
        <v>744.26099999999997</v>
      </c>
      <c r="QF200" s="20">
        <v>725.58</v>
      </c>
      <c r="QG200" s="20">
        <v>758.61500000000001</v>
      </c>
      <c r="RC200" s="21">
        <v>136.9</v>
      </c>
      <c r="RD200" s="20">
        <v>1322.3979999999999</v>
      </c>
      <c r="RE200" s="20">
        <v>782.46299999999997</v>
      </c>
      <c r="RF200" s="21">
        <v>35.700000000000003</v>
      </c>
      <c r="RG200" s="20">
        <v>345.09199999999998</v>
      </c>
      <c r="RH200" s="20">
        <v>204.191</v>
      </c>
      <c r="RI200" s="21">
        <v>34.799999999999997</v>
      </c>
      <c r="RJ200" s="20">
        <v>335.935</v>
      </c>
      <c r="RK200" s="20">
        <v>198.773</v>
      </c>
      <c r="RL200" s="21">
        <v>53.8</v>
      </c>
      <c r="RM200" s="20">
        <v>519.62699999999995</v>
      </c>
      <c r="RN200" s="20">
        <v>307.46300000000002</v>
      </c>
      <c r="RO200" s="20">
        <v>307.46300000000002</v>
      </c>
      <c r="RP200" s="21">
        <v>47.4</v>
      </c>
      <c r="RQ200" s="20">
        <v>457.68</v>
      </c>
      <c r="RR200" s="20">
        <v>270.80900000000003</v>
      </c>
      <c r="RS200" s="20">
        <v>270.80900000000003</v>
      </c>
      <c r="RT200" s="21">
        <v>101.2</v>
      </c>
      <c r="RU200" s="20">
        <v>977.30600000000004</v>
      </c>
      <c r="RV200" s="20">
        <v>578.27200000000005</v>
      </c>
      <c r="RW200" s="20">
        <v>578.27200000000005</v>
      </c>
      <c r="RX200" s="21">
        <v>67.2</v>
      </c>
      <c r="RY200" s="20">
        <v>648.63099999999997</v>
      </c>
      <c r="RZ200" s="20">
        <v>383.79500000000002</v>
      </c>
      <c r="SA200" s="20">
        <v>383.79500000000002</v>
      </c>
      <c r="SS200" s="21">
        <v>41.1</v>
      </c>
      <c r="ST200" s="20">
        <v>28.606999999999999</v>
      </c>
      <c r="SU200" s="20">
        <v>13.428000000000001</v>
      </c>
      <c r="SV200" s="20">
        <v>11.07</v>
      </c>
      <c r="SW200" s="21">
        <v>35.1</v>
      </c>
      <c r="SX200" s="20">
        <v>24.417000000000002</v>
      </c>
      <c r="SY200" s="20">
        <v>11.461</v>
      </c>
      <c r="SZ200" s="20">
        <v>10.542</v>
      </c>
      <c r="TO200" s="21">
        <v>148.30000000000001</v>
      </c>
      <c r="TP200" s="20">
        <v>92.281999999999996</v>
      </c>
      <c r="TQ200" s="20">
        <v>718.69399999999996</v>
      </c>
      <c r="TR200" s="20">
        <v>724.38</v>
      </c>
      <c r="TS200" s="21">
        <v>133.80000000000001</v>
      </c>
      <c r="TT200" s="20">
        <v>83.204999999999998</v>
      </c>
      <c r="TU200" s="20">
        <v>648.00099999999998</v>
      </c>
      <c r="TV200" s="20">
        <v>656.53499999999997</v>
      </c>
      <c r="TW200" s="21">
        <v>128.30000000000001</v>
      </c>
      <c r="TX200" s="20">
        <v>38.015000000000001</v>
      </c>
      <c r="TY200" s="20">
        <v>2174.8510000000001</v>
      </c>
      <c r="TZ200" s="21">
        <v>62</v>
      </c>
      <c r="UA200" s="20">
        <v>18.384</v>
      </c>
      <c r="UB200" s="20">
        <v>1051.777</v>
      </c>
      <c r="UC200" s="21">
        <v>61.3</v>
      </c>
      <c r="UD200" s="20">
        <v>18.157</v>
      </c>
      <c r="UE200" s="20">
        <v>1038.777</v>
      </c>
      <c r="UF200" s="21">
        <v>19.8</v>
      </c>
      <c r="UG200" s="20">
        <v>5.8680000000000003</v>
      </c>
      <c r="UH200" s="20">
        <v>335.73599999999999</v>
      </c>
      <c r="UI200" s="20">
        <v>335.73599999999999</v>
      </c>
      <c r="UJ200" s="21">
        <v>46.4</v>
      </c>
      <c r="UK200" s="20">
        <v>13.762</v>
      </c>
      <c r="UL200" s="20">
        <v>787.33799999999997</v>
      </c>
      <c r="UM200" s="20">
        <v>787.33799999999997</v>
      </c>
      <c r="UN200" s="21">
        <v>66.2</v>
      </c>
      <c r="UO200" s="20">
        <v>19.631</v>
      </c>
      <c r="UP200" s="20">
        <v>1123.0740000000001</v>
      </c>
      <c r="UQ200" s="20">
        <v>1123.0740000000001</v>
      </c>
      <c r="UR200" s="21">
        <v>46.2</v>
      </c>
      <c r="US200" s="20">
        <v>13.68</v>
      </c>
      <c r="UT200" s="20">
        <v>782.62099999999998</v>
      </c>
      <c r="UU200" s="20">
        <v>782.62099999999998</v>
      </c>
      <c r="VJ200" s="21">
        <v>41.7</v>
      </c>
      <c r="VK200" s="20">
        <v>39.664999999999999</v>
      </c>
      <c r="VL200" s="20">
        <v>69057.615000000005</v>
      </c>
      <c r="VM200" s="20">
        <v>64919.404999999999</v>
      </c>
      <c r="VN200" s="21">
        <v>28.1</v>
      </c>
      <c r="VO200" s="20">
        <v>26.724</v>
      </c>
      <c r="VP200" s="20">
        <v>46526</v>
      </c>
      <c r="VQ200" s="20">
        <v>46526</v>
      </c>
      <c r="WI200" s="21">
        <v>71.7</v>
      </c>
      <c r="WJ200" s="20">
        <v>25.763000000000002</v>
      </c>
      <c r="WK200" s="20">
        <v>23.192</v>
      </c>
      <c r="WL200" s="20">
        <v>20.021000000000001</v>
      </c>
      <c r="WM200" s="21">
        <v>45</v>
      </c>
      <c r="WN200" s="20">
        <v>16.155999999999999</v>
      </c>
      <c r="WO200" s="20">
        <v>14.544</v>
      </c>
      <c r="WP200" s="20">
        <v>12.992000000000001</v>
      </c>
      <c r="XI200" s="20">
        <v>28.391999999999999</v>
      </c>
      <c r="XJ200" s="20">
        <v>51.66</v>
      </c>
      <c r="XK200" s="20">
        <v>29.704999999999998</v>
      </c>
      <c r="XM200" s="20">
        <v>13.996</v>
      </c>
      <c r="XN200" s="22">
        <v>25.466414</v>
      </c>
      <c r="XO200" s="22">
        <v>26.352806000000001</v>
      </c>
      <c r="XP200" s="21">
        <v>126.1</v>
      </c>
      <c r="XQ200" s="20">
        <v>347.06799999999998</v>
      </c>
      <c r="XR200" s="20">
        <v>5424.6779999999999</v>
      </c>
      <c r="XS200" s="21">
        <v>68.7</v>
      </c>
      <c r="XT200" s="20">
        <v>189.24100000000001</v>
      </c>
      <c r="XU200" s="20">
        <v>2957.83</v>
      </c>
      <c r="YD200" s="21">
        <v>57.3</v>
      </c>
      <c r="YE200" s="20">
        <v>157.828</v>
      </c>
      <c r="YF200" s="20">
        <v>2466.848</v>
      </c>
      <c r="YG200" s="20">
        <v>1292.413</v>
      </c>
      <c r="YH200" s="21">
        <v>28.4</v>
      </c>
      <c r="YI200" s="20">
        <v>78.284000000000006</v>
      </c>
      <c r="YJ200" s="20">
        <v>1223.58</v>
      </c>
      <c r="YK200" s="20">
        <v>1223.58</v>
      </c>
      <c r="YU200" s="21">
        <v>18.2</v>
      </c>
      <c r="YV200" s="20">
        <v>156.21299999999999</v>
      </c>
      <c r="YW200" s="20">
        <v>111.958</v>
      </c>
      <c r="YX200" s="20">
        <v>58.414000000000001</v>
      </c>
      <c r="YY200" s="21">
        <v>52.6</v>
      </c>
      <c r="YZ200" s="20">
        <v>450.53800000000001</v>
      </c>
      <c r="ZA200" s="20">
        <v>322.90100000000001</v>
      </c>
      <c r="ZB200" s="20">
        <v>256.18200000000002</v>
      </c>
      <c r="ZC200" s="21">
        <v>60.4</v>
      </c>
      <c r="ZD200" s="20">
        <v>517.822</v>
      </c>
      <c r="ZE200" s="20">
        <v>371.12299999999999</v>
      </c>
      <c r="ZF200" s="20">
        <v>314.596</v>
      </c>
      <c r="ZG200" s="21">
        <v>45.4</v>
      </c>
      <c r="ZH200" s="20">
        <v>389.02300000000002</v>
      </c>
      <c r="ZI200" s="20">
        <v>278.81299999999999</v>
      </c>
      <c r="ZJ200" s="20">
        <v>294.16899999999998</v>
      </c>
      <c r="ZT200" s="21">
        <v>63</v>
      </c>
      <c r="ZU200" s="20">
        <v>1937.3530000000001</v>
      </c>
      <c r="ZV200" s="20">
        <v>256661.1</v>
      </c>
      <c r="ZW200" s="20">
        <v>220443.3</v>
      </c>
      <c r="ZX200" s="21">
        <v>128.19999999999999</v>
      </c>
      <c r="ZY200" s="20">
        <v>3940.989</v>
      </c>
      <c r="ZZ200" s="20">
        <v>522103.4</v>
      </c>
      <c r="AAA200" s="20">
        <v>488835.2</v>
      </c>
      <c r="AAB200" s="21">
        <v>191.2</v>
      </c>
      <c r="AAC200" s="20">
        <v>5878.3419999999996</v>
      </c>
      <c r="AAD200" s="20">
        <v>778764.5</v>
      </c>
      <c r="AAE200" s="20">
        <v>709278.5</v>
      </c>
      <c r="AAF200" s="21">
        <v>110.7</v>
      </c>
      <c r="AAG200" s="20">
        <v>3403.93</v>
      </c>
      <c r="AAH200" s="20">
        <v>450953.69500000001</v>
      </c>
      <c r="AAI200" s="20">
        <v>440196</v>
      </c>
      <c r="AAP200" s="21">
        <v>33.6</v>
      </c>
      <c r="AAQ200" s="20">
        <v>74.853999999999999</v>
      </c>
      <c r="AAR200" s="20">
        <v>50496.749000000003</v>
      </c>
      <c r="AAS200" s="20">
        <v>46129</v>
      </c>
      <c r="AAT200" s="21">
        <v>65.099999999999994</v>
      </c>
      <c r="AAU200" s="20">
        <v>145.00800000000001</v>
      </c>
      <c r="AAV200" s="20">
        <v>97822.144</v>
      </c>
      <c r="AAW200" s="20">
        <v>96541.9</v>
      </c>
      <c r="AAX200" s="21">
        <v>98.4</v>
      </c>
      <c r="AAY200" s="20">
        <v>219.291</v>
      </c>
      <c r="AAZ200" s="20">
        <v>147933.50899999999</v>
      </c>
      <c r="ABA200" s="20">
        <v>142670.9</v>
      </c>
      <c r="ABB200" s="21">
        <v>76.7</v>
      </c>
      <c r="ABC200" s="20">
        <v>170.79300000000001</v>
      </c>
      <c r="ABD200" s="20">
        <v>115217.004</v>
      </c>
      <c r="ABE200" s="20">
        <v>50272.3</v>
      </c>
      <c r="ACS200" s="21">
        <v>19.2</v>
      </c>
      <c r="ACT200" s="20">
        <v>44.506999999999998</v>
      </c>
      <c r="ACU200" s="20">
        <v>106.327</v>
      </c>
      <c r="ACV200" s="20">
        <v>73.188000000000002</v>
      </c>
      <c r="ACW200" s="21">
        <v>9.9</v>
      </c>
      <c r="ACX200" s="20">
        <v>22.948</v>
      </c>
      <c r="ACY200" s="20">
        <v>54.823</v>
      </c>
      <c r="ACZ200" s="20">
        <v>44.521000000000001</v>
      </c>
      <c r="ADA200" s="21">
        <v>188.4</v>
      </c>
      <c r="ADB200" s="20">
        <v>65.212999999999994</v>
      </c>
      <c r="ADC200" s="20">
        <v>179.59800000000001</v>
      </c>
      <c r="ADD200" s="21">
        <v>96.5</v>
      </c>
      <c r="ADE200" s="20">
        <v>33.404000000000003</v>
      </c>
      <c r="ADF200" s="20">
        <v>91.994</v>
      </c>
      <c r="ADO200" s="21">
        <v>91.9</v>
      </c>
      <c r="ADP200" s="20">
        <v>31.81</v>
      </c>
      <c r="ADQ200" s="20">
        <v>87.603999999999999</v>
      </c>
      <c r="ADR200" s="20">
        <v>87.603999999999999</v>
      </c>
      <c r="ADS200" s="21">
        <v>90.9</v>
      </c>
      <c r="ADT200" s="20">
        <v>31.452000000000002</v>
      </c>
      <c r="ADU200" s="20">
        <v>86.619</v>
      </c>
      <c r="ADV200" s="20">
        <v>86.619</v>
      </c>
      <c r="AEN200" s="21">
        <v>156</v>
      </c>
      <c r="AEO200" s="20">
        <v>382.88200000000001</v>
      </c>
      <c r="AEP200" s="20">
        <v>370.82100000000003</v>
      </c>
      <c r="AEQ200" s="20">
        <v>199.21</v>
      </c>
      <c r="AER200" s="21">
        <v>65.3</v>
      </c>
      <c r="AES200" s="20">
        <v>160.19499999999999</v>
      </c>
      <c r="AET200" s="20">
        <v>155.149</v>
      </c>
      <c r="AEU200" s="20">
        <v>177.71199999999999</v>
      </c>
      <c r="AFE200" s="21">
        <v>71.099999999999994</v>
      </c>
      <c r="AFF200" s="20">
        <v>69.263000000000005</v>
      </c>
      <c r="AFG200" s="20">
        <v>476.18099999999998</v>
      </c>
      <c r="AFH200" s="20">
        <v>509.05599999999998</v>
      </c>
      <c r="AFI200" s="21">
        <v>107.3</v>
      </c>
      <c r="AFJ200" s="20">
        <v>104.569</v>
      </c>
      <c r="AFK200" s="20">
        <v>718.91200000000003</v>
      </c>
      <c r="AFL200" s="20">
        <v>496.923</v>
      </c>
      <c r="AFM200" s="21">
        <v>178.2</v>
      </c>
      <c r="AFN200" s="20">
        <v>173.69300000000001</v>
      </c>
      <c r="AFO200" s="20">
        <v>1194.1410000000001</v>
      </c>
      <c r="AFP200" s="20">
        <v>1005.979</v>
      </c>
      <c r="AFQ200" s="21">
        <v>67.3</v>
      </c>
      <c r="AFR200" s="20">
        <v>65.613</v>
      </c>
      <c r="AFS200" s="20">
        <v>451.09199999999998</v>
      </c>
      <c r="AFT200" s="20">
        <v>401.87</v>
      </c>
      <c r="AGI200" s="21">
        <v>95.5</v>
      </c>
      <c r="AGJ200" s="20">
        <v>41.423999999999999</v>
      </c>
      <c r="AGK200" s="20">
        <v>67.409000000000006</v>
      </c>
      <c r="AGL200" s="20">
        <v>53.737000000000002</v>
      </c>
      <c r="AGM200" s="21">
        <v>62.6</v>
      </c>
      <c r="AGN200" s="20">
        <v>27.164000000000001</v>
      </c>
      <c r="AGO200" s="20">
        <v>44.203000000000003</v>
      </c>
      <c r="AGP200" s="20">
        <v>45.895000000000003</v>
      </c>
      <c r="AHY200" s="21">
        <v>15.6</v>
      </c>
      <c r="AHZ200" s="20">
        <v>8.4830000000000005</v>
      </c>
      <c r="AIA200" s="20">
        <v>6.5970000000000004</v>
      </c>
      <c r="AIB200" s="20">
        <v>5.399</v>
      </c>
      <c r="AIC200" s="21">
        <v>66.8</v>
      </c>
      <c r="AID200" s="20">
        <v>36.209000000000003</v>
      </c>
      <c r="AIE200" s="20">
        <v>28.158999999999999</v>
      </c>
      <c r="AIF200" s="20">
        <v>16.584</v>
      </c>
      <c r="AIG200" s="21">
        <v>82.4</v>
      </c>
      <c r="AIH200" s="20">
        <v>44.691000000000003</v>
      </c>
      <c r="AII200" s="20">
        <v>34.756</v>
      </c>
      <c r="AIJ200" s="20">
        <v>21.984000000000002</v>
      </c>
      <c r="AIK200" s="21">
        <v>45.1</v>
      </c>
      <c r="AIL200" s="20">
        <v>24.437000000000001</v>
      </c>
      <c r="AIM200" s="20">
        <v>19.004999999999999</v>
      </c>
      <c r="AIN200" s="20">
        <v>19.004999999999999</v>
      </c>
      <c r="AKP200" s="21">
        <v>58.7</v>
      </c>
      <c r="AKQ200" s="20">
        <v>118.795</v>
      </c>
      <c r="AKR200" s="20">
        <v>763.13900000000001</v>
      </c>
      <c r="AKS200" s="20">
        <v>764.59199999999998</v>
      </c>
      <c r="AKT200" s="21">
        <v>81.599999999999994</v>
      </c>
      <c r="AKU200" s="20">
        <v>165.06399999999999</v>
      </c>
      <c r="AKV200" s="20">
        <v>1060.374</v>
      </c>
      <c r="AKW200" s="20">
        <v>1258.548</v>
      </c>
      <c r="AKX200" s="21">
        <v>140.30000000000001</v>
      </c>
      <c r="AKY200" s="20">
        <v>283.85899999999998</v>
      </c>
      <c r="AKZ200" s="20">
        <v>1823.5119999999999</v>
      </c>
      <c r="ALA200" s="20">
        <v>2023.14</v>
      </c>
      <c r="ALB200" s="21">
        <v>101.4</v>
      </c>
      <c r="ALC200" s="20">
        <v>205.05500000000001</v>
      </c>
      <c r="ALD200" s="20">
        <v>1317.2729999999999</v>
      </c>
      <c r="ALE200" s="20">
        <v>1330.443</v>
      </c>
      <c r="ALT200" s="21">
        <v>118.9</v>
      </c>
      <c r="ALU200" s="20">
        <v>33.451000000000001</v>
      </c>
      <c r="ALV200" s="20">
        <v>65.63</v>
      </c>
      <c r="ALW200" s="20">
        <v>42.027999999999999</v>
      </c>
      <c r="ALX200" s="21">
        <v>118.4</v>
      </c>
      <c r="ALY200" s="20">
        <v>33.311</v>
      </c>
      <c r="ALZ200" s="20">
        <v>65.355999999999995</v>
      </c>
      <c r="AMA200" s="20">
        <v>42.027999999999999</v>
      </c>
      <c r="AMP200" s="21">
        <v>98.1</v>
      </c>
      <c r="AMQ200" s="20">
        <v>64.551000000000002</v>
      </c>
      <c r="AMR200" s="20">
        <v>1646.0619999999999</v>
      </c>
      <c r="AMS200" s="20">
        <v>894.06100000000004</v>
      </c>
      <c r="AMT200" s="21">
        <v>72.2</v>
      </c>
      <c r="AMU200" s="20">
        <v>47.484999999999999</v>
      </c>
      <c r="AMV200" s="20">
        <v>1210.8630000000001</v>
      </c>
      <c r="AMW200" s="20">
        <v>862.47</v>
      </c>
      <c r="ANG200" s="21">
        <v>0.1</v>
      </c>
      <c r="ANH200" s="22">
        <v>0.107</v>
      </c>
      <c r="ANI200" s="22">
        <v>2.14E-4</v>
      </c>
      <c r="ANJ200" s="22">
        <v>2.14E-4</v>
      </c>
      <c r="ANK200" s="21">
        <v>17.2</v>
      </c>
      <c r="ANL200" s="22">
        <v>17.066082999999999</v>
      </c>
      <c r="ANM200" s="22">
        <v>3.4132000000000003E-2</v>
      </c>
      <c r="ANN200" s="22">
        <v>3.0814000000000001E-2</v>
      </c>
      <c r="ANO200" s="21">
        <v>16.7</v>
      </c>
      <c r="ANP200" s="22">
        <v>16.567371999999999</v>
      </c>
      <c r="ANQ200" s="22">
        <v>3.3134999999999998E-2</v>
      </c>
      <c r="ANR200" s="22">
        <v>3.1028E-2</v>
      </c>
      <c r="ANS200" s="21">
        <v>13.6</v>
      </c>
      <c r="ANT200" s="22">
        <v>13.481</v>
      </c>
      <c r="ANU200" s="22">
        <v>2.6962E-2</v>
      </c>
      <c r="ANV200" s="22">
        <v>2.6962E-2</v>
      </c>
      <c r="ANW200" s="21">
        <v>178.8</v>
      </c>
      <c r="ANX200" s="20">
        <v>9558.39</v>
      </c>
      <c r="ANY200" s="20">
        <v>9558.39</v>
      </c>
      <c r="ANZ200" s="21">
        <v>54.9</v>
      </c>
      <c r="AOA200" s="20">
        <v>2932.4569999999999</v>
      </c>
      <c r="AOB200" s="20">
        <v>2932.4569999999999</v>
      </c>
      <c r="AOC200" s="21">
        <v>55.1</v>
      </c>
      <c r="AOD200" s="20">
        <v>2943.7840000000001</v>
      </c>
      <c r="AOE200" s="20">
        <v>2943.7840000000001</v>
      </c>
      <c r="AOF200" s="21">
        <v>58.8</v>
      </c>
      <c r="AOG200" s="20">
        <v>3141.1</v>
      </c>
      <c r="AOH200" s="20">
        <v>3141.1</v>
      </c>
      <c r="AOI200" s="20">
        <v>3141.1</v>
      </c>
      <c r="AOJ200" s="21">
        <v>65.2</v>
      </c>
      <c r="AOK200" s="20">
        <v>3484.8330000000001</v>
      </c>
      <c r="AOL200" s="20">
        <v>3484.8330000000001</v>
      </c>
      <c r="AOM200" s="20">
        <v>3484.8330000000001</v>
      </c>
      <c r="AON200" s="21">
        <v>123.9</v>
      </c>
      <c r="AOO200" s="20">
        <v>6625.933</v>
      </c>
      <c r="AOP200" s="20">
        <v>6625.933</v>
      </c>
      <c r="AOQ200" s="20">
        <v>6625.933</v>
      </c>
      <c r="AOR200" s="21">
        <v>57.4</v>
      </c>
      <c r="AOS200" s="20">
        <v>3068.59</v>
      </c>
      <c r="AOT200" s="20">
        <v>3068.59</v>
      </c>
      <c r="AOU200" s="20">
        <v>3068.59</v>
      </c>
      <c r="APU200" s="21">
        <v>84.7</v>
      </c>
      <c r="APV200" s="20">
        <v>85.001000000000005</v>
      </c>
      <c r="APW200" s="20">
        <v>217.60400000000001</v>
      </c>
      <c r="APX200" s="21">
        <v>30.7</v>
      </c>
      <c r="APY200" s="20">
        <v>30.765999999999998</v>
      </c>
      <c r="APZ200" s="20">
        <v>78.762</v>
      </c>
      <c r="AQI200" s="21">
        <v>54</v>
      </c>
      <c r="AQJ200" s="20">
        <v>54.234999999999999</v>
      </c>
      <c r="AQK200" s="20">
        <v>138.84200000000001</v>
      </c>
      <c r="AQL200" s="20">
        <v>140.47200000000001</v>
      </c>
      <c r="AQM200" s="21">
        <v>43.4</v>
      </c>
      <c r="AQN200" s="20">
        <v>43.548000000000002</v>
      </c>
      <c r="AQO200" s="20">
        <v>111.483</v>
      </c>
      <c r="AQP200" s="20">
        <v>126.806</v>
      </c>
    </row>
    <row r="201" spans="1:1015 1030:1134" x14ac:dyDescent="0.2">
      <c r="A201" s="18">
        <v>32689</v>
      </c>
      <c r="BX201" s="21">
        <v>19.7</v>
      </c>
      <c r="BZ201" s="19">
        <v>0.35858667958849999</v>
      </c>
      <c r="CA201" s="19">
        <v>0.130247</v>
      </c>
      <c r="CB201" s="21">
        <v>7.2</v>
      </c>
      <c r="CD201" s="19">
        <v>0.130247</v>
      </c>
      <c r="CE201" s="19">
        <v>0.130247</v>
      </c>
      <c r="CW201" s="21">
        <v>93.6</v>
      </c>
      <c r="CX201" s="20">
        <v>116.099</v>
      </c>
      <c r="CY201" s="20">
        <v>116.03</v>
      </c>
      <c r="CZ201" s="20">
        <v>89.363</v>
      </c>
      <c r="DA201" s="21">
        <v>67.2</v>
      </c>
      <c r="DB201" s="20">
        <v>83.284999999999997</v>
      </c>
      <c r="DC201" s="20">
        <v>83.234999999999999</v>
      </c>
      <c r="DD201" s="20">
        <v>89.363</v>
      </c>
      <c r="DE201" s="21">
        <v>143</v>
      </c>
      <c r="DF201" s="20">
        <v>398.16899999999998</v>
      </c>
      <c r="DG201" s="20">
        <v>527.01700000000005</v>
      </c>
      <c r="DH201" s="21">
        <v>21.5</v>
      </c>
      <c r="DI201" s="20">
        <v>59.984999999999999</v>
      </c>
      <c r="DJ201" s="20">
        <v>79.396000000000001</v>
      </c>
      <c r="DK201" s="21">
        <v>22.6</v>
      </c>
      <c r="DL201" s="20">
        <v>62.808</v>
      </c>
      <c r="DM201" s="20">
        <v>83.132999999999996</v>
      </c>
      <c r="DN201" s="21">
        <v>44.8</v>
      </c>
      <c r="DO201" s="20">
        <v>124.751</v>
      </c>
      <c r="DP201" s="20">
        <v>165.12100000000001</v>
      </c>
      <c r="DQ201" s="20">
        <v>165.12100000000001</v>
      </c>
      <c r="DR201" s="21">
        <v>76.7</v>
      </c>
      <c r="DS201" s="20">
        <v>213.43299999999999</v>
      </c>
      <c r="DT201" s="20">
        <v>282.5</v>
      </c>
      <c r="DU201" s="20">
        <v>282.5</v>
      </c>
      <c r="DV201" s="21">
        <v>121.5</v>
      </c>
      <c r="DW201" s="20">
        <v>338.18400000000003</v>
      </c>
      <c r="DX201" s="20">
        <v>447.62099999999998</v>
      </c>
      <c r="DY201" s="20">
        <v>447.62099999999998</v>
      </c>
      <c r="DZ201" s="21">
        <v>56.2</v>
      </c>
      <c r="EA201" s="20">
        <v>156.35300000000001</v>
      </c>
      <c r="EB201" s="20">
        <v>206.94900000000001</v>
      </c>
      <c r="EC201" s="20">
        <v>204.93700000000001</v>
      </c>
      <c r="EM201" s="21">
        <v>34.200000000000003</v>
      </c>
      <c r="EN201" s="20">
        <v>50.640999999999998</v>
      </c>
      <c r="EO201" s="20">
        <v>51.325000000000003</v>
      </c>
      <c r="EP201" s="20">
        <v>48.965000000000003</v>
      </c>
      <c r="EQ201" s="21">
        <v>54.7</v>
      </c>
      <c r="ER201" s="20">
        <v>81.042000000000002</v>
      </c>
      <c r="ES201" s="20">
        <v>82.135999999999996</v>
      </c>
      <c r="ET201" s="20">
        <v>71.421000000000006</v>
      </c>
      <c r="EU201" s="21">
        <v>89</v>
      </c>
      <c r="EV201" s="20">
        <v>131.74199999999999</v>
      </c>
      <c r="EW201" s="20">
        <v>133.52000000000001</v>
      </c>
      <c r="EX201" s="20">
        <v>120.386</v>
      </c>
      <c r="EY201" s="21">
        <v>61.2</v>
      </c>
      <c r="EZ201" s="20">
        <v>90.686999999999998</v>
      </c>
      <c r="FA201" s="20">
        <v>91.911000000000001</v>
      </c>
      <c r="FB201" s="20">
        <v>93.61</v>
      </c>
      <c r="GH201" s="21">
        <v>50.6</v>
      </c>
      <c r="GI201" s="20">
        <v>275.08100000000002</v>
      </c>
      <c r="GJ201" s="20">
        <v>328.83199999999999</v>
      </c>
      <c r="GK201" s="20">
        <v>298.79199999999997</v>
      </c>
      <c r="GL201" s="21">
        <v>73.900000000000006</v>
      </c>
      <c r="GM201" s="20">
        <v>402.04599999999999</v>
      </c>
      <c r="GN201" s="20">
        <v>480.60599999999999</v>
      </c>
      <c r="GO201" s="20">
        <v>327.32600000000002</v>
      </c>
      <c r="GP201" s="21">
        <v>124.3</v>
      </c>
      <c r="GQ201" s="20">
        <v>676.42899999999997</v>
      </c>
      <c r="GR201" s="20">
        <v>808.60299999999995</v>
      </c>
      <c r="GS201" s="20">
        <v>626.11800000000005</v>
      </c>
      <c r="GT201" s="21">
        <v>43.7</v>
      </c>
      <c r="GU201" s="20">
        <v>237.74100000000001</v>
      </c>
      <c r="GV201" s="20">
        <v>284.19600000000003</v>
      </c>
      <c r="GW201" s="20">
        <v>327.67500000000001</v>
      </c>
      <c r="HO201" s="21">
        <v>190.8</v>
      </c>
      <c r="HP201" s="20">
        <v>374.08300000000003</v>
      </c>
      <c r="HQ201" s="20">
        <v>625.654</v>
      </c>
      <c r="HR201" s="20">
        <v>434.22199999999998</v>
      </c>
      <c r="HS201" s="21">
        <v>113.2</v>
      </c>
      <c r="HT201" s="20">
        <v>221.965</v>
      </c>
      <c r="HU201" s="20">
        <v>371.23599999999999</v>
      </c>
      <c r="HV201" s="20">
        <v>434.22199999999998</v>
      </c>
      <c r="IN201" s="21">
        <v>54.5</v>
      </c>
      <c r="IO201" s="20">
        <v>14.595000000000001</v>
      </c>
      <c r="IP201" s="20">
        <v>3933.7629999999999</v>
      </c>
      <c r="IQ201" s="20">
        <v>3136.2159999999999</v>
      </c>
      <c r="IR201" s="21">
        <v>40.5</v>
      </c>
      <c r="IS201" s="20">
        <v>10.855</v>
      </c>
      <c r="IT201" s="23">
        <v>2925.61</v>
      </c>
      <c r="IU201" s="23">
        <v>3055.63</v>
      </c>
      <c r="JJ201" s="21">
        <v>68.7</v>
      </c>
      <c r="JK201" s="20">
        <v>298.37400000000002</v>
      </c>
      <c r="JL201" s="20">
        <v>1113.3510000000001</v>
      </c>
      <c r="JM201" s="20">
        <v>1137.1469999999999</v>
      </c>
      <c r="JN201" s="21">
        <v>71.3</v>
      </c>
      <c r="JO201" s="20">
        <v>309.49900000000002</v>
      </c>
      <c r="JP201" s="20">
        <v>1154.8630000000001</v>
      </c>
      <c r="JQ201" s="20">
        <v>1128.93</v>
      </c>
      <c r="LV201" s="21">
        <v>52.8</v>
      </c>
      <c r="LW201" s="20">
        <v>685.53800000000001</v>
      </c>
      <c r="LX201" s="20">
        <v>684.37199999999996</v>
      </c>
      <c r="LY201" s="20">
        <v>684.471</v>
      </c>
      <c r="LZ201" s="21">
        <v>54.3</v>
      </c>
      <c r="MA201" s="20">
        <v>704.82</v>
      </c>
      <c r="MB201" s="20">
        <v>703.62099999999998</v>
      </c>
      <c r="MC201" s="20">
        <v>639.94100000000003</v>
      </c>
      <c r="MD201" s="21">
        <v>106.6</v>
      </c>
      <c r="ME201" s="20">
        <v>1383.5409999999999</v>
      </c>
      <c r="MF201" s="20">
        <v>1381.1890000000001</v>
      </c>
      <c r="MG201" s="20">
        <v>1324.413</v>
      </c>
      <c r="MH201" s="21">
        <v>72.900000000000006</v>
      </c>
      <c r="MI201" s="20">
        <v>946.38</v>
      </c>
      <c r="MJ201" s="20">
        <v>944.77099999999996</v>
      </c>
      <c r="MK201" s="20">
        <v>941.33699999999999</v>
      </c>
      <c r="NC201" s="21">
        <v>156.69999999999999</v>
      </c>
      <c r="ND201" s="20">
        <v>161.58600000000001</v>
      </c>
      <c r="NE201" s="20">
        <v>1227.7280000000001</v>
      </c>
      <c r="NF201" s="20">
        <v>943.24599999999998</v>
      </c>
      <c r="NG201" s="21">
        <v>122.2</v>
      </c>
      <c r="NH201" s="20">
        <v>125.98099999999999</v>
      </c>
      <c r="NI201" s="20">
        <v>957.202</v>
      </c>
      <c r="NJ201" s="20">
        <v>943.24599999999998</v>
      </c>
      <c r="NT201" s="21">
        <v>30.4</v>
      </c>
      <c r="NU201" s="20">
        <v>113.459</v>
      </c>
      <c r="NV201" s="20">
        <v>84.730999999999995</v>
      </c>
      <c r="NW201" s="20">
        <v>83.328000000000003</v>
      </c>
      <c r="NX201" s="21">
        <v>52.2</v>
      </c>
      <c r="NY201" s="20">
        <v>195.22900000000001</v>
      </c>
      <c r="NZ201" s="20">
        <v>145.797</v>
      </c>
      <c r="OA201" s="20">
        <v>133.161</v>
      </c>
      <c r="OB201" s="21">
        <v>74.2</v>
      </c>
      <c r="OC201" s="20">
        <v>277.23099999999999</v>
      </c>
      <c r="OD201" s="20">
        <v>207.036</v>
      </c>
      <c r="OE201" s="20">
        <v>216.489</v>
      </c>
      <c r="OF201" s="21">
        <v>65</v>
      </c>
      <c r="OG201" s="20">
        <v>242.732</v>
      </c>
      <c r="OH201" s="20">
        <v>181.273</v>
      </c>
      <c r="OI201" s="20">
        <v>198.31100000000001</v>
      </c>
      <c r="OS201" s="21">
        <v>42.3</v>
      </c>
      <c r="OT201" s="20">
        <v>46.933999999999997</v>
      </c>
      <c r="OU201" s="20">
        <v>34.731000000000002</v>
      </c>
      <c r="OV201" s="20">
        <v>34.731000000000002</v>
      </c>
      <c r="OW201" s="21">
        <v>73</v>
      </c>
      <c r="OX201" s="20">
        <v>81.05</v>
      </c>
      <c r="OY201" s="20">
        <v>59.976999999999997</v>
      </c>
      <c r="OZ201" s="20">
        <v>53.189</v>
      </c>
      <c r="PA201" s="21">
        <v>116</v>
      </c>
      <c r="PB201" s="20">
        <v>128.72200000000001</v>
      </c>
      <c r="PC201" s="20">
        <v>95.254000000000005</v>
      </c>
      <c r="PD201" s="20">
        <v>87.921000000000006</v>
      </c>
      <c r="PE201" s="21">
        <v>57.1</v>
      </c>
      <c r="PF201" s="20">
        <v>63.323</v>
      </c>
      <c r="PG201" s="20">
        <v>46.859000000000002</v>
      </c>
      <c r="PH201" s="20">
        <v>44.433</v>
      </c>
      <c r="PR201" s="21">
        <v>31.1</v>
      </c>
      <c r="PS201" s="20">
        <v>296.23200000000003</v>
      </c>
      <c r="PT201" s="20">
        <v>299.40199999999999</v>
      </c>
      <c r="PU201" s="20">
        <v>320.846</v>
      </c>
      <c r="PV201" s="21">
        <v>90.8</v>
      </c>
      <c r="PW201" s="20">
        <v>863.46</v>
      </c>
      <c r="PX201" s="20">
        <v>872.69899999999996</v>
      </c>
      <c r="PY201" s="20">
        <v>911.43200000000002</v>
      </c>
      <c r="PZ201" s="21">
        <v>121.2</v>
      </c>
      <c r="QA201" s="20">
        <v>1152.606</v>
      </c>
      <c r="QB201" s="20">
        <v>1164.9390000000001</v>
      </c>
      <c r="QC201" s="20">
        <v>1232.278</v>
      </c>
      <c r="QD201" s="21">
        <v>78.3</v>
      </c>
      <c r="QE201" s="20">
        <v>745.279</v>
      </c>
      <c r="QF201" s="20">
        <v>753.25400000000002</v>
      </c>
      <c r="QG201" s="20">
        <v>787.54899999999998</v>
      </c>
      <c r="RC201" s="21">
        <v>137.19999999999999</v>
      </c>
      <c r="RD201" s="20">
        <v>1247.319</v>
      </c>
      <c r="RE201" s="20">
        <v>805.02</v>
      </c>
      <c r="RF201" s="21">
        <v>33.5</v>
      </c>
      <c r="RG201" s="20">
        <v>304.66800000000001</v>
      </c>
      <c r="RH201" s="20">
        <v>196.63300000000001</v>
      </c>
      <c r="RI201" s="21">
        <v>33.5</v>
      </c>
      <c r="RJ201" s="20">
        <v>304.66800000000001</v>
      </c>
      <c r="RK201" s="20">
        <v>196.63300000000001</v>
      </c>
      <c r="RL201" s="21">
        <v>54.4</v>
      </c>
      <c r="RM201" s="20">
        <v>494.19099999999997</v>
      </c>
      <c r="RN201" s="20">
        <v>318.95100000000002</v>
      </c>
      <c r="RO201" s="20">
        <v>318.95100000000002</v>
      </c>
      <c r="RP201" s="21">
        <v>49.3</v>
      </c>
      <c r="RQ201" s="20">
        <v>448.46</v>
      </c>
      <c r="RR201" s="20">
        <v>289.43599999999998</v>
      </c>
      <c r="RS201" s="20">
        <v>289.43599999999998</v>
      </c>
      <c r="RT201" s="21">
        <v>103.7</v>
      </c>
      <c r="RU201" s="20">
        <v>942.65099999999995</v>
      </c>
      <c r="RV201" s="20">
        <v>608.38699999999994</v>
      </c>
      <c r="RW201" s="20">
        <v>608.38699999999994</v>
      </c>
      <c r="RX201" s="21">
        <v>68.3</v>
      </c>
      <c r="RY201" s="20">
        <v>621.30799999999999</v>
      </c>
      <c r="RZ201" s="20">
        <v>400.99200000000002</v>
      </c>
      <c r="SA201" s="20">
        <v>400.99200000000002</v>
      </c>
      <c r="SS201" s="21">
        <v>41.3</v>
      </c>
      <c r="ST201" s="20">
        <v>28.483000000000001</v>
      </c>
      <c r="SU201" s="20">
        <v>14.058999999999999</v>
      </c>
      <c r="SV201" s="20">
        <v>11.590999999999999</v>
      </c>
      <c r="SW201" s="21">
        <v>35.6</v>
      </c>
      <c r="SX201" s="20">
        <v>24.550999999999998</v>
      </c>
      <c r="SY201" s="20">
        <v>12.118</v>
      </c>
      <c r="SZ201" s="20">
        <v>11.146000000000001</v>
      </c>
      <c r="TO201" s="21">
        <v>148.69999999999999</v>
      </c>
      <c r="TP201" s="20">
        <v>96.1</v>
      </c>
      <c r="TQ201" s="20">
        <v>749.38800000000003</v>
      </c>
      <c r="TR201" s="20">
        <v>755.31700000000001</v>
      </c>
      <c r="TS201" s="21">
        <v>135.1</v>
      </c>
      <c r="TT201" s="20">
        <v>87.328999999999994</v>
      </c>
      <c r="TU201" s="20">
        <v>680.99300000000005</v>
      </c>
      <c r="TV201" s="20">
        <v>689.96199999999999</v>
      </c>
      <c r="TW201" s="21">
        <v>129.5</v>
      </c>
      <c r="TX201" s="20">
        <v>37.040999999999997</v>
      </c>
      <c r="TY201" s="20">
        <v>2293.569</v>
      </c>
      <c r="TZ201" s="21">
        <v>63.4</v>
      </c>
      <c r="UA201" s="20">
        <v>18.152999999999999</v>
      </c>
      <c r="UB201" s="20">
        <v>1124.0260000000001</v>
      </c>
      <c r="UC201" s="21">
        <v>62.7</v>
      </c>
      <c r="UD201" s="20">
        <v>17.943000000000001</v>
      </c>
      <c r="UE201" s="20">
        <v>1111.0260000000001</v>
      </c>
      <c r="UF201" s="21">
        <v>19.7</v>
      </c>
      <c r="UG201" s="20">
        <v>5.6470000000000002</v>
      </c>
      <c r="UH201" s="20">
        <v>349.64</v>
      </c>
      <c r="UI201" s="20">
        <v>349.64</v>
      </c>
      <c r="UJ201" s="21">
        <v>46.3</v>
      </c>
      <c r="UK201" s="20">
        <v>13.241</v>
      </c>
      <c r="UL201" s="20">
        <v>819.90300000000002</v>
      </c>
      <c r="UM201" s="20">
        <v>819.90300000000002</v>
      </c>
      <c r="UN201" s="21">
        <v>66</v>
      </c>
      <c r="UO201" s="20">
        <v>18.888000000000002</v>
      </c>
      <c r="UP201" s="20">
        <v>1169.5429999999999</v>
      </c>
      <c r="UQ201" s="20">
        <v>1169.5429999999999</v>
      </c>
      <c r="UR201" s="21">
        <v>46.2</v>
      </c>
      <c r="US201" s="20">
        <v>13.212</v>
      </c>
      <c r="UT201" s="20">
        <v>818.07299999999998</v>
      </c>
      <c r="UU201" s="20">
        <v>818.07299999999998</v>
      </c>
      <c r="VJ201" s="21">
        <v>43.2</v>
      </c>
      <c r="VK201" s="20">
        <v>42.774999999999999</v>
      </c>
      <c r="VL201" s="20">
        <v>75155.260999999999</v>
      </c>
      <c r="VM201" s="20">
        <v>70651.656000000003</v>
      </c>
      <c r="VN201" s="21">
        <v>29.7</v>
      </c>
      <c r="VO201" s="20">
        <v>29.404</v>
      </c>
      <c r="VP201" s="20">
        <v>51662</v>
      </c>
      <c r="VQ201" s="20">
        <v>51662</v>
      </c>
      <c r="WI201" s="21">
        <v>71.8</v>
      </c>
      <c r="WJ201" s="20">
        <v>25.602</v>
      </c>
      <c r="WK201" s="20">
        <v>23.866</v>
      </c>
      <c r="WL201" s="20">
        <v>20.603000000000002</v>
      </c>
      <c r="WM201" s="21">
        <v>44.9</v>
      </c>
      <c r="WN201" s="20">
        <v>16.021000000000001</v>
      </c>
      <c r="WO201" s="20">
        <v>14.935</v>
      </c>
      <c r="WP201" s="20">
        <v>13.340999999999999</v>
      </c>
      <c r="XI201" s="20">
        <v>27.591999999999999</v>
      </c>
      <c r="XJ201" s="20">
        <v>55.49</v>
      </c>
      <c r="XK201" s="20">
        <v>31.908000000000001</v>
      </c>
      <c r="XM201" s="20">
        <v>13.678000000000001</v>
      </c>
      <c r="XN201" s="22">
        <v>27.507228000000001</v>
      </c>
      <c r="XO201" s="22">
        <v>28.464653999999999</v>
      </c>
      <c r="XP201" s="21">
        <v>126.8</v>
      </c>
      <c r="XQ201" s="20">
        <v>342.32499999999999</v>
      </c>
      <c r="XR201" s="20">
        <v>5644.9470000000001</v>
      </c>
      <c r="XS201" s="21">
        <v>69.599999999999994</v>
      </c>
      <c r="XT201" s="20">
        <v>187.84299999999999</v>
      </c>
      <c r="XU201" s="20">
        <v>3097.538</v>
      </c>
      <c r="YD201" s="21">
        <v>57.2</v>
      </c>
      <c r="YE201" s="20">
        <v>154.482</v>
      </c>
      <c r="YF201" s="20">
        <v>2547.4090000000001</v>
      </c>
      <c r="YG201" s="20">
        <v>1334.62</v>
      </c>
      <c r="YH201" s="21">
        <v>28.6</v>
      </c>
      <c r="YI201" s="20">
        <v>77.216999999999999</v>
      </c>
      <c r="YJ201" s="20">
        <v>1273.31</v>
      </c>
      <c r="YK201" s="20">
        <v>1273.31</v>
      </c>
      <c r="YU201" s="21">
        <v>18</v>
      </c>
      <c r="YV201" s="20">
        <v>155.465</v>
      </c>
      <c r="YW201" s="20">
        <v>113.41200000000001</v>
      </c>
      <c r="YX201" s="20">
        <v>74.025000000000006</v>
      </c>
      <c r="YY201" s="21">
        <v>51.8</v>
      </c>
      <c r="YZ201" s="20">
        <v>446.01799999999997</v>
      </c>
      <c r="ZA201" s="20">
        <v>325.37</v>
      </c>
      <c r="ZB201" s="20">
        <v>257.47000000000003</v>
      </c>
      <c r="ZC201" s="21">
        <v>62.2</v>
      </c>
      <c r="ZD201" s="20">
        <v>536.06399999999996</v>
      </c>
      <c r="ZE201" s="20">
        <v>391.05900000000003</v>
      </c>
      <c r="ZF201" s="20">
        <v>331.495</v>
      </c>
      <c r="ZG201" s="21">
        <v>46.9</v>
      </c>
      <c r="ZH201" s="20">
        <v>404.45699999999999</v>
      </c>
      <c r="ZI201" s="20">
        <v>295.05200000000002</v>
      </c>
      <c r="ZJ201" s="20">
        <v>311.30200000000002</v>
      </c>
      <c r="ZT201" s="21">
        <v>63</v>
      </c>
      <c r="ZU201" s="20">
        <v>1813.4860000000001</v>
      </c>
      <c r="ZV201" s="20">
        <v>260780.7</v>
      </c>
      <c r="ZW201" s="20">
        <v>223981.6</v>
      </c>
      <c r="ZX201" s="21">
        <v>129.6</v>
      </c>
      <c r="ZY201" s="20">
        <v>3728.0819999999999</v>
      </c>
      <c r="ZZ201" s="20">
        <v>536101.19999999995</v>
      </c>
      <c r="AAA201" s="20">
        <v>502060.7</v>
      </c>
      <c r="AAB201" s="21">
        <v>192.6</v>
      </c>
      <c r="AAC201" s="20">
        <v>5541.5680000000002</v>
      </c>
      <c r="AAD201" s="20">
        <v>796881.9</v>
      </c>
      <c r="AAE201" s="20">
        <v>726042.3</v>
      </c>
      <c r="AAF201" s="21">
        <v>110.2</v>
      </c>
      <c r="AAG201" s="20">
        <v>3170.8020000000001</v>
      </c>
      <c r="AAH201" s="20">
        <v>455963.81300000002</v>
      </c>
      <c r="AAI201" s="20">
        <v>445086.6</v>
      </c>
      <c r="AAP201" s="21">
        <v>35.5</v>
      </c>
      <c r="AAQ201" s="20">
        <v>82.369</v>
      </c>
      <c r="AAR201" s="20">
        <v>55178.938000000002</v>
      </c>
      <c r="AAS201" s="20">
        <v>50406.2</v>
      </c>
      <c r="AAT201" s="21">
        <v>68.3</v>
      </c>
      <c r="AAU201" s="20">
        <v>158.453</v>
      </c>
      <c r="AAV201" s="20">
        <v>106147.38</v>
      </c>
      <c r="AAW201" s="20">
        <v>105320.9</v>
      </c>
      <c r="AAX201" s="21">
        <v>104</v>
      </c>
      <c r="AAY201" s="20">
        <v>241.03800000000001</v>
      </c>
      <c r="AAZ201" s="20">
        <v>161471.30499999999</v>
      </c>
      <c r="ABA201" s="20">
        <v>155727.1</v>
      </c>
      <c r="ABB201" s="21">
        <v>80.900000000000006</v>
      </c>
      <c r="ABC201" s="20">
        <v>187.5</v>
      </c>
      <c r="ABD201" s="20">
        <v>125606.371</v>
      </c>
      <c r="ABE201" s="20">
        <v>54411.8</v>
      </c>
      <c r="ACS201" s="21">
        <v>20.6</v>
      </c>
      <c r="ACT201" s="20">
        <v>49.173999999999999</v>
      </c>
      <c r="ACU201" s="20">
        <v>121.95099999999999</v>
      </c>
      <c r="ACV201" s="20">
        <v>83.942999999999998</v>
      </c>
      <c r="ACW201" s="21">
        <v>11.4</v>
      </c>
      <c r="ACX201" s="20">
        <v>27.347000000000001</v>
      </c>
      <c r="ACY201" s="20">
        <v>67.819999999999993</v>
      </c>
      <c r="ACZ201" s="20">
        <v>55.076000000000001</v>
      </c>
      <c r="ADA201" s="21">
        <v>183.7</v>
      </c>
      <c r="ADB201" s="20">
        <v>67.006</v>
      </c>
      <c r="ADC201" s="20">
        <v>181.05</v>
      </c>
      <c r="ADD201" s="21">
        <v>91.9</v>
      </c>
      <c r="ADE201" s="20">
        <v>33.512999999999998</v>
      </c>
      <c r="ADF201" s="20">
        <v>90.552999999999997</v>
      </c>
      <c r="ADO201" s="21">
        <v>91.8</v>
      </c>
      <c r="ADP201" s="20">
        <v>33.493000000000002</v>
      </c>
      <c r="ADQ201" s="20">
        <v>90.497</v>
      </c>
      <c r="ADR201" s="20">
        <v>90.497</v>
      </c>
      <c r="ADS201" s="21">
        <v>91.2</v>
      </c>
      <c r="ADT201" s="20">
        <v>33.247999999999998</v>
      </c>
      <c r="ADU201" s="20">
        <v>89.834999999999994</v>
      </c>
      <c r="ADV201" s="20">
        <v>89.834999999999994</v>
      </c>
      <c r="AEN201" s="21">
        <v>158.30000000000001</v>
      </c>
      <c r="AEO201" s="20">
        <v>382.09699999999998</v>
      </c>
      <c r="AEP201" s="20">
        <v>381.56200000000001</v>
      </c>
      <c r="AEQ201" s="20">
        <v>204.98099999999999</v>
      </c>
      <c r="AER201" s="21">
        <v>65.8</v>
      </c>
      <c r="AES201" s="20">
        <v>158.87700000000001</v>
      </c>
      <c r="AET201" s="20">
        <v>158.654</v>
      </c>
      <c r="AEU201" s="20">
        <v>181.727</v>
      </c>
      <c r="AFE201" s="21">
        <v>70.900000000000006</v>
      </c>
      <c r="AFF201" s="20">
        <v>67.885000000000005</v>
      </c>
      <c r="AFG201" s="20">
        <v>484.26</v>
      </c>
      <c r="AFH201" s="20">
        <v>517.69299999999998</v>
      </c>
      <c r="AFI201" s="21">
        <v>108.4</v>
      </c>
      <c r="AFJ201" s="20">
        <v>103.696</v>
      </c>
      <c r="AFK201" s="20">
        <v>739.71600000000001</v>
      </c>
      <c r="AFL201" s="20">
        <v>511.303</v>
      </c>
      <c r="AFM201" s="21">
        <v>179</v>
      </c>
      <c r="AFN201" s="20">
        <v>171.22900000000001</v>
      </c>
      <c r="AFO201" s="20">
        <v>1221.463</v>
      </c>
      <c r="AFP201" s="20">
        <v>1028.9960000000001</v>
      </c>
      <c r="AFQ201" s="21">
        <v>68.2</v>
      </c>
      <c r="AFR201" s="20">
        <v>65.238</v>
      </c>
      <c r="AFS201" s="20">
        <v>465.37700000000001</v>
      </c>
      <c r="AFT201" s="20">
        <v>414.596</v>
      </c>
      <c r="AGI201" s="21">
        <v>91.6</v>
      </c>
      <c r="AGJ201" s="20">
        <v>37.956000000000003</v>
      </c>
      <c r="AGK201" s="20">
        <v>66.185000000000002</v>
      </c>
      <c r="AGL201" s="20">
        <v>52.761000000000003</v>
      </c>
      <c r="AGM201" s="21">
        <v>62.4</v>
      </c>
      <c r="AGN201" s="20">
        <v>25.873999999999999</v>
      </c>
      <c r="AGO201" s="20">
        <v>45.116</v>
      </c>
      <c r="AGP201" s="20">
        <v>46.841999999999999</v>
      </c>
      <c r="AHY201" s="21">
        <v>16.100000000000001</v>
      </c>
      <c r="AHZ201" s="20">
        <v>8.6950000000000003</v>
      </c>
      <c r="AIA201" s="20">
        <v>7.0910000000000002</v>
      </c>
      <c r="AIB201" s="20">
        <v>5.7859999999999996</v>
      </c>
      <c r="AIC201" s="21">
        <v>65.400000000000006</v>
      </c>
      <c r="AID201" s="20">
        <v>35.197000000000003</v>
      </c>
      <c r="AIE201" s="20">
        <v>28.702999999999999</v>
      </c>
      <c r="AIF201" s="20">
        <v>16.855</v>
      </c>
      <c r="AIG201" s="21">
        <v>81.5</v>
      </c>
      <c r="AIH201" s="20">
        <v>43.892000000000003</v>
      </c>
      <c r="AII201" s="20">
        <v>35.793999999999997</v>
      </c>
      <c r="AIJ201" s="20">
        <v>22.640999999999998</v>
      </c>
      <c r="AIK201" s="21">
        <v>44.3</v>
      </c>
      <c r="AIL201" s="20">
        <v>23.863</v>
      </c>
      <c r="AIM201" s="20">
        <v>19.46</v>
      </c>
      <c r="AIN201" s="20">
        <v>19.46</v>
      </c>
      <c r="AKP201" s="21">
        <v>58.5</v>
      </c>
      <c r="AKQ201" s="20">
        <v>117.553</v>
      </c>
      <c r="AKR201" s="20">
        <v>780.43299999999999</v>
      </c>
      <c r="AKS201" s="20">
        <v>780.59900000000005</v>
      </c>
      <c r="AKT201" s="21">
        <v>84.8</v>
      </c>
      <c r="AKU201" s="20">
        <v>170.316</v>
      </c>
      <c r="AKV201" s="20">
        <v>1130.7280000000001</v>
      </c>
      <c r="AKW201" s="20">
        <v>1339.7840000000001</v>
      </c>
      <c r="AKX201" s="21">
        <v>143.30000000000001</v>
      </c>
      <c r="AKY201" s="20">
        <v>287.86900000000003</v>
      </c>
      <c r="AKZ201" s="20">
        <v>1911.16</v>
      </c>
      <c r="ALA201" s="20">
        <v>2120.3829999999998</v>
      </c>
      <c r="ALB201" s="21">
        <v>103.7</v>
      </c>
      <c r="ALC201" s="20">
        <v>208.27500000000001</v>
      </c>
      <c r="ALD201" s="20">
        <v>1382.7380000000001</v>
      </c>
      <c r="ALE201" s="20">
        <v>1396.5619999999999</v>
      </c>
      <c r="ALT201" s="21">
        <v>120.6</v>
      </c>
      <c r="ALU201" s="20">
        <v>35.323999999999998</v>
      </c>
      <c r="ALV201" s="20">
        <v>69.057000000000002</v>
      </c>
      <c r="ALW201" s="20">
        <v>44.222999999999999</v>
      </c>
      <c r="ALX201" s="21">
        <v>119.2</v>
      </c>
      <c r="ALY201" s="20">
        <v>34.93</v>
      </c>
      <c r="ALZ201" s="20">
        <v>68.289000000000001</v>
      </c>
      <c r="AMA201" s="20">
        <v>43.914000000000001</v>
      </c>
      <c r="AMP201" s="21">
        <v>100.1</v>
      </c>
      <c r="AMQ201" s="20">
        <v>67.623000000000005</v>
      </c>
      <c r="AMR201" s="20">
        <v>1755.5</v>
      </c>
      <c r="AMS201" s="20">
        <v>953.50199999999995</v>
      </c>
      <c r="AMT201" s="21">
        <v>74</v>
      </c>
      <c r="AMU201" s="20">
        <v>50.021000000000001</v>
      </c>
      <c r="AMV201" s="20">
        <v>1298.54</v>
      </c>
      <c r="AMW201" s="20">
        <v>924.92</v>
      </c>
      <c r="ANG201" s="21">
        <v>0.1</v>
      </c>
      <c r="ANH201" s="22">
        <v>0.10100000000000001</v>
      </c>
      <c r="ANI201" s="22">
        <v>2.12E-4</v>
      </c>
      <c r="ANJ201" s="22">
        <v>2.12E-4</v>
      </c>
      <c r="ANK201" s="21">
        <v>16.100000000000001</v>
      </c>
      <c r="ANL201" s="22">
        <v>17.236136999999999</v>
      </c>
      <c r="ANM201" s="22">
        <v>3.6195999999999999E-2</v>
      </c>
      <c r="ANN201" s="22">
        <v>3.2677999999999999E-2</v>
      </c>
      <c r="ANO201" s="21">
        <v>15.6</v>
      </c>
      <c r="ANP201" s="22">
        <v>16.724910999999999</v>
      </c>
      <c r="ANQ201" s="22">
        <v>3.5122E-2</v>
      </c>
      <c r="ANR201" s="22">
        <v>3.2890000000000003E-2</v>
      </c>
      <c r="ANS201" s="21">
        <v>12.7</v>
      </c>
      <c r="ANT201" s="22">
        <v>13.584762</v>
      </c>
      <c r="ANU201" s="22">
        <v>2.8528000000000001E-2</v>
      </c>
      <c r="ANV201" s="22">
        <v>2.8528000000000001E-2</v>
      </c>
      <c r="ANW201" s="21">
        <v>180.9</v>
      </c>
      <c r="ANX201" s="20">
        <v>9861.5059999999994</v>
      </c>
      <c r="ANY201" s="20">
        <v>9861.5059999999994</v>
      </c>
      <c r="ANZ201" s="21">
        <v>56.4</v>
      </c>
      <c r="AOA201" s="20">
        <v>3073.9780000000001</v>
      </c>
      <c r="AOB201" s="20">
        <v>3073.9780000000001</v>
      </c>
      <c r="AOC201" s="21">
        <v>54.4</v>
      </c>
      <c r="AOD201" s="20">
        <v>2966.5610000000001</v>
      </c>
      <c r="AOE201" s="20">
        <v>2966.5610000000001</v>
      </c>
      <c r="AOF201" s="21">
        <v>59.2</v>
      </c>
      <c r="AOG201" s="20">
        <v>3225.2510000000002</v>
      </c>
      <c r="AOH201" s="20">
        <v>3225.2510000000002</v>
      </c>
      <c r="AOI201" s="20">
        <v>3225.2510000000002</v>
      </c>
      <c r="AOJ201" s="21">
        <v>65.3</v>
      </c>
      <c r="AOK201" s="20">
        <v>3562.277</v>
      </c>
      <c r="AOL201" s="20">
        <v>3562.277</v>
      </c>
      <c r="AOM201" s="20">
        <v>3562.277</v>
      </c>
      <c r="AON201" s="21">
        <v>124.5</v>
      </c>
      <c r="AOO201" s="20">
        <v>6787.5280000000002</v>
      </c>
      <c r="AOP201" s="20">
        <v>6787.5280000000002</v>
      </c>
      <c r="AOQ201" s="20">
        <v>6787.5280000000002</v>
      </c>
      <c r="AOR201" s="21">
        <v>57.4</v>
      </c>
      <c r="AOS201" s="20">
        <v>3129.17</v>
      </c>
      <c r="AOT201" s="20">
        <v>3129.17</v>
      </c>
      <c r="AOU201" s="20">
        <v>3129.17</v>
      </c>
      <c r="APU201" s="21">
        <v>86.4</v>
      </c>
      <c r="APV201" s="20">
        <v>83.823999999999998</v>
      </c>
      <c r="APW201" s="20">
        <v>233.03200000000001</v>
      </c>
      <c r="APX201" s="21">
        <v>32.799999999999997</v>
      </c>
      <c r="APY201" s="20">
        <v>31.864000000000001</v>
      </c>
      <c r="APZ201" s="20">
        <v>88.581999999999994</v>
      </c>
      <c r="AQI201" s="21">
        <v>53.5</v>
      </c>
      <c r="AQJ201" s="20">
        <v>51.96</v>
      </c>
      <c r="AQK201" s="20">
        <v>144.44999999999999</v>
      </c>
      <c r="AQL201" s="20">
        <v>146.14599999999999</v>
      </c>
      <c r="AQM201" s="21">
        <v>42.7</v>
      </c>
      <c r="AQN201" s="20">
        <v>41.481000000000002</v>
      </c>
      <c r="AQO201" s="20">
        <v>115.316</v>
      </c>
      <c r="AQP201" s="20">
        <v>131.167</v>
      </c>
    </row>
    <row r="202" spans="1:1015 1030:1134" x14ac:dyDescent="0.2">
      <c r="A202" s="18">
        <v>32781</v>
      </c>
      <c r="BX202" s="21">
        <v>36</v>
      </c>
      <c r="BZ202" s="19">
        <v>0.9610523317802</v>
      </c>
      <c r="CA202" s="19">
        <v>0.34907650000000001</v>
      </c>
      <c r="CB202" s="21">
        <v>13.1</v>
      </c>
      <c r="CD202" s="19">
        <v>0.34907650000000001</v>
      </c>
      <c r="CE202" s="19">
        <v>0.34907650000000001</v>
      </c>
      <c r="CW202" s="21">
        <v>95.6</v>
      </c>
      <c r="CX202" s="20">
        <v>126.092</v>
      </c>
      <c r="CY202" s="20">
        <v>120.32899999999999</v>
      </c>
      <c r="CZ202" s="20">
        <v>92.674999999999997</v>
      </c>
      <c r="DA202" s="21">
        <v>68.599999999999994</v>
      </c>
      <c r="DB202" s="20">
        <v>90.453000000000003</v>
      </c>
      <c r="DC202" s="20">
        <v>86.319000000000003</v>
      </c>
      <c r="DD202" s="20">
        <v>92.674999999999997</v>
      </c>
      <c r="DE202" s="21">
        <v>140.30000000000001</v>
      </c>
      <c r="DF202" s="20">
        <v>413.89299999999997</v>
      </c>
      <c r="DG202" s="20">
        <v>532.34900000000005</v>
      </c>
      <c r="DH202" s="21">
        <v>20.9</v>
      </c>
      <c r="DI202" s="20">
        <v>61.667000000000002</v>
      </c>
      <c r="DJ202" s="20">
        <v>79.316000000000003</v>
      </c>
      <c r="DK202" s="21">
        <v>21.4</v>
      </c>
      <c r="DL202" s="20">
        <v>63.198999999999998</v>
      </c>
      <c r="DM202" s="20">
        <v>81.286000000000001</v>
      </c>
      <c r="DN202" s="21">
        <v>44.1</v>
      </c>
      <c r="DO202" s="20">
        <v>130.19800000000001</v>
      </c>
      <c r="DP202" s="20">
        <v>167.46100000000001</v>
      </c>
      <c r="DQ202" s="20">
        <v>167.46100000000001</v>
      </c>
      <c r="DR202" s="21">
        <v>75.3</v>
      </c>
      <c r="DS202" s="20">
        <v>222.02799999999999</v>
      </c>
      <c r="DT202" s="20">
        <v>285.572</v>
      </c>
      <c r="DU202" s="20">
        <v>285.572</v>
      </c>
      <c r="DV202" s="21">
        <v>119.4</v>
      </c>
      <c r="DW202" s="20">
        <v>352.226</v>
      </c>
      <c r="DX202" s="20">
        <v>453.03300000000002</v>
      </c>
      <c r="DY202" s="20">
        <v>453.03300000000002</v>
      </c>
      <c r="DZ202" s="21">
        <v>56.3</v>
      </c>
      <c r="EA202" s="20">
        <v>166.18100000000001</v>
      </c>
      <c r="EB202" s="20">
        <v>213.74199999999999</v>
      </c>
      <c r="EC202" s="20">
        <v>211.66399999999999</v>
      </c>
      <c r="EM202" s="21">
        <v>34.200000000000003</v>
      </c>
      <c r="EN202" s="20">
        <v>53.915999999999997</v>
      </c>
      <c r="EO202" s="20">
        <v>52.417000000000002</v>
      </c>
      <c r="EP202" s="20">
        <v>50.006999999999998</v>
      </c>
      <c r="EQ202" s="21">
        <v>55.3</v>
      </c>
      <c r="ER202" s="20">
        <v>86.989000000000004</v>
      </c>
      <c r="ES202" s="20">
        <v>84.57</v>
      </c>
      <c r="ET202" s="20">
        <v>73.537999999999997</v>
      </c>
      <c r="EU202" s="21">
        <v>89.5</v>
      </c>
      <c r="EV202" s="20">
        <v>140.94200000000001</v>
      </c>
      <c r="EW202" s="20">
        <v>137.023</v>
      </c>
      <c r="EX202" s="20">
        <v>123.545</v>
      </c>
      <c r="EY202" s="21">
        <v>62</v>
      </c>
      <c r="EZ202" s="20">
        <v>97.561999999999998</v>
      </c>
      <c r="FA202" s="20">
        <v>94.85</v>
      </c>
      <c r="FB202" s="20">
        <v>96.602999999999994</v>
      </c>
      <c r="GH202" s="21">
        <v>51.5</v>
      </c>
      <c r="GI202" s="20">
        <v>289.66199999999998</v>
      </c>
      <c r="GJ202" s="20">
        <v>341.10599999999999</v>
      </c>
      <c r="GK202" s="20">
        <v>309.94499999999999</v>
      </c>
      <c r="GL202" s="21">
        <v>74.900000000000006</v>
      </c>
      <c r="GM202" s="20">
        <v>421.34699999999998</v>
      </c>
      <c r="GN202" s="20">
        <v>496.17899999999997</v>
      </c>
      <c r="GO202" s="20">
        <v>337.93200000000002</v>
      </c>
      <c r="GP202" s="21">
        <v>126.3</v>
      </c>
      <c r="GQ202" s="20">
        <v>710.51599999999996</v>
      </c>
      <c r="GR202" s="20">
        <v>836.70299999999997</v>
      </c>
      <c r="GS202" s="20">
        <v>647.87699999999995</v>
      </c>
      <c r="GT202" s="21">
        <v>44</v>
      </c>
      <c r="GU202" s="20">
        <v>247.416</v>
      </c>
      <c r="GV202" s="20">
        <v>291.358</v>
      </c>
      <c r="GW202" s="20">
        <v>335.93200000000002</v>
      </c>
      <c r="HO202" s="21">
        <v>191.1</v>
      </c>
      <c r="HP202" s="20">
        <v>395.27300000000002</v>
      </c>
      <c r="HQ202" s="20">
        <v>638.76199999999994</v>
      </c>
      <c r="HR202" s="20">
        <v>443.31900000000002</v>
      </c>
      <c r="HS202" s="21">
        <v>113.4</v>
      </c>
      <c r="HT202" s="20">
        <v>234.53800000000001</v>
      </c>
      <c r="HU202" s="20">
        <v>379.01299999999998</v>
      </c>
      <c r="HV202" s="20">
        <v>443.31900000000002</v>
      </c>
      <c r="IN202" s="21">
        <v>58.2</v>
      </c>
      <c r="IO202" s="20">
        <v>15.778</v>
      </c>
      <c r="IP202" s="20">
        <v>4433.933</v>
      </c>
      <c r="IQ202" s="20">
        <v>3534.9789999999998</v>
      </c>
      <c r="IR202" s="21">
        <v>42.5</v>
      </c>
      <c r="IS202" s="20">
        <v>11.532</v>
      </c>
      <c r="IT202" s="23">
        <v>3240.75</v>
      </c>
      <c r="IU202" s="23">
        <v>3384.77</v>
      </c>
      <c r="JJ202" s="21">
        <v>69.400000000000006</v>
      </c>
      <c r="JK202" s="20">
        <v>309.53800000000001</v>
      </c>
      <c r="JL202" s="20">
        <v>1155.009</v>
      </c>
      <c r="JM202" s="20">
        <v>1179.7239999999999</v>
      </c>
      <c r="JN202" s="21">
        <v>71.900000000000006</v>
      </c>
      <c r="JO202" s="20">
        <v>320.56900000000002</v>
      </c>
      <c r="JP202" s="20">
        <v>1196.171</v>
      </c>
      <c r="JQ202" s="20">
        <v>1169.31</v>
      </c>
      <c r="LV202" s="21">
        <v>52.7</v>
      </c>
      <c r="LW202" s="20">
        <v>726.09299999999996</v>
      </c>
      <c r="LX202" s="20">
        <v>693.12800000000004</v>
      </c>
      <c r="LY202" s="20">
        <v>693.22900000000004</v>
      </c>
      <c r="LZ202" s="21">
        <v>54.4</v>
      </c>
      <c r="MA202" s="20">
        <v>749.21100000000001</v>
      </c>
      <c r="MB202" s="20">
        <v>715.197</v>
      </c>
      <c r="MC202" s="20">
        <v>650.46900000000005</v>
      </c>
      <c r="MD202" s="21">
        <v>106.6</v>
      </c>
      <c r="ME202" s="20">
        <v>1467.9449999999999</v>
      </c>
      <c r="MF202" s="20">
        <v>1401.3009999999999</v>
      </c>
      <c r="MG202" s="20">
        <v>1343.6980000000001</v>
      </c>
      <c r="MH202" s="21">
        <v>73</v>
      </c>
      <c r="MI202" s="20">
        <v>1005.801</v>
      </c>
      <c r="MJ202" s="20">
        <v>960.13800000000003</v>
      </c>
      <c r="MK202" s="20">
        <v>956.649</v>
      </c>
      <c r="NC202" s="21">
        <v>154.9</v>
      </c>
      <c r="ND202" s="20">
        <v>168.95699999999999</v>
      </c>
      <c r="NE202" s="20">
        <v>1230.01</v>
      </c>
      <c r="NF202" s="20">
        <v>944.99900000000002</v>
      </c>
      <c r="NG202" s="21">
        <v>120.8</v>
      </c>
      <c r="NH202" s="20">
        <v>131.72800000000001</v>
      </c>
      <c r="NI202" s="20">
        <v>958.98099999999999</v>
      </c>
      <c r="NJ202" s="20">
        <v>944.99900000000002</v>
      </c>
      <c r="NT202" s="21">
        <v>30.4</v>
      </c>
      <c r="NU202" s="20">
        <v>122.21299999999999</v>
      </c>
      <c r="NV202" s="20">
        <v>87.162999999999997</v>
      </c>
      <c r="NW202" s="20">
        <v>85.718999999999994</v>
      </c>
      <c r="NX202" s="21">
        <v>51.6</v>
      </c>
      <c r="NY202" s="20">
        <v>207.60599999999999</v>
      </c>
      <c r="NZ202" s="20">
        <v>148.06399999999999</v>
      </c>
      <c r="OA202" s="20">
        <v>135.232</v>
      </c>
      <c r="OB202" s="21">
        <v>73.599999999999994</v>
      </c>
      <c r="OC202" s="20">
        <v>296.27499999999998</v>
      </c>
      <c r="OD202" s="20">
        <v>211.303</v>
      </c>
      <c r="OE202" s="20">
        <v>220.95099999999999</v>
      </c>
      <c r="OF202" s="21">
        <v>64.400000000000006</v>
      </c>
      <c r="OG202" s="20">
        <v>259.38400000000001</v>
      </c>
      <c r="OH202" s="20">
        <v>184.99299999999999</v>
      </c>
      <c r="OI202" s="20">
        <v>202.38200000000001</v>
      </c>
      <c r="OS202" s="21">
        <v>42.7</v>
      </c>
      <c r="OT202" s="20">
        <v>50.198999999999998</v>
      </c>
      <c r="OU202" s="20">
        <v>36.058</v>
      </c>
      <c r="OV202" s="20">
        <v>36.058</v>
      </c>
      <c r="OW202" s="21">
        <v>73.599999999999994</v>
      </c>
      <c r="OX202" s="20">
        <v>86.54</v>
      </c>
      <c r="OY202" s="20">
        <v>62.161000000000001</v>
      </c>
      <c r="OZ202" s="20">
        <v>55.12</v>
      </c>
      <c r="PA202" s="21">
        <v>117</v>
      </c>
      <c r="PB202" s="20">
        <v>137.53899999999999</v>
      </c>
      <c r="PC202" s="20">
        <v>98.793999999999997</v>
      </c>
      <c r="PD202" s="20">
        <v>91.177000000000007</v>
      </c>
      <c r="PE202" s="21">
        <v>57.3</v>
      </c>
      <c r="PF202" s="20">
        <v>67.406000000000006</v>
      </c>
      <c r="PG202" s="20">
        <v>48.417999999999999</v>
      </c>
      <c r="PH202" s="20">
        <v>45.911000000000001</v>
      </c>
      <c r="PR202" s="21">
        <v>31</v>
      </c>
      <c r="PS202" s="20">
        <v>314.64100000000002</v>
      </c>
      <c r="PT202" s="20">
        <v>303.88</v>
      </c>
      <c r="PU202" s="20">
        <v>325.64499999999998</v>
      </c>
      <c r="PV202" s="21">
        <v>91.2</v>
      </c>
      <c r="PW202" s="20">
        <v>924.28200000000004</v>
      </c>
      <c r="PX202" s="20">
        <v>892.67100000000005</v>
      </c>
      <c r="PY202" s="20">
        <v>931.80700000000002</v>
      </c>
      <c r="PZ202" s="21">
        <v>121.4</v>
      </c>
      <c r="QA202" s="20">
        <v>1230.8320000000001</v>
      </c>
      <c r="QB202" s="20">
        <v>1188.7370000000001</v>
      </c>
      <c r="QC202" s="20">
        <v>1257.452</v>
      </c>
      <c r="QD202" s="21">
        <v>78.099999999999994</v>
      </c>
      <c r="QE202" s="20">
        <v>791.63900000000001</v>
      </c>
      <c r="QF202" s="20">
        <v>764.56500000000005</v>
      </c>
      <c r="QG202" s="20">
        <v>799.375</v>
      </c>
      <c r="RC202" s="21">
        <v>138.6</v>
      </c>
      <c r="RD202" s="20">
        <v>1353.1120000000001</v>
      </c>
      <c r="RE202" s="20">
        <v>833.51700000000005</v>
      </c>
      <c r="RF202" s="21">
        <v>32.700000000000003</v>
      </c>
      <c r="RG202" s="20">
        <v>319.04199999999997</v>
      </c>
      <c r="RH202" s="20">
        <v>196.53</v>
      </c>
      <c r="RI202" s="21">
        <v>32.700000000000003</v>
      </c>
      <c r="RJ202" s="20">
        <v>319.04199999999997</v>
      </c>
      <c r="RK202" s="20">
        <v>196.53</v>
      </c>
      <c r="RL202" s="21">
        <v>55.1</v>
      </c>
      <c r="RM202" s="20">
        <v>537.64300000000003</v>
      </c>
      <c r="RN202" s="20">
        <v>331.18799999999999</v>
      </c>
      <c r="RO202" s="20">
        <v>331.18799999999999</v>
      </c>
      <c r="RP202" s="21">
        <v>50.8</v>
      </c>
      <c r="RQ202" s="20">
        <v>496.42700000000002</v>
      </c>
      <c r="RR202" s="20">
        <v>305.79899999999998</v>
      </c>
      <c r="RS202" s="20">
        <v>305.79899999999998</v>
      </c>
      <c r="RT202" s="21">
        <v>105.9</v>
      </c>
      <c r="RU202" s="20">
        <v>1034.07</v>
      </c>
      <c r="RV202" s="20">
        <v>636.98699999999997</v>
      </c>
      <c r="RW202" s="20">
        <v>636.98699999999997</v>
      </c>
      <c r="RX202" s="21">
        <v>70.3</v>
      </c>
      <c r="RY202" s="20">
        <v>686.66600000000005</v>
      </c>
      <c r="RZ202" s="20">
        <v>422.98599999999999</v>
      </c>
      <c r="SA202" s="20">
        <v>422.98599999999999</v>
      </c>
      <c r="SS202" s="21">
        <v>40.4</v>
      </c>
      <c r="ST202" s="20">
        <v>29.881</v>
      </c>
      <c r="SU202" s="20">
        <v>14.375999999999999</v>
      </c>
      <c r="SV202" s="20">
        <v>11.852</v>
      </c>
      <c r="SW202" s="21">
        <v>35.299999999999997</v>
      </c>
      <c r="SX202" s="20">
        <v>26.134</v>
      </c>
      <c r="SY202" s="20">
        <v>12.573</v>
      </c>
      <c r="SZ202" s="20">
        <v>11.565</v>
      </c>
      <c r="TO202" s="21">
        <v>153.6</v>
      </c>
      <c r="TP202" s="20">
        <v>102.48699999999999</v>
      </c>
      <c r="TQ202" s="20">
        <v>799.70799999999997</v>
      </c>
      <c r="TR202" s="20">
        <v>806.03599999999994</v>
      </c>
      <c r="TS202" s="21">
        <v>137.6</v>
      </c>
      <c r="TT202" s="20">
        <v>91.828000000000003</v>
      </c>
      <c r="TU202" s="20">
        <v>716.53200000000004</v>
      </c>
      <c r="TV202" s="20">
        <v>725.96900000000005</v>
      </c>
      <c r="TW202" s="21">
        <v>127.5</v>
      </c>
      <c r="TX202" s="20">
        <v>39.536000000000001</v>
      </c>
      <c r="TY202" s="20">
        <v>2367.846</v>
      </c>
      <c r="TZ202" s="21">
        <v>60.7</v>
      </c>
      <c r="UA202" s="20">
        <v>18.829000000000001</v>
      </c>
      <c r="UB202" s="20">
        <v>1127.684</v>
      </c>
      <c r="UC202" s="21">
        <v>60</v>
      </c>
      <c r="UD202" s="20">
        <v>18.611999999999998</v>
      </c>
      <c r="UE202" s="20">
        <v>1114.684</v>
      </c>
      <c r="UF202" s="21">
        <v>19.600000000000001</v>
      </c>
      <c r="UG202" s="20">
        <v>6.0739999999999998</v>
      </c>
      <c r="UH202" s="20">
        <v>363.77199999999999</v>
      </c>
      <c r="UI202" s="20">
        <v>363.77199999999999</v>
      </c>
      <c r="UJ202" s="21">
        <v>47.2</v>
      </c>
      <c r="UK202" s="20">
        <v>14.632999999999999</v>
      </c>
      <c r="UL202" s="20">
        <v>876.39</v>
      </c>
      <c r="UM202" s="20">
        <v>876.39</v>
      </c>
      <c r="UN202" s="21">
        <v>66.8</v>
      </c>
      <c r="UO202" s="20">
        <v>20.707000000000001</v>
      </c>
      <c r="UP202" s="20">
        <v>1240.162</v>
      </c>
      <c r="UQ202" s="20">
        <v>1240.162</v>
      </c>
      <c r="UR202" s="21">
        <v>47.4</v>
      </c>
      <c r="US202" s="20">
        <v>14.7</v>
      </c>
      <c r="UT202" s="20">
        <v>880.39200000000005</v>
      </c>
      <c r="UU202" s="20">
        <v>880.39200000000005</v>
      </c>
      <c r="VJ202" s="21">
        <v>45.2</v>
      </c>
      <c r="VK202" s="20">
        <v>46.497</v>
      </c>
      <c r="VL202" s="20">
        <v>82485.485000000001</v>
      </c>
      <c r="VM202" s="20">
        <v>77542.623000000007</v>
      </c>
      <c r="VN202" s="21">
        <v>31.4</v>
      </c>
      <c r="VO202" s="20">
        <v>32.345999999999997</v>
      </c>
      <c r="VP202" s="20">
        <v>57382</v>
      </c>
      <c r="VQ202" s="20">
        <v>57382</v>
      </c>
      <c r="WI202" s="21">
        <v>71.7</v>
      </c>
      <c r="WJ202" s="20">
        <v>27.515999999999998</v>
      </c>
      <c r="WK202" s="20">
        <v>24.489000000000001</v>
      </c>
      <c r="WL202" s="20">
        <v>21.140999999999998</v>
      </c>
      <c r="WM202" s="21">
        <v>44.6</v>
      </c>
      <c r="WN202" s="20">
        <v>17.11</v>
      </c>
      <c r="WO202" s="20">
        <v>15.227</v>
      </c>
      <c r="WP202" s="20">
        <v>13.602</v>
      </c>
      <c r="XI202" s="20">
        <v>29.951000000000001</v>
      </c>
      <c r="XJ202" s="20">
        <v>59.393000000000001</v>
      </c>
      <c r="XK202" s="20">
        <v>34.152000000000001</v>
      </c>
      <c r="XM202" s="20">
        <v>15.128</v>
      </c>
      <c r="XN202" s="22">
        <v>29.998481000000002</v>
      </c>
      <c r="XO202" s="22">
        <v>31.042618000000001</v>
      </c>
      <c r="XP202" s="21">
        <v>126.5</v>
      </c>
      <c r="XQ202" s="20">
        <v>349.27100000000002</v>
      </c>
      <c r="XR202" s="20">
        <v>5829.3339999999998</v>
      </c>
      <c r="XS202" s="21">
        <v>70.3</v>
      </c>
      <c r="XT202" s="20">
        <v>193.96299999999999</v>
      </c>
      <c r="XU202" s="20">
        <v>3237.2449999999999</v>
      </c>
      <c r="YD202" s="21">
        <v>56.3</v>
      </c>
      <c r="YE202" s="20">
        <v>155.30799999999999</v>
      </c>
      <c r="YF202" s="20">
        <v>2592.0889999999999</v>
      </c>
      <c r="YG202" s="20">
        <v>1358.028</v>
      </c>
      <c r="YH202" s="21">
        <v>28</v>
      </c>
      <c r="YI202" s="20">
        <v>77.295000000000002</v>
      </c>
      <c r="YJ202" s="20">
        <v>1290.05</v>
      </c>
      <c r="YK202" s="20">
        <v>1290.05</v>
      </c>
      <c r="YU202" s="21">
        <v>16.8</v>
      </c>
      <c r="YV202" s="20">
        <v>153.79300000000001</v>
      </c>
      <c r="YW202" s="20">
        <v>108.285</v>
      </c>
      <c r="YX202" s="20">
        <v>82.975999999999999</v>
      </c>
      <c r="YY202" s="21">
        <v>49.2</v>
      </c>
      <c r="YZ202" s="20">
        <v>449.74</v>
      </c>
      <c r="ZA202" s="20">
        <v>316.66199999999998</v>
      </c>
      <c r="ZB202" s="20">
        <v>247.161</v>
      </c>
      <c r="ZC202" s="21">
        <v>60.5</v>
      </c>
      <c r="ZD202" s="20">
        <v>553.12599999999998</v>
      </c>
      <c r="ZE202" s="20">
        <v>389.45600000000002</v>
      </c>
      <c r="ZF202" s="20">
        <v>330.13600000000002</v>
      </c>
      <c r="ZG202" s="21">
        <v>46.6</v>
      </c>
      <c r="ZH202" s="20">
        <v>425.767</v>
      </c>
      <c r="ZI202" s="20">
        <v>299.78300000000002</v>
      </c>
      <c r="ZJ202" s="20">
        <v>316.29399999999998</v>
      </c>
      <c r="ZT202" s="21">
        <v>64.900000000000006</v>
      </c>
      <c r="ZU202" s="20">
        <v>1956.6869999999999</v>
      </c>
      <c r="ZV202" s="20">
        <v>272568</v>
      </c>
      <c r="ZW202" s="20">
        <v>234105.60000000001</v>
      </c>
      <c r="ZX202" s="21">
        <v>132.30000000000001</v>
      </c>
      <c r="ZY202" s="20">
        <v>3990.1419999999998</v>
      </c>
      <c r="ZZ202" s="20">
        <v>555830</v>
      </c>
      <c r="AAA202" s="20">
        <v>520491.6</v>
      </c>
      <c r="AAB202" s="21">
        <v>197.2</v>
      </c>
      <c r="AAC202" s="20">
        <v>5946.8289999999997</v>
      </c>
      <c r="AAD202" s="20">
        <v>828398</v>
      </c>
      <c r="AAE202" s="20">
        <v>754597.2</v>
      </c>
      <c r="AAF202" s="21">
        <v>113.4</v>
      </c>
      <c r="AAG202" s="20">
        <v>3421.538</v>
      </c>
      <c r="AAH202" s="20">
        <v>476623.04800000001</v>
      </c>
      <c r="AAI202" s="20">
        <v>465253</v>
      </c>
      <c r="AAP202" s="21">
        <v>37.200000000000003</v>
      </c>
      <c r="AAQ202" s="20">
        <v>88.444000000000003</v>
      </c>
      <c r="AAR202" s="20">
        <v>59496.487000000001</v>
      </c>
      <c r="AAS202" s="20">
        <v>54350.3</v>
      </c>
      <c r="AAT202" s="21">
        <v>69.8</v>
      </c>
      <c r="AAU202" s="20">
        <v>166.14</v>
      </c>
      <c r="AAV202" s="20">
        <v>111762.06</v>
      </c>
      <c r="AAW202" s="20">
        <v>110976.1</v>
      </c>
      <c r="AAX202" s="21">
        <v>107.1</v>
      </c>
      <c r="AAY202" s="20">
        <v>254.83099999999999</v>
      </c>
      <c r="AAZ202" s="20">
        <v>171424.68799999999</v>
      </c>
      <c r="ABA202" s="20">
        <v>165326.39999999999</v>
      </c>
      <c r="ABB202" s="21">
        <v>83.3</v>
      </c>
      <c r="ABC202" s="20">
        <v>198.24199999999999</v>
      </c>
      <c r="ABD202" s="20">
        <v>133357.63699999999</v>
      </c>
      <c r="ABE202" s="20">
        <v>57791.7</v>
      </c>
      <c r="ACS202" s="21">
        <v>21.8</v>
      </c>
      <c r="ACT202" s="20">
        <v>53.798999999999999</v>
      </c>
      <c r="ACU202" s="20">
        <v>138.316</v>
      </c>
      <c r="ACV202" s="20">
        <v>95.206999999999994</v>
      </c>
      <c r="ACW202" s="21">
        <v>12.2</v>
      </c>
      <c r="ACX202" s="20">
        <v>30.018999999999998</v>
      </c>
      <c r="ACY202" s="20">
        <v>77.180000000000007</v>
      </c>
      <c r="ACZ202" s="20">
        <v>62.677</v>
      </c>
      <c r="ADA202" s="21">
        <v>181.8</v>
      </c>
      <c r="ADB202" s="20">
        <v>68.778999999999996</v>
      </c>
      <c r="ADC202" s="20">
        <v>184.982</v>
      </c>
      <c r="ADD202" s="21">
        <v>88.2</v>
      </c>
      <c r="ADE202" s="20">
        <v>33.369</v>
      </c>
      <c r="ADF202" s="20">
        <v>89.747</v>
      </c>
      <c r="ADO202" s="21">
        <v>93.6</v>
      </c>
      <c r="ADP202" s="20">
        <v>35.409999999999997</v>
      </c>
      <c r="ADQ202" s="20">
        <v>95.234999999999999</v>
      </c>
      <c r="ADR202" s="20">
        <v>95.234999999999999</v>
      </c>
      <c r="ADS202" s="21">
        <v>93.2</v>
      </c>
      <c r="ADT202" s="20">
        <v>35.252000000000002</v>
      </c>
      <c r="ADU202" s="20">
        <v>94.808999999999997</v>
      </c>
      <c r="ADV202" s="20">
        <v>94.808999999999997</v>
      </c>
      <c r="AEN202" s="21">
        <v>156.9</v>
      </c>
      <c r="AEO202" s="20">
        <v>401.42099999999999</v>
      </c>
      <c r="AEP202" s="20">
        <v>384.08</v>
      </c>
      <c r="AEQ202" s="20">
        <v>206.333</v>
      </c>
      <c r="AER202" s="21">
        <v>65.099999999999994</v>
      </c>
      <c r="AES202" s="20">
        <v>166.64</v>
      </c>
      <c r="AET202" s="20">
        <v>159.441</v>
      </c>
      <c r="AEU202" s="20">
        <v>182.62700000000001</v>
      </c>
      <c r="AFE202" s="21">
        <v>70.599999999999994</v>
      </c>
      <c r="AFF202" s="20">
        <v>71.185000000000002</v>
      </c>
      <c r="AFG202" s="20">
        <v>490.78399999999999</v>
      </c>
      <c r="AFH202" s="20">
        <v>524.66700000000003</v>
      </c>
      <c r="AFI202" s="21">
        <v>107.2</v>
      </c>
      <c r="AFJ202" s="20">
        <v>108.095</v>
      </c>
      <c r="AFK202" s="20">
        <v>745.26400000000001</v>
      </c>
      <c r="AFL202" s="20">
        <v>515.13800000000003</v>
      </c>
      <c r="AFM202" s="21">
        <v>177.5</v>
      </c>
      <c r="AFN202" s="20">
        <v>179.02600000000001</v>
      </c>
      <c r="AFO202" s="20">
        <v>1234.2940000000001</v>
      </c>
      <c r="AFP202" s="20">
        <v>1039.8050000000001</v>
      </c>
      <c r="AFQ202" s="21">
        <v>67.7</v>
      </c>
      <c r="AFR202" s="20">
        <v>68.224999999999994</v>
      </c>
      <c r="AFS202" s="20">
        <v>470.37700000000001</v>
      </c>
      <c r="AFT202" s="20">
        <v>419.05099999999999</v>
      </c>
      <c r="AGI202" s="21">
        <v>92.8</v>
      </c>
      <c r="AGJ202" s="20">
        <v>39.784999999999997</v>
      </c>
      <c r="AGK202" s="20">
        <v>67.260000000000005</v>
      </c>
      <c r="AGL202" s="20">
        <v>53.618000000000002</v>
      </c>
      <c r="AGM202" s="21">
        <v>64.5</v>
      </c>
      <c r="AGN202" s="20">
        <v>27.664999999999999</v>
      </c>
      <c r="AGO202" s="20">
        <v>46.77</v>
      </c>
      <c r="AGP202" s="20">
        <v>48.558999999999997</v>
      </c>
      <c r="AHY202" s="21">
        <v>15.8</v>
      </c>
      <c r="AHZ202" s="20">
        <v>9.157</v>
      </c>
      <c r="AIA202" s="20">
        <v>7.2249999999999996</v>
      </c>
      <c r="AIB202" s="20">
        <v>5.9009999999999998</v>
      </c>
      <c r="AIC202" s="21">
        <v>65.099999999999994</v>
      </c>
      <c r="AID202" s="20">
        <v>37.71</v>
      </c>
      <c r="AIE202" s="20">
        <v>29.753</v>
      </c>
      <c r="AIF202" s="20">
        <v>17.488</v>
      </c>
      <c r="AIG202" s="21">
        <v>80.900000000000006</v>
      </c>
      <c r="AIH202" s="20">
        <v>46.866</v>
      </c>
      <c r="AII202" s="20">
        <v>36.978000000000002</v>
      </c>
      <c r="AIJ202" s="20">
        <v>23.388999999999999</v>
      </c>
      <c r="AIK202" s="21">
        <v>43.9</v>
      </c>
      <c r="AIL202" s="20">
        <v>25.446000000000002</v>
      </c>
      <c r="AIM202" s="20">
        <v>20.077000000000002</v>
      </c>
      <c r="AIN202" s="20">
        <v>20.077000000000002</v>
      </c>
      <c r="AKP202" s="21">
        <v>58.3</v>
      </c>
      <c r="AKQ202" s="20">
        <v>124.529</v>
      </c>
      <c r="AKR202" s="20">
        <v>797.85599999999999</v>
      </c>
      <c r="AKS202" s="20">
        <v>796.78099999999995</v>
      </c>
      <c r="AKT202" s="21">
        <v>87.8</v>
      </c>
      <c r="AKU202" s="20">
        <v>187.59399999999999</v>
      </c>
      <c r="AKV202" s="20">
        <v>1201.9159999999999</v>
      </c>
      <c r="AKW202" s="20">
        <v>1421.914</v>
      </c>
      <c r="AKX202" s="21">
        <v>146.1</v>
      </c>
      <c r="AKY202" s="20">
        <v>312.12299999999999</v>
      </c>
      <c r="AKZ202" s="20">
        <v>1999.7719999999999</v>
      </c>
      <c r="ALA202" s="20">
        <v>2218.6950000000002</v>
      </c>
      <c r="ALB202" s="21">
        <v>105.8</v>
      </c>
      <c r="ALC202" s="20">
        <v>226.03399999999999</v>
      </c>
      <c r="ALD202" s="20">
        <v>1448.203</v>
      </c>
      <c r="ALE202" s="20">
        <v>1462.681</v>
      </c>
      <c r="ALT202" s="21">
        <v>126.2</v>
      </c>
      <c r="ALU202" s="20">
        <v>38.158999999999999</v>
      </c>
      <c r="ALV202" s="20">
        <v>74.792000000000002</v>
      </c>
      <c r="ALW202" s="20">
        <v>47.895000000000003</v>
      </c>
      <c r="ALX202" s="21">
        <v>120.1</v>
      </c>
      <c r="ALY202" s="20">
        <v>36.295000000000002</v>
      </c>
      <c r="ALZ202" s="20">
        <v>71.138999999999996</v>
      </c>
      <c r="AMA202" s="20">
        <v>45.747</v>
      </c>
      <c r="AMP202" s="21">
        <v>101.2</v>
      </c>
      <c r="AMQ202" s="20">
        <v>71.915000000000006</v>
      </c>
      <c r="AMR202" s="20">
        <v>1856.1189999999999</v>
      </c>
      <c r="AMS202" s="20">
        <v>1008.153</v>
      </c>
      <c r="AMT202" s="21">
        <v>74.8</v>
      </c>
      <c r="AMU202" s="20">
        <v>53.14</v>
      </c>
      <c r="AMV202" s="20">
        <v>1371.5309999999999</v>
      </c>
      <c r="AMW202" s="20">
        <v>976.91</v>
      </c>
      <c r="ANG202" s="21">
        <v>0.1</v>
      </c>
      <c r="ANH202" s="22">
        <v>0.118545</v>
      </c>
      <c r="ANI202" s="22">
        <v>2.61E-4</v>
      </c>
      <c r="ANJ202" s="22">
        <v>2.61E-4</v>
      </c>
      <c r="ANK202" s="21">
        <v>15.2</v>
      </c>
      <c r="ANL202" s="22">
        <v>18.192871</v>
      </c>
      <c r="ANM202" s="22">
        <v>4.0023999999999997E-2</v>
      </c>
      <c r="ANN202" s="22">
        <v>3.6133999999999999E-2</v>
      </c>
      <c r="ANO202" s="21">
        <v>14.7</v>
      </c>
      <c r="ANP202" s="22">
        <v>17.666018000000001</v>
      </c>
      <c r="ANQ202" s="22">
        <v>3.8864999999999997E-2</v>
      </c>
      <c r="ANR202" s="22">
        <v>3.6394999999999997E-2</v>
      </c>
      <c r="ANS202" s="21">
        <v>12</v>
      </c>
      <c r="ANT202" s="22">
        <v>14.379545</v>
      </c>
      <c r="ANU202" s="22">
        <v>3.1635000000000003E-2</v>
      </c>
      <c r="ANV202" s="22">
        <v>3.1635000000000003E-2</v>
      </c>
      <c r="ANW202" s="21">
        <v>180.2</v>
      </c>
      <c r="ANX202" s="20">
        <v>10009.525</v>
      </c>
      <c r="ANY202" s="20">
        <v>10009.525</v>
      </c>
      <c r="ANZ202" s="21">
        <v>56</v>
      </c>
      <c r="AOA202" s="20">
        <v>3109.9110000000001</v>
      </c>
      <c r="AOB202" s="20">
        <v>3109.9110000000001</v>
      </c>
      <c r="AOC202" s="21">
        <v>54.6</v>
      </c>
      <c r="AOD202" s="20">
        <v>3033.4349999999999</v>
      </c>
      <c r="AOE202" s="20">
        <v>3033.4349999999999</v>
      </c>
      <c r="AOF202" s="21">
        <v>59.5</v>
      </c>
      <c r="AOG202" s="20">
        <v>3305.3119999999999</v>
      </c>
      <c r="AOH202" s="20">
        <v>3305.3119999999999</v>
      </c>
      <c r="AOI202" s="20">
        <v>3305.3119999999999</v>
      </c>
      <c r="AOJ202" s="21">
        <v>64.7</v>
      </c>
      <c r="AOK202" s="20">
        <v>3594.3020000000001</v>
      </c>
      <c r="AOL202" s="20">
        <v>3594.3020000000001</v>
      </c>
      <c r="AOM202" s="20">
        <v>3594.3020000000001</v>
      </c>
      <c r="AON202" s="21">
        <v>124.2</v>
      </c>
      <c r="AOO202" s="20">
        <v>6899.6139999999996</v>
      </c>
      <c r="AOP202" s="20">
        <v>6899.6139999999996</v>
      </c>
      <c r="AOQ202" s="20">
        <v>6899.6139999999996</v>
      </c>
      <c r="AOR202" s="21">
        <v>57</v>
      </c>
      <c r="AOS202" s="20">
        <v>3167.88</v>
      </c>
      <c r="AOT202" s="20">
        <v>3167.88</v>
      </c>
      <c r="AOU202" s="20">
        <v>3167.88</v>
      </c>
      <c r="APU202" s="21">
        <v>86.6</v>
      </c>
      <c r="APV202" s="20">
        <v>90.680999999999997</v>
      </c>
      <c r="APW202" s="20">
        <v>244.20400000000001</v>
      </c>
      <c r="APX202" s="21">
        <v>33.200000000000003</v>
      </c>
      <c r="APY202" s="20">
        <v>34.746000000000002</v>
      </c>
      <c r="APZ202" s="20">
        <v>93.572000000000003</v>
      </c>
      <c r="AQI202" s="21">
        <v>53.4</v>
      </c>
      <c r="AQJ202" s="20">
        <v>55.935000000000002</v>
      </c>
      <c r="AQK202" s="20">
        <v>150.63200000000001</v>
      </c>
      <c r="AQL202" s="20">
        <v>152.4</v>
      </c>
      <c r="AQM202" s="21">
        <v>42.9</v>
      </c>
      <c r="AQN202" s="20">
        <v>44.887999999999998</v>
      </c>
      <c r="AQO202" s="20">
        <v>120.884</v>
      </c>
      <c r="AQP202" s="20">
        <v>137.5</v>
      </c>
    </row>
    <row r="203" spans="1:1015 1030:1134" x14ac:dyDescent="0.2">
      <c r="A203" s="18">
        <v>32873</v>
      </c>
      <c r="BX203" s="21">
        <v>73.3</v>
      </c>
      <c r="BZ203" s="19">
        <v>2.5754952020912998</v>
      </c>
      <c r="CA203" s="19">
        <v>0.93547959999999997</v>
      </c>
      <c r="CB203" s="21">
        <v>26.6</v>
      </c>
      <c r="CD203" s="19">
        <v>0.93547959999999997</v>
      </c>
      <c r="CE203" s="19">
        <v>0.93547959999999997</v>
      </c>
      <c r="CW203" s="21">
        <v>97.5</v>
      </c>
      <c r="CX203" s="20">
        <v>144.11000000000001</v>
      </c>
      <c r="CY203" s="20">
        <v>124.655</v>
      </c>
      <c r="CZ203" s="20">
        <v>96.006</v>
      </c>
      <c r="DA203" s="21">
        <v>70</v>
      </c>
      <c r="DB203" s="20">
        <v>103.378</v>
      </c>
      <c r="DC203" s="20">
        <v>89.421999999999997</v>
      </c>
      <c r="DD203" s="20">
        <v>96.006</v>
      </c>
      <c r="DE203" s="21">
        <v>140.1</v>
      </c>
      <c r="DF203" s="20">
        <v>430.74900000000002</v>
      </c>
      <c r="DG203" s="20">
        <v>545.24199999999996</v>
      </c>
      <c r="DH203" s="21">
        <v>21.3</v>
      </c>
      <c r="DI203" s="20">
        <v>65.536000000000001</v>
      </c>
      <c r="DJ203" s="20">
        <v>82.956000000000003</v>
      </c>
      <c r="DK203" s="21">
        <v>20.5</v>
      </c>
      <c r="DL203" s="20">
        <v>63.154000000000003</v>
      </c>
      <c r="DM203" s="20">
        <v>79.94</v>
      </c>
      <c r="DN203" s="21">
        <v>44.6</v>
      </c>
      <c r="DO203" s="20">
        <v>137.12299999999999</v>
      </c>
      <c r="DP203" s="20">
        <v>173.57</v>
      </c>
      <c r="DQ203" s="20">
        <v>173.57</v>
      </c>
      <c r="DR203" s="21">
        <v>74.2</v>
      </c>
      <c r="DS203" s="20">
        <v>228.09</v>
      </c>
      <c r="DT203" s="20">
        <v>288.71600000000001</v>
      </c>
      <c r="DU203" s="20">
        <v>288.71600000000001</v>
      </c>
      <c r="DV203" s="21">
        <v>118.8</v>
      </c>
      <c r="DW203" s="20">
        <v>365.21300000000002</v>
      </c>
      <c r="DX203" s="20">
        <v>462.286</v>
      </c>
      <c r="DY203" s="20">
        <v>462.286</v>
      </c>
      <c r="DZ203" s="21">
        <v>56.5</v>
      </c>
      <c r="EA203" s="20">
        <v>173.61699999999999</v>
      </c>
      <c r="EB203" s="20">
        <v>219.76400000000001</v>
      </c>
      <c r="EC203" s="20">
        <v>217.62700000000001</v>
      </c>
      <c r="EM203" s="21">
        <v>34.9</v>
      </c>
      <c r="EN203" s="20">
        <v>61.838000000000001</v>
      </c>
      <c r="EO203" s="20">
        <v>54.546999999999997</v>
      </c>
      <c r="EP203" s="20">
        <v>52.04</v>
      </c>
      <c r="EQ203" s="21">
        <v>57</v>
      </c>
      <c r="ER203" s="20">
        <v>100.866</v>
      </c>
      <c r="ES203" s="20">
        <v>88.974000000000004</v>
      </c>
      <c r="ET203" s="20">
        <v>77.367000000000004</v>
      </c>
      <c r="EU203" s="21">
        <v>91.9</v>
      </c>
      <c r="EV203" s="20">
        <v>162.708</v>
      </c>
      <c r="EW203" s="20">
        <v>143.52500000000001</v>
      </c>
      <c r="EX203" s="20">
        <v>129.40700000000001</v>
      </c>
      <c r="EY203" s="21">
        <v>63.2</v>
      </c>
      <c r="EZ203" s="20">
        <v>111.77800000000001</v>
      </c>
      <c r="FA203" s="20">
        <v>98.599000000000004</v>
      </c>
      <c r="FB203" s="20">
        <v>100.42100000000001</v>
      </c>
      <c r="GH203" s="21">
        <v>52.9</v>
      </c>
      <c r="GI203" s="20">
        <v>306.40800000000002</v>
      </c>
      <c r="GJ203" s="20">
        <v>355.00400000000002</v>
      </c>
      <c r="GK203" s="20">
        <v>322.57299999999998</v>
      </c>
      <c r="GL203" s="21">
        <v>75.8</v>
      </c>
      <c r="GM203" s="20">
        <v>439.51299999999998</v>
      </c>
      <c r="GN203" s="20">
        <v>509.22</v>
      </c>
      <c r="GO203" s="20">
        <v>346.81400000000002</v>
      </c>
      <c r="GP203" s="21">
        <v>128.69999999999999</v>
      </c>
      <c r="GQ203" s="20">
        <v>746.14400000000001</v>
      </c>
      <c r="GR203" s="20">
        <v>864.48299999999995</v>
      </c>
      <c r="GS203" s="20">
        <v>669.38699999999994</v>
      </c>
      <c r="GT203" s="21">
        <v>44.6</v>
      </c>
      <c r="GU203" s="20">
        <v>258.596</v>
      </c>
      <c r="GV203" s="20">
        <v>299.60899999999998</v>
      </c>
      <c r="GW203" s="20">
        <v>345.44600000000003</v>
      </c>
      <c r="HO203" s="21">
        <v>192.9</v>
      </c>
      <c r="HP203" s="20">
        <v>426.58800000000002</v>
      </c>
      <c r="HQ203" s="20">
        <v>656.73199999999997</v>
      </c>
      <c r="HR203" s="20">
        <v>455.791</v>
      </c>
      <c r="HS203" s="21">
        <v>114.4</v>
      </c>
      <c r="HT203" s="20">
        <v>253.119</v>
      </c>
      <c r="HU203" s="20">
        <v>389.67599999999999</v>
      </c>
      <c r="HV203" s="20">
        <v>455.791</v>
      </c>
      <c r="IN203" s="21">
        <v>62.1</v>
      </c>
      <c r="IO203" s="20">
        <v>16.861000000000001</v>
      </c>
      <c r="IP203" s="20">
        <v>5000.6279999999997</v>
      </c>
      <c r="IQ203" s="20">
        <v>3986.7809999999999</v>
      </c>
      <c r="IR203" s="21">
        <v>44.3</v>
      </c>
      <c r="IS203" s="20">
        <v>12.026999999999999</v>
      </c>
      <c r="IT203" s="23">
        <v>3566.97</v>
      </c>
      <c r="IU203" s="23">
        <v>3725.49</v>
      </c>
      <c r="JJ203" s="21">
        <v>75</v>
      </c>
      <c r="JK203" s="20">
        <v>270.13200000000001</v>
      </c>
      <c r="JL203" s="20">
        <v>1278.78</v>
      </c>
      <c r="JM203" s="20">
        <v>1306.2080000000001</v>
      </c>
      <c r="JN203" s="21">
        <v>77.5</v>
      </c>
      <c r="JO203" s="20">
        <v>278.892</v>
      </c>
      <c r="JP203" s="20">
        <v>1320.2470000000001</v>
      </c>
      <c r="JQ203" s="20">
        <v>1290.5999999999999</v>
      </c>
      <c r="LV203" s="21">
        <v>53.3</v>
      </c>
      <c r="LW203" s="20">
        <v>821.76400000000001</v>
      </c>
      <c r="LX203" s="20">
        <v>710.49699999999996</v>
      </c>
      <c r="LY203" s="20">
        <v>710.6</v>
      </c>
      <c r="LZ203" s="21">
        <v>55.1</v>
      </c>
      <c r="MA203" s="20">
        <v>849.36699999999996</v>
      </c>
      <c r="MB203" s="20">
        <v>734.36199999999997</v>
      </c>
      <c r="MC203" s="20">
        <v>667.9</v>
      </c>
      <c r="MD203" s="21">
        <v>107.8</v>
      </c>
      <c r="ME203" s="20">
        <v>1662.7280000000001</v>
      </c>
      <c r="MF203" s="20">
        <v>1437.595</v>
      </c>
      <c r="MG203" s="20">
        <v>1378.5</v>
      </c>
      <c r="MH203" s="21">
        <v>74</v>
      </c>
      <c r="MI203" s="20">
        <v>1141.223</v>
      </c>
      <c r="MJ203" s="20">
        <v>986.70100000000002</v>
      </c>
      <c r="MK203" s="20">
        <v>983.11599999999999</v>
      </c>
      <c r="NC203" s="21">
        <v>158.30000000000001</v>
      </c>
      <c r="ND203" s="20">
        <v>192.928</v>
      </c>
      <c r="NE203" s="20">
        <v>1270.335</v>
      </c>
      <c r="NF203" s="20">
        <v>975.98</v>
      </c>
      <c r="NG203" s="21">
        <v>123.4</v>
      </c>
      <c r="NH203" s="20">
        <v>150.417</v>
      </c>
      <c r="NI203" s="20">
        <v>990.42</v>
      </c>
      <c r="NJ203" s="20">
        <v>975.98</v>
      </c>
      <c r="NT203" s="21">
        <v>31.1</v>
      </c>
      <c r="NU203" s="20">
        <v>139.63399999999999</v>
      </c>
      <c r="NV203" s="20">
        <v>91.893000000000001</v>
      </c>
      <c r="NW203" s="20">
        <v>90.370999999999995</v>
      </c>
      <c r="NX203" s="21">
        <v>52.3</v>
      </c>
      <c r="NY203" s="20">
        <v>234.517</v>
      </c>
      <c r="NZ203" s="20">
        <v>154.33600000000001</v>
      </c>
      <c r="OA203" s="20">
        <v>154.37200000000001</v>
      </c>
      <c r="OB203" s="21">
        <v>75</v>
      </c>
      <c r="OC203" s="20">
        <v>336.16500000000002</v>
      </c>
      <c r="OD203" s="20">
        <v>221.23</v>
      </c>
      <c r="OE203" s="20">
        <v>244.74299999999999</v>
      </c>
      <c r="OF203" s="21">
        <v>65.400000000000006</v>
      </c>
      <c r="OG203" s="20">
        <v>293.28899999999999</v>
      </c>
      <c r="OH203" s="20">
        <v>193.01400000000001</v>
      </c>
      <c r="OI203" s="20">
        <v>211.15600000000001</v>
      </c>
      <c r="OS203" s="21">
        <v>42.4</v>
      </c>
      <c r="OT203" s="20">
        <v>53.795000000000002</v>
      </c>
      <c r="OU203" s="20">
        <v>36.597000000000001</v>
      </c>
      <c r="OV203" s="20">
        <v>36.597000000000001</v>
      </c>
      <c r="OW203" s="21">
        <v>72.400000000000006</v>
      </c>
      <c r="OX203" s="20">
        <v>91.89</v>
      </c>
      <c r="OY203" s="20">
        <v>62.512999999999998</v>
      </c>
      <c r="OZ203" s="20">
        <v>55.454999999999998</v>
      </c>
      <c r="PA203" s="21">
        <v>115.5</v>
      </c>
      <c r="PB203" s="20">
        <v>146.56</v>
      </c>
      <c r="PC203" s="20">
        <v>99.704999999999998</v>
      </c>
      <c r="PD203" s="20">
        <v>92.052000000000007</v>
      </c>
      <c r="PE203" s="21">
        <v>56.4</v>
      </c>
      <c r="PF203" s="20">
        <v>71.581999999999994</v>
      </c>
      <c r="PG203" s="20">
        <v>48.697000000000003</v>
      </c>
      <c r="PH203" s="20">
        <v>46.176000000000002</v>
      </c>
      <c r="PR203" s="21">
        <v>30.8</v>
      </c>
      <c r="PS203" s="20">
        <v>348.7</v>
      </c>
      <c r="PT203" s="20">
        <v>307.34399999999999</v>
      </c>
      <c r="PU203" s="20">
        <v>329.35700000000003</v>
      </c>
      <c r="PV203" s="21">
        <v>93.2</v>
      </c>
      <c r="PW203" s="20">
        <v>1055.0809999999999</v>
      </c>
      <c r="PX203" s="20">
        <v>929.94899999999996</v>
      </c>
      <c r="PY203" s="20">
        <v>971.09900000000005</v>
      </c>
      <c r="PZ203" s="21">
        <v>123.2</v>
      </c>
      <c r="QA203" s="20">
        <v>1394.816</v>
      </c>
      <c r="QB203" s="20">
        <v>1229.3910000000001</v>
      </c>
      <c r="QC203" s="20">
        <v>1300.4559999999999</v>
      </c>
      <c r="QD203" s="21">
        <v>80.3</v>
      </c>
      <c r="QE203" s="20">
        <v>909.11900000000003</v>
      </c>
      <c r="QF203" s="20">
        <v>801.29700000000003</v>
      </c>
      <c r="QG203" s="20">
        <v>837.78</v>
      </c>
      <c r="RC203" s="21">
        <v>138.30000000000001</v>
      </c>
      <c r="RD203" s="20">
        <v>1371.3389999999999</v>
      </c>
      <c r="RE203" s="20">
        <v>850.91600000000005</v>
      </c>
      <c r="RF203" s="21">
        <v>31.4</v>
      </c>
      <c r="RG203" s="20">
        <v>311.38900000000001</v>
      </c>
      <c r="RH203" s="20">
        <v>193.21700000000001</v>
      </c>
      <c r="RI203" s="21">
        <v>31.4</v>
      </c>
      <c r="RJ203" s="20">
        <v>311.38900000000001</v>
      </c>
      <c r="RK203" s="20">
        <v>193.21700000000001</v>
      </c>
      <c r="RL203" s="21">
        <v>55.7</v>
      </c>
      <c r="RM203" s="20">
        <v>552.01900000000001</v>
      </c>
      <c r="RN203" s="20">
        <v>342.52800000000002</v>
      </c>
      <c r="RO203" s="20">
        <v>342.52800000000002</v>
      </c>
      <c r="RP203" s="21">
        <v>51.2</v>
      </c>
      <c r="RQ203" s="20">
        <v>507.93099999999998</v>
      </c>
      <c r="RR203" s="20">
        <v>315.17099999999999</v>
      </c>
      <c r="RS203" s="20">
        <v>315.17099999999999</v>
      </c>
      <c r="RT203" s="21">
        <v>106.9</v>
      </c>
      <c r="RU203" s="20">
        <v>1059.95</v>
      </c>
      <c r="RV203" s="20">
        <v>657.69899999999996</v>
      </c>
      <c r="RW203" s="20">
        <v>657.69899999999996</v>
      </c>
      <c r="RX203" s="21">
        <v>71.400000000000006</v>
      </c>
      <c r="RY203" s="20">
        <v>708.10299999999995</v>
      </c>
      <c r="RZ203" s="20">
        <v>439.37799999999999</v>
      </c>
      <c r="SA203" s="20">
        <v>439.37799999999999</v>
      </c>
      <c r="SS203" s="21">
        <v>42.4</v>
      </c>
      <c r="ST203" s="20">
        <v>34.170999999999999</v>
      </c>
      <c r="SU203" s="20">
        <v>15.773999999999999</v>
      </c>
      <c r="SV203" s="20">
        <v>13.004</v>
      </c>
      <c r="SW203" s="21">
        <v>36.4</v>
      </c>
      <c r="SX203" s="20">
        <v>29.332000000000001</v>
      </c>
      <c r="SY203" s="20">
        <v>13.54</v>
      </c>
      <c r="SZ203" s="20">
        <v>12.454000000000001</v>
      </c>
      <c r="TO203" s="21">
        <v>156.30000000000001</v>
      </c>
      <c r="TP203" s="20">
        <v>107.297</v>
      </c>
      <c r="TQ203" s="20">
        <v>837.66399999999999</v>
      </c>
      <c r="TR203" s="20">
        <v>844.29200000000003</v>
      </c>
      <c r="TS203" s="21">
        <v>141.19999999999999</v>
      </c>
      <c r="TT203" s="20">
        <v>96.905000000000001</v>
      </c>
      <c r="TU203" s="20">
        <v>756.53899999999999</v>
      </c>
      <c r="TV203" s="20">
        <v>766.50300000000004</v>
      </c>
      <c r="TW203" s="21">
        <v>126.8</v>
      </c>
      <c r="TX203" s="20">
        <v>39.85</v>
      </c>
      <c r="TY203" s="20">
        <v>2476.268</v>
      </c>
      <c r="TZ203" s="21">
        <v>65.5</v>
      </c>
      <c r="UA203" s="20">
        <v>20.576000000000001</v>
      </c>
      <c r="UB203" s="20">
        <v>1278.623</v>
      </c>
      <c r="UC203" s="21">
        <v>64.900000000000006</v>
      </c>
      <c r="UD203" s="20">
        <v>20.375</v>
      </c>
      <c r="UE203" s="20">
        <v>1266.088</v>
      </c>
      <c r="UF203" s="21">
        <v>18.2</v>
      </c>
      <c r="UG203" s="20">
        <v>5.726</v>
      </c>
      <c r="UH203" s="20">
        <v>355.81299999999999</v>
      </c>
      <c r="UI203" s="20">
        <v>355.81299999999999</v>
      </c>
      <c r="UJ203" s="21">
        <v>43.1</v>
      </c>
      <c r="UK203" s="20">
        <v>13.547000000000001</v>
      </c>
      <c r="UL203" s="20">
        <v>841.83199999999999</v>
      </c>
      <c r="UM203" s="20">
        <v>841.83199999999999</v>
      </c>
      <c r="UN203" s="21">
        <v>61.3</v>
      </c>
      <c r="UO203" s="20">
        <v>19.273</v>
      </c>
      <c r="UP203" s="20">
        <v>1197.645</v>
      </c>
      <c r="UQ203" s="20">
        <v>1197.645</v>
      </c>
      <c r="UR203" s="21">
        <v>42.8</v>
      </c>
      <c r="US203" s="20">
        <v>13.433</v>
      </c>
      <c r="UT203" s="20">
        <v>834.70600000000002</v>
      </c>
      <c r="UU203" s="20">
        <v>834.70600000000002</v>
      </c>
      <c r="VJ203" s="21">
        <v>46.7</v>
      </c>
      <c r="VK203" s="20">
        <v>50.069000000000003</v>
      </c>
      <c r="VL203" s="20">
        <v>89322.95</v>
      </c>
      <c r="VM203" s="20">
        <v>83970.36</v>
      </c>
      <c r="VN203" s="21">
        <v>33.299999999999997</v>
      </c>
      <c r="VO203" s="20">
        <v>35.654000000000003</v>
      </c>
      <c r="VP203" s="20">
        <v>63606</v>
      </c>
      <c r="VQ203" s="20">
        <v>63606</v>
      </c>
      <c r="WI203" s="21">
        <v>70.8</v>
      </c>
      <c r="WJ203" s="20">
        <v>30.414999999999999</v>
      </c>
      <c r="WK203" s="20">
        <v>24.815999999999999</v>
      </c>
      <c r="WL203" s="20">
        <v>21.422999999999998</v>
      </c>
      <c r="WM203" s="21">
        <v>44.4</v>
      </c>
      <c r="WN203" s="20">
        <v>19.068000000000001</v>
      </c>
      <c r="WO203" s="20">
        <v>15.558</v>
      </c>
      <c r="WP203" s="20">
        <v>13.897</v>
      </c>
      <c r="XI203" s="20">
        <v>32.185000000000002</v>
      </c>
      <c r="XJ203" s="20">
        <v>63.18</v>
      </c>
      <c r="XK203" s="20">
        <v>36.33</v>
      </c>
      <c r="XM203" s="20">
        <v>16.443999999999999</v>
      </c>
      <c r="XN203" s="22">
        <v>32.279260000000001</v>
      </c>
      <c r="XO203" s="22">
        <v>33.402782999999999</v>
      </c>
      <c r="XP203" s="21">
        <v>128.4</v>
      </c>
      <c r="XQ203" s="20">
        <v>361.87900000000002</v>
      </c>
      <c r="XR203" s="20">
        <v>6137.4629999999997</v>
      </c>
      <c r="XS203" s="21">
        <v>70.7</v>
      </c>
      <c r="XT203" s="20">
        <v>199.113</v>
      </c>
      <c r="XU203" s="20">
        <v>3376.953</v>
      </c>
      <c r="YD203" s="21">
        <v>57.8</v>
      </c>
      <c r="YE203" s="20">
        <v>162.76599999999999</v>
      </c>
      <c r="YF203" s="20">
        <v>2760.51</v>
      </c>
      <c r="YG203" s="20">
        <v>1446.2660000000001</v>
      </c>
      <c r="YH203" s="21">
        <v>28.8</v>
      </c>
      <c r="YI203" s="20">
        <v>81.207999999999998</v>
      </c>
      <c r="YJ203" s="20">
        <v>1377.29</v>
      </c>
      <c r="YK203" s="20">
        <v>1377.29</v>
      </c>
      <c r="YU203" s="21">
        <v>17.5</v>
      </c>
      <c r="YV203" s="20">
        <v>176.565</v>
      </c>
      <c r="YW203" s="20">
        <v>115.61499999999999</v>
      </c>
      <c r="YX203" s="20">
        <v>104.828</v>
      </c>
      <c r="YY203" s="21">
        <v>49.9</v>
      </c>
      <c r="YZ203" s="20">
        <v>502.61500000000001</v>
      </c>
      <c r="ZA203" s="20">
        <v>329.11200000000002</v>
      </c>
      <c r="ZB203" s="20">
        <v>258.77699999999999</v>
      </c>
      <c r="ZC203" s="21">
        <v>65.099999999999994</v>
      </c>
      <c r="ZD203" s="20">
        <v>655.06799999999998</v>
      </c>
      <c r="ZE203" s="20">
        <v>428.93799999999999</v>
      </c>
      <c r="ZF203" s="20">
        <v>363.60500000000002</v>
      </c>
      <c r="ZG203" s="21">
        <v>49.5</v>
      </c>
      <c r="ZH203" s="20">
        <v>498.74900000000002</v>
      </c>
      <c r="ZI203" s="20">
        <v>326.58100000000002</v>
      </c>
      <c r="ZJ203" s="20">
        <v>344.56799999999998</v>
      </c>
      <c r="ZT203" s="21">
        <v>66.5</v>
      </c>
      <c r="ZU203" s="20">
        <v>1986.2950000000001</v>
      </c>
      <c r="ZV203" s="20">
        <v>285232.40000000002</v>
      </c>
      <c r="ZW203" s="20">
        <v>244982.9</v>
      </c>
      <c r="ZX203" s="21">
        <v>134.5</v>
      </c>
      <c r="ZY203" s="20">
        <v>4016.098</v>
      </c>
      <c r="ZZ203" s="20">
        <v>576712.5</v>
      </c>
      <c r="AAA203" s="20">
        <v>540184.19999999995</v>
      </c>
      <c r="AAB203" s="21">
        <v>201</v>
      </c>
      <c r="AAC203" s="20">
        <v>6002.393</v>
      </c>
      <c r="AAD203" s="20">
        <v>861944.9</v>
      </c>
      <c r="AAE203" s="20">
        <v>785167.1</v>
      </c>
      <c r="AAF203" s="21">
        <v>114.7</v>
      </c>
      <c r="AAG203" s="20">
        <v>3425.498</v>
      </c>
      <c r="AAH203" s="20">
        <v>491902.13699999999</v>
      </c>
      <c r="AAI203" s="20">
        <v>480167.6</v>
      </c>
      <c r="AAP203" s="21">
        <v>37.700000000000003</v>
      </c>
      <c r="AAQ203" s="20">
        <v>91.677999999999997</v>
      </c>
      <c r="AAR203" s="20">
        <v>62469.652999999998</v>
      </c>
      <c r="AAS203" s="20">
        <v>57066.3</v>
      </c>
      <c r="AAT203" s="21">
        <v>70.3</v>
      </c>
      <c r="AAU203" s="20">
        <v>171.15899999999999</v>
      </c>
      <c r="AAV203" s="20">
        <v>116627.50599999999</v>
      </c>
      <c r="AAW203" s="20">
        <v>115913.9</v>
      </c>
      <c r="AAX203" s="21">
        <v>108.2</v>
      </c>
      <c r="AAY203" s="20">
        <v>263.22399999999999</v>
      </c>
      <c r="AAZ203" s="20">
        <v>179360.80900000001</v>
      </c>
      <c r="ABA203" s="20">
        <v>172980.2</v>
      </c>
      <c r="ABB203" s="21">
        <v>84.6</v>
      </c>
      <c r="ABC203" s="20">
        <v>205.79499999999999</v>
      </c>
      <c r="ABD203" s="20">
        <v>140228.451</v>
      </c>
      <c r="ABE203" s="20">
        <v>62547.8</v>
      </c>
      <c r="ACS203" s="21">
        <v>25.3</v>
      </c>
      <c r="ACT203" s="20">
        <v>63.863</v>
      </c>
      <c r="ACU203" s="20">
        <v>171.50399999999999</v>
      </c>
      <c r="ACV203" s="20">
        <v>118.05200000000001</v>
      </c>
      <c r="ACW203" s="21">
        <v>14.6</v>
      </c>
      <c r="ACX203" s="20">
        <v>36.756</v>
      </c>
      <c r="ACY203" s="20">
        <v>98.707999999999998</v>
      </c>
      <c r="ACZ203" s="20">
        <v>80.159000000000006</v>
      </c>
      <c r="ADA203" s="21">
        <v>181.7</v>
      </c>
      <c r="ADB203" s="20">
        <v>70.614999999999995</v>
      </c>
      <c r="ADC203" s="20">
        <v>190.732</v>
      </c>
      <c r="ADD203" s="21">
        <v>85.7</v>
      </c>
      <c r="ADE203" s="20">
        <v>33.301000000000002</v>
      </c>
      <c r="ADF203" s="20">
        <v>89.945999999999998</v>
      </c>
      <c r="ADO203" s="21">
        <v>96</v>
      </c>
      <c r="ADP203" s="20">
        <v>37.314</v>
      </c>
      <c r="ADQ203" s="20">
        <v>100.786</v>
      </c>
      <c r="ADR203" s="20">
        <v>100.786</v>
      </c>
      <c r="ADS203" s="21">
        <v>95.2</v>
      </c>
      <c r="ADT203" s="20">
        <v>37.006</v>
      </c>
      <c r="ADU203" s="20">
        <v>99.953999999999994</v>
      </c>
      <c r="ADV203" s="20">
        <v>99.953999999999994</v>
      </c>
      <c r="AEN203" s="21">
        <v>157</v>
      </c>
      <c r="AEO203" s="20">
        <v>450.15</v>
      </c>
      <c r="AEP203" s="20">
        <v>390.1</v>
      </c>
      <c r="AEQ203" s="20">
        <v>209.56700000000001</v>
      </c>
      <c r="AER203" s="21">
        <v>65</v>
      </c>
      <c r="AES203" s="20">
        <v>186.24700000000001</v>
      </c>
      <c r="AET203" s="20">
        <v>161.40199999999999</v>
      </c>
      <c r="AEU203" s="20">
        <v>184.874</v>
      </c>
      <c r="AFE203" s="21">
        <v>71.7</v>
      </c>
      <c r="AFF203" s="20">
        <v>77.08</v>
      </c>
      <c r="AFG203" s="20">
        <v>508.26400000000001</v>
      </c>
      <c r="AFH203" s="20">
        <v>543.35500000000002</v>
      </c>
      <c r="AFI203" s="21">
        <v>102.8</v>
      </c>
      <c r="AFJ203" s="20">
        <v>110.47499999999999</v>
      </c>
      <c r="AFK203" s="20">
        <v>728.46900000000005</v>
      </c>
      <c r="AFL203" s="20">
        <v>503.529</v>
      </c>
      <c r="AFM203" s="21">
        <v>175.4</v>
      </c>
      <c r="AFN203" s="20">
        <v>188.459</v>
      </c>
      <c r="AFO203" s="20">
        <v>1242.6959999999999</v>
      </c>
      <c r="AFP203" s="20">
        <v>1046.884</v>
      </c>
      <c r="AFQ203" s="21">
        <v>68.400000000000006</v>
      </c>
      <c r="AFR203" s="20">
        <v>73.522000000000006</v>
      </c>
      <c r="AFS203" s="20">
        <v>484.80099999999999</v>
      </c>
      <c r="AFT203" s="20">
        <v>431.90100000000001</v>
      </c>
      <c r="AFU203" s="21">
        <v>125.8</v>
      </c>
      <c r="AFV203" s="20">
        <v>55.088000000000001</v>
      </c>
      <c r="AFW203" s="20">
        <v>92.662999999999997</v>
      </c>
      <c r="AFX203" s="21">
        <v>30.8</v>
      </c>
      <c r="AFY203" s="20">
        <v>13.462</v>
      </c>
      <c r="AFZ203" s="20">
        <v>22.643999999999998</v>
      </c>
      <c r="AGI203" s="21">
        <v>95.1</v>
      </c>
      <c r="AGJ203" s="20">
        <v>41.625999999999998</v>
      </c>
      <c r="AGK203" s="20">
        <v>70.019000000000005</v>
      </c>
      <c r="AGL203" s="20">
        <v>55.817</v>
      </c>
      <c r="AGM203" s="21">
        <v>66.2</v>
      </c>
      <c r="AGN203" s="20">
        <v>28.978000000000002</v>
      </c>
      <c r="AGO203" s="20">
        <v>48.744</v>
      </c>
      <c r="AGP203" s="20">
        <v>50.609000000000002</v>
      </c>
      <c r="AHY203" s="21">
        <v>15.5</v>
      </c>
      <c r="AHZ203" s="20">
        <v>9.9030000000000005</v>
      </c>
      <c r="AIA203" s="20">
        <v>7.3879999999999999</v>
      </c>
      <c r="AIB203" s="20">
        <v>6.0490000000000004</v>
      </c>
      <c r="AIC203" s="21">
        <v>66.8</v>
      </c>
      <c r="AID203" s="20">
        <v>42.628</v>
      </c>
      <c r="AIE203" s="20">
        <v>31.800999999999998</v>
      </c>
      <c r="AIF203" s="20">
        <v>18.738</v>
      </c>
      <c r="AIG203" s="21">
        <v>82.3</v>
      </c>
      <c r="AIH203" s="20">
        <v>52.530999999999999</v>
      </c>
      <c r="AII203" s="20">
        <v>39.188000000000002</v>
      </c>
      <c r="AIJ203" s="20">
        <v>24.788</v>
      </c>
      <c r="AIK203" s="21">
        <v>45.1</v>
      </c>
      <c r="AIL203" s="20">
        <v>28.765000000000001</v>
      </c>
      <c r="AIM203" s="20">
        <v>21.459</v>
      </c>
      <c r="AIN203" s="20">
        <v>21.459</v>
      </c>
      <c r="AKP203" s="21">
        <v>58</v>
      </c>
      <c r="AKQ203" s="20">
        <v>131.679</v>
      </c>
      <c r="AKR203" s="20">
        <v>815.22500000000002</v>
      </c>
      <c r="AKS203" s="20">
        <v>812.96400000000006</v>
      </c>
      <c r="AKT203" s="21">
        <v>90.7</v>
      </c>
      <c r="AKU203" s="20">
        <v>205.64699999999999</v>
      </c>
      <c r="AKV203" s="20">
        <v>1273.1579999999999</v>
      </c>
      <c r="AKW203" s="20">
        <v>1504.0429999999999</v>
      </c>
      <c r="AKX203" s="21">
        <v>148.69999999999999</v>
      </c>
      <c r="AKY203" s="20">
        <v>337.32600000000002</v>
      </c>
      <c r="AKZ203" s="20">
        <v>2088.3829999999998</v>
      </c>
      <c r="ALA203" s="20">
        <v>2317.0070000000001</v>
      </c>
      <c r="ALB203" s="21">
        <v>107.8</v>
      </c>
      <c r="ALC203" s="20">
        <v>244.495</v>
      </c>
      <c r="ALD203" s="20">
        <v>1513.6669999999999</v>
      </c>
      <c r="ALE203" s="20">
        <v>1528.8</v>
      </c>
      <c r="ALT203" s="21">
        <v>129</v>
      </c>
      <c r="ALU203" s="20">
        <v>41.527999999999999</v>
      </c>
      <c r="ALV203" s="20">
        <v>79.007999999999996</v>
      </c>
      <c r="ALW203" s="20">
        <v>50.594999999999999</v>
      </c>
      <c r="ALX203" s="21">
        <v>123.8</v>
      </c>
      <c r="ALY203" s="20">
        <v>39.853000000000002</v>
      </c>
      <c r="ALZ203" s="20">
        <v>75.819999999999993</v>
      </c>
      <c r="AMA203" s="20">
        <v>48.756999999999998</v>
      </c>
      <c r="AMP203" s="21">
        <v>105.5</v>
      </c>
      <c r="AMQ203" s="20">
        <v>78.623999999999995</v>
      </c>
      <c r="AMR203" s="20">
        <v>2021.42</v>
      </c>
      <c r="AMS203" s="20">
        <v>1097.9369999999999</v>
      </c>
      <c r="AMT203" s="21">
        <v>77.8</v>
      </c>
      <c r="AMU203" s="20">
        <v>57.954000000000001</v>
      </c>
      <c r="AMV203" s="20">
        <v>1490.01</v>
      </c>
      <c r="AMW203" s="20">
        <v>1061.3</v>
      </c>
      <c r="ANG203" s="21">
        <v>0.1</v>
      </c>
      <c r="ANH203" s="22">
        <v>0.137043</v>
      </c>
      <c r="ANI203" s="22">
        <v>3.1500000000000001E-4</v>
      </c>
      <c r="ANJ203" s="22">
        <v>3.1500000000000001E-4</v>
      </c>
      <c r="ANK203" s="21">
        <v>16</v>
      </c>
      <c r="ANL203" s="22">
        <v>21.274327</v>
      </c>
      <c r="ANM203" s="22">
        <v>4.8931000000000002E-2</v>
      </c>
      <c r="ANN203" s="22">
        <v>4.4174999999999999E-2</v>
      </c>
      <c r="ANO203" s="21">
        <v>15.5</v>
      </c>
      <c r="ANP203" s="22">
        <v>20.656548999999998</v>
      </c>
      <c r="ANQ203" s="22">
        <v>4.7509999999999997E-2</v>
      </c>
      <c r="ANR203" s="22">
        <v>4.4490000000000002E-2</v>
      </c>
      <c r="ANS203" s="21">
        <v>12.6</v>
      </c>
      <c r="ANT203" s="22">
        <v>16.783477999999999</v>
      </c>
      <c r="ANU203" s="22">
        <v>3.8601999999999997E-2</v>
      </c>
      <c r="ANV203" s="22">
        <v>3.8601999999999997E-2</v>
      </c>
      <c r="ANW203" s="21">
        <v>182.2</v>
      </c>
      <c r="ANX203" s="20">
        <v>10278.844999999999</v>
      </c>
      <c r="ANY203" s="20">
        <v>10278.844999999999</v>
      </c>
      <c r="ANZ203" s="21">
        <v>57.5</v>
      </c>
      <c r="AOA203" s="20">
        <v>3241.7919999999999</v>
      </c>
      <c r="AOB203" s="20">
        <v>3241.7919999999999</v>
      </c>
      <c r="AOC203" s="21">
        <v>55.3</v>
      </c>
      <c r="AOD203" s="20">
        <v>3117.5149999999999</v>
      </c>
      <c r="AOE203" s="20">
        <v>3117.5149999999999</v>
      </c>
      <c r="AOF203" s="21">
        <v>60</v>
      </c>
      <c r="AOG203" s="20">
        <v>3383.95</v>
      </c>
      <c r="AOH203" s="20">
        <v>3383.95</v>
      </c>
      <c r="AOI203" s="20">
        <v>3383.95</v>
      </c>
      <c r="AOJ203" s="21">
        <v>64.8</v>
      </c>
      <c r="AOK203" s="20">
        <v>3653.1030000000001</v>
      </c>
      <c r="AOL203" s="20">
        <v>3653.1030000000001</v>
      </c>
      <c r="AOM203" s="20">
        <v>3653.1030000000001</v>
      </c>
      <c r="AON203" s="21">
        <v>124.7</v>
      </c>
      <c r="AOO203" s="20">
        <v>7037.0529999999999</v>
      </c>
      <c r="AOP203" s="20">
        <v>7037.0529999999999</v>
      </c>
      <c r="AOQ203" s="20">
        <v>7037.0529999999999</v>
      </c>
      <c r="AOR203" s="21">
        <v>56.5</v>
      </c>
      <c r="AOS203" s="20">
        <v>3185.38</v>
      </c>
      <c r="AOT203" s="20">
        <v>3185.38</v>
      </c>
      <c r="AOU203" s="20">
        <v>3185.38</v>
      </c>
      <c r="APU203" s="21">
        <v>85.3</v>
      </c>
      <c r="APV203" s="20">
        <v>98.98</v>
      </c>
      <c r="APW203" s="20">
        <v>250.71700000000001</v>
      </c>
      <c r="APX203" s="21">
        <v>31.6</v>
      </c>
      <c r="APY203" s="20">
        <v>36.698</v>
      </c>
      <c r="APZ203" s="20">
        <v>92.956999999999994</v>
      </c>
      <c r="AQI203" s="21">
        <v>53.7</v>
      </c>
      <c r="AQJ203" s="20">
        <v>62.281999999999996</v>
      </c>
      <c r="AQK203" s="20">
        <v>157.76</v>
      </c>
      <c r="AQL203" s="20">
        <v>159.61199999999999</v>
      </c>
      <c r="AQM203" s="21">
        <v>43.5</v>
      </c>
      <c r="AQN203" s="20">
        <v>50.506</v>
      </c>
      <c r="AQO203" s="20">
        <v>127.931</v>
      </c>
      <c r="AQP203" s="20">
        <v>145.51599999999999</v>
      </c>
    </row>
    <row r="204" spans="1:1015 1030:1134" x14ac:dyDescent="0.2">
      <c r="A204" s="18">
        <v>32963</v>
      </c>
      <c r="BX204" s="21">
        <v>35</v>
      </c>
      <c r="BY204" s="19">
        <v>16.216140149729</v>
      </c>
      <c r="BZ204" s="19">
        <v>7.4594244688750999</v>
      </c>
      <c r="CA204" s="19">
        <v>6.4140803093922996</v>
      </c>
      <c r="CB204" s="21">
        <v>12.7</v>
      </c>
      <c r="CC204" s="19">
        <v>5.8900782608695996</v>
      </c>
      <c r="CD204" s="19">
        <v>2.7094360000000002</v>
      </c>
      <c r="CE204" s="19">
        <v>2.7094360000000002</v>
      </c>
      <c r="CW204" s="21">
        <v>96.9</v>
      </c>
      <c r="CX204" s="20">
        <v>145.18700000000001</v>
      </c>
      <c r="CY204" s="20">
        <v>125.86199999999999</v>
      </c>
      <c r="CZ204" s="20">
        <v>96.936000000000007</v>
      </c>
      <c r="DA204" s="21">
        <v>69.5</v>
      </c>
      <c r="DB204" s="20">
        <v>104.151</v>
      </c>
      <c r="DC204" s="20">
        <v>90.287999999999997</v>
      </c>
      <c r="DD204" s="20">
        <v>96.936000000000007</v>
      </c>
      <c r="DE204" s="21">
        <v>142.4</v>
      </c>
      <c r="DF204" s="20">
        <v>427.971</v>
      </c>
      <c r="DG204" s="20">
        <v>567.23299999999995</v>
      </c>
      <c r="DH204" s="21">
        <v>21.9</v>
      </c>
      <c r="DI204" s="20">
        <v>65.876999999999995</v>
      </c>
      <c r="DJ204" s="20">
        <v>87.313000000000002</v>
      </c>
      <c r="DK204" s="21">
        <v>20.7</v>
      </c>
      <c r="DL204" s="20">
        <v>62.052999999999997</v>
      </c>
      <c r="DM204" s="20">
        <v>82.245000000000005</v>
      </c>
      <c r="DN204" s="21">
        <v>45.3</v>
      </c>
      <c r="DO204" s="20">
        <v>136.226</v>
      </c>
      <c r="DP204" s="20">
        <v>180.554</v>
      </c>
      <c r="DQ204" s="20">
        <v>180.554</v>
      </c>
      <c r="DR204" s="21">
        <v>75.2</v>
      </c>
      <c r="DS204" s="20">
        <v>225.86799999999999</v>
      </c>
      <c r="DT204" s="20">
        <v>299.36599999999999</v>
      </c>
      <c r="DU204" s="20">
        <v>299.36599999999999</v>
      </c>
      <c r="DV204" s="21">
        <v>120.5</v>
      </c>
      <c r="DW204" s="20">
        <v>362.09399999999999</v>
      </c>
      <c r="DX204" s="20">
        <v>479.92</v>
      </c>
      <c r="DY204" s="20">
        <v>479.92</v>
      </c>
      <c r="DZ204" s="21">
        <v>57.1</v>
      </c>
      <c r="EA204" s="20">
        <v>171.654</v>
      </c>
      <c r="EB204" s="20">
        <v>227.51</v>
      </c>
      <c r="EC204" s="20">
        <v>225.298</v>
      </c>
      <c r="EM204" s="21">
        <v>34.799999999999997</v>
      </c>
      <c r="EN204" s="20">
        <v>63.62</v>
      </c>
      <c r="EO204" s="20">
        <v>55.292000000000002</v>
      </c>
      <c r="EP204" s="20">
        <v>52.75</v>
      </c>
      <c r="EQ204" s="21">
        <v>55.5</v>
      </c>
      <c r="ER204" s="20">
        <v>101.518</v>
      </c>
      <c r="ES204" s="20">
        <v>88.228999999999999</v>
      </c>
      <c r="ET204" s="20">
        <v>76.72</v>
      </c>
      <c r="EU204" s="21">
        <v>90.3</v>
      </c>
      <c r="EV204" s="20">
        <v>165.22200000000001</v>
      </c>
      <c r="EW204" s="20">
        <v>143.595</v>
      </c>
      <c r="EX204" s="20">
        <v>129.47</v>
      </c>
      <c r="EY204" s="21">
        <v>61.6</v>
      </c>
      <c r="EZ204" s="20">
        <v>112.747</v>
      </c>
      <c r="FA204" s="20">
        <v>97.988</v>
      </c>
      <c r="FB204" s="20">
        <v>99.799000000000007</v>
      </c>
      <c r="FY204" s="21">
        <v>205.6</v>
      </c>
      <c r="FZ204" s="20">
        <v>1195.1089999999999</v>
      </c>
      <c r="GA204" s="20">
        <v>1399.473</v>
      </c>
      <c r="GB204" s="21">
        <v>74.8</v>
      </c>
      <c r="GC204" s="20">
        <v>434.76299999999998</v>
      </c>
      <c r="GD204" s="20">
        <v>509.10700000000003</v>
      </c>
      <c r="GE204" s="21">
        <v>74.3</v>
      </c>
      <c r="GF204" s="20">
        <v>431.67</v>
      </c>
      <c r="GG204" s="20">
        <v>505.48500000000001</v>
      </c>
      <c r="GH204" s="21">
        <v>53.6</v>
      </c>
      <c r="GI204" s="20">
        <v>311.55799999999999</v>
      </c>
      <c r="GJ204" s="20">
        <v>364.83499999999998</v>
      </c>
      <c r="GK204" s="20">
        <v>364.83499999999998</v>
      </c>
      <c r="GL204" s="21">
        <v>77.2</v>
      </c>
      <c r="GM204" s="20">
        <v>448.78800000000001</v>
      </c>
      <c r="GN204" s="20">
        <v>525.53099999999995</v>
      </c>
      <c r="GO204" s="20">
        <v>525.53099999999995</v>
      </c>
      <c r="GP204" s="21">
        <v>130.80000000000001</v>
      </c>
      <c r="GQ204" s="20">
        <v>760.34699999999998</v>
      </c>
      <c r="GR204" s="20">
        <v>890.36599999999999</v>
      </c>
      <c r="GS204" s="20">
        <v>890.36599999999999</v>
      </c>
      <c r="GT204" s="21">
        <v>45.1</v>
      </c>
      <c r="GU204" s="20">
        <v>261.92599999999999</v>
      </c>
      <c r="GV204" s="20">
        <v>306.71499999999997</v>
      </c>
      <c r="GW204" s="20">
        <v>306.71499999999997</v>
      </c>
      <c r="HO204" s="21">
        <v>193.5</v>
      </c>
      <c r="HP204" s="20">
        <v>450.63499999999999</v>
      </c>
      <c r="HQ204" s="20">
        <v>674.37599999999998</v>
      </c>
      <c r="HR204" s="20">
        <v>468.036</v>
      </c>
      <c r="HS204" s="21">
        <v>114.8</v>
      </c>
      <c r="HT204" s="20">
        <v>267.387</v>
      </c>
      <c r="HU204" s="20">
        <v>400.14499999999998</v>
      </c>
      <c r="HV204" s="20">
        <v>468.036</v>
      </c>
      <c r="IN204" s="21">
        <v>62.4</v>
      </c>
      <c r="IO204" s="20">
        <v>17.824999999999999</v>
      </c>
      <c r="IP204" s="20">
        <v>5305.5590000000002</v>
      </c>
      <c r="IQ204" s="20">
        <v>4229.8879999999999</v>
      </c>
      <c r="IR204" s="21">
        <v>44.1</v>
      </c>
      <c r="IS204" s="20">
        <v>12.593</v>
      </c>
      <c r="IT204" s="23">
        <v>3748.24</v>
      </c>
      <c r="IU204" s="23">
        <v>3914.82</v>
      </c>
      <c r="JJ204" s="21">
        <v>76</v>
      </c>
      <c r="JK204" s="20">
        <v>276.34899999999999</v>
      </c>
      <c r="JL204" s="20">
        <v>1308.21</v>
      </c>
      <c r="JM204" s="20">
        <v>1336.2570000000001</v>
      </c>
      <c r="JN204" s="21">
        <v>78.5</v>
      </c>
      <c r="JO204" s="20">
        <v>285.47899999999998</v>
      </c>
      <c r="JP204" s="20">
        <v>1351.4269999999999</v>
      </c>
      <c r="JQ204" s="20">
        <v>1321.08</v>
      </c>
      <c r="LV204" s="21">
        <v>53.2</v>
      </c>
      <c r="LW204" s="20">
        <v>834.60699999999997</v>
      </c>
      <c r="LX204" s="20">
        <v>723.10400000000004</v>
      </c>
      <c r="LY204" s="20">
        <v>723.20899999999995</v>
      </c>
      <c r="LZ204" s="21">
        <v>55.1</v>
      </c>
      <c r="MA204" s="20">
        <v>863.98800000000006</v>
      </c>
      <c r="MB204" s="20">
        <v>748.55899999999997</v>
      </c>
      <c r="MC204" s="20">
        <v>680.81200000000001</v>
      </c>
      <c r="MD204" s="21">
        <v>107.7</v>
      </c>
      <c r="ME204" s="20">
        <v>1689.9929999999999</v>
      </c>
      <c r="MF204" s="20">
        <v>1464.21</v>
      </c>
      <c r="MG204" s="20">
        <v>1404.021</v>
      </c>
      <c r="MH204" s="21">
        <v>73.900000000000006</v>
      </c>
      <c r="MI204" s="20">
        <v>1159.066</v>
      </c>
      <c r="MJ204" s="20">
        <v>1004.215</v>
      </c>
      <c r="MK204" s="20">
        <v>1000.566</v>
      </c>
      <c r="NC204" s="21">
        <v>156.1</v>
      </c>
      <c r="ND204" s="20">
        <v>196.46600000000001</v>
      </c>
      <c r="NE204" s="20">
        <v>1270.741</v>
      </c>
      <c r="NF204" s="20">
        <v>976.29200000000003</v>
      </c>
      <c r="NG204" s="21">
        <v>121.7</v>
      </c>
      <c r="NH204" s="20">
        <v>153.17500000000001</v>
      </c>
      <c r="NI204" s="20">
        <v>990.73699999999997</v>
      </c>
      <c r="NJ204" s="20">
        <v>976.29200000000003</v>
      </c>
      <c r="NT204" s="21">
        <v>30.9</v>
      </c>
      <c r="NU204" s="20">
        <v>143.446</v>
      </c>
      <c r="NV204" s="20">
        <v>93.584000000000003</v>
      </c>
      <c r="NW204" s="20">
        <v>92.034000000000006</v>
      </c>
      <c r="NX204" s="21">
        <v>52.3</v>
      </c>
      <c r="NY204" s="20">
        <v>242.41800000000001</v>
      </c>
      <c r="NZ204" s="20">
        <v>158.154</v>
      </c>
      <c r="OA204" s="20">
        <v>158.191</v>
      </c>
      <c r="OB204" s="21">
        <v>74.7</v>
      </c>
      <c r="OC204" s="20">
        <v>346.697</v>
      </c>
      <c r="OD204" s="20">
        <v>226.185</v>
      </c>
      <c r="OE204" s="20">
        <v>250.22499999999999</v>
      </c>
      <c r="OF204" s="21">
        <v>64.099999999999994</v>
      </c>
      <c r="OG204" s="20">
        <v>297.33499999999998</v>
      </c>
      <c r="OH204" s="20">
        <v>193.982</v>
      </c>
      <c r="OI204" s="20">
        <v>212.215</v>
      </c>
      <c r="OS204" s="21">
        <v>41.9</v>
      </c>
      <c r="OT204" s="20">
        <v>54.911000000000001</v>
      </c>
      <c r="OU204" s="20">
        <v>36.972000000000001</v>
      </c>
      <c r="OV204" s="20">
        <v>36.972000000000001</v>
      </c>
      <c r="OW204" s="21">
        <v>75</v>
      </c>
      <c r="OX204" s="20">
        <v>98.366</v>
      </c>
      <c r="OY204" s="20">
        <v>66.23</v>
      </c>
      <c r="OZ204" s="20">
        <v>58.756</v>
      </c>
      <c r="PA204" s="21">
        <v>117.5</v>
      </c>
      <c r="PB204" s="20">
        <v>153.98699999999999</v>
      </c>
      <c r="PC204" s="20">
        <v>103.68</v>
      </c>
      <c r="PD204" s="20">
        <v>95.727999999999994</v>
      </c>
      <c r="PE204" s="21">
        <v>55.4</v>
      </c>
      <c r="PF204" s="20">
        <v>72.606999999999999</v>
      </c>
      <c r="PG204" s="20">
        <v>48.886000000000003</v>
      </c>
      <c r="PH204" s="20">
        <v>46.354999999999997</v>
      </c>
      <c r="PR204" s="21">
        <v>31.3</v>
      </c>
      <c r="PS204" s="20">
        <v>365.81900000000002</v>
      </c>
      <c r="PT204" s="20">
        <v>317.75099999999998</v>
      </c>
      <c r="PU204" s="20">
        <v>340.50900000000001</v>
      </c>
      <c r="PV204" s="21">
        <v>93.8</v>
      </c>
      <c r="PW204" s="20">
        <v>1095.9749999999999</v>
      </c>
      <c r="PX204" s="20">
        <v>951.96400000000006</v>
      </c>
      <c r="PY204" s="20">
        <v>993.72</v>
      </c>
      <c r="PZ204" s="21">
        <v>124.3</v>
      </c>
      <c r="QA204" s="20">
        <v>1452.1279999999999</v>
      </c>
      <c r="QB204" s="20">
        <v>1261.319</v>
      </c>
      <c r="QC204" s="20">
        <v>1334.229</v>
      </c>
      <c r="QD204" s="21">
        <v>79.8</v>
      </c>
      <c r="QE204" s="20">
        <v>932.71199999999999</v>
      </c>
      <c r="QF204" s="20">
        <v>810.154</v>
      </c>
      <c r="QG204" s="20">
        <v>847.04</v>
      </c>
      <c r="RC204" s="21">
        <v>140.80000000000001</v>
      </c>
      <c r="RD204" s="20">
        <v>1456.819</v>
      </c>
      <c r="RE204" s="20">
        <v>886.62</v>
      </c>
      <c r="RF204" s="21">
        <v>28.3</v>
      </c>
      <c r="RG204" s="20">
        <v>293.05599999999998</v>
      </c>
      <c r="RH204" s="20">
        <v>178.35400000000001</v>
      </c>
      <c r="RI204" s="21">
        <v>30.3</v>
      </c>
      <c r="RJ204" s="20">
        <v>313.37</v>
      </c>
      <c r="RK204" s="20">
        <v>190.71700000000001</v>
      </c>
      <c r="RL204" s="21">
        <v>55.9</v>
      </c>
      <c r="RM204" s="20">
        <v>578.23199999999997</v>
      </c>
      <c r="RN204" s="20">
        <v>351.91199999999998</v>
      </c>
      <c r="RO204" s="20">
        <v>351.91199999999998</v>
      </c>
      <c r="RP204" s="21">
        <v>56.6</v>
      </c>
      <c r="RQ204" s="20">
        <v>585.53099999999995</v>
      </c>
      <c r="RR204" s="20">
        <v>356.35399999999998</v>
      </c>
      <c r="RS204" s="20">
        <v>356.35399999999998</v>
      </c>
      <c r="RT204" s="21">
        <v>112.5</v>
      </c>
      <c r="RU204" s="20">
        <v>1163.7629999999999</v>
      </c>
      <c r="RV204" s="20">
        <v>708.26599999999996</v>
      </c>
      <c r="RW204" s="20">
        <v>708.26599999999996</v>
      </c>
      <c r="RX204" s="21">
        <v>72.7</v>
      </c>
      <c r="RY204" s="20">
        <v>751.91800000000001</v>
      </c>
      <c r="RZ204" s="20">
        <v>457.61700000000002</v>
      </c>
      <c r="SA204" s="20">
        <v>457.61700000000002</v>
      </c>
      <c r="SS204" s="21">
        <v>42.6</v>
      </c>
      <c r="ST204" s="20">
        <v>34.561</v>
      </c>
      <c r="SU204" s="20">
        <v>16.553999999999998</v>
      </c>
      <c r="SV204" s="20">
        <v>13.648</v>
      </c>
      <c r="SW204" s="21">
        <v>36.299999999999997</v>
      </c>
      <c r="SX204" s="20">
        <v>29.414000000000001</v>
      </c>
      <c r="SY204" s="20">
        <v>14.09</v>
      </c>
      <c r="SZ204" s="20">
        <v>12.96</v>
      </c>
      <c r="TO204" s="21">
        <v>155.80000000000001</v>
      </c>
      <c r="TP204" s="20">
        <v>109.687</v>
      </c>
      <c r="TQ204" s="20">
        <v>856.60199999999998</v>
      </c>
      <c r="TR204" s="20">
        <v>863.37900000000002</v>
      </c>
      <c r="TS204" s="21">
        <v>140.30000000000001</v>
      </c>
      <c r="TT204" s="20">
        <v>98.822999999999993</v>
      </c>
      <c r="TU204" s="20">
        <v>771.75599999999997</v>
      </c>
      <c r="TV204" s="20">
        <v>781.92</v>
      </c>
      <c r="TW204" s="21">
        <v>125</v>
      </c>
      <c r="TX204" s="20">
        <v>39.128999999999998</v>
      </c>
      <c r="TY204" s="20">
        <v>2568.44</v>
      </c>
      <c r="TZ204" s="21">
        <v>65.3</v>
      </c>
      <c r="UA204" s="20">
        <v>20.439</v>
      </c>
      <c r="UB204" s="20">
        <v>1341.61</v>
      </c>
      <c r="UC204" s="21">
        <v>64.5</v>
      </c>
      <c r="UD204" s="20">
        <v>20.195</v>
      </c>
      <c r="UE204" s="20">
        <v>1325.627</v>
      </c>
      <c r="UF204" s="21">
        <v>17.7</v>
      </c>
      <c r="UG204" s="20">
        <v>5.5419999999999998</v>
      </c>
      <c r="UH204" s="20">
        <v>363.80599999999998</v>
      </c>
      <c r="UI204" s="20">
        <v>363.80599999999998</v>
      </c>
      <c r="UJ204" s="21">
        <v>42</v>
      </c>
      <c r="UK204" s="20">
        <v>13.148</v>
      </c>
      <c r="UL204" s="20">
        <v>863.024</v>
      </c>
      <c r="UM204" s="20">
        <v>863.024</v>
      </c>
      <c r="UN204" s="21">
        <v>59.7</v>
      </c>
      <c r="UO204" s="20">
        <v>18.690000000000001</v>
      </c>
      <c r="UP204" s="20">
        <v>1226.83</v>
      </c>
      <c r="UQ204" s="20">
        <v>1226.83</v>
      </c>
      <c r="UR204" s="21">
        <v>41.6</v>
      </c>
      <c r="US204" s="20">
        <v>13.028</v>
      </c>
      <c r="UT204" s="20">
        <v>855.18899999999996</v>
      </c>
      <c r="UU204" s="20">
        <v>855.18899999999996</v>
      </c>
      <c r="VJ204" s="21">
        <v>48.5</v>
      </c>
      <c r="VK204" s="20">
        <v>54</v>
      </c>
      <c r="VL204" s="20">
        <v>97253.433000000005</v>
      </c>
      <c r="VM204" s="20">
        <v>91425.616999999998</v>
      </c>
      <c r="VN204" s="21">
        <v>35.700000000000003</v>
      </c>
      <c r="VO204" s="20">
        <v>39.735999999999997</v>
      </c>
      <c r="VP204" s="20">
        <v>71564</v>
      </c>
      <c r="VQ204" s="20">
        <v>71564</v>
      </c>
      <c r="WI204" s="21">
        <v>70.599999999999994</v>
      </c>
      <c r="WJ204" s="20">
        <v>31.472999999999999</v>
      </c>
      <c r="WK204" s="20">
        <v>25.314</v>
      </c>
      <c r="WL204" s="20">
        <v>21.852</v>
      </c>
      <c r="WM204" s="21">
        <v>44.7</v>
      </c>
      <c r="WN204" s="20">
        <v>19.952999999999999</v>
      </c>
      <c r="WO204" s="20">
        <v>16.047999999999998</v>
      </c>
      <c r="WP204" s="20">
        <v>14.335000000000001</v>
      </c>
      <c r="XI204" s="20">
        <v>34.097999999999999</v>
      </c>
      <c r="XJ204" s="20">
        <v>67.992000000000004</v>
      </c>
      <c r="XK204" s="20">
        <v>39.097000000000001</v>
      </c>
      <c r="XM204" s="20">
        <v>17.486000000000001</v>
      </c>
      <c r="XN204" s="22">
        <v>34.867835999999997</v>
      </c>
      <c r="XO204" s="22">
        <v>36.081457</v>
      </c>
      <c r="XP204" s="21">
        <v>129.6</v>
      </c>
      <c r="XQ204" s="20">
        <v>373.34500000000003</v>
      </c>
      <c r="XR204" s="20">
        <v>6428.9960000000001</v>
      </c>
      <c r="XS204" s="21">
        <v>70.900000000000006</v>
      </c>
      <c r="XT204" s="20">
        <v>204.22</v>
      </c>
      <c r="XU204" s="20">
        <v>3516.66</v>
      </c>
      <c r="YD204" s="21">
        <v>58.7</v>
      </c>
      <c r="YE204" s="20">
        <v>169.125</v>
      </c>
      <c r="YF204" s="20">
        <v>2912.3359999999998</v>
      </c>
      <c r="YG204" s="20">
        <v>1525.81</v>
      </c>
      <c r="YH204" s="21">
        <v>29.3</v>
      </c>
      <c r="YI204" s="20">
        <v>84.411000000000001</v>
      </c>
      <c r="YJ204" s="20">
        <v>1453.55</v>
      </c>
      <c r="YK204" s="20">
        <v>1453.55</v>
      </c>
      <c r="YU204" s="21">
        <v>16.8</v>
      </c>
      <c r="YV204" s="20">
        <v>177.22800000000001</v>
      </c>
      <c r="YW204" s="20">
        <v>114.117</v>
      </c>
      <c r="YX204" s="20">
        <v>102.723</v>
      </c>
      <c r="YY204" s="21">
        <v>48.9</v>
      </c>
      <c r="YZ204" s="20">
        <v>516.54999999999995</v>
      </c>
      <c r="ZA204" s="20">
        <v>332.60700000000003</v>
      </c>
      <c r="ZB204" s="20">
        <v>259.06799999999998</v>
      </c>
      <c r="ZC204" s="21">
        <v>62.7</v>
      </c>
      <c r="ZD204" s="20">
        <v>662.83299999999997</v>
      </c>
      <c r="ZE204" s="20">
        <v>426.798</v>
      </c>
      <c r="ZF204" s="20">
        <v>361.791</v>
      </c>
      <c r="ZG204" s="21">
        <v>48.4</v>
      </c>
      <c r="ZH204" s="20">
        <v>511.54199999999997</v>
      </c>
      <c r="ZI204" s="20">
        <v>329.38200000000001</v>
      </c>
      <c r="ZJ204" s="20">
        <v>347.52300000000002</v>
      </c>
      <c r="ZT204" s="21">
        <v>68.3</v>
      </c>
      <c r="ZU204" s="20">
        <v>1884.992</v>
      </c>
      <c r="ZV204" s="20">
        <v>296884.7</v>
      </c>
      <c r="ZW204" s="20">
        <v>254990.9</v>
      </c>
      <c r="ZX204" s="21">
        <v>137.6</v>
      </c>
      <c r="ZY204" s="20">
        <v>3796.4070000000002</v>
      </c>
      <c r="ZZ204" s="20">
        <v>597931</v>
      </c>
      <c r="AAA204" s="20">
        <v>560178.5</v>
      </c>
      <c r="AAB204" s="21">
        <v>205.9</v>
      </c>
      <c r="AAC204" s="20">
        <v>5681.3980000000001</v>
      </c>
      <c r="AAD204" s="20">
        <v>894815.7</v>
      </c>
      <c r="AAE204" s="20">
        <v>815169.4</v>
      </c>
      <c r="AAF204" s="21">
        <v>116.7</v>
      </c>
      <c r="AAG204" s="20">
        <v>3218.5720000000001</v>
      </c>
      <c r="AAH204" s="20">
        <v>506922.55599999998</v>
      </c>
      <c r="AAI204" s="20">
        <v>494829.7</v>
      </c>
      <c r="AAP204" s="21">
        <v>38.1</v>
      </c>
      <c r="AAQ204" s="20">
        <v>93.879000000000005</v>
      </c>
      <c r="AAR204" s="20">
        <v>66062.739000000001</v>
      </c>
      <c r="AAS204" s="20">
        <v>60348.6</v>
      </c>
      <c r="AAT204" s="21">
        <v>70.099999999999994</v>
      </c>
      <c r="AAU204" s="20">
        <v>172.52600000000001</v>
      </c>
      <c r="AAV204" s="20">
        <v>121406.758</v>
      </c>
      <c r="AAW204" s="20">
        <v>120724.1</v>
      </c>
      <c r="AAX204" s="21">
        <v>108.4</v>
      </c>
      <c r="AAY204" s="20">
        <v>266.80700000000002</v>
      </c>
      <c r="AAZ204" s="20">
        <v>187751.81200000001</v>
      </c>
      <c r="ABA204" s="20">
        <v>181072.7</v>
      </c>
      <c r="ABB204" s="21">
        <v>84.5</v>
      </c>
      <c r="ABC204" s="20">
        <v>207.916</v>
      </c>
      <c r="ABD204" s="20">
        <v>146310.16399999999</v>
      </c>
      <c r="ABE204" s="20">
        <v>64045.4</v>
      </c>
      <c r="ACS204" s="21">
        <v>22.3</v>
      </c>
      <c r="ACT204" s="20">
        <v>58.353999999999999</v>
      </c>
      <c r="ACU204" s="20">
        <v>161.96199999999999</v>
      </c>
      <c r="ACV204" s="20">
        <v>111.48399999999999</v>
      </c>
      <c r="ACW204" s="21">
        <v>14.7</v>
      </c>
      <c r="ACX204" s="20">
        <v>38.299999999999997</v>
      </c>
      <c r="ACY204" s="20">
        <v>106.30200000000001</v>
      </c>
      <c r="ACZ204" s="20">
        <v>86.326999999999998</v>
      </c>
      <c r="ADA204" s="21">
        <v>178.9</v>
      </c>
      <c r="ADB204" s="20">
        <v>71.191000000000003</v>
      </c>
      <c r="ADC204" s="20">
        <v>194.209</v>
      </c>
      <c r="ADD204" s="21">
        <v>83.6</v>
      </c>
      <c r="ADE204" s="20">
        <v>33.250999999999998</v>
      </c>
      <c r="ADF204" s="20">
        <v>90.707999999999998</v>
      </c>
      <c r="ADO204" s="21">
        <v>95.4</v>
      </c>
      <c r="ADP204" s="20">
        <v>37.94</v>
      </c>
      <c r="ADQ204" s="20">
        <v>103.501</v>
      </c>
      <c r="ADR204" s="20">
        <v>103.501</v>
      </c>
      <c r="ADS204" s="21">
        <v>95.4</v>
      </c>
      <c r="ADT204" s="20">
        <v>37.94</v>
      </c>
      <c r="ADU204" s="20">
        <v>103.501</v>
      </c>
      <c r="ADV204" s="20">
        <v>103.501</v>
      </c>
      <c r="AEN204" s="21">
        <v>159.30000000000001</v>
      </c>
      <c r="AEO204" s="20">
        <v>463.23700000000002</v>
      </c>
      <c r="AEP204" s="20">
        <v>401.25599999999997</v>
      </c>
      <c r="AEQ204" s="20">
        <v>215.56</v>
      </c>
      <c r="AER204" s="21">
        <v>65.400000000000006</v>
      </c>
      <c r="AES204" s="20">
        <v>190.245</v>
      </c>
      <c r="AET204" s="20">
        <v>164.79</v>
      </c>
      <c r="AEU204" s="20">
        <v>188.75399999999999</v>
      </c>
      <c r="AFE204" s="21">
        <v>70.8</v>
      </c>
      <c r="AFF204" s="20">
        <v>77.334000000000003</v>
      </c>
      <c r="AFG204" s="20">
        <v>507.505</v>
      </c>
      <c r="AFH204" s="20">
        <v>542.54300000000001</v>
      </c>
      <c r="AFI204" s="21">
        <v>105.8</v>
      </c>
      <c r="AFJ204" s="20">
        <v>115.5</v>
      </c>
      <c r="AFK204" s="20">
        <v>757.97</v>
      </c>
      <c r="AFL204" s="20">
        <v>523.91999999999996</v>
      </c>
      <c r="AFM204" s="21">
        <v>176.6</v>
      </c>
      <c r="AFN204" s="20">
        <v>192.905</v>
      </c>
      <c r="AFO204" s="20">
        <v>1265.9380000000001</v>
      </c>
      <c r="AFP204" s="20">
        <v>1066.463</v>
      </c>
      <c r="AFQ204" s="21">
        <v>69</v>
      </c>
      <c r="AFR204" s="20">
        <v>75.307000000000002</v>
      </c>
      <c r="AFS204" s="20">
        <v>494.20299999999997</v>
      </c>
      <c r="AFT204" s="20">
        <v>440.27699999999999</v>
      </c>
      <c r="AFU204" s="21">
        <v>123.6</v>
      </c>
      <c r="AFV204" s="20">
        <v>53.405999999999999</v>
      </c>
      <c r="AFW204" s="20">
        <v>92.156999999999996</v>
      </c>
      <c r="AFX204" s="21">
        <v>27.8</v>
      </c>
      <c r="AFY204" s="20">
        <v>12.02</v>
      </c>
      <c r="AFZ204" s="20">
        <v>20.742000000000001</v>
      </c>
      <c r="AGI204" s="21">
        <v>95.8</v>
      </c>
      <c r="AGJ204" s="20">
        <v>41.386000000000003</v>
      </c>
      <c r="AGK204" s="20">
        <v>71.415000000000006</v>
      </c>
      <c r="AGL204" s="20">
        <v>56.93</v>
      </c>
      <c r="AGM204" s="21">
        <v>66.8</v>
      </c>
      <c r="AGN204" s="20">
        <v>28.876999999999999</v>
      </c>
      <c r="AGO204" s="20">
        <v>49.829000000000001</v>
      </c>
      <c r="AGP204" s="20">
        <v>51.735999999999997</v>
      </c>
      <c r="AHY204" s="21">
        <v>15.2</v>
      </c>
      <c r="AHZ204" s="20">
        <v>10.106</v>
      </c>
      <c r="AIA204" s="20">
        <v>7.548</v>
      </c>
      <c r="AIB204" s="20">
        <v>6.1820000000000004</v>
      </c>
      <c r="AIC204" s="21">
        <v>65.7</v>
      </c>
      <c r="AID204" s="20">
        <v>43.658999999999999</v>
      </c>
      <c r="AIE204" s="20">
        <v>32.609000000000002</v>
      </c>
      <c r="AIF204" s="20">
        <v>19.219000000000001</v>
      </c>
      <c r="AIG204" s="21">
        <v>81</v>
      </c>
      <c r="AIH204" s="20">
        <v>53.765000000000001</v>
      </c>
      <c r="AII204" s="20">
        <v>40.156999999999996</v>
      </c>
      <c r="AIJ204" s="20">
        <v>25.401</v>
      </c>
      <c r="AIK204" s="21">
        <v>44</v>
      </c>
      <c r="AIL204" s="20">
        <v>29.199000000000002</v>
      </c>
      <c r="AIM204" s="20">
        <v>21.809000000000001</v>
      </c>
      <c r="AIN204" s="20">
        <v>21.809000000000001</v>
      </c>
      <c r="AKP204" s="21">
        <v>57.4</v>
      </c>
      <c r="AKQ204" s="20">
        <v>135.03</v>
      </c>
      <c r="AKR204" s="20">
        <v>826.78800000000001</v>
      </c>
      <c r="AKS204" s="20">
        <v>823.24300000000005</v>
      </c>
      <c r="AKT204" s="21">
        <v>93.1</v>
      </c>
      <c r="AKU204" s="20">
        <v>219.19</v>
      </c>
      <c r="AKV204" s="20">
        <v>1342.1010000000001</v>
      </c>
      <c r="AKW204" s="20">
        <v>1583.0830000000001</v>
      </c>
      <c r="AKX204" s="21">
        <v>150.5</v>
      </c>
      <c r="AKY204" s="20">
        <v>354.22</v>
      </c>
      <c r="AKZ204" s="20">
        <v>2168.8890000000001</v>
      </c>
      <c r="ALA204" s="20">
        <v>2406.3270000000002</v>
      </c>
      <c r="ALB204" s="21">
        <v>108.4</v>
      </c>
      <c r="ALC204" s="20">
        <v>255.21899999999999</v>
      </c>
      <c r="ALD204" s="20">
        <v>1562.704</v>
      </c>
      <c r="ALE204" s="20">
        <v>1578.327</v>
      </c>
      <c r="ALF204" s="21">
        <v>198.9</v>
      </c>
      <c r="ALG204" s="20">
        <v>67.522999999999996</v>
      </c>
      <c r="ALH204" s="20">
        <v>127.31399999999999</v>
      </c>
      <c r="ALI204" s="21">
        <v>74.099999999999994</v>
      </c>
      <c r="ALJ204" s="20">
        <v>25.161999999999999</v>
      </c>
      <c r="ALK204" s="20">
        <v>47.444000000000003</v>
      </c>
      <c r="ALT204" s="21">
        <v>124.8</v>
      </c>
      <c r="ALU204" s="20">
        <v>42.36</v>
      </c>
      <c r="ALV204" s="20">
        <v>79.87</v>
      </c>
      <c r="ALW204" s="20">
        <v>51.146999999999998</v>
      </c>
      <c r="ALX204" s="21">
        <v>121.6</v>
      </c>
      <c r="ALY204" s="20">
        <v>41.296999999999997</v>
      </c>
      <c r="ALZ204" s="20">
        <v>77.864999999999995</v>
      </c>
      <c r="AMA204" s="20">
        <v>50.072000000000003</v>
      </c>
      <c r="AMP204" s="21">
        <v>109.3</v>
      </c>
      <c r="AMQ204" s="20">
        <v>83.918999999999997</v>
      </c>
      <c r="AMR204" s="20">
        <v>2181.89</v>
      </c>
      <c r="AMS204" s="20">
        <v>1185.096</v>
      </c>
      <c r="AMT204" s="21">
        <v>80.2</v>
      </c>
      <c r="AMU204" s="20">
        <v>61.587000000000003</v>
      </c>
      <c r="AMV204" s="20">
        <v>1601.2729999999999</v>
      </c>
      <c r="AMW204" s="20">
        <v>1140.55</v>
      </c>
      <c r="ANG204" s="21">
        <v>0.1</v>
      </c>
      <c r="ANH204" s="22">
        <v>0.13396</v>
      </c>
      <c r="ANI204" s="22">
        <v>3.3500000000000001E-4</v>
      </c>
      <c r="ANJ204" s="22">
        <v>3.3500000000000001E-4</v>
      </c>
      <c r="ANK204" s="21">
        <v>15.5</v>
      </c>
      <c r="ANL204" s="22">
        <v>22.000247000000002</v>
      </c>
      <c r="ANM204" s="22">
        <v>5.5001000000000001E-2</v>
      </c>
      <c r="ANN204" s="22">
        <v>4.9653999999999997E-2</v>
      </c>
      <c r="ANO204" s="21">
        <v>15.1</v>
      </c>
      <c r="ANP204" s="22">
        <v>21.353103000000001</v>
      </c>
      <c r="ANQ204" s="22">
        <v>5.3383E-2</v>
      </c>
      <c r="ANR204" s="22">
        <v>4.9988999999999999E-2</v>
      </c>
      <c r="ANS204" s="21">
        <v>12</v>
      </c>
      <c r="ANT204" s="22">
        <v>17.021599999999999</v>
      </c>
      <c r="ANU204" s="22">
        <v>4.2554000000000002E-2</v>
      </c>
      <c r="ANV204" s="22">
        <v>4.2554000000000002E-2</v>
      </c>
      <c r="ANW204" s="21">
        <v>180.7</v>
      </c>
      <c r="ANX204" s="20">
        <v>10356.646000000001</v>
      </c>
      <c r="ANY204" s="20">
        <v>10356.646000000001</v>
      </c>
      <c r="ANZ204" s="21">
        <v>55.7</v>
      </c>
      <c r="AOA204" s="20">
        <v>3193.634</v>
      </c>
      <c r="AOB204" s="20">
        <v>3193.634</v>
      </c>
      <c r="AOC204" s="21">
        <v>55.1</v>
      </c>
      <c r="AOD204" s="20">
        <v>3157.1930000000002</v>
      </c>
      <c r="AOE204" s="20">
        <v>3157.1930000000002</v>
      </c>
      <c r="AOF204" s="21">
        <v>60.2</v>
      </c>
      <c r="AOG204" s="20">
        <v>3449.7370000000001</v>
      </c>
      <c r="AOH204" s="20">
        <v>3449.7370000000001</v>
      </c>
      <c r="AOI204" s="20">
        <v>3449.7370000000001</v>
      </c>
      <c r="AOJ204" s="21">
        <v>64.8</v>
      </c>
      <c r="AOK204" s="20">
        <v>3713.2750000000001</v>
      </c>
      <c r="AOL204" s="20">
        <v>3713.2750000000001</v>
      </c>
      <c r="AOM204" s="20">
        <v>3713.2750000000001</v>
      </c>
      <c r="AON204" s="21">
        <v>125</v>
      </c>
      <c r="AOO204" s="20">
        <v>7163.0119999999997</v>
      </c>
      <c r="AOP204" s="20">
        <v>7163.0119999999997</v>
      </c>
      <c r="AOQ204" s="20">
        <v>7163.0119999999997</v>
      </c>
      <c r="AOR204" s="21">
        <v>56.1</v>
      </c>
      <c r="AOS204" s="20">
        <v>3213.87</v>
      </c>
      <c r="AOT204" s="20">
        <v>3213.87</v>
      </c>
      <c r="AOU204" s="20">
        <v>3213.87</v>
      </c>
      <c r="APU204" s="21">
        <v>83.1</v>
      </c>
      <c r="APV204" s="20">
        <v>96.850999999999999</v>
      </c>
      <c r="APW204" s="20">
        <v>255.929</v>
      </c>
      <c r="APX204" s="21">
        <v>30.5</v>
      </c>
      <c r="APY204" s="20">
        <v>35.512</v>
      </c>
      <c r="APZ204" s="20">
        <v>93.840999999999994</v>
      </c>
      <c r="AQI204" s="21">
        <v>52.6</v>
      </c>
      <c r="AQJ204" s="20">
        <v>61.338999999999999</v>
      </c>
      <c r="AQK204" s="20">
        <v>162.08799999999999</v>
      </c>
      <c r="AQL204" s="20">
        <v>163.99</v>
      </c>
      <c r="AQM204" s="21">
        <v>42.5</v>
      </c>
      <c r="AQN204" s="20">
        <v>49.572000000000003</v>
      </c>
      <c r="AQO204" s="20">
        <v>130.99299999999999</v>
      </c>
      <c r="AQP204" s="20">
        <v>148.999</v>
      </c>
    </row>
    <row r="205" spans="1:1015 1030:1134" x14ac:dyDescent="0.2">
      <c r="A205" s="18">
        <v>33054</v>
      </c>
      <c r="BX205" s="21">
        <v>26.4</v>
      </c>
      <c r="BY205" s="19">
        <v>19.375866555129001</v>
      </c>
      <c r="BZ205" s="19">
        <v>10.327336873884001</v>
      </c>
      <c r="CA205" s="19">
        <v>8.8800910000000002</v>
      </c>
      <c r="CB205" s="21">
        <v>10.8</v>
      </c>
      <c r="CC205" s="19">
        <v>7.9025834896811</v>
      </c>
      <c r="CD205" s="19">
        <v>4.2120769999999998</v>
      </c>
      <c r="CE205" s="19">
        <v>4.2120769999999998</v>
      </c>
      <c r="CW205" s="21">
        <v>98.9</v>
      </c>
      <c r="CX205" s="20">
        <v>153.142</v>
      </c>
      <c r="CY205" s="20">
        <v>130.82900000000001</v>
      </c>
      <c r="CZ205" s="20">
        <v>100.761</v>
      </c>
      <c r="DA205" s="21">
        <v>70.900000000000006</v>
      </c>
      <c r="DB205" s="20">
        <v>109.857</v>
      </c>
      <c r="DC205" s="20">
        <v>93.850999999999999</v>
      </c>
      <c r="DD205" s="20">
        <v>100.761</v>
      </c>
      <c r="DE205" s="21">
        <v>140.6</v>
      </c>
      <c r="DF205" s="20">
        <v>451.142</v>
      </c>
      <c r="DG205" s="20">
        <v>570.19799999999998</v>
      </c>
      <c r="DH205" s="21">
        <v>20.100000000000001</v>
      </c>
      <c r="DI205" s="20">
        <v>64.394999999999996</v>
      </c>
      <c r="DJ205" s="20">
        <v>81.388999999999996</v>
      </c>
      <c r="DK205" s="21">
        <v>20.399999999999999</v>
      </c>
      <c r="DL205" s="20">
        <v>65.528000000000006</v>
      </c>
      <c r="DM205" s="20">
        <v>82.820999999999998</v>
      </c>
      <c r="DN205" s="21">
        <v>45.6</v>
      </c>
      <c r="DO205" s="20">
        <v>146.28</v>
      </c>
      <c r="DP205" s="20">
        <v>184.88300000000001</v>
      </c>
      <c r="DQ205" s="20">
        <v>184.88300000000001</v>
      </c>
      <c r="DR205" s="21">
        <v>74.900000000000006</v>
      </c>
      <c r="DS205" s="20">
        <v>240.46700000000001</v>
      </c>
      <c r="DT205" s="20">
        <v>303.92599999999999</v>
      </c>
      <c r="DU205" s="20">
        <v>303.92599999999999</v>
      </c>
      <c r="DV205" s="21">
        <v>120.5</v>
      </c>
      <c r="DW205" s="20">
        <v>386.74700000000001</v>
      </c>
      <c r="DX205" s="20">
        <v>488.80900000000003</v>
      </c>
      <c r="DY205" s="20">
        <v>488.80900000000003</v>
      </c>
      <c r="DZ205" s="21">
        <v>58.1</v>
      </c>
      <c r="EA205" s="20">
        <v>186.54400000000001</v>
      </c>
      <c r="EB205" s="20">
        <v>235.774</v>
      </c>
      <c r="EC205" s="20">
        <v>233.48099999999999</v>
      </c>
      <c r="EM205" s="21">
        <v>35.5</v>
      </c>
      <c r="EN205" s="20">
        <v>67.325999999999993</v>
      </c>
      <c r="EO205" s="20">
        <v>57.314</v>
      </c>
      <c r="EP205" s="20">
        <v>54.679000000000002</v>
      </c>
      <c r="EQ205" s="21">
        <v>56.5</v>
      </c>
      <c r="ER205" s="20">
        <v>107.074</v>
      </c>
      <c r="ES205" s="20">
        <v>91.152000000000001</v>
      </c>
      <c r="ET205" s="20">
        <v>79.260999999999996</v>
      </c>
      <c r="EU205" s="21">
        <v>92.1</v>
      </c>
      <c r="EV205" s="20">
        <v>174.501</v>
      </c>
      <c r="EW205" s="20">
        <v>148.553</v>
      </c>
      <c r="EX205" s="20">
        <v>133.94</v>
      </c>
      <c r="EY205" s="21">
        <v>63.3</v>
      </c>
      <c r="EZ205" s="20">
        <v>119.92700000000001</v>
      </c>
      <c r="FA205" s="20">
        <v>102.09399999999999</v>
      </c>
      <c r="FB205" s="20">
        <v>103.98</v>
      </c>
      <c r="FY205" s="21">
        <v>208</v>
      </c>
      <c r="FZ205" s="20">
        <v>1223.164</v>
      </c>
      <c r="GA205" s="20">
        <v>1428.6559999999999</v>
      </c>
      <c r="GB205" s="21">
        <v>75.7</v>
      </c>
      <c r="GC205" s="20">
        <v>445.32100000000003</v>
      </c>
      <c r="GD205" s="20">
        <v>520.13499999999999</v>
      </c>
      <c r="GE205" s="21">
        <v>74.599999999999994</v>
      </c>
      <c r="GF205" s="20">
        <v>438.98500000000001</v>
      </c>
      <c r="GG205" s="20">
        <v>512.73400000000004</v>
      </c>
      <c r="GH205" s="21">
        <v>54.5</v>
      </c>
      <c r="GI205" s="20">
        <v>320.60599999999999</v>
      </c>
      <c r="GJ205" s="20">
        <v>374.46800000000002</v>
      </c>
      <c r="GK205" s="20">
        <v>374.46800000000002</v>
      </c>
      <c r="GL205" s="21">
        <v>77.7</v>
      </c>
      <c r="GM205" s="20">
        <v>457.23700000000002</v>
      </c>
      <c r="GN205" s="20">
        <v>534.053</v>
      </c>
      <c r="GO205" s="20">
        <v>534.053</v>
      </c>
      <c r="GP205" s="21">
        <v>132.19999999999999</v>
      </c>
      <c r="GQ205" s="20">
        <v>777.84299999999996</v>
      </c>
      <c r="GR205" s="20">
        <v>908.52099999999996</v>
      </c>
      <c r="GS205" s="20">
        <v>908.52099999999996</v>
      </c>
      <c r="GT205" s="21">
        <v>46.3</v>
      </c>
      <c r="GU205" s="20">
        <v>272.303</v>
      </c>
      <c r="GV205" s="20">
        <v>318.05</v>
      </c>
      <c r="GW205" s="20">
        <v>318.05</v>
      </c>
      <c r="HO205" s="21">
        <v>194.8</v>
      </c>
      <c r="HP205" s="20">
        <v>489.84699999999998</v>
      </c>
      <c r="HQ205" s="20">
        <v>693.62400000000002</v>
      </c>
      <c r="HR205" s="20">
        <v>481.39499999999998</v>
      </c>
      <c r="HS205" s="21">
        <v>115.6</v>
      </c>
      <c r="HT205" s="20">
        <v>290.654</v>
      </c>
      <c r="HU205" s="20">
        <v>411.56599999999997</v>
      </c>
      <c r="HV205" s="20">
        <v>481.39499999999998</v>
      </c>
      <c r="IN205" s="21">
        <v>60</v>
      </c>
      <c r="IO205" s="20">
        <v>18.251000000000001</v>
      </c>
      <c r="IP205" s="20">
        <v>5425.37</v>
      </c>
      <c r="IQ205" s="20">
        <v>4325.4080000000004</v>
      </c>
      <c r="IR205" s="21">
        <v>42.2</v>
      </c>
      <c r="IS205" s="20">
        <v>12.839</v>
      </c>
      <c r="IT205" s="23">
        <v>3816.6</v>
      </c>
      <c r="IU205" s="23">
        <v>3986.22</v>
      </c>
      <c r="JJ205" s="21">
        <v>78.3</v>
      </c>
      <c r="JK205" s="20">
        <v>288.03800000000001</v>
      </c>
      <c r="JL205" s="20">
        <v>1363.5419999999999</v>
      </c>
      <c r="JM205" s="20">
        <v>1392.7919999999999</v>
      </c>
      <c r="JN205" s="21">
        <v>80.8</v>
      </c>
      <c r="JO205" s="20">
        <v>297.32900000000001</v>
      </c>
      <c r="JP205" s="20">
        <v>1407.527</v>
      </c>
      <c r="JQ205" s="20">
        <v>1375.92</v>
      </c>
      <c r="LV205" s="21">
        <v>52.4</v>
      </c>
      <c r="LW205" s="20">
        <v>850.92200000000003</v>
      </c>
      <c r="LX205" s="20">
        <v>727.11300000000006</v>
      </c>
      <c r="LY205" s="20">
        <v>727.21799999999996</v>
      </c>
      <c r="LZ205" s="21">
        <v>54.4</v>
      </c>
      <c r="MA205" s="20">
        <v>883.80799999999999</v>
      </c>
      <c r="MB205" s="20">
        <v>755.21400000000006</v>
      </c>
      <c r="MC205" s="20">
        <v>686.86400000000003</v>
      </c>
      <c r="MD205" s="21">
        <v>106.2</v>
      </c>
      <c r="ME205" s="20">
        <v>1725.807</v>
      </c>
      <c r="MF205" s="20">
        <v>1474.703</v>
      </c>
      <c r="MG205" s="20">
        <v>1414.0820000000001</v>
      </c>
      <c r="MH205" s="21">
        <v>72.8</v>
      </c>
      <c r="MI205" s="20">
        <v>1182.6389999999999</v>
      </c>
      <c r="MJ205" s="20">
        <v>1010.5650000000001</v>
      </c>
      <c r="MK205" s="20">
        <v>1107.3309999999999</v>
      </c>
      <c r="NC205" s="21">
        <v>155</v>
      </c>
      <c r="ND205" s="20">
        <v>202.483</v>
      </c>
      <c r="NE205" s="20">
        <v>1287.0820000000001</v>
      </c>
      <c r="NF205" s="20">
        <v>988.84699999999998</v>
      </c>
      <c r="NG205" s="21">
        <v>120.8</v>
      </c>
      <c r="NH205" s="20">
        <v>157.86600000000001</v>
      </c>
      <c r="NI205" s="20">
        <v>1003.478</v>
      </c>
      <c r="NJ205" s="20">
        <v>988.84699999999998</v>
      </c>
      <c r="NT205" s="21">
        <v>31.3</v>
      </c>
      <c r="NU205" s="20">
        <v>157.87100000000001</v>
      </c>
      <c r="NV205" s="20">
        <v>97.343000000000004</v>
      </c>
      <c r="NW205" s="20">
        <v>95.730999999999995</v>
      </c>
      <c r="NX205" s="21">
        <v>53.1</v>
      </c>
      <c r="NY205" s="20">
        <v>267.67200000000003</v>
      </c>
      <c r="NZ205" s="20">
        <v>165.047</v>
      </c>
      <c r="OA205" s="20">
        <v>165.08600000000001</v>
      </c>
      <c r="OB205" s="21">
        <v>75.8</v>
      </c>
      <c r="OC205" s="20">
        <v>382.35399999999998</v>
      </c>
      <c r="OD205" s="20">
        <v>235.75899999999999</v>
      </c>
      <c r="OE205" s="20">
        <v>260.81700000000001</v>
      </c>
      <c r="OF205" s="21">
        <v>64.8</v>
      </c>
      <c r="OG205" s="20">
        <v>326.887</v>
      </c>
      <c r="OH205" s="20">
        <v>201.559</v>
      </c>
      <c r="OI205" s="20">
        <v>220.50399999999999</v>
      </c>
      <c r="OS205" s="21">
        <v>42.3</v>
      </c>
      <c r="OT205" s="20">
        <v>57.448999999999998</v>
      </c>
      <c r="OU205" s="20">
        <v>37.887999999999998</v>
      </c>
      <c r="OV205" s="20">
        <v>37.887999999999998</v>
      </c>
      <c r="OW205" s="21">
        <v>79.5</v>
      </c>
      <c r="OX205" s="20">
        <v>108.02</v>
      </c>
      <c r="OY205" s="20">
        <v>71.239000000000004</v>
      </c>
      <c r="OZ205" s="20">
        <v>63.183</v>
      </c>
      <c r="PA205" s="21">
        <v>122.2</v>
      </c>
      <c r="PB205" s="20">
        <v>166.02500000000001</v>
      </c>
      <c r="PC205" s="20">
        <v>109.49299999999999</v>
      </c>
      <c r="PD205" s="20">
        <v>101.07</v>
      </c>
      <c r="PE205" s="21">
        <v>55.7</v>
      </c>
      <c r="PF205" s="20">
        <v>75.608000000000004</v>
      </c>
      <c r="PG205" s="20">
        <v>49.863999999999997</v>
      </c>
      <c r="PH205" s="20">
        <v>47.281999999999996</v>
      </c>
      <c r="PR205" s="21">
        <v>31.8</v>
      </c>
      <c r="PS205" s="20">
        <v>383.87799999999999</v>
      </c>
      <c r="PT205" s="20">
        <v>328.33100000000002</v>
      </c>
      <c r="PU205" s="20">
        <v>351.84699999999998</v>
      </c>
      <c r="PV205" s="21">
        <v>94.3</v>
      </c>
      <c r="PW205" s="20">
        <v>1136.7170000000001</v>
      </c>
      <c r="PX205" s="20">
        <v>972.23400000000004</v>
      </c>
      <c r="PY205" s="20">
        <v>1014.974</v>
      </c>
      <c r="PZ205" s="21">
        <v>125.3</v>
      </c>
      <c r="QA205" s="20">
        <v>1510.7329999999999</v>
      </c>
      <c r="QB205" s="20">
        <v>1292.1300000000001</v>
      </c>
      <c r="QC205" s="20">
        <v>1366.8209999999999</v>
      </c>
      <c r="QD205" s="21">
        <v>79.7</v>
      </c>
      <c r="QE205" s="20">
        <v>961.08500000000004</v>
      </c>
      <c r="QF205" s="20">
        <v>822.01599999999996</v>
      </c>
      <c r="QG205" s="20">
        <v>859.44200000000001</v>
      </c>
      <c r="RC205" s="21">
        <v>143.19999999999999</v>
      </c>
      <c r="RD205" s="20">
        <v>1610.838</v>
      </c>
      <c r="RE205" s="20">
        <v>924.13800000000003</v>
      </c>
      <c r="RF205" s="21">
        <v>29.3</v>
      </c>
      <c r="RG205" s="20">
        <v>329.09500000000003</v>
      </c>
      <c r="RH205" s="20">
        <v>188.80199999999999</v>
      </c>
      <c r="RI205" s="21">
        <v>29.3</v>
      </c>
      <c r="RJ205" s="20">
        <v>329.09500000000003</v>
      </c>
      <c r="RK205" s="20">
        <v>188.80199999999999</v>
      </c>
      <c r="RL205" s="21">
        <v>56.8</v>
      </c>
      <c r="RM205" s="20">
        <v>638.71500000000003</v>
      </c>
      <c r="RN205" s="20">
        <v>366.43099999999998</v>
      </c>
      <c r="RO205" s="20">
        <v>366.43099999999998</v>
      </c>
      <c r="RP205" s="21">
        <v>57.2</v>
      </c>
      <c r="RQ205" s="20">
        <v>643.02800000000002</v>
      </c>
      <c r="RR205" s="20">
        <v>368.90499999999997</v>
      </c>
      <c r="RS205" s="20">
        <v>368.90499999999997</v>
      </c>
      <c r="RT205" s="21">
        <v>113.9</v>
      </c>
      <c r="RU205" s="20">
        <v>1281.7429999999999</v>
      </c>
      <c r="RV205" s="20">
        <v>735.33600000000001</v>
      </c>
      <c r="RW205" s="20">
        <v>735.33600000000001</v>
      </c>
      <c r="RX205" s="21">
        <v>72.7</v>
      </c>
      <c r="RY205" s="20">
        <v>818.03</v>
      </c>
      <c r="RZ205" s="20">
        <v>469.30399999999997</v>
      </c>
      <c r="SA205" s="20">
        <v>469.30399999999997</v>
      </c>
      <c r="SS205" s="21">
        <v>42.3</v>
      </c>
      <c r="ST205" s="20">
        <v>35.856000000000002</v>
      </c>
      <c r="SU205" s="20">
        <v>17.189</v>
      </c>
      <c r="SV205" s="20">
        <v>14.170999999999999</v>
      </c>
      <c r="SW205" s="21">
        <v>36.200000000000003</v>
      </c>
      <c r="SX205" s="20">
        <v>30.657</v>
      </c>
      <c r="SY205" s="20">
        <v>14.696999999999999</v>
      </c>
      <c r="SZ205" s="20">
        <v>13.518000000000001</v>
      </c>
      <c r="TO205" s="21">
        <v>159.19999999999999</v>
      </c>
      <c r="TP205" s="20">
        <v>115.499</v>
      </c>
      <c r="TQ205" s="20">
        <v>899.56399999999996</v>
      </c>
      <c r="TR205" s="20">
        <v>906.68100000000004</v>
      </c>
      <c r="TS205" s="21">
        <v>144.1</v>
      </c>
      <c r="TT205" s="20">
        <v>104.592</v>
      </c>
      <c r="TU205" s="20">
        <v>814.61699999999996</v>
      </c>
      <c r="TV205" s="20">
        <v>825.346</v>
      </c>
      <c r="TW205" s="21">
        <v>122.4</v>
      </c>
      <c r="TX205" s="20">
        <v>41.12</v>
      </c>
      <c r="TY205" s="20">
        <v>2652.623</v>
      </c>
      <c r="TZ205" s="21">
        <v>63.3</v>
      </c>
      <c r="UA205" s="20">
        <v>21.251999999999999</v>
      </c>
      <c r="UB205" s="20">
        <v>1370.953</v>
      </c>
      <c r="UC205" s="21">
        <v>62.5</v>
      </c>
      <c r="UD205" s="20">
        <v>20.981000000000002</v>
      </c>
      <c r="UE205" s="20">
        <v>1353.453</v>
      </c>
      <c r="UF205" s="21">
        <v>17.399999999999999</v>
      </c>
      <c r="UG205" s="20">
        <v>5.8339999999999996</v>
      </c>
      <c r="UH205" s="20">
        <v>376.36500000000001</v>
      </c>
      <c r="UI205" s="20">
        <v>376.36500000000001</v>
      </c>
      <c r="UJ205" s="21">
        <v>41.8</v>
      </c>
      <c r="UK205" s="20">
        <v>14.034000000000001</v>
      </c>
      <c r="UL205" s="20">
        <v>905.30499999999995</v>
      </c>
      <c r="UM205" s="20">
        <v>905.30499999999995</v>
      </c>
      <c r="UN205" s="21">
        <v>59.1</v>
      </c>
      <c r="UO205" s="20">
        <v>19.867999999999999</v>
      </c>
      <c r="UP205" s="20">
        <v>1281.67</v>
      </c>
      <c r="UQ205" s="20">
        <v>1281.67</v>
      </c>
      <c r="UR205" s="21">
        <v>41.4</v>
      </c>
      <c r="US205" s="20">
        <v>13.916</v>
      </c>
      <c r="UT205" s="20">
        <v>897.71400000000006</v>
      </c>
      <c r="UU205" s="20">
        <v>897.71400000000006</v>
      </c>
      <c r="VJ205" s="21">
        <v>53.8</v>
      </c>
      <c r="VK205" s="20">
        <v>61.44</v>
      </c>
      <c r="VL205" s="20">
        <v>112557.829</v>
      </c>
      <c r="VM205" s="20">
        <v>105812.912</v>
      </c>
      <c r="VN205" s="21">
        <v>39.299999999999997</v>
      </c>
      <c r="VO205" s="20">
        <v>44.942</v>
      </c>
      <c r="VP205" s="20">
        <v>82334</v>
      </c>
      <c r="VQ205" s="20">
        <v>82334</v>
      </c>
      <c r="WI205" s="21">
        <v>71.3</v>
      </c>
      <c r="WJ205" s="20">
        <v>32.933</v>
      </c>
      <c r="WK205" s="20">
        <v>26.06</v>
      </c>
      <c r="WL205" s="20">
        <v>22.497</v>
      </c>
      <c r="WM205" s="21">
        <v>44.2</v>
      </c>
      <c r="WN205" s="20">
        <v>20.446000000000002</v>
      </c>
      <c r="WO205" s="20">
        <v>16.178999999999998</v>
      </c>
      <c r="WP205" s="20">
        <v>14.452</v>
      </c>
      <c r="XI205" s="20">
        <v>35.402000000000001</v>
      </c>
      <c r="XJ205" s="20">
        <v>73.564999999999998</v>
      </c>
      <c r="XK205" s="20">
        <v>42.302</v>
      </c>
      <c r="XM205" s="20">
        <v>18.151</v>
      </c>
      <c r="XN205" s="22">
        <v>37.717981000000002</v>
      </c>
      <c r="XO205" s="22">
        <v>39.030805999999998</v>
      </c>
      <c r="XP205" s="21">
        <v>128.19999999999999</v>
      </c>
      <c r="XQ205" s="20">
        <v>379.77199999999999</v>
      </c>
      <c r="XR205" s="20">
        <v>6619.4340000000002</v>
      </c>
      <c r="XS205" s="21">
        <v>70.599999999999994</v>
      </c>
      <c r="XT205" s="20">
        <v>209.21</v>
      </c>
      <c r="XU205" s="20">
        <v>3646.5279999999998</v>
      </c>
      <c r="YD205" s="21">
        <v>57.6</v>
      </c>
      <c r="YE205" s="20">
        <v>170.56299999999999</v>
      </c>
      <c r="YF205" s="20">
        <v>2972.9059999999999</v>
      </c>
      <c r="YG205" s="20">
        <v>1557.5429999999999</v>
      </c>
      <c r="YH205" s="21">
        <v>28.8</v>
      </c>
      <c r="YI205" s="20">
        <v>85.150999999999996</v>
      </c>
      <c r="YJ205" s="20">
        <v>1484.18</v>
      </c>
      <c r="YK205" s="20">
        <v>1484.18</v>
      </c>
      <c r="YU205" s="21">
        <v>17</v>
      </c>
      <c r="YV205" s="20">
        <v>187.298</v>
      </c>
      <c r="YW205" s="20">
        <v>118.59699999999999</v>
      </c>
      <c r="YX205" s="20">
        <v>106.803</v>
      </c>
      <c r="YY205" s="21">
        <v>49.5</v>
      </c>
      <c r="YZ205" s="20">
        <v>546.93899999999996</v>
      </c>
      <c r="ZA205" s="20">
        <v>346.322</v>
      </c>
      <c r="ZB205" s="20">
        <v>269.91199999999998</v>
      </c>
      <c r="ZC205" s="21">
        <v>63.5</v>
      </c>
      <c r="ZD205" s="20">
        <v>701.83799999999997</v>
      </c>
      <c r="ZE205" s="20">
        <v>444.404</v>
      </c>
      <c r="ZF205" s="20">
        <v>376.71499999999997</v>
      </c>
      <c r="ZG205" s="21">
        <v>49</v>
      </c>
      <c r="ZH205" s="20">
        <v>541.42899999999997</v>
      </c>
      <c r="ZI205" s="20">
        <v>342.83300000000003</v>
      </c>
      <c r="ZJ205" s="20">
        <v>361.71499999999997</v>
      </c>
      <c r="ZT205" s="21">
        <v>67.900000000000006</v>
      </c>
      <c r="ZU205" s="20">
        <v>1981.1489999999999</v>
      </c>
      <c r="ZV205" s="20">
        <v>301531.7</v>
      </c>
      <c r="ZW205" s="20">
        <v>258982.2</v>
      </c>
      <c r="ZX205" s="21">
        <v>136.30000000000001</v>
      </c>
      <c r="ZY205" s="20">
        <v>3975.5639999999999</v>
      </c>
      <c r="ZZ205" s="20">
        <v>605082.5</v>
      </c>
      <c r="AAA205" s="20">
        <v>566841.1</v>
      </c>
      <c r="AAB205" s="21">
        <v>204.3</v>
      </c>
      <c r="AAC205" s="20">
        <v>5956.7139999999999</v>
      </c>
      <c r="AAD205" s="20">
        <v>906614.2</v>
      </c>
      <c r="AAE205" s="20">
        <v>825823.3</v>
      </c>
      <c r="AAF205" s="21">
        <v>115.1</v>
      </c>
      <c r="AAG205" s="20">
        <v>3357.7579999999998</v>
      </c>
      <c r="AAH205" s="20">
        <v>511052.06699999998</v>
      </c>
      <c r="AAI205" s="20">
        <v>498860.7</v>
      </c>
      <c r="AAP205" s="21">
        <v>39</v>
      </c>
      <c r="AAQ205" s="20">
        <v>98.557000000000002</v>
      </c>
      <c r="AAR205" s="20">
        <v>70862.497000000003</v>
      </c>
      <c r="AAS205" s="20">
        <v>64733.2</v>
      </c>
      <c r="AAT205" s="21">
        <v>71</v>
      </c>
      <c r="AAU205" s="20">
        <v>179.33199999999999</v>
      </c>
      <c r="AAV205" s="20">
        <v>128939.386</v>
      </c>
      <c r="AAW205" s="20">
        <v>128284.9</v>
      </c>
      <c r="AAX205" s="21">
        <v>110.1</v>
      </c>
      <c r="AAY205" s="20">
        <v>278.35599999999999</v>
      </c>
      <c r="AAZ205" s="20">
        <v>200137.834</v>
      </c>
      <c r="ABA205" s="20">
        <v>193018.1</v>
      </c>
      <c r="ABB205" s="21">
        <v>85.7</v>
      </c>
      <c r="ABC205" s="20">
        <v>216.66200000000001</v>
      </c>
      <c r="ABD205" s="20">
        <v>155780.071</v>
      </c>
      <c r="ABE205" s="20">
        <v>67726.600000000006</v>
      </c>
      <c r="ACS205" s="21">
        <v>24.3</v>
      </c>
      <c r="ACT205" s="20">
        <v>65.980999999999995</v>
      </c>
      <c r="ACU205" s="20">
        <v>188.64699999999999</v>
      </c>
      <c r="ACV205" s="20">
        <v>129.852</v>
      </c>
      <c r="ACW205" s="21">
        <v>15.9</v>
      </c>
      <c r="ACX205" s="20">
        <v>43.26</v>
      </c>
      <c r="ACY205" s="20">
        <v>123.685</v>
      </c>
      <c r="ACZ205" s="20">
        <v>100.443</v>
      </c>
      <c r="ADA205" s="21">
        <v>178.1</v>
      </c>
      <c r="ADB205" s="20">
        <v>73.686000000000007</v>
      </c>
      <c r="ADC205" s="20">
        <v>199.76400000000001</v>
      </c>
      <c r="ADD205" s="21">
        <v>80.900000000000006</v>
      </c>
      <c r="ADE205" s="20">
        <v>33.454000000000001</v>
      </c>
      <c r="ADF205" s="20">
        <v>90.694999999999993</v>
      </c>
      <c r="ADO205" s="21">
        <v>97.2</v>
      </c>
      <c r="ADP205" s="20">
        <v>40.231999999999999</v>
      </c>
      <c r="ADQ205" s="20">
        <v>109.069</v>
      </c>
      <c r="ADR205" s="20">
        <v>109.069</v>
      </c>
      <c r="ADS205" s="21">
        <v>97.2</v>
      </c>
      <c r="ADT205" s="20">
        <v>40.231999999999999</v>
      </c>
      <c r="ADU205" s="20">
        <v>109.069</v>
      </c>
      <c r="ADV205" s="20">
        <v>109.069</v>
      </c>
      <c r="AEN205" s="21">
        <v>162</v>
      </c>
      <c r="AEO205" s="20">
        <v>484.75799999999998</v>
      </c>
      <c r="AEP205" s="20">
        <v>413.83800000000002</v>
      </c>
      <c r="AEQ205" s="20">
        <v>222.32</v>
      </c>
      <c r="AER205" s="21">
        <v>66.2</v>
      </c>
      <c r="AES205" s="20">
        <v>198.078</v>
      </c>
      <c r="AET205" s="20">
        <v>169.09899999999999</v>
      </c>
      <c r="AEU205" s="20">
        <v>193.69</v>
      </c>
      <c r="AFE205" s="21">
        <v>71</v>
      </c>
      <c r="AFF205" s="20">
        <v>79.83</v>
      </c>
      <c r="AFG205" s="20">
        <v>512.39</v>
      </c>
      <c r="AFH205" s="20">
        <v>547.76499999999999</v>
      </c>
      <c r="AFI205" s="21">
        <v>106.7</v>
      </c>
      <c r="AFJ205" s="20">
        <v>119.977</v>
      </c>
      <c r="AFK205" s="20">
        <v>770.07100000000003</v>
      </c>
      <c r="AFL205" s="20">
        <v>532.28499999999997</v>
      </c>
      <c r="AFM205" s="21">
        <v>177.6</v>
      </c>
      <c r="AFN205" s="20">
        <v>199.745</v>
      </c>
      <c r="AFO205" s="20">
        <v>1282.066</v>
      </c>
      <c r="AFP205" s="20">
        <v>1080.05</v>
      </c>
      <c r="AFQ205" s="21">
        <v>69.5</v>
      </c>
      <c r="AFR205" s="20">
        <v>78.186000000000007</v>
      </c>
      <c r="AFS205" s="20">
        <v>501.839</v>
      </c>
      <c r="AFT205" s="20">
        <v>447.08</v>
      </c>
      <c r="AFU205" s="21">
        <v>124.9</v>
      </c>
      <c r="AFV205" s="20">
        <v>55.095999999999997</v>
      </c>
      <c r="AFW205" s="20">
        <v>93.617999999999995</v>
      </c>
      <c r="AFX205" s="21">
        <v>29.4</v>
      </c>
      <c r="AFY205" s="20">
        <v>12.968</v>
      </c>
      <c r="AFZ205" s="20">
        <v>22.035</v>
      </c>
      <c r="AGI205" s="21">
        <v>95.5</v>
      </c>
      <c r="AGJ205" s="20">
        <v>42.128</v>
      </c>
      <c r="AGK205" s="20">
        <v>71.582999999999998</v>
      </c>
      <c r="AGL205" s="20">
        <v>57.064</v>
      </c>
      <c r="AGM205" s="21">
        <v>66</v>
      </c>
      <c r="AGN205" s="20">
        <v>29.105</v>
      </c>
      <c r="AGO205" s="20">
        <v>49.454999999999998</v>
      </c>
      <c r="AGP205" s="20">
        <v>51.347000000000001</v>
      </c>
      <c r="AHY205" s="21">
        <v>15.2</v>
      </c>
      <c r="AHZ205" s="20">
        <v>10.721</v>
      </c>
      <c r="AIA205" s="20">
        <v>7.8460000000000001</v>
      </c>
      <c r="AIB205" s="20">
        <v>6.4329999999999998</v>
      </c>
      <c r="AIC205" s="21">
        <v>66.8</v>
      </c>
      <c r="AID205" s="20">
        <v>47.206000000000003</v>
      </c>
      <c r="AIE205" s="20">
        <v>34.549999999999997</v>
      </c>
      <c r="AIF205" s="20">
        <v>20.385000000000002</v>
      </c>
      <c r="AIG205" s="21">
        <v>82</v>
      </c>
      <c r="AIH205" s="20">
        <v>57.926000000000002</v>
      </c>
      <c r="AII205" s="20">
        <v>42.396000000000001</v>
      </c>
      <c r="AIJ205" s="20">
        <v>26.817</v>
      </c>
      <c r="AIK205" s="21">
        <v>44.7</v>
      </c>
      <c r="AIL205" s="20">
        <v>31.544</v>
      </c>
      <c r="AIM205" s="20">
        <v>23.087</v>
      </c>
      <c r="AIN205" s="20">
        <v>23.087</v>
      </c>
      <c r="AKP205" s="21">
        <v>56.7</v>
      </c>
      <c r="AKQ205" s="20">
        <v>138.60499999999999</v>
      </c>
      <c r="AKR205" s="20">
        <v>838.42200000000003</v>
      </c>
      <c r="AKS205" s="20">
        <v>833.63699999999994</v>
      </c>
      <c r="AKT205" s="21">
        <v>95.5</v>
      </c>
      <c r="AKU205" s="20">
        <v>233.405</v>
      </c>
      <c r="AKV205" s="20">
        <v>1411.8679999999999</v>
      </c>
      <c r="AKW205" s="20">
        <v>1663.002</v>
      </c>
      <c r="AKX205" s="21">
        <v>152.30000000000001</v>
      </c>
      <c r="AKY205" s="20">
        <v>372.01</v>
      </c>
      <c r="AKZ205" s="20">
        <v>2250.29</v>
      </c>
      <c r="ALA205" s="20">
        <v>2496.6390000000001</v>
      </c>
      <c r="ALB205" s="21">
        <v>109.1</v>
      </c>
      <c r="ALC205" s="20">
        <v>266.44799999999998</v>
      </c>
      <c r="ALD205" s="20">
        <v>1611.742</v>
      </c>
      <c r="ALE205" s="20">
        <v>1627.855</v>
      </c>
      <c r="ALF205" s="21">
        <v>200.2</v>
      </c>
      <c r="ALG205" s="20">
        <v>72.045000000000002</v>
      </c>
      <c r="ALH205" s="20">
        <v>132.636</v>
      </c>
      <c r="ALI205" s="21">
        <v>73.7</v>
      </c>
      <c r="ALJ205" s="20">
        <v>26.54</v>
      </c>
      <c r="ALK205" s="20">
        <v>48.86</v>
      </c>
      <c r="ALT205" s="21">
        <v>126.4</v>
      </c>
      <c r="ALU205" s="20">
        <v>45.505000000000003</v>
      </c>
      <c r="ALV205" s="20">
        <v>83.775999999999996</v>
      </c>
      <c r="ALW205" s="20">
        <v>53.648000000000003</v>
      </c>
      <c r="ALX205" s="21">
        <v>125.9</v>
      </c>
      <c r="ALY205" s="20">
        <v>45.314999999999998</v>
      </c>
      <c r="ALZ205" s="20">
        <v>83.426000000000002</v>
      </c>
      <c r="AMA205" s="20">
        <v>53.648000000000003</v>
      </c>
      <c r="AMP205" s="21">
        <v>113.9</v>
      </c>
      <c r="AMQ205" s="20">
        <v>91.850999999999999</v>
      </c>
      <c r="AMR205" s="20">
        <v>2370.67</v>
      </c>
      <c r="AMS205" s="20">
        <v>1287.6320000000001</v>
      </c>
      <c r="AMT205" s="21">
        <v>83.1</v>
      </c>
      <c r="AMU205" s="20">
        <v>67.013000000000005</v>
      </c>
      <c r="AMV205" s="20">
        <v>1729.6079999999999</v>
      </c>
      <c r="AMW205" s="20">
        <v>1231.96</v>
      </c>
      <c r="ANG205" s="21">
        <v>0.1</v>
      </c>
      <c r="ANH205" s="22">
        <v>0.213889</v>
      </c>
      <c r="ANI205" s="22">
        <v>5.7799999999999995E-4</v>
      </c>
      <c r="ANJ205" s="22">
        <v>5.7799999999999995E-4</v>
      </c>
      <c r="ANK205" s="21">
        <v>15.6</v>
      </c>
      <c r="ANL205" s="22">
        <v>23.959240000000001</v>
      </c>
      <c r="ANM205" s="22">
        <v>6.4689999999999998E-2</v>
      </c>
      <c r="ANN205" s="22">
        <v>5.8402000000000003E-2</v>
      </c>
      <c r="ANO205" s="21">
        <v>15.2</v>
      </c>
      <c r="ANP205" s="22">
        <v>23.327088</v>
      </c>
      <c r="ANQ205" s="22">
        <v>6.2982999999999997E-2</v>
      </c>
      <c r="ANR205" s="22">
        <v>5.8979999999999998E-2</v>
      </c>
      <c r="ANS205" s="21">
        <v>12</v>
      </c>
      <c r="ANT205" s="22">
        <v>18.449259000000001</v>
      </c>
      <c r="ANU205" s="22">
        <v>4.9813000000000003E-2</v>
      </c>
      <c r="ANV205" s="22">
        <v>4.9813000000000003E-2</v>
      </c>
      <c r="ANW205" s="21">
        <v>181.2</v>
      </c>
      <c r="ANX205" s="20">
        <v>10545.424999999999</v>
      </c>
      <c r="ANY205" s="20">
        <v>10545.424999999999</v>
      </c>
      <c r="ANZ205" s="21">
        <v>56.2</v>
      </c>
      <c r="AOA205" s="20">
        <v>3271.625</v>
      </c>
      <c r="AOB205" s="20">
        <v>3271.625</v>
      </c>
      <c r="AOC205" s="21">
        <v>55.1</v>
      </c>
      <c r="AOD205" s="20">
        <v>3208.8530000000001</v>
      </c>
      <c r="AOE205" s="20">
        <v>3208.8530000000001</v>
      </c>
      <c r="AOF205" s="21">
        <v>60.5</v>
      </c>
      <c r="AOG205" s="20">
        <v>3520.0610000000001</v>
      </c>
      <c r="AOH205" s="20">
        <v>3520.0610000000001</v>
      </c>
      <c r="AOI205" s="20">
        <v>3520.0610000000001</v>
      </c>
      <c r="AOJ205" s="21">
        <v>64.5</v>
      </c>
      <c r="AOK205" s="20">
        <v>3753.739</v>
      </c>
      <c r="AOL205" s="20">
        <v>3753.739</v>
      </c>
      <c r="AOM205" s="20">
        <v>3753.739</v>
      </c>
      <c r="AON205" s="21">
        <v>125</v>
      </c>
      <c r="AOO205" s="20">
        <v>7273.8</v>
      </c>
      <c r="AOP205" s="20">
        <v>7273.8</v>
      </c>
      <c r="AOQ205" s="20">
        <v>7273.8</v>
      </c>
      <c r="AOR205" s="21">
        <v>55.1</v>
      </c>
      <c r="AOS205" s="20">
        <v>3205.62</v>
      </c>
      <c r="AOT205" s="20">
        <v>3205.62</v>
      </c>
      <c r="AOU205" s="20">
        <v>3205.62</v>
      </c>
      <c r="APU205" s="21">
        <v>83.2</v>
      </c>
      <c r="APV205" s="20">
        <v>100.572</v>
      </c>
      <c r="APW205" s="20">
        <v>266.315</v>
      </c>
      <c r="APX205" s="21">
        <v>30.7</v>
      </c>
      <c r="APY205" s="20">
        <v>37.076000000000001</v>
      </c>
      <c r="APZ205" s="20">
        <v>98.177999999999997</v>
      </c>
      <c r="AQI205" s="21">
        <v>52.5</v>
      </c>
      <c r="AQJ205" s="20">
        <v>63.496000000000002</v>
      </c>
      <c r="AQK205" s="20">
        <v>168.137</v>
      </c>
      <c r="AQL205" s="20">
        <v>170.11099999999999</v>
      </c>
      <c r="AQM205" s="21">
        <v>42.6</v>
      </c>
      <c r="AQN205" s="20">
        <v>51.570999999999998</v>
      </c>
      <c r="AQO205" s="20">
        <v>136.559</v>
      </c>
      <c r="AQP205" s="20">
        <v>155.32900000000001</v>
      </c>
    </row>
    <row r="206" spans="1:1015 1030:1134" x14ac:dyDescent="0.2">
      <c r="A206" s="18">
        <v>33146</v>
      </c>
      <c r="BX206" s="21">
        <v>22.7</v>
      </c>
      <c r="BY206" s="19">
        <v>22.038790915132001</v>
      </c>
      <c r="BZ206" s="19">
        <v>12.903712080809999</v>
      </c>
      <c r="CA206" s="19">
        <v>11.09541975</v>
      </c>
      <c r="CB206" s="21">
        <v>10.199999999999999</v>
      </c>
      <c r="CC206" s="19">
        <v>9.8718326216908991</v>
      </c>
      <c r="CD206" s="19">
        <v>5.7799579999999997</v>
      </c>
      <c r="CE206" s="19">
        <v>5.7799579999999997</v>
      </c>
      <c r="CW206" s="21">
        <v>99.4</v>
      </c>
      <c r="CX206" s="20">
        <v>167.476</v>
      </c>
      <c r="CY206" s="20">
        <v>134.047</v>
      </c>
      <c r="CZ206" s="20">
        <v>103.24</v>
      </c>
      <c r="DA206" s="21">
        <v>71.3</v>
      </c>
      <c r="DB206" s="20">
        <v>120.14</v>
      </c>
      <c r="DC206" s="20">
        <v>96.16</v>
      </c>
      <c r="DD206" s="20">
        <v>103.24</v>
      </c>
      <c r="DE206" s="21">
        <v>140</v>
      </c>
      <c r="DF206" s="20">
        <v>474.66699999999997</v>
      </c>
      <c r="DG206" s="20">
        <v>574.67899999999997</v>
      </c>
      <c r="DH206" s="21">
        <v>20.100000000000001</v>
      </c>
      <c r="DI206" s="20">
        <v>68.004000000000005</v>
      </c>
      <c r="DJ206" s="20">
        <v>82.331999999999994</v>
      </c>
      <c r="DK206" s="21">
        <v>20</v>
      </c>
      <c r="DL206" s="20">
        <v>67.643000000000001</v>
      </c>
      <c r="DM206" s="20">
        <v>81.894999999999996</v>
      </c>
      <c r="DN206" s="21">
        <v>45</v>
      </c>
      <c r="DO206" s="20">
        <v>152.43899999999999</v>
      </c>
      <c r="DP206" s="20">
        <v>184.55799999999999</v>
      </c>
      <c r="DQ206" s="20">
        <v>184.55799999999999</v>
      </c>
      <c r="DR206" s="21">
        <v>75</v>
      </c>
      <c r="DS206" s="20">
        <v>254.22399999999999</v>
      </c>
      <c r="DT206" s="20">
        <v>307.78899999999999</v>
      </c>
      <c r="DU206" s="20">
        <v>307.78899999999999</v>
      </c>
      <c r="DV206" s="21">
        <v>120</v>
      </c>
      <c r="DW206" s="20">
        <v>406.66300000000001</v>
      </c>
      <c r="DX206" s="20">
        <v>492.34699999999998</v>
      </c>
      <c r="DY206" s="20">
        <v>492.34699999999998</v>
      </c>
      <c r="DZ206" s="21">
        <v>58.7</v>
      </c>
      <c r="EA206" s="20">
        <v>198.97399999999999</v>
      </c>
      <c r="EB206" s="20">
        <v>240.89699999999999</v>
      </c>
      <c r="EC206" s="20">
        <v>238.55500000000001</v>
      </c>
      <c r="EM206" s="21">
        <v>35.4</v>
      </c>
      <c r="EN206" s="20">
        <v>72.369</v>
      </c>
      <c r="EO206" s="20">
        <v>57.83</v>
      </c>
      <c r="EP206" s="20">
        <v>55.170999999999999</v>
      </c>
      <c r="EQ206" s="21">
        <v>57.1</v>
      </c>
      <c r="ER206" s="20">
        <v>116.66200000000001</v>
      </c>
      <c r="ES206" s="20">
        <v>93.224000000000004</v>
      </c>
      <c r="ET206" s="20">
        <v>81.063000000000002</v>
      </c>
      <c r="EU206" s="21">
        <v>92.5</v>
      </c>
      <c r="EV206" s="20">
        <v>189.084</v>
      </c>
      <c r="EW206" s="20">
        <v>151.09700000000001</v>
      </c>
      <c r="EX206" s="20">
        <v>136.23400000000001</v>
      </c>
      <c r="EY206" s="21">
        <v>63.7</v>
      </c>
      <c r="EZ206" s="20">
        <v>130.12</v>
      </c>
      <c r="FA206" s="20">
        <v>103.979</v>
      </c>
      <c r="FB206" s="20">
        <v>105.9</v>
      </c>
      <c r="FY206" s="21">
        <v>210.8</v>
      </c>
      <c r="FZ206" s="20">
        <v>1264.066</v>
      </c>
      <c r="GA206" s="20">
        <v>1457.721</v>
      </c>
      <c r="GB206" s="21">
        <v>77.099999999999994</v>
      </c>
      <c r="GC206" s="20">
        <v>462.51499999999999</v>
      </c>
      <c r="GD206" s="20">
        <v>533.37199999999996</v>
      </c>
      <c r="GE206" s="21">
        <v>75.599999999999994</v>
      </c>
      <c r="GF206" s="20">
        <v>453.53</v>
      </c>
      <c r="GG206" s="20">
        <v>523.01099999999997</v>
      </c>
      <c r="GH206" s="21">
        <v>55</v>
      </c>
      <c r="GI206" s="20">
        <v>329.911</v>
      </c>
      <c r="GJ206" s="20">
        <v>380.45299999999997</v>
      </c>
      <c r="GK206" s="20">
        <v>380.45299999999997</v>
      </c>
      <c r="GL206" s="21">
        <v>78.599999999999994</v>
      </c>
      <c r="GM206" s="20">
        <v>471.64100000000002</v>
      </c>
      <c r="GN206" s="20">
        <v>543.89599999999996</v>
      </c>
      <c r="GO206" s="20">
        <v>543.89599999999996</v>
      </c>
      <c r="GP206" s="21">
        <v>133.69999999999999</v>
      </c>
      <c r="GQ206" s="20">
        <v>801.55100000000004</v>
      </c>
      <c r="GR206" s="20">
        <v>924.34900000000005</v>
      </c>
      <c r="GS206" s="20">
        <v>924.34900000000005</v>
      </c>
      <c r="GT206" s="21">
        <v>46.6</v>
      </c>
      <c r="GU206" s="20">
        <v>279.30500000000001</v>
      </c>
      <c r="GV206" s="20">
        <v>322.09399999999999</v>
      </c>
      <c r="GW206" s="20">
        <v>322.09399999999999</v>
      </c>
      <c r="HO206" s="21">
        <v>194</v>
      </c>
      <c r="HP206" s="20">
        <v>542.64200000000005</v>
      </c>
      <c r="HQ206" s="20">
        <v>704.62099999999998</v>
      </c>
      <c r="HR206" s="20">
        <v>489.02699999999999</v>
      </c>
      <c r="HS206" s="21">
        <v>115.1</v>
      </c>
      <c r="HT206" s="20">
        <v>321.98</v>
      </c>
      <c r="HU206" s="20">
        <v>418.09100000000001</v>
      </c>
      <c r="HV206" s="20">
        <v>489.02699999999999</v>
      </c>
      <c r="IN206" s="21">
        <v>58.6</v>
      </c>
      <c r="IO206" s="20">
        <v>18.224</v>
      </c>
      <c r="IP206" s="20">
        <v>5600.5069999999996</v>
      </c>
      <c r="IQ206" s="20">
        <v>4465.0379999999996</v>
      </c>
      <c r="IR206" s="21">
        <v>41.2</v>
      </c>
      <c r="IS206" s="20">
        <v>12.808</v>
      </c>
      <c r="IT206" s="23">
        <v>3936.09</v>
      </c>
      <c r="IU206" s="23">
        <v>4111.0200000000004</v>
      </c>
      <c r="JJ206" s="21">
        <v>81.5</v>
      </c>
      <c r="JK206" s="20">
        <v>306.39800000000002</v>
      </c>
      <c r="JL206" s="20">
        <v>1450.4580000000001</v>
      </c>
      <c r="JM206" s="20">
        <v>1481.548</v>
      </c>
      <c r="JN206" s="21">
        <v>84.2</v>
      </c>
      <c r="JO206" s="20">
        <v>316.61099999999999</v>
      </c>
      <c r="JP206" s="20">
        <v>1498.807</v>
      </c>
      <c r="JQ206" s="20">
        <v>1465.15</v>
      </c>
      <c r="LV206" s="21">
        <v>52.1</v>
      </c>
      <c r="LW206" s="20">
        <v>927.04700000000003</v>
      </c>
      <c r="LX206" s="20">
        <v>742.00800000000004</v>
      </c>
      <c r="LY206" s="20">
        <v>742.11599999999999</v>
      </c>
      <c r="LZ206" s="21">
        <v>54.2</v>
      </c>
      <c r="MA206" s="20">
        <v>963.88800000000003</v>
      </c>
      <c r="MB206" s="20">
        <v>771.49599999999998</v>
      </c>
      <c r="MC206" s="20">
        <v>701.673</v>
      </c>
      <c r="MD206" s="21">
        <v>105.7</v>
      </c>
      <c r="ME206" s="20">
        <v>1881.162</v>
      </c>
      <c r="MF206" s="20">
        <v>1505.682</v>
      </c>
      <c r="MG206" s="20">
        <v>1443.788</v>
      </c>
      <c r="MH206" s="21">
        <v>72.400000000000006</v>
      </c>
      <c r="MI206" s="20">
        <v>1288.2049999999999</v>
      </c>
      <c r="MJ206" s="20">
        <v>1031.079</v>
      </c>
      <c r="MK206" s="20">
        <v>1129.809</v>
      </c>
      <c r="NC206" s="21">
        <v>153.1</v>
      </c>
      <c r="ND206" s="20">
        <v>216.49299999999999</v>
      </c>
      <c r="NE206" s="20">
        <v>1293.9780000000001</v>
      </c>
      <c r="NF206" s="20">
        <v>994.14499999999998</v>
      </c>
      <c r="NG206" s="21">
        <v>119.3</v>
      </c>
      <c r="NH206" s="20">
        <v>168.78899999999999</v>
      </c>
      <c r="NI206" s="20">
        <v>1008.854</v>
      </c>
      <c r="NJ206" s="20">
        <v>994.14499999999998</v>
      </c>
      <c r="NT206" s="21">
        <v>30.8</v>
      </c>
      <c r="NU206" s="20">
        <v>166.49100000000001</v>
      </c>
      <c r="NV206" s="20">
        <v>98.063000000000002</v>
      </c>
      <c r="NW206" s="20">
        <v>96.438999999999993</v>
      </c>
      <c r="NX206" s="21">
        <v>53.8</v>
      </c>
      <c r="NY206" s="20">
        <v>290.274</v>
      </c>
      <c r="NZ206" s="20">
        <v>170.971</v>
      </c>
      <c r="OA206" s="20">
        <v>171.012</v>
      </c>
      <c r="OB206" s="21">
        <v>76</v>
      </c>
      <c r="OC206" s="20">
        <v>410.45100000000002</v>
      </c>
      <c r="OD206" s="20">
        <v>241.756</v>
      </c>
      <c r="OE206" s="20">
        <v>267.45100000000002</v>
      </c>
      <c r="OF206" s="21">
        <v>64.8</v>
      </c>
      <c r="OG206" s="20">
        <v>349.78800000000001</v>
      </c>
      <c r="OH206" s="20">
        <v>206.02500000000001</v>
      </c>
      <c r="OI206" s="20">
        <v>225.39099999999999</v>
      </c>
      <c r="OS206" s="21">
        <v>42.7</v>
      </c>
      <c r="OT206" s="20">
        <v>61.811</v>
      </c>
      <c r="OU206" s="20">
        <v>38.674999999999997</v>
      </c>
      <c r="OV206" s="20">
        <v>38.674999999999997</v>
      </c>
      <c r="OW206" s="21">
        <v>83.8</v>
      </c>
      <c r="OX206" s="20">
        <v>121.43300000000001</v>
      </c>
      <c r="OY206" s="20">
        <v>75.980999999999995</v>
      </c>
      <c r="OZ206" s="20">
        <v>67.376999999999995</v>
      </c>
      <c r="PA206" s="21">
        <v>126.8</v>
      </c>
      <c r="PB206" s="20">
        <v>183.64699999999999</v>
      </c>
      <c r="PC206" s="20">
        <v>114.908</v>
      </c>
      <c r="PD206" s="20">
        <v>106.05200000000001</v>
      </c>
      <c r="PE206" s="21">
        <v>55.7</v>
      </c>
      <c r="PF206" s="20">
        <v>80.656999999999996</v>
      </c>
      <c r="PG206" s="20">
        <v>50.466999999999999</v>
      </c>
      <c r="PH206" s="20">
        <v>47.853999999999999</v>
      </c>
      <c r="PR206" s="21">
        <v>32.299999999999997</v>
      </c>
      <c r="PS206" s="20">
        <v>422.24799999999999</v>
      </c>
      <c r="PT206" s="20">
        <v>337.29199999999997</v>
      </c>
      <c r="PU206" s="20">
        <v>361.45</v>
      </c>
      <c r="PV206" s="21">
        <v>94.4</v>
      </c>
      <c r="PW206" s="20">
        <v>1234.7380000000001</v>
      </c>
      <c r="PX206" s="20">
        <v>986.30899999999997</v>
      </c>
      <c r="PY206" s="20">
        <v>1029.7750000000001</v>
      </c>
      <c r="PZ206" s="21">
        <v>125.9</v>
      </c>
      <c r="QA206" s="20">
        <v>1646.47</v>
      </c>
      <c r="QB206" s="20">
        <v>1315.2</v>
      </c>
      <c r="QC206" s="20">
        <v>1391.2249999999999</v>
      </c>
      <c r="QD206" s="21">
        <v>78.900000000000006</v>
      </c>
      <c r="QE206" s="20">
        <v>1031.7180000000001</v>
      </c>
      <c r="QF206" s="20">
        <v>824.13599999999997</v>
      </c>
      <c r="QG206" s="20">
        <v>861.65899999999999</v>
      </c>
      <c r="RC206" s="21">
        <v>141.9</v>
      </c>
      <c r="RD206" s="20">
        <v>1755.9570000000001</v>
      </c>
      <c r="RE206" s="20">
        <v>936.803</v>
      </c>
      <c r="RF206" s="21">
        <v>28.3</v>
      </c>
      <c r="RG206" s="20">
        <v>349.75099999999998</v>
      </c>
      <c r="RH206" s="20">
        <v>186.59200000000001</v>
      </c>
      <c r="RI206" s="21">
        <v>28.3</v>
      </c>
      <c r="RJ206" s="20">
        <v>349.75099999999998</v>
      </c>
      <c r="RK206" s="20">
        <v>186.59200000000001</v>
      </c>
      <c r="RL206" s="21">
        <v>57.1</v>
      </c>
      <c r="RM206" s="20">
        <v>706.35799999999995</v>
      </c>
      <c r="RN206" s="20">
        <v>376.84199999999998</v>
      </c>
      <c r="RO206" s="20">
        <v>376.84199999999998</v>
      </c>
      <c r="RP206" s="21">
        <v>56.6</v>
      </c>
      <c r="RQ206" s="20">
        <v>699.84799999999996</v>
      </c>
      <c r="RR206" s="20">
        <v>373.36900000000003</v>
      </c>
      <c r="RS206" s="20">
        <v>373.36900000000003</v>
      </c>
      <c r="RT206" s="21">
        <v>113.7</v>
      </c>
      <c r="RU206" s="20">
        <v>1406.2059999999999</v>
      </c>
      <c r="RV206" s="20">
        <v>750.21100000000001</v>
      </c>
      <c r="RW206" s="20">
        <v>750.21100000000001</v>
      </c>
      <c r="RX206" s="21">
        <v>73</v>
      </c>
      <c r="RY206" s="20">
        <v>902.65800000000002</v>
      </c>
      <c r="RZ206" s="20">
        <v>481.56799999999998</v>
      </c>
      <c r="SA206" s="20">
        <v>481.56799999999998</v>
      </c>
      <c r="SS206" s="21">
        <v>40.799999999999997</v>
      </c>
      <c r="ST206" s="20">
        <v>38.323</v>
      </c>
      <c r="SU206" s="20">
        <v>17.387</v>
      </c>
      <c r="SV206" s="20">
        <v>14.334</v>
      </c>
      <c r="SW206" s="21">
        <v>35.1</v>
      </c>
      <c r="SX206" s="20">
        <v>33.009</v>
      </c>
      <c r="SY206" s="20">
        <v>14.976000000000001</v>
      </c>
      <c r="SZ206" s="20">
        <v>13.775</v>
      </c>
      <c r="TO206" s="21">
        <v>159.69999999999999</v>
      </c>
      <c r="TP206" s="20">
        <v>119.663</v>
      </c>
      <c r="TQ206" s="20">
        <v>929.00099999999998</v>
      </c>
      <c r="TR206" s="20">
        <v>936.351</v>
      </c>
      <c r="TS206" s="21">
        <v>144</v>
      </c>
      <c r="TT206" s="20">
        <v>107.913</v>
      </c>
      <c r="TU206" s="20">
        <v>837.78399999999999</v>
      </c>
      <c r="TV206" s="20">
        <v>848.81799999999998</v>
      </c>
      <c r="TW206" s="21">
        <v>120.6</v>
      </c>
      <c r="TX206" s="20">
        <v>44.029000000000003</v>
      </c>
      <c r="TY206" s="20">
        <v>2746.107</v>
      </c>
      <c r="TZ206" s="21">
        <v>61.2</v>
      </c>
      <c r="UA206" s="20">
        <v>22.331</v>
      </c>
      <c r="UB206" s="20">
        <v>1392.789</v>
      </c>
      <c r="UC206" s="21">
        <v>60.3</v>
      </c>
      <c r="UD206" s="20">
        <v>22.01</v>
      </c>
      <c r="UE206" s="20">
        <v>1372.7329999999999</v>
      </c>
      <c r="UF206" s="21">
        <v>17.600000000000001</v>
      </c>
      <c r="UG206" s="20">
        <v>6.4169999999999998</v>
      </c>
      <c r="UH206" s="20">
        <v>400.25799999999998</v>
      </c>
      <c r="UI206" s="20">
        <v>400.25799999999998</v>
      </c>
      <c r="UJ206" s="21">
        <v>41.9</v>
      </c>
      <c r="UK206" s="20">
        <v>15.281000000000001</v>
      </c>
      <c r="UL206" s="20">
        <v>953.06</v>
      </c>
      <c r="UM206" s="20">
        <v>953.06</v>
      </c>
      <c r="UN206" s="21">
        <v>59.4</v>
      </c>
      <c r="UO206" s="20">
        <v>21.698</v>
      </c>
      <c r="UP206" s="20">
        <v>1353.318</v>
      </c>
      <c r="UQ206" s="20">
        <v>1353.318</v>
      </c>
      <c r="UR206" s="21">
        <v>42.1</v>
      </c>
      <c r="US206" s="20">
        <v>15.375</v>
      </c>
      <c r="UT206" s="20">
        <v>958.91499999999996</v>
      </c>
      <c r="UU206" s="20">
        <v>958.91499999999996</v>
      </c>
      <c r="VJ206" s="21">
        <v>56.8</v>
      </c>
      <c r="VK206" s="20">
        <v>66.819000000000003</v>
      </c>
      <c r="VL206" s="20">
        <v>123348.54</v>
      </c>
      <c r="VM206" s="20">
        <v>115957</v>
      </c>
      <c r="VN206" s="21">
        <v>41.9</v>
      </c>
      <c r="VO206" s="20">
        <v>49.314999999999998</v>
      </c>
      <c r="VP206" s="20">
        <v>91036</v>
      </c>
      <c r="VQ206" s="20">
        <v>91036</v>
      </c>
      <c r="WI206" s="21">
        <v>75.400000000000006</v>
      </c>
      <c r="WJ206" s="20">
        <v>37.853000000000002</v>
      </c>
      <c r="WK206" s="20">
        <v>28.03</v>
      </c>
      <c r="WL206" s="20">
        <v>24.196999999999999</v>
      </c>
      <c r="WM206" s="21">
        <v>46.9</v>
      </c>
      <c r="WN206" s="20">
        <v>23.547000000000001</v>
      </c>
      <c r="WO206" s="20">
        <v>17.437000000000001</v>
      </c>
      <c r="WP206" s="20">
        <v>15.574999999999999</v>
      </c>
      <c r="XI206" s="20">
        <v>38.167000000000002</v>
      </c>
      <c r="XJ206" s="20">
        <v>78.510000000000005</v>
      </c>
      <c r="XK206" s="20">
        <v>45.145000000000003</v>
      </c>
      <c r="XM206" s="20">
        <v>19.658999999999999</v>
      </c>
      <c r="XN206" s="22">
        <v>40.439087000000001</v>
      </c>
      <c r="XO206" s="22">
        <v>41.846623000000001</v>
      </c>
      <c r="XP206" s="21">
        <v>126.3</v>
      </c>
      <c r="XQ206" s="20">
        <v>376.887</v>
      </c>
      <c r="XR206" s="20">
        <v>6783.9629999999997</v>
      </c>
      <c r="XS206" s="21">
        <v>70.3</v>
      </c>
      <c r="XT206" s="20">
        <v>209.8</v>
      </c>
      <c r="XU206" s="20">
        <v>3776.395</v>
      </c>
      <c r="YD206" s="21">
        <v>56</v>
      </c>
      <c r="YE206" s="20">
        <v>167.08699999999999</v>
      </c>
      <c r="YF206" s="20">
        <v>3007.5680000000002</v>
      </c>
      <c r="YG206" s="20">
        <v>1575.703</v>
      </c>
      <c r="YH206" s="21">
        <v>27.9</v>
      </c>
      <c r="YI206" s="20">
        <v>83.180999999999997</v>
      </c>
      <c r="YJ206" s="20">
        <v>1497.25</v>
      </c>
      <c r="YK206" s="20">
        <v>1497.25</v>
      </c>
      <c r="YU206" s="21">
        <v>16.3</v>
      </c>
      <c r="YV206" s="20">
        <v>193.52199999999999</v>
      </c>
      <c r="YW206" s="20">
        <v>117.081</v>
      </c>
      <c r="YX206" s="20">
        <v>104.667</v>
      </c>
      <c r="YY206" s="21">
        <v>48.8</v>
      </c>
      <c r="YZ206" s="20">
        <v>578.37800000000004</v>
      </c>
      <c r="ZA206" s="20">
        <v>349.91800000000001</v>
      </c>
      <c r="ZB206" s="20">
        <v>270.23399999999998</v>
      </c>
      <c r="ZC206" s="21">
        <v>61.7</v>
      </c>
      <c r="ZD206" s="20">
        <v>731.01300000000003</v>
      </c>
      <c r="ZE206" s="20">
        <v>442.26299999999998</v>
      </c>
      <c r="ZF206" s="20">
        <v>374.9</v>
      </c>
      <c r="ZG206" s="21">
        <v>48.2</v>
      </c>
      <c r="ZH206" s="20">
        <v>571.44000000000005</v>
      </c>
      <c r="ZI206" s="20">
        <v>345.721</v>
      </c>
      <c r="ZJ206" s="20">
        <v>364.76299999999998</v>
      </c>
      <c r="ZT206" s="21">
        <v>68.400000000000006</v>
      </c>
      <c r="ZU206" s="20">
        <v>2245.1759999999999</v>
      </c>
      <c r="ZV206" s="20">
        <v>310395.59999999998</v>
      </c>
      <c r="ZW206" s="20">
        <v>266595.3</v>
      </c>
      <c r="ZX206" s="21">
        <v>137.5</v>
      </c>
      <c r="ZY206" s="20">
        <v>4512.1970000000001</v>
      </c>
      <c r="ZZ206" s="20">
        <v>623811.30000000005</v>
      </c>
      <c r="AAA206" s="20">
        <v>584461.30000000005</v>
      </c>
      <c r="AAB206" s="21">
        <v>206</v>
      </c>
      <c r="AAC206" s="20">
        <v>6757.3739999999998</v>
      </c>
      <c r="AAD206" s="20">
        <v>934206.9</v>
      </c>
      <c r="AAE206" s="20">
        <v>851056.6</v>
      </c>
      <c r="AAF206" s="21">
        <v>115.8</v>
      </c>
      <c r="AAG206" s="20">
        <v>3800.2869999999998</v>
      </c>
      <c r="AAH206" s="20">
        <v>525389.69799999997</v>
      </c>
      <c r="AAI206" s="20">
        <v>512856.3</v>
      </c>
      <c r="AAP206" s="21">
        <v>39.4</v>
      </c>
      <c r="AAQ206" s="20">
        <v>105.703</v>
      </c>
      <c r="AAR206" s="20">
        <v>75662.145999999993</v>
      </c>
      <c r="AAS206" s="20">
        <v>69117.7</v>
      </c>
      <c r="AAT206" s="21">
        <v>70.900000000000006</v>
      </c>
      <c r="AAU206" s="20">
        <v>190.084</v>
      </c>
      <c r="AAV206" s="20">
        <v>136062.05799999999</v>
      </c>
      <c r="AAW206" s="20">
        <v>135175.70000000001</v>
      </c>
      <c r="AAX206" s="21">
        <v>110.4</v>
      </c>
      <c r="AAY206" s="20">
        <v>295.93299999999999</v>
      </c>
      <c r="AAZ206" s="20">
        <v>211829.03899999999</v>
      </c>
      <c r="ABA206" s="20">
        <v>204293.4</v>
      </c>
      <c r="ABB206" s="21">
        <v>86</v>
      </c>
      <c r="ABC206" s="20">
        <v>230.37200000000001</v>
      </c>
      <c r="ABD206" s="20">
        <v>164900.04800000001</v>
      </c>
      <c r="ABE206" s="20">
        <v>71742.5</v>
      </c>
      <c r="ACS206" s="21">
        <v>24.3</v>
      </c>
      <c r="ACT206" s="20">
        <v>70.338999999999999</v>
      </c>
      <c r="ACU206" s="20">
        <v>203.72300000000001</v>
      </c>
      <c r="ACV206" s="20">
        <v>140.22900000000001</v>
      </c>
      <c r="ACW206" s="21">
        <v>16.399999999999999</v>
      </c>
      <c r="ACX206" s="20">
        <v>47.515000000000001</v>
      </c>
      <c r="ACY206" s="20">
        <v>137.619</v>
      </c>
      <c r="ACZ206" s="20">
        <v>111.758</v>
      </c>
      <c r="ADA206" s="21">
        <v>180.3</v>
      </c>
      <c r="ADB206" s="20">
        <v>77.155000000000001</v>
      </c>
      <c r="ADC206" s="20">
        <v>208.43299999999999</v>
      </c>
      <c r="ADD206" s="21">
        <v>80.2</v>
      </c>
      <c r="ADE206" s="20">
        <v>34.302</v>
      </c>
      <c r="ADF206" s="20">
        <v>92.668000000000006</v>
      </c>
      <c r="ADO206" s="21">
        <v>100.2</v>
      </c>
      <c r="ADP206" s="20">
        <v>42.851999999999997</v>
      </c>
      <c r="ADQ206" s="20">
        <v>115.765</v>
      </c>
      <c r="ADR206" s="20">
        <v>115.765</v>
      </c>
      <c r="ADS206" s="21">
        <v>100.2</v>
      </c>
      <c r="ADT206" s="20">
        <v>42.851999999999997</v>
      </c>
      <c r="ADU206" s="20">
        <v>115.765</v>
      </c>
      <c r="ADV206" s="20">
        <v>115.765</v>
      </c>
      <c r="AEN206" s="21">
        <v>163.4</v>
      </c>
      <c r="AEO206" s="20">
        <v>527.67499999999995</v>
      </c>
      <c r="AEP206" s="20">
        <v>422.61500000000001</v>
      </c>
      <c r="AEQ206" s="20">
        <v>227.035</v>
      </c>
      <c r="AER206" s="21">
        <v>66.099999999999994</v>
      </c>
      <c r="AES206" s="20">
        <v>213.53800000000001</v>
      </c>
      <c r="AET206" s="20">
        <v>171.023</v>
      </c>
      <c r="AEU206" s="20">
        <v>195.89400000000001</v>
      </c>
      <c r="AFE206" s="21">
        <v>70.3</v>
      </c>
      <c r="AFF206" s="20">
        <v>84.802000000000007</v>
      </c>
      <c r="AFG206" s="20">
        <v>514.327</v>
      </c>
      <c r="AFH206" s="20">
        <v>549.83500000000004</v>
      </c>
      <c r="AFI206" s="21">
        <v>103.7</v>
      </c>
      <c r="AFJ206" s="20">
        <v>125.018</v>
      </c>
      <c r="AFK206" s="20">
        <v>758.23099999999999</v>
      </c>
      <c r="AFL206" s="20">
        <v>524.101</v>
      </c>
      <c r="AFM206" s="21">
        <v>174.3</v>
      </c>
      <c r="AFN206" s="20">
        <v>210.191</v>
      </c>
      <c r="AFO206" s="20">
        <v>1274.809</v>
      </c>
      <c r="AFP206" s="20">
        <v>1073.9359999999999</v>
      </c>
      <c r="AFQ206" s="21">
        <v>68</v>
      </c>
      <c r="AFR206" s="20">
        <v>82.055000000000007</v>
      </c>
      <c r="AFS206" s="20">
        <v>497.66300000000001</v>
      </c>
      <c r="AFT206" s="20">
        <v>443.35899999999998</v>
      </c>
      <c r="AFU206" s="21">
        <v>127.7</v>
      </c>
      <c r="AFV206" s="20">
        <v>59.902999999999999</v>
      </c>
      <c r="AFW206" s="20">
        <v>97.168999999999997</v>
      </c>
      <c r="AFX206" s="21">
        <v>30.4</v>
      </c>
      <c r="AFY206" s="20">
        <v>14.239000000000001</v>
      </c>
      <c r="AFZ206" s="20">
        <v>23.097000000000001</v>
      </c>
      <c r="AGI206" s="21">
        <v>97.4</v>
      </c>
      <c r="AGJ206" s="20">
        <v>45.664000000000001</v>
      </c>
      <c r="AGK206" s="20">
        <v>74.072000000000003</v>
      </c>
      <c r="AGL206" s="20">
        <v>59.048000000000002</v>
      </c>
      <c r="AGM206" s="21">
        <v>66.599999999999994</v>
      </c>
      <c r="AGN206" s="20">
        <v>31.218</v>
      </c>
      <c r="AGO206" s="20">
        <v>50.639000000000003</v>
      </c>
      <c r="AGP206" s="20">
        <v>52.576999999999998</v>
      </c>
      <c r="AHY206" s="21">
        <v>15.1</v>
      </c>
      <c r="AHZ206" s="20">
        <v>11.672000000000001</v>
      </c>
      <c r="AIA206" s="20">
        <v>8.1050000000000004</v>
      </c>
      <c r="AIB206" s="20">
        <v>6.6269999999999998</v>
      </c>
      <c r="AIC206" s="21">
        <v>63.2</v>
      </c>
      <c r="AID206" s="20">
        <v>49.014000000000003</v>
      </c>
      <c r="AIE206" s="20">
        <v>34.034999999999997</v>
      </c>
      <c r="AIF206" s="20">
        <v>20.027000000000001</v>
      </c>
      <c r="AIG206" s="21">
        <v>78.3</v>
      </c>
      <c r="AIH206" s="20">
        <v>60.686</v>
      </c>
      <c r="AII206" s="20">
        <v>42.14</v>
      </c>
      <c r="AIJ206" s="20">
        <v>26.655000000000001</v>
      </c>
      <c r="AIK206" s="21">
        <v>42.2</v>
      </c>
      <c r="AIL206" s="20">
        <v>32.72</v>
      </c>
      <c r="AIM206" s="20">
        <v>22.721</v>
      </c>
      <c r="AIN206" s="20">
        <v>22.721</v>
      </c>
      <c r="AKP206" s="21">
        <v>56.2</v>
      </c>
      <c r="AKQ206" s="20">
        <v>147.51499999999999</v>
      </c>
      <c r="AKR206" s="20">
        <v>850.13099999999997</v>
      </c>
      <c r="AKS206" s="20">
        <v>844.14400000000001</v>
      </c>
      <c r="AKT206" s="21">
        <v>97.9</v>
      </c>
      <c r="AKU206" s="20">
        <v>257.23700000000002</v>
      </c>
      <c r="AKV206" s="20">
        <v>1482.454</v>
      </c>
      <c r="AKW206" s="20">
        <v>1743.799</v>
      </c>
      <c r="AKX206" s="21">
        <v>154.1</v>
      </c>
      <c r="AKY206" s="20">
        <v>404.75200000000001</v>
      </c>
      <c r="AKZ206" s="20">
        <v>2332.5859999999998</v>
      </c>
      <c r="ALA206" s="20">
        <v>2587.9430000000002</v>
      </c>
      <c r="ALB206" s="21">
        <v>109.7</v>
      </c>
      <c r="ALC206" s="20">
        <v>288.17899999999997</v>
      </c>
      <c r="ALD206" s="20">
        <v>1660.778</v>
      </c>
      <c r="ALE206" s="20">
        <v>1677.3820000000001</v>
      </c>
      <c r="ALF206" s="21">
        <v>196.9</v>
      </c>
      <c r="ALG206" s="20">
        <v>76.287000000000006</v>
      </c>
      <c r="ALH206" s="20">
        <v>134.684</v>
      </c>
      <c r="ALI206" s="21">
        <v>73.099999999999994</v>
      </c>
      <c r="ALJ206" s="20">
        <v>28.332000000000001</v>
      </c>
      <c r="ALK206" s="20">
        <v>50.02</v>
      </c>
      <c r="ALT206" s="21">
        <v>123.8</v>
      </c>
      <c r="ALU206" s="20">
        <v>47.954999999999998</v>
      </c>
      <c r="ALV206" s="20">
        <v>84.664000000000001</v>
      </c>
      <c r="ALW206" s="20">
        <v>54.216999999999999</v>
      </c>
      <c r="ALX206" s="21">
        <v>123.2</v>
      </c>
      <c r="ALY206" s="20">
        <v>47.753999999999998</v>
      </c>
      <c r="ALZ206" s="20">
        <v>84.31</v>
      </c>
      <c r="AMA206" s="20">
        <v>54.216999999999999</v>
      </c>
      <c r="AMP206" s="21">
        <v>120.2</v>
      </c>
      <c r="AMQ206" s="20">
        <v>102.706</v>
      </c>
      <c r="AMR206" s="20">
        <v>2604.623</v>
      </c>
      <c r="AMS206" s="20">
        <v>1414.704</v>
      </c>
      <c r="AMT206" s="21">
        <v>87.3</v>
      </c>
      <c r="AMU206" s="20">
        <v>74.638000000000005</v>
      </c>
      <c r="AMV206" s="20">
        <v>1892.817</v>
      </c>
      <c r="AMW206" s="20">
        <v>1348.21</v>
      </c>
      <c r="ANG206" s="21">
        <v>0.1</v>
      </c>
      <c r="ANH206" s="22">
        <v>0.19859299999999999</v>
      </c>
      <c r="ANI206" s="22">
        <v>5.3600000000000002E-4</v>
      </c>
      <c r="ANJ206" s="22">
        <v>5.3600000000000002E-4</v>
      </c>
      <c r="ANK206" s="21">
        <v>15.9</v>
      </c>
      <c r="ANL206" s="22">
        <v>27.558931000000001</v>
      </c>
      <c r="ANM206" s="22">
        <v>7.4409000000000003E-2</v>
      </c>
      <c r="ANN206" s="22">
        <v>6.7176E-2</v>
      </c>
      <c r="ANO206" s="21">
        <v>15.4</v>
      </c>
      <c r="ANP206" s="22">
        <v>26.781151000000001</v>
      </c>
      <c r="ANQ206" s="22">
        <v>7.2308999999999998E-2</v>
      </c>
      <c r="ANR206" s="22">
        <v>6.7712999999999995E-2</v>
      </c>
      <c r="ANS206" s="21">
        <v>11.9</v>
      </c>
      <c r="ANT206" s="22">
        <v>20.719259000000001</v>
      </c>
      <c r="ANU206" s="22">
        <v>5.5941999999999999E-2</v>
      </c>
      <c r="ANV206" s="22">
        <v>5.5941999999999999E-2</v>
      </c>
      <c r="ANW206" s="21">
        <v>181.1</v>
      </c>
      <c r="ANX206" s="20">
        <v>10679.833000000001</v>
      </c>
      <c r="ANY206" s="20">
        <v>10679.833000000001</v>
      </c>
      <c r="ANZ206" s="21">
        <v>56.4</v>
      </c>
      <c r="AOA206" s="20">
        <v>3324.819</v>
      </c>
      <c r="AOB206" s="20">
        <v>3324.819</v>
      </c>
      <c r="AOC206" s="21">
        <v>55.8</v>
      </c>
      <c r="AOD206" s="20">
        <v>3293.1930000000002</v>
      </c>
      <c r="AOE206" s="20">
        <v>3293.1930000000002</v>
      </c>
      <c r="AOF206" s="21">
        <v>60.7</v>
      </c>
      <c r="AOG206" s="20">
        <v>3580.998</v>
      </c>
      <c r="AOH206" s="20">
        <v>3580.998</v>
      </c>
      <c r="AOI206" s="20">
        <v>3580.998</v>
      </c>
      <c r="AOJ206" s="21">
        <v>64</v>
      </c>
      <c r="AOK206" s="20">
        <v>3774.0160000000001</v>
      </c>
      <c r="AOL206" s="20">
        <v>3774.0160000000001</v>
      </c>
      <c r="AOM206" s="20">
        <v>3774.0160000000001</v>
      </c>
      <c r="AON206" s="21">
        <v>124.7</v>
      </c>
      <c r="AOO206" s="20">
        <v>7355.0140000000001</v>
      </c>
      <c r="AOP206" s="20">
        <v>7355.0140000000001</v>
      </c>
      <c r="AOQ206" s="20">
        <v>7355.0140000000001</v>
      </c>
      <c r="AOR206" s="21">
        <v>54.1</v>
      </c>
      <c r="AOS206" s="20">
        <v>3193.38</v>
      </c>
      <c r="AOT206" s="20">
        <v>3193.38</v>
      </c>
      <c r="AOU206" s="20">
        <v>3193.38</v>
      </c>
      <c r="APU206" s="21">
        <v>82.8</v>
      </c>
      <c r="APV206" s="20">
        <v>106.627</v>
      </c>
      <c r="APW206" s="20">
        <v>273.39100000000002</v>
      </c>
      <c r="APX206" s="21">
        <v>30.8</v>
      </c>
      <c r="APY206" s="20">
        <v>39.598999999999997</v>
      </c>
      <c r="APZ206" s="20">
        <v>101.533</v>
      </c>
      <c r="AQI206" s="21">
        <v>52.1</v>
      </c>
      <c r="AQJ206" s="20">
        <v>67.027000000000001</v>
      </c>
      <c r="AQK206" s="20">
        <v>171.858</v>
      </c>
      <c r="AQL206" s="20">
        <v>173.876</v>
      </c>
      <c r="AQM206" s="21">
        <v>42.2</v>
      </c>
      <c r="AQN206" s="20">
        <v>54.357999999999997</v>
      </c>
      <c r="AQO206" s="20">
        <v>139.37299999999999</v>
      </c>
      <c r="AQP206" s="20">
        <v>158.53</v>
      </c>
    </row>
    <row r="207" spans="1:1015 1030:1134" x14ac:dyDescent="0.2">
      <c r="A207" s="18">
        <v>33238</v>
      </c>
      <c r="BX207" s="21">
        <v>18.8</v>
      </c>
      <c r="BY207" s="19">
        <v>27.077039266707001</v>
      </c>
      <c r="BZ207" s="19">
        <v>14.063814195128</v>
      </c>
      <c r="CA207" s="19">
        <v>12.0929482</v>
      </c>
      <c r="CB207" s="21">
        <v>9.5</v>
      </c>
      <c r="CC207" s="19">
        <v>13.659534077782</v>
      </c>
      <c r="CD207" s="19">
        <v>7.0947620000000002</v>
      </c>
      <c r="CE207" s="19">
        <v>7.0947620000000002</v>
      </c>
      <c r="CW207" s="21">
        <v>101.2</v>
      </c>
      <c r="CX207" s="20">
        <v>181.31399999999999</v>
      </c>
      <c r="CY207" s="20">
        <v>138.85</v>
      </c>
      <c r="CZ207" s="20">
        <v>106.93899999999999</v>
      </c>
      <c r="DA207" s="21">
        <v>72.599999999999994</v>
      </c>
      <c r="DB207" s="20">
        <v>130.06700000000001</v>
      </c>
      <c r="DC207" s="20">
        <v>99.605000000000004</v>
      </c>
      <c r="DD207" s="20">
        <v>106.93899999999999</v>
      </c>
      <c r="DE207" s="21">
        <v>141.6</v>
      </c>
      <c r="DF207" s="20">
        <v>452.85399999999998</v>
      </c>
      <c r="DG207" s="20">
        <v>587.351</v>
      </c>
      <c r="DH207" s="21">
        <v>21.1</v>
      </c>
      <c r="DI207" s="20">
        <v>67.486999999999995</v>
      </c>
      <c r="DJ207" s="20">
        <v>87.53</v>
      </c>
      <c r="DK207" s="21">
        <v>19.899999999999999</v>
      </c>
      <c r="DL207" s="20">
        <v>63.737000000000002</v>
      </c>
      <c r="DM207" s="20">
        <v>82.667000000000002</v>
      </c>
      <c r="DN207" s="21">
        <v>45.1</v>
      </c>
      <c r="DO207" s="20">
        <v>144.19499999999999</v>
      </c>
      <c r="DP207" s="20">
        <v>187.02099999999999</v>
      </c>
      <c r="DQ207" s="20">
        <v>187.02099999999999</v>
      </c>
      <c r="DR207" s="21">
        <v>75.400000000000006</v>
      </c>
      <c r="DS207" s="20">
        <v>241.172</v>
      </c>
      <c r="DT207" s="20">
        <v>312.8</v>
      </c>
      <c r="DU207" s="20">
        <v>312.8</v>
      </c>
      <c r="DV207" s="21">
        <v>120.5</v>
      </c>
      <c r="DW207" s="20">
        <v>385.36700000000002</v>
      </c>
      <c r="DX207" s="20">
        <v>499.82100000000003</v>
      </c>
      <c r="DY207" s="20">
        <v>499.82100000000003</v>
      </c>
      <c r="DZ207" s="21">
        <v>59.1</v>
      </c>
      <c r="EA207" s="20">
        <v>189.14400000000001</v>
      </c>
      <c r="EB207" s="20">
        <v>245.32</v>
      </c>
      <c r="EC207" s="20">
        <v>242.935</v>
      </c>
      <c r="EM207" s="21">
        <v>36</v>
      </c>
      <c r="EN207" s="20">
        <v>77.555000000000007</v>
      </c>
      <c r="EO207" s="20">
        <v>59.484000000000002</v>
      </c>
      <c r="EP207" s="20">
        <v>56.75</v>
      </c>
      <c r="EQ207" s="21">
        <v>57.1</v>
      </c>
      <c r="ER207" s="20">
        <v>123.205</v>
      </c>
      <c r="ES207" s="20">
        <v>94.498000000000005</v>
      </c>
      <c r="ET207" s="20">
        <v>82.17</v>
      </c>
      <c r="EU207" s="21">
        <v>93.1</v>
      </c>
      <c r="EV207" s="20">
        <v>200.881</v>
      </c>
      <c r="EW207" s="20">
        <v>154.07599999999999</v>
      </c>
      <c r="EX207" s="20">
        <v>138.91999999999999</v>
      </c>
      <c r="EY207" s="21">
        <v>64.5</v>
      </c>
      <c r="EZ207" s="20">
        <v>139.02799999999999</v>
      </c>
      <c r="FA207" s="20">
        <v>106.634</v>
      </c>
      <c r="FB207" s="20">
        <v>108.605</v>
      </c>
      <c r="FY207" s="21">
        <v>214.8</v>
      </c>
      <c r="FZ207" s="20">
        <v>1287.826</v>
      </c>
      <c r="GA207" s="20">
        <v>1493.8779999999999</v>
      </c>
      <c r="GB207" s="21">
        <v>80</v>
      </c>
      <c r="GC207" s="20">
        <v>479.517</v>
      </c>
      <c r="GD207" s="20">
        <v>556.24</v>
      </c>
      <c r="GE207" s="21">
        <v>77.7</v>
      </c>
      <c r="GF207" s="20">
        <v>466.00700000000001</v>
      </c>
      <c r="GG207" s="20">
        <v>540.56799999999998</v>
      </c>
      <c r="GH207" s="21">
        <v>55.6</v>
      </c>
      <c r="GI207" s="20">
        <v>333.55599999999998</v>
      </c>
      <c r="GJ207" s="20">
        <v>386.92500000000001</v>
      </c>
      <c r="GK207" s="20">
        <v>386.92500000000001</v>
      </c>
      <c r="GL207" s="21">
        <v>79.2</v>
      </c>
      <c r="GM207" s="20">
        <v>474.75299999999999</v>
      </c>
      <c r="GN207" s="20">
        <v>550.71299999999997</v>
      </c>
      <c r="GO207" s="20">
        <v>550.71299999999997</v>
      </c>
      <c r="GP207" s="21">
        <v>134.80000000000001</v>
      </c>
      <c r="GQ207" s="20">
        <v>808.30899999999997</v>
      </c>
      <c r="GR207" s="20">
        <v>937.63800000000003</v>
      </c>
      <c r="GS207" s="20">
        <v>937.63800000000003</v>
      </c>
      <c r="GT207" s="21">
        <v>46.3</v>
      </c>
      <c r="GU207" s="20">
        <v>277.84100000000001</v>
      </c>
      <c r="GV207" s="20">
        <v>322.29599999999999</v>
      </c>
      <c r="GW207" s="20">
        <v>322.29599999999999</v>
      </c>
      <c r="HO207" s="21">
        <v>192.9</v>
      </c>
      <c r="HP207" s="20">
        <v>557.75300000000004</v>
      </c>
      <c r="HQ207" s="20">
        <v>712.53</v>
      </c>
      <c r="HR207" s="20">
        <v>494.51600000000002</v>
      </c>
      <c r="HS207" s="21">
        <v>114.5</v>
      </c>
      <c r="HT207" s="20">
        <v>330.94600000000003</v>
      </c>
      <c r="HU207" s="20">
        <v>422.78399999999999</v>
      </c>
      <c r="HV207" s="20">
        <v>494.51600000000002</v>
      </c>
      <c r="IN207" s="21">
        <v>63.5</v>
      </c>
      <c r="IO207" s="20">
        <v>19.074999999999999</v>
      </c>
      <c r="IP207" s="20">
        <v>6425.76</v>
      </c>
      <c r="IQ207" s="20">
        <v>5122.9750000000004</v>
      </c>
      <c r="IR207" s="21">
        <v>42.6</v>
      </c>
      <c r="IS207" s="20">
        <v>12.803000000000001</v>
      </c>
      <c r="IT207" s="23">
        <v>4312.83</v>
      </c>
      <c r="IU207" s="23">
        <v>4504.5</v>
      </c>
      <c r="JJ207" s="21">
        <v>84.5</v>
      </c>
      <c r="JK207" s="20">
        <v>299.72199999999998</v>
      </c>
      <c r="JL207" s="20">
        <v>1569.104</v>
      </c>
      <c r="JM207" s="20">
        <v>1602.7180000000001</v>
      </c>
      <c r="JN207" s="21">
        <v>87.3</v>
      </c>
      <c r="JO207" s="20">
        <v>309.94400000000002</v>
      </c>
      <c r="JP207" s="20">
        <v>1622.617</v>
      </c>
      <c r="JQ207" s="20">
        <v>1586.18</v>
      </c>
      <c r="LV207" s="21">
        <v>52.4</v>
      </c>
      <c r="LW207" s="20">
        <v>996.72199999999998</v>
      </c>
      <c r="LX207" s="20">
        <v>763.28899999999999</v>
      </c>
      <c r="LY207" s="20">
        <v>763.4</v>
      </c>
      <c r="LZ207" s="21">
        <v>54.4</v>
      </c>
      <c r="MA207" s="20">
        <v>1036.049</v>
      </c>
      <c r="MB207" s="20">
        <v>793.40599999999995</v>
      </c>
      <c r="MC207" s="20">
        <v>721.6</v>
      </c>
      <c r="MD207" s="21">
        <v>106.3</v>
      </c>
      <c r="ME207" s="20">
        <v>2022.278</v>
      </c>
      <c r="MF207" s="20">
        <v>1548.66</v>
      </c>
      <c r="MG207" s="20">
        <v>1485</v>
      </c>
      <c r="MH207" s="21">
        <v>72.7</v>
      </c>
      <c r="MI207" s="20">
        <v>1384.0350000000001</v>
      </c>
      <c r="MJ207" s="20">
        <v>1059.894</v>
      </c>
      <c r="MK207" s="20">
        <v>1161.384</v>
      </c>
      <c r="NC207" s="21">
        <v>155.6</v>
      </c>
      <c r="ND207" s="20">
        <v>230.20500000000001</v>
      </c>
      <c r="NE207" s="20">
        <v>1331.046</v>
      </c>
      <c r="NF207" s="20">
        <v>1022.624</v>
      </c>
      <c r="NG207" s="21">
        <v>121.3</v>
      </c>
      <c r="NH207" s="20">
        <v>179.48</v>
      </c>
      <c r="NI207" s="20">
        <v>1037.7550000000001</v>
      </c>
      <c r="NJ207" s="20">
        <v>1022.624</v>
      </c>
      <c r="NT207" s="21">
        <v>30.6</v>
      </c>
      <c r="NU207" s="20">
        <v>174.93600000000001</v>
      </c>
      <c r="NV207" s="20">
        <v>100.72799999999999</v>
      </c>
      <c r="NW207" s="20">
        <v>99.06</v>
      </c>
      <c r="NX207" s="21">
        <v>53.4</v>
      </c>
      <c r="NY207" s="20">
        <v>305.03399999999999</v>
      </c>
      <c r="NZ207" s="20">
        <v>175.63900000000001</v>
      </c>
      <c r="OA207" s="20">
        <v>175.68</v>
      </c>
      <c r="OB207" s="21">
        <v>75.599999999999994</v>
      </c>
      <c r="OC207" s="20">
        <v>431.30399999999997</v>
      </c>
      <c r="OD207" s="20">
        <v>248.345</v>
      </c>
      <c r="OE207" s="20">
        <v>274.74</v>
      </c>
      <c r="OF207" s="21">
        <v>64.7</v>
      </c>
      <c r="OG207" s="20">
        <v>369.28300000000002</v>
      </c>
      <c r="OH207" s="20">
        <v>212.63300000000001</v>
      </c>
      <c r="OI207" s="20">
        <v>232.62</v>
      </c>
      <c r="OS207" s="21">
        <v>42.4</v>
      </c>
      <c r="OT207" s="20">
        <v>63.237000000000002</v>
      </c>
      <c r="OU207" s="20">
        <v>38.53</v>
      </c>
      <c r="OV207" s="20">
        <v>38.53</v>
      </c>
      <c r="OW207" s="21">
        <v>86.4</v>
      </c>
      <c r="OX207" s="20">
        <v>128.91999999999999</v>
      </c>
      <c r="OY207" s="20">
        <v>78.551000000000002</v>
      </c>
      <c r="OZ207" s="20">
        <v>69.682000000000002</v>
      </c>
      <c r="PA207" s="21">
        <v>128.9</v>
      </c>
      <c r="PB207" s="20">
        <v>192.36500000000001</v>
      </c>
      <c r="PC207" s="20">
        <v>117.208</v>
      </c>
      <c r="PD207" s="20">
        <v>108.212</v>
      </c>
      <c r="PE207" s="21">
        <v>55.1</v>
      </c>
      <c r="PF207" s="20">
        <v>82.283000000000001</v>
      </c>
      <c r="PG207" s="20">
        <v>50.134999999999998</v>
      </c>
      <c r="PH207" s="20">
        <v>47.539000000000001</v>
      </c>
      <c r="PR207" s="21">
        <v>32.6</v>
      </c>
      <c r="PS207" s="20">
        <v>442.661</v>
      </c>
      <c r="PT207" s="20">
        <v>344.036</v>
      </c>
      <c r="PU207" s="20">
        <v>368.67700000000002</v>
      </c>
      <c r="PV207" s="21">
        <v>97.1</v>
      </c>
      <c r="PW207" s="20">
        <v>1316.4639999999999</v>
      </c>
      <c r="PX207" s="20">
        <v>1023.1559999999999</v>
      </c>
      <c r="PY207" s="20">
        <v>1068.1790000000001</v>
      </c>
      <c r="PZ207" s="21">
        <v>128.9</v>
      </c>
      <c r="QA207" s="20">
        <v>1747.732</v>
      </c>
      <c r="QB207" s="20">
        <v>1358.337</v>
      </c>
      <c r="QC207" s="20">
        <v>1436.856</v>
      </c>
      <c r="QD207" s="21">
        <v>78.900000000000006</v>
      </c>
      <c r="QE207" s="20">
        <v>1070.7070000000001</v>
      </c>
      <c r="QF207" s="20">
        <v>832.15300000000002</v>
      </c>
      <c r="QG207" s="20">
        <v>870.04100000000005</v>
      </c>
      <c r="RC207" s="21">
        <v>142.80000000000001</v>
      </c>
      <c r="RD207" s="20">
        <v>1846.778</v>
      </c>
      <c r="RE207" s="20">
        <v>958.84699999999998</v>
      </c>
      <c r="RF207" s="21">
        <v>28.2</v>
      </c>
      <c r="RG207" s="20">
        <v>365.14100000000002</v>
      </c>
      <c r="RH207" s="20">
        <v>189.58099999999999</v>
      </c>
      <c r="RI207" s="21">
        <v>28.2</v>
      </c>
      <c r="RJ207" s="20">
        <v>365.14100000000002</v>
      </c>
      <c r="RK207" s="20">
        <v>189.58099999999999</v>
      </c>
      <c r="RL207" s="21">
        <v>57.6</v>
      </c>
      <c r="RM207" s="20">
        <v>744.29499999999996</v>
      </c>
      <c r="RN207" s="20">
        <v>386.43799999999999</v>
      </c>
      <c r="RO207" s="20">
        <v>386.43799999999999</v>
      </c>
      <c r="RP207" s="21">
        <v>57</v>
      </c>
      <c r="RQ207" s="20">
        <v>737.34199999999998</v>
      </c>
      <c r="RR207" s="20">
        <v>382.82799999999997</v>
      </c>
      <c r="RS207" s="20">
        <v>382.82799999999997</v>
      </c>
      <c r="RT207" s="21">
        <v>114.6</v>
      </c>
      <c r="RU207" s="20">
        <v>1481.6369999999999</v>
      </c>
      <c r="RV207" s="20">
        <v>769.26599999999996</v>
      </c>
      <c r="RW207" s="20">
        <v>769.26599999999996</v>
      </c>
      <c r="RX207" s="21">
        <v>73.3</v>
      </c>
      <c r="RY207" s="20">
        <v>948.28399999999999</v>
      </c>
      <c r="RZ207" s="20">
        <v>492.34899999999999</v>
      </c>
      <c r="SA207" s="20">
        <v>492.34899999999999</v>
      </c>
      <c r="SS207" s="21">
        <v>39.799999999999997</v>
      </c>
      <c r="ST207" s="20">
        <v>38.768000000000001</v>
      </c>
      <c r="SU207" s="20">
        <v>17.864000000000001</v>
      </c>
      <c r="SV207" s="20">
        <v>14.727</v>
      </c>
      <c r="SW207" s="21">
        <v>34.4</v>
      </c>
      <c r="SX207" s="20">
        <v>33.457000000000001</v>
      </c>
      <c r="SY207" s="20">
        <v>15.417</v>
      </c>
      <c r="SZ207" s="20">
        <v>14.180999999999999</v>
      </c>
      <c r="TG207" s="21">
        <v>34.5</v>
      </c>
      <c r="TH207" s="20">
        <v>26.492000000000001</v>
      </c>
      <c r="TI207" s="20">
        <v>206.661</v>
      </c>
      <c r="TJ207" s="20">
        <v>206.661</v>
      </c>
      <c r="TK207" s="21">
        <v>132</v>
      </c>
      <c r="TL207" s="20">
        <v>101.27200000000001</v>
      </c>
      <c r="TM207" s="20">
        <v>790.02099999999996</v>
      </c>
      <c r="TN207" s="20">
        <v>797.89</v>
      </c>
      <c r="TO207" s="21">
        <v>166.5</v>
      </c>
      <c r="TP207" s="20">
        <v>127.761</v>
      </c>
      <c r="TQ207" s="20">
        <v>996.66600000000005</v>
      </c>
      <c r="TR207" s="20">
        <v>1004.551</v>
      </c>
      <c r="TS207" s="21">
        <v>149.4</v>
      </c>
      <c r="TT207" s="20">
        <v>114.621</v>
      </c>
      <c r="TU207" s="20">
        <v>894.15499999999997</v>
      </c>
      <c r="TV207" s="20">
        <v>905.93100000000004</v>
      </c>
      <c r="TW207" s="21">
        <v>119.1</v>
      </c>
      <c r="TX207" s="20">
        <v>45.875</v>
      </c>
      <c r="TY207" s="20">
        <v>2819.04</v>
      </c>
      <c r="TZ207" s="21">
        <v>59.1</v>
      </c>
      <c r="UA207" s="20">
        <v>22.751000000000001</v>
      </c>
      <c r="UB207" s="20">
        <v>1398.05</v>
      </c>
      <c r="UC207" s="21">
        <v>58.4</v>
      </c>
      <c r="UD207" s="20">
        <v>22.498999999999999</v>
      </c>
      <c r="UE207" s="20">
        <v>1382.5840000000001</v>
      </c>
      <c r="UF207" s="21">
        <v>17</v>
      </c>
      <c r="UG207" s="20">
        <v>6.5659999999999998</v>
      </c>
      <c r="UH207" s="20">
        <v>403.45400000000001</v>
      </c>
      <c r="UI207" s="20">
        <v>403.45400000000001</v>
      </c>
      <c r="UJ207" s="21">
        <v>43</v>
      </c>
      <c r="UK207" s="20">
        <v>16.559000000000001</v>
      </c>
      <c r="UL207" s="20">
        <v>1017.5359999999999</v>
      </c>
      <c r="UM207" s="20">
        <v>1017.5359999999999</v>
      </c>
      <c r="UN207" s="21">
        <v>60</v>
      </c>
      <c r="UO207" s="20">
        <v>23.123999999999999</v>
      </c>
      <c r="UP207" s="20">
        <v>1420.99</v>
      </c>
      <c r="UQ207" s="20">
        <v>1420.99</v>
      </c>
      <c r="UR207" s="21">
        <v>42.1</v>
      </c>
      <c r="US207" s="20">
        <v>16.209</v>
      </c>
      <c r="UT207" s="20">
        <v>996.04</v>
      </c>
      <c r="UU207" s="20">
        <v>996.04</v>
      </c>
      <c r="VJ207" s="21">
        <v>59.3</v>
      </c>
      <c r="VK207" s="20">
        <v>70.831000000000003</v>
      </c>
      <c r="VL207" s="20">
        <v>133163.15100000001</v>
      </c>
      <c r="VM207" s="20">
        <v>125183.48</v>
      </c>
      <c r="VN207" s="21">
        <v>43.5</v>
      </c>
      <c r="VO207" s="20">
        <v>51.966000000000001</v>
      </c>
      <c r="VP207" s="20">
        <v>97696</v>
      </c>
      <c r="VQ207" s="20">
        <v>97696</v>
      </c>
      <c r="WI207" s="21">
        <v>76.599999999999994</v>
      </c>
      <c r="WJ207" s="20">
        <v>40.377000000000002</v>
      </c>
      <c r="WK207" s="20">
        <v>28.873999999999999</v>
      </c>
      <c r="WL207" s="20">
        <v>24.925999999999998</v>
      </c>
      <c r="WM207" s="21">
        <v>47.3</v>
      </c>
      <c r="WN207" s="20">
        <v>24.928000000000001</v>
      </c>
      <c r="WO207" s="20">
        <v>17.826000000000001</v>
      </c>
      <c r="WP207" s="20">
        <v>15.923</v>
      </c>
      <c r="XH207" s="21">
        <v>76</v>
      </c>
      <c r="XI207" s="20">
        <v>43.131</v>
      </c>
      <c r="XJ207" s="20">
        <v>88.332999999999998</v>
      </c>
      <c r="XK207" s="20">
        <v>50.792999999999999</v>
      </c>
      <c r="XL207" s="21">
        <v>39.200000000000003</v>
      </c>
      <c r="XM207" s="20">
        <v>22.254000000000001</v>
      </c>
      <c r="XN207" s="22">
        <v>45.575721999999999</v>
      </c>
      <c r="XO207" s="22">
        <v>47.162045999999997</v>
      </c>
      <c r="XP207" s="21">
        <v>126.7</v>
      </c>
      <c r="XQ207" s="20">
        <v>390.03899999999999</v>
      </c>
      <c r="XR207" s="20">
        <v>7071.4120000000003</v>
      </c>
      <c r="XS207" s="21">
        <v>70</v>
      </c>
      <c r="XT207" s="20">
        <v>215.459</v>
      </c>
      <c r="XU207" s="20">
        <v>3906.2629999999999</v>
      </c>
      <c r="YD207" s="21">
        <v>56.7</v>
      </c>
      <c r="YE207" s="20">
        <v>174.58099999999999</v>
      </c>
      <c r="YF207" s="20">
        <v>3165.1489999999999</v>
      </c>
      <c r="YG207" s="20">
        <v>1658.2619999999999</v>
      </c>
      <c r="YH207" s="21">
        <v>28</v>
      </c>
      <c r="YI207" s="20">
        <v>86.251999999999995</v>
      </c>
      <c r="YJ207" s="20">
        <v>1563.75</v>
      </c>
      <c r="YK207" s="20">
        <v>1563.75</v>
      </c>
      <c r="YU207" s="21">
        <v>18.2</v>
      </c>
      <c r="YV207" s="20">
        <v>227.958</v>
      </c>
      <c r="YW207" s="20">
        <v>133.01400000000001</v>
      </c>
      <c r="YX207" s="20">
        <v>120.604</v>
      </c>
      <c r="YY207" s="21">
        <v>52.3</v>
      </c>
      <c r="YZ207" s="20">
        <v>656.65300000000002</v>
      </c>
      <c r="ZA207" s="20">
        <v>383.15699999999998</v>
      </c>
      <c r="ZB207" s="20">
        <v>301.27199999999999</v>
      </c>
      <c r="ZC207" s="21">
        <v>68</v>
      </c>
      <c r="ZD207" s="20">
        <v>852.92</v>
      </c>
      <c r="ZE207" s="20">
        <v>497.67899999999997</v>
      </c>
      <c r="ZF207" s="20">
        <v>421.87599999999998</v>
      </c>
      <c r="ZG207" s="21">
        <v>51.9</v>
      </c>
      <c r="ZH207" s="20">
        <v>650.42600000000004</v>
      </c>
      <c r="ZI207" s="20">
        <v>379.52300000000002</v>
      </c>
      <c r="ZJ207" s="20">
        <v>400.42700000000002</v>
      </c>
      <c r="ZT207" s="21">
        <v>68.400000000000006</v>
      </c>
      <c r="ZU207" s="20">
        <v>2324.1149999999998</v>
      </c>
      <c r="ZV207" s="20">
        <v>315266.90000000002</v>
      </c>
      <c r="ZW207" s="20">
        <v>270779.2</v>
      </c>
      <c r="ZX207" s="21">
        <v>139.30000000000001</v>
      </c>
      <c r="ZY207" s="20">
        <v>4733.05</v>
      </c>
      <c r="ZZ207" s="20">
        <v>642039.69999999995</v>
      </c>
      <c r="AAA207" s="20">
        <v>601612.30000000005</v>
      </c>
      <c r="AAB207" s="21">
        <v>207.6</v>
      </c>
      <c r="AAC207" s="20">
        <v>7057.165</v>
      </c>
      <c r="AAD207" s="20">
        <v>957306.6</v>
      </c>
      <c r="AAE207" s="20">
        <v>872391.5</v>
      </c>
      <c r="AAF207" s="21">
        <v>116.5</v>
      </c>
      <c r="AAG207" s="20">
        <v>3960.1350000000002</v>
      </c>
      <c r="AAH207" s="20">
        <v>537193.48199999996</v>
      </c>
      <c r="AAI207" s="20">
        <v>524378.5</v>
      </c>
      <c r="AAJ207" s="21">
        <v>123.3</v>
      </c>
      <c r="AAK207" s="20">
        <v>343.96899999999999</v>
      </c>
      <c r="AAL207" s="20">
        <v>247382.18900000001</v>
      </c>
      <c r="AAM207" s="21">
        <v>7.5</v>
      </c>
      <c r="AAN207" s="20">
        <v>20.887</v>
      </c>
      <c r="AAO207" s="20">
        <v>15022.281999999999</v>
      </c>
      <c r="AAP207" s="21">
        <v>40.200000000000003</v>
      </c>
      <c r="AAQ207" s="20">
        <v>112.134</v>
      </c>
      <c r="AAR207" s="20">
        <v>80646.796000000002</v>
      </c>
      <c r="AAS207" s="20">
        <v>73671.199999999997</v>
      </c>
      <c r="AAT207" s="21">
        <v>75.099999999999994</v>
      </c>
      <c r="AAU207" s="20">
        <v>209.29900000000001</v>
      </c>
      <c r="AAV207" s="20">
        <v>150527.679</v>
      </c>
      <c r="AAW207" s="20">
        <v>150422.70000000001</v>
      </c>
      <c r="AAX207" s="21">
        <v>115.9</v>
      </c>
      <c r="AAY207" s="20">
        <v>323.08100000000002</v>
      </c>
      <c r="AAZ207" s="20">
        <v>232359.90700000001</v>
      </c>
      <c r="ABA207" s="20">
        <v>224093.9</v>
      </c>
      <c r="ABB207" s="21">
        <v>89.4</v>
      </c>
      <c r="ABC207" s="20">
        <v>249.33099999999999</v>
      </c>
      <c r="ABD207" s="20">
        <v>179318.91899999999</v>
      </c>
      <c r="ABE207" s="20">
        <v>74028.600000000006</v>
      </c>
      <c r="ACE207" s="21">
        <v>63.9</v>
      </c>
      <c r="ACF207" s="20">
        <v>198.072</v>
      </c>
      <c r="ACG207" s="20">
        <v>583.18299999999999</v>
      </c>
      <c r="ACH207" s="21">
        <v>37.5</v>
      </c>
      <c r="ACI207" s="20">
        <v>116.366</v>
      </c>
      <c r="ACJ207" s="20">
        <v>342.61500000000001</v>
      </c>
      <c r="ACS207" s="21">
        <v>26.4</v>
      </c>
      <c r="ACT207" s="20">
        <v>81.706000000000003</v>
      </c>
      <c r="ACU207" s="20">
        <v>240.56800000000001</v>
      </c>
      <c r="ACV207" s="20">
        <v>165.59</v>
      </c>
      <c r="ACW207" s="21">
        <v>18</v>
      </c>
      <c r="ACX207" s="20">
        <v>55.944000000000003</v>
      </c>
      <c r="ACY207" s="20">
        <v>164.715</v>
      </c>
      <c r="ACZ207" s="20">
        <v>133.762</v>
      </c>
      <c r="ADA207" s="21">
        <v>184.3</v>
      </c>
      <c r="ADB207" s="20">
        <v>81.132000000000005</v>
      </c>
      <c r="ADC207" s="20">
        <v>219.26</v>
      </c>
      <c r="ADD207" s="21">
        <v>79.599999999999994</v>
      </c>
      <c r="ADE207" s="20">
        <v>35.045999999999999</v>
      </c>
      <c r="ADF207" s="20">
        <v>94.712999999999994</v>
      </c>
      <c r="ADO207" s="21">
        <v>104.7</v>
      </c>
      <c r="ADP207" s="20">
        <v>46.085999999999999</v>
      </c>
      <c r="ADQ207" s="20">
        <v>124.547</v>
      </c>
      <c r="ADR207" s="20">
        <v>124.547</v>
      </c>
      <c r="ADS207" s="21">
        <v>104.7</v>
      </c>
      <c r="ADT207" s="20">
        <v>46.085999999999999</v>
      </c>
      <c r="ADU207" s="20">
        <v>124.547</v>
      </c>
      <c r="ADV207" s="20">
        <v>124.547</v>
      </c>
      <c r="AEF207" s="21">
        <v>51.9</v>
      </c>
      <c r="AEG207" s="20">
        <v>177.982</v>
      </c>
      <c r="AEH207" s="20">
        <v>136.477</v>
      </c>
      <c r="AEI207" s="20">
        <v>118.2</v>
      </c>
      <c r="AEJ207" s="21">
        <v>116.5</v>
      </c>
      <c r="AEK207" s="20">
        <v>399.51100000000002</v>
      </c>
      <c r="AEL207" s="20">
        <v>306.34500000000003</v>
      </c>
      <c r="AEM207" s="20">
        <v>204.8</v>
      </c>
      <c r="AEN207" s="21">
        <v>164.4</v>
      </c>
      <c r="AEO207" s="20">
        <v>563.678</v>
      </c>
      <c r="AEP207" s="20">
        <v>432.22800000000001</v>
      </c>
      <c r="AEQ207" s="20">
        <v>323</v>
      </c>
      <c r="AER207" s="21">
        <v>65.7</v>
      </c>
      <c r="AES207" s="20">
        <v>225.381</v>
      </c>
      <c r="AET207" s="20">
        <v>172.82300000000001</v>
      </c>
      <c r="AEU207" s="20">
        <v>173.58500000000001</v>
      </c>
      <c r="AFE207" s="21">
        <v>70.2</v>
      </c>
      <c r="AFF207" s="20">
        <v>89.509</v>
      </c>
      <c r="AFG207" s="20">
        <v>526.76</v>
      </c>
      <c r="AFH207" s="20">
        <v>563.12699999999995</v>
      </c>
      <c r="AFI207" s="21">
        <v>99.5</v>
      </c>
      <c r="AFJ207" s="20">
        <v>126.77800000000001</v>
      </c>
      <c r="AFK207" s="20">
        <v>746.08900000000006</v>
      </c>
      <c r="AFL207" s="20">
        <v>515.70799999999997</v>
      </c>
      <c r="AFM207" s="21">
        <v>170.8</v>
      </c>
      <c r="AFN207" s="20">
        <v>217.608</v>
      </c>
      <c r="AFO207" s="20">
        <v>1280.624</v>
      </c>
      <c r="AFP207" s="20">
        <v>1078.835</v>
      </c>
      <c r="AFQ207" s="21">
        <v>66.400000000000006</v>
      </c>
      <c r="AFR207" s="20">
        <v>84.543000000000006</v>
      </c>
      <c r="AFS207" s="20">
        <v>497.53399999999999</v>
      </c>
      <c r="AFT207" s="20">
        <v>443.24400000000003</v>
      </c>
      <c r="AFU207" s="21">
        <v>128.1</v>
      </c>
      <c r="AFV207" s="20">
        <v>57.704999999999998</v>
      </c>
      <c r="AFW207" s="20">
        <v>98.22</v>
      </c>
      <c r="AFX207" s="21">
        <v>29.3</v>
      </c>
      <c r="AFY207" s="20">
        <v>13.208</v>
      </c>
      <c r="AFZ207" s="20">
        <v>22.481000000000002</v>
      </c>
      <c r="AGA207" s="21">
        <v>27.9</v>
      </c>
      <c r="AGB207" s="20">
        <v>12.551</v>
      </c>
      <c r="AGC207" s="20">
        <v>21.363</v>
      </c>
      <c r="AGD207" s="20">
        <v>21.363</v>
      </c>
      <c r="AGI207" s="21">
        <v>98.8</v>
      </c>
      <c r="AGJ207" s="20">
        <v>44.497</v>
      </c>
      <c r="AGK207" s="20">
        <v>75.739000000000004</v>
      </c>
      <c r="AGL207" s="20">
        <v>60.377000000000002</v>
      </c>
      <c r="AGM207" s="21">
        <v>67.3</v>
      </c>
      <c r="AGN207" s="20">
        <v>30.326000000000001</v>
      </c>
      <c r="AGO207" s="20">
        <v>51.618000000000002</v>
      </c>
      <c r="AGP207" s="20">
        <v>53.593000000000004</v>
      </c>
      <c r="AHY207" s="21">
        <v>15.3</v>
      </c>
      <c r="AHZ207" s="20">
        <v>12.833</v>
      </c>
      <c r="AIA207" s="20">
        <v>8.5839999999999996</v>
      </c>
      <c r="AIB207" s="20">
        <v>7.0019999999999998</v>
      </c>
      <c r="AIC207" s="21">
        <v>61.7</v>
      </c>
      <c r="AID207" s="20">
        <v>51.645000000000003</v>
      </c>
      <c r="AIE207" s="20">
        <v>34.545000000000002</v>
      </c>
      <c r="AIF207" s="20">
        <v>20.277999999999999</v>
      </c>
      <c r="AIG207" s="21">
        <v>77.099999999999994</v>
      </c>
      <c r="AIH207" s="20">
        <v>64.477999999999994</v>
      </c>
      <c r="AII207" s="20">
        <v>43.128999999999998</v>
      </c>
      <c r="AIJ207" s="20">
        <v>27.28</v>
      </c>
      <c r="AIK207" s="21">
        <v>42.9</v>
      </c>
      <c r="AIL207" s="20">
        <v>35.915999999999997</v>
      </c>
      <c r="AIM207" s="20">
        <v>24.024000000000001</v>
      </c>
      <c r="AIN207" s="20">
        <v>24.024000000000001</v>
      </c>
      <c r="AKP207" s="21">
        <v>55.6</v>
      </c>
      <c r="AKQ207" s="20">
        <v>153.072</v>
      </c>
      <c r="AKR207" s="20">
        <v>861.79300000000001</v>
      </c>
      <c r="AKS207" s="20">
        <v>854.65200000000004</v>
      </c>
      <c r="AKT207" s="21">
        <v>100.3</v>
      </c>
      <c r="AKU207" s="20">
        <v>275.85899999999998</v>
      </c>
      <c r="AKV207" s="20">
        <v>1553.088</v>
      </c>
      <c r="AKW207" s="20">
        <v>1824.596</v>
      </c>
      <c r="AKX207" s="21">
        <v>155.9</v>
      </c>
      <c r="AKY207" s="20">
        <v>428.93099999999998</v>
      </c>
      <c r="AKZ207" s="20">
        <v>2414.8809999999999</v>
      </c>
      <c r="ALA207" s="20">
        <v>2679.248</v>
      </c>
      <c r="ALB207" s="21">
        <v>110.4</v>
      </c>
      <c r="ALC207" s="20">
        <v>303.697</v>
      </c>
      <c r="ALD207" s="20">
        <v>1709.8150000000001</v>
      </c>
      <c r="ALE207" s="20">
        <v>1726.9090000000001</v>
      </c>
      <c r="ALF207" s="21">
        <v>196.9</v>
      </c>
      <c r="ALG207" s="20">
        <v>79.707999999999998</v>
      </c>
      <c r="ALH207" s="20">
        <v>138.69200000000001</v>
      </c>
      <c r="ALI207" s="21">
        <v>73</v>
      </c>
      <c r="ALJ207" s="20">
        <v>29.555</v>
      </c>
      <c r="ALK207" s="20">
        <v>51.426000000000002</v>
      </c>
      <c r="ALT207" s="21">
        <v>123.9</v>
      </c>
      <c r="ALU207" s="20">
        <v>50.152999999999999</v>
      </c>
      <c r="ALV207" s="20">
        <v>87.266000000000005</v>
      </c>
      <c r="ALW207" s="20">
        <v>55.883000000000003</v>
      </c>
      <c r="ALX207" s="21">
        <v>123.2</v>
      </c>
      <c r="ALY207" s="20">
        <v>49.866999999999997</v>
      </c>
      <c r="ALZ207" s="20">
        <v>86.769000000000005</v>
      </c>
      <c r="AMA207" s="20">
        <v>55.798000000000002</v>
      </c>
      <c r="AMP207" s="21">
        <v>124.2</v>
      </c>
      <c r="AMQ207" s="20">
        <v>110.554</v>
      </c>
      <c r="AMR207" s="20">
        <v>2798.1190000000001</v>
      </c>
      <c r="AMS207" s="20">
        <v>1519.8019999999999</v>
      </c>
      <c r="AMT207" s="21">
        <v>88.9</v>
      </c>
      <c r="AMU207" s="20">
        <v>79.155000000000001</v>
      </c>
      <c r="AMV207" s="20">
        <v>2003.42</v>
      </c>
      <c r="AMW207" s="20">
        <v>1426.99</v>
      </c>
      <c r="ANG207" s="21">
        <v>0.1</v>
      </c>
      <c r="ANH207" s="22">
        <v>0.21568999999999999</v>
      </c>
      <c r="ANI207" s="22">
        <v>6.2600000000000004E-4</v>
      </c>
      <c r="ANJ207" s="22">
        <v>6.2600000000000004E-4</v>
      </c>
      <c r="ANK207" s="21">
        <v>17</v>
      </c>
      <c r="ANL207" s="22">
        <v>31.168823</v>
      </c>
      <c r="ANM207" s="22">
        <v>9.0389999999999998E-2</v>
      </c>
      <c r="ANN207" s="22">
        <v>8.1603999999999996E-2</v>
      </c>
      <c r="ANO207" s="21">
        <v>16.5</v>
      </c>
      <c r="ANP207" s="22">
        <v>30.279641999999999</v>
      </c>
      <c r="ANQ207" s="22">
        <v>8.7811E-2</v>
      </c>
      <c r="ANR207" s="22">
        <v>8.2228999999999997E-2</v>
      </c>
      <c r="ANS207" s="21">
        <v>12.9</v>
      </c>
      <c r="ANT207" s="22">
        <v>23.715862000000001</v>
      </c>
      <c r="ANU207" s="22">
        <v>6.8776000000000004E-2</v>
      </c>
      <c r="ANV207" s="22">
        <v>6.8776000000000004E-2</v>
      </c>
      <c r="ANW207" s="21">
        <v>183.4</v>
      </c>
      <c r="ANX207" s="20">
        <v>10936.074000000001</v>
      </c>
      <c r="ANY207" s="20">
        <v>10936.074000000001</v>
      </c>
      <c r="ANZ207" s="21">
        <v>58.8</v>
      </c>
      <c r="AOA207" s="20">
        <v>3508.3339999999998</v>
      </c>
      <c r="AOB207" s="20">
        <v>3508.3339999999998</v>
      </c>
      <c r="AOC207" s="21">
        <v>57.1</v>
      </c>
      <c r="AOD207" s="20">
        <v>3402.66</v>
      </c>
      <c r="AOE207" s="20">
        <v>3402.66</v>
      </c>
      <c r="AOF207" s="21">
        <v>61.1</v>
      </c>
      <c r="AOG207" s="20">
        <v>3644.3939999999998</v>
      </c>
      <c r="AOH207" s="20">
        <v>3644.3939999999998</v>
      </c>
      <c r="AOI207" s="20">
        <v>3644.3939999999998</v>
      </c>
      <c r="AOJ207" s="21">
        <v>63.4</v>
      </c>
      <c r="AOK207" s="20">
        <v>3783.346</v>
      </c>
      <c r="AOL207" s="20">
        <v>3783.346</v>
      </c>
      <c r="AOM207" s="20">
        <v>3783.346</v>
      </c>
      <c r="AON207" s="21">
        <v>124.6</v>
      </c>
      <c r="AOO207" s="20">
        <v>7427.74</v>
      </c>
      <c r="AOP207" s="20">
        <v>7427.74</v>
      </c>
      <c r="AOQ207" s="20">
        <v>7427.74</v>
      </c>
      <c r="AOR207" s="21">
        <v>53.1</v>
      </c>
      <c r="AOS207" s="20">
        <v>3165.72</v>
      </c>
      <c r="AOT207" s="20">
        <v>3165.72</v>
      </c>
      <c r="AOU207" s="20">
        <v>3165.72</v>
      </c>
      <c r="APU207" s="21">
        <v>83.6</v>
      </c>
      <c r="APV207" s="20">
        <v>111.783</v>
      </c>
      <c r="APW207" s="20">
        <v>286.16399999999999</v>
      </c>
      <c r="APX207" s="21">
        <v>30.5</v>
      </c>
      <c r="APY207" s="20">
        <v>40.813000000000002</v>
      </c>
      <c r="APZ207" s="20">
        <v>104.48</v>
      </c>
      <c r="AQI207" s="21">
        <v>53.1</v>
      </c>
      <c r="AQJ207" s="20">
        <v>70.97</v>
      </c>
      <c r="AQK207" s="20">
        <v>181.684</v>
      </c>
      <c r="AQL207" s="20">
        <v>183.816</v>
      </c>
      <c r="AQM207" s="21">
        <v>43.3</v>
      </c>
      <c r="AQN207" s="20">
        <v>57.811999999999998</v>
      </c>
      <c r="AQO207" s="20">
        <v>147.99799999999999</v>
      </c>
      <c r="AQP207" s="20">
        <v>168.34100000000001</v>
      </c>
    </row>
    <row r="208" spans="1:1015 1030:1134" x14ac:dyDescent="0.2">
      <c r="A208" s="18">
        <v>33328</v>
      </c>
      <c r="BX208" s="21">
        <v>23</v>
      </c>
      <c r="BY208" s="19">
        <v>25.614058088486999</v>
      </c>
      <c r="BZ208" s="19">
        <v>24.097705849649</v>
      </c>
      <c r="CA208" s="19">
        <v>20.720716623204002</v>
      </c>
      <c r="CB208" s="21">
        <v>10.6</v>
      </c>
      <c r="CC208" s="19">
        <v>11.798129251701001</v>
      </c>
      <c r="CD208" s="19">
        <v>11.099679999999999</v>
      </c>
      <c r="CE208" s="19">
        <v>11.099679999999999</v>
      </c>
      <c r="CW208" s="21">
        <v>100.2</v>
      </c>
      <c r="CX208" s="20">
        <v>159.494</v>
      </c>
      <c r="CY208" s="20">
        <v>139.892</v>
      </c>
      <c r="CZ208" s="20">
        <v>107.741</v>
      </c>
      <c r="DA208" s="21">
        <v>71.900000000000006</v>
      </c>
      <c r="DB208" s="20">
        <v>114.414</v>
      </c>
      <c r="DC208" s="20">
        <v>100.35299999999999</v>
      </c>
      <c r="DD208" s="20">
        <v>107.741</v>
      </c>
      <c r="DE208" s="21">
        <v>143.9</v>
      </c>
      <c r="DF208" s="20">
        <v>463.92599999999999</v>
      </c>
      <c r="DG208" s="20">
        <v>598.60400000000004</v>
      </c>
      <c r="DH208" s="21">
        <v>21.8</v>
      </c>
      <c r="DI208" s="20">
        <v>70.25</v>
      </c>
      <c r="DJ208" s="20">
        <v>90.644000000000005</v>
      </c>
      <c r="DK208" s="21">
        <v>20.3</v>
      </c>
      <c r="DL208" s="20">
        <v>65.468000000000004</v>
      </c>
      <c r="DM208" s="20">
        <v>84.472999999999999</v>
      </c>
      <c r="DN208" s="21">
        <v>45.3</v>
      </c>
      <c r="DO208" s="20">
        <v>146.179</v>
      </c>
      <c r="DP208" s="20">
        <v>188.61500000000001</v>
      </c>
      <c r="DQ208" s="20">
        <v>188.61500000000001</v>
      </c>
      <c r="DR208" s="21">
        <v>76.8</v>
      </c>
      <c r="DS208" s="20">
        <v>247.49700000000001</v>
      </c>
      <c r="DT208" s="20">
        <v>319.34500000000003</v>
      </c>
      <c r="DU208" s="20">
        <v>319.34500000000003</v>
      </c>
      <c r="DV208" s="21">
        <v>122.1</v>
      </c>
      <c r="DW208" s="20">
        <v>393.67599999999999</v>
      </c>
      <c r="DX208" s="20">
        <v>507.96</v>
      </c>
      <c r="DY208" s="20">
        <v>507.96</v>
      </c>
      <c r="DZ208" s="21">
        <v>59</v>
      </c>
      <c r="EA208" s="20">
        <v>190.13800000000001</v>
      </c>
      <c r="EB208" s="20">
        <v>245.33600000000001</v>
      </c>
      <c r="EC208" s="20">
        <v>242.95</v>
      </c>
      <c r="EM208" s="21">
        <v>36.200000000000003</v>
      </c>
      <c r="EN208" s="20">
        <v>69.025000000000006</v>
      </c>
      <c r="EO208" s="20">
        <v>60.404000000000003</v>
      </c>
      <c r="EP208" s="20">
        <v>57.627000000000002</v>
      </c>
      <c r="EQ208" s="21">
        <v>58.3</v>
      </c>
      <c r="ER208" s="20">
        <v>111.16</v>
      </c>
      <c r="ES208" s="20">
        <v>97.275999999999996</v>
      </c>
      <c r="ET208" s="20">
        <v>84.585999999999999</v>
      </c>
      <c r="EU208" s="21">
        <v>94.6</v>
      </c>
      <c r="EV208" s="20">
        <v>180.24</v>
      </c>
      <c r="EW208" s="20">
        <v>157.72800000000001</v>
      </c>
      <c r="EX208" s="20">
        <v>142.21299999999999</v>
      </c>
      <c r="EY208" s="21">
        <v>65.599999999999994</v>
      </c>
      <c r="EZ208" s="20">
        <v>124.98399999999999</v>
      </c>
      <c r="FA208" s="20">
        <v>109.374</v>
      </c>
      <c r="FB208" s="20">
        <v>111.395</v>
      </c>
      <c r="FY208" s="21">
        <v>219.4</v>
      </c>
      <c r="FZ208" s="20">
        <v>1317.6980000000001</v>
      </c>
      <c r="GA208" s="20">
        <v>1526.9490000000001</v>
      </c>
      <c r="GB208" s="21">
        <v>82.7</v>
      </c>
      <c r="GC208" s="20">
        <v>496.75400000000002</v>
      </c>
      <c r="GD208" s="20">
        <v>575.63800000000003</v>
      </c>
      <c r="GE208" s="21">
        <v>79.5</v>
      </c>
      <c r="GF208" s="20">
        <v>477.27300000000002</v>
      </c>
      <c r="GG208" s="20">
        <v>553.06399999999996</v>
      </c>
      <c r="GH208" s="21">
        <v>56</v>
      </c>
      <c r="GI208" s="20">
        <v>336.18</v>
      </c>
      <c r="GJ208" s="20">
        <v>389.565</v>
      </c>
      <c r="GK208" s="20">
        <v>389.565</v>
      </c>
      <c r="GL208" s="21">
        <v>80.7</v>
      </c>
      <c r="GM208" s="20">
        <v>484.76499999999999</v>
      </c>
      <c r="GN208" s="20">
        <v>561.74599999999998</v>
      </c>
      <c r="GO208" s="20">
        <v>561.74599999999998</v>
      </c>
      <c r="GP208" s="21">
        <v>136.69999999999999</v>
      </c>
      <c r="GQ208" s="20">
        <v>820.94500000000005</v>
      </c>
      <c r="GR208" s="20">
        <v>951.31100000000004</v>
      </c>
      <c r="GS208" s="20">
        <v>951.31100000000004</v>
      </c>
      <c r="GT208" s="21">
        <v>46.5</v>
      </c>
      <c r="GU208" s="20">
        <v>279.38499999999999</v>
      </c>
      <c r="GV208" s="20">
        <v>323.75099999999998</v>
      </c>
      <c r="GW208" s="20">
        <v>323.75099999999998</v>
      </c>
      <c r="HO208" s="21">
        <v>192.3</v>
      </c>
      <c r="HP208" s="20">
        <v>493.52800000000002</v>
      </c>
      <c r="HQ208" s="20">
        <v>720.30399999999997</v>
      </c>
      <c r="HR208" s="20">
        <v>499.91199999999998</v>
      </c>
      <c r="HS208" s="21">
        <v>114.1</v>
      </c>
      <c r="HT208" s="20">
        <v>292.83800000000002</v>
      </c>
      <c r="HU208" s="20">
        <v>427.39699999999999</v>
      </c>
      <c r="HV208" s="20">
        <v>499.91199999999998</v>
      </c>
      <c r="IN208" s="21">
        <v>60.5</v>
      </c>
      <c r="IO208" s="20">
        <v>19.03</v>
      </c>
      <c r="IP208" s="20">
        <v>6553.5349999999999</v>
      </c>
      <c r="IQ208" s="20">
        <v>5224.8450000000003</v>
      </c>
      <c r="IR208" s="21">
        <v>40.299999999999997</v>
      </c>
      <c r="IS208" s="20">
        <v>12.680999999999999</v>
      </c>
      <c r="IT208" s="23">
        <v>4367.25</v>
      </c>
      <c r="IU208" s="23">
        <v>4561.34</v>
      </c>
      <c r="JJ208" s="21">
        <v>83.4</v>
      </c>
      <c r="JK208" s="20">
        <v>306.06799999999998</v>
      </c>
      <c r="JL208" s="20">
        <v>1602.326</v>
      </c>
      <c r="JM208" s="20">
        <v>1636.643</v>
      </c>
      <c r="JN208" s="21">
        <v>86.3</v>
      </c>
      <c r="JO208" s="20">
        <v>316.60700000000003</v>
      </c>
      <c r="JP208" s="20">
        <v>1657.5</v>
      </c>
      <c r="JQ208" s="20">
        <v>1620.28</v>
      </c>
      <c r="LV208" s="21">
        <v>50.6</v>
      </c>
      <c r="LW208" s="20">
        <v>860.66600000000005</v>
      </c>
      <c r="LX208" s="20">
        <v>754.89099999999996</v>
      </c>
      <c r="LY208" s="20">
        <v>755</v>
      </c>
      <c r="LZ208" s="21">
        <v>55.1</v>
      </c>
      <c r="MA208" s="20">
        <v>937.673</v>
      </c>
      <c r="MB208" s="20">
        <v>822.43299999999999</v>
      </c>
      <c r="MC208" s="20">
        <v>748</v>
      </c>
      <c r="MD208" s="21">
        <v>105</v>
      </c>
      <c r="ME208" s="20">
        <v>1787.0619999999999</v>
      </c>
      <c r="MF208" s="20">
        <v>1567.432</v>
      </c>
      <c r="MG208" s="20">
        <v>1503</v>
      </c>
      <c r="MH208" s="21">
        <v>72</v>
      </c>
      <c r="MI208" s="20">
        <v>1224.9849999999999</v>
      </c>
      <c r="MJ208" s="20">
        <v>1074.434</v>
      </c>
      <c r="MK208" s="20">
        <v>1177.317</v>
      </c>
      <c r="NC208" s="21">
        <v>152</v>
      </c>
      <c r="ND208" s="20">
        <v>200.50399999999999</v>
      </c>
      <c r="NE208" s="20">
        <v>1318.6769999999999</v>
      </c>
      <c r="NF208" s="20">
        <v>1028.1110000000001</v>
      </c>
      <c r="NG208" s="21">
        <v>118.5</v>
      </c>
      <c r="NH208" s="20">
        <v>156.32400000000001</v>
      </c>
      <c r="NI208" s="20">
        <v>1028.1110000000001</v>
      </c>
      <c r="NJ208" s="20">
        <v>1028.1110000000001</v>
      </c>
      <c r="NT208" s="21">
        <v>30.5</v>
      </c>
      <c r="NU208" s="20">
        <v>160.65600000000001</v>
      </c>
      <c r="NV208" s="20">
        <v>102.643</v>
      </c>
      <c r="NW208" s="20">
        <v>100.943</v>
      </c>
      <c r="NX208" s="21">
        <v>54.3</v>
      </c>
      <c r="NY208" s="20">
        <v>286.28199999999998</v>
      </c>
      <c r="NZ208" s="20">
        <v>182.90600000000001</v>
      </c>
      <c r="OA208" s="20">
        <v>182.94900000000001</v>
      </c>
      <c r="OB208" s="21">
        <v>76.2</v>
      </c>
      <c r="OC208" s="20">
        <v>401.65499999999997</v>
      </c>
      <c r="OD208" s="20">
        <v>256.61799999999999</v>
      </c>
      <c r="OE208" s="20">
        <v>283.892</v>
      </c>
      <c r="OF208" s="21">
        <v>65.099999999999994</v>
      </c>
      <c r="OG208" s="20">
        <v>343.02300000000002</v>
      </c>
      <c r="OH208" s="20">
        <v>219.15700000000001</v>
      </c>
      <c r="OI208" s="20">
        <v>239.75700000000001</v>
      </c>
      <c r="OS208" s="21">
        <v>42.6</v>
      </c>
      <c r="OT208" s="20">
        <v>56.47</v>
      </c>
      <c r="OU208" s="20">
        <v>38.411000000000001</v>
      </c>
      <c r="OV208" s="20">
        <v>38.411000000000001</v>
      </c>
      <c r="OW208" s="21">
        <v>88</v>
      </c>
      <c r="OX208" s="20">
        <v>116.54600000000001</v>
      </c>
      <c r="OY208" s="20">
        <v>79.274000000000001</v>
      </c>
      <c r="OZ208" s="20">
        <v>70.334999999999994</v>
      </c>
      <c r="PA208" s="21">
        <v>130.69999999999999</v>
      </c>
      <c r="PB208" s="20">
        <v>173.13800000000001</v>
      </c>
      <c r="PC208" s="20">
        <v>117.76900000000001</v>
      </c>
      <c r="PD208" s="20">
        <v>108.745</v>
      </c>
      <c r="PE208" s="21">
        <v>55.4</v>
      </c>
      <c r="PF208" s="20">
        <v>73.418999999999997</v>
      </c>
      <c r="PG208" s="20">
        <v>49.94</v>
      </c>
      <c r="PH208" s="20">
        <v>47.353999999999999</v>
      </c>
      <c r="PR208" s="21">
        <v>32.799999999999997</v>
      </c>
      <c r="PS208" s="20">
        <v>392.65699999999998</v>
      </c>
      <c r="PT208" s="20">
        <v>348.13</v>
      </c>
      <c r="PU208" s="20">
        <v>373.06400000000002</v>
      </c>
      <c r="PV208" s="21">
        <v>97.6</v>
      </c>
      <c r="PW208" s="20">
        <v>1169.5170000000001</v>
      </c>
      <c r="PX208" s="20">
        <v>1036.894</v>
      </c>
      <c r="PY208" s="20">
        <v>1082.058</v>
      </c>
      <c r="PZ208" s="21">
        <v>129.4</v>
      </c>
      <c r="QA208" s="20">
        <v>1551.5509999999999</v>
      </c>
      <c r="QB208" s="20">
        <v>1375.605</v>
      </c>
      <c r="QC208" s="20">
        <v>1455.1220000000001</v>
      </c>
      <c r="QD208" s="21">
        <v>79.099999999999994</v>
      </c>
      <c r="QE208" s="20">
        <v>947.875</v>
      </c>
      <c r="QF208" s="20">
        <v>840.38599999999997</v>
      </c>
      <c r="QG208" s="20">
        <v>878.64800000000002</v>
      </c>
      <c r="RC208" s="21">
        <v>143.1</v>
      </c>
      <c r="RD208" s="20">
        <v>1692.002</v>
      </c>
      <c r="RE208" s="20">
        <v>975.43899999999996</v>
      </c>
      <c r="RF208" s="21">
        <v>27.9</v>
      </c>
      <c r="RG208" s="20">
        <v>329.762</v>
      </c>
      <c r="RH208" s="20">
        <v>190.108</v>
      </c>
      <c r="RI208" s="21">
        <v>28.7</v>
      </c>
      <c r="RJ208" s="20">
        <v>338.92599999999999</v>
      </c>
      <c r="RK208" s="20">
        <v>195.39099999999999</v>
      </c>
      <c r="RL208" s="21">
        <v>57.5</v>
      </c>
      <c r="RM208" s="20">
        <v>680.39700000000005</v>
      </c>
      <c r="RN208" s="20">
        <v>392.24900000000002</v>
      </c>
      <c r="RO208" s="20">
        <v>392.24900000000002</v>
      </c>
      <c r="RP208" s="21">
        <v>57.6</v>
      </c>
      <c r="RQ208" s="20">
        <v>681.84199999999998</v>
      </c>
      <c r="RR208" s="20">
        <v>393.08199999999999</v>
      </c>
      <c r="RS208" s="20">
        <v>393.08199999999999</v>
      </c>
      <c r="RT208" s="21">
        <v>115.2</v>
      </c>
      <c r="RU208" s="20">
        <v>1362.239</v>
      </c>
      <c r="RV208" s="20">
        <v>785.33100000000002</v>
      </c>
      <c r="RW208" s="20">
        <v>785.33100000000002</v>
      </c>
      <c r="RX208" s="21">
        <v>73.599999999999994</v>
      </c>
      <c r="RY208" s="20">
        <v>870.57399999999996</v>
      </c>
      <c r="RZ208" s="20">
        <v>501.88600000000002</v>
      </c>
      <c r="SA208" s="20">
        <v>501.88600000000002</v>
      </c>
      <c r="SS208" s="21">
        <v>39.299999999999997</v>
      </c>
      <c r="ST208" s="20">
        <v>34.113</v>
      </c>
      <c r="SU208" s="20">
        <v>18.577999999999999</v>
      </c>
      <c r="SV208" s="20">
        <v>15.316000000000001</v>
      </c>
      <c r="SW208" s="21">
        <v>34.1</v>
      </c>
      <c r="SX208" s="20">
        <v>29.626000000000001</v>
      </c>
      <c r="SY208" s="20">
        <v>16.134</v>
      </c>
      <c r="SZ208" s="20">
        <v>14.84</v>
      </c>
      <c r="TG208" s="21">
        <v>35.9</v>
      </c>
      <c r="TH208" s="20">
        <v>28.492999999999999</v>
      </c>
      <c r="TI208" s="20">
        <v>222.07400000000001</v>
      </c>
      <c r="TJ208" s="20">
        <v>222.07400000000001</v>
      </c>
      <c r="TK208" s="21">
        <v>126.8</v>
      </c>
      <c r="TL208" s="20">
        <v>100.59</v>
      </c>
      <c r="TM208" s="20">
        <v>783.99900000000002</v>
      </c>
      <c r="TN208" s="20">
        <v>791.80799999999999</v>
      </c>
      <c r="TO208" s="21">
        <v>162.69999999999999</v>
      </c>
      <c r="TP208" s="20">
        <v>129.06399999999999</v>
      </c>
      <c r="TQ208" s="20">
        <v>1005.924</v>
      </c>
      <c r="TR208" s="20">
        <v>1013.883</v>
      </c>
      <c r="TS208" s="21">
        <v>146.30000000000001</v>
      </c>
      <c r="TT208" s="20">
        <v>116.08</v>
      </c>
      <c r="TU208" s="20">
        <v>904.72699999999998</v>
      </c>
      <c r="TV208" s="20">
        <v>916.64200000000005</v>
      </c>
      <c r="TW208" s="21">
        <v>124.2</v>
      </c>
      <c r="TX208" s="20">
        <v>40.435000000000002</v>
      </c>
      <c r="TY208" s="20">
        <v>3027.7820000000002</v>
      </c>
      <c r="TZ208" s="21">
        <v>66.3</v>
      </c>
      <c r="UA208" s="20">
        <v>21.579000000000001</v>
      </c>
      <c r="UB208" s="20">
        <v>1615.82</v>
      </c>
      <c r="UC208" s="21">
        <v>65.599999999999994</v>
      </c>
      <c r="UD208" s="20">
        <v>21.359000000000002</v>
      </c>
      <c r="UE208" s="20">
        <v>1599.35</v>
      </c>
      <c r="UF208" s="21">
        <v>14.9</v>
      </c>
      <c r="UG208" s="20">
        <v>4.8550000000000004</v>
      </c>
      <c r="UH208" s="20">
        <v>363.52600000000001</v>
      </c>
      <c r="UI208" s="20">
        <v>363.52600000000001</v>
      </c>
      <c r="UJ208" s="21">
        <v>43</v>
      </c>
      <c r="UK208" s="20">
        <v>14.002000000000001</v>
      </c>
      <c r="UL208" s="20">
        <v>1048.4359999999999</v>
      </c>
      <c r="UM208" s="20">
        <v>1048.4359999999999</v>
      </c>
      <c r="UN208" s="21">
        <v>57.9</v>
      </c>
      <c r="UO208" s="20">
        <v>18.856000000000002</v>
      </c>
      <c r="UP208" s="20">
        <v>1411.962</v>
      </c>
      <c r="UQ208" s="20">
        <v>1411.962</v>
      </c>
      <c r="UR208" s="21">
        <v>41.5</v>
      </c>
      <c r="US208" s="20">
        <v>13.52</v>
      </c>
      <c r="UT208" s="20">
        <v>1012.375</v>
      </c>
      <c r="UU208" s="20">
        <v>1012.375</v>
      </c>
      <c r="VJ208" s="21">
        <v>58.5</v>
      </c>
      <c r="VK208" s="20">
        <v>71.605000000000004</v>
      </c>
      <c r="VL208" s="20">
        <v>137051.337</v>
      </c>
      <c r="VM208" s="20">
        <v>128838.671</v>
      </c>
      <c r="VN208" s="21">
        <v>42.9</v>
      </c>
      <c r="VO208" s="20">
        <v>52.462000000000003</v>
      </c>
      <c r="VP208" s="20">
        <v>100413</v>
      </c>
      <c r="VQ208" s="20">
        <v>100413</v>
      </c>
      <c r="WI208" s="21">
        <v>79.3</v>
      </c>
      <c r="WJ208" s="20">
        <v>37.033000000000001</v>
      </c>
      <c r="WK208" s="20">
        <v>30.189</v>
      </c>
      <c r="WL208" s="20">
        <v>26.061</v>
      </c>
      <c r="WM208" s="21">
        <v>45.5</v>
      </c>
      <c r="WN208" s="20">
        <v>21.251000000000001</v>
      </c>
      <c r="WO208" s="20">
        <v>17.324000000000002</v>
      </c>
      <c r="WP208" s="20">
        <v>15.475</v>
      </c>
      <c r="XH208" s="21">
        <v>77.8</v>
      </c>
      <c r="XI208" s="20">
        <v>41.951999999999998</v>
      </c>
      <c r="XJ208" s="20">
        <v>94.852999999999994</v>
      </c>
      <c r="XK208" s="20">
        <v>54.542999999999999</v>
      </c>
      <c r="XL208" s="21">
        <v>39.700000000000003</v>
      </c>
      <c r="XM208" s="20">
        <v>21.404</v>
      </c>
      <c r="XN208" s="22">
        <v>48.394953000000001</v>
      </c>
      <c r="XO208" s="22">
        <v>50.079403999999997</v>
      </c>
      <c r="XP208" s="21">
        <v>126.5</v>
      </c>
      <c r="XQ208" s="20">
        <v>373.17899999999997</v>
      </c>
      <c r="XR208" s="20">
        <v>7318.049</v>
      </c>
      <c r="XS208" s="21">
        <v>69.8</v>
      </c>
      <c r="XT208" s="20">
        <v>205.82</v>
      </c>
      <c r="XU208" s="20">
        <v>4036.13</v>
      </c>
      <c r="YD208" s="21">
        <v>56.7</v>
      </c>
      <c r="YE208" s="20">
        <v>167.35900000000001</v>
      </c>
      <c r="YF208" s="20">
        <v>3281.9189999999999</v>
      </c>
      <c r="YG208" s="20">
        <v>1719.4390000000001</v>
      </c>
      <c r="YH208" s="21">
        <v>28.6</v>
      </c>
      <c r="YI208" s="20">
        <v>84.358000000000004</v>
      </c>
      <c r="YJ208" s="20">
        <v>1654.27</v>
      </c>
      <c r="YK208" s="20">
        <v>1654.27</v>
      </c>
      <c r="YU208" s="21">
        <v>17.2</v>
      </c>
      <c r="YV208" s="20">
        <v>194.98699999999999</v>
      </c>
      <c r="YW208" s="20">
        <v>128.55500000000001</v>
      </c>
      <c r="YX208" s="20">
        <v>115.411</v>
      </c>
      <c r="YY208" s="21">
        <v>50.8</v>
      </c>
      <c r="YZ208" s="20">
        <v>576.74199999999996</v>
      </c>
      <c r="ZA208" s="20">
        <v>380.24599999999998</v>
      </c>
      <c r="ZB208" s="20">
        <v>295.20100000000002</v>
      </c>
      <c r="ZC208" s="21">
        <v>64.7</v>
      </c>
      <c r="ZD208" s="20">
        <v>734.70500000000004</v>
      </c>
      <c r="ZE208" s="20">
        <v>484.39100000000002</v>
      </c>
      <c r="ZF208" s="20">
        <v>410.61200000000002</v>
      </c>
      <c r="ZG208" s="21">
        <v>50.4</v>
      </c>
      <c r="ZH208" s="20">
        <v>572.01400000000001</v>
      </c>
      <c r="ZI208" s="20">
        <v>377.12900000000002</v>
      </c>
      <c r="ZJ208" s="20">
        <v>397.9</v>
      </c>
      <c r="ZT208" s="21">
        <v>67.599999999999994</v>
      </c>
      <c r="ZU208" s="20">
        <v>2264.5070000000001</v>
      </c>
      <c r="ZV208" s="20">
        <v>318049.59999999998</v>
      </c>
      <c r="ZW208" s="20">
        <v>273169.2</v>
      </c>
      <c r="ZX208" s="21">
        <v>138</v>
      </c>
      <c r="ZY208" s="20">
        <v>4622.4849999999997</v>
      </c>
      <c r="ZZ208" s="20">
        <v>649227.1</v>
      </c>
      <c r="AAA208" s="20">
        <v>608200.9</v>
      </c>
      <c r="AAB208" s="21">
        <v>205.6</v>
      </c>
      <c r="AAC208" s="20">
        <v>6886.9920000000002</v>
      </c>
      <c r="AAD208" s="20">
        <v>967276.7</v>
      </c>
      <c r="AAE208" s="20">
        <v>881370.1</v>
      </c>
      <c r="AAF208" s="21">
        <v>115.5</v>
      </c>
      <c r="AAG208" s="20">
        <v>3870.0549999999998</v>
      </c>
      <c r="AAH208" s="20">
        <v>543548.48300000001</v>
      </c>
      <c r="AAI208" s="20">
        <v>530581.9</v>
      </c>
      <c r="AAJ208" s="21">
        <v>127</v>
      </c>
      <c r="AAK208" s="20">
        <v>367.87299999999999</v>
      </c>
      <c r="AAL208" s="20">
        <v>267554.13799999998</v>
      </c>
      <c r="AAM208" s="21">
        <v>7.4</v>
      </c>
      <c r="AAN208" s="20">
        <v>21.315000000000001</v>
      </c>
      <c r="AAO208" s="20">
        <v>15502.1</v>
      </c>
      <c r="AAP208" s="21">
        <v>40.9</v>
      </c>
      <c r="AAQ208" s="20">
        <v>118.396</v>
      </c>
      <c r="AAR208" s="20">
        <v>86109.604999999996</v>
      </c>
      <c r="AAS208" s="20">
        <v>78661.5</v>
      </c>
      <c r="AAT208" s="21">
        <v>78</v>
      </c>
      <c r="AAU208" s="20">
        <v>225.976</v>
      </c>
      <c r="AAV208" s="20">
        <v>164352.307</v>
      </c>
      <c r="AAW208" s="20">
        <v>164424</v>
      </c>
      <c r="AAX208" s="21">
        <v>119.7</v>
      </c>
      <c r="AAY208" s="20">
        <v>346.55900000000003</v>
      </c>
      <c r="AAZ208" s="20">
        <v>252052.038</v>
      </c>
      <c r="ABA208" s="20">
        <v>243085.5</v>
      </c>
      <c r="ABB208" s="21">
        <v>91.2</v>
      </c>
      <c r="ABC208" s="20">
        <v>264.14100000000002</v>
      </c>
      <c r="ABD208" s="20">
        <v>192109.9</v>
      </c>
      <c r="ABE208" s="20">
        <v>192109.9</v>
      </c>
      <c r="ACE208" s="21">
        <v>61.9</v>
      </c>
      <c r="ACF208" s="20">
        <v>203.80500000000001</v>
      </c>
      <c r="ACG208" s="20">
        <v>607.31700000000001</v>
      </c>
      <c r="ACH208" s="21">
        <v>35.4</v>
      </c>
      <c r="ACI208" s="20">
        <v>116.53700000000001</v>
      </c>
      <c r="ACJ208" s="20">
        <v>347.27</v>
      </c>
      <c r="ACS208" s="21">
        <v>26.5</v>
      </c>
      <c r="ACT208" s="20">
        <v>87.266999999999996</v>
      </c>
      <c r="ACU208" s="20">
        <v>260.04700000000003</v>
      </c>
      <c r="ACV208" s="20">
        <v>178.999</v>
      </c>
      <c r="ACW208" s="21">
        <v>18.3</v>
      </c>
      <c r="ACX208" s="20">
        <v>60.095999999999997</v>
      </c>
      <c r="ACY208" s="20">
        <v>179.08</v>
      </c>
      <c r="ACZ208" s="20">
        <v>145.429</v>
      </c>
      <c r="ADA208" s="21">
        <v>181.6</v>
      </c>
      <c r="ADB208" s="20">
        <v>81.411000000000001</v>
      </c>
      <c r="ADC208" s="20">
        <v>225.26300000000001</v>
      </c>
      <c r="ADD208" s="21">
        <v>75.8</v>
      </c>
      <c r="ADE208" s="20">
        <v>33.970999999999997</v>
      </c>
      <c r="ADF208" s="20">
        <v>93.998000000000005</v>
      </c>
      <c r="ADO208" s="21">
        <v>105.8</v>
      </c>
      <c r="ADP208" s="20">
        <v>47.439</v>
      </c>
      <c r="ADQ208" s="20">
        <v>131.26499999999999</v>
      </c>
      <c r="ADR208" s="20">
        <v>131.26499999999999</v>
      </c>
      <c r="ADS208" s="21">
        <v>105.8</v>
      </c>
      <c r="ADT208" s="20">
        <v>47.439</v>
      </c>
      <c r="ADU208" s="20">
        <v>131.26499999999999</v>
      </c>
      <c r="ADV208" s="20">
        <v>131.26499999999999</v>
      </c>
      <c r="AEF208" s="21">
        <v>52.9</v>
      </c>
      <c r="AEG208" s="20">
        <v>160.88999999999999</v>
      </c>
      <c r="AEH208" s="20">
        <v>141.197</v>
      </c>
      <c r="AEI208" s="20">
        <v>122.288</v>
      </c>
      <c r="AEJ208" s="21">
        <v>117.7</v>
      </c>
      <c r="AEK208" s="20">
        <v>357.61099999999999</v>
      </c>
      <c r="AEL208" s="20">
        <v>313.83999999999997</v>
      </c>
      <c r="AEM208" s="20">
        <v>209.81</v>
      </c>
      <c r="AEN208" s="21">
        <v>166.6</v>
      </c>
      <c r="AEO208" s="20">
        <v>506.38499999999999</v>
      </c>
      <c r="AEP208" s="20">
        <v>444.404</v>
      </c>
      <c r="AEQ208" s="20">
        <v>332.09800000000001</v>
      </c>
      <c r="AER208" s="21">
        <v>66.8</v>
      </c>
      <c r="AES208" s="20">
        <v>202.904</v>
      </c>
      <c r="AET208" s="20">
        <v>178.06899999999999</v>
      </c>
      <c r="AEU208" s="20">
        <v>178.85400000000001</v>
      </c>
      <c r="AFE208" s="21">
        <v>68.5</v>
      </c>
      <c r="AFF208" s="20">
        <v>78.596000000000004</v>
      </c>
      <c r="AFG208" s="20">
        <v>523.92399999999998</v>
      </c>
      <c r="AFH208" s="20">
        <v>560.09500000000003</v>
      </c>
      <c r="AFI208" s="21">
        <v>99.8</v>
      </c>
      <c r="AFJ208" s="20">
        <v>114.58199999999999</v>
      </c>
      <c r="AFK208" s="20">
        <v>763.80399999999997</v>
      </c>
      <c r="AFL208" s="20">
        <v>527.95299999999997</v>
      </c>
      <c r="AFM208" s="21">
        <v>168.8</v>
      </c>
      <c r="AFN208" s="20">
        <v>193.75299999999999</v>
      </c>
      <c r="AFO208" s="20">
        <v>1291.56</v>
      </c>
      <c r="AFP208" s="20">
        <v>1088.048</v>
      </c>
      <c r="AFQ208" s="21">
        <v>65.599999999999994</v>
      </c>
      <c r="AFR208" s="20">
        <v>75.305000000000007</v>
      </c>
      <c r="AFS208" s="20">
        <v>501.98099999999999</v>
      </c>
      <c r="AFT208" s="20">
        <v>447.20600000000002</v>
      </c>
      <c r="AFU208" s="21">
        <v>129.9</v>
      </c>
      <c r="AFV208" s="20">
        <v>58.04</v>
      </c>
      <c r="AFW208" s="20">
        <v>98.876000000000005</v>
      </c>
      <c r="AFX208" s="21">
        <v>28.2</v>
      </c>
      <c r="AFY208" s="20">
        <v>12.603999999999999</v>
      </c>
      <c r="AFZ208" s="20">
        <v>21.472999999999999</v>
      </c>
      <c r="AGA208" s="21">
        <v>28.8</v>
      </c>
      <c r="AGB208" s="20">
        <v>12.888999999999999</v>
      </c>
      <c r="AGC208" s="20">
        <v>21.957000000000001</v>
      </c>
      <c r="AGD208" s="20">
        <v>21.957000000000001</v>
      </c>
      <c r="AGI208" s="21">
        <v>101.7</v>
      </c>
      <c r="AGJ208" s="20">
        <v>45.435000000000002</v>
      </c>
      <c r="AGK208" s="20">
        <v>77.403000000000006</v>
      </c>
      <c r="AGL208" s="20">
        <v>61.704000000000001</v>
      </c>
      <c r="AGM208" s="21">
        <v>69.7</v>
      </c>
      <c r="AGN208" s="20">
        <v>31.138999999999999</v>
      </c>
      <c r="AGO208" s="20">
        <v>53.048000000000002</v>
      </c>
      <c r="AGP208" s="20">
        <v>55.076999999999998</v>
      </c>
      <c r="AHY208" s="21">
        <v>15.6</v>
      </c>
      <c r="AHZ208" s="20">
        <v>12.076000000000001</v>
      </c>
      <c r="AIA208" s="20">
        <v>9.0619999999999994</v>
      </c>
      <c r="AIB208" s="20">
        <v>7.3940000000000001</v>
      </c>
      <c r="AIC208" s="21">
        <v>63.2</v>
      </c>
      <c r="AID208" s="20">
        <v>48.878</v>
      </c>
      <c r="AIE208" s="20">
        <v>36.677999999999997</v>
      </c>
      <c r="AIF208" s="20">
        <v>21.538</v>
      </c>
      <c r="AIG208" s="21">
        <v>78.8</v>
      </c>
      <c r="AIH208" s="20">
        <v>60.954000000000001</v>
      </c>
      <c r="AII208" s="20">
        <v>45.74</v>
      </c>
      <c r="AIJ208" s="20">
        <v>28.931999999999999</v>
      </c>
      <c r="AIK208" s="21">
        <v>44</v>
      </c>
      <c r="AIL208" s="20">
        <v>34.048999999999999</v>
      </c>
      <c r="AIM208" s="20">
        <v>25.55</v>
      </c>
      <c r="AIN208" s="20">
        <v>25.55</v>
      </c>
      <c r="AKP208" s="21">
        <v>54.4</v>
      </c>
      <c r="AKQ208" s="20">
        <v>139.45099999999999</v>
      </c>
      <c r="AKR208" s="20">
        <v>861.30399999999997</v>
      </c>
      <c r="AKS208" s="20">
        <v>854.04499999999996</v>
      </c>
      <c r="AKT208" s="21">
        <v>98.4</v>
      </c>
      <c r="AKU208" s="20">
        <v>252.25700000000001</v>
      </c>
      <c r="AKV208" s="20">
        <v>1558.04</v>
      </c>
      <c r="AKW208" s="20">
        <v>1830.154</v>
      </c>
      <c r="AKX208" s="21">
        <v>152.80000000000001</v>
      </c>
      <c r="AKY208" s="20">
        <v>391.70800000000003</v>
      </c>
      <c r="AKZ208" s="20">
        <v>2419.3440000000001</v>
      </c>
      <c r="ALA208" s="20">
        <v>2684.1990000000001</v>
      </c>
      <c r="ALB208" s="21">
        <v>108.8</v>
      </c>
      <c r="ALC208" s="20">
        <v>278.89699999999999</v>
      </c>
      <c r="ALD208" s="20">
        <v>1722.5820000000001</v>
      </c>
      <c r="ALE208" s="20">
        <v>1739.8040000000001</v>
      </c>
      <c r="ALF208" s="21">
        <v>203.9</v>
      </c>
      <c r="ALG208" s="20">
        <v>82.418000000000006</v>
      </c>
      <c r="ALH208" s="20">
        <v>147.52799999999999</v>
      </c>
      <c r="ALI208" s="21">
        <v>75.8</v>
      </c>
      <c r="ALJ208" s="20">
        <v>30.661000000000001</v>
      </c>
      <c r="ALK208" s="20">
        <v>54.883000000000003</v>
      </c>
      <c r="ALL208" s="21">
        <v>24.6</v>
      </c>
      <c r="ALM208" s="20">
        <v>9.9589999999999996</v>
      </c>
      <c r="ALN208" s="20">
        <v>17.826000000000001</v>
      </c>
      <c r="ALO208" s="20">
        <v>13.839</v>
      </c>
      <c r="ALP208" s="21">
        <v>103.9</v>
      </c>
      <c r="ALQ208" s="20">
        <v>41.994</v>
      </c>
      <c r="ALR208" s="20">
        <v>75.17</v>
      </c>
      <c r="ALS208" s="20">
        <v>47.478999999999999</v>
      </c>
      <c r="ALT208" s="21">
        <v>128</v>
      </c>
      <c r="ALU208" s="20">
        <v>51.756999999999998</v>
      </c>
      <c r="ALV208" s="20">
        <v>92.644999999999996</v>
      </c>
      <c r="ALW208" s="20">
        <v>61.319000000000003</v>
      </c>
      <c r="ALX208" s="21">
        <v>123</v>
      </c>
      <c r="ALY208" s="20">
        <v>49.715000000000003</v>
      </c>
      <c r="ALZ208" s="20">
        <v>88.99</v>
      </c>
      <c r="AMA208" s="20">
        <v>59.216999999999999</v>
      </c>
      <c r="AMP208" s="21">
        <v>126.5</v>
      </c>
      <c r="AMQ208" s="20">
        <v>115.23699999999999</v>
      </c>
      <c r="AMR208" s="20">
        <v>2953.527</v>
      </c>
      <c r="AMS208" s="20">
        <v>1604.211</v>
      </c>
      <c r="AMT208" s="21">
        <v>89.9</v>
      </c>
      <c r="AMU208" s="20">
        <v>81.88</v>
      </c>
      <c r="AMV208" s="20">
        <v>2098.5929999999998</v>
      </c>
      <c r="AMW208" s="20">
        <v>1494.78</v>
      </c>
      <c r="ANG208" s="21">
        <v>0.2</v>
      </c>
      <c r="ANH208" s="22">
        <v>0.24</v>
      </c>
      <c r="ANI208" s="22">
        <v>8.8800000000000001E-4</v>
      </c>
      <c r="ANJ208" s="22">
        <v>8.8800000000000001E-4</v>
      </c>
      <c r="ANK208" s="21">
        <v>16.600000000000001</v>
      </c>
      <c r="ANL208" s="22">
        <v>26.606718000000001</v>
      </c>
      <c r="ANM208" s="22">
        <v>9.8445000000000005E-2</v>
      </c>
      <c r="ANN208" s="22">
        <v>8.8875999999999997E-2</v>
      </c>
      <c r="ANO208" s="21">
        <v>16.2</v>
      </c>
      <c r="ANP208" s="22">
        <v>25.907359</v>
      </c>
      <c r="ANQ208" s="22">
        <v>9.5856999999999998E-2</v>
      </c>
      <c r="ANR208" s="22">
        <v>8.9763999999999997E-2</v>
      </c>
      <c r="ANS208" s="21">
        <v>12.3</v>
      </c>
      <c r="ANT208" s="22">
        <v>19.718648999999999</v>
      </c>
      <c r="ANU208" s="22">
        <v>7.2958999999999996E-2</v>
      </c>
      <c r="ANV208" s="22">
        <v>7.2958999999999996E-2</v>
      </c>
      <c r="ANW208" s="21">
        <v>183.2</v>
      </c>
      <c r="ANX208" s="20">
        <v>10997.864</v>
      </c>
      <c r="ANY208" s="20">
        <v>10997.864</v>
      </c>
      <c r="ANZ208" s="21">
        <v>59.3</v>
      </c>
      <c r="AOA208" s="20">
        <v>3560.402</v>
      </c>
      <c r="AOB208" s="20">
        <v>3560.402</v>
      </c>
      <c r="AOC208" s="21">
        <v>57.6</v>
      </c>
      <c r="AOD208" s="20">
        <v>3455.2930000000001</v>
      </c>
      <c r="AOE208" s="20">
        <v>3455.2930000000001</v>
      </c>
      <c r="AOF208" s="21">
        <v>61.1</v>
      </c>
      <c r="AOG208" s="20">
        <v>3668.1109999999999</v>
      </c>
      <c r="AOH208" s="20">
        <v>3668.1109999999999</v>
      </c>
      <c r="AOI208" s="20">
        <v>3668.1109999999999</v>
      </c>
      <c r="AOJ208" s="21">
        <v>62.8</v>
      </c>
      <c r="AOK208" s="20">
        <v>3769.3510000000001</v>
      </c>
      <c r="AOL208" s="20">
        <v>3769.3510000000001</v>
      </c>
      <c r="AOM208" s="20">
        <v>3769.3510000000001</v>
      </c>
      <c r="AON208" s="21">
        <v>123.9</v>
      </c>
      <c r="AOO208" s="20">
        <v>7437.4620000000004</v>
      </c>
      <c r="AOP208" s="20">
        <v>7437.4620000000004</v>
      </c>
      <c r="AOQ208" s="20">
        <v>7437.4620000000004</v>
      </c>
      <c r="AOR208" s="21">
        <v>52</v>
      </c>
      <c r="AOS208" s="20">
        <v>3120.69</v>
      </c>
      <c r="AOT208" s="20">
        <v>3120.69</v>
      </c>
      <c r="AOU208" s="20">
        <v>3120.69</v>
      </c>
      <c r="APU208" s="21">
        <v>85</v>
      </c>
      <c r="APV208" s="20">
        <v>110.913</v>
      </c>
      <c r="APW208" s="20">
        <v>300.02</v>
      </c>
      <c r="APX208" s="21">
        <v>30.8</v>
      </c>
      <c r="APY208" s="20">
        <v>40.143000000000001</v>
      </c>
      <c r="APZ208" s="20">
        <v>108.586</v>
      </c>
      <c r="AQI208" s="21">
        <v>54.3</v>
      </c>
      <c r="AQJ208" s="20">
        <v>70.77</v>
      </c>
      <c r="AQK208" s="20">
        <v>191.434</v>
      </c>
      <c r="AQL208" s="20">
        <v>193.68100000000001</v>
      </c>
      <c r="AQM208" s="21">
        <v>44.1</v>
      </c>
      <c r="AQN208" s="20">
        <v>57.573</v>
      </c>
      <c r="AQO208" s="20">
        <v>155.73599999999999</v>
      </c>
      <c r="AQP208" s="20">
        <v>177.142</v>
      </c>
    </row>
    <row r="209" spans="1:1134" x14ac:dyDescent="0.2">
      <c r="A209" s="18">
        <v>33419</v>
      </c>
      <c r="BX209" s="21">
        <v>21.3</v>
      </c>
      <c r="BY209" s="19">
        <v>29.061233507322001</v>
      </c>
      <c r="BZ209" s="19">
        <v>28.846180379368001</v>
      </c>
      <c r="CA209" s="19">
        <v>24.8037524</v>
      </c>
      <c r="CB209" s="21">
        <v>10.4</v>
      </c>
      <c r="CC209" s="19">
        <v>14.199668547250001</v>
      </c>
      <c r="CD209" s="19">
        <v>14.094590999999999</v>
      </c>
      <c r="CE209" s="19">
        <v>14.094590999999999</v>
      </c>
      <c r="CW209" s="21">
        <v>102</v>
      </c>
      <c r="CX209" s="20">
        <v>156.17699999999999</v>
      </c>
      <c r="CY209" s="20">
        <v>144.761</v>
      </c>
      <c r="CZ209" s="20">
        <v>111.491</v>
      </c>
      <c r="DA209" s="21">
        <v>73.2</v>
      </c>
      <c r="DB209" s="20">
        <v>112.035</v>
      </c>
      <c r="DC209" s="20">
        <v>103.845</v>
      </c>
      <c r="DD209" s="20">
        <v>111.491</v>
      </c>
      <c r="DE209" s="21">
        <v>144.1</v>
      </c>
      <c r="DF209" s="20">
        <v>458.78899999999999</v>
      </c>
      <c r="DG209" s="20">
        <v>598.53599999999994</v>
      </c>
      <c r="DH209" s="21">
        <v>22.8</v>
      </c>
      <c r="DI209" s="20">
        <v>72.522999999999996</v>
      </c>
      <c r="DJ209" s="20">
        <v>94.613</v>
      </c>
      <c r="DK209" s="21">
        <v>22.4</v>
      </c>
      <c r="DL209" s="20">
        <v>71.305000000000007</v>
      </c>
      <c r="DM209" s="20">
        <v>93.024000000000001</v>
      </c>
      <c r="DN209" s="21">
        <v>46.3</v>
      </c>
      <c r="DO209" s="20">
        <v>147.505</v>
      </c>
      <c r="DP209" s="20">
        <v>192.435</v>
      </c>
      <c r="DQ209" s="20">
        <v>192.435</v>
      </c>
      <c r="DR209" s="21">
        <v>75</v>
      </c>
      <c r="DS209" s="20">
        <v>238.761</v>
      </c>
      <c r="DT209" s="20">
        <v>311.488</v>
      </c>
      <c r="DU209" s="20">
        <v>311.488</v>
      </c>
      <c r="DV209" s="21">
        <v>121.3</v>
      </c>
      <c r="DW209" s="20">
        <v>386.26600000000002</v>
      </c>
      <c r="DX209" s="20">
        <v>503.923</v>
      </c>
      <c r="DY209" s="20">
        <v>503.923</v>
      </c>
      <c r="DZ209" s="21">
        <v>59.6</v>
      </c>
      <c r="EA209" s="20">
        <v>189.84299999999999</v>
      </c>
      <c r="EB209" s="20">
        <v>247.66900000000001</v>
      </c>
      <c r="EC209" s="20">
        <v>245.261</v>
      </c>
      <c r="EM209" s="21">
        <v>36.700000000000003</v>
      </c>
      <c r="EN209" s="20">
        <v>67.010000000000005</v>
      </c>
      <c r="EO209" s="20">
        <v>61.963999999999999</v>
      </c>
      <c r="EP209" s="20">
        <v>59.115000000000002</v>
      </c>
      <c r="EQ209" s="21">
        <v>59.1</v>
      </c>
      <c r="ER209" s="20">
        <v>107.85899999999999</v>
      </c>
      <c r="ES209" s="20">
        <v>99.738</v>
      </c>
      <c r="ET209" s="20">
        <v>86.725999999999999</v>
      </c>
      <c r="EU209" s="21">
        <v>95.8</v>
      </c>
      <c r="EV209" s="20">
        <v>174.92500000000001</v>
      </c>
      <c r="EW209" s="20">
        <v>161.75299999999999</v>
      </c>
      <c r="EX209" s="20">
        <v>145.84200000000001</v>
      </c>
      <c r="EY209" s="21">
        <v>66.7</v>
      </c>
      <c r="EZ209" s="20">
        <v>121.69799999999999</v>
      </c>
      <c r="FA209" s="20">
        <v>112.53400000000001</v>
      </c>
      <c r="FB209" s="20">
        <v>114.614</v>
      </c>
      <c r="FY209" s="21">
        <v>222.5</v>
      </c>
      <c r="FZ209" s="20">
        <v>1359.806</v>
      </c>
      <c r="GA209" s="20">
        <v>1552.2190000000001</v>
      </c>
      <c r="GB209" s="21">
        <v>84.4</v>
      </c>
      <c r="GC209" s="20">
        <v>515.76199999999994</v>
      </c>
      <c r="GD209" s="20">
        <v>588.74199999999996</v>
      </c>
      <c r="GE209" s="21">
        <v>81.599999999999994</v>
      </c>
      <c r="GF209" s="20">
        <v>498.63299999999998</v>
      </c>
      <c r="GG209" s="20">
        <v>569.19000000000005</v>
      </c>
      <c r="GH209" s="21">
        <v>57</v>
      </c>
      <c r="GI209" s="20">
        <v>348.21600000000001</v>
      </c>
      <c r="GJ209" s="20">
        <v>397.488</v>
      </c>
      <c r="GK209" s="20">
        <v>397.488</v>
      </c>
      <c r="GL209" s="21">
        <v>81.099999999999994</v>
      </c>
      <c r="GM209" s="20">
        <v>495.82900000000001</v>
      </c>
      <c r="GN209" s="20">
        <v>565.98900000000003</v>
      </c>
      <c r="GO209" s="20">
        <v>565.98900000000003</v>
      </c>
      <c r="GP209" s="21">
        <v>138.1</v>
      </c>
      <c r="GQ209" s="20">
        <v>844.04499999999996</v>
      </c>
      <c r="GR209" s="20">
        <v>963.47699999999998</v>
      </c>
      <c r="GS209" s="20">
        <v>963.47699999999998</v>
      </c>
      <c r="GT209" s="21">
        <v>46.8</v>
      </c>
      <c r="GU209" s="20">
        <v>286.24799999999999</v>
      </c>
      <c r="GV209" s="20">
        <v>326.75200000000001</v>
      </c>
      <c r="GW209" s="20">
        <v>326.75200000000001</v>
      </c>
      <c r="HO209" s="21">
        <v>193.6</v>
      </c>
      <c r="HP209" s="20">
        <v>469.31099999999998</v>
      </c>
      <c r="HQ209" s="20">
        <v>732.125</v>
      </c>
      <c r="HR209" s="20">
        <v>508.11599999999999</v>
      </c>
      <c r="HS209" s="21">
        <v>114.9</v>
      </c>
      <c r="HT209" s="20">
        <v>278.46899999999999</v>
      </c>
      <c r="HU209" s="20">
        <v>434.411</v>
      </c>
      <c r="HV209" s="20">
        <v>508.11599999999999</v>
      </c>
      <c r="IN209" s="21">
        <v>58.1</v>
      </c>
      <c r="IO209" s="20">
        <v>19.417000000000002</v>
      </c>
      <c r="IP209" s="20">
        <v>6752.5349999999999</v>
      </c>
      <c r="IQ209" s="20">
        <v>5383.4979999999996</v>
      </c>
      <c r="IR209" s="21">
        <v>39</v>
      </c>
      <c r="IS209" s="20">
        <v>13.038</v>
      </c>
      <c r="IT209" s="23">
        <v>4534.1099999999997</v>
      </c>
      <c r="IU209" s="23">
        <v>4735.62</v>
      </c>
      <c r="JJ209" s="21">
        <v>83</v>
      </c>
      <c r="JK209" s="20">
        <v>309.56900000000002</v>
      </c>
      <c r="JL209" s="20">
        <v>1662.075</v>
      </c>
      <c r="JM209" s="20">
        <v>1697.6949999999999</v>
      </c>
      <c r="JN209" s="21">
        <v>85.7</v>
      </c>
      <c r="JO209" s="20">
        <v>319.95999999999998</v>
      </c>
      <c r="JP209" s="20">
        <v>1717.866</v>
      </c>
      <c r="JQ209" s="20">
        <v>1679.29</v>
      </c>
      <c r="LV209" s="21">
        <v>50.3</v>
      </c>
      <c r="LW209" s="20">
        <v>829.79600000000005</v>
      </c>
      <c r="LX209" s="20">
        <v>768.88900000000001</v>
      </c>
      <c r="LY209" s="20">
        <v>769</v>
      </c>
      <c r="LZ209" s="21">
        <v>55.6</v>
      </c>
      <c r="MA209" s="20">
        <v>917.24699999999996</v>
      </c>
      <c r="MB209" s="20">
        <v>849.92100000000005</v>
      </c>
      <c r="MC209" s="20">
        <v>773</v>
      </c>
      <c r="MD209" s="21">
        <v>105.2</v>
      </c>
      <c r="ME209" s="20">
        <v>1735.489</v>
      </c>
      <c r="MF209" s="20">
        <v>1608.104</v>
      </c>
      <c r="MG209" s="20">
        <v>1542</v>
      </c>
      <c r="MH209" s="21">
        <v>72.3</v>
      </c>
      <c r="MI209" s="20">
        <v>1192.0160000000001</v>
      </c>
      <c r="MJ209" s="20">
        <v>1104.5219999999999</v>
      </c>
      <c r="MK209" s="20">
        <v>1210.2850000000001</v>
      </c>
      <c r="NC209" s="21">
        <v>153.4</v>
      </c>
      <c r="ND209" s="20">
        <v>191.53899999999999</v>
      </c>
      <c r="NE209" s="20">
        <v>1340.1</v>
      </c>
      <c r="NF209" s="20">
        <v>1044.8130000000001</v>
      </c>
      <c r="NG209" s="21">
        <v>119.6</v>
      </c>
      <c r="NH209" s="20">
        <v>149.334</v>
      </c>
      <c r="NI209" s="20">
        <v>1044.8130000000001</v>
      </c>
      <c r="NJ209" s="20">
        <v>1044.8130000000001</v>
      </c>
      <c r="NT209" s="21">
        <v>31.2</v>
      </c>
      <c r="NU209" s="20">
        <v>157.49100000000001</v>
      </c>
      <c r="NV209" s="20">
        <v>107.441</v>
      </c>
      <c r="NW209" s="20">
        <v>105.661</v>
      </c>
      <c r="NX209" s="21">
        <v>54.6</v>
      </c>
      <c r="NY209" s="20">
        <v>276.04199999999997</v>
      </c>
      <c r="NZ209" s="20">
        <v>188.316</v>
      </c>
      <c r="OA209" s="20">
        <v>188.36</v>
      </c>
      <c r="OB209" s="21">
        <v>77.099999999999994</v>
      </c>
      <c r="OC209" s="20">
        <v>389.58300000000003</v>
      </c>
      <c r="OD209" s="20">
        <v>265.774</v>
      </c>
      <c r="OE209" s="20">
        <v>294.02100000000002</v>
      </c>
      <c r="OF209" s="21">
        <v>65.400000000000006</v>
      </c>
      <c r="OG209" s="20">
        <v>330.154</v>
      </c>
      <c r="OH209" s="20">
        <v>225.23099999999999</v>
      </c>
      <c r="OI209" s="20">
        <v>246.40199999999999</v>
      </c>
      <c r="OS209" s="21">
        <v>43.2</v>
      </c>
      <c r="OT209" s="20">
        <v>53.35</v>
      </c>
      <c r="OU209" s="20">
        <v>38.512999999999998</v>
      </c>
      <c r="OV209" s="20">
        <v>38.512999999999998</v>
      </c>
      <c r="OW209" s="21">
        <v>90.4</v>
      </c>
      <c r="OX209" s="20">
        <v>111.548</v>
      </c>
      <c r="OY209" s="20">
        <v>80.527000000000001</v>
      </c>
      <c r="OZ209" s="20">
        <v>71.447999999999993</v>
      </c>
      <c r="PA209" s="21">
        <v>133.6</v>
      </c>
      <c r="PB209" s="20">
        <v>164.95699999999999</v>
      </c>
      <c r="PC209" s="20">
        <v>119.08199999999999</v>
      </c>
      <c r="PD209" s="20">
        <v>109.961</v>
      </c>
      <c r="PE209" s="21">
        <v>56</v>
      </c>
      <c r="PF209" s="20">
        <v>69.162000000000006</v>
      </c>
      <c r="PG209" s="20">
        <v>49.927999999999997</v>
      </c>
      <c r="PH209" s="20">
        <v>47.343000000000004</v>
      </c>
      <c r="PR209" s="21">
        <v>33.1</v>
      </c>
      <c r="PS209" s="20">
        <v>378.85599999999999</v>
      </c>
      <c r="PT209" s="20">
        <v>354.72300000000001</v>
      </c>
      <c r="PU209" s="20">
        <v>380.12900000000002</v>
      </c>
      <c r="PV209" s="21">
        <v>97.6</v>
      </c>
      <c r="PW209" s="20">
        <v>1117.0119999999999</v>
      </c>
      <c r="PX209" s="20">
        <v>1045.8579999999999</v>
      </c>
      <c r="PY209" s="20">
        <v>1091.664</v>
      </c>
      <c r="PZ209" s="21">
        <v>129.9</v>
      </c>
      <c r="QA209" s="20">
        <v>1486.0250000000001</v>
      </c>
      <c r="QB209" s="20">
        <v>1391.365</v>
      </c>
      <c r="QC209" s="20">
        <v>1471.7929999999999</v>
      </c>
      <c r="QD209" s="21">
        <v>79.400000000000006</v>
      </c>
      <c r="QE209" s="20">
        <v>908.78099999999995</v>
      </c>
      <c r="QF209" s="20">
        <v>850.89099999999996</v>
      </c>
      <c r="QG209" s="20">
        <v>889.63199999999995</v>
      </c>
      <c r="RC209" s="21">
        <v>146.30000000000001</v>
      </c>
      <c r="RD209" s="20">
        <v>1638.462</v>
      </c>
      <c r="RE209" s="20">
        <v>1009.948</v>
      </c>
      <c r="RF209" s="21">
        <v>29.2</v>
      </c>
      <c r="RG209" s="20">
        <v>327.51799999999997</v>
      </c>
      <c r="RH209" s="20">
        <v>201.88200000000001</v>
      </c>
      <c r="RI209" s="21">
        <v>29.2</v>
      </c>
      <c r="RJ209" s="20">
        <v>327.51799999999997</v>
      </c>
      <c r="RK209" s="20">
        <v>201.88200000000001</v>
      </c>
      <c r="RL209" s="21">
        <v>58.3</v>
      </c>
      <c r="RM209" s="20">
        <v>653.15899999999999</v>
      </c>
      <c r="RN209" s="20">
        <v>402.60700000000003</v>
      </c>
      <c r="RO209" s="20">
        <v>402.60700000000003</v>
      </c>
      <c r="RP209" s="21">
        <v>58.7</v>
      </c>
      <c r="RQ209" s="20">
        <v>657.78599999999994</v>
      </c>
      <c r="RR209" s="20">
        <v>405.459</v>
      </c>
      <c r="RS209" s="20">
        <v>405.459</v>
      </c>
      <c r="RT209" s="21">
        <v>117.1</v>
      </c>
      <c r="RU209" s="20">
        <v>1310.944</v>
      </c>
      <c r="RV209" s="20">
        <v>808.06600000000003</v>
      </c>
      <c r="RW209" s="20">
        <v>808.06600000000003</v>
      </c>
      <c r="RX209" s="21">
        <v>73.3</v>
      </c>
      <c r="RY209" s="20">
        <v>820.38900000000001</v>
      </c>
      <c r="RZ209" s="20">
        <v>505.68799999999999</v>
      </c>
      <c r="SA209" s="20">
        <v>505.68799999999999</v>
      </c>
      <c r="SS209" s="21">
        <v>38.700000000000003</v>
      </c>
      <c r="ST209" s="20">
        <v>33.295000000000002</v>
      </c>
      <c r="SU209" s="20">
        <v>19.367999999999999</v>
      </c>
      <c r="SV209" s="20">
        <v>15.967000000000001</v>
      </c>
      <c r="SW209" s="21">
        <v>33.5</v>
      </c>
      <c r="SX209" s="20">
        <v>28.831</v>
      </c>
      <c r="SY209" s="20">
        <v>16.771000000000001</v>
      </c>
      <c r="SZ209" s="20">
        <v>15.426</v>
      </c>
      <c r="TG209" s="21">
        <v>37.4</v>
      </c>
      <c r="TH209" s="20">
        <v>30.780999999999999</v>
      </c>
      <c r="TI209" s="20">
        <v>239.01300000000001</v>
      </c>
      <c r="TJ209" s="20">
        <v>239.01300000000001</v>
      </c>
      <c r="TK209" s="21">
        <v>114.7</v>
      </c>
      <c r="TL209" s="20">
        <v>94.463999999999999</v>
      </c>
      <c r="TM209" s="20">
        <v>733.51300000000003</v>
      </c>
      <c r="TN209" s="20">
        <v>740.81899999999996</v>
      </c>
      <c r="TO209" s="21">
        <v>152</v>
      </c>
      <c r="TP209" s="20">
        <v>125.19499999999999</v>
      </c>
      <c r="TQ209" s="20">
        <v>972.14099999999996</v>
      </c>
      <c r="TR209" s="20">
        <v>979.83199999999999</v>
      </c>
      <c r="TS209" s="21">
        <v>136.30000000000001</v>
      </c>
      <c r="TT209" s="20">
        <v>112.253</v>
      </c>
      <c r="TU209" s="20">
        <v>871.64700000000005</v>
      </c>
      <c r="TV209" s="20">
        <v>883.12699999999995</v>
      </c>
      <c r="TW209" s="21">
        <v>125.8</v>
      </c>
      <c r="TX209" s="20">
        <v>40.567999999999998</v>
      </c>
      <c r="TY209" s="20">
        <v>3134.6849999999999</v>
      </c>
      <c r="TZ209" s="21">
        <v>70.2</v>
      </c>
      <c r="UA209" s="20">
        <v>22.620999999999999</v>
      </c>
      <c r="UB209" s="20">
        <v>1747.94</v>
      </c>
      <c r="UC209" s="21">
        <v>69.5</v>
      </c>
      <c r="UD209" s="20">
        <v>22.405000000000001</v>
      </c>
      <c r="UE209" s="20">
        <v>1731.24</v>
      </c>
      <c r="UF209" s="21">
        <v>11.7</v>
      </c>
      <c r="UG209" s="20">
        <v>3.778</v>
      </c>
      <c r="UH209" s="20">
        <v>291.93</v>
      </c>
      <c r="UI209" s="20">
        <v>291.93</v>
      </c>
      <c r="UJ209" s="21">
        <v>44</v>
      </c>
      <c r="UK209" s="20">
        <v>14.169</v>
      </c>
      <c r="UL209" s="20">
        <v>1094.8150000000001</v>
      </c>
      <c r="UM209" s="20">
        <v>1094.8150000000001</v>
      </c>
      <c r="UN209" s="21">
        <v>55.7</v>
      </c>
      <c r="UO209" s="20">
        <v>17.946999999999999</v>
      </c>
      <c r="UP209" s="20">
        <v>1386.7449999999999</v>
      </c>
      <c r="UQ209" s="20">
        <v>1386.7449999999999</v>
      </c>
      <c r="UR209" s="21">
        <v>39.5</v>
      </c>
      <c r="US209" s="20">
        <v>12.723000000000001</v>
      </c>
      <c r="UT209" s="20">
        <v>983.10500000000002</v>
      </c>
      <c r="UU209" s="20">
        <v>983.10500000000002</v>
      </c>
      <c r="VJ209" s="21">
        <v>58.4</v>
      </c>
      <c r="VK209" s="20">
        <v>73.683999999999997</v>
      </c>
      <c r="VL209" s="20">
        <v>142579.31</v>
      </c>
      <c r="VM209" s="20">
        <v>134035.38500000001</v>
      </c>
      <c r="VN209" s="21">
        <v>43.1</v>
      </c>
      <c r="VO209" s="20">
        <v>54.398000000000003</v>
      </c>
      <c r="VP209" s="20">
        <v>105260</v>
      </c>
      <c r="VQ209" s="20">
        <v>105260</v>
      </c>
      <c r="WI209" s="21">
        <v>81.3</v>
      </c>
      <c r="WJ209" s="20">
        <v>36.387</v>
      </c>
      <c r="WK209" s="20">
        <v>31.292999999999999</v>
      </c>
      <c r="WL209" s="20">
        <v>27.013999999999999</v>
      </c>
      <c r="WM209" s="21">
        <v>45.5</v>
      </c>
      <c r="WN209" s="20">
        <v>20.34</v>
      </c>
      <c r="WO209" s="20">
        <v>17.492999999999999</v>
      </c>
      <c r="WP209" s="20">
        <v>15.625999999999999</v>
      </c>
      <c r="XH209" s="21">
        <v>76.7</v>
      </c>
      <c r="XI209" s="20">
        <v>41.555999999999997</v>
      </c>
      <c r="XJ209" s="20">
        <v>99.525999999999996</v>
      </c>
      <c r="XK209" s="20">
        <v>57.23</v>
      </c>
      <c r="XL209" s="21">
        <v>39.6</v>
      </c>
      <c r="XM209" s="20">
        <v>21.475000000000001</v>
      </c>
      <c r="XN209" s="22">
        <v>51.432617</v>
      </c>
      <c r="XO209" s="22">
        <v>53.222797</v>
      </c>
      <c r="XP209" s="21">
        <v>125.9</v>
      </c>
      <c r="XQ209" s="20">
        <v>357.02300000000002</v>
      </c>
      <c r="XR209" s="20">
        <v>7543.8940000000002</v>
      </c>
      <c r="XS209" s="21">
        <v>71</v>
      </c>
      <c r="XT209" s="20">
        <v>201.37200000000001</v>
      </c>
      <c r="XU209" s="20">
        <v>4254.99</v>
      </c>
      <c r="YD209" s="21">
        <v>54.9</v>
      </c>
      <c r="YE209" s="20">
        <v>155.65100000000001</v>
      </c>
      <c r="YF209" s="20">
        <v>3288.904</v>
      </c>
      <c r="YG209" s="20">
        <v>1723.0989999999999</v>
      </c>
      <c r="YH209" s="21">
        <v>27.8</v>
      </c>
      <c r="YI209" s="20">
        <v>78.734999999999999</v>
      </c>
      <c r="YJ209" s="20">
        <v>1663.66</v>
      </c>
      <c r="YK209" s="20">
        <v>1663.66</v>
      </c>
      <c r="YU209" s="21">
        <v>17.899999999999999</v>
      </c>
      <c r="YV209" s="20">
        <v>195.84200000000001</v>
      </c>
      <c r="YW209" s="20">
        <v>136.38399999999999</v>
      </c>
      <c r="YX209" s="20">
        <v>122.94</v>
      </c>
      <c r="YY209" s="21">
        <v>52.1</v>
      </c>
      <c r="YZ209" s="20">
        <v>571.88400000000001</v>
      </c>
      <c r="ZA209" s="20">
        <v>398.26</v>
      </c>
      <c r="ZB209" s="20">
        <v>310.779</v>
      </c>
      <c r="ZC209" s="21">
        <v>67</v>
      </c>
      <c r="ZD209" s="20">
        <v>734.70799999999997</v>
      </c>
      <c r="ZE209" s="20">
        <v>511.65</v>
      </c>
      <c r="ZF209" s="20">
        <v>433.71899999999999</v>
      </c>
      <c r="ZG209" s="21">
        <v>51.9</v>
      </c>
      <c r="ZH209" s="20">
        <v>569.45000000000005</v>
      </c>
      <c r="ZI209" s="20">
        <v>396.565</v>
      </c>
      <c r="ZJ209" s="20">
        <v>418.40699999999998</v>
      </c>
      <c r="ZT209" s="21">
        <v>67.400000000000006</v>
      </c>
      <c r="ZU209" s="20">
        <v>2337.0590000000002</v>
      </c>
      <c r="ZV209" s="20">
        <v>322559.2</v>
      </c>
      <c r="ZW209" s="20">
        <v>277042.5</v>
      </c>
      <c r="ZX209" s="21">
        <v>137.1</v>
      </c>
      <c r="ZY209" s="20">
        <v>4753.29</v>
      </c>
      <c r="ZZ209" s="20">
        <v>656045.80000000005</v>
      </c>
      <c r="AAA209" s="20">
        <v>614606.1</v>
      </c>
      <c r="AAB209" s="21">
        <v>204.5</v>
      </c>
      <c r="AAC209" s="20">
        <v>7090.3490000000002</v>
      </c>
      <c r="AAD209" s="20">
        <v>978605</v>
      </c>
      <c r="AAE209" s="20">
        <v>891648.6</v>
      </c>
      <c r="AAF209" s="21">
        <v>114.2</v>
      </c>
      <c r="AAG209" s="20">
        <v>3958.5529999999999</v>
      </c>
      <c r="AAH209" s="20">
        <v>546356.77599999995</v>
      </c>
      <c r="AAI209" s="20">
        <v>533323.19999999995</v>
      </c>
      <c r="AAJ209" s="21">
        <v>127.1</v>
      </c>
      <c r="AAK209" s="20">
        <v>386.13400000000001</v>
      </c>
      <c r="AAL209" s="20">
        <v>280873.61499999999</v>
      </c>
      <c r="AAM209" s="21">
        <v>7.2</v>
      </c>
      <c r="AAN209" s="20">
        <v>21.971</v>
      </c>
      <c r="AAO209" s="20">
        <v>15981.916999999999</v>
      </c>
      <c r="AAP209" s="21">
        <v>41.7</v>
      </c>
      <c r="AAQ209" s="20">
        <v>126.68600000000001</v>
      </c>
      <c r="AAR209" s="20">
        <v>92151.065000000002</v>
      </c>
      <c r="AAS209" s="20">
        <v>84180.4</v>
      </c>
      <c r="AAT209" s="21">
        <v>77.599999999999994</v>
      </c>
      <c r="AAU209" s="20">
        <v>235.75299999999999</v>
      </c>
      <c r="AAV209" s="20">
        <v>171486.79699999999</v>
      </c>
      <c r="AAW209" s="20">
        <v>171288</v>
      </c>
      <c r="AAX209" s="21">
        <v>119.9</v>
      </c>
      <c r="AAY209" s="20">
        <v>364.16199999999998</v>
      </c>
      <c r="AAZ209" s="20">
        <v>264891.69799999997</v>
      </c>
      <c r="ABA209" s="20">
        <v>255468.4</v>
      </c>
      <c r="ABB209" s="21">
        <v>92.5</v>
      </c>
      <c r="ABC209" s="20">
        <v>281.11399999999998</v>
      </c>
      <c r="ABD209" s="20">
        <v>204482.2</v>
      </c>
      <c r="ABE209" s="20">
        <v>204482.2</v>
      </c>
      <c r="ACE209" s="21">
        <v>61.6</v>
      </c>
      <c r="ACF209" s="20">
        <v>215.06100000000001</v>
      </c>
      <c r="ACG209" s="20">
        <v>648.68799999999999</v>
      </c>
      <c r="ACH209" s="21">
        <v>33.4</v>
      </c>
      <c r="ACI209" s="20">
        <v>116.67400000000001</v>
      </c>
      <c r="ACJ209" s="20">
        <v>351.92500000000001</v>
      </c>
      <c r="ACS209" s="21">
        <v>28.2</v>
      </c>
      <c r="ACT209" s="20">
        <v>98.387</v>
      </c>
      <c r="ACU209" s="20">
        <v>296.76299999999998</v>
      </c>
      <c r="ACV209" s="20">
        <v>204.27099999999999</v>
      </c>
      <c r="ACW209" s="21">
        <v>19.5</v>
      </c>
      <c r="ACX209" s="20">
        <v>68.215000000000003</v>
      </c>
      <c r="ACY209" s="20">
        <v>205.75700000000001</v>
      </c>
      <c r="ACZ209" s="20">
        <v>167.09200000000001</v>
      </c>
      <c r="ADA209" s="21">
        <v>181</v>
      </c>
      <c r="ADB209" s="20">
        <v>82.882999999999996</v>
      </c>
      <c r="ADC209" s="20">
        <v>230.995</v>
      </c>
      <c r="ADD209" s="21">
        <v>74.2</v>
      </c>
      <c r="ADE209" s="20">
        <v>33.966999999999999</v>
      </c>
      <c r="ADF209" s="20">
        <v>94.665000000000006</v>
      </c>
      <c r="ADO209" s="21">
        <v>106.8</v>
      </c>
      <c r="ADP209" s="20">
        <v>48.915999999999997</v>
      </c>
      <c r="ADQ209" s="20">
        <v>136.33000000000001</v>
      </c>
      <c r="ADR209" s="20">
        <v>136.33000000000001</v>
      </c>
      <c r="ADS209" s="21">
        <v>106.8</v>
      </c>
      <c r="ADT209" s="20">
        <v>48.890999999999998</v>
      </c>
      <c r="ADU209" s="20">
        <v>136.26</v>
      </c>
      <c r="ADV209" s="20">
        <v>136.26</v>
      </c>
      <c r="AEF209" s="21">
        <v>51.9</v>
      </c>
      <c r="AEG209" s="20">
        <v>151.74299999999999</v>
      </c>
      <c r="AEH209" s="20">
        <v>140.559</v>
      </c>
      <c r="AEI209" s="20">
        <v>121.736</v>
      </c>
      <c r="AEJ209" s="21">
        <v>117.4</v>
      </c>
      <c r="AEK209" s="20">
        <v>342.916</v>
      </c>
      <c r="AEL209" s="20">
        <v>317.64299999999997</v>
      </c>
      <c r="AEM209" s="20">
        <v>212.35300000000001</v>
      </c>
      <c r="AEN209" s="21">
        <v>165.2</v>
      </c>
      <c r="AEO209" s="20">
        <v>482.63799999999998</v>
      </c>
      <c r="AEP209" s="20">
        <v>447.06799999999998</v>
      </c>
      <c r="AEQ209" s="20">
        <v>334.089</v>
      </c>
      <c r="AER209" s="21">
        <v>66.099999999999994</v>
      </c>
      <c r="AES209" s="20">
        <v>193.262</v>
      </c>
      <c r="AET209" s="20">
        <v>179.018</v>
      </c>
      <c r="AEU209" s="20">
        <v>179.80799999999999</v>
      </c>
      <c r="AFE209" s="21">
        <v>67.099999999999994</v>
      </c>
      <c r="AFF209" s="20">
        <v>74.064999999999998</v>
      </c>
      <c r="AFG209" s="20">
        <v>523.15499999999997</v>
      </c>
      <c r="AFH209" s="20">
        <v>559.27300000000002</v>
      </c>
      <c r="AFI209" s="21">
        <v>101.7</v>
      </c>
      <c r="AFJ209" s="20">
        <v>112.30200000000001</v>
      </c>
      <c r="AFK209" s="20">
        <v>793.24199999999996</v>
      </c>
      <c r="AFL209" s="20">
        <v>548.30100000000004</v>
      </c>
      <c r="AFM209" s="21">
        <v>168.6</v>
      </c>
      <c r="AFN209" s="20">
        <v>186.131</v>
      </c>
      <c r="AFO209" s="20">
        <v>1314.7380000000001</v>
      </c>
      <c r="AFP209" s="20">
        <v>1107.5740000000001</v>
      </c>
      <c r="AFQ209" s="21">
        <v>63.9</v>
      </c>
      <c r="AFR209" s="20">
        <v>70.575999999999993</v>
      </c>
      <c r="AFS209" s="20">
        <v>498.51100000000002</v>
      </c>
      <c r="AFT209" s="20">
        <v>444.11500000000001</v>
      </c>
      <c r="AFU209" s="21">
        <v>135.80000000000001</v>
      </c>
      <c r="AFV209" s="20">
        <v>59.404000000000003</v>
      </c>
      <c r="AFW209" s="20">
        <v>103.00700000000001</v>
      </c>
      <c r="AFX209" s="21">
        <v>29.7</v>
      </c>
      <c r="AFY209" s="20">
        <v>12.976000000000001</v>
      </c>
      <c r="AFZ209" s="20">
        <v>22.501000000000001</v>
      </c>
      <c r="AGA209" s="21">
        <v>29.6</v>
      </c>
      <c r="AGB209" s="20">
        <v>12.965</v>
      </c>
      <c r="AGC209" s="20">
        <v>22.481999999999999</v>
      </c>
      <c r="AGD209" s="20">
        <v>22.481999999999999</v>
      </c>
      <c r="AGI209" s="21">
        <v>106.1</v>
      </c>
      <c r="AGJ209" s="20">
        <v>46.427999999999997</v>
      </c>
      <c r="AGK209" s="20">
        <v>80.506</v>
      </c>
      <c r="AGL209" s="20">
        <v>64.177000000000007</v>
      </c>
      <c r="AGM209" s="21">
        <v>71.5</v>
      </c>
      <c r="AGN209" s="20">
        <v>31.256</v>
      </c>
      <c r="AGO209" s="20">
        <v>54.198</v>
      </c>
      <c r="AGP209" s="20">
        <v>56.271999999999998</v>
      </c>
      <c r="AHY209" s="21">
        <v>15.9</v>
      </c>
      <c r="AHZ209" s="20">
        <v>12.179</v>
      </c>
      <c r="AIA209" s="20">
        <v>9.5779999999999994</v>
      </c>
      <c r="AIB209" s="20">
        <v>7.8239999999999998</v>
      </c>
      <c r="AIC209" s="21">
        <v>65.8</v>
      </c>
      <c r="AID209" s="20">
        <v>50.262999999999998</v>
      </c>
      <c r="AIE209" s="20">
        <v>39.527000000000001</v>
      </c>
      <c r="AIF209" s="20">
        <v>23.236000000000001</v>
      </c>
      <c r="AIG209" s="21">
        <v>81.7</v>
      </c>
      <c r="AIH209" s="20">
        <v>62.442999999999998</v>
      </c>
      <c r="AII209" s="20">
        <v>49.104999999999997</v>
      </c>
      <c r="AIJ209" s="20">
        <v>31.06</v>
      </c>
      <c r="AIK209" s="21">
        <v>45</v>
      </c>
      <c r="AIL209" s="20">
        <v>34.381999999999998</v>
      </c>
      <c r="AIM209" s="20">
        <v>27.038</v>
      </c>
      <c r="AIN209" s="20">
        <v>27.038</v>
      </c>
      <c r="AKP209" s="21">
        <v>53.3</v>
      </c>
      <c r="AKQ209" s="20">
        <v>131.542</v>
      </c>
      <c r="AKR209" s="20">
        <v>860.80899999999997</v>
      </c>
      <c r="AKS209" s="20">
        <v>853.43200000000002</v>
      </c>
      <c r="AKT209" s="21">
        <v>96.8</v>
      </c>
      <c r="AKU209" s="20">
        <v>238.852</v>
      </c>
      <c r="AKV209" s="20">
        <v>1563.047</v>
      </c>
      <c r="AKW209" s="20">
        <v>1835.7729999999999</v>
      </c>
      <c r="AKX209" s="21">
        <v>150.19999999999999</v>
      </c>
      <c r="AKY209" s="20">
        <v>370.39400000000001</v>
      </c>
      <c r="AKZ209" s="20">
        <v>2423.8560000000002</v>
      </c>
      <c r="ALA209" s="20">
        <v>2689.2049999999999</v>
      </c>
      <c r="ALB209" s="21">
        <v>107.5</v>
      </c>
      <c r="ALC209" s="20">
        <v>265.18200000000002</v>
      </c>
      <c r="ALD209" s="20">
        <v>1735.3510000000001</v>
      </c>
      <c r="ALE209" s="20">
        <v>1752.7</v>
      </c>
      <c r="ALF209" s="21">
        <v>198.6</v>
      </c>
      <c r="ALG209" s="20">
        <v>83.494</v>
      </c>
      <c r="ALH209" s="20">
        <v>147.78399999999999</v>
      </c>
      <c r="ALI209" s="21">
        <v>74.900000000000006</v>
      </c>
      <c r="ALJ209" s="20">
        <v>31.503</v>
      </c>
      <c r="ALK209" s="20">
        <v>55.761000000000003</v>
      </c>
      <c r="ALL209" s="21">
        <v>25.1</v>
      </c>
      <c r="ALM209" s="20">
        <v>10.548</v>
      </c>
      <c r="ALN209" s="20">
        <v>18.670000000000002</v>
      </c>
      <c r="ALO209" s="20">
        <v>14.494999999999999</v>
      </c>
      <c r="ALP209" s="21">
        <v>98.8</v>
      </c>
      <c r="ALQ209" s="20">
        <v>41.515000000000001</v>
      </c>
      <c r="ALR209" s="20">
        <v>73.480999999999995</v>
      </c>
      <c r="ALS209" s="20">
        <v>46.411999999999999</v>
      </c>
      <c r="ALT209" s="21">
        <v>123.7</v>
      </c>
      <c r="ALU209" s="20">
        <v>51.99</v>
      </c>
      <c r="ALV209" s="20">
        <v>92.022999999999996</v>
      </c>
      <c r="ALW209" s="20">
        <v>60.906999999999996</v>
      </c>
      <c r="ALX209" s="21">
        <v>123</v>
      </c>
      <c r="ALY209" s="20">
        <v>51.712000000000003</v>
      </c>
      <c r="ALZ209" s="20">
        <v>91.528999999999996</v>
      </c>
      <c r="AMA209" s="20">
        <v>60.906999999999996</v>
      </c>
      <c r="AMP209" s="21">
        <v>128.6</v>
      </c>
      <c r="AMQ209" s="20">
        <v>120.931</v>
      </c>
      <c r="AMR209" s="20">
        <v>3111.5630000000001</v>
      </c>
      <c r="AMS209" s="20">
        <v>1690.049</v>
      </c>
      <c r="AMT209" s="21">
        <v>91</v>
      </c>
      <c r="AMU209" s="20">
        <v>85.564999999999998</v>
      </c>
      <c r="AMV209" s="20">
        <v>2201.587</v>
      </c>
      <c r="AMW209" s="20">
        <v>1568.14</v>
      </c>
      <c r="ANG209" s="21">
        <v>0.1</v>
      </c>
      <c r="ANH209" s="22">
        <v>0.15265100000000001</v>
      </c>
      <c r="ANI209" s="22">
        <v>6.5600000000000001E-4</v>
      </c>
      <c r="ANJ209" s="22">
        <v>6.5600000000000001E-4</v>
      </c>
      <c r="ANK209" s="21">
        <v>16.8</v>
      </c>
      <c r="ANL209" s="22">
        <v>25.767030999999999</v>
      </c>
      <c r="ANM209" s="22">
        <v>0.11079799999999999</v>
      </c>
      <c r="ANN209" s="22">
        <v>0.10002900000000001</v>
      </c>
      <c r="ANO209" s="21">
        <v>16.3</v>
      </c>
      <c r="ANP209" s="22">
        <v>25.004553000000001</v>
      </c>
      <c r="ANQ209" s="22">
        <v>0.10752</v>
      </c>
      <c r="ANR209" s="22">
        <v>0.100685</v>
      </c>
      <c r="ANS209" s="21">
        <v>12.5</v>
      </c>
      <c r="ANT209" s="22">
        <v>19.102093</v>
      </c>
      <c r="ANU209" s="22">
        <v>8.2139000000000004E-2</v>
      </c>
      <c r="ANV209" s="22">
        <v>8.2139000000000004E-2</v>
      </c>
      <c r="ANW209" s="21">
        <v>183.9</v>
      </c>
      <c r="ANX209" s="20">
        <v>11116.624</v>
      </c>
      <c r="ANY209" s="20">
        <v>11116.624</v>
      </c>
      <c r="ANZ209" s="21">
        <v>59.7</v>
      </c>
      <c r="AOA209" s="20">
        <v>3609.4569999999999</v>
      </c>
      <c r="AOB209" s="20">
        <v>3609.4569999999999</v>
      </c>
      <c r="AOC209" s="21">
        <v>58.3</v>
      </c>
      <c r="AOD209" s="20">
        <v>3524.6680000000001</v>
      </c>
      <c r="AOE209" s="20">
        <v>3524.6680000000001</v>
      </c>
      <c r="AOF209" s="21">
        <v>61.7</v>
      </c>
      <c r="AOG209" s="20">
        <v>3731.4110000000001</v>
      </c>
      <c r="AOH209" s="20">
        <v>3731.4110000000001</v>
      </c>
      <c r="AOI209" s="20">
        <v>3731.4110000000001</v>
      </c>
      <c r="AOJ209" s="21">
        <v>62.5</v>
      </c>
      <c r="AOK209" s="20">
        <v>3775.7559999999999</v>
      </c>
      <c r="AOL209" s="20">
        <v>3775.7559999999999</v>
      </c>
      <c r="AOM209" s="20">
        <v>3775.7559999999999</v>
      </c>
      <c r="AON209" s="21">
        <v>124.2</v>
      </c>
      <c r="AOO209" s="20">
        <v>7507.1670000000004</v>
      </c>
      <c r="AOP209" s="20">
        <v>7507.1670000000004</v>
      </c>
      <c r="AOQ209" s="20">
        <v>7507.1670000000004</v>
      </c>
      <c r="AOR209" s="21">
        <v>51.2</v>
      </c>
      <c r="AOS209" s="20">
        <v>3092.45</v>
      </c>
      <c r="AOT209" s="20">
        <v>3092.45</v>
      </c>
      <c r="AOU209" s="20">
        <v>3092.45</v>
      </c>
      <c r="APU209" s="21">
        <v>85.7</v>
      </c>
      <c r="APV209" s="20">
        <v>108.544</v>
      </c>
      <c r="APW209" s="20">
        <v>313.96300000000002</v>
      </c>
      <c r="APX209" s="21">
        <v>32.1</v>
      </c>
      <c r="APY209" s="20">
        <v>40.588000000000001</v>
      </c>
      <c r="APZ209" s="20">
        <v>117.401</v>
      </c>
      <c r="AQI209" s="21">
        <v>53.7</v>
      </c>
      <c r="AQJ209" s="20">
        <v>67.956000000000003</v>
      </c>
      <c r="AQK209" s="20">
        <v>196.56200000000001</v>
      </c>
      <c r="AQL209" s="20">
        <v>198.87</v>
      </c>
      <c r="AQM209" s="21">
        <v>43.5</v>
      </c>
      <c r="AQN209" s="20">
        <v>55.073999999999998</v>
      </c>
      <c r="AQO209" s="20">
        <v>159.30000000000001</v>
      </c>
      <c r="AQP209" s="20">
        <v>181.196</v>
      </c>
    </row>
    <row r="210" spans="1:1134" x14ac:dyDescent="0.2">
      <c r="A210" s="18">
        <v>33511</v>
      </c>
      <c r="BX210" s="21">
        <v>18.3</v>
      </c>
      <c r="BY210" s="19">
        <v>30.614366858718</v>
      </c>
      <c r="BZ210" s="19">
        <v>30.314346063502999</v>
      </c>
      <c r="CA210" s="19">
        <v>26.066173200000001</v>
      </c>
      <c r="CB210" s="21">
        <v>9.6</v>
      </c>
      <c r="CC210" s="19">
        <v>16.083149868713001</v>
      </c>
      <c r="CD210" s="19">
        <v>15.925535</v>
      </c>
      <c r="CE210" s="19">
        <v>15.925535</v>
      </c>
      <c r="CW210" s="21">
        <v>101.5</v>
      </c>
      <c r="CX210" s="20">
        <v>172.34</v>
      </c>
      <c r="CY210" s="20">
        <v>146.506</v>
      </c>
      <c r="CZ210" s="20">
        <v>112.83499999999999</v>
      </c>
      <c r="DA210" s="21">
        <v>72.8</v>
      </c>
      <c r="DB210" s="20">
        <v>123.629</v>
      </c>
      <c r="DC210" s="20">
        <v>105.09699999999999</v>
      </c>
      <c r="DD210" s="20">
        <v>112.83499999999999</v>
      </c>
      <c r="DE210" s="21">
        <v>144.30000000000001</v>
      </c>
      <c r="DF210" s="20">
        <v>480.25099999999998</v>
      </c>
      <c r="DG210" s="20">
        <v>600.55399999999997</v>
      </c>
      <c r="DH210" s="21">
        <v>24.9</v>
      </c>
      <c r="DI210" s="20">
        <v>82.838999999999999</v>
      </c>
      <c r="DJ210" s="20">
        <v>103.59</v>
      </c>
      <c r="DK210" s="21">
        <v>23.7</v>
      </c>
      <c r="DL210" s="20">
        <v>78.995000000000005</v>
      </c>
      <c r="DM210" s="20">
        <v>98.783000000000001</v>
      </c>
      <c r="DN210" s="21">
        <v>46.3</v>
      </c>
      <c r="DO210" s="20">
        <v>154.084</v>
      </c>
      <c r="DP210" s="20">
        <v>192.68199999999999</v>
      </c>
      <c r="DQ210" s="20">
        <v>192.68199999999999</v>
      </c>
      <c r="DR210" s="21">
        <v>73.099999999999994</v>
      </c>
      <c r="DS210" s="20">
        <v>243.328</v>
      </c>
      <c r="DT210" s="20">
        <v>304.28199999999998</v>
      </c>
      <c r="DU210" s="20">
        <v>304.28199999999998</v>
      </c>
      <c r="DV210" s="21">
        <v>119.4</v>
      </c>
      <c r="DW210" s="20">
        <v>397.41199999999998</v>
      </c>
      <c r="DX210" s="20">
        <v>496.964</v>
      </c>
      <c r="DY210" s="20">
        <v>496.964</v>
      </c>
      <c r="DZ210" s="21">
        <v>59.7</v>
      </c>
      <c r="EA210" s="20">
        <v>198.73400000000001</v>
      </c>
      <c r="EB210" s="20">
        <v>248.517</v>
      </c>
      <c r="EC210" s="20">
        <v>246.101</v>
      </c>
      <c r="EM210" s="21">
        <v>36.5</v>
      </c>
      <c r="EN210" s="20">
        <v>73.558999999999997</v>
      </c>
      <c r="EO210" s="20">
        <v>62.451000000000001</v>
      </c>
      <c r="EP210" s="20">
        <v>59.58</v>
      </c>
      <c r="EQ210" s="21">
        <v>59.2</v>
      </c>
      <c r="ER210" s="20">
        <v>119.242</v>
      </c>
      <c r="ES210" s="20">
        <v>101.236</v>
      </c>
      <c r="ET210" s="20">
        <v>88.03</v>
      </c>
      <c r="EU210" s="21">
        <v>95.7</v>
      </c>
      <c r="EV210" s="20">
        <v>192.83099999999999</v>
      </c>
      <c r="EW210" s="20">
        <v>163.714</v>
      </c>
      <c r="EX210" s="20">
        <v>147.61000000000001</v>
      </c>
      <c r="EY210" s="21">
        <v>66.5</v>
      </c>
      <c r="EZ210" s="20">
        <v>134.09800000000001</v>
      </c>
      <c r="FA210" s="20">
        <v>113.849</v>
      </c>
      <c r="FB210" s="20">
        <v>115.953</v>
      </c>
      <c r="FY210" s="21">
        <v>226.1</v>
      </c>
      <c r="FZ210" s="20">
        <v>1397.4159999999999</v>
      </c>
      <c r="GA210" s="20">
        <v>1581.037</v>
      </c>
      <c r="GB210" s="21">
        <v>86.8</v>
      </c>
      <c r="GC210" s="20">
        <v>536.73599999999999</v>
      </c>
      <c r="GD210" s="20">
        <v>607.26300000000003</v>
      </c>
      <c r="GE210" s="21">
        <v>83.3</v>
      </c>
      <c r="GF210" s="20">
        <v>515.03200000000004</v>
      </c>
      <c r="GG210" s="20">
        <v>582.70699999999999</v>
      </c>
      <c r="GH210" s="21">
        <v>57.9</v>
      </c>
      <c r="GI210" s="20">
        <v>357.84899999999999</v>
      </c>
      <c r="GJ210" s="20">
        <v>404.87</v>
      </c>
      <c r="GK210" s="20">
        <v>404.87</v>
      </c>
      <c r="GL210" s="21">
        <v>81.400000000000006</v>
      </c>
      <c r="GM210" s="20">
        <v>502.83199999999999</v>
      </c>
      <c r="GN210" s="20">
        <v>568.904</v>
      </c>
      <c r="GO210" s="20">
        <v>568.904</v>
      </c>
      <c r="GP210" s="21">
        <v>139.30000000000001</v>
      </c>
      <c r="GQ210" s="20">
        <v>860.68100000000004</v>
      </c>
      <c r="GR210" s="20">
        <v>973.774</v>
      </c>
      <c r="GS210" s="20">
        <v>973.774</v>
      </c>
      <c r="GT210" s="21">
        <v>47</v>
      </c>
      <c r="GU210" s="20">
        <v>290.72800000000001</v>
      </c>
      <c r="GV210" s="20">
        <v>328.93</v>
      </c>
      <c r="GW210" s="20">
        <v>328.93</v>
      </c>
      <c r="HO210" s="21">
        <v>192.5</v>
      </c>
      <c r="HP210" s="20">
        <v>507.22</v>
      </c>
      <c r="HQ210" s="20">
        <v>735.31700000000001</v>
      </c>
      <c r="HR210" s="20">
        <v>510.33100000000002</v>
      </c>
      <c r="HS210" s="21">
        <v>114.2</v>
      </c>
      <c r="HT210" s="20">
        <v>300.96199999999999</v>
      </c>
      <c r="HU210" s="20">
        <v>436.30500000000001</v>
      </c>
      <c r="HV210" s="20">
        <v>510.33100000000002</v>
      </c>
      <c r="IN210" s="21">
        <v>57.6</v>
      </c>
      <c r="IO210" s="20">
        <v>20.018000000000001</v>
      </c>
      <c r="IP210" s="20">
        <v>7149.2629999999999</v>
      </c>
      <c r="IQ210" s="20">
        <v>5699.7920000000004</v>
      </c>
      <c r="IR210" s="21">
        <v>39.200000000000003</v>
      </c>
      <c r="IS210" s="20">
        <v>13.635999999999999</v>
      </c>
      <c r="IT210" s="23">
        <v>4870.12</v>
      </c>
      <c r="IU210" s="23">
        <v>5086.57</v>
      </c>
      <c r="JJ210" s="21">
        <v>84.2</v>
      </c>
      <c r="JK210" s="20">
        <v>323.77100000000002</v>
      </c>
      <c r="JL210" s="20">
        <v>1745.0930000000001</v>
      </c>
      <c r="JM210" s="20">
        <v>1782.3209999999999</v>
      </c>
      <c r="JN210" s="21">
        <v>87.5</v>
      </c>
      <c r="JO210" s="20">
        <v>336.67200000000003</v>
      </c>
      <c r="JP210" s="20">
        <v>1814.6289999999999</v>
      </c>
      <c r="JQ210" s="20">
        <v>1773.88</v>
      </c>
      <c r="LV210" s="21">
        <v>50.6</v>
      </c>
      <c r="LW210" s="20">
        <v>925.85699999999997</v>
      </c>
      <c r="LX210" s="20">
        <v>786.88599999999997</v>
      </c>
      <c r="LY210" s="20">
        <v>787</v>
      </c>
      <c r="LZ210" s="21">
        <v>56.8</v>
      </c>
      <c r="MA210" s="20">
        <v>1040.1289999999999</v>
      </c>
      <c r="MB210" s="20">
        <v>884.00599999999997</v>
      </c>
      <c r="MC210" s="20">
        <v>804</v>
      </c>
      <c r="MD210" s="21">
        <v>106.6</v>
      </c>
      <c r="ME210" s="20">
        <v>1952.2349999999999</v>
      </c>
      <c r="MF210" s="20">
        <v>1659.2049999999999</v>
      </c>
      <c r="MG210" s="20">
        <v>1591</v>
      </c>
      <c r="MH210" s="21">
        <v>72.599999999999994</v>
      </c>
      <c r="MI210" s="20">
        <v>1328.761</v>
      </c>
      <c r="MJ210" s="20">
        <v>1129.3140000000001</v>
      </c>
      <c r="MK210" s="20">
        <v>1237.451</v>
      </c>
      <c r="NC210" s="21">
        <v>150.30000000000001</v>
      </c>
      <c r="ND210" s="20">
        <v>207.148</v>
      </c>
      <c r="NE210" s="20">
        <v>1328.5440000000001</v>
      </c>
      <c r="NF210" s="20">
        <v>1035.8040000000001</v>
      </c>
      <c r="NG210" s="21">
        <v>117.2</v>
      </c>
      <c r="NH210" s="20">
        <v>161.50399999999999</v>
      </c>
      <c r="NI210" s="20">
        <v>1035.8040000000001</v>
      </c>
      <c r="NJ210" s="20">
        <v>1035.8040000000001</v>
      </c>
      <c r="NT210" s="21">
        <v>30.6</v>
      </c>
      <c r="NU210" s="20">
        <v>170.94800000000001</v>
      </c>
      <c r="NV210" s="20">
        <v>108.176</v>
      </c>
      <c r="NW210" s="20">
        <v>106.384</v>
      </c>
      <c r="NX210" s="21">
        <v>54.9</v>
      </c>
      <c r="NY210" s="20">
        <v>306.899</v>
      </c>
      <c r="NZ210" s="20">
        <v>194.20599999999999</v>
      </c>
      <c r="OA210" s="20">
        <v>194.251</v>
      </c>
      <c r="OB210" s="21">
        <v>76.900000000000006</v>
      </c>
      <c r="OC210" s="20">
        <v>429.44499999999999</v>
      </c>
      <c r="OD210" s="20">
        <v>271.75299999999999</v>
      </c>
      <c r="OE210" s="20">
        <v>300.63499999999999</v>
      </c>
      <c r="OF210" s="21">
        <v>65.2</v>
      </c>
      <c r="OG210" s="20">
        <v>364.16300000000001</v>
      </c>
      <c r="OH210" s="20">
        <v>230.44300000000001</v>
      </c>
      <c r="OI210" s="20">
        <v>252.10300000000001</v>
      </c>
      <c r="OS210" s="21">
        <v>44.5</v>
      </c>
      <c r="OT210" s="20">
        <v>57.542000000000002</v>
      </c>
      <c r="OU210" s="20">
        <v>39.174999999999997</v>
      </c>
      <c r="OV210" s="20">
        <v>39.174999999999997</v>
      </c>
      <c r="OW210" s="21">
        <v>94.3</v>
      </c>
      <c r="OX210" s="20">
        <v>122.047</v>
      </c>
      <c r="OY210" s="20">
        <v>83.09</v>
      </c>
      <c r="OZ210" s="20">
        <v>73.700999999999993</v>
      </c>
      <c r="PA210" s="21">
        <v>138.80000000000001</v>
      </c>
      <c r="PB210" s="20">
        <v>179.59899999999999</v>
      </c>
      <c r="PC210" s="20">
        <v>122.271</v>
      </c>
      <c r="PD210" s="20">
        <v>112.876</v>
      </c>
      <c r="PE210" s="21">
        <v>57.2</v>
      </c>
      <c r="PF210" s="20">
        <v>74.05</v>
      </c>
      <c r="PG210" s="20">
        <v>50.412999999999997</v>
      </c>
      <c r="PH210" s="20">
        <v>47.802999999999997</v>
      </c>
      <c r="PR210" s="21">
        <v>33.5</v>
      </c>
      <c r="PS210" s="20">
        <v>419.19400000000002</v>
      </c>
      <c r="PT210" s="20">
        <v>362.01600000000002</v>
      </c>
      <c r="PU210" s="20">
        <v>387.94499999999999</v>
      </c>
      <c r="PV210" s="21">
        <v>97.9</v>
      </c>
      <c r="PW210" s="20">
        <v>1226.403</v>
      </c>
      <c r="PX210" s="20">
        <v>1059.1220000000001</v>
      </c>
      <c r="PY210" s="20">
        <v>1105.2619999999999</v>
      </c>
      <c r="PZ210" s="21">
        <v>130.5</v>
      </c>
      <c r="QA210" s="20">
        <v>1634.5630000000001</v>
      </c>
      <c r="QB210" s="20">
        <v>1411.6089999999999</v>
      </c>
      <c r="QC210" s="20">
        <v>1493.2070000000001</v>
      </c>
      <c r="QD210" s="21">
        <v>78.7</v>
      </c>
      <c r="QE210" s="20">
        <v>985.68499999999995</v>
      </c>
      <c r="QF210" s="20">
        <v>851.23800000000006</v>
      </c>
      <c r="QG210" s="20">
        <v>889.99400000000003</v>
      </c>
      <c r="RC210" s="21">
        <v>145.80000000000001</v>
      </c>
      <c r="RD210" s="20">
        <v>1781.7660000000001</v>
      </c>
      <c r="RE210" s="20">
        <v>1016.854</v>
      </c>
      <c r="RF210" s="21">
        <v>29.5</v>
      </c>
      <c r="RG210" s="20">
        <v>361.03699999999998</v>
      </c>
      <c r="RH210" s="20">
        <v>206.04400000000001</v>
      </c>
      <c r="RI210" s="21">
        <v>29.5</v>
      </c>
      <c r="RJ210" s="20">
        <v>361.03699999999998</v>
      </c>
      <c r="RK210" s="20">
        <v>206.04400000000001</v>
      </c>
      <c r="RL210" s="21">
        <v>58.8</v>
      </c>
      <c r="RM210" s="20">
        <v>718.178</v>
      </c>
      <c r="RN210" s="20">
        <v>409.86399999999998</v>
      </c>
      <c r="RO210" s="20">
        <v>409.86399999999998</v>
      </c>
      <c r="RP210" s="21">
        <v>57.5</v>
      </c>
      <c r="RQ210" s="20">
        <v>702.55100000000004</v>
      </c>
      <c r="RR210" s="20">
        <v>400.94600000000003</v>
      </c>
      <c r="RS210" s="20">
        <v>400.94600000000003</v>
      </c>
      <c r="RT210" s="21">
        <v>116.3</v>
      </c>
      <c r="RU210" s="20">
        <v>1420.729</v>
      </c>
      <c r="RV210" s="20">
        <v>810.81</v>
      </c>
      <c r="RW210" s="20">
        <v>810.81</v>
      </c>
      <c r="RX210" s="21">
        <v>73.599999999999994</v>
      </c>
      <c r="RY210" s="20">
        <v>898.87</v>
      </c>
      <c r="RZ210" s="20">
        <v>512.98500000000001</v>
      </c>
      <c r="SA210" s="20">
        <v>512.98500000000001</v>
      </c>
      <c r="SS210" s="21">
        <v>37</v>
      </c>
      <c r="ST210" s="20">
        <v>36.012999999999998</v>
      </c>
      <c r="SU210" s="20">
        <v>19.565999999999999</v>
      </c>
      <c r="SV210" s="20">
        <v>16.13</v>
      </c>
      <c r="SW210" s="21">
        <v>32.200000000000003</v>
      </c>
      <c r="SX210" s="20">
        <v>31.294</v>
      </c>
      <c r="SY210" s="20">
        <v>17.001999999999999</v>
      </c>
      <c r="SZ210" s="20">
        <v>15.638999999999999</v>
      </c>
      <c r="TG210" s="21">
        <v>38.5</v>
      </c>
      <c r="TH210" s="20">
        <v>32.973999999999997</v>
      </c>
      <c r="TI210" s="20">
        <v>255.321</v>
      </c>
      <c r="TJ210" s="20">
        <v>255.321</v>
      </c>
      <c r="TK210" s="21">
        <v>113.5</v>
      </c>
      <c r="TL210" s="20">
        <v>97.283000000000001</v>
      </c>
      <c r="TM210" s="20">
        <v>753.26400000000001</v>
      </c>
      <c r="TN210" s="20">
        <v>760.76800000000003</v>
      </c>
      <c r="TO210" s="21">
        <v>151.9</v>
      </c>
      <c r="TP210" s="20">
        <v>130.197</v>
      </c>
      <c r="TQ210" s="20">
        <v>1008.1130000000001</v>
      </c>
      <c r="TR210" s="20">
        <v>1016.0890000000001</v>
      </c>
      <c r="TS210" s="21">
        <v>136.19999999999999</v>
      </c>
      <c r="TT210" s="20">
        <v>116.69799999999999</v>
      </c>
      <c r="TU210" s="20">
        <v>903.59199999999998</v>
      </c>
      <c r="TV210" s="20">
        <v>915.49199999999996</v>
      </c>
      <c r="TW210" s="21">
        <v>124.9</v>
      </c>
      <c r="TX210" s="20">
        <v>42.317</v>
      </c>
      <c r="TY210" s="20">
        <v>3178.4349999999999</v>
      </c>
      <c r="TZ210" s="21">
        <v>69.900000000000006</v>
      </c>
      <c r="UA210" s="20">
        <v>23.678999999999998</v>
      </c>
      <c r="UB210" s="20">
        <v>1778.56</v>
      </c>
      <c r="UC210" s="21">
        <v>69.2</v>
      </c>
      <c r="UD210" s="20">
        <v>23.431999999999999</v>
      </c>
      <c r="UE210" s="20">
        <v>1760</v>
      </c>
      <c r="UF210" s="21">
        <v>11.7</v>
      </c>
      <c r="UG210" s="20">
        <v>3.9510000000000001</v>
      </c>
      <c r="UH210" s="20">
        <v>296.76299999999998</v>
      </c>
      <c r="UI210" s="20">
        <v>296.76299999999998</v>
      </c>
      <c r="UJ210" s="21">
        <v>43.4</v>
      </c>
      <c r="UK210" s="20">
        <v>14.686999999999999</v>
      </c>
      <c r="UL210" s="20">
        <v>1103.1120000000001</v>
      </c>
      <c r="UM210" s="20">
        <v>1103.1120000000001</v>
      </c>
      <c r="UN210" s="21">
        <v>55</v>
      </c>
      <c r="UO210" s="20">
        <v>18.638000000000002</v>
      </c>
      <c r="UP210" s="20">
        <v>1399.875</v>
      </c>
      <c r="UQ210" s="20">
        <v>1399.875</v>
      </c>
      <c r="UR210" s="21">
        <v>39.700000000000003</v>
      </c>
      <c r="US210" s="20">
        <v>13.432</v>
      </c>
      <c r="UT210" s="20">
        <v>1008.896</v>
      </c>
      <c r="UU210" s="20">
        <v>1008.896</v>
      </c>
      <c r="VJ210" s="21">
        <v>56.6</v>
      </c>
      <c r="VK210" s="20">
        <v>73.381</v>
      </c>
      <c r="VL210" s="20">
        <v>144340.84899999999</v>
      </c>
      <c r="VM210" s="20">
        <v>135691.36600000001</v>
      </c>
      <c r="VN210" s="21">
        <v>41.1</v>
      </c>
      <c r="VO210" s="20">
        <v>53.237000000000002</v>
      </c>
      <c r="VP210" s="20">
        <v>104718</v>
      </c>
      <c r="VQ210" s="20">
        <v>104718</v>
      </c>
      <c r="WI210" s="21">
        <v>82.4</v>
      </c>
      <c r="WJ210" s="20">
        <v>40.564999999999998</v>
      </c>
      <c r="WK210" s="20">
        <v>32.033999999999999</v>
      </c>
      <c r="WL210" s="20">
        <v>27.654</v>
      </c>
      <c r="WM210" s="21">
        <v>46.2</v>
      </c>
      <c r="WN210" s="20">
        <v>22.771000000000001</v>
      </c>
      <c r="WO210" s="20">
        <v>17.981999999999999</v>
      </c>
      <c r="WP210" s="20">
        <v>16.062000000000001</v>
      </c>
      <c r="XH210" s="21">
        <v>77</v>
      </c>
      <c r="XI210" s="20">
        <v>44.749000000000002</v>
      </c>
      <c r="XJ210" s="20">
        <v>107.083</v>
      </c>
      <c r="XK210" s="20">
        <v>61.575000000000003</v>
      </c>
      <c r="XL210" s="21">
        <v>39.9</v>
      </c>
      <c r="XM210" s="20">
        <v>23.172999999999998</v>
      </c>
      <c r="XN210" s="22">
        <v>55.452471000000003</v>
      </c>
      <c r="XO210" s="22">
        <v>57.382567999999999</v>
      </c>
      <c r="XP210" s="21">
        <v>125.3</v>
      </c>
      <c r="XQ210" s="20">
        <v>301.40800000000002</v>
      </c>
      <c r="XR210" s="20">
        <v>7767.2860000000001</v>
      </c>
      <c r="XS210" s="21">
        <v>72.2</v>
      </c>
      <c r="XT210" s="20">
        <v>173.607</v>
      </c>
      <c r="XU210" s="20">
        <v>4473.8500000000004</v>
      </c>
      <c r="YD210" s="21">
        <v>53.1</v>
      </c>
      <c r="YE210" s="20">
        <v>127.801</v>
      </c>
      <c r="YF210" s="20">
        <v>3293.4360000000001</v>
      </c>
      <c r="YG210" s="20">
        <v>1725.473</v>
      </c>
      <c r="YH210" s="21">
        <v>26.7</v>
      </c>
      <c r="YI210" s="20">
        <v>64.293999999999997</v>
      </c>
      <c r="YJ210" s="20">
        <v>1656.86</v>
      </c>
      <c r="YK210" s="20">
        <v>1656.86</v>
      </c>
      <c r="YU210" s="21">
        <v>17.600000000000001</v>
      </c>
      <c r="YV210" s="20">
        <v>213.59</v>
      </c>
      <c r="YW210" s="20">
        <v>137.16800000000001</v>
      </c>
      <c r="YX210" s="20">
        <v>123.164</v>
      </c>
      <c r="YY210" s="21">
        <v>51.9</v>
      </c>
      <c r="YZ210" s="20">
        <v>629.64400000000001</v>
      </c>
      <c r="ZA210" s="20">
        <v>404.35700000000003</v>
      </c>
      <c r="ZB210" s="20">
        <v>313.97500000000002</v>
      </c>
      <c r="ZC210" s="21">
        <v>66.099999999999994</v>
      </c>
      <c r="ZD210" s="20">
        <v>802.99800000000005</v>
      </c>
      <c r="ZE210" s="20">
        <v>515.68499999999995</v>
      </c>
      <c r="ZF210" s="20">
        <v>437.13900000000001</v>
      </c>
      <c r="ZG210" s="21">
        <v>51.8</v>
      </c>
      <c r="ZH210" s="20">
        <v>628.43299999999999</v>
      </c>
      <c r="ZI210" s="20">
        <v>403.58</v>
      </c>
      <c r="ZJ210" s="20">
        <v>425.80799999999999</v>
      </c>
      <c r="ZT210" s="21">
        <v>67</v>
      </c>
      <c r="ZU210" s="20">
        <v>2446.1039999999998</v>
      </c>
      <c r="ZV210" s="20">
        <v>324842.8</v>
      </c>
      <c r="ZW210" s="20">
        <v>279003.8</v>
      </c>
      <c r="ZX210" s="21">
        <v>137.6</v>
      </c>
      <c r="ZY210" s="20">
        <v>5021.1019999999999</v>
      </c>
      <c r="ZZ210" s="20">
        <v>666802.80000000005</v>
      </c>
      <c r="AAA210" s="20">
        <v>624703.6</v>
      </c>
      <c r="AAB210" s="21">
        <v>204.6</v>
      </c>
      <c r="AAC210" s="20">
        <v>7467.2049999999999</v>
      </c>
      <c r="AAD210" s="20">
        <v>991645.6</v>
      </c>
      <c r="AAE210" s="20">
        <v>903707.4</v>
      </c>
      <c r="AAF210" s="21">
        <v>114.4</v>
      </c>
      <c r="AAG210" s="20">
        <v>4172.866</v>
      </c>
      <c r="AAH210" s="20">
        <v>554157.05500000005</v>
      </c>
      <c r="AAI210" s="20">
        <v>540937.4</v>
      </c>
      <c r="AAJ210" s="21">
        <v>129.1</v>
      </c>
      <c r="AAK210" s="20">
        <v>399.887</v>
      </c>
      <c r="AAL210" s="20">
        <v>298275.72899999999</v>
      </c>
      <c r="AAM210" s="21">
        <v>7.1</v>
      </c>
      <c r="AAN210" s="20">
        <v>22.07</v>
      </c>
      <c r="AAO210" s="20">
        <v>16461.735000000001</v>
      </c>
      <c r="AAP210" s="21">
        <v>42.3</v>
      </c>
      <c r="AAQ210" s="20">
        <v>131.14099999999999</v>
      </c>
      <c r="AAR210" s="20">
        <v>97818.032999999996</v>
      </c>
      <c r="AAS210" s="20">
        <v>89357.2</v>
      </c>
      <c r="AAT210" s="21">
        <v>79</v>
      </c>
      <c r="AAU210" s="20">
        <v>244.761</v>
      </c>
      <c r="AAV210" s="20">
        <v>182567.6</v>
      </c>
      <c r="AAW210" s="20">
        <v>182431.5</v>
      </c>
      <c r="AAX210" s="21">
        <v>122</v>
      </c>
      <c r="AAY210" s="20">
        <v>377.81700000000001</v>
      </c>
      <c r="AAZ210" s="20">
        <v>281813.99400000001</v>
      </c>
      <c r="ABA210" s="20">
        <v>271788.7</v>
      </c>
      <c r="ABB210" s="21">
        <v>88.7</v>
      </c>
      <c r="ABC210" s="20">
        <v>274.63600000000002</v>
      </c>
      <c r="ABD210" s="20">
        <v>204851.1</v>
      </c>
      <c r="ABE210" s="20">
        <v>204851.1</v>
      </c>
      <c r="ACE210" s="21">
        <v>61.4</v>
      </c>
      <c r="ACF210" s="20">
        <v>224.31399999999999</v>
      </c>
      <c r="ACG210" s="20">
        <v>684.85400000000004</v>
      </c>
      <c r="ACH210" s="21">
        <v>32</v>
      </c>
      <c r="ACI210" s="20">
        <v>116.79300000000001</v>
      </c>
      <c r="ACJ210" s="20">
        <v>356.58</v>
      </c>
      <c r="ACS210" s="21">
        <v>29.4</v>
      </c>
      <c r="ACT210" s="20">
        <v>107.52200000000001</v>
      </c>
      <c r="ACU210" s="20">
        <v>328.274</v>
      </c>
      <c r="ACV210" s="20">
        <v>225.96100000000001</v>
      </c>
      <c r="ACW210" s="21">
        <v>20.3</v>
      </c>
      <c r="ACX210" s="20">
        <v>74.126000000000005</v>
      </c>
      <c r="ACY210" s="20">
        <v>226.315</v>
      </c>
      <c r="ACZ210" s="20">
        <v>183.78700000000001</v>
      </c>
      <c r="ADA210" s="21">
        <v>182.7</v>
      </c>
      <c r="ADB210" s="20">
        <v>88.652000000000001</v>
      </c>
      <c r="ADC210" s="20">
        <v>242.774</v>
      </c>
      <c r="ADD210" s="21">
        <v>73.099999999999994</v>
      </c>
      <c r="ADE210" s="20">
        <v>35.484000000000002</v>
      </c>
      <c r="ADF210" s="20">
        <v>97.171999999999997</v>
      </c>
      <c r="ADO210" s="21">
        <v>109.6</v>
      </c>
      <c r="ADP210" s="20">
        <v>53.168999999999997</v>
      </c>
      <c r="ADQ210" s="20">
        <v>145.602</v>
      </c>
      <c r="ADR210" s="20">
        <v>145.602</v>
      </c>
      <c r="ADS210" s="21">
        <v>109.3</v>
      </c>
      <c r="ADT210" s="20">
        <v>53.021000000000001</v>
      </c>
      <c r="ADU210" s="20">
        <v>145.197</v>
      </c>
      <c r="ADV210" s="20">
        <v>145.197</v>
      </c>
      <c r="AEF210" s="21">
        <v>51.6</v>
      </c>
      <c r="AEG210" s="20">
        <v>166.488</v>
      </c>
      <c r="AEH210" s="20">
        <v>141.548</v>
      </c>
      <c r="AEI210" s="20">
        <v>122.593</v>
      </c>
      <c r="AEJ210" s="21">
        <v>117.6</v>
      </c>
      <c r="AEK210" s="20">
        <v>379.47399999999999</v>
      </c>
      <c r="AEL210" s="20">
        <v>322.62799999999999</v>
      </c>
      <c r="AEM210" s="20">
        <v>215.68600000000001</v>
      </c>
      <c r="AEN210" s="21">
        <v>164.9</v>
      </c>
      <c r="AEO210" s="20">
        <v>532.43200000000002</v>
      </c>
      <c r="AEP210" s="20">
        <v>452.67399999999998</v>
      </c>
      <c r="AEQ210" s="20">
        <v>338.279</v>
      </c>
      <c r="AER210" s="21">
        <v>66.099999999999994</v>
      </c>
      <c r="AES210" s="20">
        <v>213.23599999999999</v>
      </c>
      <c r="AET210" s="20">
        <v>181.29300000000001</v>
      </c>
      <c r="AEU210" s="20">
        <v>182.09299999999999</v>
      </c>
      <c r="AFE210" s="21">
        <v>65.7</v>
      </c>
      <c r="AFF210" s="20">
        <v>79.751999999999995</v>
      </c>
      <c r="AFG210" s="20">
        <v>518.87</v>
      </c>
      <c r="AFH210" s="20">
        <v>554.69200000000001</v>
      </c>
      <c r="AFI210" s="21">
        <v>97.7</v>
      </c>
      <c r="AFJ210" s="20">
        <v>118.554</v>
      </c>
      <c r="AFK210" s="20">
        <v>771.31399999999996</v>
      </c>
      <c r="AFL210" s="20">
        <v>533.14400000000001</v>
      </c>
      <c r="AFM210" s="21">
        <v>163.5</v>
      </c>
      <c r="AFN210" s="20">
        <v>198.48</v>
      </c>
      <c r="AFO210" s="20">
        <v>1291.308</v>
      </c>
      <c r="AFP210" s="20">
        <v>1087.836</v>
      </c>
      <c r="AFQ210" s="21">
        <v>60.9</v>
      </c>
      <c r="AFR210" s="20">
        <v>73.984999999999999</v>
      </c>
      <c r="AFS210" s="20">
        <v>481.34500000000003</v>
      </c>
      <c r="AFT210" s="20">
        <v>428.822</v>
      </c>
      <c r="AFU210" s="21">
        <v>137.19999999999999</v>
      </c>
      <c r="AFV210" s="20">
        <v>59.030999999999999</v>
      </c>
      <c r="AFW210" s="20">
        <v>103.93</v>
      </c>
      <c r="AFX210" s="21">
        <v>31.2</v>
      </c>
      <c r="AFY210" s="20">
        <v>13.436</v>
      </c>
      <c r="AFZ210" s="20">
        <v>23.655999999999999</v>
      </c>
      <c r="AGA210" s="21">
        <v>30.2</v>
      </c>
      <c r="AGB210" s="20">
        <v>13</v>
      </c>
      <c r="AGC210" s="20">
        <v>22.888000000000002</v>
      </c>
      <c r="AGD210" s="20">
        <v>22.888000000000002</v>
      </c>
      <c r="AGI210" s="21">
        <v>105.9</v>
      </c>
      <c r="AGJ210" s="20">
        <v>45.594999999999999</v>
      </c>
      <c r="AGK210" s="20">
        <v>80.274000000000001</v>
      </c>
      <c r="AGL210" s="20">
        <v>63.991999999999997</v>
      </c>
      <c r="AGM210" s="21">
        <v>72</v>
      </c>
      <c r="AGN210" s="20">
        <v>30.972999999999999</v>
      </c>
      <c r="AGO210" s="20">
        <v>54.530999999999999</v>
      </c>
      <c r="AGP210" s="20">
        <v>56.616999999999997</v>
      </c>
      <c r="AHY210" s="21">
        <v>16.100000000000001</v>
      </c>
      <c r="AHZ210" s="20">
        <v>13.989000000000001</v>
      </c>
      <c r="AIA210" s="20">
        <v>10.029999999999999</v>
      </c>
      <c r="AIB210" s="20">
        <v>8.1869999999999994</v>
      </c>
      <c r="AIC210" s="21">
        <v>65.7</v>
      </c>
      <c r="AID210" s="20">
        <v>56.942</v>
      </c>
      <c r="AIE210" s="20">
        <v>40.828000000000003</v>
      </c>
      <c r="AIF210" s="20">
        <v>23.981999999999999</v>
      </c>
      <c r="AIG210" s="21">
        <v>81.8</v>
      </c>
      <c r="AIH210" s="20">
        <v>70.930999999999997</v>
      </c>
      <c r="AII210" s="20">
        <v>50.857999999999997</v>
      </c>
      <c r="AIJ210" s="20">
        <v>32.168999999999997</v>
      </c>
      <c r="AIK210" s="21">
        <v>45.3</v>
      </c>
      <c r="AIL210" s="20">
        <v>39.276000000000003</v>
      </c>
      <c r="AIM210" s="20">
        <v>28.161000000000001</v>
      </c>
      <c r="AIN210" s="20">
        <v>28.161000000000001</v>
      </c>
      <c r="AKP210" s="21">
        <v>52.5</v>
      </c>
      <c r="AKQ210" s="20">
        <v>141.77799999999999</v>
      </c>
      <c r="AKR210" s="20">
        <v>860.30700000000002</v>
      </c>
      <c r="AKS210" s="20">
        <v>852.81200000000001</v>
      </c>
      <c r="AKT210" s="21">
        <v>95.6</v>
      </c>
      <c r="AKU210" s="20">
        <v>258.423</v>
      </c>
      <c r="AKV210" s="20">
        <v>1568.1110000000001</v>
      </c>
      <c r="AKW210" s="20">
        <v>1841.4549999999999</v>
      </c>
      <c r="AKX210" s="21">
        <v>148.1</v>
      </c>
      <c r="AKY210" s="20">
        <v>400.20100000000002</v>
      </c>
      <c r="AKZ210" s="20">
        <v>2428.4180000000001</v>
      </c>
      <c r="ALA210" s="20">
        <v>2694.2669999999998</v>
      </c>
      <c r="ALB210" s="21">
        <v>106.6</v>
      </c>
      <c r="ALC210" s="20">
        <v>288.08800000000002</v>
      </c>
      <c r="ALD210" s="20">
        <v>1748.1179999999999</v>
      </c>
      <c r="ALE210" s="20">
        <v>1765.595</v>
      </c>
      <c r="ALF210" s="21">
        <v>198.6</v>
      </c>
      <c r="ALG210" s="20">
        <v>90.311000000000007</v>
      </c>
      <c r="ALH210" s="20">
        <v>152.17400000000001</v>
      </c>
      <c r="ALI210" s="21">
        <v>74.599999999999994</v>
      </c>
      <c r="ALJ210" s="20">
        <v>33.927999999999997</v>
      </c>
      <c r="ALK210" s="20">
        <v>57.168999999999997</v>
      </c>
      <c r="ALL210" s="21">
        <v>25.3</v>
      </c>
      <c r="ALM210" s="20">
        <v>11.488</v>
      </c>
      <c r="ALN210" s="20">
        <v>19.356999999999999</v>
      </c>
      <c r="ALO210" s="20">
        <v>15.028</v>
      </c>
      <c r="ALP210" s="21">
        <v>98.9</v>
      </c>
      <c r="ALQ210" s="20">
        <v>44.962000000000003</v>
      </c>
      <c r="ALR210" s="20">
        <v>75.760999999999996</v>
      </c>
      <c r="ALS210" s="20">
        <v>47.853000000000002</v>
      </c>
      <c r="ALT210" s="21">
        <v>124</v>
      </c>
      <c r="ALU210" s="20">
        <v>56.383000000000003</v>
      </c>
      <c r="ALV210" s="20">
        <v>95.004999999999995</v>
      </c>
      <c r="ALW210" s="20">
        <v>62.881</v>
      </c>
      <c r="ALX210" s="21">
        <v>122.3</v>
      </c>
      <c r="ALY210" s="20">
        <v>55.612000000000002</v>
      </c>
      <c r="ALZ210" s="20">
        <v>93.706000000000003</v>
      </c>
      <c r="AMA210" s="20">
        <v>62.354999999999997</v>
      </c>
      <c r="AMP210" s="21">
        <v>132.6</v>
      </c>
      <c r="AMQ210" s="20">
        <v>129.834</v>
      </c>
      <c r="AMR210" s="20">
        <v>3318.5459999999998</v>
      </c>
      <c r="AMS210" s="20">
        <v>1802.472</v>
      </c>
      <c r="AMT210" s="21">
        <v>93.1</v>
      </c>
      <c r="AMU210" s="20">
        <v>91.108999999999995</v>
      </c>
      <c r="AMV210" s="20">
        <v>2328.7429999999999</v>
      </c>
      <c r="AMW210" s="20">
        <v>1658.71</v>
      </c>
      <c r="ANG210" s="21">
        <v>0.1</v>
      </c>
      <c r="ANH210" s="22">
        <v>0.18568100000000001</v>
      </c>
      <c r="ANI210" s="22">
        <v>8.7299999999999997E-4</v>
      </c>
      <c r="ANJ210" s="22">
        <v>8.7299999999999997E-4</v>
      </c>
      <c r="ANK210" s="21">
        <v>16.7</v>
      </c>
      <c r="ANL210" s="22">
        <v>26.515666</v>
      </c>
      <c r="ANM210" s="22">
        <v>0.124624</v>
      </c>
      <c r="ANN210" s="22">
        <v>0.11251</v>
      </c>
      <c r="ANO210" s="21">
        <v>16.2</v>
      </c>
      <c r="ANP210" s="22">
        <v>25.761569999999999</v>
      </c>
      <c r="ANQ210" s="22">
        <v>0.12107900000000001</v>
      </c>
      <c r="ANR210" s="22">
        <v>0.113383</v>
      </c>
      <c r="ANS210" s="21">
        <v>12.2</v>
      </c>
      <c r="ANT210" s="22">
        <v>19.471488999999998</v>
      </c>
      <c r="ANU210" s="22">
        <v>9.1516E-2</v>
      </c>
      <c r="ANV210" s="22">
        <v>9.1516E-2</v>
      </c>
      <c r="ANW210" s="21">
        <v>185.5</v>
      </c>
      <c r="ANX210" s="20">
        <v>11300.217000000001</v>
      </c>
      <c r="ANY210" s="20">
        <v>11300.217000000001</v>
      </c>
      <c r="ANZ210" s="21">
        <v>62.2</v>
      </c>
      <c r="AOA210" s="20">
        <v>3790.5390000000002</v>
      </c>
      <c r="AOB210" s="20">
        <v>3790.5390000000002</v>
      </c>
      <c r="AOC210" s="21">
        <v>59.9</v>
      </c>
      <c r="AOD210" s="20">
        <v>3649.8629999999998</v>
      </c>
      <c r="AOE210" s="20">
        <v>3649.8629999999998</v>
      </c>
      <c r="AOF210" s="21">
        <v>61.9</v>
      </c>
      <c r="AOG210" s="20">
        <v>3771.5169999999998</v>
      </c>
      <c r="AOH210" s="20">
        <v>3771.5169999999998</v>
      </c>
      <c r="AOI210" s="20">
        <v>3771.5169999999998</v>
      </c>
      <c r="AOJ210" s="21">
        <v>61.4</v>
      </c>
      <c r="AOK210" s="20">
        <v>3738.1610000000001</v>
      </c>
      <c r="AOL210" s="20">
        <v>3738.1610000000001</v>
      </c>
      <c r="AOM210" s="20">
        <v>3738.1610000000001</v>
      </c>
      <c r="AON210" s="21">
        <v>123.2</v>
      </c>
      <c r="AOO210" s="20">
        <v>7509.6779999999999</v>
      </c>
      <c r="AOP210" s="20">
        <v>7509.6779999999999</v>
      </c>
      <c r="AOQ210" s="20">
        <v>7509.6779999999999</v>
      </c>
      <c r="AOR210" s="21">
        <v>49.9</v>
      </c>
      <c r="AOS210" s="20">
        <v>3037.76</v>
      </c>
      <c r="AOT210" s="20">
        <v>3037.76</v>
      </c>
      <c r="AOU210" s="20">
        <v>3037.76</v>
      </c>
      <c r="APU210" s="21">
        <v>85.9</v>
      </c>
      <c r="APV210" s="20">
        <v>115.309</v>
      </c>
      <c r="APW210" s="20">
        <v>323.327</v>
      </c>
      <c r="APX210" s="21">
        <v>32</v>
      </c>
      <c r="APY210" s="20">
        <v>42.915999999999997</v>
      </c>
      <c r="APZ210" s="20">
        <v>120.336</v>
      </c>
      <c r="AQI210" s="21">
        <v>53.9</v>
      </c>
      <c r="AQJ210" s="20">
        <v>72.393000000000001</v>
      </c>
      <c r="AQK210" s="20">
        <v>202.99100000000001</v>
      </c>
      <c r="AQL210" s="20">
        <v>205.37299999999999</v>
      </c>
      <c r="AQM210" s="21">
        <v>43.9</v>
      </c>
      <c r="AQN210" s="20">
        <v>58.878</v>
      </c>
      <c r="AQO210" s="20">
        <v>165.09399999999999</v>
      </c>
      <c r="AQP210" s="20">
        <v>187.78700000000001</v>
      </c>
    </row>
    <row r="211" spans="1:1134" x14ac:dyDescent="0.2">
      <c r="A211" s="18">
        <v>33603</v>
      </c>
      <c r="BX211" s="21">
        <v>17.7</v>
      </c>
      <c r="BY211" s="19">
        <v>34.982120251185002</v>
      </c>
      <c r="BZ211" s="19">
        <v>34.649790108799003</v>
      </c>
      <c r="CA211" s="19">
        <v>29.794059499999999</v>
      </c>
      <c r="CB211" s="21">
        <v>9.5</v>
      </c>
      <c r="CC211" s="19">
        <v>18.850817768803999</v>
      </c>
      <c r="CD211" s="19">
        <v>18.671735000000002</v>
      </c>
      <c r="CE211" s="19">
        <v>18.671735000000002</v>
      </c>
      <c r="CW211" s="21">
        <v>103</v>
      </c>
      <c r="CX211" s="20">
        <v>194.85400000000001</v>
      </c>
      <c r="CY211" s="20">
        <v>151.26499999999999</v>
      </c>
      <c r="CZ211" s="20">
        <v>116.5</v>
      </c>
      <c r="DA211" s="21">
        <v>73.900000000000006</v>
      </c>
      <c r="DB211" s="20">
        <v>139.78</v>
      </c>
      <c r="DC211" s="20">
        <v>108.511</v>
      </c>
      <c r="DD211" s="20">
        <v>116.5</v>
      </c>
      <c r="DE211" s="21">
        <v>147.1</v>
      </c>
      <c r="DF211" s="20">
        <v>465.8</v>
      </c>
      <c r="DG211" s="20">
        <v>612.57299999999998</v>
      </c>
      <c r="DH211" s="21">
        <v>26.7</v>
      </c>
      <c r="DI211" s="20">
        <v>84.646000000000001</v>
      </c>
      <c r="DJ211" s="20">
        <v>111.318</v>
      </c>
      <c r="DK211" s="21">
        <v>24.4</v>
      </c>
      <c r="DL211" s="20">
        <v>77.209999999999994</v>
      </c>
      <c r="DM211" s="20">
        <v>101.539</v>
      </c>
      <c r="DN211" s="21">
        <v>46.9</v>
      </c>
      <c r="DO211" s="20">
        <v>148.66900000000001</v>
      </c>
      <c r="DP211" s="20">
        <v>195.51400000000001</v>
      </c>
      <c r="DQ211" s="20">
        <v>195.51400000000001</v>
      </c>
      <c r="DR211" s="21">
        <v>73.400000000000006</v>
      </c>
      <c r="DS211" s="20">
        <v>232.48500000000001</v>
      </c>
      <c r="DT211" s="20">
        <v>305.74099999999999</v>
      </c>
      <c r="DU211" s="20">
        <v>305.74099999999999</v>
      </c>
      <c r="DV211" s="21">
        <v>120.4</v>
      </c>
      <c r="DW211" s="20">
        <v>381.154</v>
      </c>
      <c r="DX211" s="20">
        <v>501.255</v>
      </c>
      <c r="DY211" s="20">
        <v>501.255</v>
      </c>
      <c r="DZ211" s="21">
        <v>59.7</v>
      </c>
      <c r="EA211" s="20">
        <v>189.179</v>
      </c>
      <c r="EB211" s="20">
        <v>248.78899999999999</v>
      </c>
      <c r="EC211" s="20">
        <v>246.37</v>
      </c>
      <c r="EM211" s="21">
        <v>36.700000000000003</v>
      </c>
      <c r="EN211" s="20">
        <v>82.113</v>
      </c>
      <c r="EO211" s="20">
        <v>63.654000000000003</v>
      </c>
      <c r="EP211" s="20">
        <v>60.728000000000002</v>
      </c>
      <c r="EQ211" s="21">
        <v>59.7</v>
      </c>
      <c r="ER211" s="20">
        <v>133.29300000000001</v>
      </c>
      <c r="ES211" s="20">
        <v>103.328</v>
      </c>
      <c r="ET211" s="20">
        <v>89.849000000000004</v>
      </c>
      <c r="EU211" s="21">
        <v>96.4</v>
      </c>
      <c r="EV211" s="20">
        <v>215.434</v>
      </c>
      <c r="EW211" s="20">
        <v>167.005</v>
      </c>
      <c r="EX211" s="20">
        <v>150.577</v>
      </c>
      <c r="EY211" s="21">
        <v>66.900000000000006</v>
      </c>
      <c r="EZ211" s="20">
        <v>149.47399999999999</v>
      </c>
      <c r="FA211" s="20">
        <v>115.872</v>
      </c>
      <c r="FB211" s="20">
        <v>118.01300000000001</v>
      </c>
      <c r="FY211" s="21">
        <v>230.6</v>
      </c>
      <c r="FZ211" s="20">
        <v>1399.0070000000001</v>
      </c>
      <c r="GA211" s="20">
        <v>1617.952</v>
      </c>
      <c r="GB211" s="21">
        <v>89.4</v>
      </c>
      <c r="GC211" s="20">
        <v>542.553</v>
      </c>
      <c r="GD211" s="20">
        <v>627.46299999999997</v>
      </c>
      <c r="GE211" s="21">
        <v>85</v>
      </c>
      <c r="GF211" s="20">
        <v>515.97299999999996</v>
      </c>
      <c r="GG211" s="20">
        <v>596.72299999999996</v>
      </c>
      <c r="GH211" s="21">
        <v>58.4</v>
      </c>
      <c r="GI211" s="20">
        <v>354.245</v>
      </c>
      <c r="GJ211" s="20">
        <v>409.68400000000003</v>
      </c>
      <c r="GK211" s="20">
        <v>409.68400000000003</v>
      </c>
      <c r="GL211" s="21">
        <v>82.8</v>
      </c>
      <c r="GM211" s="20">
        <v>502.209</v>
      </c>
      <c r="GN211" s="20">
        <v>580.80499999999995</v>
      </c>
      <c r="GO211" s="20">
        <v>580.80499999999995</v>
      </c>
      <c r="GP211" s="21">
        <v>141.1</v>
      </c>
      <c r="GQ211" s="20">
        <v>856.45399999999995</v>
      </c>
      <c r="GR211" s="20">
        <v>990.48900000000003</v>
      </c>
      <c r="GS211" s="20">
        <v>990.48900000000003</v>
      </c>
      <c r="GT211" s="21">
        <v>47.1</v>
      </c>
      <c r="GU211" s="20">
        <v>285.53699999999998</v>
      </c>
      <c r="GV211" s="20">
        <v>330.22399999999999</v>
      </c>
      <c r="GW211" s="20">
        <v>330.22399999999999</v>
      </c>
      <c r="HO211" s="21">
        <v>191.9</v>
      </c>
      <c r="HP211" s="20">
        <v>546.14200000000005</v>
      </c>
      <c r="HQ211" s="20">
        <v>740.29499999999996</v>
      </c>
      <c r="HR211" s="20">
        <v>513.78599999999994</v>
      </c>
      <c r="HS211" s="21">
        <v>113.9</v>
      </c>
      <c r="HT211" s="20">
        <v>324.05700000000002</v>
      </c>
      <c r="HU211" s="20">
        <v>439.25900000000001</v>
      </c>
      <c r="HV211" s="20">
        <v>513.78599999999994</v>
      </c>
      <c r="IN211" s="21">
        <v>58.1</v>
      </c>
      <c r="IO211" s="20">
        <v>20.675999999999998</v>
      </c>
      <c r="IP211" s="20">
        <v>7750.7550000000001</v>
      </c>
      <c r="IQ211" s="20">
        <v>6179.3360000000002</v>
      </c>
      <c r="IR211" s="21">
        <v>40</v>
      </c>
      <c r="IS211" s="20">
        <v>14.228999999999999</v>
      </c>
      <c r="IT211" s="23">
        <v>5333.87</v>
      </c>
      <c r="IU211" s="23">
        <v>5570.92</v>
      </c>
      <c r="JJ211" s="21">
        <v>85.8</v>
      </c>
      <c r="JK211" s="20">
        <v>341.42599999999999</v>
      </c>
      <c r="JL211" s="20">
        <v>1860.0229999999999</v>
      </c>
      <c r="JM211" s="20">
        <v>1899.56</v>
      </c>
      <c r="JN211" s="21">
        <v>89.6</v>
      </c>
      <c r="JO211" s="20">
        <v>356.69400000000002</v>
      </c>
      <c r="JP211" s="20">
        <v>1943.1959999999999</v>
      </c>
      <c r="JQ211" s="20">
        <v>1899.56</v>
      </c>
      <c r="LV211" s="21">
        <v>51.2</v>
      </c>
      <c r="LW211" s="20">
        <v>1049.97</v>
      </c>
      <c r="LX211" s="20">
        <v>814.88199999999995</v>
      </c>
      <c r="LY211" s="20">
        <v>815</v>
      </c>
      <c r="LZ211" s="21">
        <v>56.8</v>
      </c>
      <c r="MA211" s="20">
        <v>1164.537</v>
      </c>
      <c r="MB211" s="20">
        <v>903.79700000000003</v>
      </c>
      <c r="MC211" s="20">
        <v>822</v>
      </c>
      <c r="MD211" s="21">
        <v>107.3</v>
      </c>
      <c r="ME211" s="20">
        <v>2199.6860000000001</v>
      </c>
      <c r="MF211" s="20">
        <v>1707.1769999999999</v>
      </c>
      <c r="MG211" s="20">
        <v>1637</v>
      </c>
      <c r="MH211" s="21">
        <v>73.8</v>
      </c>
      <c r="MI211" s="20">
        <v>1513.7550000000001</v>
      </c>
      <c r="MJ211" s="20">
        <v>1174.825</v>
      </c>
      <c r="MK211" s="20">
        <v>1287.32</v>
      </c>
      <c r="NC211" s="21">
        <v>152.30000000000001</v>
      </c>
      <c r="ND211" s="20">
        <v>229.428</v>
      </c>
      <c r="NE211" s="20">
        <v>1356.6990000000001</v>
      </c>
      <c r="NF211" s="20">
        <v>1057.7550000000001</v>
      </c>
      <c r="NG211" s="21">
        <v>118.8</v>
      </c>
      <c r="NH211" s="20">
        <v>178.874</v>
      </c>
      <c r="NI211" s="20">
        <v>1057.7550000000001</v>
      </c>
      <c r="NJ211" s="20">
        <v>1057.7550000000001</v>
      </c>
      <c r="NT211" s="21">
        <v>31</v>
      </c>
      <c r="NU211" s="20">
        <v>192.46700000000001</v>
      </c>
      <c r="NV211" s="20">
        <v>111.86199999999999</v>
      </c>
      <c r="NW211" s="20">
        <v>110.009</v>
      </c>
      <c r="NX211" s="21">
        <v>55.2</v>
      </c>
      <c r="NY211" s="20">
        <v>342.18700000000001</v>
      </c>
      <c r="NZ211" s="20">
        <v>198.87899999999999</v>
      </c>
      <c r="OA211" s="20">
        <v>198.92599999999999</v>
      </c>
      <c r="OB211" s="21">
        <v>77.5</v>
      </c>
      <c r="OC211" s="20">
        <v>480.47899999999998</v>
      </c>
      <c r="OD211" s="20">
        <v>279.25400000000002</v>
      </c>
      <c r="OE211" s="20">
        <v>308.935</v>
      </c>
      <c r="OF211" s="21">
        <v>66</v>
      </c>
      <c r="OG211" s="20">
        <v>409.57299999999998</v>
      </c>
      <c r="OH211" s="20">
        <v>238.04400000000001</v>
      </c>
      <c r="OI211" s="20">
        <v>260.41899999999998</v>
      </c>
      <c r="OS211" s="21">
        <v>45.1</v>
      </c>
      <c r="OT211" s="20">
        <v>56.27</v>
      </c>
      <c r="OU211" s="20">
        <v>39.158000000000001</v>
      </c>
      <c r="OV211" s="20">
        <v>39.158000000000001</v>
      </c>
      <c r="OW211" s="21">
        <v>96.7</v>
      </c>
      <c r="OX211" s="20">
        <v>120.81399999999999</v>
      </c>
      <c r="OY211" s="20">
        <v>84.073999999999998</v>
      </c>
      <c r="OZ211" s="20">
        <v>74.581999999999994</v>
      </c>
      <c r="PA211" s="21">
        <v>141.80000000000001</v>
      </c>
      <c r="PB211" s="20">
        <v>177.03100000000001</v>
      </c>
      <c r="PC211" s="20">
        <v>123.196</v>
      </c>
      <c r="PD211" s="20">
        <v>113.74</v>
      </c>
      <c r="PE211" s="21">
        <v>57.8</v>
      </c>
      <c r="PF211" s="20">
        <v>72.165999999999997</v>
      </c>
      <c r="PG211" s="20">
        <v>50.22</v>
      </c>
      <c r="PH211" s="20">
        <v>47.62</v>
      </c>
      <c r="PR211" s="21">
        <v>33.799999999999997</v>
      </c>
      <c r="PS211" s="20">
        <v>467.55599999999998</v>
      </c>
      <c r="PT211" s="20">
        <v>369.60300000000001</v>
      </c>
      <c r="PU211" s="20">
        <v>396.07499999999999</v>
      </c>
      <c r="PV211" s="21">
        <v>98.9</v>
      </c>
      <c r="PW211" s="20">
        <v>1367.06</v>
      </c>
      <c r="PX211" s="20">
        <v>1080.6610000000001</v>
      </c>
      <c r="PY211" s="20">
        <v>1127.7380000000001</v>
      </c>
      <c r="PZ211" s="21">
        <v>131.80000000000001</v>
      </c>
      <c r="QA211" s="20">
        <v>1822.318</v>
      </c>
      <c r="QB211" s="20">
        <v>1440.5429999999999</v>
      </c>
      <c r="QC211" s="20">
        <v>1523.8130000000001</v>
      </c>
      <c r="QD211" s="21">
        <v>78.2</v>
      </c>
      <c r="QE211" s="20">
        <v>1080.402</v>
      </c>
      <c r="QF211" s="20">
        <v>854.05799999999999</v>
      </c>
      <c r="QG211" s="20">
        <v>892.94299999999998</v>
      </c>
      <c r="RC211" s="21">
        <v>143.30000000000001</v>
      </c>
      <c r="RD211" s="20">
        <v>1896.386</v>
      </c>
      <c r="RE211" s="20">
        <v>1012.67</v>
      </c>
      <c r="RF211" s="21">
        <v>28.7</v>
      </c>
      <c r="RG211" s="20">
        <v>379.67</v>
      </c>
      <c r="RH211" s="20">
        <v>202.744</v>
      </c>
      <c r="RI211" s="21">
        <v>28.7</v>
      </c>
      <c r="RJ211" s="20">
        <v>379.67</v>
      </c>
      <c r="RK211" s="20">
        <v>202.744</v>
      </c>
      <c r="RL211" s="21">
        <v>58.6</v>
      </c>
      <c r="RM211" s="20">
        <v>775.18899999999996</v>
      </c>
      <c r="RN211" s="20">
        <v>413.95100000000002</v>
      </c>
      <c r="RO211" s="20">
        <v>413.95100000000002</v>
      </c>
      <c r="RP211" s="21">
        <v>56</v>
      </c>
      <c r="RQ211" s="20">
        <v>741.52599999999995</v>
      </c>
      <c r="RR211" s="20">
        <v>395.97500000000002</v>
      </c>
      <c r="RS211" s="20">
        <v>395.97500000000002</v>
      </c>
      <c r="RT211" s="21">
        <v>114.6</v>
      </c>
      <c r="RU211" s="20">
        <v>1516.7149999999999</v>
      </c>
      <c r="RV211" s="20">
        <v>809.92600000000004</v>
      </c>
      <c r="RW211" s="20">
        <v>809.92600000000004</v>
      </c>
      <c r="RX211" s="21">
        <v>73.099999999999994</v>
      </c>
      <c r="RY211" s="20">
        <v>967.82799999999997</v>
      </c>
      <c r="RZ211" s="20">
        <v>516.82000000000005</v>
      </c>
      <c r="SA211" s="20">
        <v>516.82000000000005</v>
      </c>
      <c r="SS211" s="21">
        <v>37.200000000000003</v>
      </c>
      <c r="ST211" s="20">
        <v>40.031999999999996</v>
      </c>
      <c r="SU211" s="20">
        <v>20.597000000000001</v>
      </c>
      <c r="SV211" s="20">
        <v>16.98</v>
      </c>
      <c r="SW211" s="21">
        <v>32.1</v>
      </c>
      <c r="SX211" s="20">
        <v>34.552</v>
      </c>
      <c r="SY211" s="20">
        <v>17.777000000000001</v>
      </c>
      <c r="SZ211" s="20">
        <v>16.350999999999999</v>
      </c>
      <c r="TG211" s="21">
        <v>39.5</v>
      </c>
      <c r="TH211" s="20">
        <v>35.030999999999999</v>
      </c>
      <c r="TI211" s="20">
        <v>272.54300000000001</v>
      </c>
      <c r="TJ211" s="20">
        <v>272.54300000000001</v>
      </c>
      <c r="TK211" s="21">
        <v>111.8</v>
      </c>
      <c r="TL211" s="20">
        <v>99.206000000000003</v>
      </c>
      <c r="TM211" s="20">
        <v>771.82299999999998</v>
      </c>
      <c r="TN211" s="20">
        <v>779.51199999999994</v>
      </c>
      <c r="TO211" s="21">
        <v>151.19999999999999</v>
      </c>
      <c r="TP211" s="20">
        <v>134.16399999999999</v>
      </c>
      <c r="TQ211" s="20">
        <v>1043.796</v>
      </c>
      <c r="TR211" s="20">
        <v>1052.0550000000001</v>
      </c>
      <c r="TS211" s="21">
        <v>135.9</v>
      </c>
      <c r="TT211" s="20">
        <v>120.57</v>
      </c>
      <c r="TU211" s="20">
        <v>938.03200000000004</v>
      </c>
      <c r="TV211" s="20">
        <v>950.38599999999997</v>
      </c>
      <c r="TW211" s="21">
        <v>130</v>
      </c>
      <c r="TX211" s="20">
        <v>44.982999999999997</v>
      </c>
      <c r="TY211" s="20">
        <v>3401.6509999999998</v>
      </c>
      <c r="TZ211" s="21">
        <v>74.3</v>
      </c>
      <c r="UA211" s="20">
        <v>25.7</v>
      </c>
      <c r="UB211" s="20">
        <v>1943.47</v>
      </c>
      <c r="UC211" s="21">
        <v>73.7</v>
      </c>
      <c r="UD211" s="20">
        <v>25.498999999999999</v>
      </c>
      <c r="UE211" s="20">
        <v>1928.21</v>
      </c>
      <c r="UF211" s="21">
        <v>11</v>
      </c>
      <c r="UG211" s="20">
        <v>3.8090000000000002</v>
      </c>
      <c r="UH211" s="20">
        <v>288.04399999999998</v>
      </c>
      <c r="UI211" s="20">
        <v>288.04399999999998</v>
      </c>
      <c r="UJ211" s="21">
        <v>44.7</v>
      </c>
      <c r="UK211" s="20">
        <v>15.474</v>
      </c>
      <c r="UL211" s="20">
        <v>1170.1369999999999</v>
      </c>
      <c r="UM211" s="20">
        <v>1170.1369999999999</v>
      </c>
      <c r="UN211" s="21">
        <v>55.7</v>
      </c>
      <c r="UO211" s="20">
        <v>19.283000000000001</v>
      </c>
      <c r="UP211" s="20">
        <v>1458.181</v>
      </c>
      <c r="UQ211" s="20">
        <v>1458.181</v>
      </c>
      <c r="UR211" s="21">
        <v>39.799999999999997</v>
      </c>
      <c r="US211" s="20">
        <v>13.779</v>
      </c>
      <c r="UT211" s="20">
        <v>1041.9449999999999</v>
      </c>
      <c r="UU211" s="20">
        <v>1041.9449999999999</v>
      </c>
      <c r="VJ211" s="21">
        <v>58.8</v>
      </c>
      <c r="VK211" s="20">
        <v>78.430999999999997</v>
      </c>
      <c r="VL211" s="20">
        <v>156429.658</v>
      </c>
      <c r="VM211" s="20">
        <v>147055.76500000001</v>
      </c>
      <c r="VN211" s="21">
        <v>42.7</v>
      </c>
      <c r="VO211" s="20">
        <v>56.960999999999999</v>
      </c>
      <c r="VP211" s="20">
        <v>113608</v>
      </c>
      <c r="VQ211" s="20">
        <v>113608</v>
      </c>
      <c r="WI211" s="21">
        <v>82.6</v>
      </c>
      <c r="WJ211" s="20">
        <v>44.722999999999999</v>
      </c>
      <c r="WK211" s="20">
        <v>32.456000000000003</v>
      </c>
      <c r="WL211" s="20">
        <v>28.018000000000001</v>
      </c>
      <c r="WM211" s="21">
        <v>47.1</v>
      </c>
      <c r="WN211" s="20">
        <v>25.512</v>
      </c>
      <c r="WO211" s="20">
        <v>18.513999999999999</v>
      </c>
      <c r="WP211" s="20">
        <v>16.538</v>
      </c>
      <c r="XH211" s="21">
        <v>76.8</v>
      </c>
      <c r="XI211" s="20">
        <v>50.113</v>
      </c>
      <c r="XJ211" s="20">
        <v>114.40900000000001</v>
      </c>
      <c r="XK211" s="20">
        <v>65.787000000000006</v>
      </c>
      <c r="XL211" s="21">
        <v>40</v>
      </c>
      <c r="XM211" s="20">
        <v>26.087</v>
      </c>
      <c r="XN211" s="22">
        <v>59.557009000000001</v>
      </c>
      <c r="XO211" s="22">
        <v>61.62997</v>
      </c>
      <c r="XP211" s="21">
        <v>126.2</v>
      </c>
      <c r="XQ211" s="20">
        <v>314.39800000000002</v>
      </c>
      <c r="XR211" s="20">
        <v>8098.9030000000002</v>
      </c>
      <c r="XS211" s="21">
        <v>73.099999999999994</v>
      </c>
      <c r="XT211" s="20">
        <v>182.17</v>
      </c>
      <c r="XU211" s="20">
        <v>4692.71</v>
      </c>
      <c r="YD211" s="21">
        <v>53.1</v>
      </c>
      <c r="YE211" s="20">
        <v>132.22800000000001</v>
      </c>
      <c r="YF211" s="20">
        <v>3406.1930000000002</v>
      </c>
      <c r="YG211" s="20">
        <v>1784.548</v>
      </c>
      <c r="YH211" s="21">
        <v>26.7</v>
      </c>
      <c r="YI211" s="20">
        <v>66.549000000000007</v>
      </c>
      <c r="YJ211" s="20">
        <v>1714.3</v>
      </c>
      <c r="YK211" s="20">
        <v>1714.3</v>
      </c>
      <c r="YU211" s="21">
        <v>18.899999999999999</v>
      </c>
      <c r="YV211" s="20">
        <v>254.262</v>
      </c>
      <c r="YW211" s="20">
        <v>151.05699999999999</v>
      </c>
      <c r="YX211" s="20">
        <v>136.964</v>
      </c>
      <c r="YY211" s="21">
        <v>54.1</v>
      </c>
      <c r="YZ211" s="20">
        <v>728.36099999999999</v>
      </c>
      <c r="ZA211" s="20">
        <v>432.71899999999999</v>
      </c>
      <c r="ZB211" s="20">
        <v>340.24200000000002</v>
      </c>
      <c r="ZC211" s="21">
        <v>70.400000000000006</v>
      </c>
      <c r="ZD211" s="20">
        <v>947.57</v>
      </c>
      <c r="ZE211" s="20">
        <v>562.95100000000002</v>
      </c>
      <c r="ZF211" s="20">
        <v>477.20600000000002</v>
      </c>
      <c r="ZG211" s="21">
        <v>54.3</v>
      </c>
      <c r="ZH211" s="20">
        <v>730.20299999999997</v>
      </c>
      <c r="ZI211" s="20">
        <v>433.81400000000002</v>
      </c>
      <c r="ZJ211" s="20">
        <v>457.70699999999999</v>
      </c>
      <c r="ZT211" s="21">
        <v>67.400000000000006</v>
      </c>
      <c r="ZU211" s="20">
        <v>2650.578</v>
      </c>
      <c r="ZV211" s="20">
        <v>331189.2</v>
      </c>
      <c r="ZW211" s="20">
        <v>284454.7</v>
      </c>
      <c r="ZX211" s="21">
        <v>138.9</v>
      </c>
      <c r="ZY211" s="20">
        <v>5458.9</v>
      </c>
      <c r="ZZ211" s="20">
        <v>682088.5</v>
      </c>
      <c r="AAA211" s="20">
        <v>639155.4</v>
      </c>
      <c r="AAB211" s="21">
        <v>206.3</v>
      </c>
      <c r="AAC211" s="20">
        <v>8109.4780000000001</v>
      </c>
      <c r="AAD211" s="20">
        <v>1013277.7</v>
      </c>
      <c r="AAE211" s="20">
        <v>923610.1</v>
      </c>
      <c r="AAF211" s="21">
        <v>115.1</v>
      </c>
      <c r="AAG211" s="20">
        <v>4526.6660000000002</v>
      </c>
      <c r="AAH211" s="20">
        <v>565605.97400000005</v>
      </c>
      <c r="AAI211" s="20">
        <v>552113.19999999995</v>
      </c>
      <c r="AAJ211" s="21">
        <v>129</v>
      </c>
      <c r="AAK211" s="20">
        <v>408.68799999999999</v>
      </c>
      <c r="AAL211" s="20">
        <v>312768.85800000001</v>
      </c>
      <c r="AAM211" s="21">
        <v>7</v>
      </c>
      <c r="AAN211" s="20">
        <v>22.137</v>
      </c>
      <c r="AAO211" s="20">
        <v>16941.552</v>
      </c>
      <c r="AAP211" s="21">
        <v>42.5</v>
      </c>
      <c r="AAQ211" s="20">
        <v>134.679</v>
      </c>
      <c r="AAR211" s="20">
        <v>103069.787</v>
      </c>
      <c r="AAS211" s="20">
        <v>94154.7</v>
      </c>
      <c r="AAT211" s="21">
        <v>78.8</v>
      </c>
      <c r="AAU211" s="20">
        <v>249.76</v>
      </c>
      <c r="AAV211" s="20">
        <v>191141.348</v>
      </c>
      <c r="AAW211" s="20">
        <v>191148.79999999999</v>
      </c>
      <c r="AAX211" s="21">
        <v>122</v>
      </c>
      <c r="AAY211" s="20">
        <v>386.55099999999999</v>
      </c>
      <c r="AAZ211" s="20">
        <v>295827.30599999998</v>
      </c>
      <c r="ABA211" s="20">
        <v>285303.5</v>
      </c>
      <c r="ABB211" s="21">
        <v>94.2</v>
      </c>
      <c r="ABC211" s="20">
        <v>298.40600000000001</v>
      </c>
      <c r="ABD211" s="20">
        <v>228370.1</v>
      </c>
      <c r="ABE211" s="20">
        <v>228370.1</v>
      </c>
      <c r="ACE211" s="21">
        <v>64.099999999999994</v>
      </c>
      <c r="ACF211" s="20">
        <v>244.364</v>
      </c>
      <c r="ACG211" s="20">
        <v>752.15099999999995</v>
      </c>
      <c r="ACH211" s="21">
        <v>30.8</v>
      </c>
      <c r="ACI211" s="20">
        <v>117.36</v>
      </c>
      <c r="ACJ211" s="20">
        <v>361.23500000000001</v>
      </c>
      <c r="ACS211" s="21">
        <v>33.299999999999997</v>
      </c>
      <c r="ACT211" s="20">
        <v>127.003</v>
      </c>
      <c r="ACU211" s="20">
        <v>390.916</v>
      </c>
      <c r="ACV211" s="20">
        <v>269.08</v>
      </c>
      <c r="ACW211" s="21">
        <v>22.4</v>
      </c>
      <c r="ACX211" s="20">
        <v>85.558000000000007</v>
      </c>
      <c r="ACY211" s="20">
        <v>263.34699999999998</v>
      </c>
      <c r="ACZ211" s="20">
        <v>213.86</v>
      </c>
      <c r="ADA211" s="21">
        <v>180.3</v>
      </c>
      <c r="ADB211" s="20">
        <v>92.114000000000004</v>
      </c>
      <c r="ADC211" s="20">
        <v>250.733</v>
      </c>
      <c r="ADD211" s="21">
        <v>71.2</v>
      </c>
      <c r="ADE211" s="20">
        <v>36.396999999999998</v>
      </c>
      <c r="ADF211" s="20">
        <v>99.072000000000003</v>
      </c>
      <c r="ADO211" s="21">
        <v>109.1</v>
      </c>
      <c r="ADP211" s="20">
        <v>55.716999999999999</v>
      </c>
      <c r="ADQ211" s="20">
        <v>151.661</v>
      </c>
      <c r="ADR211" s="20">
        <v>151.661</v>
      </c>
      <c r="ADS211" s="21">
        <v>109</v>
      </c>
      <c r="ADT211" s="20">
        <v>55.715000000000003</v>
      </c>
      <c r="ADU211" s="20">
        <v>151.65600000000001</v>
      </c>
      <c r="ADV211" s="20">
        <v>151.65600000000001</v>
      </c>
      <c r="AEF211" s="21">
        <v>52.5</v>
      </c>
      <c r="AEG211" s="20">
        <v>187.751</v>
      </c>
      <c r="AEH211" s="20">
        <v>145.714</v>
      </c>
      <c r="AEI211" s="20">
        <v>126.2</v>
      </c>
      <c r="AEJ211" s="21">
        <v>118.8</v>
      </c>
      <c r="AEK211" s="20">
        <v>424.983</v>
      </c>
      <c r="AEL211" s="20">
        <v>329.82900000000001</v>
      </c>
      <c r="AEM211" s="20">
        <v>220.5</v>
      </c>
      <c r="AEN211" s="21">
        <v>167.1</v>
      </c>
      <c r="AEO211" s="20">
        <v>597.78800000000001</v>
      </c>
      <c r="AEP211" s="20">
        <v>463.94299999999998</v>
      </c>
      <c r="AEQ211" s="20">
        <v>346.7</v>
      </c>
      <c r="AER211" s="21">
        <v>67</v>
      </c>
      <c r="AES211" s="20">
        <v>239.821</v>
      </c>
      <c r="AET211" s="20">
        <v>186.125</v>
      </c>
      <c r="AEU211" s="20">
        <v>186.946</v>
      </c>
      <c r="AFE211" s="21">
        <v>66.3</v>
      </c>
      <c r="AFF211" s="20">
        <v>87.584999999999994</v>
      </c>
      <c r="AFG211" s="20">
        <v>523.625</v>
      </c>
      <c r="AFH211" s="20">
        <v>559.77599999999995</v>
      </c>
      <c r="AFI211" s="21">
        <v>91.1</v>
      </c>
      <c r="AFJ211" s="20">
        <v>120.45399999999999</v>
      </c>
      <c r="AFK211" s="20">
        <v>720.13599999999997</v>
      </c>
      <c r="AFL211" s="20">
        <v>497.76900000000001</v>
      </c>
      <c r="AFM211" s="21">
        <v>158.9</v>
      </c>
      <c r="AFN211" s="20">
        <v>209.97800000000001</v>
      </c>
      <c r="AFO211" s="20">
        <v>1255.3510000000001</v>
      </c>
      <c r="AFP211" s="20">
        <v>1057.5450000000001</v>
      </c>
      <c r="AFQ211" s="21">
        <v>59.8</v>
      </c>
      <c r="AFR211" s="20">
        <v>79</v>
      </c>
      <c r="AFS211" s="20">
        <v>472.3</v>
      </c>
      <c r="AFT211" s="20">
        <v>420.76400000000001</v>
      </c>
      <c r="AFU211" s="21">
        <v>137.4</v>
      </c>
      <c r="AFV211" s="20">
        <v>55.878999999999998</v>
      </c>
      <c r="AFW211" s="20">
        <v>103.38200000000001</v>
      </c>
      <c r="AFX211" s="21">
        <v>32.299999999999997</v>
      </c>
      <c r="AFY211" s="20">
        <v>13.147</v>
      </c>
      <c r="AFZ211" s="20">
        <v>24.324000000000002</v>
      </c>
      <c r="AGA211" s="21">
        <v>31.8</v>
      </c>
      <c r="AGB211" s="20">
        <v>12.939</v>
      </c>
      <c r="AGC211" s="20">
        <v>23.937999999999999</v>
      </c>
      <c r="AGD211" s="20">
        <v>23.937999999999999</v>
      </c>
      <c r="AGI211" s="21">
        <v>105.1</v>
      </c>
      <c r="AGJ211" s="20">
        <v>42.731999999999999</v>
      </c>
      <c r="AGK211" s="20">
        <v>79.058000000000007</v>
      </c>
      <c r="AGL211" s="20">
        <v>63.023000000000003</v>
      </c>
      <c r="AGM211" s="21">
        <v>72.7</v>
      </c>
      <c r="AGN211" s="20">
        <v>29.562000000000001</v>
      </c>
      <c r="AGO211" s="20">
        <v>54.692</v>
      </c>
      <c r="AGP211" s="20">
        <v>56.783999999999999</v>
      </c>
      <c r="AHY211" s="21">
        <v>16.399999999999999</v>
      </c>
      <c r="AHZ211" s="20">
        <v>15.788</v>
      </c>
      <c r="AIA211" s="20">
        <v>10.564</v>
      </c>
      <c r="AIB211" s="20">
        <v>8.6150000000000002</v>
      </c>
      <c r="AIC211" s="21">
        <v>65.900000000000006</v>
      </c>
      <c r="AID211" s="20">
        <v>63.302999999999997</v>
      </c>
      <c r="AIE211" s="20">
        <v>42.356000000000002</v>
      </c>
      <c r="AIF211" s="20">
        <v>24.858000000000001</v>
      </c>
      <c r="AIG211" s="21">
        <v>82.3</v>
      </c>
      <c r="AIH211" s="20">
        <v>79.090999999999994</v>
      </c>
      <c r="AII211" s="20">
        <v>52.92</v>
      </c>
      <c r="AIJ211" s="20">
        <v>33.472999999999999</v>
      </c>
      <c r="AIK211" s="21">
        <v>45.7</v>
      </c>
      <c r="AIL211" s="20">
        <v>43.92</v>
      </c>
      <c r="AIM211" s="20">
        <v>29.387</v>
      </c>
      <c r="AIN211" s="20">
        <v>29.387</v>
      </c>
      <c r="AKP211" s="21">
        <v>51.9</v>
      </c>
      <c r="AKQ211" s="20">
        <v>154.75299999999999</v>
      </c>
      <c r="AKR211" s="20">
        <v>859.80499999999995</v>
      </c>
      <c r="AKS211" s="20">
        <v>852.19200000000001</v>
      </c>
      <c r="AKT211" s="21">
        <v>94.9</v>
      </c>
      <c r="AKU211" s="20">
        <v>283.149</v>
      </c>
      <c r="AKV211" s="20">
        <v>1573.175</v>
      </c>
      <c r="AKW211" s="20">
        <v>1847.136</v>
      </c>
      <c r="AKX211" s="21">
        <v>146.80000000000001</v>
      </c>
      <c r="AKY211" s="20">
        <v>437.90100000000001</v>
      </c>
      <c r="AKZ211" s="20">
        <v>2432.98</v>
      </c>
      <c r="ALA211" s="20">
        <v>2699.328</v>
      </c>
      <c r="ALB211" s="21">
        <v>106.2</v>
      </c>
      <c r="ALC211" s="20">
        <v>316.93400000000003</v>
      </c>
      <c r="ALD211" s="20">
        <v>1760.884</v>
      </c>
      <c r="ALE211" s="20">
        <v>1778.489</v>
      </c>
      <c r="ALF211" s="21">
        <v>199.4</v>
      </c>
      <c r="ALG211" s="20">
        <v>96.584000000000003</v>
      </c>
      <c r="ALH211" s="20">
        <v>156.56200000000001</v>
      </c>
      <c r="ALI211" s="21">
        <v>75.2</v>
      </c>
      <c r="ALJ211" s="20">
        <v>36.423000000000002</v>
      </c>
      <c r="ALK211" s="20">
        <v>59.040999999999997</v>
      </c>
      <c r="ALL211" s="21">
        <v>25</v>
      </c>
      <c r="ALM211" s="20">
        <v>12.131</v>
      </c>
      <c r="ALN211" s="20">
        <v>19.664999999999999</v>
      </c>
      <c r="ALO211" s="20">
        <v>15.266999999999999</v>
      </c>
      <c r="ALP211" s="21">
        <v>99.4</v>
      </c>
      <c r="ALQ211" s="20">
        <v>48.131</v>
      </c>
      <c r="ALR211" s="20">
        <v>78.02</v>
      </c>
      <c r="ALS211" s="20">
        <v>49.279000000000003</v>
      </c>
      <c r="ALT211" s="21">
        <v>124.2</v>
      </c>
      <c r="ALU211" s="20">
        <v>60.161000000000001</v>
      </c>
      <c r="ALV211" s="20">
        <v>97.521000000000001</v>
      </c>
      <c r="ALW211" s="20">
        <v>64.546000000000006</v>
      </c>
      <c r="ALX211" s="21">
        <v>122.5</v>
      </c>
      <c r="ALY211" s="20">
        <v>59.341000000000001</v>
      </c>
      <c r="ALZ211" s="20">
        <v>96.191999999999993</v>
      </c>
      <c r="AMA211" s="20">
        <v>64.009</v>
      </c>
      <c r="AMH211" s="21">
        <v>28.7</v>
      </c>
      <c r="AMI211" s="20">
        <v>29.242000000000001</v>
      </c>
      <c r="AMJ211" s="20">
        <v>742.73500000000001</v>
      </c>
      <c r="AMK211" s="20">
        <v>255.89699999999999</v>
      </c>
      <c r="AML211" s="21">
        <v>99.4</v>
      </c>
      <c r="AMM211" s="20">
        <v>101.218</v>
      </c>
      <c r="AMN211" s="20">
        <v>2570.9259999999999</v>
      </c>
      <c r="AMO211" s="20">
        <v>1649.3610000000001</v>
      </c>
      <c r="AMP211" s="21">
        <v>135.69999999999999</v>
      </c>
      <c r="AMQ211" s="20">
        <v>138.102</v>
      </c>
      <c r="AMR211" s="20">
        <v>3507.7849999999999</v>
      </c>
      <c r="AMS211" s="20">
        <v>1905.258</v>
      </c>
      <c r="AMT211" s="21">
        <v>94.6</v>
      </c>
      <c r="AMU211" s="20">
        <v>96.263000000000005</v>
      </c>
      <c r="AMV211" s="20">
        <v>2445.0880000000002</v>
      </c>
      <c r="AMW211" s="20">
        <v>1741.58</v>
      </c>
      <c r="ANG211" s="21">
        <v>0.1</v>
      </c>
      <c r="ANH211" s="22">
        <v>0.18002000000000001</v>
      </c>
      <c r="ANI211" s="22">
        <v>9.1799999999999998E-4</v>
      </c>
      <c r="ANJ211" s="22">
        <v>9.1799999999999998E-4</v>
      </c>
      <c r="ANK211" s="21">
        <v>17.8</v>
      </c>
      <c r="ANL211" s="22">
        <v>29.725928</v>
      </c>
      <c r="ANM211" s="22">
        <v>0.15160199999999999</v>
      </c>
      <c r="ANN211" s="22">
        <v>0.13686599999999999</v>
      </c>
      <c r="ANO211" s="21">
        <v>17.3</v>
      </c>
      <c r="ANP211" s="22">
        <v>28.850482</v>
      </c>
      <c r="ANQ211" s="22">
        <v>0.14713699999999999</v>
      </c>
      <c r="ANR211" s="22">
        <v>0.13778399999999999</v>
      </c>
      <c r="ANS211" s="21">
        <v>13.2</v>
      </c>
      <c r="ANT211" s="22">
        <v>22.102549</v>
      </c>
      <c r="ANU211" s="22">
        <v>0.112723</v>
      </c>
      <c r="ANV211" s="22">
        <v>0.112723</v>
      </c>
      <c r="ANW211" s="21">
        <v>188.3</v>
      </c>
      <c r="ANX211" s="20">
        <v>11597.267</v>
      </c>
      <c r="ANY211" s="20">
        <v>11597.267</v>
      </c>
      <c r="ANZ211" s="21">
        <v>65.7</v>
      </c>
      <c r="AOA211" s="20">
        <v>4047.6840000000002</v>
      </c>
      <c r="AOB211" s="20">
        <v>4047.6840000000002</v>
      </c>
      <c r="AOC211" s="21">
        <v>61.5</v>
      </c>
      <c r="AOD211" s="20">
        <v>3785.078</v>
      </c>
      <c r="AOE211" s="20">
        <v>3785.078</v>
      </c>
      <c r="AOF211" s="21">
        <v>62.6</v>
      </c>
      <c r="AOG211" s="20">
        <v>3853.2</v>
      </c>
      <c r="AOH211" s="20">
        <v>3853.2</v>
      </c>
      <c r="AOI211" s="20">
        <v>3853.2</v>
      </c>
      <c r="AOJ211" s="21">
        <v>60</v>
      </c>
      <c r="AOK211" s="20">
        <v>3696.3829999999998</v>
      </c>
      <c r="AOL211" s="20">
        <v>3696.3829999999998</v>
      </c>
      <c r="AOM211" s="20">
        <v>3696.3829999999998</v>
      </c>
      <c r="AON211" s="21">
        <v>122.6</v>
      </c>
      <c r="AOO211" s="20">
        <v>7549.5829999999996</v>
      </c>
      <c r="AOP211" s="20">
        <v>7549.5829999999996</v>
      </c>
      <c r="AOQ211" s="20">
        <v>7549.5829999999996</v>
      </c>
      <c r="AOR211" s="21">
        <v>49</v>
      </c>
      <c r="AOS211" s="20">
        <v>3017.81</v>
      </c>
      <c r="AOT211" s="20">
        <v>3017.81</v>
      </c>
      <c r="AOU211" s="20">
        <v>3017.81</v>
      </c>
      <c r="APU211" s="21">
        <v>86.3</v>
      </c>
      <c r="APV211" s="20">
        <v>121.855</v>
      </c>
      <c r="APW211" s="20">
        <v>334.98</v>
      </c>
      <c r="APX211" s="21">
        <v>33.200000000000003</v>
      </c>
      <c r="APY211" s="20">
        <v>46.866</v>
      </c>
      <c r="APZ211" s="20">
        <v>128.83600000000001</v>
      </c>
      <c r="AQI211" s="21">
        <v>53.1</v>
      </c>
      <c r="AQJ211" s="20">
        <v>74.989000000000004</v>
      </c>
      <c r="AQK211" s="20">
        <v>206.14400000000001</v>
      </c>
      <c r="AQL211" s="20">
        <v>208.56399999999999</v>
      </c>
      <c r="AQM211" s="21">
        <v>43.6</v>
      </c>
      <c r="AQN211" s="20">
        <v>61.618000000000002</v>
      </c>
      <c r="AQO211" s="20">
        <v>169.38900000000001</v>
      </c>
      <c r="AQP211" s="20">
        <v>192.672</v>
      </c>
    </row>
    <row r="212" spans="1:1134" x14ac:dyDescent="0.2">
      <c r="A212" s="18">
        <v>33694</v>
      </c>
      <c r="BX212" s="21">
        <v>17.7</v>
      </c>
      <c r="BY212" s="19">
        <v>37.154040241331003</v>
      </c>
      <c r="BZ212" s="19">
        <v>36.893961959641999</v>
      </c>
      <c r="CA212" s="19">
        <v>31.723738999999998</v>
      </c>
      <c r="CB212" s="21">
        <v>10.1</v>
      </c>
      <c r="CC212" s="19">
        <v>21.253370594159001</v>
      </c>
      <c r="CD212" s="19">
        <v>21.104596999999998</v>
      </c>
      <c r="CE212" s="19">
        <v>21.104596999999998</v>
      </c>
      <c r="CW212" s="21">
        <v>101.4</v>
      </c>
      <c r="CX212" s="20">
        <v>180.26900000000001</v>
      </c>
      <c r="CY212" s="20">
        <v>151.37200000000001</v>
      </c>
      <c r="CZ212" s="20">
        <v>116.583</v>
      </c>
      <c r="DA212" s="21">
        <v>72.8</v>
      </c>
      <c r="DB212" s="20">
        <v>129.31700000000001</v>
      </c>
      <c r="DC212" s="20">
        <v>108.58799999999999</v>
      </c>
      <c r="DD212" s="20">
        <v>116.583</v>
      </c>
      <c r="DE212" s="21">
        <v>146</v>
      </c>
      <c r="DF212" s="20">
        <v>471.50799999999998</v>
      </c>
      <c r="DG212" s="20">
        <v>613.149</v>
      </c>
      <c r="DH212" s="21">
        <v>26.6</v>
      </c>
      <c r="DI212" s="20">
        <v>85.796000000000006</v>
      </c>
      <c r="DJ212" s="20">
        <v>111.569</v>
      </c>
      <c r="DK212" s="21">
        <v>25</v>
      </c>
      <c r="DL212" s="20">
        <v>80.801000000000002</v>
      </c>
      <c r="DM212" s="20">
        <v>105.07299999999999</v>
      </c>
      <c r="DN212" s="21">
        <v>46.8</v>
      </c>
      <c r="DO212" s="20">
        <v>151.14099999999999</v>
      </c>
      <c r="DP212" s="20">
        <v>196.54400000000001</v>
      </c>
      <c r="DQ212" s="20">
        <v>196.54400000000001</v>
      </c>
      <c r="DR212" s="21">
        <v>72.599999999999994</v>
      </c>
      <c r="DS212" s="20">
        <v>234.571</v>
      </c>
      <c r="DT212" s="20">
        <v>305.036</v>
      </c>
      <c r="DU212" s="20">
        <v>305.036</v>
      </c>
      <c r="DV212" s="21">
        <v>119.5</v>
      </c>
      <c r="DW212" s="20">
        <v>385.71199999999999</v>
      </c>
      <c r="DX212" s="20">
        <v>501.58</v>
      </c>
      <c r="DY212" s="20">
        <v>501.58</v>
      </c>
      <c r="DZ212" s="21">
        <v>59.1</v>
      </c>
      <c r="EA212" s="20">
        <v>190.94800000000001</v>
      </c>
      <c r="EB212" s="20">
        <v>248.30799999999999</v>
      </c>
      <c r="EC212" s="20">
        <v>245.89400000000001</v>
      </c>
      <c r="EM212" s="21">
        <v>36.5</v>
      </c>
      <c r="EN212" s="20">
        <v>76.834999999999994</v>
      </c>
      <c r="EO212" s="20">
        <v>64.373000000000005</v>
      </c>
      <c r="EP212" s="20">
        <v>61.412999999999997</v>
      </c>
      <c r="EQ212" s="21">
        <v>59.1</v>
      </c>
      <c r="ER212" s="20">
        <v>124.39100000000001</v>
      </c>
      <c r="ES212" s="20">
        <v>104.215</v>
      </c>
      <c r="ET212" s="20">
        <v>90.62</v>
      </c>
      <c r="EU212" s="21">
        <v>95.7</v>
      </c>
      <c r="EV212" s="20">
        <v>201.26499999999999</v>
      </c>
      <c r="EW212" s="20">
        <v>168.62</v>
      </c>
      <c r="EX212" s="20">
        <v>152.03299999999999</v>
      </c>
      <c r="EY212" s="21">
        <v>66.599999999999994</v>
      </c>
      <c r="EZ212" s="20">
        <v>140.029</v>
      </c>
      <c r="FA212" s="20">
        <v>117.316</v>
      </c>
      <c r="FB212" s="20">
        <v>119.48399999999999</v>
      </c>
      <c r="FY212" s="21">
        <v>229.1</v>
      </c>
      <c r="FZ212" s="20">
        <v>1358.8140000000001</v>
      </c>
      <c r="GA212" s="20">
        <v>1617.26</v>
      </c>
      <c r="GB212" s="21">
        <v>88</v>
      </c>
      <c r="GC212" s="20">
        <v>521.62599999999998</v>
      </c>
      <c r="GD212" s="20">
        <v>620.83900000000006</v>
      </c>
      <c r="GE212" s="21">
        <v>85.6</v>
      </c>
      <c r="GF212" s="20">
        <v>507.31599999999997</v>
      </c>
      <c r="GG212" s="20">
        <v>603.80799999999999</v>
      </c>
      <c r="GH212" s="21">
        <v>58.2</v>
      </c>
      <c r="GI212" s="20">
        <v>345.12400000000002</v>
      </c>
      <c r="GJ212" s="20">
        <v>410.767</v>
      </c>
      <c r="GK212" s="20">
        <v>410.767</v>
      </c>
      <c r="GL212" s="21">
        <v>83</v>
      </c>
      <c r="GM212" s="20">
        <v>492.06400000000002</v>
      </c>
      <c r="GN212" s="20">
        <v>585.654</v>
      </c>
      <c r="GO212" s="20">
        <v>585.654</v>
      </c>
      <c r="GP212" s="21">
        <v>141.19999999999999</v>
      </c>
      <c r="GQ212" s="20">
        <v>837.18799999999999</v>
      </c>
      <c r="GR212" s="20">
        <v>996.42100000000005</v>
      </c>
      <c r="GS212" s="20">
        <v>996.42100000000005</v>
      </c>
      <c r="GT212" s="21">
        <v>46.8</v>
      </c>
      <c r="GU212" s="20">
        <v>277.40100000000001</v>
      </c>
      <c r="GV212" s="20">
        <v>330.16300000000001</v>
      </c>
      <c r="GW212" s="20">
        <v>330.16300000000001</v>
      </c>
      <c r="HO212" s="21">
        <v>191.9</v>
      </c>
      <c r="HP212" s="20">
        <v>497.964</v>
      </c>
      <c r="HQ212" s="20">
        <v>745.95</v>
      </c>
      <c r="HR212" s="20">
        <v>517.71100000000001</v>
      </c>
      <c r="HS212" s="21">
        <v>113.9</v>
      </c>
      <c r="HT212" s="20">
        <v>295.47000000000003</v>
      </c>
      <c r="HU212" s="20">
        <v>442.61399999999998</v>
      </c>
      <c r="HV212" s="20">
        <v>517.71100000000001</v>
      </c>
      <c r="IN212" s="21">
        <v>56.1</v>
      </c>
      <c r="IO212" s="20">
        <v>22.896000000000001</v>
      </c>
      <c r="IP212" s="20">
        <v>8002.9369999999999</v>
      </c>
      <c r="IQ212" s="20">
        <v>6380.3890000000001</v>
      </c>
      <c r="IR212" s="21">
        <v>39.200000000000003</v>
      </c>
      <c r="IS212" s="20">
        <v>15.984999999999999</v>
      </c>
      <c r="IT212" s="23">
        <v>5587.16</v>
      </c>
      <c r="IU212" s="23">
        <v>5835.47</v>
      </c>
      <c r="JJ212" s="21">
        <v>82.1</v>
      </c>
      <c r="JK212" s="20">
        <v>350.55099999999999</v>
      </c>
      <c r="JL212" s="20">
        <v>1921.44</v>
      </c>
      <c r="JM212" s="20">
        <v>1962.365</v>
      </c>
      <c r="JN212" s="21">
        <v>85.5</v>
      </c>
      <c r="JO212" s="20">
        <v>365.26799999999997</v>
      </c>
      <c r="JP212" s="20">
        <v>2002.1079999999999</v>
      </c>
      <c r="JQ212" s="20">
        <v>1957.15</v>
      </c>
      <c r="LV212" s="21">
        <v>50.9</v>
      </c>
      <c r="LW212" s="20">
        <v>983.89400000000001</v>
      </c>
      <c r="LX212" s="20">
        <v>825.88</v>
      </c>
      <c r="LY212" s="20">
        <v>826</v>
      </c>
      <c r="LZ212" s="21">
        <v>57.1</v>
      </c>
      <c r="MA212" s="20">
        <v>1104.2249999999999</v>
      </c>
      <c r="MB212" s="20">
        <v>926.88699999999994</v>
      </c>
      <c r="MC212" s="20">
        <v>843</v>
      </c>
      <c r="MD212" s="21">
        <v>107.2</v>
      </c>
      <c r="ME212" s="20">
        <v>2073.5630000000001</v>
      </c>
      <c r="MF212" s="20">
        <v>1740.548</v>
      </c>
      <c r="MG212" s="20">
        <v>1669</v>
      </c>
      <c r="MH212" s="21">
        <v>73.8</v>
      </c>
      <c r="MI212" s="20">
        <v>1426.972</v>
      </c>
      <c r="MJ212" s="20">
        <v>1197.8</v>
      </c>
      <c r="MK212" s="20">
        <v>1312.4949999999999</v>
      </c>
      <c r="NC212" s="21">
        <v>151</v>
      </c>
      <c r="ND212" s="20">
        <v>212.43</v>
      </c>
      <c r="NE212" s="20">
        <v>1353.819</v>
      </c>
      <c r="NF212" s="20">
        <v>1055.509</v>
      </c>
      <c r="NG212" s="21">
        <v>117.7</v>
      </c>
      <c r="NH212" s="20">
        <v>165.62200000000001</v>
      </c>
      <c r="NI212" s="20">
        <v>1055.509</v>
      </c>
      <c r="NJ212" s="20">
        <v>1055.509</v>
      </c>
      <c r="NT212" s="21">
        <v>30.2</v>
      </c>
      <c r="NU212" s="20">
        <v>179.53899999999999</v>
      </c>
      <c r="NV212" s="20">
        <v>112.033</v>
      </c>
      <c r="NW212" s="20">
        <v>110.17700000000001</v>
      </c>
      <c r="NX212" s="21">
        <v>53.7</v>
      </c>
      <c r="NY212" s="20">
        <v>318.56700000000001</v>
      </c>
      <c r="NZ212" s="20">
        <v>198.786</v>
      </c>
      <c r="OA212" s="20">
        <v>198.833</v>
      </c>
      <c r="OB212" s="21">
        <v>75.400000000000006</v>
      </c>
      <c r="OC212" s="20">
        <v>447.63200000000001</v>
      </c>
      <c r="OD212" s="20">
        <v>279.322</v>
      </c>
      <c r="OE212" s="20">
        <v>309.01</v>
      </c>
      <c r="OF212" s="21">
        <v>63.8</v>
      </c>
      <c r="OG212" s="20">
        <v>378.53100000000001</v>
      </c>
      <c r="OH212" s="20">
        <v>236.203</v>
      </c>
      <c r="OI212" s="20">
        <v>258.40600000000001</v>
      </c>
      <c r="OS212" s="21">
        <v>45</v>
      </c>
      <c r="OT212" s="20">
        <v>51.496000000000002</v>
      </c>
      <c r="OU212" s="20">
        <v>38.802999999999997</v>
      </c>
      <c r="OV212" s="20">
        <v>38.802999999999997</v>
      </c>
      <c r="OW212" s="21">
        <v>102.7</v>
      </c>
      <c r="OX212" s="20">
        <v>117.476</v>
      </c>
      <c r="OY212" s="20">
        <v>88.518000000000001</v>
      </c>
      <c r="OZ212" s="20">
        <v>78.524000000000001</v>
      </c>
      <c r="PA212" s="21">
        <v>147.4</v>
      </c>
      <c r="PB212" s="20">
        <v>168.65299999999999</v>
      </c>
      <c r="PC212" s="20">
        <v>127.08</v>
      </c>
      <c r="PD212" s="20">
        <v>117.32599999999999</v>
      </c>
      <c r="PE212" s="21">
        <v>57.8</v>
      </c>
      <c r="PF212" s="20">
        <v>66.144000000000005</v>
      </c>
      <c r="PG212" s="20">
        <v>49.84</v>
      </c>
      <c r="PH212" s="20">
        <v>47.259</v>
      </c>
      <c r="PR212" s="21">
        <v>33.5</v>
      </c>
      <c r="PS212" s="20">
        <v>436.72899999999998</v>
      </c>
      <c r="PT212" s="20">
        <v>370.65199999999999</v>
      </c>
      <c r="PU212" s="20">
        <v>397.19900000000001</v>
      </c>
      <c r="PV212" s="21">
        <v>99.4</v>
      </c>
      <c r="PW212" s="20">
        <v>1294.9870000000001</v>
      </c>
      <c r="PX212" s="20">
        <v>1099.0550000000001</v>
      </c>
      <c r="PY212" s="20">
        <v>1146.42</v>
      </c>
      <c r="PZ212" s="21">
        <v>132</v>
      </c>
      <c r="QA212" s="20">
        <v>1719.413</v>
      </c>
      <c r="QB212" s="20">
        <v>1459.2660000000001</v>
      </c>
      <c r="QC212" s="20">
        <v>1543.6189999999999</v>
      </c>
      <c r="QD212" s="21">
        <v>77.400000000000006</v>
      </c>
      <c r="QE212" s="20">
        <v>1008.4</v>
      </c>
      <c r="QF212" s="20">
        <v>855.82899999999995</v>
      </c>
      <c r="QG212" s="20">
        <v>894.79499999999996</v>
      </c>
      <c r="RC212" s="21">
        <v>142.6</v>
      </c>
      <c r="RD212" s="20">
        <v>1773.2809999999999</v>
      </c>
      <c r="RE212" s="20">
        <v>1018.927</v>
      </c>
      <c r="RF212" s="21">
        <v>28.7</v>
      </c>
      <c r="RG212" s="20">
        <v>357.51</v>
      </c>
      <c r="RH212" s="20">
        <v>205.42500000000001</v>
      </c>
      <c r="RI212" s="21">
        <v>30.1</v>
      </c>
      <c r="RJ212" s="20">
        <v>374.60300000000001</v>
      </c>
      <c r="RK212" s="20">
        <v>215.24700000000001</v>
      </c>
      <c r="RL212" s="21">
        <v>58.2</v>
      </c>
      <c r="RM212" s="20">
        <v>723.55899999999997</v>
      </c>
      <c r="RN212" s="20">
        <v>415.75700000000001</v>
      </c>
      <c r="RO212" s="20">
        <v>415.75700000000001</v>
      </c>
      <c r="RP212" s="21">
        <v>55.7</v>
      </c>
      <c r="RQ212" s="20">
        <v>692.21199999999999</v>
      </c>
      <c r="RR212" s="20">
        <v>397.745</v>
      </c>
      <c r="RS212" s="20">
        <v>397.745</v>
      </c>
      <c r="RT212" s="21">
        <v>113.8</v>
      </c>
      <c r="RU212" s="20">
        <v>1415.771</v>
      </c>
      <c r="RV212" s="20">
        <v>813.50199999999995</v>
      </c>
      <c r="RW212" s="20">
        <v>813.50199999999995</v>
      </c>
      <c r="RX212" s="21">
        <v>72.8</v>
      </c>
      <c r="RY212" s="20">
        <v>905.44899999999996</v>
      </c>
      <c r="RZ212" s="20">
        <v>520.27099999999996</v>
      </c>
      <c r="SA212" s="20">
        <v>520.27099999999996</v>
      </c>
      <c r="SS212" s="21">
        <v>35.799999999999997</v>
      </c>
      <c r="ST212" s="20">
        <v>37.012</v>
      </c>
      <c r="SU212" s="20">
        <v>20.712</v>
      </c>
      <c r="SV212" s="20">
        <v>17.074999999999999</v>
      </c>
      <c r="SW212" s="21">
        <v>31.4</v>
      </c>
      <c r="SX212" s="20">
        <v>32.433</v>
      </c>
      <c r="SY212" s="20">
        <v>18.149000000000001</v>
      </c>
      <c r="SZ212" s="20">
        <v>16.693999999999999</v>
      </c>
      <c r="TG212" s="21">
        <v>39.299999999999997</v>
      </c>
      <c r="TH212" s="20">
        <v>36.555</v>
      </c>
      <c r="TI212" s="20">
        <v>282.90100000000001</v>
      </c>
      <c r="TJ212" s="20">
        <v>282.90100000000001</v>
      </c>
      <c r="TK212" s="21">
        <v>109.5</v>
      </c>
      <c r="TL212" s="20">
        <v>101.88</v>
      </c>
      <c r="TM212" s="20">
        <v>788.447</v>
      </c>
      <c r="TN212" s="20">
        <v>796.30100000000004</v>
      </c>
      <c r="TO212" s="21">
        <v>148.80000000000001</v>
      </c>
      <c r="TP212" s="20">
        <v>138.35499999999999</v>
      </c>
      <c r="TQ212" s="20">
        <v>1070.73</v>
      </c>
      <c r="TR212" s="20">
        <v>1079.202</v>
      </c>
      <c r="TS212" s="21">
        <v>134.1</v>
      </c>
      <c r="TT212" s="20">
        <v>124.69499999999999</v>
      </c>
      <c r="TU212" s="20">
        <v>965.01499999999999</v>
      </c>
      <c r="TV212" s="20">
        <v>977.72400000000005</v>
      </c>
      <c r="TW212" s="21">
        <v>127.2</v>
      </c>
      <c r="TX212" s="20">
        <v>43.113999999999997</v>
      </c>
      <c r="TY212" s="20">
        <v>3450.0169999999998</v>
      </c>
      <c r="TZ212" s="21">
        <v>74.3</v>
      </c>
      <c r="UA212" s="20">
        <v>25.17</v>
      </c>
      <c r="UB212" s="20">
        <v>2014.12</v>
      </c>
      <c r="UC212" s="21">
        <v>73.599999999999994</v>
      </c>
      <c r="UD212" s="20">
        <v>24.940999999999999</v>
      </c>
      <c r="UE212" s="20">
        <v>1995.81</v>
      </c>
      <c r="UF212" s="21">
        <v>10.6</v>
      </c>
      <c r="UG212" s="20">
        <v>3.5960000000000001</v>
      </c>
      <c r="UH212" s="20">
        <v>287.774</v>
      </c>
      <c r="UI212" s="20">
        <v>287.774</v>
      </c>
      <c r="UJ212" s="21">
        <v>42.3</v>
      </c>
      <c r="UK212" s="20">
        <v>14.348000000000001</v>
      </c>
      <c r="UL212" s="20">
        <v>1148.123</v>
      </c>
      <c r="UM212" s="20">
        <v>1148.123</v>
      </c>
      <c r="UN212" s="21">
        <v>52.9</v>
      </c>
      <c r="UO212" s="20">
        <v>17.943999999999999</v>
      </c>
      <c r="UP212" s="20">
        <v>1435.8969999999999</v>
      </c>
      <c r="UQ212" s="20">
        <v>1435.8969999999999</v>
      </c>
      <c r="UR212" s="21">
        <v>37.299999999999997</v>
      </c>
      <c r="US212" s="20">
        <v>12.629</v>
      </c>
      <c r="UT212" s="20">
        <v>1010.538</v>
      </c>
      <c r="UU212" s="20">
        <v>1010.538</v>
      </c>
      <c r="VJ212" s="21">
        <v>58.3</v>
      </c>
      <c r="VK212" s="20">
        <v>79.391999999999996</v>
      </c>
      <c r="VL212" s="20">
        <v>159896.274</v>
      </c>
      <c r="VM212" s="20">
        <v>150314.647</v>
      </c>
      <c r="VN212" s="21">
        <v>42.5</v>
      </c>
      <c r="VO212" s="20">
        <v>57.874000000000002</v>
      </c>
      <c r="VP212" s="20">
        <v>116559</v>
      </c>
      <c r="VQ212" s="20">
        <v>116559</v>
      </c>
      <c r="WI212" s="21">
        <v>82</v>
      </c>
      <c r="WJ212" s="20">
        <v>41.552</v>
      </c>
      <c r="WK212" s="20">
        <v>32.530999999999999</v>
      </c>
      <c r="WL212" s="20">
        <v>28.082999999999998</v>
      </c>
      <c r="WM212" s="21">
        <v>45</v>
      </c>
      <c r="WN212" s="20">
        <v>22.795999999999999</v>
      </c>
      <c r="WO212" s="20">
        <v>17.847000000000001</v>
      </c>
      <c r="WP212" s="20">
        <v>15.942</v>
      </c>
      <c r="XH212" s="21">
        <v>74.400000000000006</v>
      </c>
      <c r="XI212" s="20">
        <v>49.19</v>
      </c>
      <c r="XJ212" s="20">
        <v>118.253</v>
      </c>
      <c r="XK212" s="20">
        <v>67.998000000000005</v>
      </c>
      <c r="XL212" s="21">
        <v>38.9</v>
      </c>
      <c r="XM212" s="20">
        <v>25.706</v>
      </c>
      <c r="XN212" s="22">
        <v>61.797623000000002</v>
      </c>
      <c r="XO212" s="22">
        <v>63.948571999999999</v>
      </c>
      <c r="XP212" s="21">
        <v>127.7</v>
      </c>
      <c r="XQ212" s="20">
        <v>292.11799999999999</v>
      </c>
      <c r="XR212" s="20">
        <v>8500.6350000000002</v>
      </c>
      <c r="XS212" s="21">
        <v>73.8</v>
      </c>
      <c r="XT212" s="20">
        <v>168.78200000000001</v>
      </c>
      <c r="XU212" s="20">
        <v>4911.57</v>
      </c>
      <c r="YD212" s="21">
        <v>53.9</v>
      </c>
      <c r="YE212" s="20">
        <v>123.336</v>
      </c>
      <c r="YF212" s="20">
        <v>3589.0650000000001</v>
      </c>
      <c r="YG212" s="20">
        <v>1880.356</v>
      </c>
      <c r="YH212" s="21">
        <v>27.2</v>
      </c>
      <c r="YI212" s="20">
        <v>62.107999999999997</v>
      </c>
      <c r="YJ212" s="20">
        <v>1807.33</v>
      </c>
      <c r="YK212" s="20">
        <v>1807.33</v>
      </c>
      <c r="YU212" s="21">
        <v>18.399999999999999</v>
      </c>
      <c r="YV212" s="20">
        <v>233.48400000000001</v>
      </c>
      <c r="YW212" s="20">
        <v>149.43</v>
      </c>
      <c r="YX212" s="20">
        <v>134.90799999999999</v>
      </c>
      <c r="YY212" s="21">
        <v>54</v>
      </c>
      <c r="YZ212" s="20">
        <v>685.27300000000002</v>
      </c>
      <c r="ZA212" s="20">
        <v>438.57499999999999</v>
      </c>
      <c r="ZB212" s="20">
        <v>342.93700000000001</v>
      </c>
      <c r="ZC212" s="21">
        <v>69.400000000000006</v>
      </c>
      <c r="ZD212" s="20">
        <v>880.78899999999999</v>
      </c>
      <c r="ZE212" s="20">
        <v>563.70500000000004</v>
      </c>
      <c r="ZF212" s="20">
        <v>477.84500000000003</v>
      </c>
      <c r="ZG212" s="21">
        <v>54</v>
      </c>
      <c r="ZH212" s="20">
        <v>684.96199999999999</v>
      </c>
      <c r="ZI212" s="20">
        <v>438.37599999999998</v>
      </c>
      <c r="ZJ212" s="20">
        <v>462.52</v>
      </c>
      <c r="ZT212" s="21">
        <v>66.900000000000006</v>
      </c>
      <c r="ZU212" s="20">
        <v>2495.6460000000002</v>
      </c>
      <c r="ZV212" s="20">
        <v>331922.7</v>
      </c>
      <c r="ZW212" s="20">
        <v>285084.7</v>
      </c>
      <c r="ZX212" s="21">
        <v>137.9</v>
      </c>
      <c r="ZY212" s="20">
        <v>5141.8649999999998</v>
      </c>
      <c r="ZZ212" s="20">
        <v>683871.7</v>
      </c>
      <c r="AAA212" s="20">
        <v>640792.19999999995</v>
      </c>
      <c r="AAB212" s="21">
        <v>204.9</v>
      </c>
      <c r="AAC212" s="20">
        <v>7637.5119999999997</v>
      </c>
      <c r="AAD212" s="20">
        <v>1015794.4</v>
      </c>
      <c r="AAE212" s="20">
        <v>925876.9</v>
      </c>
      <c r="AAF212" s="21">
        <v>113.6</v>
      </c>
      <c r="AAG212" s="20">
        <v>4236.0240000000003</v>
      </c>
      <c r="AAH212" s="20">
        <v>563394.21200000006</v>
      </c>
      <c r="AAI212" s="20">
        <v>549954.19999999995</v>
      </c>
      <c r="AAJ212" s="21">
        <v>129.5</v>
      </c>
      <c r="AAK212" s="20">
        <v>419.11700000000002</v>
      </c>
      <c r="AAL212" s="20">
        <v>326785.62300000002</v>
      </c>
      <c r="AAM212" s="21">
        <v>6.9</v>
      </c>
      <c r="AAN212" s="20">
        <v>22.375</v>
      </c>
      <c r="AAO212" s="20">
        <v>17445.405999999999</v>
      </c>
      <c r="AAP212" s="21">
        <v>42.7</v>
      </c>
      <c r="AAQ212" s="20">
        <v>138.155</v>
      </c>
      <c r="AAR212" s="20">
        <v>107719.792</v>
      </c>
      <c r="AAS212" s="20">
        <v>98402.5</v>
      </c>
      <c r="AAT212" s="21">
        <v>79.099999999999994</v>
      </c>
      <c r="AAU212" s="20">
        <v>256.06</v>
      </c>
      <c r="AAV212" s="20">
        <v>199650.09099999999</v>
      </c>
      <c r="AAW212" s="20">
        <v>199933.2</v>
      </c>
      <c r="AAX212" s="21">
        <v>122.6</v>
      </c>
      <c r="AAY212" s="20">
        <v>396.74299999999999</v>
      </c>
      <c r="AAZ212" s="20">
        <v>309340.217</v>
      </c>
      <c r="ABA212" s="20">
        <v>298335.7</v>
      </c>
      <c r="ABB212" s="21">
        <v>94.8</v>
      </c>
      <c r="ABC212" s="20">
        <v>306.91399999999999</v>
      </c>
      <c r="ABD212" s="20">
        <v>239301.2</v>
      </c>
      <c r="ABE212" s="20">
        <v>239301.2</v>
      </c>
      <c r="ACE212" s="21">
        <v>62.7</v>
      </c>
      <c r="ACF212" s="20">
        <v>252.22200000000001</v>
      </c>
      <c r="ACG212" s="20">
        <v>771.79899999999998</v>
      </c>
      <c r="ACH212" s="21">
        <v>28.4</v>
      </c>
      <c r="ACI212" s="20">
        <v>114.384</v>
      </c>
      <c r="ACJ212" s="20">
        <v>350.01499999999999</v>
      </c>
      <c r="ACS212" s="21">
        <v>34.299999999999997</v>
      </c>
      <c r="ACT212" s="20">
        <v>137.83799999999999</v>
      </c>
      <c r="ACU212" s="20">
        <v>421.78399999999999</v>
      </c>
      <c r="ACV212" s="20">
        <v>290.327</v>
      </c>
      <c r="ACW212" s="21">
        <v>23</v>
      </c>
      <c r="ACX212" s="20">
        <v>92.590999999999994</v>
      </c>
      <c r="ACY212" s="20">
        <v>283.33</v>
      </c>
      <c r="ACZ212" s="20">
        <v>230.08799999999999</v>
      </c>
      <c r="ADA212" s="21">
        <v>178.4</v>
      </c>
      <c r="ADB212" s="20">
        <v>98.668999999999997</v>
      </c>
      <c r="ADC212" s="20">
        <v>254.71299999999999</v>
      </c>
      <c r="ADD212" s="21">
        <v>67.599999999999994</v>
      </c>
      <c r="ADE212" s="20">
        <v>37.395000000000003</v>
      </c>
      <c r="ADF212" s="20">
        <v>96.536000000000001</v>
      </c>
      <c r="ADO212" s="21">
        <v>110.8</v>
      </c>
      <c r="ADP212" s="20">
        <v>61.273000000000003</v>
      </c>
      <c r="ADQ212" s="20">
        <v>158.17699999999999</v>
      </c>
      <c r="ADR212" s="20">
        <v>158.17699999999999</v>
      </c>
      <c r="ADS212" s="21">
        <v>110.8</v>
      </c>
      <c r="ADT212" s="20">
        <v>61.27</v>
      </c>
      <c r="ADU212" s="20">
        <v>158.16800000000001</v>
      </c>
      <c r="ADV212" s="20">
        <v>158.16800000000001</v>
      </c>
      <c r="AEF212" s="21">
        <v>53</v>
      </c>
      <c r="AEG212" s="20">
        <v>177.983</v>
      </c>
      <c r="AEH212" s="20">
        <v>149.328</v>
      </c>
      <c r="AEI212" s="20">
        <v>129.33000000000001</v>
      </c>
      <c r="AEJ212" s="21">
        <v>119.8</v>
      </c>
      <c r="AEK212" s="20">
        <v>402.24099999999999</v>
      </c>
      <c r="AEL212" s="20">
        <v>337.48</v>
      </c>
      <c r="AEM212" s="20">
        <v>225.61500000000001</v>
      </c>
      <c r="AEN212" s="21">
        <v>168.6</v>
      </c>
      <c r="AEO212" s="20">
        <v>566.12199999999996</v>
      </c>
      <c r="AEP212" s="20">
        <v>474.976</v>
      </c>
      <c r="AEQ212" s="20">
        <v>354.94499999999999</v>
      </c>
      <c r="AER212" s="21">
        <v>67.3</v>
      </c>
      <c r="AES212" s="20">
        <v>225.934</v>
      </c>
      <c r="AET212" s="20">
        <v>189.559</v>
      </c>
      <c r="AEU212" s="20">
        <v>190.39500000000001</v>
      </c>
      <c r="AFE212" s="21">
        <v>65.3</v>
      </c>
      <c r="AFF212" s="20">
        <v>80.477000000000004</v>
      </c>
      <c r="AFG212" s="20">
        <v>518.91300000000001</v>
      </c>
      <c r="AFH212" s="20">
        <v>554.73800000000006</v>
      </c>
      <c r="AFI212" s="21">
        <v>99.8</v>
      </c>
      <c r="AFJ212" s="20">
        <v>123.02200000000001</v>
      </c>
      <c r="AFK212" s="20">
        <v>793.245</v>
      </c>
      <c r="AFL212" s="20">
        <v>548.303</v>
      </c>
      <c r="AFM212" s="21">
        <v>164.7</v>
      </c>
      <c r="AFN212" s="20">
        <v>203.06399999999999</v>
      </c>
      <c r="AFO212" s="20">
        <v>1309.357</v>
      </c>
      <c r="AFP212" s="20">
        <v>1103.0409999999999</v>
      </c>
      <c r="AFQ212" s="21">
        <v>58.4</v>
      </c>
      <c r="AFR212" s="20">
        <v>71.998999999999995</v>
      </c>
      <c r="AFS212" s="20">
        <v>464.24900000000002</v>
      </c>
      <c r="AFT212" s="20">
        <v>413.59100000000001</v>
      </c>
      <c r="AFU212" s="21">
        <v>139.19999999999999</v>
      </c>
      <c r="AFV212" s="20">
        <v>57.911999999999999</v>
      </c>
      <c r="AFW212" s="20">
        <v>105.776</v>
      </c>
      <c r="AFX212" s="21">
        <v>32.9</v>
      </c>
      <c r="AFY212" s="20">
        <v>13.67</v>
      </c>
      <c r="AFZ212" s="20">
        <v>24.968</v>
      </c>
      <c r="AGA212" s="21">
        <v>32.6</v>
      </c>
      <c r="AGB212" s="20">
        <v>13.545999999999999</v>
      </c>
      <c r="AGC212" s="20">
        <v>24.741</v>
      </c>
      <c r="AGD212" s="20">
        <v>24.741</v>
      </c>
      <c r="AGI212" s="21">
        <v>106.4</v>
      </c>
      <c r="AGJ212" s="20">
        <v>44.241999999999997</v>
      </c>
      <c r="AGK212" s="20">
        <v>80.808000000000007</v>
      </c>
      <c r="AGL212" s="20">
        <v>64.418000000000006</v>
      </c>
      <c r="AGM212" s="21">
        <v>74.599999999999994</v>
      </c>
      <c r="AGN212" s="20">
        <v>31.027999999999999</v>
      </c>
      <c r="AGO212" s="20">
        <v>56.673000000000002</v>
      </c>
      <c r="AGP212" s="20">
        <v>58.841000000000001</v>
      </c>
      <c r="AHH212" s="21">
        <v>30.8</v>
      </c>
      <c r="AHI212" s="20">
        <v>22.538</v>
      </c>
      <c r="AHJ212" s="20">
        <v>30.419</v>
      </c>
      <c r="AHK212" s="20">
        <v>20.814</v>
      </c>
      <c r="AHL212" s="21">
        <v>22</v>
      </c>
      <c r="AHM212" s="20">
        <v>16.114000000000001</v>
      </c>
      <c r="AHN212" s="20">
        <v>21.748999999999999</v>
      </c>
      <c r="AHO212" s="20">
        <v>20.814</v>
      </c>
      <c r="AHY212" s="21">
        <v>16.399999999999999</v>
      </c>
      <c r="AHZ212" s="20">
        <v>15.484</v>
      </c>
      <c r="AIA212" s="20">
        <v>10.933</v>
      </c>
      <c r="AIB212" s="20">
        <v>8.8949999999999996</v>
      </c>
      <c r="AIC212" s="21">
        <v>63.2</v>
      </c>
      <c r="AID212" s="20">
        <v>59.548999999999999</v>
      </c>
      <c r="AIE212" s="20">
        <v>42.046999999999997</v>
      </c>
      <c r="AIF212" s="20">
        <v>24.617999999999999</v>
      </c>
      <c r="AIG212" s="21">
        <v>79.599999999999994</v>
      </c>
      <c r="AIH212" s="20">
        <v>75.033000000000001</v>
      </c>
      <c r="AII212" s="20">
        <v>52.981000000000002</v>
      </c>
      <c r="AIJ212" s="20">
        <v>33.512</v>
      </c>
      <c r="AIK212" s="21">
        <v>44.5</v>
      </c>
      <c r="AIL212" s="20">
        <v>41.973999999999997</v>
      </c>
      <c r="AIM212" s="20">
        <v>29.638000000000002</v>
      </c>
      <c r="AIN212" s="20">
        <v>29.638000000000002</v>
      </c>
      <c r="AKP212" s="21">
        <v>51.5</v>
      </c>
      <c r="AKQ212" s="20">
        <v>143.886</v>
      </c>
      <c r="AKR212" s="20">
        <v>857.44799999999998</v>
      </c>
      <c r="AKS212" s="20">
        <v>849.18899999999996</v>
      </c>
      <c r="AKT212" s="21">
        <v>96.2</v>
      </c>
      <c r="AKU212" s="20">
        <v>268.81799999999998</v>
      </c>
      <c r="AKV212" s="20">
        <v>1601.943</v>
      </c>
      <c r="AKW212" s="20">
        <v>1879.44</v>
      </c>
      <c r="AKX212" s="21">
        <v>147.69999999999999</v>
      </c>
      <c r="AKY212" s="20">
        <v>412.70499999999998</v>
      </c>
      <c r="AKZ212" s="20">
        <v>2459.39</v>
      </c>
      <c r="ALA212" s="20">
        <v>2728.63</v>
      </c>
      <c r="ALB212" s="21">
        <v>106.5</v>
      </c>
      <c r="ALC212" s="20">
        <v>297.68799999999999</v>
      </c>
      <c r="ALD212" s="20">
        <v>1773.9839999999999</v>
      </c>
      <c r="ALE212" s="20">
        <v>1791.72</v>
      </c>
      <c r="ALF212" s="21">
        <v>199.7</v>
      </c>
      <c r="ALG212" s="20">
        <v>96.409000000000006</v>
      </c>
      <c r="ALH212" s="20">
        <v>159.654</v>
      </c>
      <c r="ALI212" s="21">
        <v>77.599999999999994</v>
      </c>
      <c r="ALJ212" s="20">
        <v>37.459000000000003</v>
      </c>
      <c r="ALK212" s="20">
        <v>62.030999999999999</v>
      </c>
      <c r="ALL212" s="21">
        <v>24.8</v>
      </c>
      <c r="ALM212" s="20">
        <v>11.967000000000001</v>
      </c>
      <c r="ALN212" s="20">
        <v>19.817</v>
      </c>
      <c r="ALO212" s="20">
        <v>15.384</v>
      </c>
      <c r="ALP212" s="21">
        <v>97.5</v>
      </c>
      <c r="ALQ212" s="20">
        <v>47.064999999999998</v>
      </c>
      <c r="ALR212" s="20">
        <v>77.938999999999993</v>
      </c>
      <c r="ALS212" s="20">
        <v>49.228000000000002</v>
      </c>
      <c r="ALT212" s="21">
        <v>122.1</v>
      </c>
      <c r="ALU212" s="20">
        <v>58.951000000000001</v>
      </c>
      <c r="ALV212" s="20">
        <v>97.622</v>
      </c>
      <c r="ALW212" s="20">
        <v>64.613</v>
      </c>
      <c r="ALX212" s="21">
        <v>121.4</v>
      </c>
      <c r="ALY212" s="20">
        <v>58.601999999999997</v>
      </c>
      <c r="ALZ212" s="20">
        <v>97.045000000000002</v>
      </c>
      <c r="AMA212" s="20">
        <v>64.576999999999998</v>
      </c>
      <c r="AMH212" s="21">
        <v>29.5</v>
      </c>
      <c r="AMI212" s="20">
        <v>30.779</v>
      </c>
      <c r="AMJ212" s="20">
        <v>788.55899999999997</v>
      </c>
      <c r="AMK212" s="20">
        <v>271.685</v>
      </c>
      <c r="AML212" s="21">
        <v>100.3</v>
      </c>
      <c r="AMM212" s="20">
        <v>104.694</v>
      </c>
      <c r="AMN212" s="20">
        <v>2682.2640000000001</v>
      </c>
      <c r="AMO212" s="20">
        <v>1720.789</v>
      </c>
      <c r="AMP212" s="21">
        <v>137.19999999999999</v>
      </c>
      <c r="AMQ212" s="20">
        <v>143.18299999999999</v>
      </c>
      <c r="AMR212" s="20">
        <v>3668.36</v>
      </c>
      <c r="AMS212" s="20">
        <v>1992.4739999999999</v>
      </c>
      <c r="AMT212" s="21">
        <v>95.9</v>
      </c>
      <c r="AMU212" s="20">
        <v>100.051</v>
      </c>
      <c r="AMV212" s="20">
        <v>2563.3139999999999</v>
      </c>
      <c r="AMW212" s="20">
        <v>1825.79</v>
      </c>
      <c r="ANG212" s="21">
        <v>0.1</v>
      </c>
      <c r="ANH212" s="22">
        <v>0.156694</v>
      </c>
      <c r="ANI212" s="22">
        <v>9.7199999999999999E-4</v>
      </c>
      <c r="ANJ212" s="22">
        <v>9.7199999999999999E-4</v>
      </c>
      <c r="ANK212" s="21">
        <v>17.2</v>
      </c>
      <c r="ANL212" s="22">
        <v>27.422217</v>
      </c>
      <c r="ANM212" s="22">
        <v>0.170018</v>
      </c>
      <c r="ANN212" s="22">
        <v>0.15349199999999999</v>
      </c>
      <c r="ANO212" s="21">
        <v>16.600000000000001</v>
      </c>
      <c r="ANP212" s="22">
        <v>26.604604999999999</v>
      </c>
      <c r="ANQ212" s="22">
        <v>0.16494900000000001</v>
      </c>
      <c r="ANR212" s="22">
        <v>0.15446299999999999</v>
      </c>
      <c r="ANS212" s="21">
        <v>12.9</v>
      </c>
      <c r="ANT212" s="22">
        <v>20.571935</v>
      </c>
      <c r="ANU212" s="22">
        <v>0.12754599999999999</v>
      </c>
      <c r="ANV212" s="22">
        <v>0.12754599999999999</v>
      </c>
      <c r="ANW212" s="21">
        <v>185.5</v>
      </c>
      <c r="ANX212" s="20">
        <v>11576.135</v>
      </c>
      <c r="ANY212" s="20">
        <v>11576.135</v>
      </c>
      <c r="ANZ212" s="21">
        <v>64</v>
      </c>
      <c r="AOA212" s="20">
        <v>3994.3490000000002</v>
      </c>
      <c r="AOB212" s="20">
        <v>3994.3490000000002</v>
      </c>
      <c r="AOC212" s="21">
        <v>61.5</v>
      </c>
      <c r="AOD212" s="20">
        <v>3839.9760000000001</v>
      </c>
      <c r="AOE212" s="20">
        <v>3839.9760000000001</v>
      </c>
      <c r="AOF212" s="21">
        <v>62.1</v>
      </c>
      <c r="AOG212" s="20">
        <v>3872.3820000000001</v>
      </c>
      <c r="AOH212" s="20">
        <v>3872.3820000000001</v>
      </c>
      <c r="AOI212" s="20">
        <v>3872.3820000000001</v>
      </c>
      <c r="AOJ212" s="21">
        <v>59.4</v>
      </c>
      <c r="AOK212" s="20">
        <v>3709.404</v>
      </c>
      <c r="AOL212" s="20">
        <v>3709.404</v>
      </c>
      <c r="AOM212" s="20">
        <v>3709.404</v>
      </c>
      <c r="AON212" s="21">
        <v>121.5</v>
      </c>
      <c r="AOO212" s="20">
        <v>7581.7860000000001</v>
      </c>
      <c r="AOP212" s="20">
        <v>7581.7860000000001</v>
      </c>
      <c r="AOQ212" s="20">
        <v>7581.7860000000001</v>
      </c>
      <c r="AOR212" s="21">
        <v>47.7</v>
      </c>
      <c r="AOS212" s="20">
        <v>2976.1</v>
      </c>
      <c r="AOT212" s="20">
        <v>2976.1</v>
      </c>
      <c r="AOU212" s="20">
        <v>2976.1</v>
      </c>
      <c r="APU212" s="21">
        <v>84</v>
      </c>
      <c r="APV212" s="20">
        <v>117.276</v>
      </c>
      <c r="APW212" s="20">
        <v>337.98899999999998</v>
      </c>
      <c r="APX212" s="21">
        <v>32</v>
      </c>
      <c r="APY212" s="20">
        <v>44.652999999999999</v>
      </c>
      <c r="APZ212" s="20">
        <v>128.691</v>
      </c>
      <c r="AQI212" s="21">
        <v>52</v>
      </c>
      <c r="AQJ212" s="20">
        <v>72.622</v>
      </c>
      <c r="AQK212" s="20">
        <v>209.298</v>
      </c>
      <c r="AQL212" s="20">
        <v>211.75399999999999</v>
      </c>
      <c r="AQM212" s="21">
        <v>42.6</v>
      </c>
      <c r="AQN212" s="20">
        <v>59.396999999999998</v>
      </c>
      <c r="AQO212" s="20">
        <v>171.18299999999999</v>
      </c>
      <c r="AQP212" s="20">
        <v>194.71299999999999</v>
      </c>
    </row>
    <row r="213" spans="1:1134" x14ac:dyDescent="0.2">
      <c r="A213" s="18">
        <v>33785</v>
      </c>
      <c r="BX213" s="21">
        <v>18.899999999999999</v>
      </c>
      <c r="BY213" s="19">
        <v>42.101175193479001</v>
      </c>
      <c r="BZ213" s="19">
        <v>41.722264616738002</v>
      </c>
      <c r="CA213" s="19">
        <v>35.875416000000001</v>
      </c>
      <c r="CB213" s="21">
        <v>11.2</v>
      </c>
      <c r="CC213" s="19">
        <v>24.862227043391002</v>
      </c>
      <c r="CD213" s="19">
        <v>24.638466999999999</v>
      </c>
      <c r="CE213" s="19">
        <v>24.638466999999999</v>
      </c>
      <c r="CW213" s="21">
        <v>102.8</v>
      </c>
      <c r="CX213" s="20">
        <v>199.267</v>
      </c>
      <c r="CY213" s="20">
        <v>155.68799999999999</v>
      </c>
      <c r="CZ213" s="20">
        <v>119.90600000000001</v>
      </c>
      <c r="DA213" s="21">
        <v>73.7</v>
      </c>
      <c r="DB213" s="20">
        <v>142.946</v>
      </c>
      <c r="DC213" s="20">
        <v>111.68300000000001</v>
      </c>
      <c r="DD213" s="20">
        <v>119.90600000000001</v>
      </c>
      <c r="DE213" s="21">
        <v>146.80000000000001</v>
      </c>
      <c r="DF213" s="20">
        <v>464.19400000000002</v>
      </c>
      <c r="DG213" s="20">
        <v>621.649</v>
      </c>
      <c r="DH213" s="21">
        <v>27.2</v>
      </c>
      <c r="DI213" s="20">
        <v>85.986000000000004</v>
      </c>
      <c r="DJ213" s="20">
        <v>115.152</v>
      </c>
      <c r="DK213" s="21">
        <v>25.6</v>
      </c>
      <c r="DL213" s="20">
        <v>80.971999999999994</v>
      </c>
      <c r="DM213" s="20">
        <v>108.438</v>
      </c>
      <c r="DN213" s="21">
        <v>47</v>
      </c>
      <c r="DO213" s="20">
        <v>148.61099999999999</v>
      </c>
      <c r="DP213" s="20">
        <v>199.02</v>
      </c>
      <c r="DQ213" s="20">
        <v>199.02</v>
      </c>
      <c r="DR213" s="21">
        <v>72.599999999999994</v>
      </c>
      <c r="DS213" s="20">
        <v>229.59800000000001</v>
      </c>
      <c r="DT213" s="20">
        <v>307.47699999999998</v>
      </c>
      <c r="DU213" s="20">
        <v>307.47699999999998</v>
      </c>
      <c r="DV213" s="21">
        <v>119.6</v>
      </c>
      <c r="DW213" s="20">
        <v>378.209</v>
      </c>
      <c r="DX213" s="20">
        <v>506.49700000000001</v>
      </c>
      <c r="DY213" s="20">
        <v>506.49700000000001</v>
      </c>
      <c r="DZ213" s="21">
        <v>59</v>
      </c>
      <c r="EA213" s="20">
        <v>186.756</v>
      </c>
      <c r="EB213" s="20">
        <v>250.10400000000001</v>
      </c>
      <c r="EC213" s="20">
        <v>247.672</v>
      </c>
      <c r="EM213" s="21">
        <v>37.4</v>
      </c>
      <c r="EN213" s="20">
        <v>85.570999999999998</v>
      </c>
      <c r="EO213" s="20">
        <v>66.650999999999996</v>
      </c>
      <c r="EP213" s="20">
        <v>63.587000000000003</v>
      </c>
      <c r="EQ213" s="21">
        <v>59.7</v>
      </c>
      <c r="ER213" s="20">
        <v>136.76400000000001</v>
      </c>
      <c r="ES213" s="20">
        <v>106.526</v>
      </c>
      <c r="ET213" s="20">
        <v>92.629000000000005</v>
      </c>
      <c r="EU213" s="21">
        <v>97.1</v>
      </c>
      <c r="EV213" s="20">
        <v>222.441</v>
      </c>
      <c r="EW213" s="20">
        <v>173.25899999999999</v>
      </c>
      <c r="EX213" s="20">
        <v>156.21600000000001</v>
      </c>
      <c r="EY213" s="21">
        <v>68</v>
      </c>
      <c r="EZ213" s="20">
        <v>155.74</v>
      </c>
      <c r="FA213" s="20">
        <v>121.306</v>
      </c>
      <c r="FB213" s="20">
        <v>123.548</v>
      </c>
      <c r="FY213" s="21">
        <v>234.4</v>
      </c>
      <c r="FZ213" s="20">
        <v>1388.4469999999999</v>
      </c>
      <c r="GA213" s="20">
        <v>1661.971</v>
      </c>
      <c r="GB213" s="21">
        <v>91.8</v>
      </c>
      <c r="GC213" s="20">
        <v>544.02300000000002</v>
      </c>
      <c r="GD213" s="20">
        <v>651.19600000000003</v>
      </c>
      <c r="GE213" s="21">
        <v>88.5</v>
      </c>
      <c r="GF213" s="20">
        <v>524.12300000000005</v>
      </c>
      <c r="GG213" s="20">
        <v>627.375</v>
      </c>
      <c r="GH213" s="21">
        <v>59</v>
      </c>
      <c r="GI213" s="20">
        <v>349.209</v>
      </c>
      <c r="GJ213" s="20">
        <v>418.00299999999999</v>
      </c>
      <c r="GK213" s="20">
        <v>418.00299999999999</v>
      </c>
      <c r="GL213" s="21">
        <v>83.6</v>
      </c>
      <c r="GM213" s="20">
        <v>495.21499999999997</v>
      </c>
      <c r="GN213" s="20">
        <v>592.77200000000005</v>
      </c>
      <c r="GO213" s="20">
        <v>592.77200000000005</v>
      </c>
      <c r="GP213" s="21">
        <v>142.6</v>
      </c>
      <c r="GQ213" s="20">
        <v>844.42399999999998</v>
      </c>
      <c r="GR213" s="20">
        <v>1010.775</v>
      </c>
      <c r="GS213" s="20">
        <v>1010.775</v>
      </c>
      <c r="GT213" s="21">
        <v>47.2</v>
      </c>
      <c r="GU213" s="20">
        <v>279.77300000000002</v>
      </c>
      <c r="GV213" s="20">
        <v>334.88799999999998</v>
      </c>
      <c r="GW213" s="20">
        <v>334.88799999999998</v>
      </c>
      <c r="HO213" s="21">
        <v>192.2</v>
      </c>
      <c r="HP213" s="20">
        <v>546.55499999999995</v>
      </c>
      <c r="HQ213" s="20">
        <v>753.15300000000002</v>
      </c>
      <c r="HR213" s="20">
        <v>522.71</v>
      </c>
      <c r="HS213" s="21">
        <v>114.1</v>
      </c>
      <c r="HT213" s="20">
        <v>324.30200000000002</v>
      </c>
      <c r="HU213" s="20">
        <v>446.88799999999998</v>
      </c>
      <c r="HV213" s="20">
        <v>522.71</v>
      </c>
      <c r="IN213" s="21">
        <v>57.1</v>
      </c>
      <c r="IO213" s="20">
        <v>23.905000000000001</v>
      </c>
      <c r="IP213" s="20">
        <v>8602.8050000000003</v>
      </c>
      <c r="IQ213" s="20">
        <v>6858.6369999999997</v>
      </c>
      <c r="IR213" s="21">
        <v>39.5</v>
      </c>
      <c r="IS213" s="20">
        <v>16.518999999999998</v>
      </c>
      <c r="IT213" s="23">
        <v>5944.85</v>
      </c>
      <c r="IU213" s="23">
        <v>6209.05</v>
      </c>
      <c r="JJ213" s="21">
        <v>81.099999999999994</v>
      </c>
      <c r="JK213" s="20">
        <v>371.35599999999999</v>
      </c>
      <c r="JL213" s="20">
        <v>2033.472</v>
      </c>
      <c r="JM213" s="20">
        <v>2076.9349999999999</v>
      </c>
      <c r="JN213" s="21">
        <v>84.1</v>
      </c>
      <c r="JO213" s="20">
        <v>385.17899999999997</v>
      </c>
      <c r="JP213" s="20">
        <v>2109.1619999999998</v>
      </c>
      <c r="JQ213" s="20">
        <v>2061.8000000000002</v>
      </c>
      <c r="LV213" s="21">
        <v>51.2</v>
      </c>
      <c r="LW213" s="20">
        <v>1082.2049999999999</v>
      </c>
      <c r="LX213" s="20">
        <v>844.87800000000004</v>
      </c>
      <c r="LY213" s="20">
        <v>845</v>
      </c>
      <c r="LZ213" s="21">
        <v>57.5</v>
      </c>
      <c r="MA213" s="20">
        <v>1216.826</v>
      </c>
      <c r="MB213" s="20">
        <v>949.976</v>
      </c>
      <c r="MC213" s="20">
        <v>864</v>
      </c>
      <c r="MD213" s="21">
        <v>107.9</v>
      </c>
      <c r="ME213" s="20">
        <v>2282.904</v>
      </c>
      <c r="MF213" s="20">
        <v>1782.2629999999999</v>
      </c>
      <c r="MG213" s="20">
        <v>1709</v>
      </c>
      <c r="MH213" s="21">
        <v>74.7</v>
      </c>
      <c r="MI213" s="20">
        <v>1580.644</v>
      </c>
      <c r="MJ213" s="20">
        <v>1234.009</v>
      </c>
      <c r="MK213" s="20">
        <v>1352.171</v>
      </c>
      <c r="NC213" s="21">
        <v>150.1</v>
      </c>
      <c r="ND213" s="20">
        <v>231.27099999999999</v>
      </c>
      <c r="NE213" s="20">
        <v>1356.9829999999999</v>
      </c>
      <c r="NF213" s="20">
        <v>1057.9760000000001</v>
      </c>
      <c r="NG213" s="21">
        <v>117.1</v>
      </c>
      <c r="NH213" s="20">
        <v>180.31100000000001</v>
      </c>
      <c r="NI213" s="20">
        <v>1057.9760000000001</v>
      </c>
      <c r="NJ213" s="20">
        <v>1057.9760000000001</v>
      </c>
      <c r="NT213" s="21">
        <v>30.8</v>
      </c>
      <c r="NU213" s="20">
        <v>201.08799999999999</v>
      </c>
      <c r="NV213" s="20">
        <v>116.49</v>
      </c>
      <c r="NW213" s="20">
        <v>114.56100000000001</v>
      </c>
      <c r="NX213" s="21">
        <v>53.8</v>
      </c>
      <c r="NY213" s="20">
        <v>350.56299999999999</v>
      </c>
      <c r="NZ213" s="20">
        <v>203.08099999999999</v>
      </c>
      <c r="OA213" s="20">
        <v>203.12899999999999</v>
      </c>
      <c r="OB213" s="21">
        <v>76</v>
      </c>
      <c r="OC213" s="20">
        <v>495.71699999999998</v>
      </c>
      <c r="OD213" s="20">
        <v>287.16899999999998</v>
      </c>
      <c r="OE213" s="20">
        <v>317.69</v>
      </c>
      <c r="OF213" s="21">
        <v>64</v>
      </c>
      <c r="OG213" s="20">
        <v>417.536</v>
      </c>
      <c r="OH213" s="20">
        <v>241.87799999999999</v>
      </c>
      <c r="OI213" s="20">
        <v>264.61399999999998</v>
      </c>
      <c r="OS213" s="21">
        <v>45</v>
      </c>
      <c r="OT213" s="20">
        <v>55.082000000000001</v>
      </c>
      <c r="OU213" s="20">
        <v>38.546999999999997</v>
      </c>
      <c r="OV213" s="20">
        <v>38.546999999999997</v>
      </c>
      <c r="OW213" s="21">
        <v>108.9</v>
      </c>
      <c r="OX213" s="20">
        <v>133.17099999999999</v>
      </c>
      <c r="OY213" s="20">
        <v>93.192999999999998</v>
      </c>
      <c r="OZ213" s="20">
        <v>82.665999999999997</v>
      </c>
      <c r="PA213" s="21">
        <v>153.4</v>
      </c>
      <c r="PB213" s="20">
        <v>187.62</v>
      </c>
      <c r="PC213" s="20">
        <v>131.297</v>
      </c>
      <c r="PD213" s="20">
        <v>121.21299999999999</v>
      </c>
      <c r="PE213" s="21">
        <v>57.7</v>
      </c>
      <c r="PF213" s="20">
        <v>70.566000000000003</v>
      </c>
      <c r="PG213" s="20">
        <v>49.381999999999998</v>
      </c>
      <c r="PH213" s="20">
        <v>46.825000000000003</v>
      </c>
      <c r="PR213" s="21">
        <v>33.6</v>
      </c>
      <c r="PS213" s="20">
        <v>479.71100000000001</v>
      </c>
      <c r="PT213" s="20">
        <v>375.32600000000002</v>
      </c>
      <c r="PU213" s="20">
        <v>402.20800000000003</v>
      </c>
      <c r="PV213" s="21">
        <v>100.2</v>
      </c>
      <c r="PW213" s="20">
        <v>1429.2070000000001</v>
      </c>
      <c r="PX213" s="20">
        <v>1118.211</v>
      </c>
      <c r="PY213" s="20">
        <v>1166.384</v>
      </c>
      <c r="PZ213" s="21">
        <v>132.9</v>
      </c>
      <c r="QA213" s="20">
        <v>1895.289</v>
      </c>
      <c r="QB213" s="20">
        <v>1482.875</v>
      </c>
      <c r="QC213" s="20">
        <v>1568.5920000000001</v>
      </c>
      <c r="QD213" s="21">
        <v>77.599999999999994</v>
      </c>
      <c r="QE213" s="20">
        <v>1106.252</v>
      </c>
      <c r="QF213" s="20">
        <v>865.53200000000004</v>
      </c>
      <c r="QG213" s="20">
        <v>904.93899999999996</v>
      </c>
      <c r="RC213" s="21">
        <v>143.5</v>
      </c>
      <c r="RD213" s="20">
        <v>1966.529</v>
      </c>
      <c r="RE213" s="20">
        <v>1034.9839999999999</v>
      </c>
      <c r="RF213" s="21">
        <v>30.7</v>
      </c>
      <c r="RG213" s="20">
        <v>420.35</v>
      </c>
      <c r="RH213" s="20">
        <v>221.23</v>
      </c>
      <c r="RI213" s="21">
        <v>30.7</v>
      </c>
      <c r="RJ213" s="20">
        <v>420.35</v>
      </c>
      <c r="RK213" s="20">
        <v>221.23</v>
      </c>
      <c r="RL213" s="21">
        <v>58.3</v>
      </c>
      <c r="RM213" s="20">
        <v>798.803</v>
      </c>
      <c r="RN213" s="20">
        <v>420.41</v>
      </c>
      <c r="RO213" s="20">
        <v>420.41</v>
      </c>
      <c r="RP213" s="21">
        <v>54.5</v>
      </c>
      <c r="RQ213" s="20">
        <v>747.37599999999998</v>
      </c>
      <c r="RR213" s="20">
        <v>393.34399999999999</v>
      </c>
      <c r="RS213" s="20">
        <v>393.34399999999999</v>
      </c>
      <c r="RT213" s="21">
        <v>112.8</v>
      </c>
      <c r="RU213" s="20">
        <v>1546.1790000000001</v>
      </c>
      <c r="RV213" s="20">
        <v>813.75400000000002</v>
      </c>
      <c r="RW213" s="20">
        <v>813.75400000000002</v>
      </c>
      <c r="RX213" s="21">
        <v>73.3</v>
      </c>
      <c r="RY213" s="20">
        <v>1003.646</v>
      </c>
      <c r="RZ213" s="20">
        <v>528.21900000000005</v>
      </c>
      <c r="SA213" s="20">
        <v>528.21900000000005</v>
      </c>
      <c r="SS213" s="21">
        <v>37.4</v>
      </c>
      <c r="ST213" s="20">
        <v>41.170999999999999</v>
      </c>
      <c r="SU213" s="20">
        <v>22.446000000000002</v>
      </c>
      <c r="SV213" s="20">
        <v>18.504999999999999</v>
      </c>
      <c r="SW213" s="21">
        <v>32.299999999999997</v>
      </c>
      <c r="SX213" s="20">
        <v>35.494</v>
      </c>
      <c r="SY213" s="20">
        <v>19.350999999999999</v>
      </c>
      <c r="SZ213" s="20">
        <v>17.8</v>
      </c>
      <c r="TG213" s="21">
        <v>39.200000000000003</v>
      </c>
      <c r="TH213" s="20">
        <v>38.023000000000003</v>
      </c>
      <c r="TI213" s="20">
        <v>293.93400000000003</v>
      </c>
      <c r="TJ213" s="20">
        <v>293.93400000000003</v>
      </c>
      <c r="TK213" s="21">
        <v>110.4</v>
      </c>
      <c r="TL213" s="20">
        <v>106.964</v>
      </c>
      <c r="TM213" s="20">
        <v>826.88300000000004</v>
      </c>
      <c r="TN213" s="20">
        <v>835.12</v>
      </c>
      <c r="TO213" s="21">
        <v>149.6</v>
      </c>
      <c r="TP213" s="20">
        <v>144.905</v>
      </c>
      <c r="TQ213" s="20">
        <v>1120.19</v>
      </c>
      <c r="TR213" s="20">
        <v>1129.0530000000001</v>
      </c>
      <c r="TS213" s="21">
        <v>134.6</v>
      </c>
      <c r="TT213" s="20">
        <v>130.38499999999999</v>
      </c>
      <c r="TU213" s="20">
        <v>1007.938</v>
      </c>
      <c r="TV213" s="20">
        <v>1021.213</v>
      </c>
      <c r="TW213" s="21">
        <v>128.5</v>
      </c>
      <c r="TX213" s="20">
        <v>46.335999999999999</v>
      </c>
      <c r="TY213" s="20">
        <v>3624.9110000000001</v>
      </c>
      <c r="TZ213" s="21">
        <v>75.5</v>
      </c>
      <c r="UA213" s="20">
        <v>27.210999999999999</v>
      </c>
      <c r="UB213" s="20">
        <v>2128.7600000000002</v>
      </c>
      <c r="UC213" s="21">
        <v>74.8</v>
      </c>
      <c r="UD213" s="20">
        <v>26.965</v>
      </c>
      <c r="UE213" s="20">
        <v>2109.4899999999998</v>
      </c>
      <c r="UF213" s="21">
        <v>10.4</v>
      </c>
      <c r="UG213" s="20">
        <v>3.738</v>
      </c>
      <c r="UH213" s="20">
        <v>292.40300000000002</v>
      </c>
      <c r="UI213" s="20">
        <v>292.40300000000002</v>
      </c>
      <c r="UJ213" s="21">
        <v>42.7</v>
      </c>
      <c r="UK213" s="20">
        <v>15.387</v>
      </c>
      <c r="UL213" s="20">
        <v>1203.748</v>
      </c>
      <c r="UM213" s="20">
        <v>1203.748</v>
      </c>
      <c r="UN213" s="21">
        <v>53</v>
      </c>
      <c r="UO213" s="20">
        <v>19.125</v>
      </c>
      <c r="UP213" s="20">
        <v>1496.1510000000001</v>
      </c>
      <c r="UQ213" s="20">
        <v>1496.1510000000001</v>
      </c>
      <c r="UR213" s="21">
        <v>37</v>
      </c>
      <c r="US213" s="20">
        <v>13.351000000000001</v>
      </c>
      <c r="UT213" s="20">
        <v>1044.4169999999999</v>
      </c>
      <c r="UU213" s="20">
        <v>1044.4169999999999</v>
      </c>
      <c r="VJ213" s="21">
        <v>58.8</v>
      </c>
      <c r="VK213" s="20">
        <v>81.64</v>
      </c>
      <c r="VL213" s="20">
        <v>165973.53599999999</v>
      </c>
      <c r="VM213" s="20">
        <v>156027.73499999999</v>
      </c>
      <c r="VN213" s="21">
        <v>42.1</v>
      </c>
      <c r="VO213" s="20">
        <v>58.453000000000003</v>
      </c>
      <c r="VP213" s="20">
        <v>118834</v>
      </c>
      <c r="VQ213" s="20">
        <v>118834</v>
      </c>
      <c r="WI213" s="21">
        <v>82.4</v>
      </c>
      <c r="WJ213" s="20">
        <v>45.517000000000003</v>
      </c>
      <c r="WK213" s="20">
        <v>33.109000000000002</v>
      </c>
      <c r="WL213" s="20">
        <v>28.582000000000001</v>
      </c>
      <c r="WM213" s="21">
        <v>45.8</v>
      </c>
      <c r="WN213" s="20">
        <v>25.327999999999999</v>
      </c>
      <c r="WO213" s="20">
        <v>18.423999999999999</v>
      </c>
      <c r="WP213" s="20">
        <v>16.457000000000001</v>
      </c>
      <c r="XH213" s="21">
        <v>74.099999999999994</v>
      </c>
      <c r="XI213" s="20">
        <v>50.847999999999999</v>
      </c>
      <c r="XJ213" s="20">
        <v>124.27200000000001</v>
      </c>
      <c r="XK213" s="20">
        <v>71.459000000000003</v>
      </c>
      <c r="XL213" s="21">
        <v>38.799999999999997</v>
      </c>
      <c r="XM213" s="20">
        <v>26.632000000000001</v>
      </c>
      <c r="XN213" s="22">
        <v>65.087435999999997</v>
      </c>
      <c r="XO213" s="22">
        <v>67.352891</v>
      </c>
      <c r="XP213" s="21">
        <v>128.4</v>
      </c>
      <c r="XQ213" s="20">
        <v>307.99900000000002</v>
      </c>
      <c r="XR213" s="20">
        <v>8839.5650000000005</v>
      </c>
      <c r="XS213" s="21">
        <v>73.8</v>
      </c>
      <c r="XT213" s="20">
        <v>176.935</v>
      </c>
      <c r="XU213" s="20">
        <v>5078.04</v>
      </c>
      <c r="YD213" s="21">
        <v>54.6</v>
      </c>
      <c r="YE213" s="20">
        <v>131.06399999999999</v>
      </c>
      <c r="YF213" s="20">
        <v>3761.5250000000001</v>
      </c>
      <c r="YG213" s="20">
        <v>1970.711</v>
      </c>
      <c r="YH213" s="21">
        <v>27.5</v>
      </c>
      <c r="YI213" s="20">
        <v>65.981999999999999</v>
      </c>
      <c r="YJ213" s="20">
        <v>1893.68</v>
      </c>
      <c r="YK213" s="20">
        <v>1893.68</v>
      </c>
      <c r="YU213" s="21">
        <v>18.7</v>
      </c>
      <c r="YV213" s="20">
        <v>257.839</v>
      </c>
      <c r="YW213" s="20">
        <v>153.77500000000001</v>
      </c>
      <c r="YX213" s="20">
        <v>139.03800000000001</v>
      </c>
      <c r="YY213" s="21">
        <v>55.1</v>
      </c>
      <c r="YZ213" s="20">
        <v>762.20100000000002</v>
      </c>
      <c r="ZA213" s="20">
        <v>454.577</v>
      </c>
      <c r="ZB213" s="20">
        <v>356.14699999999999</v>
      </c>
      <c r="ZC213" s="21">
        <v>70.900000000000006</v>
      </c>
      <c r="ZD213" s="20">
        <v>979.47699999999998</v>
      </c>
      <c r="ZE213" s="20">
        <v>584.16</v>
      </c>
      <c r="ZF213" s="20">
        <v>495.185</v>
      </c>
      <c r="ZG213" s="21">
        <v>55</v>
      </c>
      <c r="ZH213" s="20">
        <v>760.42899999999997</v>
      </c>
      <c r="ZI213" s="20">
        <v>453.52</v>
      </c>
      <c r="ZJ213" s="20">
        <v>478.49799999999999</v>
      </c>
      <c r="ZT213" s="21">
        <v>66.7</v>
      </c>
      <c r="ZU213" s="20">
        <v>2648.0540000000001</v>
      </c>
      <c r="ZV213" s="20">
        <v>333390</v>
      </c>
      <c r="ZW213" s="20">
        <v>286344.90000000002</v>
      </c>
      <c r="ZX213" s="21">
        <v>138</v>
      </c>
      <c r="ZY213" s="20">
        <v>5478.2790000000005</v>
      </c>
      <c r="ZZ213" s="20">
        <v>689715.3</v>
      </c>
      <c r="AAA213" s="20">
        <v>646357.1</v>
      </c>
      <c r="AAB213" s="21">
        <v>204.8</v>
      </c>
      <c r="AAC213" s="20">
        <v>8126.3329999999996</v>
      </c>
      <c r="AAD213" s="20">
        <v>1023105.3</v>
      </c>
      <c r="AAE213" s="20">
        <v>932702</v>
      </c>
      <c r="AAF213" s="21">
        <v>112.9</v>
      </c>
      <c r="AAG213" s="20">
        <v>4481.1289999999999</v>
      </c>
      <c r="AAH213" s="20">
        <v>564174.11699999997</v>
      </c>
      <c r="AAI213" s="20">
        <v>550715.5</v>
      </c>
      <c r="AAJ213" s="21">
        <v>129.80000000000001</v>
      </c>
      <c r="AAK213" s="20">
        <v>427.94900000000001</v>
      </c>
      <c r="AAL213" s="20">
        <v>340176.41800000001</v>
      </c>
      <c r="AAM213" s="21">
        <v>6.8</v>
      </c>
      <c r="AAN213" s="20">
        <v>22.581</v>
      </c>
      <c r="AAO213" s="20">
        <v>17949.258999999998</v>
      </c>
      <c r="AAP213" s="21">
        <v>43.4</v>
      </c>
      <c r="AAQ213" s="20">
        <v>143.22200000000001</v>
      </c>
      <c r="AAR213" s="20">
        <v>113847.076</v>
      </c>
      <c r="AAS213" s="20">
        <v>103999.8</v>
      </c>
      <c r="AAT213" s="21">
        <v>78.900000000000006</v>
      </c>
      <c r="AAU213" s="20">
        <v>260.11099999999999</v>
      </c>
      <c r="AAV213" s="20">
        <v>206762.22099999999</v>
      </c>
      <c r="AAW213" s="20">
        <v>206764.4</v>
      </c>
      <c r="AAX213" s="21">
        <v>122.9</v>
      </c>
      <c r="AAY213" s="20">
        <v>405.36799999999999</v>
      </c>
      <c r="AAZ213" s="20">
        <v>322227.15899999999</v>
      </c>
      <c r="ABA213" s="20">
        <v>310764.2</v>
      </c>
      <c r="ABB213" s="21">
        <v>95.4</v>
      </c>
      <c r="ABC213" s="20">
        <v>314.524</v>
      </c>
      <c r="ABD213" s="20">
        <v>250015.3</v>
      </c>
      <c r="ABE213" s="20">
        <v>250015.3</v>
      </c>
      <c r="ACE213" s="21">
        <v>62.7</v>
      </c>
      <c r="ACF213" s="20">
        <v>258.05099999999999</v>
      </c>
      <c r="ACG213" s="20">
        <v>805.12</v>
      </c>
      <c r="ACH213" s="21">
        <v>26.4</v>
      </c>
      <c r="ACI213" s="20">
        <v>108.58799999999999</v>
      </c>
      <c r="ACJ213" s="20">
        <v>338.79500000000002</v>
      </c>
      <c r="ACS213" s="21">
        <v>36.299999999999997</v>
      </c>
      <c r="ACT213" s="20">
        <v>149.46299999999999</v>
      </c>
      <c r="ACU213" s="20">
        <v>466.32499999999999</v>
      </c>
      <c r="ACV213" s="20">
        <v>320.98599999999999</v>
      </c>
      <c r="ACW213" s="21">
        <v>25.2</v>
      </c>
      <c r="ACX213" s="20">
        <v>103.536</v>
      </c>
      <c r="ACY213" s="20">
        <v>323.03199999999998</v>
      </c>
      <c r="ACZ213" s="20">
        <v>262.33</v>
      </c>
      <c r="ADA213" s="21">
        <v>175.9</v>
      </c>
      <c r="ADB213" s="20">
        <v>103.54</v>
      </c>
      <c r="ADC213" s="20">
        <v>259.33600000000001</v>
      </c>
      <c r="ADD213" s="21">
        <v>67</v>
      </c>
      <c r="ADE213" s="20">
        <v>39.411999999999999</v>
      </c>
      <c r="ADF213" s="20">
        <v>98.715000000000003</v>
      </c>
      <c r="ADO213" s="21">
        <v>108.9</v>
      </c>
      <c r="ADP213" s="20">
        <v>64.128</v>
      </c>
      <c r="ADQ213" s="20">
        <v>160.62100000000001</v>
      </c>
      <c r="ADR213" s="20">
        <v>160.62100000000001</v>
      </c>
      <c r="ADS213" s="21">
        <v>108.5</v>
      </c>
      <c r="ADT213" s="20">
        <v>63.872999999999998</v>
      </c>
      <c r="ADU213" s="20">
        <v>159.982</v>
      </c>
      <c r="ADV213" s="20">
        <v>159.982</v>
      </c>
      <c r="AEF213" s="21">
        <v>53.2</v>
      </c>
      <c r="AEG213" s="20">
        <v>193.61600000000001</v>
      </c>
      <c r="AEH213" s="20">
        <v>151.19499999999999</v>
      </c>
      <c r="AEI213" s="20">
        <v>130.947</v>
      </c>
      <c r="AEJ213" s="21">
        <v>120.9</v>
      </c>
      <c r="AEK213" s="20">
        <v>440.40499999999997</v>
      </c>
      <c r="AEL213" s="20">
        <v>343.91199999999998</v>
      </c>
      <c r="AEM213" s="20">
        <v>229.91499999999999</v>
      </c>
      <c r="AEN213" s="21">
        <v>169.8</v>
      </c>
      <c r="AEO213" s="20">
        <v>618.38099999999997</v>
      </c>
      <c r="AEP213" s="20">
        <v>482.89400000000001</v>
      </c>
      <c r="AEQ213" s="20">
        <v>360.86200000000002</v>
      </c>
      <c r="AER213" s="21">
        <v>67.400000000000006</v>
      </c>
      <c r="AES213" s="20">
        <v>245.34</v>
      </c>
      <c r="AET213" s="20">
        <v>191.58600000000001</v>
      </c>
      <c r="AEU213" s="20">
        <v>192.43100000000001</v>
      </c>
      <c r="AFE213" s="21">
        <v>64.5</v>
      </c>
      <c r="AFF213" s="20">
        <v>86.286000000000001</v>
      </c>
      <c r="AFG213" s="20">
        <v>515.68799999999999</v>
      </c>
      <c r="AFH213" s="20">
        <v>551.29100000000005</v>
      </c>
      <c r="AFI213" s="21">
        <v>98.2</v>
      </c>
      <c r="AFJ213" s="20">
        <v>131.35400000000001</v>
      </c>
      <c r="AFK213" s="20">
        <v>785.03599999999994</v>
      </c>
      <c r="AFL213" s="20">
        <v>542.62900000000002</v>
      </c>
      <c r="AFM213" s="21">
        <v>162.4</v>
      </c>
      <c r="AFN213" s="20">
        <v>217.273</v>
      </c>
      <c r="AFO213" s="20">
        <v>1298.53</v>
      </c>
      <c r="AFP213" s="20">
        <v>1093.92</v>
      </c>
      <c r="AFQ213" s="21">
        <v>56.7</v>
      </c>
      <c r="AFR213" s="20">
        <v>75.778999999999996</v>
      </c>
      <c r="AFS213" s="20">
        <v>452.89499999999998</v>
      </c>
      <c r="AFT213" s="20">
        <v>403.476</v>
      </c>
      <c r="AFU213" s="21">
        <v>138.4</v>
      </c>
      <c r="AFV213" s="20">
        <v>57.954999999999998</v>
      </c>
      <c r="AFW213" s="20">
        <v>106.434</v>
      </c>
      <c r="AFX213" s="21">
        <v>33.5</v>
      </c>
      <c r="AFY213" s="20">
        <v>14.034000000000001</v>
      </c>
      <c r="AFZ213" s="20">
        <v>25.773</v>
      </c>
      <c r="AGA213" s="21">
        <v>33.1</v>
      </c>
      <c r="AGB213" s="20">
        <v>13.863</v>
      </c>
      <c r="AGC213" s="20">
        <v>25.459</v>
      </c>
      <c r="AGD213" s="20">
        <v>25.459</v>
      </c>
      <c r="AGI213" s="21">
        <v>104.9</v>
      </c>
      <c r="AGJ213" s="20">
        <v>43.920999999999999</v>
      </c>
      <c r="AGK213" s="20">
        <v>80.661000000000001</v>
      </c>
      <c r="AGL213" s="20">
        <v>64.301000000000002</v>
      </c>
      <c r="AGM213" s="21">
        <v>73.2</v>
      </c>
      <c r="AGN213" s="20">
        <v>30.637</v>
      </c>
      <c r="AGO213" s="20">
        <v>56.265999999999998</v>
      </c>
      <c r="AGP213" s="20">
        <v>58.417999999999999</v>
      </c>
      <c r="AHH213" s="21">
        <v>29.8</v>
      </c>
      <c r="AHI213" s="20">
        <v>23.800999999999998</v>
      </c>
      <c r="AHJ213" s="20">
        <v>32.159999999999997</v>
      </c>
      <c r="AHK213" s="20">
        <v>22.004999999999999</v>
      </c>
      <c r="AHL213" s="21">
        <v>21.3</v>
      </c>
      <c r="AHM213" s="20">
        <v>17.016999999999999</v>
      </c>
      <c r="AHN213" s="20">
        <v>22.992999999999999</v>
      </c>
      <c r="AHO213" s="20">
        <v>22.004999999999999</v>
      </c>
      <c r="AHY213" s="21">
        <v>16.7</v>
      </c>
      <c r="AHZ213" s="20">
        <v>18.010000000000002</v>
      </c>
      <c r="AIA213" s="20">
        <v>11.446999999999999</v>
      </c>
      <c r="AIB213" s="20">
        <v>9.3089999999999993</v>
      </c>
      <c r="AIC213" s="21">
        <v>63.6</v>
      </c>
      <c r="AID213" s="20">
        <v>68.83</v>
      </c>
      <c r="AIE213" s="20">
        <v>43.747999999999998</v>
      </c>
      <c r="AIF213" s="20">
        <v>25.603000000000002</v>
      </c>
      <c r="AIG213" s="21">
        <v>80.3</v>
      </c>
      <c r="AIH213" s="20">
        <v>86.84</v>
      </c>
      <c r="AII213" s="20">
        <v>55.195</v>
      </c>
      <c r="AIJ213" s="20">
        <v>34.912999999999997</v>
      </c>
      <c r="AIK213" s="21">
        <v>45.1</v>
      </c>
      <c r="AIL213" s="20">
        <v>48.765000000000001</v>
      </c>
      <c r="AIM213" s="20">
        <v>30.995000000000001</v>
      </c>
      <c r="AIN213" s="20">
        <v>30.995000000000001</v>
      </c>
      <c r="AKP213" s="21">
        <v>51.4</v>
      </c>
      <c r="AKQ213" s="20">
        <v>155.04499999999999</v>
      </c>
      <c r="AKR213" s="20">
        <v>855.072</v>
      </c>
      <c r="AKS213" s="20">
        <v>846.18700000000001</v>
      </c>
      <c r="AKT213" s="21">
        <v>97.9</v>
      </c>
      <c r="AKU213" s="20">
        <v>295.69</v>
      </c>
      <c r="AKV213" s="20">
        <v>1630.729</v>
      </c>
      <c r="AKW213" s="20">
        <v>1911.7449999999999</v>
      </c>
      <c r="AKX213" s="21">
        <v>149.30000000000001</v>
      </c>
      <c r="AKY213" s="20">
        <v>450.73399999999998</v>
      </c>
      <c r="AKZ213" s="20">
        <v>2485.8009999999999</v>
      </c>
      <c r="ALA213" s="20">
        <v>2757.9319999999998</v>
      </c>
      <c r="ALB213" s="21">
        <v>107.5</v>
      </c>
      <c r="ALC213" s="20">
        <v>324.60599999999999</v>
      </c>
      <c r="ALD213" s="20">
        <v>1790.201</v>
      </c>
      <c r="ALE213" s="20">
        <v>1808.0989999999999</v>
      </c>
      <c r="ALF213" s="21">
        <v>204.3</v>
      </c>
      <c r="ALG213" s="20">
        <v>102.67400000000001</v>
      </c>
      <c r="ALH213" s="20">
        <v>166.10599999999999</v>
      </c>
      <c r="ALI213" s="21">
        <v>78.3</v>
      </c>
      <c r="ALJ213" s="20">
        <v>39.375999999999998</v>
      </c>
      <c r="ALK213" s="20">
        <v>63.701999999999998</v>
      </c>
      <c r="ALL213" s="21">
        <v>24.8</v>
      </c>
      <c r="ALM213" s="20">
        <v>12.442</v>
      </c>
      <c r="ALN213" s="20">
        <v>20.129000000000001</v>
      </c>
      <c r="ALO213" s="20">
        <v>15.627000000000001</v>
      </c>
      <c r="ALP213" s="21">
        <v>101.5</v>
      </c>
      <c r="ALQ213" s="20">
        <v>51.036000000000001</v>
      </c>
      <c r="ALR213" s="20">
        <v>82.566000000000003</v>
      </c>
      <c r="ALS213" s="20">
        <v>52.151000000000003</v>
      </c>
      <c r="ALT213" s="21">
        <v>125.9</v>
      </c>
      <c r="ALU213" s="20">
        <v>63.298999999999999</v>
      </c>
      <c r="ALV213" s="20">
        <v>102.405</v>
      </c>
      <c r="ALW213" s="20">
        <v>67.778000000000006</v>
      </c>
      <c r="ALX213" s="21">
        <v>123.2</v>
      </c>
      <c r="ALY213" s="20">
        <v>61.906999999999996</v>
      </c>
      <c r="ALZ213" s="20">
        <v>100.154</v>
      </c>
      <c r="AMA213" s="20">
        <v>66.646000000000001</v>
      </c>
      <c r="AMH213" s="21">
        <v>30.3</v>
      </c>
      <c r="AMI213" s="20">
        <v>32.978999999999999</v>
      </c>
      <c r="AMJ213" s="20">
        <v>834.38</v>
      </c>
      <c r="AMK213" s="20">
        <v>287.47199999999998</v>
      </c>
      <c r="AML213" s="21">
        <v>102</v>
      </c>
      <c r="AMM213" s="20">
        <v>111.102</v>
      </c>
      <c r="AMN213" s="20">
        <v>2810.8910000000001</v>
      </c>
      <c r="AMO213" s="20">
        <v>1803.308</v>
      </c>
      <c r="AMP213" s="21">
        <v>139.69999999999999</v>
      </c>
      <c r="AMQ213" s="20">
        <v>152.148</v>
      </c>
      <c r="AMR213" s="20">
        <v>3849.3530000000001</v>
      </c>
      <c r="AMS213" s="20">
        <v>2090.7800000000002</v>
      </c>
      <c r="AMT213" s="21">
        <v>97.2</v>
      </c>
      <c r="AMU213" s="20">
        <v>105.818</v>
      </c>
      <c r="AMV213" s="20">
        <v>2677.1889999999999</v>
      </c>
      <c r="AMW213" s="20">
        <v>1906.9</v>
      </c>
      <c r="ANG213" s="21">
        <v>0.1</v>
      </c>
      <c r="ANH213" s="22">
        <v>0.22018799999999999</v>
      </c>
      <c r="ANI213" s="22">
        <v>1.519E-3</v>
      </c>
      <c r="ANJ213" s="22">
        <v>1.519E-3</v>
      </c>
      <c r="ANK213" s="21">
        <v>17.7</v>
      </c>
      <c r="ANL213" s="22">
        <v>29.07771</v>
      </c>
      <c r="ANM213" s="22">
        <v>0.20063600000000001</v>
      </c>
      <c r="ANN213" s="22">
        <v>0.18113399999999999</v>
      </c>
      <c r="ANO213" s="21">
        <v>17.2</v>
      </c>
      <c r="ANP213" s="22">
        <v>28.268442</v>
      </c>
      <c r="ANQ213" s="22">
        <v>0.195052</v>
      </c>
      <c r="ANR213" s="22">
        <v>0.18265300000000001</v>
      </c>
      <c r="ANS213" s="21">
        <v>13</v>
      </c>
      <c r="ANT213" s="22">
        <v>21.345507000000001</v>
      </c>
      <c r="ANU213" s="22">
        <v>0.147284</v>
      </c>
      <c r="ANV213" s="22">
        <v>0.147284</v>
      </c>
      <c r="ANW213" s="21">
        <v>186.2</v>
      </c>
      <c r="ANX213" s="20">
        <v>11778.739</v>
      </c>
      <c r="ANY213" s="20">
        <v>11778.739</v>
      </c>
      <c r="ANZ213" s="21">
        <v>65.7</v>
      </c>
      <c r="AOA213" s="20">
        <v>4155.0709999999999</v>
      </c>
      <c r="AOB213" s="20">
        <v>4155.0709999999999</v>
      </c>
      <c r="AOC213" s="21">
        <v>62.4</v>
      </c>
      <c r="AOD213" s="20">
        <v>3947.6880000000001</v>
      </c>
      <c r="AOE213" s="20">
        <v>3947.6880000000001</v>
      </c>
      <c r="AOF213" s="21">
        <v>61.9</v>
      </c>
      <c r="AOG213" s="20">
        <v>3915.3159999999998</v>
      </c>
      <c r="AOH213" s="20">
        <v>3915.3159999999998</v>
      </c>
      <c r="AOI213" s="20">
        <v>3915.3159999999998</v>
      </c>
      <c r="AOJ213" s="21">
        <v>58.6</v>
      </c>
      <c r="AOK213" s="20">
        <v>3708.3519999999999</v>
      </c>
      <c r="AOL213" s="20">
        <v>3708.3519999999999</v>
      </c>
      <c r="AOM213" s="20">
        <v>3708.3519999999999</v>
      </c>
      <c r="AON213" s="21">
        <v>120.5</v>
      </c>
      <c r="AOO213" s="20">
        <v>7623.6679999999997</v>
      </c>
      <c r="AOP213" s="20">
        <v>7623.6679999999997</v>
      </c>
      <c r="AOQ213" s="20">
        <v>7623.6679999999997</v>
      </c>
      <c r="AOR213" s="21">
        <v>46.6</v>
      </c>
      <c r="AOS213" s="20">
        <v>2945.19</v>
      </c>
      <c r="AOT213" s="20">
        <v>2945.19</v>
      </c>
      <c r="AOU213" s="20">
        <v>2945.19</v>
      </c>
      <c r="APU213" s="21">
        <v>86.7</v>
      </c>
      <c r="APV213" s="20">
        <v>128.91900000000001</v>
      </c>
      <c r="APW213" s="20">
        <v>357.363</v>
      </c>
      <c r="APX213" s="21">
        <v>35.1</v>
      </c>
      <c r="APY213" s="20">
        <v>52.225000000000001</v>
      </c>
      <c r="APZ213" s="20">
        <v>144.768</v>
      </c>
      <c r="AQI213" s="21">
        <v>51.6</v>
      </c>
      <c r="AQJ213" s="20">
        <v>76.694000000000003</v>
      </c>
      <c r="AQK213" s="20">
        <v>212.595</v>
      </c>
      <c r="AQL213" s="20">
        <v>215.09100000000001</v>
      </c>
      <c r="AQM213" s="21">
        <v>42.4</v>
      </c>
      <c r="AQN213" s="20">
        <v>62.996000000000002</v>
      </c>
      <c r="AQO213" s="20">
        <v>174.625</v>
      </c>
      <c r="AQP213" s="20">
        <v>198.62799999999999</v>
      </c>
    </row>
    <row r="214" spans="1:1134" x14ac:dyDescent="0.2">
      <c r="A214" s="18">
        <v>33877</v>
      </c>
      <c r="BX214" s="21">
        <v>19.2</v>
      </c>
      <c r="BY214" s="19">
        <v>45.23266546795</v>
      </c>
      <c r="BZ214" s="19">
        <v>44.839141278379003</v>
      </c>
      <c r="CA214" s="19">
        <v>38.555501749999998</v>
      </c>
      <c r="CB214" s="21">
        <v>11.9</v>
      </c>
      <c r="CC214" s="19">
        <v>27.976378492887999</v>
      </c>
      <c r="CD214" s="19">
        <v>27.732983999999998</v>
      </c>
      <c r="CE214" s="19">
        <v>27.732983999999998</v>
      </c>
      <c r="CW214" s="21">
        <v>103.6</v>
      </c>
      <c r="CX214" s="20">
        <v>220.46199999999999</v>
      </c>
      <c r="CY214" s="20">
        <v>158.93100000000001</v>
      </c>
      <c r="CZ214" s="20">
        <v>122.405</v>
      </c>
      <c r="DA214" s="21">
        <v>74.3</v>
      </c>
      <c r="DB214" s="20">
        <v>158.15</v>
      </c>
      <c r="DC214" s="20">
        <v>114.011</v>
      </c>
      <c r="DD214" s="20">
        <v>122.405</v>
      </c>
      <c r="DE214" s="21">
        <v>148.80000000000001</v>
      </c>
      <c r="DF214" s="20">
        <v>453.43099999999998</v>
      </c>
      <c r="DG214" s="20">
        <v>636.20899999999995</v>
      </c>
      <c r="DH214" s="21">
        <v>28.3</v>
      </c>
      <c r="DI214" s="20">
        <v>86.251000000000005</v>
      </c>
      <c r="DJ214" s="20">
        <v>121.01900000000001</v>
      </c>
      <c r="DK214" s="21">
        <v>26.9</v>
      </c>
      <c r="DL214" s="20">
        <v>81.971000000000004</v>
      </c>
      <c r="DM214" s="20">
        <v>115.014</v>
      </c>
      <c r="DN214" s="21">
        <v>47.4</v>
      </c>
      <c r="DO214" s="20">
        <v>144.53899999999999</v>
      </c>
      <c r="DP214" s="20">
        <v>202.803</v>
      </c>
      <c r="DQ214" s="20">
        <v>202.803</v>
      </c>
      <c r="DR214" s="21">
        <v>73.099999999999994</v>
      </c>
      <c r="DS214" s="20">
        <v>222.64099999999999</v>
      </c>
      <c r="DT214" s="20">
        <v>312.387</v>
      </c>
      <c r="DU214" s="20">
        <v>312.387</v>
      </c>
      <c r="DV214" s="21">
        <v>120.5</v>
      </c>
      <c r="DW214" s="20">
        <v>367.18</v>
      </c>
      <c r="DX214" s="20">
        <v>515.19000000000005</v>
      </c>
      <c r="DY214" s="20">
        <v>515.19000000000005</v>
      </c>
      <c r="DZ214" s="21">
        <v>60.3</v>
      </c>
      <c r="EA214" s="20">
        <v>183.86</v>
      </c>
      <c r="EB214" s="20">
        <v>257.97399999999999</v>
      </c>
      <c r="EC214" s="20">
        <v>255.46600000000001</v>
      </c>
      <c r="EM214" s="21">
        <v>37.1</v>
      </c>
      <c r="EN214" s="20">
        <v>93.025999999999996</v>
      </c>
      <c r="EO214" s="20">
        <v>66.988</v>
      </c>
      <c r="EP214" s="20">
        <v>63.908999999999999</v>
      </c>
      <c r="EQ214" s="21">
        <v>59.5</v>
      </c>
      <c r="ER214" s="20">
        <v>149.09200000000001</v>
      </c>
      <c r="ES214" s="20">
        <v>107.361</v>
      </c>
      <c r="ET214" s="20">
        <v>93.355000000000004</v>
      </c>
      <c r="EU214" s="21">
        <v>96.7</v>
      </c>
      <c r="EV214" s="20">
        <v>242.21799999999999</v>
      </c>
      <c r="EW214" s="20">
        <v>174.42099999999999</v>
      </c>
      <c r="EX214" s="20">
        <v>157.26400000000001</v>
      </c>
      <c r="EY214" s="21">
        <v>67.7</v>
      </c>
      <c r="EZ214" s="20">
        <v>169.57900000000001</v>
      </c>
      <c r="FA214" s="20">
        <v>122.114</v>
      </c>
      <c r="FB214" s="20">
        <v>124.37</v>
      </c>
      <c r="FY214" s="21">
        <v>235.7</v>
      </c>
      <c r="FZ214" s="20">
        <v>1344.0730000000001</v>
      </c>
      <c r="GA214" s="20">
        <v>1681.4349999999999</v>
      </c>
      <c r="GB214" s="21">
        <v>92.9</v>
      </c>
      <c r="GC214" s="20">
        <v>529.48500000000001</v>
      </c>
      <c r="GD214" s="20">
        <v>662.38599999999997</v>
      </c>
      <c r="GE214" s="21">
        <v>89.7</v>
      </c>
      <c r="GF214" s="20">
        <v>511.245</v>
      </c>
      <c r="GG214" s="20">
        <v>639.56799999999998</v>
      </c>
      <c r="GH214" s="21">
        <v>59.5</v>
      </c>
      <c r="GI214" s="20">
        <v>339.07100000000003</v>
      </c>
      <c r="GJ214" s="20">
        <v>424.178</v>
      </c>
      <c r="GK214" s="20">
        <v>424.178</v>
      </c>
      <c r="GL214" s="21">
        <v>83.4</v>
      </c>
      <c r="GM214" s="20">
        <v>475.51600000000002</v>
      </c>
      <c r="GN214" s="20">
        <v>594.87099999999998</v>
      </c>
      <c r="GO214" s="20">
        <v>594.87099999999998</v>
      </c>
      <c r="GP214" s="21">
        <v>142.9</v>
      </c>
      <c r="GQ214" s="20">
        <v>814.58799999999997</v>
      </c>
      <c r="GR214" s="20">
        <v>1019.049</v>
      </c>
      <c r="GS214" s="20">
        <v>1019.049</v>
      </c>
      <c r="GT214" s="21">
        <v>47.6</v>
      </c>
      <c r="GU214" s="20">
        <v>271.36599999999999</v>
      </c>
      <c r="GV214" s="20">
        <v>339.47899999999998</v>
      </c>
      <c r="GW214" s="20">
        <v>339.47899999999998</v>
      </c>
      <c r="HO214" s="21">
        <v>192</v>
      </c>
      <c r="HP214" s="20">
        <v>613.44000000000005</v>
      </c>
      <c r="HQ214" s="20">
        <v>754.83799999999997</v>
      </c>
      <c r="HR214" s="20">
        <v>523.87900000000002</v>
      </c>
      <c r="HS214" s="21">
        <v>113.9</v>
      </c>
      <c r="HT214" s="20">
        <v>363.988</v>
      </c>
      <c r="HU214" s="20">
        <v>447.88799999999998</v>
      </c>
      <c r="HV214" s="20">
        <v>523.87900000000002</v>
      </c>
      <c r="IN214" s="21">
        <v>58.5</v>
      </c>
      <c r="IO214" s="20">
        <v>24.992999999999999</v>
      </c>
      <c r="IP214" s="20">
        <v>9395.3719999999994</v>
      </c>
      <c r="IQ214" s="20">
        <v>7490.5159999999996</v>
      </c>
      <c r="IR214" s="21">
        <v>40.4</v>
      </c>
      <c r="IS214" s="20">
        <v>17.263000000000002</v>
      </c>
      <c r="IT214" s="23">
        <v>6489.37</v>
      </c>
      <c r="IU214" s="23">
        <v>6777.77</v>
      </c>
      <c r="JJ214" s="21">
        <v>78.099999999999994</v>
      </c>
      <c r="JK214" s="20">
        <v>382.93900000000002</v>
      </c>
      <c r="JL214" s="20">
        <v>2111.5239999999999</v>
      </c>
      <c r="JM214" s="20">
        <v>2156.5160000000001</v>
      </c>
      <c r="JN214" s="21">
        <v>81.3</v>
      </c>
      <c r="JO214" s="20">
        <v>398.81200000000001</v>
      </c>
      <c r="JP214" s="20">
        <v>2199.0509999999999</v>
      </c>
      <c r="JQ214" s="20">
        <v>2149.67</v>
      </c>
      <c r="LV214" s="21">
        <v>51.3</v>
      </c>
      <c r="LW214" s="20">
        <v>1196.941</v>
      </c>
      <c r="LX214" s="20">
        <v>862.875</v>
      </c>
      <c r="LY214" s="20">
        <v>863</v>
      </c>
      <c r="LZ214" s="21">
        <v>57.6</v>
      </c>
      <c r="MA214" s="20">
        <v>1342.1669999999999</v>
      </c>
      <c r="MB214" s="20">
        <v>967.56799999999998</v>
      </c>
      <c r="MC214" s="20">
        <v>880</v>
      </c>
      <c r="MD214" s="21">
        <v>108.2</v>
      </c>
      <c r="ME214" s="20">
        <v>2521.46</v>
      </c>
      <c r="MF214" s="20">
        <v>1817.721</v>
      </c>
      <c r="MG214" s="20">
        <v>1743</v>
      </c>
      <c r="MH214" s="21">
        <v>74.7</v>
      </c>
      <c r="MI214" s="20">
        <v>1740.6849999999999</v>
      </c>
      <c r="MJ214" s="20">
        <v>1254.8599999999999</v>
      </c>
      <c r="MK214" s="20">
        <v>1375.019</v>
      </c>
      <c r="NC214" s="21">
        <v>147.69999999999999</v>
      </c>
      <c r="ND214" s="20">
        <v>246.45099999999999</v>
      </c>
      <c r="NE214" s="20">
        <v>1345.8689999999999</v>
      </c>
      <c r="NF214" s="20">
        <v>1049.3109999999999</v>
      </c>
      <c r="NG214" s="21">
        <v>115.1</v>
      </c>
      <c r="NH214" s="20">
        <v>192.14599999999999</v>
      </c>
      <c r="NI214" s="20">
        <v>1049.3109999999999</v>
      </c>
      <c r="NJ214" s="20">
        <v>1049.3109999999999</v>
      </c>
      <c r="NT214" s="21">
        <v>30.7</v>
      </c>
      <c r="NU214" s="20">
        <v>197.96</v>
      </c>
      <c r="NV214" s="20">
        <v>117.806</v>
      </c>
      <c r="NW214" s="20">
        <v>115.855</v>
      </c>
      <c r="NX214" s="21">
        <v>54.3</v>
      </c>
      <c r="NY214" s="20">
        <v>350.80500000000001</v>
      </c>
      <c r="NZ214" s="20">
        <v>208.76400000000001</v>
      </c>
      <c r="OA214" s="20">
        <v>208.81299999999999</v>
      </c>
      <c r="OB214" s="21">
        <v>76.400000000000006</v>
      </c>
      <c r="OC214" s="20">
        <v>493.154</v>
      </c>
      <c r="OD214" s="20">
        <v>293.476</v>
      </c>
      <c r="OE214" s="20">
        <v>324.66800000000001</v>
      </c>
      <c r="OF214" s="21">
        <v>64.099999999999994</v>
      </c>
      <c r="OG214" s="20">
        <v>413.71300000000002</v>
      </c>
      <c r="OH214" s="20">
        <v>246.2</v>
      </c>
      <c r="OI214" s="20">
        <v>269.34199999999998</v>
      </c>
      <c r="OS214" s="21">
        <v>45.1</v>
      </c>
      <c r="OT214" s="20">
        <v>50.917000000000002</v>
      </c>
      <c r="OU214" s="20">
        <v>38.366</v>
      </c>
      <c r="OV214" s="20">
        <v>38.366</v>
      </c>
      <c r="OW214" s="21">
        <v>115.3</v>
      </c>
      <c r="OX214" s="20">
        <v>130.19399999999999</v>
      </c>
      <c r="OY214" s="20">
        <v>98.100999999999999</v>
      </c>
      <c r="OZ214" s="20">
        <v>87.013000000000005</v>
      </c>
      <c r="PA214" s="21">
        <v>159.6</v>
      </c>
      <c r="PB214" s="20">
        <v>180.25299999999999</v>
      </c>
      <c r="PC214" s="20">
        <v>135.82</v>
      </c>
      <c r="PD214" s="20">
        <v>125.379</v>
      </c>
      <c r="PE214" s="21">
        <v>57.6</v>
      </c>
      <c r="PF214" s="20">
        <v>65.022999999999996</v>
      </c>
      <c r="PG214" s="20">
        <v>48.994999999999997</v>
      </c>
      <c r="PH214" s="20">
        <v>46.457999999999998</v>
      </c>
      <c r="PR214" s="21">
        <v>33.6</v>
      </c>
      <c r="PS214" s="20">
        <v>520.952</v>
      </c>
      <c r="PT214" s="20">
        <v>378.41899999999998</v>
      </c>
      <c r="PU214" s="20">
        <v>405.52300000000002</v>
      </c>
      <c r="PV214" s="21">
        <v>99.3</v>
      </c>
      <c r="PW214" s="20">
        <v>1538.567</v>
      </c>
      <c r="PX214" s="20">
        <v>1117.615</v>
      </c>
      <c r="PY214" s="20">
        <v>1166.42</v>
      </c>
      <c r="PZ214" s="21">
        <v>132.1</v>
      </c>
      <c r="QA214" s="20">
        <v>2045.7629999999999</v>
      </c>
      <c r="QB214" s="20">
        <v>1486.0419999999999</v>
      </c>
      <c r="QC214" s="20">
        <v>1571.943</v>
      </c>
      <c r="QD214" s="21">
        <v>77</v>
      </c>
      <c r="QE214" s="20">
        <v>1192.9670000000001</v>
      </c>
      <c r="QF214" s="20">
        <v>866.57100000000003</v>
      </c>
      <c r="QG214" s="20">
        <v>906.02599999999995</v>
      </c>
      <c r="RC214" s="21">
        <v>144.6</v>
      </c>
      <c r="RD214" s="20">
        <v>1864.4090000000001</v>
      </c>
      <c r="RE214" s="20">
        <v>1050.0350000000001</v>
      </c>
      <c r="RF214" s="21">
        <v>32.299999999999997</v>
      </c>
      <c r="RG214" s="20">
        <v>416.76499999999999</v>
      </c>
      <c r="RH214" s="20">
        <v>234.72200000000001</v>
      </c>
      <c r="RI214" s="21">
        <v>32.299999999999997</v>
      </c>
      <c r="RJ214" s="20">
        <v>416.76499999999999</v>
      </c>
      <c r="RK214" s="20">
        <v>234.72200000000001</v>
      </c>
      <c r="RL214" s="21">
        <v>59</v>
      </c>
      <c r="RM214" s="20">
        <v>760.38400000000001</v>
      </c>
      <c r="RN214" s="20">
        <v>428.24799999999999</v>
      </c>
      <c r="RO214" s="20">
        <v>428.24799999999999</v>
      </c>
      <c r="RP214" s="21">
        <v>53.3</v>
      </c>
      <c r="RQ214" s="20">
        <v>687.26</v>
      </c>
      <c r="RR214" s="20">
        <v>387.065</v>
      </c>
      <c r="RS214" s="20">
        <v>387.065</v>
      </c>
      <c r="RT214" s="21">
        <v>112.2</v>
      </c>
      <c r="RU214" s="20">
        <v>1447.644</v>
      </c>
      <c r="RV214" s="20">
        <v>815.31299999999999</v>
      </c>
      <c r="RW214" s="20">
        <v>815.31299999999999</v>
      </c>
      <c r="RX214" s="21">
        <v>73.099999999999994</v>
      </c>
      <c r="RY214" s="20">
        <v>943.38800000000003</v>
      </c>
      <c r="RZ214" s="20">
        <v>531.31600000000003</v>
      </c>
      <c r="SA214" s="20">
        <v>531.31600000000003</v>
      </c>
      <c r="SS214" s="21">
        <v>37.200000000000003</v>
      </c>
      <c r="ST214" s="20">
        <v>43.331000000000003</v>
      </c>
      <c r="SU214" s="20">
        <v>23.096</v>
      </c>
      <c r="SV214" s="20">
        <v>19.04</v>
      </c>
      <c r="SW214" s="21">
        <v>32</v>
      </c>
      <c r="SX214" s="20">
        <v>37.28</v>
      </c>
      <c r="SY214" s="20">
        <v>19.87</v>
      </c>
      <c r="SZ214" s="20">
        <v>18.277000000000001</v>
      </c>
      <c r="TG214" s="21">
        <v>39.1</v>
      </c>
      <c r="TH214" s="20">
        <v>39.387</v>
      </c>
      <c r="TI214" s="20">
        <v>304.21100000000001</v>
      </c>
      <c r="TJ214" s="20">
        <v>304.21100000000001</v>
      </c>
      <c r="TK214" s="21">
        <v>108.9</v>
      </c>
      <c r="TL214" s="20">
        <v>109.747</v>
      </c>
      <c r="TM214" s="20">
        <v>847.654</v>
      </c>
      <c r="TN214" s="20">
        <v>856.09799999999996</v>
      </c>
      <c r="TO214" s="21">
        <v>148</v>
      </c>
      <c r="TP214" s="20">
        <v>149.048</v>
      </c>
      <c r="TQ214" s="20">
        <v>1151.201</v>
      </c>
      <c r="TR214" s="20">
        <v>1160.309</v>
      </c>
      <c r="TS214" s="21">
        <v>133.1</v>
      </c>
      <c r="TT214" s="20">
        <v>134.08699999999999</v>
      </c>
      <c r="TU214" s="20">
        <v>1035.645</v>
      </c>
      <c r="TV214" s="20">
        <v>1049.2850000000001</v>
      </c>
      <c r="TW214" s="21">
        <v>125.6</v>
      </c>
      <c r="TX214" s="20">
        <v>48.158999999999999</v>
      </c>
      <c r="TY214" s="20">
        <v>3699.0929999999998</v>
      </c>
      <c r="TZ214" s="21">
        <v>73.599999999999994</v>
      </c>
      <c r="UA214" s="20">
        <v>28.241</v>
      </c>
      <c r="UB214" s="20">
        <v>2169.15</v>
      </c>
      <c r="UC214" s="21">
        <v>73.099999999999994</v>
      </c>
      <c r="UD214" s="20">
        <v>28.018000000000001</v>
      </c>
      <c r="UE214" s="20">
        <v>2152.06</v>
      </c>
      <c r="UF214" s="21">
        <v>10.199999999999999</v>
      </c>
      <c r="UG214" s="20">
        <v>3.931</v>
      </c>
      <c r="UH214" s="20">
        <v>301.91300000000001</v>
      </c>
      <c r="UI214" s="20">
        <v>301.91300000000001</v>
      </c>
      <c r="UJ214" s="21">
        <v>41.7</v>
      </c>
      <c r="UK214" s="20">
        <v>15.988</v>
      </c>
      <c r="UL214" s="20">
        <v>1228.03</v>
      </c>
      <c r="UM214" s="20">
        <v>1228.03</v>
      </c>
      <c r="UN214" s="21">
        <v>51.9</v>
      </c>
      <c r="UO214" s="20">
        <v>19.919</v>
      </c>
      <c r="UP214" s="20">
        <v>1529.943</v>
      </c>
      <c r="UQ214" s="20">
        <v>1529.943</v>
      </c>
      <c r="UR214" s="21">
        <v>36.200000000000003</v>
      </c>
      <c r="US214" s="20">
        <v>13.888999999999999</v>
      </c>
      <c r="UT214" s="20">
        <v>1066.7850000000001</v>
      </c>
      <c r="UU214" s="20">
        <v>1066.7850000000001</v>
      </c>
      <c r="VJ214" s="21">
        <v>59.6</v>
      </c>
      <c r="VK214" s="20">
        <v>85.221000000000004</v>
      </c>
      <c r="VL214" s="20">
        <v>173680.95499999999</v>
      </c>
      <c r="VM214" s="20">
        <v>163273.29500000001</v>
      </c>
      <c r="VN214" s="21">
        <v>42.1</v>
      </c>
      <c r="VO214" s="20">
        <v>60.212000000000003</v>
      </c>
      <c r="VP214" s="20">
        <v>122712</v>
      </c>
      <c r="VQ214" s="20">
        <v>122712</v>
      </c>
      <c r="WI214" s="21">
        <v>82</v>
      </c>
      <c r="WJ214" s="20">
        <v>49.128</v>
      </c>
      <c r="WK214" s="20">
        <v>33.466000000000001</v>
      </c>
      <c r="WL214" s="20">
        <v>37.506999999999998</v>
      </c>
      <c r="WM214" s="21">
        <v>45.4</v>
      </c>
      <c r="WN214" s="20">
        <v>27.164000000000001</v>
      </c>
      <c r="WO214" s="20">
        <v>18.504000000000001</v>
      </c>
      <c r="WP214" s="20">
        <v>25.146000000000001</v>
      </c>
      <c r="WW214" s="21">
        <v>111.4</v>
      </c>
      <c r="WX214" s="20">
        <v>79.605999999999995</v>
      </c>
      <c r="WY214" s="20">
        <v>194.15899999999999</v>
      </c>
      <c r="WZ214" s="21">
        <v>27.5</v>
      </c>
      <c r="XA214" s="20">
        <v>19.658000000000001</v>
      </c>
      <c r="XB214" s="20">
        <v>47.945</v>
      </c>
      <c r="XC214" s="20">
        <v>47.945</v>
      </c>
      <c r="XD214" s="21">
        <v>47.6</v>
      </c>
      <c r="XE214" s="20">
        <v>34.040999999999997</v>
      </c>
      <c r="XF214" s="20">
        <v>83.025999999999996</v>
      </c>
      <c r="XG214" s="20">
        <v>83.025999999999996</v>
      </c>
      <c r="XH214" s="21">
        <v>75.2</v>
      </c>
      <c r="XI214" s="20">
        <v>53.698999999999998</v>
      </c>
      <c r="XJ214" s="20">
        <v>130.971</v>
      </c>
      <c r="XK214" s="20">
        <v>130.971</v>
      </c>
      <c r="XL214" s="21">
        <v>39.4</v>
      </c>
      <c r="XM214" s="20">
        <v>28.155000000000001</v>
      </c>
      <c r="XN214" s="22">
        <v>68.670878000000002</v>
      </c>
      <c r="XO214" s="22">
        <v>81.084999999999994</v>
      </c>
      <c r="XP214" s="21">
        <v>128.30000000000001</v>
      </c>
      <c r="XQ214" s="20">
        <v>320.84300000000002</v>
      </c>
      <c r="XR214" s="20">
        <v>9137.6010000000006</v>
      </c>
      <c r="XS214" s="21">
        <v>73.599999999999994</v>
      </c>
      <c r="XT214" s="20">
        <v>184.14699999999999</v>
      </c>
      <c r="XU214" s="20">
        <v>5244.51</v>
      </c>
      <c r="YD214" s="21">
        <v>54.7</v>
      </c>
      <c r="YE214" s="20">
        <v>136.696</v>
      </c>
      <c r="YF214" s="20">
        <v>3893.0909999999999</v>
      </c>
      <c r="YG214" s="20">
        <v>2039.64</v>
      </c>
      <c r="YH214" s="21">
        <v>27.1</v>
      </c>
      <c r="YI214" s="20">
        <v>67.691999999999993</v>
      </c>
      <c r="YJ214" s="20">
        <v>1927.87</v>
      </c>
      <c r="YK214" s="20">
        <v>1927.87</v>
      </c>
      <c r="YU214" s="21">
        <v>18.5</v>
      </c>
      <c r="YV214" s="20">
        <v>241.40700000000001</v>
      </c>
      <c r="YW214" s="20">
        <v>154.35599999999999</v>
      </c>
      <c r="YX214" s="20">
        <v>139.26499999999999</v>
      </c>
      <c r="YY214" s="21">
        <v>55.6</v>
      </c>
      <c r="YZ214" s="20">
        <v>726.11599999999999</v>
      </c>
      <c r="ZA214" s="20">
        <v>464.279</v>
      </c>
      <c r="ZB214" s="20">
        <v>362.79</v>
      </c>
      <c r="ZC214" s="21">
        <v>70.900000000000006</v>
      </c>
      <c r="ZD214" s="20">
        <v>926.28200000000004</v>
      </c>
      <c r="ZE214" s="20">
        <v>592.26499999999999</v>
      </c>
      <c r="ZF214" s="20">
        <v>502.05500000000001</v>
      </c>
      <c r="ZG214" s="21">
        <v>55.3</v>
      </c>
      <c r="ZH214" s="20">
        <v>722.67100000000005</v>
      </c>
      <c r="ZI214" s="20">
        <v>462.07600000000002</v>
      </c>
      <c r="ZJ214" s="20">
        <v>487.52499999999998</v>
      </c>
      <c r="ZT214" s="21">
        <v>66.5</v>
      </c>
      <c r="ZU214" s="20">
        <v>2799.6149999999998</v>
      </c>
      <c r="ZV214" s="20">
        <v>334832.3</v>
      </c>
      <c r="ZW214" s="20">
        <v>287583.7</v>
      </c>
      <c r="ZX214" s="21">
        <v>138.9</v>
      </c>
      <c r="ZY214" s="20">
        <v>5843.402</v>
      </c>
      <c r="ZZ214" s="20">
        <v>698867.4</v>
      </c>
      <c r="AAA214" s="20">
        <v>654799.5</v>
      </c>
      <c r="AAB214" s="21">
        <v>205.4</v>
      </c>
      <c r="AAC214" s="20">
        <v>8643.0169999999998</v>
      </c>
      <c r="AAD214" s="20">
        <v>1033699.7</v>
      </c>
      <c r="AAE214" s="20">
        <v>942383.2</v>
      </c>
      <c r="AAF214" s="21">
        <v>112.8</v>
      </c>
      <c r="AAG214" s="20">
        <v>4744.7349999999997</v>
      </c>
      <c r="AAH214" s="20">
        <v>567467.48100000003</v>
      </c>
      <c r="AAI214" s="20">
        <v>553930.30000000005</v>
      </c>
      <c r="AAJ214" s="21">
        <v>131.4</v>
      </c>
      <c r="AAK214" s="20">
        <v>449.74</v>
      </c>
      <c r="AAL214" s="20">
        <v>355159.66399999999</v>
      </c>
      <c r="AAM214" s="21">
        <v>6.8</v>
      </c>
      <c r="AAN214" s="20">
        <v>23.367000000000001</v>
      </c>
      <c r="AAO214" s="20">
        <v>18453.113000000001</v>
      </c>
      <c r="AAP214" s="21">
        <v>44</v>
      </c>
      <c r="AAQ214" s="20">
        <v>150.55099999999999</v>
      </c>
      <c r="AAR214" s="20">
        <v>118890.073</v>
      </c>
      <c r="AAS214" s="20">
        <v>108606.6</v>
      </c>
      <c r="AAT214" s="21">
        <v>79.900000000000006</v>
      </c>
      <c r="AAU214" s="20">
        <v>273.54000000000002</v>
      </c>
      <c r="AAV214" s="20">
        <v>216014.231</v>
      </c>
      <c r="AAW214" s="20">
        <v>216121.9</v>
      </c>
      <c r="AAX214" s="21">
        <v>124.5</v>
      </c>
      <c r="AAY214" s="20">
        <v>426.37299999999999</v>
      </c>
      <c r="AAZ214" s="20">
        <v>336706.55099999998</v>
      </c>
      <c r="ABA214" s="20">
        <v>324728.5</v>
      </c>
      <c r="ABB214" s="21">
        <v>96.5</v>
      </c>
      <c r="ABC214" s="20">
        <v>330.47699999999998</v>
      </c>
      <c r="ABD214" s="20">
        <v>260977.5</v>
      </c>
      <c r="ABE214" s="20">
        <v>260977.5</v>
      </c>
      <c r="ACE214" s="21">
        <v>62.2</v>
      </c>
      <c r="ACF214" s="20">
        <v>268.90100000000001</v>
      </c>
      <c r="ACG214" s="20">
        <v>836.28300000000002</v>
      </c>
      <c r="ACH214" s="21">
        <v>24.4</v>
      </c>
      <c r="ACI214" s="20">
        <v>105.33</v>
      </c>
      <c r="ACJ214" s="20">
        <v>327.57499999999999</v>
      </c>
      <c r="ACS214" s="21">
        <v>37.9</v>
      </c>
      <c r="ACT214" s="20">
        <v>163.572</v>
      </c>
      <c r="ACU214" s="20">
        <v>508.70800000000003</v>
      </c>
      <c r="ACV214" s="20">
        <v>350.15899999999999</v>
      </c>
      <c r="ACW214" s="21">
        <v>26.3</v>
      </c>
      <c r="ACX214" s="20">
        <v>113.566</v>
      </c>
      <c r="ACY214" s="20">
        <v>353.19</v>
      </c>
      <c r="ACZ214" s="20">
        <v>286.82100000000003</v>
      </c>
      <c r="ADA214" s="21">
        <v>175</v>
      </c>
      <c r="ADB214" s="20">
        <v>106.229</v>
      </c>
      <c r="ADC214" s="20">
        <v>265.041</v>
      </c>
      <c r="ADD214" s="21">
        <v>65.2</v>
      </c>
      <c r="ADE214" s="20">
        <v>39.588999999999999</v>
      </c>
      <c r="ADF214" s="20">
        <v>98.774000000000001</v>
      </c>
      <c r="ADO214" s="21">
        <v>109.8</v>
      </c>
      <c r="ADP214" s="20">
        <v>66.64</v>
      </c>
      <c r="ADQ214" s="20">
        <v>166.267</v>
      </c>
      <c r="ADR214" s="20">
        <v>166.267</v>
      </c>
      <c r="ADS214" s="21">
        <v>108.5</v>
      </c>
      <c r="ADT214" s="20">
        <v>65.87</v>
      </c>
      <c r="ADU214" s="20">
        <v>164.346</v>
      </c>
      <c r="ADV214" s="20">
        <v>164.346</v>
      </c>
      <c r="AEF214" s="21">
        <v>53.9</v>
      </c>
      <c r="AEG214" s="20">
        <v>214.69800000000001</v>
      </c>
      <c r="AEH214" s="20">
        <v>154.733</v>
      </c>
      <c r="AEI214" s="20">
        <v>134.012</v>
      </c>
      <c r="AEJ214" s="21">
        <v>122.4</v>
      </c>
      <c r="AEK214" s="20">
        <v>487.81200000000001</v>
      </c>
      <c r="AEL214" s="20">
        <v>351.56599999999997</v>
      </c>
      <c r="AEM214" s="20">
        <v>235.03200000000001</v>
      </c>
      <c r="AEN214" s="21">
        <v>172</v>
      </c>
      <c r="AEO214" s="20">
        <v>685.226</v>
      </c>
      <c r="AEP214" s="20">
        <v>493.84199999999998</v>
      </c>
      <c r="AEQ214" s="20">
        <v>369.04300000000001</v>
      </c>
      <c r="AER214" s="21">
        <v>67.900000000000006</v>
      </c>
      <c r="AES214" s="20">
        <v>270.52</v>
      </c>
      <c r="AET214" s="20">
        <v>194.964</v>
      </c>
      <c r="AEU214" s="20">
        <v>195.82400000000001</v>
      </c>
      <c r="AFE214" s="21">
        <v>63.5</v>
      </c>
      <c r="AFF214" s="20">
        <v>89.31</v>
      </c>
      <c r="AFG214" s="20">
        <v>511.34500000000003</v>
      </c>
      <c r="AFH214" s="20">
        <v>546.64700000000005</v>
      </c>
      <c r="AFI214" s="21">
        <v>97.1</v>
      </c>
      <c r="AFJ214" s="20">
        <v>136.66999999999999</v>
      </c>
      <c r="AFK214" s="20">
        <v>782.50599999999997</v>
      </c>
      <c r="AFL214" s="20">
        <v>540.88</v>
      </c>
      <c r="AFM214" s="21">
        <v>160.19999999999999</v>
      </c>
      <c r="AFN214" s="20">
        <v>225.47200000000001</v>
      </c>
      <c r="AFO214" s="20">
        <v>1290.942</v>
      </c>
      <c r="AFP214" s="20">
        <v>1087.527</v>
      </c>
      <c r="AFQ214" s="21">
        <v>57.7</v>
      </c>
      <c r="AFR214" s="20">
        <v>81.212999999999994</v>
      </c>
      <c r="AFS214" s="20">
        <v>464.983</v>
      </c>
      <c r="AFT214" s="20">
        <v>414.245</v>
      </c>
      <c r="AFU214" s="21">
        <v>142.80000000000001</v>
      </c>
      <c r="AFV214" s="20">
        <v>58.89</v>
      </c>
      <c r="AFW214" s="20">
        <v>109.666</v>
      </c>
      <c r="AFX214" s="21">
        <v>34.200000000000003</v>
      </c>
      <c r="AFY214" s="20">
        <v>14.099</v>
      </c>
      <c r="AFZ214" s="20">
        <v>26.256</v>
      </c>
      <c r="AGA214" s="21">
        <v>34.6</v>
      </c>
      <c r="AGB214" s="20">
        <v>14.263</v>
      </c>
      <c r="AGC214" s="20">
        <v>26.561</v>
      </c>
      <c r="AGD214" s="20">
        <v>26.561</v>
      </c>
      <c r="AGI214" s="21">
        <v>108.6</v>
      </c>
      <c r="AGJ214" s="20">
        <v>44.790999999999997</v>
      </c>
      <c r="AGK214" s="20">
        <v>83.41</v>
      </c>
      <c r="AGL214" s="20">
        <v>66.492000000000004</v>
      </c>
      <c r="AGM214" s="21">
        <v>76.599999999999994</v>
      </c>
      <c r="AGN214" s="20">
        <v>31.565999999999999</v>
      </c>
      <c r="AGO214" s="20">
        <v>58.781999999999996</v>
      </c>
      <c r="AGP214" s="20">
        <v>61.030999999999999</v>
      </c>
      <c r="AHH214" s="21">
        <v>28.5</v>
      </c>
      <c r="AHI214" s="20">
        <v>24.21</v>
      </c>
      <c r="AHJ214" s="20">
        <v>33.673999999999999</v>
      </c>
      <c r="AHK214" s="20">
        <v>23.041</v>
      </c>
      <c r="AHL214" s="21">
        <v>20.399999999999999</v>
      </c>
      <c r="AHM214" s="20">
        <v>17.309000000000001</v>
      </c>
      <c r="AHN214" s="20">
        <v>24.076000000000001</v>
      </c>
      <c r="AHO214" s="20">
        <v>23.041</v>
      </c>
      <c r="AHY214" s="21">
        <v>17</v>
      </c>
      <c r="AHZ214" s="20">
        <v>19.245000000000001</v>
      </c>
      <c r="AIA214" s="20">
        <v>12.047000000000001</v>
      </c>
      <c r="AIB214" s="20">
        <v>9.7959999999999994</v>
      </c>
      <c r="AIC214" s="21">
        <v>64.900000000000006</v>
      </c>
      <c r="AID214" s="20">
        <v>73.352000000000004</v>
      </c>
      <c r="AIE214" s="20">
        <v>45.917999999999999</v>
      </c>
      <c r="AIF214" s="20">
        <v>26.869</v>
      </c>
      <c r="AIG214" s="21">
        <v>81.900000000000006</v>
      </c>
      <c r="AIH214" s="20">
        <v>92.596999999999994</v>
      </c>
      <c r="AII214" s="20">
        <v>57.966000000000001</v>
      </c>
      <c r="AIJ214" s="20">
        <v>36.664999999999999</v>
      </c>
      <c r="AIK214" s="21">
        <v>45.9</v>
      </c>
      <c r="AIL214" s="20">
        <v>51.874000000000002</v>
      </c>
      <c r="AIM214" s="20">
        <v>32.472999999999999</v>
      </c>
      <c r="AIN214" s="20">
        <v>32.472999999999999</v>
      </c>
      <c r="AKP214" s="21">
        <v>51.3</v>
      </c>
      <c r="AKQ214" s="20">
        <v>161.18199999999999</v>
      </c>
      <c r="AKR214" s="20">
        <v>852.65300000000002</v>
      </c>
      <c r="AKS214" s="20">
        <v>843.15099999999995</v>
      </c>
      <c r="AKT214" s="21">
        <v>99.9</v>
      </c>
      <c r="AKU214" s="20">
        <v>313.77100000000002</v>
      </c>
      <c r="AKV214" s="20">
        <v>1659.8489999999999</v>
      </c>
      <c r="AKW214" s="20">
        <v>1944.404</v>
      </c>
      <c r="AKX214" s="21">
        <v>151.30000000000001</v>
      </c>
      <c r="AKY214" s="20">
        <v>474.95299999999997</v>
      </c>
      <c r="AKZ214" s="20">
        <v>2512.5010000000002</v>
      </c>
      <c r="ALA214" s="20">
        <v>2787.5549999999998</v>
      </c>
      <c r="ALB214" s="21">
        <v>108.7</v>
      </c>
      <c r="ALC214" s="20">
        <v>341.25200000000001</v>
      </c>
      <c r="ALD214" s="20">
        <v>1805.222</v>
      </c>
      <c r="ALE214" s="20">
        <v>1823.27</v>
      </c>
      <c r="ALF214" s="21">
        <v>205.1</v>
      </c>
      <c r="ALG214" s="20">
        <v>106.78100000000001</v>
      </c>
      <c r="ALH214" s="20">
        <v>169.88800000000001</v>
      </c>
      <c r="ALI214" s="21">
        <v>79.7</v>
      </c>
      <c r="ALJ214" s="20">
        <v>41.485999999999997</v>
      </c>
      <c r="ALK214" s="20">
        <v>66.004000000000005</v>
      </c>
      <c r="ALL214" s="21">
        <v>25.2</v>
      </c>
      <c r="ALM214" s="20">
        <v>13.11</v>
      </c>
      <c r="ALN214" s="20">
        <v>20.859000000000002</v>
      </c>
      <c r="ALO214" s="20">
        <v>16.193000000000001</v>
      </c>
      <c r="ALP214" s="21">
        <v>100.5</v>
      </c>
      <c r="ALQ214" s="20">
        <v>52.307000000000002</v>
      </c>
      <c r="ALR214" s="20">
        <v>83.22</v>
      </c>
      <c r="ALS214" s="20">
        <v>52.564</v>
      </c>
      <c r="ALT214" s="21">
        <v>125.4</v>
      </c>
      <c r="ALU214" s="20">
        <v>65.295000000000002</v>
      </c>
      <c r="ALV214" s="20">
        <v>103.884</v>
      </c>
      <c r="ALW214" s="20">
        <v>68.757000000000005</v>
      </c>
      <c r="ALX214" s="21">
        <v>123.3</v>
      </c>
      <c r="ALY214" s="20">
        <v>64.221000000000004</v>
      </c>
      <c r="ALZ214" s="20">
        <v>102.176</v>
      </c>
      <c r="AMA214" s="20">
        <v>67.991</v>
      </c>
      <c r="AMH214" s="21">
        <v>32.1</v>
      </c>
      <c r="AMI214" s="20">
        <v>36.228000000000002</v>
      </c>
      <c r="AMJ214" s="20">
        <v>910.40499999999997</v>
      </c>
      <c r="AMK214" s="20">
        <v>313.66500000000002</v>
      </c>
      <c r="AML214" s="21">
        <v>103.1</v>
      </c>
      <c r="AMM214" s="20">
        <v>116.35599999999999</v>
      </c>
      <c r="AMN214" s="20">
        <v>2924.018</v>
      </c>
      <c r="AMO214" s="20">
        <v>1875.884</v>
      </c>
      <c r="AMP214" s="21">
        <v>142.1</v>
      </c>
      <c r="AMQ214" s="20">
        <v>160.41399999999999</v>
      </c>
      <c r="AMR214" s="20">
        <v>4031.1970000000001</v>
      </c>
      <c r="AMS214" s="20">
        <v>2189.549</v>
      </c>
      <c r="AMT214" s="21">
        <v>98.6</v>
      </c>
      <c r="AMU214" s="20">
        <v>111.345</v>
      </c>
      <c r="AMV214" s="20">
        <v>2798.0970000000002</v>
      </c>
      <c r="AMW214" s="20">
        <v>1993.02</v>
      </c>
      <c r="ANG214" s="21">
        <v>0.1</v>
      </c>
      <c r="ANH214" s="22">
        <v>0.25419199999999997</v>
      </c>
      <c r="ANI214" s="22">
        <v>1.856E-3</v>
      </c>
      <c r="ANJ214" s="22">
        <v>1.856E-3</v>
      </c>
      <c r="ANK214" s="21">
        <v>17.3</v>
      </c>
      <c r="ANL214" s="22">
        <v>30.619129999999998</v>
      </c>
      <c r="ANM214" s="22">
        <v>0.22352</v>
      </c>
      <c r="ANN214" s="22">
        <v>0.201793</v>
      </c>
      <c r="ANO214" s="21">
        <v>16.8</v>
      </c>
      <c r="ANP214" s="22">
        <v>29.790808999999999</v>
      </c>
      <c r="ANQ214" s="22">
        <v>0.217473</v>
      </c>
      <c r="ANR214" s="22">
        <v>0.203649</v>
      </c>
      <c r="ANS214" s="21">
        <v>12.5</v>
      </c>
      <c r="ANT214" s="22">
        <v>22.182603</v>
      </c>
      <c r="ANU214" s="22">
        <v>0.16193299999999999</v>
      </c>
      <c r="ANV214" s="22">
        <v>0.16193299999999999</v>
      </c>
      <c r="ANW214" s="21">
        <v>187.2</v>
      </c>
      <c r="ANX214" s="20">
        <v>12013.005999999999</v>
      </c>
      <c r="ANY214" s="20">
        <v>12013.005999999999</v>
      </c>
      <c r="ANZ214" s="21">
        <v>67.599999999999994</v>
      </c>
      <c r="AOA214" s="20">
        <v>4334.5829999999996</v>
      </c>
      <c r="AOB214" s="20">
        <v>4334.5829999999996</v>
      </c>
      <c r="AOC214" s="21">
        <v>63.3</v>
      </c>
      <c r="AOD214" s="20">
        <v>4058.893</v>
      </c>
      <c r="AOE214" s="20">
        <v>4058.893</v>
      </c>
      <c r="AOF214" s="21">
        <v>62.1</v>
      </c>
      <c r="AOG214" s="20">
        <v>3981.933</v>
      </c>
      <c r="AOH214" s="20">
        <v>3981.933</v>
      </c>
      <c r="AOI214" s="20">
        <v>3981.933</v>
      </c>
      <c r="AOJ214" s="21">
        <v>57.6</v>
      </c>
      <c r="AOK214" s="20">
        <v>3696.49</v>
      </c>
      <c r="AOL214" s="20">
        <v>3696.49</v>
      </c>
      <c r="AOM214" s="20">
        <v>3696.49</v>
      </c>
      <c r="AON214" s="21">
        <v>119.7</v>
      </c>
      <c r="AOO214" s="20">
        <v>7678.4229999999998</v>
      </c>
      <c r="AOP214" s="20">
        <v>7678.4229999999998</v>
      </c>
      <c r="AOQ214" s="20">
        <v>7678.4229999999998</v>
      </c>
      <c r="AOR214" s="21">
        <v>45.7</v>
      </c>
      <c r="AOS214" s="20">
        <v>2933.87</v>
      </c>
      <c r="AOT214" s="20">
        <v>2933.87</v>
      </c>
      <c r="AOU214" s="20">
        <v>2933.87</v>
      </c>
      <c r="APU214" s="21">
        <v>87.8</v>
      </c>
      <c r="APV214" s="20">
        <v>131.79900000000001</v>
      </c>
      <c r="APW214" s="20">
        <v>370.75</v>
      </c>
      <c r="APX214" s="21">
        <v>36.1</v>
      </c>
      <c r="APY214" s="20">
        <v>54.198999999999998</v>
      </c>
      <c r="APZ214" s="20">
        <v>152.46100000000001</v>
      </c>
      <c r="AQI214" s="21">
        <v>51.7</v>
      </c>
      <c r="AQJ214" s="20">
        <v>77.599999999999994</v>
      </c>
      <c r="AQK214" s="20">
        <v>218.28899999999999</v>
      </c>
      <c r="AQL214" s="20">
        <v>220.851</v>
      </c>
      <c r="AQM214" s="21">
        <v>42.5</v>
      </c>
      <c r="AQN214" s="20">
        <v>63.741</v>
      </c>
      <c r="AQO214" s="20">
        <v>179.30500000000001</v>
      </c>
      <c r="AQP214" s="20">
        <v>203.95</v>
      </c>
    </row>
    <row r="215" spans="1:1134" x14ac:dyDescent="0.2">
      <c r="A215" s="18">
        <v>33969</v>
      </c>
      <c r="BJ215" s="21">
        <v>45.5</v>
      </c>
      <c r="BK215" s="19">
        <v>111.94628610442</v>
      </c>
      <c r="BL215" s="20">
        <v>111.834</v>
      </c>
      <c r="BM215" s="21">
        <v>25.8</v>
      </c>
      <c r="BN215" s="20">
        <v>63.313000000000002</v>
      </c>
      <c r="BO215" s="20">
        <v>63.25</v>
      </c>
      <c r="BX215" s="21">
        <v>19.8</v>
      </c>
      <c r="BY215" s="19">
        <v>48.632972791101999</v>
      </c>
      <c r="BZ215" s="19">
        <v>48.584339818311001</v>
      </c>
      <c r="CA215" s="19">
        <v>41.775857999999999</v>
      </c>
      <c r="CB215" s="21">
        <v>12.3</v>
      </c>
      <c r="CC215" s="19">
        <v>30.300675675676001</v>
      </c>
      <c r="CD215" s="19">
        <v>30.270375000000001</v>
      </c>
      <c r="CE215" s="19">
        <v>30.270375000000001</v>
      </c>
      <c r="CW215" s="21">
        <v>104.9</v>
      </c>
      <c r="CX215" s="20">
        <v>196.87799999999999</v>
      </c>
      <c r="CY215" s="20">
        <v>162.56200000000001</v>
      </c>
      <c r="CZ215" s="20">
        <v>125.20099999999999</v>
      </c>
      <c r="DA215" s="21">
        <v>75.3</v>
      </c>
      <c r="DB215" s="20">
        <v>141.232</v>
      </c>
      <c r="DC215" s="20">
        <v>116.61499999999999</v>
      </c>
      <c r="DD215" s="20">
        <v>125.20099999999999</v>
      </c>
      <c r="DE215" s="21">
        <v>148.5</v>
      </c>
      <c r="DF215" s="20">
        <v>442.05799999999999</v>
      </c>
      <c r="DG215" s="20">
        <v>642.35500000000002</v>
      </c>
      <c r="DH215" s="21">
        <v>30.7</v>
      </c>
      <c r="DI215" s="20">
        <v>91.251999999999995</v>
      </c>
      <c r="DJ215" s="20">
        <v>132.59899999999999</v>
      </c>
      <c r="DK215" s="21">
        <v>28.2</v>
      </c>
      <c r="DL215" s="20">
        <v>83.944999999999993</v>
      </c>
      <c r="DM215" s="20">
        <v>121.98</v>
      </c>
      <c r="DN215" s="21">
        <v>46.9</v>
      </c>
      <c r="DO215" s="20">
        <v>139.626</v>
      </c>
      <c r="DP215" s="20">
        <v>202.89</v>
      </c>
      <c r="DQ215" s="20">
        <v>202.89</v>
      </c>
      <c r="DR215" s="21">
        <v>70.900000000000006</v>
      </c>
      <c r="DS215" s="20">
        <v>211.18</v>
      </c>
      <c r="DT215" s="20">
        <v>306.86599999999999</v>
      </c>
      <c r="DU215" s="20">
        <v>306.86599999999999</v>
      </c>
      <c r="DV215" s="21">
        <v>117.8</v>
      </c>
      <c r="DW215" s="20">
        <v>350.80599999999998</v>
      </c>
      <c r="DX215" s="20">
        <v>509.75599999999997</v>
      </c>
      <c r="DY215" s="20">
        <v>509.75599999999997</v>
      </c>
      <c r="DZ215" s="21">
        <v>59.7</v>
      </c>
      <c r="EA215" s="20">
        <v>177.828</v>
      </c>
      <c r="EB215" s="20">
        <v>258.40199999999999</v>
      </c>
      <c r="EC215" s="20">
        <v>255.88900000000001</v>
      </c>
      <c r="EM215" s="21">
        <v>39.1</v>
      </c>
      <c r="EN215" s="20">
        <v>86.254999999999995</v>
      </c>
      <c r="EO215" s="20">
        <v>70.944000000000003</v>
      </c>
      <c r="EP215" s="20">
        <v>67.683000000000007</v>
      </c>
      <c r="EQ215" s="21">
        <v>67.5</v>
      </c>
      <c r="ER215" s="20">
        <v>149.04900000000001</v>
      </c>
      <c r="ES215" s="20">
        <v>122.593</v>
      </c>
      <c r="ET215" s="20">
        <v>125.407</v>
      </c>
      <c r="EU215" s="21">
        <v>106.5</v>
      </c>
      <c r="EV215" s="20">
        <v>235.02099999999999</v>
      </c>
      <c r="EW215" s="20">
        <v>193.30500000000001</v>
      </c>
      <c r="EX215" s="20">
        <v>193.09</v>
      </c>
      <c r="EY215" s="21">
        <v>70.599999999999994</v>
      </c>
      <c r="EZ215" s="20">
        <v>155.84100000000001</v>
      </c>
      <c r="FA215" s="20">
        <v>128.179</v>
      </c>
      <c r="FB215" s="20">
        <v>130.548</v>
      </c>
      <c r="FY215" s="21">
        <v>236.1</v>
      </c>
      <c r="FZ215" s="20">
        <v>1337.2090000000001</v>
      </c>
      <c r="GA215" s="20">
        <v>1696.25</v>
      </c>
      <c r="GB215" s="21">
        <v>93.4</v>
      </c>
      <c r="GC215" s="20">
        <v>529.13599999999997</v>
      </c>
      <c r="GD215" s="20">
        <v>671.20899999999995</v>
      </c>
      <c r="GE215" s="21">
        <v>90.6</v>
      </c>
      <c r="GF215" s="20">
        <v>513.34500000000003</v>
      </c>
      <c r="GG215" s="20">
        <v>651.178</v>
      </c>
      <c r="GH215" s="21">
        <v>59.9</v>
      </c>
      <c r="GI215" s="20">
        <v>339.113</v>
      </c>
      <c r="GJ215" s="20">
        <v>430.16500000000002</v>
      </c>
      <c r="GK215" s="20">
        <v>430.16500000000002</v>
      </c>
      <c r="GL215" s="21">
        <v>82.8</v>
      </c>
      <c r="GM215" s="20">
        <v>468.96</v>
      </c>
      <c r="GN215" s="20">
        <v>594.87599999999998</v>
      </c>
      <c r="GO215" s="20">
        <v>594.87599999999998</v>
      </c>
      <c r="GP215" s="21">
        <v>142.69999999999999</v>
      </c>
      <c r="GQ215" s="20">
        <v>808.07299999999998</v>
      </c>
      <c r="GR215" s="20">
        <v>1025.0409999999999</v>
      </c>
      <c r="GS215" s="20">
        <v>1025.0409999999999</v>
      </c>
      <c r="GT215" s="21">
        <v>47</v>
      </c>
      <c r="GU215" s="20">
        <v>266.11</v>
      </c>
      <c r="GV215" s="20">
        <v>337.56099999999998</v>
      </c>
      <c r="GW215" s="20">
        <v>337.56099999999998</v>
      </c>
      <c r="HO215" s="21">
        <v>191.9</v>
      </c>
      <c r="HP215" s="20">
        <v>518.52499999999998</v>
      </c>
      <c r="HQ215" s="20">
        <v>754.97299999999996</v>
      </c>
      <c r="HR215" s="20">
        <v>523.97299999999996</v>
      </c>
      <c r="HS215" s="21">
        <v>113.9</v>
      </c>
      <c r="HT215" s="20">
        <v>307.67</v>
      </c>
      <c r="HU215" s="20">
        <v>447.96800000000002</v>
      </c>
      <c r="HV215" s="20">
        <v>523.97299999999996</v>
      </c>
      <c r="IN215" s="21">
        <v>61.3</v>
      </c>
      <c r="IO215" s="20">
        <v>27.076000000000001</v>
      </c>
      <c r="IP215" s="20">
        <v>10351.876</v>
      </c>
      <c r="IQ215" s="20">
        <v>8253.0939999999991</v>
      </c>
      <c r="IR215" s="21">
        <v>42.7</v>
      </c>
      <c r="IS215" s="20">
        <v>18.853999999999999</v>
      </c>
      <c r="IT215" s="23">
        <v>7208.59</v>
      </c>
      <c r="IU215" s="23">
        <v>7528.96</v>
      </c>
      <c r="JJ215" s="21">
        <v>82.4</v>
      </c>
      <c r="JK215" s="20">
        <v>390.68799999999999</v>
      </c>
      <c r="JL215" s="20">
        <v>2252.7869999999998</v>
      </c>
      <c r="JM215" s="20">
        <v>2300.7559999999999</v>
      </c>
      <c r="JN215" s="21">
        <v>85.9</v>
      </c>
      <c r="JO215" s="20">
        <v>407.23700000000002</v>
      </c>
      <c r="JP215" s="20">
        <v>2348.21</v>
      </c>
      <c r="JQ215" s="20">
        <v>2295.48</v>
      </c>
      <c r="LV215" s="21">
        <v>51.9</v>
      </c>
      <c r="LW215" s="20">
        <v>1068.03</v>
      </c>
      <c r="LX215" s="20">
        <v>881.87199999999996</v>
      </c>
      <c r="LY215" s="20">
        <v>882</v>
      </c>
      <c r="LZ215" s="21">
        <v>56.8</v>
      </c>
      <c r="MA215" s="20">
        <v>1169.153</v>
      </c>
      <c r="MB215" s="20">
        <v>965.36900000000003</v>
      </c>
      <c r="MC215" s="20">
        <v>878</v>
      </c>
      <c r="MD215" s="21">
        <v>107.9</v>
      </c>
      <c r="ME215" s="20">
        <v>2222.9009999999998</v>
      </c>
      <c r="MF215" s="20">
        <v>1835.4490000000001</v>
      </c>
      <c r="MG215" s="20">
        <v>1760</v>
      </c>
      <c r="MH215" s="21">
        <v>75.2</v>
      </c>
      <c r="MI215" s="20">
        <v>1547.8119999999999</v>
      </c>
      <c r="MJ215" s="20">
        <v>1278.028</v>
      </c>
      <c r="MK215" s="20">
        <v>1400.405</v>
      </c>
      <c r="NC215" s="21">
        <v>145.69999999999999</v>
      </c>
      <c r="ND215" s="20">
        <v>215.04499999999999</v>
      </c>
      <c r="NE215" s="20">
        <v>1345.212</v>
      </c>
      <c r="NF215" s="20">
        <v>1048.799</v>
      </c>
      <c r="NG215" s="21">
        <v>113.6</v>
      </c>
      <c r="NH215" s="20">
        <v>167.66</v>
      </c>
      <c r="NI215" s="20">
        <v>1048.799</v>
      </c>
      <c r="NJ215" s="20">
        <v>1048.799</v>
      </c>
      <c r="NT215" s="21">
        <v>31</v>
      </c>
      <c r="NU215" s="20">
        <v>174.81200000000001</v>
      </c>
      <c r="NV215" s="20">
        <v>120.306</v>
      </c>
      <c r="NW215" s="20">
        <v>118.313</v>
      </c>
      <c r="NX215" s="21">
        <v>55.7</v>
      </c>
      <c r="NY215" s="20">
        <v>314.233</v>
      </c>
      <c r="NZ215" s="20">
        <v>216.255</v>
      </c>
      <c r="OA215" s="20">
        <v>216.30600000000001</v>
      </c>
      <c r="OB215" s="21">
        <v>77.900000000000006</v>
      </c>
      <c r="OC215" s="20">
        <v>439.51100000000002</v>
      </c>
      <c r="OD215" s="20">
        <v>302.471</v>
      </c>
      <c r="OE215" s="20">
        <v>334.61900000000003</v>
      </c>
      <c r="OF215" s="21">
        <v>65.3</v>
      </c>
      <c r="OG215" s="20">
        <v>368.24400000000003</v>
      </c>
      <c r="OH215" s="20">
        <v>253.42599999999999</v>
      </c>
      <c r="OI215" s="20">
        <v>277.24700000000001</v>
      </c>
      <c r="OS215" s="21">
        <v>44.5</v>
      </c>
      <c r="OT215" s="20">
        <v>42.857999999999997</v>
      </c>
      <c r="OU215" s="20">
        <v>37.698</v>
      </c>
      <c r="OV215" s="20">
        <v>37.698</v>
      </c>
      <c r="OW215" s="21">
        <v>120.2</v>
      </c>
      <c r="OX215" s="20">
        <v>115.82</v>
      </c>
      <c r="OY215" s="20">
        <v>101.875</v>
      </c>
      <c r="OZ215" s="20">
        <v>90.373000000000005</v>
      </c>
      <c r="PA215" s="21">
        <v>163.6</v>
      </c>
      <c r="PB215" s="20">
        <v>157.70599999999999</v>
      </c>
      <c r="PC215" s="20">
        <v>138.71799999999999</v>
      </c>
      <c r="PD215" s="20">
        <v>128.071</v>
      </c>
      <c r="PE215" s="21">
        <v>57</v>
      </c>
      <c r="PF215" s="20">
        <v>54.948999999999998</v>
      </c>
      <c r="PG215" s="20">
        <v>48.334000000000003</v>
      </c>
      <c r="PH215" s="20">
        <v>45.831000000000003</v>
      </c>
      <c r="PR215" s="21">
        <v>33.6</v>
      </c>
      <c r="PS215" s="20">
        <v>452.98599999999999</v>
      </c>
      <c r="PT215" s="20">
        <v>380.28199999999998</v>
      </c>
      <c r="PU215" s="20">
        <v>407.51900000000001</v>
      </c>
      <c r="PV215" s="21">
        <v>101.5</v>
      </c>
      <c r="PW215" s="20">
        <v>1366.8589999999999</v>
      </c>
      <c r="PX215" s="20">
        <v>1147.4780000000001</v>
      </c>
      <c r="PY215" s="20">
        <v>1197.1769999999999</v>
      </c>
      <c r="PZ215" s="21">
        <v>134.1</v>
      </c>
      <c r="QA215" s="20">
        <v>1807.0350000000001</v>
      </c>
      <c r="QB215" s="20">
        <v>1517.0060000000001</v>
      </c>
      <c r="QC215" s="20">
        <v>1604.6959999999999</v>
      </c>
      <c r="QD215" s="21">
        <v>76.900000000000006</v>
      </c>
      <c r="QE215" s="20">
        <v>1036.1890000000001</v>
      </c>
      <c r="QF215" s="20">
        <v>869.88099999999997</v>
      </c>
      <c r="QG215" s="20">
        <v>909.48599999999999</v>
      </c>
      <c r="RC215" s="21">
        <v>149.6</v>
      </c>
      <c r="RD215" s="20">
        <v>1660.625</v>
      </c>
      <c r="RE215" s="20">
        <v>1094.684</v>
      </c>
      <c r="RF215" s="21">
        <v>33.9</v>
      </c>
      <c r="RG215" s="20">
        <v>376.71600000000001</v>
      </c>
      <c r="RH215" s="20">
        <v>248.33099999999999</v>
      </c>
      <c r="RI215" s="21">
        <v>33.9</v>
      </c>
      <c r="RJ215" s="20">
        <v>376.71600000000001</v>
      </c>
      <c r="RK215" s="20">
        <v>248.33099999999999</v>
      </c>
      <c r="RL215" s="21">
        <v>58.9</v>
      </c>
      <c r="RM215" s="20">
        <v>654.255</v>
      </c>
      <c r="RN215" s="20">
        <v>431.28500000000003</v>
      </c>
      <c r="RO215" s="20">
        <v>431.28500000000003</v>
      </c>
      <c r="RP215" s="21">
        <v>56.7</v>
      </c>
      <c r="RQ215" s="20">
        <v>629.654</v>
      </c>
      <c r="RR215" s="20">
        <v>415.06799999999998</v>
      </c>
      <c r="RS215" s="20">
        <v>415.06799999999998</v>
      </c>
      <c r="RT215" s="21">
        <v>115.7</v>
      </c>
      <c r="RU215" s="20">
        <v>1283.9090000000001</v>
      </c>
      <c r="RV215" s="20">
        <v>846.35299999999995</v>
      </c>
      <c r="RW215" s="20">
        <v>846.35299999999995</v>
      </c>
      <c r="RX215" s="21">
        <v>72.8</v>
      </c>
      <c r="RY215" s="20">
        <v>808.07899999999995</v>
      </c>
      <c r="RZ215" s="20">
        <v>532.68600000000004</v>
      </c>
      <c r="SA215" s="20">
        <v>532.68600000000004</v>
      </c>
      <c r="SS215" s="21">
        <v>37</v>
      </c>
      <c r="ST215" s="20">
        <v>37.54</v>
      </c>
      <c r="SU215" s="20">
        <v>23.672999999999998</v>
      </c>
      <c r="SV215" s="20">
        <v>19.515999999999998</v>
      </c>
      <c r="SW215" s="21">
        <v>31.7</v>
      </c>
      <c r="SX215" s="20">
        <v>32.18</v>
      </c>
      <c r="SY215" s="20">
        <v>20.292999999999999</v>
      </c>
      <c r="SZ215" s="20">
        <v>18.666</v>
      </c>
      <c r="TG215" s="21">
        <v>38.799999999999997</v>
      </c>
      <c r="TH215" s="20">
        <v>40.372</v>
      </c>
      <c r="TI215" s="20">
        <v>312.60300000000001</v>
      </c>
      <c r="TJ215" s="20">
        <v>312.60300000000001</v>
      </c>
      <c r="TK215" s="21">
        <v>104.2</v>
      </c>
      <c r="TL215" s="20">
        <v>108.495</v>
      </c>
      <c r="TM215" s="20">
        <v>840.07600000000002</v>
      </c>
      <c r="TN215" s="20">
        <v>848.44399999999996</v>
      </c>
      <c r="TO215" s="21">
        <v>142.9</v>
      </c>
      <c r="TP215" s="20">
        <v>148.77099999999999</v>
      </c>
      <c r="TQ215" s="20">
        <v>1151.933</v>
      </c>
      <c r="TR215" s="20">
        <v>1161.047</v>
      </c>
      <c r="TS215" s="21">
        <v>128.4</v>
      </c>
      <c r="TT215" s="20">
        <v>133.70500000000001</v>
      </c>
      <c r="TU215" s="20">
        <v>1035.278</v>
      </c>
      <c r="TV215" s="20">
        <v>1048.913</v>
      </c>
      <c r="TW215" s="21">
        <v>124.7</v>
      </c>
      <c r="TX215" s="20">
        <v>45.744</v>
      </c>
      <c r="TY215" s="20">
        <v>3841.1190000000001</v>
      </c>
      <c r="TZ215" s="21">
        <v>76.3</v>
      </c>
      <c r="UA215" s="20">
        <v>27.991</v>
      </c>
      <c r="UB215" s="20">
        <v>2350.41</v>
      </c>
      <c r="UC215" s="21">
        <v>75.900000000000006</v>
      </c>
      <c r="UD215" s="20">
        <v>27.864999999999998</v>
      </c>
      <c r="UE215" s="20">
        <v>2339.85</v>
      </c>
      <c r="UF215" s="21">
        <v>10.1</v>
      </c>
      <c r="UG215" s="20">
        <v>3.7</v>
      </c>
      <c r="UH215" s="20">
        <v>310.714</v>
      </c>
      <c r="UI215" s="20">
        <v>310.714</v>
      </c>
      <c r="UJ215" s="21">
        <v>38.299999999999997</v>
      </c>
      <c r="UK215" s="20">
        <v>14.053000000000001</v>
      </c>
      <c r="UL215" s="20">
        <v>1179.9949999999999</v>
      </c>
      <c r="UM215" s="20">
        <v>1179.9949999999999</v>
      </c>
      <c r="UN215" s="21">
        <v>48.4</v>
      </c>
      <c r="UO215" s="20">
        <v>17.753</v>
      </c>
      <c r="UP215" s="20">
        <v>1490.7090000000001</v>
      </c>
      <c r="UQ215" s="20">
        <v>1490.7090000000001</v>
      </c>
      <c r="UR215" s="21">
        <v>32.5</v>
      </c>
      <c r="US215" s="20">
        <v>11.923999999999999</v>
      </c>
      <c r="UT215" s="20">
        <v>1001.254</v>
      </c>
      <c r="UU215" s="20">
        <v>1001.254</v>
      </c>
      <c r="VJ215" s="21">
        <v>58.4</v>
      </c>
      <c r="VK215" s="20">
        <v>84.891999999999996</v>
      </c>
      <c r="VL215" s="20">
        <v>175515.22700000001</v>
      </c>
      <c r="VM215" s="20">
        <v>164997.65</v>
      </c>
      <c r="VN215" s="21">
        <v>41.2</v>
      </c>
      <c r="VO215" s="20">
        <v>59.825000000000003</v>
      </c>
      <c r="VP215" s="20">
        <v>123689</v>
      </c>
      <c r="VQ215" s="20">
        <v>123689</v>
      </c>
      <c r="WI215" s="21">
        <v>86.7</v>
      </c>
      <c r="WJ215" s="20">
        <v>46.158000000000001</v>
      </c>
      <c r="WK215" s="20">
        <v>35.966000000000001</v>
      </c>
      <c r="WL215" s="20">
        <v>40.308999999999997</v>
      </c>
      <c r="WM215" s="21">
        <v>46.7</v>
      </c>
      <c r="WN215" s="20">
        <v>24.86</v>
      </c>
      <c r="WO215" s="20">
        <v>19.370999999999999</v>
      </c>
      <c r="WP215" s="20">
        <v>26.323</v>
      </c>
      <c r="WW215" s="21">
        <v>114.1</v>
      </c>
      <c r="WX215" s="20">
        <v>74.138999999999996</v>
      </c>
      <c r="WY215" s="20">
        <v>204.91900000000001</v>
      </c>
      <c r="WZ215" s="21">
        <v>28.5</v>
      </c>
      <c r="XA215" s="20">
        <v>18.518999999999998</v>
      </c>
      <c r="XB215" s="20">
        <v>51.186</v>
      </c>
      <c r="XC215" s="20">
        <v>51.186</v>
      </c>
      <c r="XD215" s="21">
        <v>50.3</v>
      </c>
      <c r="XE215" s="20">
        <v>32.715000000000003</v>
      </c>
      <c r="XF215" s="20">
        <v>90.423000000000002</v>
      </c>
      <c r="XG215" s="20">
        <v>90.423000000000002</v>
      </c>
      <c r="XH215" s="21">
        <v>78.8</v>
      </c>
      <c r="XI215" s="20">
        <v>51.232999999999997</v>
      </c>
      <c r="XJ215" s="20">
        <v>141.60900000000001</v>
      </c>
      <c r="XK215" s="20">
        <v>141.60900000000001</v>
      </c>
      <c r="XL215" s="21">
        <v>42.1</v>
      </c>
      <c r="XM215" s="20">
        <v>27.376000000000001</v>
      </c>
      <c r="XN215" s="22">
        <v>75.666270999999995</v>
      </c>
      <c r="XO215" s="22">
        <v>89.344999999999999</v>
      </c>
      <c r="XP215" s="21">
        <v>129</v>
      </c>
      <c r="XQ215" s="20">
        <v>328.154</v>
      </c>
      <c r="XR215" s="20">
        <v>9516.4619999999995</v>
      </c>
      <c r="XS215" s="21">
        <v>73.400000000000006</v>
      </c>
      <c r="XT215" s="20">
        <v>186.58600000000001</v>
      </c>
      <c r="XU215" s="20">
        <v>5410.98</v>
      </c>
      <c r="YD215" s="21">
        <v>55.7</v>
      </c>
      <c r="YE215" s="20">
        <v>141.56800000000001</v>
      </c>
      <c r="YF215" s="20">
        <v>4105.482</v>
      </c>
      <c r="YG215" s="20">
        <v>2150.9140000000002</v>
      </c>
      <c r="YH215" s="21">
        <v>27.5</v>
      </c>
      <c r="YI215" s="20">
        <v>69.953000000000003</v>
      </c>
      <c r="YJ215" s="20">
        <v>2028.65</v>
      </c>
      <c r="YK215" s="20">
        <v>2028.65</v>
      </c>
      <c r="YU215" s="21">
        <v>19.399999999999999</v>
      </c>
      <c r="YV215" s="20">
        <v>213.29599999999999</v>
      </c>
      <c r="YW215" s="20">
        <v>162.596</v>
      </c>
      <c r="YX215" s="20">
        <v>147.42599999999999</v>
      </c>
      <c r="YY215" s="21">
        <v>58</v>
      </c>
      <c r="YZ215" s="20">
        <v>638.846</v>
      </c>
      <c r="ZA215" s="20">
        <v>486.99200000000002</v>
      </c>
      <c r="ZB215" s="20">
        <v>382.91699999999997</v>
      </c>
      <c r="ZC215" s="21">
        <v>74.5</v>
      </c>
      <c r="ZD215" s="20">
        <v>820.72</v>
      </c>
      <c r="ZE215" s="20">
        <v>625.63499999999999</v>
      </c>
      <c r="ZF215" s="20">
        <v>530.34199999999998</v>
      </c>
      <c r="ZG215" s="21">
        <v>57.6</v>
      </c>
      <c r="ZH215" s="20">
        <v>635.18499999999995</v>
      </c>
      <c r="ZI215" s="20">
        <v>484.202</v>
      </c>
      <c r="ZJ215" s="20">
        <v>510.87</v>
      </c>
      <c r="ZT215" s="21">
        <v>67.400000000000006</v>
      </c>
      <c r="ZU215" s="20">
        <v>2722.9630000000002</v>
      </c>
      <c r="ZV215" s="20">
        <v>339690.2</v>
      </c>
      <c r="ZW215" s="20">
        <v>291756.09999999998</v>
      </c>
      <c r="ZX215" s="21">
        <v>141.19999999999999</v>
      </c>
      <c r="ZY215" s="20">
        <v>5706.4870000000001</v>
      </c>
      <c r="ZZ215" s="20">
        <v>711885.4</v>
      </c>
      <c r="AAA215" s="20">
        <v>667100.6</v>
      </c>
      <c r="AAB215" s="21">
        <v>208.6</v>
      </c>
      <c r="AAC215" s="20">
        <v>8429.4500000000007</v>
      </c>
      <c r="AAD215" s="20">
        <v>1051575.6000000001</v>
      </c>
      <c r="AAE215" s="20">
        <v>958856.7</v>
      </c>
      <c r="AAF215" s="21">
        <v>114.8</v>
      </c>
      <c r="AAG215" s="20">
        <v>4639.5959999999995</v>
      </c>
      <c r="AAH215" s="20">
        <v>578790.49699999997</v>
      </c>
      <c r="AAI215" s="20">
        <v>564983.19999999995</v>
      </c>
      <c r="AAJ215" s="21">
        <v>133</v>
      </c>
      <c r="AAK215" s="20">
        <v>466.44600000000003</v>
      </c>
      <c r="AAL215" s="20">
        <v>369191.87699999998</v>
      </c>
      <c r="AAM215" s="21">
        <v>6.8</v>
      </c>
      <c r="AAN215" s="20">
        <v>23.951000000000001</v>
      </c>
      <c r="AAO215" s="20">
        <v>18956.966</v>
      </c>
      <c r="AAP215" s="21">
        <v>44.3</v>
      </c>
      <c r="AAQ215" s="20">
        <v>155.31700000000001</v>
      </c>
      <c r="AAR215" s="20">
        <v>122933.732</v>
      </c>
      <c r="AAS215" s="20">
        <v>112300.5</v>
      </c>
      <c r="AAT215" s="21">
        <v>81.099999999999994</v>
      </c>
      <c r="AAU215" s="20">
        <v>284.20999999999998</v>
      </c>
      <c r="AAV215" s="20">
        <v>224952.144</v>
      </c>
      <c r="AAW215" s="20">
        <v>225475.1</v>
      </c>
      <c r="AAX215" s="21">
        <v>126.2</v>
      </c>
      <c r="AAY215" s="20">
        <v>442.495</v>
      </c>
      <c r="AAZ215" s="20">
        <v>350234.91100000002</v>
      </c>
      <c r="ABA215" s="20">
        <v>337775.6</v>
      </c>
      <c r="ABB215" s="21">
        <v>98.7</v>
      </c>
      <c r="ABC215" s="20">
        <v>346.23700000000002</v>
      </c>
      <c r="ABD215" s="20">
        <v>274046.59999999998</v>
      </c>
      <c r="ABE215" s="20">
        <v>274046.59999999998</v>
      </c>
      <c r="ACE215" s="21">
        <v>62.4</v>
      </c>
      <c r="ACF215" s="20">
        <v>279.21800000000002</v>
      </c>
      <c r="ACG215" s="20">
        <v>871.16099999999994</v>
      </c>
      <c r="ACH215" s="21">
        <v>22.7</v>
      </c>
      <c r="ACI215" s="20">
        <v>101.396</v>
      </c>
      <c r="ACJ215" s="20">
        <v>316.35500000000002</v>
      </c>
      <c r="ACS215" s="21">
        <v>39.700000000000003</v>
      </c>
      <c r="ACT215" s="20">
        <v>177.822</v>
      </c>
      <c r="ACU215" s="20">
        <v>554.80600000000004</v>
      </c>
      <c r="ACV215" s="20">
        <v>381.89</v>
      </c>
      <c r="ACW215" s="21">
        <v>28.1</v>
      </c>
      <c r="ACX215" s="20">
        <v>125.646</v>
      </c>
      <c r="ACY215" s="20">
        <v>392.017</v>
      </c>
      <c r="ACZ215" s="20">
        <v>318.351</v>
      </c>
      <c r="ADA215" s="21">
        <v>171.6</v>
      </c>
      <c r="ADB215" s="20">
        <v>101.648</v>
      </c>
      <c r="ADC215" s="20">
        <v>266.11500000000001</v>
      </c>
      <c r="ADD215" s="21">
        <v>62.5</v>
      </c>
      <c r="ADE215" s="20">
        <v>37.052999999999997</v>
      </c>
      <c r="ADF215" s="20">
        <v>97.004999999999995</v>
      </c>
      <c r="ADO215" s="21">
        <v>109</v>
      </c>
      <c r="ADP215" s="20">
        <v>64.594999999999999</v>
      </c>
      <c r="ADQ215" s="20">
        <v>169.11</v>
      </c>
      <c r="ADR215" s="20">
        <v>169.11</v>
      </c>
      <c r="ADS215" s="21">
        <v>108.2</v>
      </c>
      <c r="ADT215" s="20">
        <v>64.11</v>
      </c>
      <c r="ADU215" s="20">
        <v>167.84</v>
      </c>
      <c r="ADV215" s="20">
        <v>167.84</v>
      </c>
      <c r="AEF215" s="21">
        <v>54.1</v>
      </c>
      <c r="AEG215" s="20">
        <v>190.053</v>
      </c>
      <c r="AEH215" s="20">
        <v>156.452</v>
      </c>
      <c r="AEI215" s="20">
        <v>135.5</v>
      </c>
      <c r="AEJ215" s="21">
        <v>123.8</v>
      </c>
      <c r="AEK215" s="20">
        <v>434.82799999999997</v>
      </c>
      <c r="AEL215" s="20">
        <v>357.95100000000002</v>
      </c>
      <c r="AEM215" s="20">
        <v>239.3</v>
      </c>
      <c r="AEN215" s="21">
        <v>173.5</v>
      </c>
      <c r="AEO215" s="20">
        <v>609.26300000000003</v>
      </c>
      <c r="AEP215" s="20">
        <v>501.54599999999999</v>
      </c>
      <c r="AEQ215" s="20">
        <v>374.8</v>
      </c>
      <c r="AER215" s="21">
        <v>68.099999999999994</v>
      </c>
      <c r="AES215" s="20">
        <v>239.161</v>
      </c>
      <c r="AET215" s="20">
        <v>196.87799999999999</v>
      </c>
      <c r="AEU215" s="20">
        <v>197.74600000000001</v>
      </c>
      <c r="AFE215" s="21">
        <v>63.8</v>
      </c>
      <c r="AFF215" s="20">
        <v>74.908000000000001</v>
      </c>
      <c r="AFG215" s="20">
        <v>518.70000000000005</v>
      </c>
      <c r="AFH215" s="20">
        <v>554.51099999999997</v>
      </c>
      <c r="AFI215" s="21">
        <v>101.7</v>
      </c>
      <c r="AFJ215" s="20">
        <v>119.369</v>
      </c>
      <c r="AFK215" s="20">
        <v>826.56799999999998</v>
      </c>
      <c r="AFL215" s="20">
        <v>571.33600000000001</v>
      </c>
      <c r="AFM215" s="21">
        <v>164.4</v>
      </c>
      <c r="AFN215" s="20">
        <v>193</v>
      </c>
      <c r="AFO215" s="20">
        <v>1336.4290000000001</v>
      </c>
      <c r="AFP215" s="20">
        <v>1125.847</v>
      </c>
      <c r="AFQ215" s="21">
        <v>58.5</v>
      </c>
      <c r="AFR215" s="20">
        <v>68.674999999999997</v>
      </c>
      <c r="AFS215" s="20">
        <v>475.53899999999999</v>
      </c>
      <c r="AFT215" s="20">
        <v>423.649</v>
      </c>
      <c r="AFU215" s="21">
        <v>142.6</v>
      </c>
      <c r="AFV215" s="20">
        <v>56.716000000000001</v>
      </c>
      <c r="AFW215" s="20">
        <v>110.23399999999999</v>
      </c>
      <c r="AFX215" s="21">
        <v>34</v>
      </c>
      <c r="AFY215" s="20">
        <v>13.521000000000001</v>
      </c>
      <c r="AFZ215" s="20">
        <v>26.28</v>
      </c>
      <c r="AGA215" s="21">
        <v>35.700000000000003</v>
      </c>
      <c r="AGB215" s="20">
        <v>14.18</v>
      </c>
      <c r="AGC215" s="20">
        <v>27.561</v>
      </c>
      <c r="AGD215" s="20">
        <v>27.561</v>
      </c>
      <c r="AGI215" s="21">
        <v>108.6</v>
      </c>
      <c r="AGJ215" s="20">
        <v>43.195</v>
      </c>
      <c r="AGK215" s="20">
        <v>83.953999999999994</v>
      </c>
      <c r="AGL215" s="20">
        <v>66.926000000000002</v>
      </c>
      <c r="AGM215" s="21">
        <v>76.5</v>
      </c>
      <c r="AGN215" s="20">
        <v>30.428999999999998</v>
      </c>
      <c r="AGO215" s="20">
        <v>59.142000000000003</v>
      </c>
      <c r="AGP215" s="20">
        <v>61.404000000000003</v>
      </c>
      <c r="AHH215" s="21">
        <v>26.6</v>
      </c>
      <c r="AHI215" s="20">
        <v>21.646000000000001</v>
      </c>
      <c r="AHJ215" s="20">
        <v>34.130000000000003</v>
      </c>
      <c r="AHK215" s="20">
        <v>23.353000000000002</v>
      </c>
      <c r="AHL215" s="21">
        <v>19</v>
      </c>
      <c r="AHM215" s="20">
        <v>15.476000000000001</v>
      </c>
      <c r="AHN215" s="20">
        <v>24.401</v>
      </c>
      <c r="AHO215" s="20">
        <v>23.353000000000002</v>
      </c>
      <c r="AHY215" s="21">
        <v>17.600000000000001</v>
      </c>
      <c r="AHZ215" s="20">
        <v>17.370999999999999</v>
      </c>
      <c r="AIA215" s="20">
        <v>12.718999999999999</v>
      </c>
      <c r="AIB215" s="20">
        <v>10.353</v>
      </c>
      <c r="AIC215" s="21">
        <v>68.099999999999994</v>
      </c>
      <c r="AID215" s="20">
        <v>67.394999999999996</v>
      </c>
      <c r="AIE215" s="20">
        <v>49.347000000000001</v>
      </c>
      <c r="AIF215" s="20">
        <v>28.905000000000001</v>
      </c>
      <c r="AIG215" s="21">
        <v>85.7</v>
      </c>
      <c r="AIH215" s="20">
        <v>84.766000000000005</v>
      </c>
      <c r="AII215" s="20">
        <v>62.066000000000003</v>
      </c>
      <c r="AIJ215" s="20">
        <v>39.258000000000003</v>
      </c>
      <c r="AIK215" s="21">
        <v>47.4</v>
      </c>
      <c r="AIL215" s="20">
        <v>46.95</v>
      </c>
      <c r="AIM215" s="20">
        <v>34.377000000000002</v>
      </c>
      <c r="AIN215" s="20">
        <v>34.377000000000002</v>
      </c>
      <c r="AKP215" s="21">
        <v>51.4</v>
      </c>
      <c r="AKQ215" s="20">
        <v>120.42700000000001</v>
      </c>
      <c r="AKR215" s="20">
        <v>850.21600000000001</v>
      </c>
      <c r="AKS215" s="20">
        <v>840.11599999999999</v>
      </c>
      <c r="AKT215" s="21">
        <v>102.1</v>
      </c>
      <c r="AKU215" s="20">
        <v>239.233</v>
      </c>
      <c r="AKV215" s="20">
        <v>1688.9860000000001</v>
      </c>
      <c r="AKW215" s="20">
        <v>1977.0630000000001</v>
      </c>
      <c r="AKX215" s="21">
        <v>153.4</v>
      </c>
      <c r="AKY215" s="20">
        <v>359.66</v>
      </c>
      <c r="AKZ215" s="20">
        <v>2539.2020000000002</v>
      </c>
      <c r="ALA215" s="20">
        <v>2817.1790000000001</v>
      </c>
      <c r="ALB215" s="21">
        <v>110.6</v>
      </c>
      <c r="ALC215" s="20">
        <v>259.26299999999998</v>
      </c>
      <c r="ALD215" s="20">
        <v>1830.394</v>
      </c>
      <c r="ALE215" s="20">
        <v>1848.693</v>
      </c>
      <c r="ALF215" s="21">
        <v>203.8</v>
      </c>
      <c r="ALG215" s="20">
        <v>105.158</v>
      </c>
      <c r="ALH215" s="20">
        <v>172.98599999999999</v>
      </c>
      <c r="ALI215" s="21">
        <v>79.3</v>
      </c>
      <c r="ALJ215" s="20">
        <v>40.883000000000003</v>
      </c>
      <c r="ALK215" s="20">
        <v>67.253</v>
      </c>
      <c r="ALL215" s="21">
        <v>25.4</v>
      </c>
      <c r="ALM215" s="20">
        <v>13.125</v>
      </c>
      <c r="ALN215" s="20">
        <v>21.591000000000001</v>
      </c>
      <c r="ALO215" s="20">
        <v>16.762</v>
      </c>
      <c r="ALP215" s="21">
        <v>99.3</v>
      </c>
      <c r="ALQ215" s="20">
        <v>51.220999999999997</v>
      </c>
      <c r="ALR215" s="20">
        <v>84.257999999999996</v>
      </c>
      <c r="ALS215" s="20">
        <v>53.219000000000001</v>
      </c>
      <c r="ALT215" s="21">
        <v>124.6</v>
      </c>
      <c r="ALU215" s="20">
        <v>64.275000000000006</v>
      </c>
      <c r="ALV215" s="20">
        <v>105.733</v>
      </c>
      <c r="ALW215" s="20">
        <v>69.980999999999995</v>
      </c>
      <c r="ALX215" s="21">
        <v>122.4</v>
      </c>
      <c r="ALY215" s="20">
        <v>63.161000000000001</v>
      </c>
      <c r="ALZ215" s="20">
        <v>103.901</v>
      </c>
      <c r="AMA215" s="20">
        <v>69.138999999999996</v>
      </c>
      <c r="AMH215" s="21">
        <v>33.799999999999997</v>
      </c>
      <c r="AMI215" s="20">
        <v>38.637999999999998</v>
      </c>
      <c r="AMJ215" s="20">
        <v>986.42600000000004</v>
      </c>
      <c r="AMK215" s="20">
        <v>339.85700000000003</v>
      </c>
      <c r="AML215" s="21">
        <v>104.7</v>
      </c>
      <c r="AMM215" s="20">
        <v>119.732</v>
      </c>
      <c r="AMN215" s="20">
        <v>3056.7629999999999</v>
      </c>
      <c r="AMO215" s="20">
        <v>1961.046</v>
      </c>
      <c r="AMP215" s="21">
        <v>145.1</v>
      </c>
      <c r="AMQ215" s="20">
        <v>165.93100000000001</v>
      </c>
      <c r="AMR215" s="20">
        <v>4236.2110000000002</v>
      </c>
      <c r="AMS215" s="20">
        <v>2300.9029999999998</v>
      </c>
      <c r="AMT215" s="21">
        <v>100.9</v>
      </c>
      <c r="AMU215" s="20">
        <v>115.386</v>
      </c>
      <c r="AMV215" s="20">
        <v>2945.7919999999999</v>
      </c>
      <c r="AMW215" s="20">
        <v>2098.2199999999998</v>
      </c>
      <c r="ANG215" s="21">
        <v>0.2</v>
      </c>
      <c r="ANH215" s="22">
        <v>0.27117400000000003</v>
      </c>
      <c r="ANI215" s="22">
        <v>2.3319999999999999E-3</v>
      </c>
      <c r="ANJ215" s="22">
        <v>2.3319999999999999E-3</v>
      </c>
      <c r="ANK215" s="21">
        <v>18.2</v>
      </c>
      <c r="ANL215" s="22">
        <v>31.367535</v>
      </c>
      <c r="ANM215" s="22">
        <v>0.26976099999999997</v>
      </c>
      <c r="ANN215" s="22">
        <v>0.24354000000000001</v>
      </c>
      <c r="ANO215" s="21">
        <v>17.7</v>
      </c>
      <c r="ANP215" s="22">
        <v>30.530469</v>
      </c>
      <c r="ANQ215" s="22">
        <v>0.26256200000000002</v>
      </c>
      <c r="ANR215" s="22">
        <v>0.24587200000000001</v>
      </c>
      <c r="ANS215" s="21">
        <v>13.5</v>
      </c>
      <c r="ANT215" s="22">
        <v>23.366744000000001</v>
      </c>
      <c r="ANU215" s="22">
        <v>0.20095399999999999</v>
      </c>
      <c r="ANV215" s="22">
        <v>0.20095399999999999</v>
      </c>
      <c r="ANW215" s="21">
        <v>186.2</v>
      </c>
      <c r="ANX215" s="20">
        <v>12140.625</v>
      </c>
      <c r="ANY215" s="20">
        <v>12140.625</v>
      </c>
      <c r="ANZ215" s="21">
        <v>67.5</v>
      </c>
      <c r="AOA215" s="20">
        <v>4398.3389999999999</v>
      </c>
      <c r="AOB215" s="20">
        <v>4398.3389999999999</v>
      </c>
      <c r="AOC215" s="21">
        <v>63.9</v>
      </c>
      <c r="AOD215" s="20">
        <v>4164.1949999999997</v>
      </c>
      <c r="AOE215" s="20">
        <v>4164.1949999999997</v>
      </c>
      <c r="AOF215" s="21">
        <v>62.2</v>
      </c>
      <c r="AOG215" s="20">
        <v>4053.8649999999998</v>
      </c>
      <c r="AOH215" s="20">
        <v>4053.8649999999998</v>
      </c>
      <c r="AOI215" s="20">
        <v>4053.8649999999998</v>
      </c>
      <c r="AOJ215" s="21">
        <v>56.6</v>
      </c>
      <c r="AOK215" s="20">
        <v>3688.4209999999998</v>
      </c>
      <c r="AOL215" s="20">
        <v>3688.4209999999998</v>
      </c>
      <c r="AOM215" s="20">
        <v>3688.4209999999998</v>
      </c>
      <c r="AON215" s="21">
        <v>118.7</v>
      </c>
      <c r="AOO215" s="20">
        <v>7742.2860000000001</v>
      </c>
      <c r="AOP215" s="20">
        <v>7742.2860000000001</v>
      </c>
      <c r="AOQ215" s="20">
        <v>7742.2860000000001</v>
      </c>
      <c r="AOR215" s="21">
        <v>44.8</v>
      </c>
      <c r="AOS215" s="20">
        <v>2921.74</v>
      </c>
      <c r="AOT215" s="20">
        <v>2921.74</v>
      </c>
      <c r="AOU215" s="20">
        <v>2921.74</v>
      </c>
      <c r="APU215" s="21">
        <v>87.8</v>
      </c>
      <c r="APV215" s="20">
        <v>123.364</v>
      </c>
      <c r="APW215" s="20">
        <v>376.50599999999997</v>
      </c>
      <c r="APX215" s="21">
        <v>35.9</v>
      </c>
      <c r="APY215" s="20">
        <v>50.387</v>
      </c>
      <c r="APZ215" s="20">
        <v>153.78100000000001</v>
      </c>
      <c r="AQI215" s="21">
        <v>52</v>
      </c>
      <c r="AQJ215" s="20">
        <v>72.977000000000004</v>
      </c>
      <c r="AQK215" s="20">
        <v>222.72499999999999</v>
      </c>
      <c r="AQL215" s="20">
        <v>225.339</v>
      </c>
      <c r="AQM215" s="21">
        <v>43</v>
      </c>
      <c r="AQN215" s="20">
        <v>60.344999999999999</v>
      </c>
      <c r="AQO215" s="20">
        <v>184.172</v>
      </c>
      <c r="AQP215" s="20">
        <v>209.48699999999999</v>
      </c>
    </row>
    <row r="216" spans="1:1134" x14ac:dyDescent="0.2">
      <c r="A216" s="18">
        <v>34059</v>
      </c>
      <c r="BJ216" s="21">
        <v>48.6</v>
      </c>
      <c r="BK216" s="19">
        <v>119.17232661120001</v>
      </c>
      <c r="BL216" s="20">
        <v>119.172</v>
      </c>
      <c r="BM216" s="21">
        <v>26.6</v>
      </c>
      <c r="BN216" s="20">
        <v>65.215999999999994</v>
      </c>
      <c r="BO216" s="20">
        <v>65.215999999999994</v>
      </c>
      <c r="BX216" s="21">
        <v>22</v>
      </c>
      <c r="BY216" s="19">
        <v>53.956326611199003</v>
      </c>
      <c r="BZ216" s="19">
        <v>53.956326611199003</v>
      </c>
      <c r="CA216" s="19">
        <v>46.395028668507997</v>
      </c>
      <c r="CB216" s="21">
        <v>13.6</v>
      </c>
      <c r="CC216" s="19">
        <v>33.215769000000002</v>
      </c>
      <c r="CD216" s="19">
        <v>33.215769000000002</v>
      </c>
      <c r="CE216" s="19">
        <v>33.215769000000002</v>
      </c>
      <c r="CW216" s="21">
        <v>104.2</v>
      </c>
      <c r="CX216" s="20">
        <v>197.00399999999999</v>
      </c>
      <c r="CY216" s="20">
        <v>162.68600000000001</v>
      </c>
      <c r="CZ216" s="20">
        <v>125.29600000000001</v>
      </c>
      <c r="DA216" s="21">
        <v>74.7</v>
      </c>
      <c r="DB216" s="20">
        <v>141.322</v>
      </c>
      <c r="DC216" s="20">
        <v>116.70399999999999</v>
      </c>
      <c r="DD216" s="20">
        <v>125.29600000000001</v>
      </c>
      <c r="DE216" s="21">
        <v>148.1</v>
      </c>
      <c r="DF216" s="20">
        <v>458.33</v>
      </c>
      <c r="DG216" s="20">
        <v>648.72</v>
      </c>
      <c r="DH216" s="21">
        <v>32</v>
      </c>
      <c r="DI216" s="20">
        <v>98.92</v>
      </c>
      <c r="DJ216" s="20">
        <v>140.012</v>
      </c>
      <c r="DK216" s="21">
        <v>29.5</v>
      </c>
      <c r="DL216" s="20">
        <v>91.19</v>
      </c>
      <c r="DM216" s="20">
        <v>129.07</v>
      </c>
      <c r="DN216" s="21">
        <v>46.2</v>
      </c>
      <c r="DO216" s="20">
        <v>142.96299999999999</v>
      </c>
      <c r="DP216" s="20">
        <v>202.35</v>
      </c>
      <c r="DQ216" s="20">
        <v>202.35</v>
      </c>
      <c r="DR216" s="21">
        <v>69.900000000000006</v>
      </c>
      <c r="DS216" s="20">
        <v>216.446</v>
      </c>
      <c r="DT216" s="20">
        <v>306.358</v>
      </c>
      <c r="DU216" s="20">
        <v>306.358</v>
      </c>
      <c r="DV216" s="21">
        <v>116.1</v>
      </c>
      <c r="DW216" s="20">
        <v>359.40899999999999</v>
      </c>
      <c r="DX216" s="20">
        <v>508.70800000000003</v>
      </c>
      <c r="DY216" s="20">
        <v>508.70800000000003</v>
      </c>
      <c r="DZ216" s="21">
        <v>60.1</v>
      </c>
      <c r="EA216" s="20">
        <v>185.86699999999999</v>
      </c>
      <c r="EB216" s="20">
        <v>263.07600000000002</v>
      </c>
      <c r="EC216" s="20">
        <v>260.51799999999997</v>
      </c>
      <c r="EM216" s="21">
        <v>39.299999999999997</v>
      </c>
      <c r="EN216" s="20">
        <v>86.852000000000004</v>
      </c>
      <c r="EO216" s="20">
        <v>71.619</v>
      </c>
      <c r="EP216" s="20">
        <v>68.325999999999993</v>
      </c>
      <c r="EQ216" s="21">
        <v>68.5</v>
      </c>
      <c r="ER216" s="20">
        <v>151.35300000000001</v>
      </c>
      <c r="ES216" s="20">
        <v>124.806</v>
      </c>
      <c r="ET216" s="20">
        <v>127.67100000000001</v>
      </c>
      <c r="EU216" s="21">
        <v>107.8</v>
      </c>
      <c r="EV216" s="20">
        <v>237.952</v>
      </c>
      <c r="EW216" s="20">
        <v>196.215</v>
      </c>
      <c r="EX216" s="20">
        <v>195.99700000000001</v>
      </c>
      <c r="EY216" s="21">
        <v>69.900000000000006</v>
      </c>
      <c r="EZ216" s="20">
        <v>154.38300000000001</v>
      </c>
      <c r="FA216" s="20">
        <v>127.304</v>
      </c>
      <c r="FB216" s="20">
        <v>129.65600000000001</v>
      </c>
      <c r="FY216" s="21">
        <v>241.5</v>
      </c>
      <c r="FZ216" s="20">
        <v>1391.739</v>
      </c>
      <c r="GA216" s="20">
        <v>1749.4159999999999</v>
      </c>
      <c r="GB216" s="21">
        <v>97.3</v>
      </c>
      <c r="GC216" s="20">
        <v>560.79100000000005</v>
      </c>
      <c r="GD216" s="20">
        <v>704.91399999999999</v>
      </c>
      <c r="GE216" s="21">
        <v>92.7</v>
      </c>
      <c r="GF216" s="20">
        <v>533.98599999999999</v>
      </c>
      <c r="GG216" s="20">
        <v>671.22</v>
      </c>
      <c r="GH216" s="21">
        <v>59.6</v>
      </c>
      <c r="GI216" s="20">
        <v>343.61700000000002</v>
      </c>
      <c r="GJ216" s="20">
        <v>431.92599999999999</v>
      </c>
      <c r="GK216" s="20">
        <v>431.92599999999999</v>
      </c>
      <c r="GL216" s="21">
        <v>84.6</v>
      </c>
      <c r="GM216" s="20">
        <v>487.33199999999999</v>
      </c>
      <c r="GN216" s="20">
        <v>612.57600000000002</v>
      </c>
      <c r="GO216" s="20">
        <v>612.57600000000002</v>
      </c>
      <c r="GP216" s="21">
        <v>144.19999999999999</v>
      </c>
      <c r="GQ216" s="20">
        <v>830.94799999999998</v>
      </c>
      <c r="GR216" s="20">
        <v>1044.502</v>
      </c>
      <c r="GS216" s="20">
        <v>1044.502</v>
      </c>
      <c r="GT216" s="21">
        <v>47.4</v>
      </c>
      <c r="GU216" s="20">
        <v>272.92399999999998</v>
      </c>
      <c r="GV216" s="20">
        <v>343.065</v>
      </c>
      <c r="GW216" s="20">
        <v>343.065</v>
      </c>
      <c r="HO216" s="21">
        <v>192.9</v>
      </c>
      <c r="HP216" s="20">
        <v>507.22500000000002</v>
      </c>
      <c r="HQ216" s="20">
        <v>758.30100000000004</v>
      </c>
      <c r="HR216" s="20">
        <v>526.28300000000002</v>
      </c>
      <c r="HS216" s="21">
        <v>114.5</v>
      </c>
      <c r="HT216" s="20">
        <v>300.96499999999997</v>
      </c>
      <c r="HU216" s="20">
        <v>449.94299999999998</v>
      </c>
      <c r="HV216" s="20">
        <v>526.28300000000002</v>
      </c>
      <c r="IN216" s="21">
        <v>62.6</v>
      </c>
      <c r="IO216" s="20">
        <v>27.562000000000001</v>
      </c>
      <c r="IP216" s="20">
        <v>11053.817999999999</v>
      </c>
      <c r="IQ216" s="20">
        <v>8812.7219999999998</v>
      </c>
      <c r="IR216" s="21">
        <v>43.3</v>
      </c>
      <c r="IS216" s="20">
        <v>19.094999999999999</v>
      </c>
      <c r="IT216" s="23">
        <v>7658.06</v>
      </c>
      <c r="IU216" s="23">
        <v>7998.41</v>
      </c>
      <c r="JJ216" s="21">
        <v>86</v>
      </c>
      <c r="JK216" s="20">
        <v>437.02</v>
      </c>
      <c r="JL216" s="20">
        <v>2505.567</v>
      </c>
      <c r="JM216" s="20">
        <v>2558.9160000000002</v>
      </c>
      <c r="JN216" s="21">
        <v>95.9</v>
      </c>
      <c r="JO216" s="20">
        <v>487.67500000000001</v>
      </c>
      <c r="JP216" s="20">
        <v>2795.9850000000001</v>
      </c>
      <c r="JQ216" s="20">
        <v>2553.21</v>
      </c>
      <c r="LE216" s="21">
        <v>92.4</v>
      </c>
      <c r="LF216" s="20">
        <v>32.792999999999999</v>
      </c>
      <c r="LG216" s="20">
        <v>945.41499999999996</v>
      </c>
      <c r="LH216" s="20">
        <v>586.87199999999996</v>
      </c>
      <c r="LI216" s="21">
        <v>58.7</v>
      </c>
      <c r="LJ216" s="20">
        <v>20.84</v>
      </c>
      <c r="LK216" s="20">
        <v>600.82799999999997</v>
      </c>
      <c r="LL216" s="20">
        <v>586.87199999999996</v>
      </c>
      <c r="LV216" s="21">
        <v>52.2</v>
      </c>
      <c r="LW216" s="20">
        <v>1081.3499999999999</v>
      </c>
      <c r="LX216" s="20">
        <v>892.87099999999998</v>
      </c>
      <c r="LY216" s="20">
        <v>893</v>
      </c>
      <c r="LZ216" s="21">
        <v>58.2</v>
      </c>
      <c r="MA216" s="20">
        <v>1206.4380000000001</v>
      </c>
      <c r="MB216" s="20">
        <v>996.15599999999995</v>
      </c>
      <c r="MC216" s="20">
        <v>906</v>
      </c>
      <c r="MD216" s="21">
        <v>109.7</v>
      </c>
      <c r="ME216" s="20">
        <v>2272.1590000000001</v>
      </c>
      <c r="MF216" s="20">
        <v>1876.1210000000001</v>
      </c>
      <c r="MG216" s="20">
        <v>1799</v>
      </c>
      <c r="MH216" s="21">
        <v>75.7</v>
      </c>
      <c r="MI216" s="20">
        <v>1568.8889999999999</v>
      </c>
      <c r="MJ216" s="20">
        <v>1295.432</v>
      </c>
      <c r="MK216" s="20">
        <v>1419.4760000000001</v>
      </c>
      <c r="NC216" s="21">
        <v>144.4</v>
      </c>
      <c r="ND216" s="20">
        <v>215.29300000000001</v>
      </c>
      <c r="NE216" s="20">
        <v>1335.355</v>
      </c>
      <c r="NF216" s="20">
        <v>1041.114</v>
      </c>
      <c r="NG216" s="21">
        <v>112.6</v>
      </c>
      <c r="NH216" s="20">
        <v>167.85400000000001</v>
      </c>
      <c r="NI216" s="20">
        <v>1041.114</v>
      </c>
      <c r="NJ216" s="20">
        <v>1041.114</v>
      </c>
      <c r="NT216" s="21">
        <v>30.9</v>
      </c>
      <c r="NU216" s="20">
        <v>173.80099999999999</v>
      </c>
      <c r="NV216" s="20">
        <v>120.444</v>
      </c>
      <c r="NW216" s="20">
        <v>118.449</v>
      </c>
      <c r="NX216" s="21">
        <v>55.2</v>
      </c>
      <c r="NY216" s="20">
        <v>310.08</v>
      </c>
      <c r="NZ216" s="20">
        <v>214.88499999999999</v>
      </c>
      <c r="OA216" s="20">
        <v>214.93600000000001</v>
      </c>
      <c r="OB216" s="21">
        <v>77.3</v>
      </c>
      <c r="OC216" s="20">
        <v>434.85700000000003</v>
      </c>
      <c r="OD216" s="20">
        <v>301.35599999999999</v>
      </c>
      <c r="OE216" s="20">
        <v>333.38499999999999</v>
      </c>
      <c r="OF216" s="21">
        <v>64.599999999999994</v>
      </c>
      <c r="OG216" s="20">
        <v>363.16800000000001</v>
      </c>
      <c r="OH216" s="20">
        <v>251.67500000000001</v>
      </c>
      <c r="OI216" s="20">
        <v>275.33199999999999</v>
      </c>
      <c r="OS216" s="21">
        <v>43.9</v>
      </c>
      <c r="OT216" s="20">
        <v>37.673999999999999</v>
      </c>
      <c r="OU216" s="20">
        <v>37.18</v>
      </c>
      <c r="OV216" s="20">
        <v>37.18</v>
      </c>
      <c r="OW216" s="21">
        <v>116.8</v>
      </c>
      <c r="OX216" s="20">
        <v>100.274</v>
      </c>
      <c r="OY216" s="20">
        <v>98.960999999999999</v>
      </c>
      <c r="OZ216" s="20">
        <v>87.786000000000001</v>
      </c>
      <c r="PA216" s="21">
        <v>159.80000000000001</v>
      </c>
      <c r="PB216" s="20">
        <v>137.154</v>
      </c>
      <c r="PC216" s="20">
        <v>135.358</v>
      </c>
      <c r="PD216" s="20">
        <v>124.96599999999999</v>
      </c>
      <c r="PE216" s="21">
        <v>56.9</v>
      </c>
      <c r="PF216" s="20">
        <v>48.826000000000001</v>
      </c>
      <c r="PG216" s="20">
        <v>48.186</v>
      </c>
      <c r="PH216" s="20">
        <v>45.691000000000003</v>
      </c>
      <c r="PR216" s="21">
        <v>34.5</v>
      </c>
      <c r="PS216" s="20">
        <v>468.12200000000001</v>
      </c>
      <c r="PT216" s="20">
        <v>391.02300000000002</v>
      </c>
      <c r="PU216" s="20">
        <v>419.029</v>
      </c>
      <c r="PV216" s="21">
        <v>102.8</v>
      </c>
      <c r="PW216" s="20">
        <v>1394.527</v>
      </c>
      <c r="PX216" s="20">
        <v>1164.8489999999999</v>
      </c>
      <c r="PY216" s="20">
        <v>1214.761</v>
      </c>
      <c r="PZ216" s="21">
        <v>136.19999999999999</v>
      </c>
      <c r="QA216" s="20">
        <v>1849.048</v>
      </c>
      <c r="QB216" s="20">
        <v>1544.51</v>
      </c>
      <c r="QC216" s="20">
        <v>1633.79</v>
      </c>
      <c r="QD216" s="21">
        <v>76.400000000000006</v>
      </c>
      <c r="QE216" s="20">
        <v>1036.4580000000001</v>
      </c>
      <c r="QF216" s="20">
        <v>865.75400000000002</v>
      </c>
      <c r="QG216" s="20">
        <v>905.17100000000005</v>
      </c>
      <c r="RC216" s="21">
        <v>148.4</v>
      </c>
      <c r="RD216" s="20">
        <v>1652.12</v>
      </c>
      <c r="RE216" s="20">
        <v>1098.6600000000001</v>
      </c>
      <c r="RF216" s="21">
        <v>35.4</v>
      </c>
      <c r="RG216" s="20">
        <v>393.71699999999998</v>
      </c>
      <c r="RH216" s="20">
        <v>261.822</v>
      </c>
      <c r="RI216" s="21">
        <v>35.5</v>
      </c>
      <c r="RJ216" s="20">
        <v>395.11599999999999</v>
      </c>
      <c r="RK216" s="20">
        <v>262.75200000000001</v>
      </c>
      <c r="RL216" s="21">
        <v>58.4</v>
      </c>
      <c r="RM216" s="20">
        <v>649.95899999999995</v>
      </c>
      <c r="RN216" s="20">
        <v>432.22300000000001</v>
      </c>
      <c r="RO216" s="20">
        <v>432.22300000000001</v>
      </c>
      <c r="RP216" s="21">
        <v>54.7</v>
      </c>
      <c r="RQ216" s="20">
        <v>608.44399999999996</v>
      </c>
      <c r="RR216" s="20">
        <v>404.61500000000001</v>
      </c>
      <c r="RS216" s="20">
        <v>404.61500000000001</v>
      </c>
      <c r="RT216" s="21">
        <v>113.1</v>
      </c>
      <c r="RU216" s="20">
        <v>1258.403</v>
      </c>
      <c r="RV216" s="20">
        <v>836.83799999999997</v>
      </c>
      <c r="RW216" s="20">
        <v>836.83799999999997</v>
      </c>
      <c r="RX216" s="21">
        <v>72</v>
      </c>
      <c r="RY216" s="20">
        <v>801.23</v>
      </c>
      <c r="RZ216" s="20">
        <v>532.81799999999998</v>
      </c>
      <c r="SA216" s="20">
        <v>532.81799999999998</v>
      </c>
      <c r="SS216" s="21">
        <v>36.4</v>
      </c>
      <c r="ST216" s="20">
        <v>37.030999999999999</v>
      </c>
      <c r="SU216" s="20">
        <v>23.959</v>
      </c>
      <c r="SV216" s="20">
        <v>19.751999999999999</v>
      </c>
      <c r="SW216" s="21">
        <v>31.1</v>
      </c>
      <c r="SX216" s="20">
        <v>31.7</v>
      </c>
      <c r="SY216" s="20">
        <v>20.51</v>
      </c>
      <c r="SZ216" s="20">
        <v>18.864999999999998</v>
      </c>
      <c r="TG216" s="21">
        <v>38.5</v>
      </c>
      <c r="TH216" s="20">
        <v>41.64</v>
      </c>
      <c r="TI216" s="20">
        <v>321.92099999999999</v>
      </c>
      <c r="TJ216" s="20">
        <v>321.92099999999999</v>
      </c>
      <c r="TK216" s="21">
        <v>108.6</v>
      </c>
      <c r="TL216" s="20">
        <v>117.575</v>
      </c>
      <c r="TM216" s="20">
        <v>908.97299999999996</v>
      </c>
      <c r="TN216" s="20">
        <v>918.02800000000002</v>
      </c>
      <c r="TO216" s="21">
        <v>147</v>
      </c>
      <c r="TP216" s="20">
        <v>159.12799999999999</v>
      </c>
      <c r="TQ216" s="20">
        <v>1230.2149999999999</v>
      </c>
      <c r="TR216" s="20">
        <v>1239.9490000000001</v>
      </c>
      <c r="TS216" s="21">
        <v>131.4</v>
      </c>
      <c r="TT216" s="20">
        <v>142.25200000000001</v>
      </c>
      <c r="TU216" s="20">
        <v>1099.7529999999999</v>
      </c>
      <c r="TV216" s="20">
        <v>1114.2370000000001</v>
      </c>
      <c r="TW216" s="21">
        <v>132</v>
      </c>
      <c r="TX216" s="20">
        <v>48.061999999999998</v>
      </c>
      <c r="TY216" s="20">
        <v>4245.317</v>
      </c>
      <c r="TZ216" s="21">
        <v>83.7</v>
      </c>
      <c r="UA216" s="20">
        <v>30.463000000000001</v>
      </c>
      <c r="UB216" s="20">
        <v>2690.78</v>
      </c>
      <c r="UC216" s="21">
        <v>83.1</v>
      </c>
      <c r="UD216" s="20">
        <v>30.266999999999999</v>
      </c>
      <c r="UE216" s="20">
        <v>2673.51</v>
      </c>
      <c r="UF216" s="21">
        <v>9.9</v>
      </c>
      <c r="UG216" s="20">
        <v>3.6030000000000002</v>
      </c>
      <c r="UH216" s="20">
        <v>318.26600000000002</v>
      </c>
      <c r="UI216" s="20">
        <v>318.26600000000002</v>
      </c>
      <c r="UJ216" s="21">
        <v>38.4</v>
      </c>
      <c r="UK216" s="20">
        <v>13.996</v>
      </c>
      <c r="UL216" s="20">
        <v>1236.271</v>
      </c>
      <c r="UM216" s="20">
        <v>1236.271</v>
      </c>
      <c r="UN216" s="21">
        <v>48.3</v>
      </c>
      <c r="UO216" s="20">
        <v>17.599</v>
      </c>
      <c r="UP216" s="20">
        <v>1554.537</v>
      </c>
      <c r="UQ216" s="20">
        <v>1554.537</v>
      </c>
      <c r="UR216" s="21">
        <v>32.1</v>
      </c>
      <c r="US216" s="20">
        <v>11.68</v>
      </c>
      <c r="UT216" s="20">
        <v>1031.713</v>
      </c>
      <c r="UU216" s="20">
        <v>1031.713</v>
      </c>
      <c r="VJ216" s="21">
        <v>55.7</v>
      </c>
      <c r="VK216" s="20">
        <v>83.980999999999995</v>
      </c>
      <c r="VL216" s="20">
        <v>173923.723</v>
      </c>
      <c r="VM216" s="20">
        <v>163501.51500000001</v>
      </c>
      <c r="VN216" s="21">
        <v>40</v>
      </c>
      <c r="VO216" s="20">
        <v>60.32</v>
      </c>
      <c r="VP216" s="20">
        <v>124922</v>
      </c>
      <c r="VQ216" s="20">
        <v>124922</v>
      </c>
      <c r="WI216" s="21">
        <v>89.1</v>
      </c>
      <c r="WJ216" s="20">
        <v>44.835000000000001</v>
      </c>
      <c r="WK216" s="20">
        <v>37.774000000000001</v>
      </c>
      <c r="WL216" s="20">
        <v>42.335000000000001</v>
      </c>
      <c r="WM216" s="21">
        <v>46.4</v>
      </c>
      <c r="WN216" s="20">
        <v>23.343</v>
      </c>
      <c r="WO216" s="20">
        <v>19.666</v>
      </c>
      <c r="WP216" s="20">
        <v>26.725000000000001</v>
      </c>
      <c r="WW216" s="21">
        <v>117</v>
      </c>
      <c r="WX216" s="20">
        <v>78.683000000000007</v>
      </c>
      <c r="WY216" s="20">
        <v>217.79499999999999</v>
      </c>
      <c r="WZ216" s="21">
        <v>28.9</v>
      </c>
      <c r="XA216" s="20">
        <v>19.405999999999999</v>
      </c>
      <c r="XB216" s="20">
        <v>53.716999999999999</v>
      </c>
      <c r="XC216" s="20">
        <v>53.716999999999999</v>
      </c>
      <c r="XD216" s="21">
        <v>51.8</v>
      </c>
      <c r="XE216" s="20">
        <v>34.811999999999998</v>
      </c>
      <c r="XF216" s="20">
        <v>96.36</v>
      </c>
      <c r="XG216" s="20">
        <v>96.36</v>
      </c>
      <c r="XH216" s="21">
        <v>80.7</v>
      </c>
      <c r="XI216" s="20">
        <v>54.219000000000001</v>
      </c>
      <c r="XJ216" s="20">
        <v>150.077</v>
      </c>
      <c r="XK216" s="20">
        <v>150.077</v>
      </c>
      <c r="XL216" s="21">
        <v>43.6</v>
      </c>
      <c r="XM216" s="20">
        <v>29.331</v>
      </c>
      <c r="XN216" s="22">
        <v>81.187212000000002</v>
      </c>
      <c r="XO216" s="22">
        <v>95.864000000000004</v>
      </c>
      <c r="XP216" s="21">
        <v>130.19999999999999</v>
      </c>
      <c r="XQ216" s="20">
        <v>314.548</v>
      </c>
      <c r="XR216" s="20">
        <v>9908.2620000000006</v>
      </c>
      <c r="XS216" s="21">
        <v>73.3</v>
      </c>
      <c r="XT216" s="20">
        <v>177.06200000000001</v>
      </c>
      <c r="XU216" s="20">
        <v>5577.45</v>
      </c>
      <c r="YD216" s="21">
        <v>56.9</v>
      </c>
      <c r="YE216" s="20">
        <v>137.48599999999999</v>
      </c>
      <c r="YF216" s="20">
        <v>4330.8119999999999</v>
      </c>
      <c r="YG216" s="20">
        <v>2268.9670000000001</v>
      </c>
      <c r="YH216" s="21">
        <v>28.1</v>
      </c>
      <c r="YI216" s="20">
        <v>67.91</v>
      </c>
      <c r="YJ216" s="20">
        <v>2139.15</v>
      </c>
      <c r="YK216" s="20">
        <v>2139.15</v>
      </c>
      <c r="YU216" s="21">
        <v>19.100000000000001</v>
      </c>
      <c r="YV216" s="20">
        <v>195.27699999999999</v>
      </c>
      <c r="YW216" s="20">
        <v>161.18199999999999</v>
      </c>
      <c r="YX216" s="20">
        <v>145.84100000000001</v>
      </c>
      <c r="YY216" s="21">
        <v>57.8</v>
      </c>
      <c r="YZ216" s="20">
        <v>591.20699999999999</v>
      </c>
      <c r="ZA216" s="20">
        <v>487.98200000000003</v>
      </c>
      <c r="ZB216" s="20">
        <v>382.7</v>
      </c>
      <c r="ZC216" s="21">
        <v>73.900000000000006</v>
      </c>
      <c r="ZD216" s="20">
        <v>755.40300000000002</v>
      </c>
      <c r="ZE216" s="20">
        <v>623.51</v>
      </c>
      <c r="ZF216" s="20">
        <v>528.54100000000005</v>
      </c>
      <c r="ZG216" s="21">
        <v>57.5</v>
      </c>
      <c r="ZH216" s="20">
        <v>587.33600000000001</v>
      </c>
      <c r="ZI216" s="20">
        <v>484.78699999999998</v>
      </c>
      <c r="ZJ216" s="20">
        <v>511.488</v>
      </c>
      <c r="ZT216" s="21">
        <v>67.5</v>
      </c>
      <c r="ZU216" s="20">
        <v>2970.4360000000001</v>
      </c>
      <c r="ZV216" s="20">
        <v>341452.5</v>
      </c>
      <c r="ZW216" s="20">
        <v>293269.7</v>
      </c>
      <c r="ZX216" s="21">
        <v>141</v>
      </c>
      <c r="ZY216" s="20">
        <v>6208.4769999999999</v>
      </c>
      <c r="ZZ216" s="20">
        <v>713666.3</v>
      </c>
      <c r="AAA216" s="20">
        <v>668726.1</v>
      </c>
      <c r="AAB216" s="21">
        <v>208.5</v>
      </c>
      <c r="AAC216" s="20">
        <v>9178.9130000000005</v>
      </c>
      <c r="AAD216" s="20">
        <v>1055118.8</v>
      </c>
      <c r="AAE216" s="20">
        <v>961995.8</v>
      </c>
      <c r="AAF216" s="21">
        <v>114.1</v>
      </c>
      <c r="AAG216" s="20">
        <v>5023.4930000000004</v>
      </c>
      <c r="AAH216" s="20">
        <v>577452.06799999997</v>
      </c>
      <c r="AAI216" s="20">
        <v>563676.69999999995</v>
      </c>
      <c r="AAJ216" s="21">
        <v>134.30000000000001</v>
      </c>
      <c r="AAK216" s="20">
        <v>480.81299999999999</v>
      </c>
      <c r="AAL216" s="20">
        <v>383256.12300000002</v>
      </c>
      <c r="AAM216" s="21">
        <v>6.7</v>
      </c>
      <c r="AAN216" s="20">
        <v>24.141999999999999</v>
      </c>
      <c r="AAO216" s="20">
        <v>19243.377</v>
      </c>
      <c r="AAP216" s="21">
        <v>44.2</v>
      </c>
      <c r="AAQ216" s="20">
        <v>158.374</v>
      </c>
      <c r="AAR216" s="20">
        <v>126239.682</v>
      </c>
      <c r="AAS216" s="20">
        <v>115320.5</v>
      </c>
      <c r="AAT216" s="21">
        <v>82.1</v>
      </c>
      <c r="AAU216" s="20">
        <v>294.01799999999997</v>
      </c>
      <c r="AAV216" s="20">
        <v>234361.37700000001</v>
      </c>
      <c r="AAW216" s="20">
        <v>235742.8</v>
      </c>
      <c r="AAX216" s="21">
        <v>127.5</v>
      </c>
      <c r="AAY216" s="20">
        <v>456.67099999999999</v>
      </c>
      <c r="AAZ216" s="20">
        <v>364012.74599999998</v>
      </c>
      <c r="ABA216" s="20">
        <v>351063.3</v>
      </c>
      <c r="ABB216" s="21">
        <v>99.9</v>
      </c>
      <c r="ABC216" s="20">
        <v>357.65499999999997</v>
      </c>
      <c r="ABD216" s="20">
        <v>285086.59999999998</v>
      </c>
      <c r="ABE216" s="20">
        <v>285086.59999999998</v>
      </c>
      <c r="ACE216" s="21">
        <v>62.5</v>
      </c>
      <c r="ACF216" s="20">
        <v>292.58199999999999</v>
      </c>
      <c r="ACG216" s="20">
        <v>904.07799999999997</v>
      </c>
      <c r="ACH216" s="21">
        <v>21.9</v>
      </c>
      <c r="ACI216" s="20">
        <v>102.503</v>
      </c>
      <c r="ACJ216" s="20">
        <v>316.73399999999998</v>
      </c>
      <c r="ACS216" s="21">
        <v>40.6</v>
      </c>
      <c r="ACT216" s="20">
        <v>190.07900000000001</v>
      </c>
      <c r="ACU216" s="20">
        <v>587.34400000000005</v>
      </c>
      <c r="ACV216" s="20">
        <v>404.28699999999998</v>
      </c>
      <c r="ACW216" s="21">
        <v>28.5</v>
      </c>
      <c r="ACX216" s="20">
        <v>133.434</v>
      </c>
      <c r="ACY216" s="20">
        <v>412.31200000000001</v>
      </c>
      <c r="ACZ216" s="20">
        <v>334.83300000000003</v>
      </c>
      <c r="ADA216" s="21">
        <v>167.6</v>
      </c>
      <c r="ADB216" s="20">
        <v>103.619</v>
      </c>
      <c r="ADC216" s="20">
        <v>268.58100000000002</v>
      </c>
      <c r="ADD216" s="21">
        <v>60.6</v>
      </c>
      <c r="ADE216" s="20">
        <v>37.478999999999999</v>
      </c>
      <c r="ADF216" s="20">
        <v>97.146000000000001</v>
      </c>
      <c r="ADO216" s="21">
        <v>107</v>
      </c>
      <c r="ADP216" s="20">
        <v>66.14</v>
      </c>
      <c r="ADQ216" s="20">
        <v>171.435</v>
      </c>
      <c r="ADR216" s="20">
        <v>171.435</v>
      </c>
      <c r="ADS216" s="21">
        <v>106.3</v>
      </c>
      <c r="ADT216" s="20">
        <v>65.727999999999994</v>
      </c>
      <c r="ADU216" s="20">
        <v>170.36600000000001</v>
      </c>
      <c r="ADV216" s="20">
        <v>170.36600000000001</v>
      </c>
      <c r="AEF216" s="21">
        <v>55.5</v>
      </c>
      <c r="AEG216" s="20">
        <v>195.69</v>
      </c>
      <c r="AEH216" s="20">
        <v>161.209</v>
      </c>
      <c r="AEI216" s="20">
        <v>139.62100000000001</v>
      </c>
      <c r="AEJ216" s="21">
        <v>124.4</v>
      </c>
      <c r="AEK216" s="20">
        <v>438.43700000000001</v>
      </c>
      <c r="AEL216" s="20">
        <v>361.185</v>
      </c>
      <c r="AEM216" s="20">
        <v>241.46199999999999</v>
      </c>
      <c r="AEN216" s="21">
        <v>175.7</v>
      </c>
      <c r="AEO216" s="20">
        <v>619.02499999999998</v>
      </c>
      <c r="AEP216" s="20">
        <v>509.95299999999997</v>
      </c>
      <c r="AEQ216" s="20">
        <v>381.08199999999999</v>
      </c>
      <c r="AER216" s="21">
        <v>69.400000000000006</v>
      </c>
      <c r="AES216" s="20">
        <v>244.61500000000001</v>
      </c>
      <c r="AET216" s="20">
        <v>201.51400000000001</v>
      </c>
      <c r="AEU216" s="20">
        <v>202.40299999999999</v>
      </c>
      <c r="AFE216" s="21">
        <v>62.4</v>
      </c>
      <c r="AFF216" s="20">
        <v>74.364000000000004</v>
      </c>
      <c r="AFG216" s="20">
        <v>510.87799999999999</v>
      </c>
      <c r="AFH216" s="20">
        <v>546.14800000000002</v>
      </c>
      <c r="AFI216" s="21">
        <v>102.1</v>
      </c>
      <c r="AFJ216" s="20">
        <v>121.72199999999999</v>
      </c>
      <c r="AFK216" s="20">
        <v>836.22699999999998</v>
      </c>
      <c r="AFL216" s="20">
        <v>578.01300000000003</v>
      </c>
      <c r="AFM216" s="21">
        <v>162.9</v>
      </c>
      <c r="AFN216" s="20">
        <v>194.24</v>
      </c>
      <c r="AFO216" s="20">
        <v>1334.4280000000001</v>
      </c>
      <c r="AFP216" s="20">
        <v>1124.1610000000001</v>
      </c>
      <c r="AFQ216" s="21">
        <v>56.5</v>
      </c>
      <c r="AFR216" s="20">
        <v>67.325999999999993</v>
      </c>
      <c r="AFS216" s="20">
        <v>462.52800000000002</v>
      </c>
      <c r="AFT216" s="20">
        <v>412.05799999999999</v>
      </c>
      <c r="AFU216" s="21">
        <v>140.30000000000001</v>
      </c>
      <c r="AFV216" s="20">
        <v>58.4</v>
      </c>
      <c r="AFW216" s="20">
        <v>109.77500000000001</v>
      </c>
      <c r="AFX216" s="21">
        <v>34.299999999999997</v>
      </c>
      <c r="AFY216" s="20">
        <v>14.262</v>
      </c>
      <c r="AFZ216" s="20">
        <v>26.809000000000001</v>
      </c>
      <c r="AGA216" s="21">
        <v>36.5</v>
      </c>
      <c r="AGB216" s="20">
        <v>15.195</v>
      </c>
      <c r="AGC216" s="20">
        <v>28.562000000000001</v>
      </c>
      <c r="AGD216" s="20">
        <v>28.562000000000001</v>
      </c>
      <c r="AGI216" s="21">
        <v>106</v>
      </c>
      <c r="AGJ216" s="20">
        <v>44.137999999999998</v>
      </c>
      <c r="AGK216" s="20">
        <v>82.965999999999994</v>
      </c>
      <c r="AGL216" s="20">
        <v>66.138000000000005</v>
      </c>
      <c r="AGM216" s="21">
        <v>74.7</v>
      </c>
      <c r="AGN216" s="20">
        <v>31.1</v>
      </c>
      <c r="AGO216" s="20">
        <v>58.457999999999998</v>
      </c>
      <c r="AGP216" s="20">
        <v>60.695</v>
      </c>
      <c r="AHH216" s="21">
        <v>26</v>
      </c>
      <c r="AHI216" s="20">
        <v>21.581</v>
      </c>
      <c r="AHJ216" s="20">
        <v>35.881</v>
      </c>
      <c r="AHK216" s="20">
        <v>24.550999999999998</v>
      </c>
      <c r="AHL216" s="21">
        <v>18.600000000000001</v>
      </c>
      <c r="AHM216" s="20">
        <v>15.43</v>
      </c>
      <c r="AHN216" s="20">
        <v>25.654</v>
      </c>
      <c r="AHO216" s="20">
        <v>24.550999999999998</v>
      </c>
      <c r="AHY216" s="21">
        <v>19.5</v>
      </c>
      <c r="AHZ216" s="20">
        <v>19.314</v>
      </c>
      <c r="AIA216" s="20">
        <v>14.346</v>
      </c>
      <c r="AIB216" s="20">
        <v>11.58</v>
      </c>
      <c r="AIC216" s="21">
        <v>65.900000000000006</v>
      </c>
      <c r="AID216" s="20">
        <v>65.311999999999998</v>
      </c>
      <c r="AIE216" s="20">
        <v>48.514000000000003</v>
      </c>
      <c r="AIF216" s="20">
        <v>28.181000000000001</v>
      </c>
      <c r="AIG216" s="21">
        <v>85.4</v>
      </c>
      <c r="AIH216" s="20">
        <v>84.626000000000005</v>
      </c>
      <c r="AII216" s="20">
        <v>62.86</v>
      </c>
      <c r="AIJ216" s="20">
        <v>39.761000000000003</v>
      </c>
      <c r="AIK216" s="21">
        <v>47.6</v>
      </c>
      <c r="AIL216" s="20">
        <v>47.173000000000002</v>
      </c>
      <c r="AIM216" s="20">
        <v>35.04</v>
      </c>
      <c r="AIN216" s="20">
        <v>35.04</v>
      </c>
      <c r="AJY216" s="21">
        <v>27.3</v>
      </c>
      <c r="AJZ216" s="20">
        <v>37.051000000000002</v>
      </c>
      <c r="AKA216" s="20">
        <v>139.01499999999999</v>
      </c>
      <c r="AKB216" s="20">
        <v>133.22200000000001</v>
      </c>
      <c r="AKC216" s="21">
        <v>22.5</v>
      </c>
      <c r="AKD216" s="20">
        <v>30.521000000000001</v>
      </c>
      <c r="AKE216" s="20">
        <v>114.515</v>
      </c>
      <c r="AKF216" s="20">
        <v>114.515</v>
      </c>
      <c r="AKP216" s="21">
        <v>51.6</v>
      </c>
      <c r="AKQ216" s="20">
        <v>109.34399999999999</v>
      </c>
      <c r="AKR216" s="20">
        <v>848.07399999999996</v>
      </c>
      <c r="AKS216" s="20">
        <v>837.84900000000005</v>
      </c>
      <c r="AKT216" s="21">
        <v>103</v>
      </c>
      <c r="AKU216" s="20">
        <v>218.28700000000001</v>
      </c>
      <c r="AKV216" s="20">
        <v>1693.0319999999999</v>
      </c>
      <c r="AKW216" s="20">
        <v>1981.443</v>
      </c>
      <c r="AKX216" s="21">
        <v>154.6</v>
      </c>
      <c r="AKY216" s="20">
        <v>327.63099999999997</v>
      </c>
      <c r="AKZ216" s="20">
        <v>2541.107</v>
      </c>
      <c r="ALA216" s="20">
        <v>2819.2919999999999</v>
      </c>
      <c r="ALB216" s="21">
        <v>111.3</v>
      </c>
      <c r="ALC216" s="20">
        <v>235.84700000000001</v>
      </c>
      <c r="ALD216" s="20">
        <v>1829.2270000000001</v>
      </c>
      <c r="ALE216" s="20">
        <v>1847.5150000000001</v>
      </c>
      <c r="ALF216" s="21">
        <v>203.7</v>
      </c>
      <c r="ALG216" s="20">
        <v>108.761</v>
      </c>
      <c r="ALH216" s="20">
        <v>178.28100000000001</v>
      </c>
      <c r="ALI216" s="21">
        <v>79.599999999999994</v>
      </c>
      <c r="ALJ216" s="20">
        <v>42.481000000000002</v>
      </c>
      <c r="ALK216" s="20">
        <v>69.635000000000005</v>
      </c>
      <c r="ALL216" s="21">
        <v>25.2</v>
      </c>
      <c r="ALM216" s="20">
        <v>13.446999999999999</v>
      </c>
      <c r="ALN216" s="20">
        <v>22.042000000000002</v>
      </c>
      <c r="ALO216" s="20">
        <v>17.111999999999998</v>
      </c>
      <c r="ALP216" s="21">
        <v>99.1</v>
      </c>
      <c r="ALQ216" s="20">
        <v>52.924999999999997</v>
      </c>
      <c r="ALR216" s="20">
        <v>86.754000000000005</v>
      </c>
      <c r="ALS216" s="20">
        <v>54.795999999999999</v>
      </c>
      <c r="ALT216" s="21">
        <v>124.1</v>
      </c>
      <c r="ALU216" s="20">
        <v>66.278999999999996</v>
      </c>
      <c r="ALV216" s="20">
        <v>108.645</v>
      </c>
      <c r="ALW216" s="20">
        <v>71.908000000000001</v>
      </c>
      <c r="ALX216" s="21">
        <v>120.5</v>
      </c>
      <c r="ALY216" s="20">
        <v>64.355999999999995</v>
      </c>
      <c r="ALZ216" s="20">
        <v>105.492</v>
      </c>
      <c r="AMA216" s="20">
        <v>70.197999999999993</v>
      </c>
      <c r="AMH216" s="21">
        <v>34.6</v>
      </c>
      <c r="AMI216" s="20">
        <v>40.756999999999998</v>
      </c>
      <c r="AMJ216" s="20">
        <v>1034.4159999999999</v>
      </c>
      <c r="AMK216" s="20">
        <v>356.39100000000002</v>
      </c>
      <c r="AML216" s="21">
        <v>106.9</v>
      </c>
      <c r="AMM216" s="20">
        <v>125.834</v>
      </c>
      <c r="AMN216" s="20">
        <v>3193.674</v>
      </c>
      <c r="AMO216" s="20">
        <v>2048.88</v>
      </c>
      <c r="AMP216" s="21">
        <v>148.19999999999999</v>
      </c>
      <c r="AMQ216" s="20">
        <v>174.482</v>
      </c>
      <c r="AMR216" s="20">
        <v>4428.3649999999998</v>
      </c>
      <c r="AMS216" s="20">
        <v>2405.2710000000002</v>
      </c>
      <c r="AMT216" s="21">
        <v>103.7</v>
      </c>
      <c r="AMU216" s="20">
        <v>122.09699999999999</v>
      </c>
      <c r="AMV216" s="20">
        <v>3098.8220000000001</v>
      </c>
      <c r="AMW216" s="20">
        <v>2207.2199999999998</v>
      </c>
      <c r="ANG216" s="21">
        <v>0.2</v>
      </c>
      <c r="ANH216" s="22">
        <v>0.29667399999999999</v>
      </c>
      <c r="ANI216" s="22">
        <v>2.8180000000000002E-3</v>
      </c>
      <c r="ANJ216" s="22">
        <v>2.8180000000000002E-3</v>
      </c>
      <c r="ANK216" s="21">
        <v>18.7</v>
      </c>
      <c r="ANL216" s="22">
        <v>33.396293</v>
      </c>
      <c r="ANM216" s="22">
        <v>0.31726500000000002</v>
      </c>
      <c r="ANN216" s="22">
        <v>0.28642600000000001</v>
      </c>
      <c r="ANO216" s="21">
        <v>18.2</v>
      </c>
      <c r="ANP216" s="22">
        <v>32.513587999999999</v>
      </c>
      <c r="ANQ216" s="22">
        <v>0.30887900000000001</v>
      </c>
      <c r="ANR216" s="22">
        <v>0.28924499999999997</v>
      </c>
      <c r="ANS216" s="21">
        <v>13.8</v>
      </c>
      <c r="ANT216" s="22">
        <v>24.760842</v>
      </c>
      <c r="ANU216" s="22">
        <v>0.23522799999999999</v>
      </c>
      <c r="ANV216" s="22">
        <v>0.23522799999999999</v>
      </c>
      <c r="ANW216" s="21">
        <v>186.1</v>
      </c>
      <c r="ANX216" s="20">
        <v>12307.790999999999</v>
      </c>
      <c r="ANY216" s="20">
        <v>12307.790999999999</v>
      </c>
      <c r="ANZ216" s="21">
        <v>68.5</v>
      </c>
      <c r="AOA216" s="20">
        <v>4527.027</v>
      </c>
      <c r="AOB216" s="20">
        <v>4527.027</v>
      </c>
      <c r="AOC216" s="21">
        <v>63.8</v>
      </c>
      <c r="AOD216" s="20">
        <v>4218.1610000000001</v>
      </c>
      <c r="AOE216" s="20">
        <v>4218.1610000000001</v>
      </c>
      <c r="AOF216" s="21">
        <v>61.4</v>
      </c>
      <c r="AOG216" s="20">
        <v>4059.933</v>
      </c>
      <c r="AOH216" s="20">
        <v>4059.933</v>
      </c>
      <c r="AOI216" s="20">
        <v>4059.933</v>
      </c>
      <c r="AOJ216" s="21">
        <v>56.3</v>
      </c>
      <c r="AOK216" s="20">
        <v>3720.8310000000001</v>
      </c>
      <c r="AOL216" s="20">
        <v>3720.8310000000001</v>
      </c>
      <c r="AOM216" s="20">
        <v>3720.8310000000001</v>
      </c>
      <c r="AON216" s="21">
        <v>117.7</v>
      </c>
      <c r="AOO216" s="20">
        <v>7780.7640000000001</v>
      </c>
      <c r="AOP216" s="20">
        <v>7780.7640000000001</v>
      </c>
      <c r="AOQ216" s="20">
        <v>7780.7640000000001</v>
      </c>
      <c r="AOR216" s="21">
        <v>43.8</v>
      </c>
      <c r="AOS216" s="20">
        <v>2898.91</v>
      </c>
      <c r="AOT216" s="20">
        <v>2898.91</v>
      </c>
      <c r="AOU216" s="20">
        <v>2898.91</v>
      </c>
      <c r="APU216" s="21">
        <v>88.1</v>
      </c>
      <c r="APV216" s="20">
        <v>121.88500000000001</v>
      </c>
      <c r="APW216" s="20">
        <v>386.37700000000001</v>
      </c>
      <c r="APX216" s="21">
        <v>36.700000000000003</v>
      </c>
      <c r="APY216" s="20">
        <v>50.805</v>
      </c>
      <c r="APZ216" s="20">
        <v>161.05099999999999</v>
      </c>
      <c r="AQI216" s="21">
        <v>51.4</v>
      </c>
      <c r="AQJ216" s="20">
        <v>71.081000000000003</v>
      </c>
      <c r="AQK216" s="20">
        <v>225.32599999999999</v>
      </c>
      <c r="AQL216" s="20">
        <v>227.971</v>
      </c>
      <c r="AQM216" s="21">
        <v>42.5</v>
      </c>
      <c r="AQN216" s="20">
        <v>58.753999999999998</v>
      </c>
      <c r="AQO216" s="20">
        <v>186.25</v>
      </c>
      <c r="AQP216" s="20">
        <v>211.85</v>
      </c>
    </row>
    <row r="217" spans="1:1134" x14ac:dyDescent="0.2">
      <c r="A217" s="18">
        <v>34150</v>
      </c>
      <c r="BJ217" s="21">
        <v>48.9</v>
      </c>
      <c r="BK217" s="19">
        <v>120.88405942958001</v>
      </c>
      <c r="BL217" s="20">
        <v>120.76300000000001</v>
      </c>
      <c r="BM217" s="21">
        <v>27.2</v>
      </c>
      <c r="BN217" s="20">
        <v>67.248000000000005</v>
      </c>
      <c r="BO217" s="20">
        <v>67.180999999999997</v>
      </c>
      <c r="BX217" s="21">
        <v>21.7</v>
      </c>
      <c r="BY217" s="19">
        <v>53.635811181328997</v>
      </c>
      <c r="BZ217" s="19">
        <v>53.582175370148001</v>
      </c>
      <c r="CA217" s="19">
        <v>46.073309999999999</v>
      </c>
      <c r="CB217" s="21">
        <v>14.2</v>
      </c>
      <c r="CC217" s="19">
        <v>35.081429429429001</v>
      </c>
      <c r="CD217" s="19">
        <v>35.046348000000002</v>
      </c>
      <c r="CE217" s="19">
        <v>35.046348000000002</v>
      </c>
      <c r="CW217" s="21">
        <v>105</v>
      </c>
      <c r="CX217" s="20">
        <v>191.24</v>
      </c>
      <c r="CY217" s="20">
        <v>165.155</v>
      </c>
      <c r="CZ217" s="20">
        <v>127.19799999999999</v>
      </c>
      <c r="DA217" s="21">
        <v>75.3</v>
      </c>
      <c r="DB217" s="20">
        <v>137.18700000000001</v>
      </c>
      <c r="DC217" s="20">
        <v>118.47499999999999</v>
      </c>
      <c r="DD217" s="20">
        <v>127.19799999999999</v>
      </c>
      <c r="DE217" s="21">
        <v>147.1</v>
      </c>
      <c r="DF217" s="20">
        <v>435.928</v>
      </c>
      <c r="DG217" s="20">
        <v>653.58699999999999</v>
      </c>
      <c r="DH217" s="21">
        <v>33.4</v>
      </c>
      <c r="DI217" s="20">
        <v>99.100999999999999</v>
      </c>
      <c r="DJ217" s="20">
        <v>148.58199999999999</v>
      </c>
      <c r="DK217" s="21">
        <v>31</v>
      </c>
      <c r="DL217" s="20">
        <v>91.965999999999994</v>
      </c>
      <c r="DM217" s="20">
        <v>137.88499999999999</v>
      </c>
      <c r="DN217" s="21">
        <v>46.5</v>
      </c>
      <c r="DO217" s="20">
        <v>137.91399999999999</v>
      </c>
      <c r="DP217" s="20">
        <v>206.77500000000001</v>
      </c>
      <c r="DQ217" s="20">
        <v>206.77500000000001</v>
      </c>
      <c r="DR217" s="21">
        <v>67.099999999999994</v>
      </c>
      <c r="DS217" s="20">
        <v>198.91300000000001</v>
      </c>
      <c r="DT217" s="20">
        <v>298.23</v>
      </c>
      <c r="DU217" s="20">
        <v>298.23</v>
      </c>
      <c r="DV217" s="21">
        <v>113.7</v>
      </c>
      <c r="DW217" s="20">
        <v>336.827</v>
      </c>
      <c r="DX217" s="20">
        <v>505.005</v>
      </c>
      <c r="DY217" s="20">
        <v>505.005</v>
      </c>
      <c r="DZ217" s="21">
        <v>60.1</v>
      </c>
      <c r="EA217" s="20">
        <v>178.00800000000001</v>
      </c>
      <c r="EB217" s="20">
        <v>266.88799999999998</v>
      </c>
      <c r="EC217" s="20">
        <v>264.29300000000001</v>
      </c>
      <c r="EM217" s="21">
        <v>39.6</v>
      </c>
      <c r="EN217" s="20">
        <v>84.448999999999998</v>
      </c>
      <c r="EO217" s="20">
        <v>72.643000000000001</v>
      </c>
      <c r="EP217" s="20">
        <v>69.304000000000002</v>
      </c>
      <c r="EQ217" s="21">
        <v>69.599999999999994</v>
      </c>
      <c r="ER217" s="20">
        <v>148.44399999999999</v>
      </c>
      <c r="ES217" s="20">
        <v>127.691</v>
      </c>
      <c r="ET217" s="20">
        <v>130.62200000000001</v>
      </c>
      <c r="EU217" s="21">
        <v>109.1</v>
      </c>
      <c r="EV217" s="20">
        <v>232.67699999999999</v>
      </c>
      <c r="EW217" s="20">
        <v>200.149</v>
      </c>
      <c r="EX217" s="20">
        <v>199.92599999999999</v>
      </c>
      <c r="EY217" s="21">
        <v>72.2</v>
      </c>
      <c r="EZ217" s="20">
        <v>154.108</v>
      </c>
      <c r="FA217" s="20">
        <v>132.56399999999999</v>
      </c>
      <c r="FB217" s="20">
        <v>135.01400000000001</v>
      </c>
      <c r="FY217" s="21">
        <v>244.7</v>
      </c>
      <c r="FZ217" s="20">
        <v>1399.452</v>
      </c>
      <c r="GA217" s="20">
        <v>1791.7190000000001</v>
      </c>
      <c r="GB217" s="21">
        <v>100.6</v>
      </c>
      <c r="GC217" s="20">
        <v>575.31500000000005</v>
      </c>
      <c r="GD217" s="20">
        <v>736.57600000000002</v>
      </c>
      <c r="GE217" s="21">
        <v>94.4</v>
      </c>
      <c r="GF217" s="20">
        <v>539.68100000000004</v>
      </c>
      <c r="GG217" s="20">
        <v>690.95299999999997</v>
      </c>
      <c r="GH217" s="21">
        <v>60.3</v>
      </c>
      <c r="GI217" s="20">
        <v>344.85300000000001</v>
      </c>
      <c r="GJ217" s="20">
        <v>441.51499999999999</v>
      </c>
      <c r="GK217" s="20">
        <v>441.51499999999999</v>
      </c>
      <c r="GL217" s="21">
        <v>83.8</v>
      </c>
      <c r="GM217" s="20">
        <v>479.28500000000003</v>
      </c>
      <c r="GN217" s="20">
        <v>613.62800000000004</v>
      </c>
      <c r="GO217" s="20">
        <v>613.62800000000004</v>
      </c>
      <c r="GP217" s="21">
        <v>144.1</v>
      </c>
      <c r="GQ217" s="20">
        <v>824.13699999999994</v>
      </c>
      <c r="GR217" s="20">
        <v>1055.143</v>
      </c>
      <c r="GS217" s="20">
        <v>1055.143</v>
      </c>
      <c r="GT217" s="21">
        <v>48.1</v>
      </c>
      <c r="GU217" s="20">
        <v>275.05900000000003</v>
      </c>
      <c r="GV217" s="20">
        <v>352.15800000000002</v>
      </c>
      <c r="GW217" s="20">
        <v>352.15800000000002</v>
      </c>
      <c r="HO217" s="21">
        <v>193</v>
      </c>
      <c r="HP217" s="20">
        <v>509.25299999999999</v>
      </c>
      <c r="HQ217" s="20">
        <v>761.33299999999997</v>
      </c>
      <c r="HR217" s="20">
        <v>528.38699999999994</v>
      </c>
      <c r="HS217" s="21">
        <v>114.5</v>
      </c>
      <c r="HT217" s="20">
        <v>302.16800000000001</v>
      </c>
      <c r="HU217" s="20">
        <v>451.74200000000002</v>
      </c>
      <c r="HV217" s="20">
        <v>528.38699999999994</v>
      </c>
      <c r="IN217" s="21">
        <v>63.9</v>
      </c>
      <c r="IO217" s="20">
        <v>29.218</v>
      </c>
      <c r="IP217" s="20">
        <v>11804.795</v>
      </c>
      <c r="IQ217" s="20">
        <v>9411.4419999999991</v>
      </c>
      <c r="IR217" s="21">
        <v>44</v>
      </c>
      <c r="IS217" s="20">
        <v>20.131</v>
      </c>
      <c r="IT217" s="23">
        <v>8133.26</v>
      </c>
      <c r="IU217" s="23">
        <v>8494.7199999999993</v>
      </c>
      <c r="JJ217" s="21">
        <v>84.5</v>
      </c>
      <c r="JK217" s="20">
        <v>455.19900000000001</v>
      </c>
      <c r="JL217" s="20">
        <v>2629.0459999999998</v>
      </c>
      <c r="JM217" s="20">
        <v>2685.3159999999998</v>
      </c>
      <c r="JN217" s="21">
        <v>93.7</v>
      </c>
      <c r="JO217" s="20">
        <v>504.49700000000001</v>
      </c>
      <c r="JP217" s="20">
        <v>2913.7730000000001</v>
      </c>
      <c r="JQ217" s="20">
        <v>2660.77</v>
      </c>
      <c r="LE217" s="21">
        <v>92.7</v>
      </c>
      <c r="LF217" s="20">
        <v>33.636000000000003</v>
      </c>
      <c r="LG217" s="20">
        <v>997.04600000000005</v>
      </c>
      <c r="LH217" s="20">
        <v>618.92200000000003</v>
      </c>
      <c r="LI217" s="21">
        <v>58.9</v>
      </c>
      <c r="LJ217" s="20">
        <v>21.376000000000001</v>
      </c>
      <c r="LK217" s="20">
        <v>633.64099999999996</v>
      </c>
      <c r="LL217" s="20">
        <v>618.92200000000003</v>
      </c>
      <c r="LV217" s="21">
        <v>52.9</v>
      </c>
      <c r="LW217" s="20">
        <v>1056.258</v>
      </c>
      <c r="LX217" s="20">
        <v>911.86800000000005</v>
      </c>
      <c r="LY217" s="20">
        <v>912</v>
      </c>
      <c r="LZ217" s="21">
        <v>59.2</v>
      </c>
      <c r="MA217" s="20">
        <v>1181.912</v>
      </c>
      <c r="MB217" s="20">
        <v>1020.345</v>
      </c>
      <c r="MC217" s="20">
        <v>928</v>
      </c>
      <c r="MD217" s="21">
        <v>111.3</v>
      </c>
      <c r="ME217" s="20">
        <v>2222.7260000000001</v>
      </c>
      <c r="MF217" s="20">
        <v>1918.8789999999999</v>
      </c>
      <c r="MG217" s="20">
        <v>1840</v>
      </c>
      <c r="MH217" s="21">
        <v>76.5</v>
      </c>
      <c r="MI217" s="20">
        <v>1526.818</v>
      </c>
      <c r="MJ217" s="20">
        <v>1318.1020000000001</v>
      </c>
      <c r="MK217" s="20">
        <v>1444.316</v>
      </c>
      <c r="NC217" s="21">
        <v>144.80000000000001</v>
      </c>
      <c r="ND217" s="20">
        <v>206.32499999999999</v>
      </c>
      <c r="NE217" s="20">
        <v>1339.6659999999999</v>
      </c>
      <c r="NF217" s="20">
        <v>1044.4749999999999</v>
      </c>
      <c r="NG217" s="21">
        <v>112.9</v>
      </c>
      <c r="NH217" s="20">
        <v>160.86199999999999</v>
      </c>
      <c r="NI217" s="20">
        <v>1044.4749999999999</v>
      </c>
      <c r="NJ217" s="20">
        <v>1044.4749999999999</v>
      </c>
      <c r="NT217" s="21">
        <v>31.3</v>
      </c>
      <c r="NU217" s="20">
        <v>158.35300000000001</v>
      </c>
      <c r="NV217" s="20">
        <v>122.771</v>
      </c>
      <c r="NW217" s="20">
        <v>120.738</v>
      </c>
      <c r="NX217" s="21">
        <v>55.8</v>
      </c>
      <c r="NY217" s="20">
        <v>282.64699999999999</v>
      </c>
      <c r="NZ217" s="20">
        <v>219.136</v>
      </c>
      <c r="OA217" s="20">
        <v>219.18799999999999</v>
      </c>
      <c r="OB217" s="21">
        <v>78.3</v>
      </c>
      <c r="OC217" s="20">
        <v>396.322</v>
      </c>
      <c r="OD217" s="20">
        <v>307.26799999999997</v>
      </c>
      <c r="OE217" s="20">
        <v>339.92599999999999</v>
      </c>
      <c r="OF217" s="21">
        <v>64.5</v>
      </c>
      <c r="OG217" s="20">
        <v>326.64100000000002</v>
      </c>
      <c r="OH217" s="20">
        <v>253.245</v>
      </c>
      <c r="OI217" s="20">
        <v>277.04899999999998</v>
      </c>
      <c r="OS217" s="21">
        <v>43.4</v>
      </c>
      <c r="OT217" s="20">
        <v>38.677999999999997</v>
      </c>
      <c r="OU217" s="20">
        <v>36.802</v>
      </c>
      <c r="OV217" s="20">
        <v>36.802</v>
      </c>
      <c r="OW217" s="21">
        <v>113.6</v>
      </c>
      <c r="OX217" s="20">
        <v>101.26300000000001</v>
      </c>
      <c r="OY217" s="20">
        <v>96.352000000000004</v>
      </c>
      <c r="OZ217" s="20">
        <v>85.465000000000003</v>
      </c>
      <c r="PA217" s="21">
        <v>156.19999999999999</v>
      </c>
      <c r="PB217" s="20">
        <v>139.196</v>
      </c>
      <c r="PC217" s="20">
        <v>132.44499999999999</v>
      </c>
      <c r="PD217" s="20">
        <v>122.267</v>
      </c>
      <c r="PE217" s="21">
        <v>57</v>
      </c>
      <c r="PF217" s="20">
        <v>50.798999999999999</v>
      </c>
      <c r="PG217" s="20">
        <v>48.335999999999999</v>
      </c>
      <c r="PH217" s="20">
        <v>45.832999999999998</v>
      </c>
      <c r="PR217" s="21">
        <v>34.9</v>
      </c>
      <c r="PS217" s="20">
        <v>456.18599999999998</v>
      </c>
      <c r="PT217" s="20">
        <v>396.06099999999998</v>
      </c>
      <c r="PU217" s="20">
        <v>424.428</v>
      </c>
      <c r="PV217" s="21">
        <v>102.5</v>
      </c>
      <c r="PW217" s="20">
        <v>1340.5820000000001</v>
      </c>
      <c r="PX217" s="20">
        <v>1163.893</v>
      </c>
      <c r="PY217" s="20">
        <v>1213.4269999999999</v>
      </c>
      <c r="PZ217" s="21">
        <v>136.30000000000001</v>
      </c>
      <c r="QA217" s="20">
        <v>1783.405</v>
      </c>
      <c r="QB217" s="20">
        <v>1548.3530000000001</v>
      </c>
      <c r="QC217" s="20">
        <v>1637.855</v>
      </c>
      <c r="QD217" s="21">
        <v>76.2</v>
      </c>
      <c r="QE217" s="20">
        <v>997.20399999999995</v>
      </c>
      <c r="QF217" s="20">
        <v>865.77300000000002</v>
      </c>
      <c r="QG217" s="20">
        <v>905.19100000000003</v>
      </c>
      <c r="RC217" s="21">
        <v>150</v>
      </c>
      <c r="RD217" s="20">
        <v>1694.039</v>
      </c>
      <c r="RE217" s="20">
        <v>1122.809</v>
      </c>
      <c r="RF217" s="21">
        <v>37.700000000000003</v>
      </c>
      <c r="RG217" s="20">
        <v>425.416</v>
      </c>
      <c r="RH217" s="20">
        <v>281.96600000000001</v>
      </c>
      <c r="RI217" s="21">
        <v>37.700000000000003</v>
      </c>
      <c r="RJ217" s="20">
        <v>425.416</v>
      </c>
      <c r="RK217" s="20">
        <v>281.96600000000001</v>
      </c>
      <c r="RL217" s="21">
        <v>58.3</v>
      </c>
      <c r="RM217" s="20">
        <v>658.45100000000002</v>
      </c>
      <c r="RN217" s="20">
        <v>436.42099999999999</v>
      </c>
      <c r="RO217" s="20">
        <v>436.42099999999999</v>
      </c>
      <c r="RP217" s="21">
        <v>54</v>
      </c>
      <c r="RQ217" s="20">
        <v>610.17200000000003</v>
      </c>
      <c r="RR217" s="20">
        <v>404.42200000000003</v>
      </c>
      <c r="RS217" s="20">
        <v>404.42200000000003</v>
      </c>
      <c r="RT217" s="21">
        <v>112.3</v>
      </c>
      <c r="RU217" s="20">
        <v>1268.623</v>
      </c>
      <c r="RV217" s="20">
        <v>840.84299999999996</v>
      </c>
      <c r="RW217" s="20">
        <v>840.84299999999996</v>
      </c>
      <c r="RX217" s="21">
        <v>71.400000000000006</v>
      </c>
      <c r="RY217" s="20">
        <v>806.29300000000001</v>
      </c>
      <c r="RZ217" s="20">
        <v>534.41099999999994</v>
      </c>
      <c r="SA217" s="20">
        <v>534.41099999999994</v>
      </c>
      <c r="SS217" s="21">
        <v>37.200000000000003</v>
      </c>
      <c r="ST217" s="20">
        <v>37.356999999999999</v>
      </c>
      <c r="SU217" s="20">
        <v>25.224</v>
      </c>
      <c r="SV217" s="20">
        <v>20.795000000000002</v>
      </c>
      <c r="SW217" s="21">
        <v>31.3</v>
      </c>
      <c r="SX217" s="20">
        <v>31.475000000000001</v>
      </c>
      <c r="SY217" s="20">
        <v>21.251999999999999</v>
      </c>
      <c r="SZ217" s="20">
        <v>19.547999999999998</v>
      </c>
      <c r="TG217" s="21">
        <v>39.1</v>
      </c>
      <c r="TH217" s="20">
        <v>43.744</v>
      </c>
      <c r="TI217" s="20">
        <v>338.75</v>
      </c>
      <c r="TJ217" s="20">
        <v>338.75</v>
      </c>
      <c r="TK217" s="21">
        <v>106.3</v>
      </c>
      <c r="TL217" s="20">
        <v>118.991</v>
      </c>
      <c r="TM217" s="20">
        <v>921.46299999999997</v>
      </c>
      <c r="TN217" s="20">
        <v>930.64200000000005</v>
      </c>
      <c r="TO217" s="21">
        <v>145.19999999999999</v>
      </c>
      <c r="TP217" s="20">
        <v>162.63300000000001</v>
      </c>
      <c r="TQ217" s="20">
        <v>1259.4269999999999</v>
      </c>
      <c r="TR217" s="20">
        <v>1269.3920000000001</v>
      </c>
      <c r="TS217" s="21">
        <v>131.80000000000001</v>
      </c>
      <c r="TT217" s="20">
        <v>147.62299999999999</v>
      </c>
      <c r="TU217" s="20">
        <v>1143.194</v>
      </c>
      <c r="TV217" s="20">
        <v>1158.25</v>
      </c>
      <c r="TW217" s="21">
        <v>130.6</v>
      </c>
      <c r="TX217" s="20">
        <v>48.058999999999997</v>
      </c>
      <c r="TY217" s="20">
        <v>4403.1469999999999</v>
      </c>
      <c r="TZ217" s="21">
        <v>83.3</v>
      </c>
      <c r="UA217" s="20">
        <v>30.63</v>
      </c>
      <c r="UB217" s="20">
        <v>2806.29</v>
      </c>
      <c r="UC217" s="21">
        <v>82.5</v>
      </c>
      <c r="UD217" s="20">
        <v>30.350999999999999</v>
      </c>
      <c r="UE217" s="20">
        <v>2780.79</v>
      </c>
      <c r="UF217" s="21">
        <v>9.9</v>
      </c>
      <c r="UG217" s="20">
        <v>3.64</v>
      </c>
      <c r="UH217" s="20">
        <v>333.50599999999997</v>
      </c>
      <c r="UI217" s="20">
        <v>333.50599999999997</v>
      </c>
      <c r="UJ217" s="21">
        <v>37.5</v>
      </c>
      <c r="UK217" s="20">
        <v>13.789</v>
      </c>
      <c r="UL217" s="20">
        <v>1263.3510000000001</v>
      </c>
      <c r="UM217" s="20">
        <v>1263.3510000000001</v>
      </c>
      <c r="UN217" s="21">
        <v>47.4</v>
      </c>
      <c r="UO217" s="20">
        <v>17.428999999999998</v>
      </c>
      <c r="UP217" s="20">
        <v>1596.857</v>
      </c>
      <c r="UQ217" s="20">
        <v>1596.857</v>
      </c>
      <c r="UR217" s="21">
        <v>31.6</v>
      </c>
      <c r="US217" s="20">
        <v>11.618</v>
      </c>
      <c r="UT217" s="20">
        <v>1064.421</v>
      </c>
      <c r="UU217" s="20">
        <v>1064.421</v>
      </c>
      <c r="VJ217" s="21">
        <v>56.4</v>
      </c>
      <c r="VK217" s="20">
        <v>87.661000000000001</v>
      </c>
      <c r="VL217" s="20">
        <v>183124.818</v>
      </c>
      <c r="VM217" s="20">
        <v>172151.24299999999</v>
      </c>
      <c r="VN217" s="21">
        <v>41.7</v>
      </c>
      <c r="VO217" s="20">
        <v>64.820999999999998</v>
      </c>
      <c r="VP217" s="20">
        <v>135412</v>
      </c>
      <c r="VQ217" s="20">
        <v>135412</v>
      </c>
      <c r="WI217" s="21">
        <v>87.1</v>
      </c>
      <c r="WJ217" s="20">
        <v>42.887999999999998</v>
      </c>
      <c r="WK217" s="20">
        <v>37.716000000000001</v>
      </c>
      <c r="WL217" s="20">
        <v>42.27</v>
      </c>
      <c r="WM217" s="21">
        <v>45.2</v>
      </c>
      <c r="WN217" s="20">
        <v>22.289000000000001</v>
      </c>
      <c r="WO217" s="20">
        <v>19.600999999999999</v>
      </c>
      <c r="WP217" s="20">
        <v>26.635999999999999</v>
      </c>
      <c r="WW217" s="21">
        <v>116.7</v>
      </c>
      <c r="WX217" s="20">
        <v>79.278000000000006</v>
      </c>
      <c r="WY217" s="20">
        <v>222.374</v>
      </c>
      <c r="WZ217" s="21">
        <v>30.2</v>
      </c>
      <c r="XA217" s="20">
        <v>20.492000000000001</v>
      </c>
      <c r="XB217" s="20">
        <v>57.481000000000002</v>
      </c>
      <c r="XC217" s="20">
        <v>57.481000000000002</v>
      </c>
      <c r="XD217" s="21">
        <v>51.8</v>
      </c>
      <c r="XE217" s="20">
        <v>35.201000000000001</v>
      </c>
      <c r="XF217" s="20">
        <v>98.739000000000004</v>
      </c>
      <c r="XG217" s="20">
        <v>98.739000000000004</v>
      </c>
      <c r="XH217" s="21">
        <v>82</v>
      </c>
      <c r="XI217" s="20">
        <v>55.692999999999998</v>
      </c>
      <c r="XJ217" s="20">
        <v>156.22</v>
      </c>
      <c r="XK217" s="20">
        <v>156.22</v>
      </c>
      <c r="XL217" s="21">
        <v>44.8</v>
      </c>
      <c r="XM217" s="20">
        <v>30.414000000000001</v>
      </c>
      <c r="XN217" s="22">
        <v>85.310766999999998</v>
      </c>
      <c r="XO217" s="22">
        <v>100.733</v>
      </c>
      <c r="XP217" s="21">
        <v>128.80000000000001</v>
      </c>
      <c r="XQ217" s="20">
        <v>321.34699999999998</v>
      </c>
      <c r="XR217" s="20">
        <v>10154.574000000001</v>
      </c>
      <c r="XS217" s="21">
        <v>73.5</v>
      </c>
      <c r="XT217" s="20">
        <v>183.42500000000001</v>
      </c>
      <c r="XU217" s="20">
        <v>5796.2349999999997</v>
      </c>
      <c r="YD217" s="21">
        <v>55.3</v>
      </c>
      <c r="YE217" s="20">
        <v>137.922</v>
      </c>
      <c r="YF217" s="20">
        <v>4358.3389999999999</v>
      </c>
      <c r="YG217" s="20">
        <v>2283.3890000000001</v>
      </c>
      <c r="YH217" s="21">
        <v>27.3</v>
      </c>
      <c r="YI217" s="20">
        <v>68.165999999999997</v>
      </c>
      <c r="YJ217" s="20">
        <v>2154.0500000000002</v>
      </c>
      <c r="YK217" s="20">
        <v>2154.0500000000002</v>
      </c>
      <c r="YU217" s="21">
        <v>19.100000000000001</v>
      </c>
      <c r="YV217" s="20">
        <v>204.773</v>
      </c>
      <c r="YW217" s="20">
        <v>162.262</v>
      </c>
      <c r="YX217" s="20">
        <v>146.839</v>
      </c>
      <c r="YY217" s="21">
        <v>58</v>
      </c>
      <c r="YZ217" s="20">
        <v>622.47400000000005</v>
      </c>
      <c r="ZA217" s="20">
        <v>493.24799999999999</v>
      </c>
      <c r="ZB217" s="20">
        <v>386.899</v>
      </c>
      <c r="ZC217" s="21">
        <v>74.099999999999994</v>
      </c>
      <c r="ZD217" s="20">
        <v>794.6</v>
      </c>
      <c r="ZE217" s="20">
        <v>629.64099999999996</v>
      </c>
      <c r="ZF217" s="20">
        <v>533.73800000000006</v>
      </c>
      <c r="ZG217" s="21">
        <v>57.6</v>
      </c>
      <c r="ZH217" s="20">
        <v>618.15499999999997</v>
      </c>
      <c r="ZI217" s="20">
        <v>489.82600000000002</v>
      </c>
      <c r="ZJ217" s="20">
        <v>516.80399999999997</v>
      </c>
      <c r="ZT217" s="21">
        <v>67.3</v>
      </c>
      <c r="ZU217" s="20">
        <v>3220.8510000000001</v>
      </c>
      <c r="ZV217" s="20">
        <v>340025.2</v>
      </c>
      <c r="ZW217" s="20">
        <v>292043.8</v>
      </c>
      <c r="ZX217" s="21">
        <v>141.9</v>
      </c>
      <c r="ZY217" s="20">
        <v>6791.8280000000004</v>
      </c>
      <c r="ZZ217" s="20">
        <v>717013.3</v>
      </c>
      <c r="AAA217" s="20">
        <v>671812.7</v>
      </c>
      <c r="AAB217" s="21">
        <v>209.2</v>
      </c>
      <c r="AAC217" s="20">
        <v>10012.679</v>
      </c>
      <c r="AAD217" s="20">
        <v>1057038.5</v>
      </c>
      <c r="AAE217" s="20">
        <v>963856.5</v>
      </c>
      <c r="AAF217" s="21">
        <v>110.7</v>
      </c>
      <c r="AAG217" s="20">
        <v>5300.08</v>
      </c>
      <c r="AAH217" s="20">
        <v>559529.41500000004</v>
      </c>
      <c r="AAI217" s="20">
        <v>546181.6</v>
      </c>
      <c r="AAJ217" s="21">
        <v>135.9</v>
      </c>
      <c r="AAK217" s="20">
        <v>495.62400000000002</v>
      </c>
      <c r="AAL217" s="20">
        <v>399919.11700000003</v>
      </c>
      <c r="AAM217" s="21">
        <v>6.6</v>
      </c>
      <c r="AAN217" s="20">
        <v>24.202999999999999</v>
      </c>
      <c r="AAO217" s="20">
        <v>19529.788</v>
      </c>
      <c r="AAP217" s="21">
        <v>44.6</v>
      </c>
      <c r="AAQ217" s="20">
        <v>162.548</v>
      </c>
      <c r="AAR217" s="20">
        <v>131160.18400000001</v>
      </c>
      <c r="AAS217" s="20">
        <v>119815.4</v>
      </c>
      <c r="AAT217" s="21">
        <v>83.4</v>
      </c>
      <c r="AAU217" s="20">
        <v>304.22300000000001</v>
      </c>
      <c r="AAV217" s="20">
        <v>245477.91699999999</v>
      </c>
      <c r="AAW217" s="20">
        <v>247041.9</v>
      </c>
      <c r="AAX217" s="21">
        <v>129.19999999999999</v>
      </c>
      <c r="AAY217" s="20">
        <v>471.42099999999999</v>
      </c>
      <c r="AAZ217" s="20">
        <v>380389.32900000003</v>
      </c>
      <c r="ABA217" s="20">
        <v>366857.3</v>
      </c>
      <c r="ABB217" s="21">
        <v>101.4</v>
      </c>
      <c r="ABC217" s="20">
        <v>369.80399999999997</v>
      </c>
      <c r="ABD217" s="20">
        <v>298394.59999999998</v>
      </c>
      <c r="ABE217" s="20">
        <v>298394.59999999998</v>
      </c>
      <c r="ACE217" s="21">
        <v>63.7</v>
      </c>
      <c r="ACF217" s="20">
        <v>303.49</v>
      </c>
      <c r="ACG217" s="20">
        <v>947.25400000000002</v>
      </c>
      <c r="ACH217" s="21">
        <v>21.3</v>
      </c>
      <c r="ACI217" s="20">
        <v>101.6</v>
      </c>
      <c r="ACJ217" s="20">
        <v>317.113</v>
      </c>
      <c r="ACS217" s="21">
        <v>42.3</v>
      </c>
      <c r="ACT217" s="20">
        <v>201.89099999999999</v>
      </c>
      <c r="ACU217" s="20">
        <v>630.14099999999996</v>
      </c>
      <c r="ACV217" s="20">
        <v>433.745</v>
      </c>
      <c r="ACW217" s="21">
        <v>29.6</v>
      </c>
      <c r="ACX217" s="20">
        <v>140.99600000000001</v>
      </c>
      <c r="ACY217" s="20">
        <v>440.07499999999999</v>
      </c>
      <c r="ACZ217" s="20">
        <v>357.37900000000002</v>
      </c>
      <c r="ADA217" s="21">
        <v>164.2</v>
      </c>
      <c r="ADB217" s="20">
        <v>106.61</v>
      </c>
      <c r="ADC217" s="20">
        <v>274.202</v>
      </c>
      <c r="ADD217" s="21">
        <v>58.2</v>
      </c>
      <c r="ADE217" s="20">
        <v>37.756999999999998</v>
      </c>
      <c r="ADF217" s="20">
        <v>97.111000000000004</v>
      </c>
      <c r="ADO217" s="21">
        <v>106.1</v>
      </c>
      <c r="ADP217" s="20">
        <v>68.852999999999994</v>
      </c>
      <c r="ADQ217" s="20">
        <v>177.09100000000001</v>
      </c>
      <c r="ADR217" s="20">
        <v>177.09100000000001</v>
      </c>
      <c r="ADS217" s="21">
        <v>105.2</v>
      </c>
      <c r="ADT217" s="20">
        <v>68.296000000000006</v>
      </c>
      <c r="ADU217" s="20">
        <v>175.65799999999999</v>
      </c>
      <c r="ADV217" s="20">
        <v>175.65799999999999</v>
      </c>
      <c r="AEF217" s="21">
        <v>55.3</v>
      </c>
      <c r="AEG217" s="20">
        <v>188.29</v>
      </c>
      <c r="AEH217" s="20">
        <v>161.798</v>
      </c>
      <c r="AEI217" s="20">
        <v>140.13</v>
      </c>
      <c r="AEJ217" s="21">
        <v>123.6</v>
      </c>
      <c r="AEK217" s="20">
        <v>420.702</v>
      </c>
      <c r="AEL217" s="20">
        <v>361.50900000000001</v>
      </c>
      <c r="AEM217" s="20">
        <v>241.679</v>
      </c>
      <c r="AEN217" s="21">
        <v>174.7</v>
      </c>
      <c r="AEO217" s="20">
        <v>594.58299999999997</v>
      </c>
      <c r="AEP217" s="20">
        <v>510.92500000000001</v>
      </c>
      <c r="AEQ217" s="20">
        <v>381.80900000000003</v>
      </c>
      <c r="AER217" s="21">
        <v>69.3</v>
      </c>
      <c r="AES217" s="20">
        <v>236.011</v>
      </c>
      <c r="AET217" s="20">
        <v>202.804</v>
      </c>
      <c r="AEU217" s="20">
        <v>203.69900000000001</v>
      </c>
      <c r="AFE217" s="21">
        <v>61.6</v>
      </c>
      <c r="AFF217" s="20">
        <v>71.471000000000004</v>
      </c>
      <c r="AFG217" s="20">
        <v>510.22899999999998</v>
      </c>
      <c r="AFH217" s="20">
        <v>545.45399999999995</v>
      </c>
      <c r="AFI217" s="21">
        <v>102.8</v>
      </c>
      <c r="AFJ217" s="20">
        <v>119.175</v>
      </c>
      <c r="AFK217" s="20">
        <v>850.79</v>
      </c>
      <c r="AFL217" s="20">
        <v>588.07899999999995</v>
      </c>
      <c r="AFM217" s="21">
        <v>162.5</v>
      </c>
      <c r="AFN217" s="20">
        <v>188.47900000000001</v>
      </c>
      <c r="AFO217" s="20">
        <v>1345.5530000000001</v>
      </c>
      <c r="AFP217" s="20">
        <v>1133.5329999999999</v>
      </c>
      <c r="AFQ217" s="21">
        <v>56.5</v>
      </c>
      <c r="AFR217" s="20">
        <v>65.543999999999997</v>
      </c>
      <c r="AFS217" s="20">
        <v>467.91800000000001</v>
      </c>
      <c r="AFT217" s="20">
        <v>416.86</v>
      </c>
      <c r="AFU217" s="21">
        <v>143.4</v>
      </c>
      <c r="AFV217" s="20">
        <v>61.042999999999999</v>
      </c>
      <c r="AFW217" s="20">
        <v>113.631</v>
      </c>
      <c r="AFX217" s="21">
        <v>35.9</v>
      </c>
      <c r="AFY217" s="20">
        <v>15.287000000000001</v>
      </c>
      <c r="AFZ217" s="20">
        <v>28.456</v>
      </c>
      <c r="AGA217" s="21">
        <v>36.799999999999997</v>
      </c>
      <c r="AGB217" s="20">
        <v>15.664</v>
      </c>
      <c r="AGC217" s="20">
        <v>29.158000000000001</v>
      </c>
      <c r="AGD217" s="20">
        <v>29.158000000000001</v>
      </c>
      <c r="AGI217" s="21">
        <v>107.5</v>
      </c>
      <c r="AGJ217" s="20">
        <v>45.756</v>
      </c>
      <c r="AGK217" s="20">
        <v>85.174999999999997</v>
      </c>
      <c r="AGL217" s="20">
        <v>67.899000000000001</v>
      </c>
      <c r="AGM217" s="21">
        <v>75.5</v>
      </c>
      <c r="AGN217" s="20">
        <v>32.125</v>
      </c>
      <c r="AGO217" s="20">
        <v>59.8</v>
      </c>
      <c r="AGP217" s="20">
        <v>62.088000000000001</v>
      </c>
      <c r="AHH217" s="21">
        <v>25.8</v>
      </c>
      <c r="AHI217" s="20">
        <v>21.533999999999999</v>
      </c>
      <c r="AHJ217" s="20">
        <v>38.28</v>
      </c>
      <c r="AHK217" s="20">
        <v>26.192</v>
      </c>
      <c r="AHL217" s="21">
        <v>18.399999999999999</v>
      </c>
      <c r="AHM217" s="20">
        <v>15.396000000000001</v>
      </c>
      <c r="AHN217" s="20">
        <v>27.369</v>
      </c>
      <c r="AHO217" s="20">
        <v>26.192</v>
      </c>
      <c r="AHY217" s="21">
        <v>19.600000000000001</v>
      </c>
      <c r="AHZ217" s="20">
        <v>18.251000000000001</v>
      </c>
      <c r="AIA217" s="20">
        <v>14.624000000000001</v>
      </c>
      <c r="AIB217" s="20">
        <v>11.836</v>
      </c>
      <c r="AIC217" s="21">
        <v>69.3</v>
      </c>
      <c r="AID217" s="20">
        <v>64.421000000000006</v>
      </c>
      <c r="AIE217" s="20">
        <v>51.621000000000002</v>
      </c>
      <c r="AIF217" s="20">
        <v>30.065999999999999</v>
      </c>
      <c r="AIG217" s="21">
        <v>89</v>
      </c>
      <c r="AIH217" s="20">
        <v>82.671999999999997</v>
      </c>
      <c r="AII217" s="20">
        <v>66.245000000000005</v>
      </c>
      <c r="AIJ217" s="20">
        <v>41.902000000000001</v>
      </c>
      <c r="AIK217" s="21">
        <v>49.3</v>
      </c>
      <c r="AIL217" s="20">
        <v>45.828000000000003</v>
      </c>
      <c r="AIM217" s="20">
        <v>36.722000000000001</v>
      </c>
      <c r="AIN217" s="20">
        <v>36.722000000000001</v>
      </c>
      <c r="AJY217" s="21">
        <v>27.6</v>
      </c>
      <c r="AJZ217" s="20">
        <v>37.253</v>
      </c>
      <c r="AKA217" s="20">
        <v>139.71600000000001</v>
      </c>
      <c r="AKB217" s="20">
        <v>133.89400000000001</v>
      </c>
      <c r="AKC217" s="21">
        <v>23.1</v>
      </c>
      <c r="AKD217" s="20">
        <v>31.064</v>
      </c>
      <c r="AKE217" s="20">
        <v>116.50700000000001</v>
      </c>
      <c r="AKF217" s="20">
        <v>116.50700000000001</v>
      </c>
      <c r="AKP217" s="21">
        <v>51.6</v>
      </c>
      <c r="AKQ217" s="20">
        <v>109.98699999999999</v>
      </c>
      <c r="AKR217" s="20">
        <v>845.90800000000002</v>
      </c>
      <c r="AKS217" s="20">
        <v>835.55700000000002</v>
      </c>
      <c r="AKT217" s="21">
        <v>103.6</v>
      </c>
      <c r="AKU217" s="20">
        <v>220.66399999999999</v>
      </c>
      <c r="AKV217" s="20">
        <v>1697.124</v>
      </c>
      <c r="AKW217" s="20">
        <v>1985.8720000000001</v>
      </c>
      <c r="AKX217" s="21">
        <v>155.19999999999999</v>
      </c>
      <c r="AKY217" s="20">
        <v>330.65</v>
      </c>
      <c r="AKZ217" s="20">
        <v>2543.0320000000002</v>
      </c>
      <c r="ALA217" s="20">
        <v>2821.4279999999999</v>
      </c>
      <c r="ALB217" s="21">
        <v>109.7</v>
      </c>
      <c r="ALC217" s="20">
        <v>233.756</v>
      </c>
      <c r="ALD217" s="20">
        <v>1797.818</v>
      </c>
      <c r="ALE217" s="20">
        <v>1815.7919999999999</v>
      </c>
      <c r="ALF217" s="21">
        <v>202.6</v>
      </c>
      <c r="ALG217" s="20">
        <v>113.267</v>
      </c>
      <c r="ALH217" s="20">
        <v>184.059</v>
      </c>
      <c r="ALI217" s="21">
        <v>77.599999999999994</v>
      </c>
      <c r="ALJ217" s="20">
        <v>43.357999999999997</v>
      </c>
      <c r="ALK217" s="20">
        <v>70.456999999999994</v>
      </c>
      <c r="ALL217" s="21">
        <v>26.5</v>
      </c>
      <c r="ALM217" s="20">
        <v>14.807</v>
      </c>
      <c r="ALN217" s="20">
        <v>24.062000000000001</v>
      </c>
      <c r="ALO217" s="20">
        <v>18.68</v>
      </c>
      <c r="ALP217" s="21">
        <v>98.5</v>
      </c>
      <c r="ALQ217" s="20">
        <v>55.055999999999997</v>
      </c>
      <c r="ALR217" s="20">
        <v>89.465999999999994</v>
      </c>
      <c r="ALS217" s="20">
        <v>56.509</v>
      </c>
      <c r="ALT217" s="21">
        <v>125.1</v>
      </c>
      <c r="ALU217" s="20">
        <v>69.909000000000006</v>
      </c>
      <c r="ALV217" s="20">
        <v>113.602</v>
      </c>
      <c r="ALW217" s="20">
        <v>75.188999999999993</v>
      </c>
      <c r="ALX217" s="21">
        <v>121.4</v>
      </c>
      <c r="ALY217" s="20">
        <v>67.86</v>
      </c>
      <c r="ALZ217" s="20">
        <v>110.27200000000001</v>
      </c>
      <c r="AMA217" s="20">
        <v>73.379000000000005</v>
      </c>
      <c r="AMH217" s="21">
        <v>35.299999999999997</v>
      </c>
      <c r="AMI217" s="20">
        <v>42.817</v>
      </c>
      <c r="AMJ217" s="20">
        <v>1082.403</v>
      </c>
      <c r="AMK217" s="20">
        <v>372.92399999999998</v>
      </c>
      <c r="AML217" s="21">
        <v>109.5</v>
      </c>
      <c r="AMM217" s="20">
        <v>132.708</v>
      </c>
      <c r="AMN217" s="20">
        <v>3354.857</v>
      </c>
      <c r="AMO217" s="20">
        <v>2152.2860000000001</v>
      </c>
      <c r="AMP217" s="21">
        <v>151.80000000000001</v>
      </c>
      <c r="AMQ217" s="20">
        <v>183.90799999999999</v>
      </c>
      <c r="AMR217" s="20">
        <v>4649.1850000000004</v>
      </c>
      <c r="AMS217" s="20">
        <v>2525.21</v>
      </c>
      <c r="AMT217" s="21">
        <v>107.9</v>
      </c>
      <c r="AMU217" s="20">
        <v>130.76300000000001</v>
      </c>
      <c r="AMV217" s="20">
        <v>3305.694</v>
      </c>
      <c r="AMW217" s="20">
        <v>2354.5700000000002</v>
      </c>
      <c r="ANG217" s="21">
        <v>0.2</v>
      </c>
      <c r="ANH217" s="22">
        <v>0.28707300000000002</v>
      </c>
      <c r="ANI217" s="22">
        <v>3.1289999999999998E-3</v>
      </c>
      <c r="ANJ217" s="22">
        <v>3.1289999999999998E-3</v>
      </c>
      <c r="ANK217" s="21">
        <v>19.2</v>
      </c>
      <c r="ANL217" s="22">
        <v>34.936304</v>
      </c>
      <c r="ANM217" s="22">
        <v>0.38080599999999998</v>
      </c>
      <c r="ANN217" s="22">
        <v>0.34379100000000001</v>
      </c>
      <c r="ANO217" s="21">
        <v>18.7</v>
      </c>
      <c r="ANP217" s="22">
        <v>33.988033999999999</v>
      </c>
      <c r="ANQ217" s="22">
        <v>0.37047000000000002</v>
      </c>
      <c r="ANR217" s="22">
        <v>0.34692000000000001</v>
      </c>
      <c r="ANS217" s="21">
        <v>14.2</v>
      </c>
      <c r="ANT217" s="22">
        <v>25.767523000000001</v>
      </c>
      <c r="ANU217" s="22">
        <v>0.280866</v>
      </c>
      <c r="ANV217" s="22">
        <v>0.280866</v>
      </c>
      <c r="ANW217" s="21">
        <v>187.3</v>
      </c>
      <c r="ANX217" s="20">
        <v>12540.492</v>
      </c>
      <c r="ANY217" s="20">
        <v>12540.492</v>
      </c>
      <c r="ANZ217" s="21">
        <v>69.5</v>
      </c>
      <c r="AOA217" s="20">
        <v>4651.7110000000002</v>
      </c>
      <c r="AOB217" s="20">
        <v>4651.7110000000002</v>
      </c>
      <c r="AOC217" s="21">
        <v>64.3</v>
      </c>
      <c r="AOD217" s="20">
        <v>4307.4260000000004</v>
      </c>
      <c r="AOE217" s="20">
        <v>4307.4260000000004</v>
      </c>
      <c r="AOF217" s="21">
        <v>61.6</v>
      </c>
      <c r="AOG217" s="20">
        <v>4126.2510000000002</v>
      </c>
      <c r="AOH217" s="20">
        <v>4126.2510000000002</v>
      </c>
      <c r="AOI217" s="20">
        <v>4126.2510000000002</v>
      </c>
      <c r="AOJ217" s="21">
        <v>56.2</v>
      </c>
      <c r="AOK217" s="20">
        <v>3762.53</v>
      </c>
      <c r="AOL217" s="20">
        <v>3762.53</v>
      </c>
      <c r="AOM217" s="20">
        <v>3762.53</v>
      </c>
      <c r="AON217" s="21">
        <v>117.8</v>
      </c>
      <c r="AOO217" s="20">
        <v>7888.7809999999999</v>
      </c>
      <c r="AOP217" s="20">
        <v>7888.7809999999999</v>
      </c>
      <c r="AOQ217" s="20">
        <v>7888.7809999999999</v>
      </c>
      <c r="AOR217" s="21">
        <v>43.7</v>
      </c>
      <c r="AOS217" s="20">
        <v>2926.92</v>
      </c>
      <c r="AOT217" s="20">
        <v>2926.92</v>
      </c>
      <c r="AOU217" s="20">
        <v>2926.92</v>
      </c>
      <c r="APU217" s="21">
        <v>89.3</v>
      </c>
      <c r="APV217" s="20">
        <v>121.25700000000001</v>
      </c>
      <c r="APW217" s="20">
        <v>404.09100000000001</v>
      </c>
      <c r="APX217" s="21">
        <v>39</v>
      </c>
      <c r="APY217" s="20">
        <v>53.027000000000001</v>
      </c>
      <c r="APZ217" s="20">
        <v>176.71100000000001</v>
      </c>
      <c r="AQI217" s="21">
        <v>50.2</v>
      </c>
      <c r="AQJ217" s="20">
        <v>68.230999999999995</v>
      </c>
      <c r="AQK217" s="20">
        <v>227.38</v>
      </c>
      <c r="AQL217" s="20">
        <v>230.04900000000001</v>
      </c>
      <c r="AQM217" s="21">
        <v>41.3</v>
      </c>
      <c r="AQN217" s="20">
        <v>56.076999999999998</v>
      </c>
      <c r="AQO217" s="20">
        <v>186.876</v>
      </c>
      <c r="AQP217" s="20">
        <v>212.56299999999999</v>
      </c>
    </row>
    <row r="218" spans="1:1134" x14ac:dyDescent="0.2">
      <c r="A218" s="18">
        <v>34242</v>
      </c>
      <c r="BJ218" s="21">
        <v>49.2</v>
      </c>
      <c r="BK218" s="19">
        <v>123.67073740097</v>
      </c>
      <c r="BL218" s="20">
        <v>123.67100000000001</v>
      </c>
      <c r="BM218" s="21">
        <v>27.5</v>
      </c>
      <c r="BN218" s="20">
        <v>69.147000000000006</v>
      </c>
      <c r="BO218" s="20">
        <v>69.147000000000006</v>
      </c>
      <c r="BX218" s="21">
        <v>21.7</v>
      </c>
      <c r="BY218" s="19">
        <v>54.523737400965999</v>
      </c>
      <c r="BZ218" s="19">
        <v>54.523737400965999</v>
      </c>
      <c r="CA218" s="19">
        <v>46.882924000000003</v>
      </c>
      <c r="CB218" s="21">
        <v>14.5</v>
      </c>
      <c r="CC218" s="19">
        <v>36.343924000000001</v>
      </c>
      <c r="CD218" s="19">
        <v>36.343924000000001</v>
      </c>
      <c r="CE218" s="19">
        <v>36.343924000000001</v>
      </c>
      <c r="CW218" s="21">
        <v>104.6</v>
      </c>
      <c r="CX218" s="20">
        <v>200.14099999999999</v>
      </c>
      <c r="CY218" s="20">
        <v>166.11699999999999</v>
      </c>
      <c r="CZ218" s="20">
        <v>127.93899999999999</v>
      </c>
      <c r="DA218" s="21">
        <v>75</v>
      </c>
      <c r="DB218" s="20">
        <v>143.572</v>
      </c>
      <c r="DC218" s="20">
        <v>119.16500000000001</v>
      </c>
      <c r="DD218" s="20">
        <v>127.93899999999999</v>
      </c>
      <c r="DE218" s="21">
        <v>148.5</v>
      </c>
      <c r="DF218" s="20">
        <v>429.029</v>
      </c>
      <c r="DG218" s="20">
        <v>667.226</v>
      </c>
      <c r="DH218" s="21">
        <v>34.6</v>
      </c>
      <c r="DI218" s="20">
        <v>100.10899999999999</v>
      </c>
      <c r="DJ218" s="20">
        <v>155.68899999999999</v>
      </c>
      <c r="DK218" s="21">
        <v>32</v>
      </c>
      <c r="DL218" s="20">
        <v>92.566000000000003</v>
      </c>
      <c r="DM218" s="20">
        <v>143.958</v>
      </c>
      <c r="DN218" s="21">
        <v>47.3</v>
      </c>
      <c r="DO218" s="20">
        <v>136.54400000000001</v>
      </c>
      <c r="DP218" s="20">
        <v>212.35400000000001</v>
      </c>
      <c r="DQ218" s="20">
        <v>212.35400000000001</v>
      </c>
      <c r="DR218" s="21">
        <v>66.599999999999994</v>
      </c>
      <c r="DS218" s="20">
        <v>192.376</v>
      </c>
      <c r="DT218" s="20">
        <v>299.18299999999999</v>
      </c>
      <c r="DU218" s="20">
        <v>299.18299999999999</v>
      </c>
      <c r="DV218" s="21">
        <v>113.8</v>
      </c>
      <c r="DW218" s="20">
        <v>328.92</v>
      </c>
      <c r="DX218" s="20">
        <v>511.53699999999998</v>
      </c>
      <c r="DY218" s="20">
        <v>511.53699999999998</v>
      </c>
      <c r="DZ218" s="21">
        <v>60.3</v>
      </c>
      <c r="EA218" s="20">
        <v>174.19399999999999</v>
      </c>
      <c r="EB218" s="20">
        <v>270.90600000000001</v>
      </c>
      <c r="EC218" s="20">
        <v>268.27199999999999</v>
      </c>
      <c r="EM218" s="21">
        <v>39</v>
      </c>
      <c r="EN218" s="20">
        <v>83.019000000000005</v>
      </c>
      <c r="EO218" s="20">
        <v>72.119</v>
      </c>
      <c r="EP218" s="20">
        <v>68.802999999999997</v>
      </c>
      <c r="EQ218" s="21">
        <v>70.3</v>
      </c>
      <c r="ER218" s="20">
        <v>149.779</v>
      </c>
      <c r="ES218" s="20">
        <v>130.113</v>
      </c>
      <c r="ET218" s="20">
        <v>133.1</v>
      </c>
      <c r="EU218" s="21">
        <v>109.3</v>
      </c>
      <c r="EV218" s="20">
        <v>232.679</v>
      </c>
      <c r="EW218" s="20">
        <v>202.12799999999999</v>
      </c>
      <c r="EX218" s="20">
        <v>201.90299999999999</v>
      </c>
      <c r="EY218" s="21">
        <v>69.7</v>
      </c>
      <c r="EZ218" s="20">
        <v>148.316</v>
      </c>
      <c r="FA218" s="20">
        <v>128.84200000000001</v>
      </c>
      <c r="FB218" s="20">
        <v>131.22300000000001</v>
      </c>
      <c r="FY218" s="21">
        <v>246.7</v>
      </c>
      <c r="FZ218" s="20">
        <v>1367.79</v>
      </c>
      <c r="GA218" s="20">
        <v>1823.2639999999999</v>
      </c>
      <c r="GB218" s="21">
        <v>101.4</v>
      </c>
      <c r="GC218" s="20">
        <v>562.34199999999998</v>
      </c>
      <c r="GD218" s="20">
        <v>749.60199999999998</v>
      </c>
      <c r="GE218" s="21">
        <v>95.2</v>
      </c>
      <c r="GF218" s="20">
        <v>527.78499999999997</v>
      </c>
      <c r="GG218" s="20">
        <v>703.53800000000001</v>
      </c>
      <c r="GH218" s="21">
        <v>60.4</v>
      </c>
      <c r="GI218" s="20">
        <v>334.92</v>
      </c>
      <c r="GJ218" s="20">
        <v>446.44799999999998</v>
      </c>
      <c r="GK218" s="20">
        <v>446.44799999999998</v>
      </c>
      <c r="GL218" s="21">
        <v>84.9</v>
      </c>
      <c r="GM218" s="20">
        <v>470.52800000000002</v>
      </c>
      <c r="GN218" s="20">
        <v>627.21400000000006</v>
      </c>
      <c r="GO218" s="20">
        <v>627.21400000000006</v>
      </c>
      <c r="GP218" s="21">
        <v>145.30000000000001</v>
      </c>
      <c r="GQ218" s="20">
        <v>805.44799999999998</v>
      </c>
      <c r="GR218" s="20">
        <v>1073.662</v>
      </c>
      <c r="GS218" s="20">
        <v>1073.662</v>
      </c>
      <c r="GT218" s="21">
        <v>50.2</v>
      </c>
      <c r="GU218" s="20">
        <v>278.26</v>
      </c>
      <c r="GV218" s="20">
        <v>370.92099999999999</v>
      </c>
      <c r="GW218" s="20">
        <v>370.92099999999999</v>
      </c>
      <c r="HO218" s="21">
        <v>191.1</v>
      </c>
      <c r="HP218" s="20">
        <v>535.33100000000002</v>
      </c>
      <c r="HQ218" s="20">
        <v>759.90200000000004</v>
      </c>
      <c r="HR218" s="20">
        <v>527.39400000000001</v>
      </c>
      <c r="HS218" s="21">
        <v>113.4</v>
      </c>
      <c r="HT218" s="20">
        <v>317.642</v>
      </c>
      <c r="HU218" s="20">
        <v>450.89299999999997</v>
      </c>
      <c r="HV218" s="20">
        <v>527.39400000000001</v>
      </c>
      <c r="IN218" s="21">
        <v>65.599999999999994</v>
      </c>
      <c r="IO218" s="20">
        <v>30.908999999999999</v>
      </c>
      <c r="IP218" s="20">
        <v>12676.88</v>
      </c>
      <c r="IQ218" s="20">
        <v>10106.717000000001</v>
      </c>
      <c r="IR218" s="21">
        <v>44.8</v>
      </c>
      <c r="IS218" s="20">
        <v>21.116</v>
      </c>
      <c r="IT218" s="23">
        <v>8660.41</v>
      </c>
      <c r="IU218" s="23">
        <v>9045.2999999999993</v>
      </c>
      <c r="JJ218" s="21">
        <v>81.900000000000006</v>
      </c>
      <c r="JK218" s="20">
        <v>469.42399999999998</v>
      </c>
      <c r="JL218" s="20">
        <v>2723.2669999999998</v>
      </c>
      <c r="JM218" s="20">
        <v>2781.29</v>
      </c>
      <c r="JN218" s="21">
        <v>91.3</v>
      </c>
      <c r="JO218" s="20">
        <v>523.37199999999996</v>
      </c>
      <c r="JP218" s="20">
        <v>3036.2359999999999</v>
      </c>
      <c r="JQ218" s="20">
        <v>2772.6</v>
      </c>
      <c r="LE218" s="21">
        <v>91.5</v>
      </c>
      <c r="LF218" s="20">
        <v>36.006999999999998</v>
      </c>
      <c r="LG218" s="20">
        <v>1032.5360000000001</v>
      </c>
      <c r="LH218" s="20">
        <v>640.95299999999997</v>
      </c>
      <c r="LI218" s="21">
        <v>58.2</v>
      </c>
      <c r="LJ218" s="20">
        <v>22.882999999999999</v>
      </c>
      <c r="LK218" s="20">
        <v>656.19500000000005</v>
      </c>
      <c r="LL218" s="20">
        <v>640.95299999999997</v>
      </c>
      <c r="LV218" s="21">
        <v>53.8</v>
      </c>
      <c r="LW218" s="20">
        <v>1125.2739999999999</v>
      </c>
      <c r="LX218" s="20">
        <v>933.86500000000001</v>
      </c>
      <c r="LY218" s="20">
        <v>934</v>
      </c>
      <c r="LZ218" s="21">
        <v>60</v>
      </c>
      <c r="MA218" s="20">
        <v>1255.9770000000001</v>
      </c>
      <c r="MB218" s="20">
        <v>1042.335</v>
      </c>
      <c r="MC218" s="20">
        <v>948</v>
      </c>
      <c r="MD218" s="21">
        <v>113</v>
      </c>
      <c r="ME218" s="20">
        <v>2364.9589999999998</v>
      </c>
      <c r="MF218" s="20">
        <v>1962.68</v>
      </c>
      <c r="MG218" s="20">
        <v>1882</v>
      </c>
      <c r="MH218" s="21">
        <v>77.400000000000006</v>
      </c>
      <c r="MI218" s="20">
        <v>1620.539</v>
      </c>
      <c r="MJ218" s="20">
        <v>1344.885</v>
      </c>
      <c r="MK218" s="20">
        <v>1473.664</v>
      </c>
      <c r="NC218" s="21">
        <v>145.5</v>
      </c>
      <c r="ND218" s="20">
        <v>205.43199999999999</v>
      </c>
      <c r="NE218" s="20">
        <v>1346.7090000000001</v>
      </c>
      <c r="NF218" s="20">
        <v>1049.9659999999999</v>
      </c>
      <c r="NG218" s="21">
        <v>113.4</v>
      </c>
      <c r="NH218" s="20">
        <v>160.166</v>
      </c>
      <c r="NI218" s="20">
        <v>1049.9659999999999</v>
      </c>
      <c r="NJ218" s="20">
        <v>1049.9659999999999</v>
      </c>
      <c r="NT218" s="21">
        <v>31.5</v>
      </c>
      <c r="NU218" s="20">
        <v>158.435</v>
      </c>
      <c r="NV218" s="20">
        <v>124.878</v>
      </c>
      <c r="NW218" s="20">
        <v>122.81</v>
      </c>
      <c r="NX218" s="21">
        <v>55.3</v>
      </c>
      <c r="NY218" s="20">
        <v>277.822</v>
      </c>
      <c r="NZ218" s="20">
        <v>218.97900000000001</v>
      </c>
      <c r="OA218" s="20">
        <v>219.03100000000001</v>
      </c>
      <c r="OB218" s="21">
        <v>78</v>
      </c>
      <c r="OC218" s="20">
        <v>392.03100000000001</v>
      </c>
      <c r="OD218" s="20">
        <v>308.99900000000002</v>
      </c>
      <c r="OE218" s="20">
        <v>341.84100000000001</v>
      </c>
      <c r="OF218" s="21">
        <v>64.400000000000006</v>
      </c>
      <c r="OG218" s="20">
        <v>323.69200000000001</v>
      </c>
      <c r="OH218" s="20">
        <v>255.13399999999999</v>
      </c>
      <c r="OI218" s="20">
        <v>279.11599999999999</v>
      </c>
      <c r="OS218" s="21">
        <v>42.8</v>
      </c>
      <c r="OT218" s="20">
        <v>37.356000000000002</v>
      </c>
      <c r="OU218" s="20">
        <v>36.406999999999996</v>
      </c>
      <c r="OV218" s="20">
        <v>36.406999999999996</v>
      </c>
      <c r="OW218" s="21">
        <v>110</v>
      </c>
      <c r="OX218" s="20">
        <v>96.126999999999995</v>
      </c>
      <c r="OY218" s="20">
        <v>93.685000000000002</v>
      </c>
      <c r="OZ218" s="20">
        <v>83.091999999999999</v>
      </c>
      <c r="PA218" s="21">
        <v>152.1</v>
      </c>
      <c r="PB218" s="20">
        <v>132.83099999999999</v>
      </c>
      <c r="PC218" s="20">
        <v>129.45699999999999</v>
      </c>
      <c r="PD218" s="20">
        <v>119.499</v>
      </c>
      <c r="PE218" s="21">
        <v>56.8</v>
      </c>
      <c r="PF218" s="20">
        <v>49.64</v>
      </c>
      <c r="PG218" s="20">
        <v>48.378999999999998</v>
      </c>
      <c r="PH218" s="20">
        <v>45.874000000000002</v>
      </c>
      <c r="PR218" s="21">
        <v>35.200000000000003</v>
      </c>
      <c r="PS218" s="20">
        <v>463.767</v>
      </c>
      <c r="PT218" s="20">
        <v>400.37</v>
      </c>
      <c r="PU218" s="20">
        <v>429.04599999999999</v>
      </c>
      <c r="PV218" s="21">
        <v>101.8</v>
      </c>
      <c r="PW218" s="20">
        <v>1341.999</v>
      </c>
      <c r="PX218" s="20">
        <v>1158.548</v>
      </c>
      <c r="PY218" s="20">
        <v>1207.2909999999999</v>
      </c>
      <c r="PZ218" s="21">
        <v>135.9</v>
      </c>
      <c r="QA218" s="20">
        <v>1791.866</v>
      </c>
      <c r="QB218" s="20">
        <v>1546.9179999999999</v>
      </c>
      <c r="QC218" s="20">
        <v>1636.337</v>
      </c>
      <c r="QD218" s="21">
        <v>75.8</v>
      </c>
      <c r="QE218" s="20">
        <v>999.08500000000004</v>
      </c>
      <c r="QF218" s="20">
        <v>862.51</v>
      </c>
      <c r="QG218" s="20">
        <v>901.78</v>
      </c>
      <c r="RC218" s="21">
        <v>152.1</v>
      </c>
      <c r="RD218" s="20">
        <v>1743.0530000000001</v>
      </c>
      <c r="RE218" s="20">
        <v>1156.1669999999999</v>
      </c>
      <c r="RF218" s="21">
        <v>39.6</v>
      </c>
      <c r="RG218" s="20">
        <v>454.01499999999999</v>
      </c>
      <c r="RH218" s="20">
        <v>301.14800000000002</v>
      </c>
      <c r="RI218" s="21">
        <v>39.6</v>
      </c>
      <c r="RJ218" s="20">
        <v>454.01499999999999</v>
      </c>
      <c r="RK218" s="20">
        <v>301.14800000000002</v>
      </c>
      <c r="RL218" s="21">
        <v>58.2</v>
      </c>
      <c r="RM218" s="20">
        <v>666.72199999999998</v>
      </c>
      <c r="RN218" s="20">
        <v>442.23700000000002</v>
      </c>
      <c r="RO218" s="20">
        <v>442.23700000000002</v>
      </c>
      <c r="RP218" s="21">
        <v>54.3</v>
      </c>
      <c r="RQ218" s="20">
        <v>622.31600000000003</v>
      </c>
      <c r="RR218" s="20">
        <v>412.78199999999998</v>
      </c>
      <c r="RS218" s="20">
        <v>412.78199999999998</v>
      </c>
      <c r="RT218" s="21">
        <v>112.5</v>
      </c>
      <c r="RU218" s="20">
        <v>1289.038</v>
      </c>
      <c r="RV218" s="20">
        <v>855.01900000000001</v>
      </c>
      <c r="RW218" s="20">
        <v>855.01900000000001</v>
      </c>
      <c r="RX218" s="21">
        <v>70.8</v>
      </c>
      <c r="RY218" s="20">
        <v>811.31</v>
      </c>
      <c r="RZ218" s="20">
        <v>538.14200000000005</v>
      </c>
      <c r="SA218" s="20">
        <v>538.14200000000005</v>
      </c>
      <c r="SS218" s="21">
        <v>36.799999999999997</v>
      </c>
      <c r="ST218" s="20">
        <v>37.43</v>
      </c>
      <c r="SU218" s="20">
        <v>25.73</v>
      </c>
      <c r="SV218" s="20">
        <v>21.212</v>
      </c>
      <c r="SW218" s="21">
        <v>31</v>
      </c>
      <c r="SX218" s="20">
        <v>31.548999999999999</v>
      </c>
      <c r="SY218" s="20">
        <v>21.687000000000001</v>
      </c>
      <c r="SZ218" s="20">
        <v>19.948</v>
      </c>
      <c r="TG218" s="21">
        <v>40.4</v>
      </c>
      <c r="TH218" s="20">
        <v>46.901000000000003</v>
      </c>
      <c r="TI218" s="20">
        <v>362.755</v>
      </c>
      <c r="TJ218" s="20">
        <v>362.755</v>
      </c>
      <c r="TK218" s="21">
        <v>106.6</v>
      </c>
      <c r="TL218" s="20">
        <v>123.893</v>
      </c>
      <c r="TM218" s="20">
        <v>958.25199999999995</v>
      </c>
      <c r="TN218" s="20">
        <v>967.798</v>
      </c>
      <c r="TO218" s="21">
        <v>146.9</v>
      </c>
      <c r="TP218" s="20">
        <v>170.678</v>
      </c>
      <c r="TQ218" s="20">
        <v>1320.1079999999999</v>
      </c>
      <c r="TR218" s="20">
        <v>1330.5530000000001</v>
      </c>
      <c r="TS218" s="21">
        <v>132.80000000000001</v>
      </c>
      <c r="TT218" s="20">
        <v>154.35900000000001</v>
      </c>
      <c r="TU218" s="20">
        <v>1193.8920000000001</v>
      </c>
      <c r="TV218" s="20">
        <v>1209.616</v>
      </c>
      <c r="TW218" s="21">
        <v>132.5</v>
      </c>
      <c r="TX218" s="20">
        <v>48.23</v>
      </c>
      <c r="TY218" s="20">
        <v>4688.4489999999996</v>
      </c>
      <c r="TZ218" s="21">
        <v>85.9</v>
      </c>
      <c r="UA218" s="20">
        <v>31.254000000000001</v>
      </c>
      <c r="UB218" s="20">
        <v>3038.19</v>
      </c>
      <c r="UC218" s="21">
        <v>84.9</v>
      </c>
      <c r="UD218" s="20">
        <v>30.891999999999999</v>
      </c>
      <c r="UE218" s="20">
        <v>3002.99</v>
      </c>
      <c r="UF218" s="21">
        <v>9.8000000000000007</v>
      </c>
      <c r="UG218" s="20">
        <v>3.5680000000000001</v>
      </c>
      <c r="UH218" s="20">
        <v>346.89100000000002</v>
      </c>
      <c r="UI218" s="20">
        <v>346.89100000000002</v>
      </c>
      <c r="UJ218" s="21">
        <v>36.799999999999997</v>
      </c>
      <c r="UK218" s="20">
        <v>13.407999999999999</v>
      </c>
      <c r="UL218" s="20">
        <v>1303.3679999999999</v>
      </c>
      <c r="UM218" s="20">
        <v>1303.3679999999999</v>
      </c>
      <c r="UN218" s="21">
        <v>46.7</v>
      </c>
      <c r="UO218" s="20">
        <v>16.975999999999999</v>
      </c>
      <c r="UP218" s="20">
        <v>1650.259</v>
      </c>
      <c r="UQ218" s="20">
        <v>1650.259</v>
      </c>
      <c r="UR218" s="21">
        <v>31</v>
      </c>
      <c r="US218" s="20">
        <v>11.275</v>
      </c>
      <c r="UT218" s="20">
        <v>1096.0060000000001</v>
      </c>
      <c r="UU218" s="20">
        <v>1096.0060000000001</v>
      </c>
      <c r="VJ218" s="21">
        <v>56.1</v>
      </c>
      <c r="VK218" s="20">
        <v>89.869</v>
      </c>
      <c r="VL218" s="20">
        <v>189308.693</v>
      </c>
      <c r="VM218" s="20">
        <v>177964.55600000001</v>
      </c>
      <c r="VN218" s="21">
        <v>42.3</v>
      </c>
      <c r="VO218" s="20">
        <v>67.736999999999995</v>
      </c>
      <c r="VP218" s="20">
        <v>142687</v>
      </c>
      <c r="VQ218" s="20">
        <v>142687</v>
      </c>
      <c r="WI218" s="21">
        <v>85.4</v>
      </c>
      <c r="WJ218" s="20">
        <v>42.838999999999999</v>
      </c>
      <c r="WK218" s="20">
        <v>37.753999999999998</v>
      </c>
      <c r="WL218" s="20">
        <v>42.311999999999998</v>
      </c>
      <c r="WM218" s="21">
        <v>45.2</v>
      </c>
      <c r="WN218" s="20">
        <v>22.666</v>
      </c>
      <c r="WO218" s="20">
        <v>19.975000000000001</v>
      </c>
      <c r="WP218" s="20">
        <v>27.145</v>
      </c>
      <c r="WW218" s="21">
        <v>116</v>
      </c>
      <c r="WX218" s="20">
        <v>80.563999999999993</v>
      </c>
      <c r="WY218" s="20">
        <v>230.73599999999999</v>
      </c>
      <c r="WZ218" s="21">
        <v>30.3</v>
      </c>
      <c r="XA218" s="20">
        <v>21.071000000000002</v>
      </c>
      <c r="XB218" s="20">
        <v>60.347999999999999</v>
      </c>
      <c r="XC218" s="20">
        <v>60.347999999999999</v>
      </c>
      <c r="XD218" s="21">
        <v>51.2</v>
      </c>
      <c r="XE218" s="20">
        <v>35.536999999999999</v>
      </c>
      <c r="XF218" s="20">
        <v>101.777</v>
      </c>
      <c r="XG218" s="20">
        <v>101.777</v>
      </c>
      <c r="XH218" s="21">
        <v>81.5</v>
      </c>
      <c r="XI218" s="20">
        <v>56.607999999999997</v>
      </c>
      <c r="XJ218" s="20">
        <v>162.125</v>
      </c>
      <c r="XK218" s="20">
        <v>162.125</v>
      </c>
      <c r="XL218" s="21">
        <v>44.6</v>
      </c>
      <c r="XM218" s="20">
        <v>30.99</v>
      </c>
      <c r="XN218" s="22">
        <v>88.755955999999998</v>
      </c>
      <c r="XO218" s="22">
        <v>104.801</v>
      </c>
      <c r="XP218" s="21">
        <v>126.4</v>
      </c>
      <c r="XQ218" s="20">
        <v>327.512</v>
      </c>
      <c r="XR218" s="20">
        <v>10326.460999999999</v>
      </c>
      <c r="XS218" s="21">
        <v>73.599999999999994</v>
      </c>
      <c r="XT218" s="20">
        <v>190.77099999999999</v>
      </c>
      <c r="XU218" s="20">
        <v>6015.02</v>
      </c>
      <c r="YD218" s="21">
        <v>52.8</v>
      </c>
      <c r="YE218" s="20">
        <v>136.74100000000001</v>
      </c>
      <c r="YF218" s="20">
        <v>4311.4409999999998</v>
      </c>
      <c r="YG218" s="20">
        <v>2258.819</v>
      </c>
      <c r="YH218" s="21">
        <v>26.1</v>
      </c>
      <c r="YI218" s="20">
        <v>67.751999999999995</v>
      </c>
      <c r="YJ218" s="20">
        <v>2136.23</v>
      </c>
      <c r="YK218" s="20">
        <v>2136.23</v>
      </c>
      <c r="YU218" s="21">
        <v>18.600000000000001</v>
      </c>
      <c r="YV218" s="20">
        <v>194.84700000000001</v>
      </c>
      <c r="YW218" s="20">
        <v>159.21</v>
      </c>
      <c r="YX218" s="20">
        <v>143.554</v>
      </c>
      <c r="YY218" s="21">
        <v>57.4</v>
      </c>
      <c r="YZ218" s="20">
        <v>601.55499999999995</v>
      </c>
      <c r="ZA218" s="20">
        <v>491.53</v>
      </c>
      <c r="ZB218" s="20">
        <v>383.84800000000001</v>
      </c>
      <c r="ZC218" s="21">
        <v>72.7</v>
      </c>
      <c r="ZD218" s="20">
        <v>761.43299999999999</v>
      </c>
      <c r="ZE218" s="20">
        <v>622.16700000000003</v>
      </c>
      <c r="ZF218" s="20">
        <v>527.40300000000002</v>
      </c>
      <c r="ZG218" s="21">
        <v>57</v>
      </c>
      <c r="ZH218" s="20">
        <v>596.71600000000001</v>
      </c>
      <c r="ZI218" s="20">
        <v>487.577</v>
      </c>
      <c r="ZJ218" s="20">
        <v>514.43100000000004</v>
      </c>
      <c r="ZT218" s="21">
        <v>68.2</v>
      </c>
      <c r="ZU218" s="20">
        <v>3267.0990000000002</v>
      </c>
      <c r="ZV218" s="20">
        <v>344025.5</v>
      </c>
      <c r="ZW218" s="20">
        <v>295479.59999999998</v>
      </c>
      <c r="ZX218" s="21">
        <v>143</v>
      </c>
      <c r="ZY218" s="20">
        <v>6847.8879999999999</v>
      </c>
      <c r="ZZ218" s="20">
        <v>721082.6</v>
      </c>
      <c r="AAA218" s="20">
        <v>675534.5</v>
      </c>
      <c r="AAB218" s="21">
        <v>211.3</v>
      </c>
      <c r="AAC218" s="20">
        <v>10114.986999999999</v>
      </c>
      <c r="AAD218" s="20">
        <v>1065108.1000000001</v>
      </c>
      <c r="AAE218" s="20">
        <v>971014.1</v>
      </c>
      <c r="AAF218" s="21">
        <v>112.2</v>
      </c>
      <c r="AAG218" s="20">
        <v>5371.4210000000003</v>
      </c>
      <c r="AAH218" s="20">
        <v>565610.58400000003</v>
      </c>
      <c r="AAI218" s="20">
        <v>552117.69999999995</v>
      </c>
      <c r="AAJ218" s="21">
        <v>139</v>
      </c>
      <c r="AAK218" s="20">
        <v>520.95899999999995</v>
      </c>
      <c r="AAL218" s="20">
        <v>423018.99800000002</v>
      </c>
      <c r="AAM218" s="21">
        <v>6.5</v>
      </c>
      <c r="AAN218" s="20">
        <v>24.404</v>
      </c>
      <c r="AAO218" s="20">
        <v>19816.199000000001</v>
      </c>
      <c r="AAP218" s="21">
        <v>45.7</v>
      </c>
      <c r="AAQ218" s="20">
        <v>171.32599999999999</v>
      </c>
      <c r="AAR218" s="20">
        <v>139116.68700000001</v>
      </c>
      <c r="AAS218" s="20">
        <v>127083.7</v>
      </c>
      <c r="AAT218" s="21">
        <v>85.5</v>
      </c>
      <c r="AAU218" s="20">
        <v>320.57900000000001</v>
      </c>
      <c r="AAV218" s="20">
        <v>260310.38500000001</v>
      </c>
      <c r="AAW218" s="20">
        <v>261775.5</v>
      </c>
      <c r="AAX218" s="21">
        <v>132.5</v>
      </c>
      <c r="AAY218" s="20">
        <v>496.55500000000001</v>
      </c>
      <c r="AAZ218" s="20">
        <v>403202.799</v>
      </c>
      <c r="ABA218" s="20">
        <v>388859.2</v>
      </c>
      <c r="ABB218" s="21">
        <v>103.5</v>
      </c>
      <c r="ABC218" s="20">
        <v>387.91699999999997</v>
      </c>
      <c r="ABD218" s="20">
        <v>314988.59999999998</v>
      </c>
      <c r="ABE218" s="20">
        <v>314988.59999999998</v>
      </c>
      <c r="ACE218" s="21">
        <v>64.599999999999994</v>
      </c>
      <c r="ACF218" s="20">
        <v>315.68</v>
      </c>
      <c r="ACG218" s="20">
        <v>983.97400000000005</v>
      </c>
      <c r="ACH218" s="21">
        <v>20.8</v>
      </c>
      <c r="ACI218" s="20">
        <v>101.858</v>
      </c>
      <c r="ACJ218" s="20">
        <v>317.49200000000002</v>
      </c>
      <c r="ACS218" s="21">
        <v>43.7</v>
      </c>
      <c r="ACT218" s="20">
        <v>213.822</v>
      </c>
      <c r="ACU218" s="20">
        <v>666.48199999999997</v>
      </c>
      <c r="ACV218" s="20">
        <v>458.76</v>
      </c>
      <c r="ACW218" s="21">
        <v>30.6</v>
      </c>
      <c r="ACX218" s="20">
        <v>149.65199999999999</v>
      </c>
      <c r="ACY218" s="20">
        <v>466.46600000000001</v>
      </c>
      <c r="ACZ218" s="20">
        <v>378.81</v>
      </c>
      <c r="ADA218" s="21">
        <v>160.1</v>
      </c>
      <c r="ADB218" s="20">
        <v>108.79900000000001</v>
      </c>
      <c r="ADC218" s="20">
        <v>276.89299999999997</v>
      </c>
      <c r="ADD218" s="21">
        <v>56</v>
      </c>
      <c r="ADE218" s="20">
        <v>38.075000000000003</v>
      </c>
      <c r="ADF218" s="20">
        <v>96.902000000000001</v>
      </c>
      <c r="ADO218" s="21">
        <v>104.1</v>
      </c>
      <c r="ADP218" s="20">
        <v>70.722999999999999</v>
      </c>
      <c r="ADQ218" s="20">
        <v>179.99100000000001</v>
      </c>
      <c r="ADR218" s="20">
        <v>179.99100000000001</v>
      </c>
      <c r="ADS218" s="21">
        <v>103.3</v>
      </c>
      <c r="ADT218" s="20">
        <v>70.191000000000003</v>
      </c>
      <c r="ADU218" s="20">
        <v>178.636</v>
      </c>
      <c r="ADV218" s="20">
        <v>178.636</v>
      </c>
      <c r="AEF218" s="21">
        <v>55.3</v>
      </c>
      <c r="AEG218" s="20">
        <v>197.13900000000001</v>
      </c>
      <c r="AEH218" s="20">
        <v>163.07400000000001</v>
      </c>
      <c r="AEI218" s="20">
        <v>141.23500000000001</v>
      </c>
      <c r="AEJ218" s="21">
        <v>122.8</v>
      </c>
      <c r="AEK218" s="20">
        <v>437.99799999999999</v>
      </c>
      <c r="AEL218" s="20">
        <v>362.31200000000001</v>
      </c>
      <c r="AEM218" s="20">
        <v>242.215</v>
      </c>
      <c r="AEN218" s="21">
        <v>173.9</v>
      </c>
      <c r="AEO218" s="20">
        <v>620.31200000000001</v>
      </c>
      <c r="AEP218" s="20">
        <v>513.12199999999996</v>
      </c>
      <c r="AEQ218" s="20">
        <v>383.45100000000002</v>
      </c>
      <c r="AER218" s="21">
        <v>69.3</v>
      </c>
      <c r="AES218" s="20">
        <v>247.40799999999999</v>
      </c>
      <c r="AET218" s="20">
        <v>204.65600000000001</v>
      </c>
      <c r="AEU218" s="20">
        <v>205.559</v>
      </c>
      <c r="AFE218" s="21">
        <v>60.3</v>
      </c>
      <c r="AFF218" s="20">
        <v>71.509</v>
      </c>
      <c r="AFG218" s="20">
        <v>507.07100000000003</v>
      </c>
      <c r="AFH218" s="20">
        <v>542.07899999999995</v>
      </c>
      <c r="AFI218" s="21">
        <v>98.8</v>
      </c>
      <c r="AFJ218" s="20">
        <v>117.13800000000001</v>
      </c>
      <c r="AFK218" s="20">
        <v>830.62599999999998</v>
      </c>
      <c r="AFL218" s="20">
        <v>574.14099999999996</v>
      </c>
      <c r="AFM218" s="21">
        <v>157.69999999999999</v>
      </c>
      <c r="AFN218" s="20">
        <v>186.857</v>
      </c>
      <c r="AFO218" s="20">
        <v>1325.002</v>
      </c>
      <c r="AFP218" s="20">
        <v>1116.22</v>
      </c>
      <c r="AFQ218" s="21">
        <v>55.2</v>
      </c>
      <c r="AFR218" s="20">
        <v>65.393000000000001</v>
      </c>
      <c r="AFS218" s="20">
        <v>463.70100000000002</v>
      </c>
      <c r="AFT218" s="20">
        <v>413.10300000000001</v>
      </c>
      <c r="AFU218" s="21">
        <v>145.1</v>
      </c>
      <c r="AFV218" s="20">
        <v>64.846000000000004</v>
      </c>
      <c r="AFW218" s="20">
        <v>117.792</v>
      </c>
      <c r="AFX218" s="21">
        <v>36.299999999999997</v>
      </c>
      <c r="AFY218" s="20">
        <v>16.234999999999999</v>
      </c>
      <c r="AFZ218" s="20">
        <v>29.491</v>
      </c>
      <c r="AGA218" s="21">
        <v>37.4</v>
      </c>
      <c r="AGB218" s="20">
        <v>16.710999999999999</v>
      </c>
      <c r="AGC218" s="20">
        <v>30.356000000000002</v>
      </c>
      <c r="AGD218" s="20">
        <v>30.356000000000002</v>
      </c>
      <c r="AGI218" s="21">
        <v>108.7</v>
      </c>
      <c r="AGJ218" s="20">
        <v>48.610999999999997</v>
      </c>
      <c r="AGK218" s="20">
        <v>88.301000000000002</v>
      </c>
      <c r="AGL218" s="20">
        <v>70.391000000000005</v>
      </c>
      <c r="AGM218" s="21">
        <v>75</v>
      </c>
      <c r="AGN218" s="20">
        <v>33.515000000000001</v>
      </c>
      <c r="AGO218" s="20">
        <v>60.88</v>
      </c>
      <c r="AGP218" s="20">
        <v>63.209000000000003</v>
      </c>
      <c r="AHH218" s="21">
        <v>25.4</v>
      </c>
      <c r="AHI218" s="20">
        <v>20.602</v>
      </c>
      <c r="AHJ218" s="20">
        <v>40.658000000000001</v>
      </c>
      <c r="AHK218" s="20">
        <v>27.82</v>
      </c>
      <c r="AHL218" s="21">
        <v>18.2</v>
      </c>
      <c r="AHM218" s="20">
        <v>14.73</v>
      </c>
      <c r="AHN218" s="20">
        <v>29.068999999999999</v>
      </c>
      <c r="AHO218" s="20">
        <v>27.82</v>
      </c>
      <c r="AHY218" s="21">
        <v>21.3</v>
      </c>
      <c r="AHZ218" s="20">
        <v>19.225999999999999</v>
      </c>
      <c r="AIA218" s="20">
        <v>16.036999999999999</v>
      </c>
      <c r="AIB218" s="20">
        <v>12.903</v>
      </c>
      <c r="AIC218" s="21">
        <v>68.5</v>
      </c>
      <c r="AID218" s="20">
        <v>61.838999999999999</v>
      </c>
      <c r="AIE218" s="20">
        <v>51.58</v>
      </c>
      <c r="AIF218" s="20">
        <v>29.864999999999998</v>
      </c>
      <c r="AIG218" s="21">
        <v>89.8</v>
      </c>
      <c r="AIH218" s="20">
        <v>81.064999999999998</v>
      </c>
      <c r="AII218" s="20">
        <v>67.617000000000004</v>
      </c>
      <c r="AIJ218" s="20">
        <v>42.768999999999998</v>
      </c>
      <c r="AIK218" s="21">
        <v>49.3</v>
      </c>
      <c r="AIL218" s="20">
        <v>44.511000000000003</v>
      </c>
      <c r="AIM218" s="20">
        <v>37.127000000000002</v>
      </c>
      <c r="AIN218" s="20">
        <v>37.127000000000002</v>
      </c>
      <c r="AJY218" s="21">
        <v>28.4</v>
      </c>
      <c r="AJZ218" s="20">
        <v>37.823999999999998</v>
      </c>
      <c r="AKA218" s="20">
        <v>141.935</v>
      </c>
      <c r="AKB218" s="20">
        <v>136.02000000000001</v>
      </c>
      <c r="AKC218" s="21">
        <v>23.7</v>
      </c>
      <c r="AKD218" s="20">
        <v>31.587</v>
      </c>
      <c r="AKE218" s="20">
        <v>118.53</v>
      </c>
      <c r="AKF218" s="20">
        <v>118.53</v>
      </c>
      <c r="AKP218" s="21">
        <v>51.3</v>
      </c>
      <c r="AKQ218" s="20">
        <v>104.718</v>
      </c>
      <c r="AKR218" s="20">
        <v>843.71600000000001</v>
      </c>
      <c r="AKS218" s="20">
        <v>833.23900000000003</v>
      </c>
      <c r="AKT218" s="21">
        <v>103.4</v>
      </c>
      <c r="AKU218" s="20">
        <v>211.15299999999999</v>
      </c>
      <c r="AKV218" s="20">
        <v>1701.2629999999999</v>
      </c>
      <c r="AKW218" s="20">
        <v>1990.3489999999999</v>
      </c>
      <c r="AKX218" s="21">
        <v>154.69999999999999</v>
      </c>
      <c r="AKY218" s="20">
        <v>315.87200000000001</v>
      </c>
      <c r="AKZ218" s="20">
        <v>2544.9789999999998</v>
      </c>
      <c r="ALA218" s="20">
        <v>2823.5880000000002</v>
      </c>
      <c r="ALB218" s="21">
        <v>107.8</v>
      </c>
      <c r="ALC218" s="20">
        <v>220.011</v>
      </c>
      <c r="ALD218" s="20">
        <v>1772.627</v>
      </c>
      <c r="ALE218" s="20">
        <v>1790.3489999999999</v>
      </c>
      <c r="ALF218" s="21">
        <v>200.6</v>
      </c>
      <c r="ALG218" s="20">
        <v>119.283</v>
      </c>
      <c r="ALH218" s="20">
        <v>188.82499999999999</v>
      </c>
      <c r="ALI218" s="21">
        <v>76.8</v>
      </c>
      <c r="ALJ218" s="20">
        <v>45.683</v>
      </c>
      <c r="ALK218" s="20">
        <v>72.316999999999993</v>
      </c>
      <c r="ALL218" s="21">
        <v>26.8</v>
      </c>
      <c r="ALM218" s="20">
        <v>15.925000000000001</v>
      </c>
      <c r="ALN218" s="20">
        <v>25.21</v>
      </c>
      <c r="ALO218" s="20">
        <v>19.571000000000002</v>
      </c>
      <c r="ALP218" s="21">
        <v>96.8</v>
      </c>
      <c r="ALQ218" s="20">
        <v>57.548999999999999</v>
      </c>
      <c r="ALR218" s="20">
        <v>91.1</v>
      </c>
      <c r="ALS218" s="20">
        <v>57.540999999999997</v>
      </c>
      <c r="ALT218" s="21">
        <v>123.8</v>
      </c>
      <c r="ALU218" s="20">
        <v>73.599000000000004</v>
      </c>
      <c r="ALV218" s="20">
        <v>116.508</v>
      </c>
      <c r="ALW218" s="20">
        <v>77.113</v>
      </c>
      <c r="ALX218" s="21">
        <v>120.7</v>
      </c>
      <c r="ALY218" s="20">
        <v>71.745999999999995</v>
      </c>
      <c r="ALZ218" s="20">
        <v>113.57299999999999</v>
      </c>
      <c r="AMA218" s="20">
        <v>75.575999999999993</v>
      </c>
      <c r="AMH218" s="21">
        <v>37.200000000000003</v>
      </c>
      <c r="AMI218" s="20">
        <v>46.81</v>
      </c>
      <c r="AMJ218" s="20">
        <v>1180.5440000000001</v>
      </c>
      <c r="AMK218" s="20">
        <v>406.73700000000002</v>
      </c>
      <c r="AML218" s="21">
        <v>109.4</v>
      </c>
      <c r="AMM218" s="20">
        <v>137.57300000000001</v>
      </c>
      <c r="AMN218" s="20">
        <v>3469.5819999999999</v>
      </c>
      <c r="AMO218" s="20">
        <v>2225.8870000000002</v>
      </c>
      <c r="AMP218" s="21">
        <v>152.9</v>
      </c>
      <c r="AMQ218" s="20">
        <v>192.18700000000001</v>
      </c>
      <c r="AMR218" s="20">
        <v>4846.9459999999999</v>
      </c>
      <c r="AMS218" s="20">
        <v>2632.6239999999998</v>
      </c>
      <c r="AMT218" s="21">
        <v>108.9</v>
      </c>
      <c r="AMU218" s="20">
        <v>136.84299999999999</v>
      </c>
      <c r="AMV218" s="20">
        <v>3451.1709999999998</v>
      </c>
      <c r="AMW218" s="20">
        <v>2458.19</v>
      </c>
      <c r="ANG218" s="21">
        <v>1.5</v>
      </c>
      <c r="ANH218" s="22">
        <v>2.8434879999999998</v>
      </c>
      <c r="ANI218" s="22">
        <v>3.4405999999999999E-2</v>
      </c>
      <c r="ANJ218" s="22">
        <v>3.4405999999999999E-2</v>
      </c>
      <c r="ANK218" s="21">
        <v>17.5</v>
      </c>
      <c r="ANL218" s="22">
        <v>33.450589999999998</v>
      </c>
      <c r="ANM218" s="22">
        <v>0.404752</v>
      </c>
      <c r="ANN218" s="22">
        <v>0.36541000000000001</v>
      </c>
      <c r="ANO218" s="21">
        <v>18.5</v>
      </c>
      <c r="ANP218" s="22">
        <v>35.285631000000002</v>
      </c>
      <c r="ANQ218" s="22">
        <v>0.426956</v>
      </c>
      <c r="ANR218" s="22">
        <v>0.399816</v>
      </c>
      <c r="ANS218" s="21">
        <v>13.8</v>
      </c>
      <c r="ANT218" s="22">
        <v>26.323636</v>
      </c>
      <c r="ANU218" s="22">
        <v>0.31851600000000002</v>
      </c>
      <c r="ANV218" s="22">
        <v>0.31851600000000002</v>
      </c>
      <c r="ANW218" s="21">
        <v>188.7</v>
      </c>
      <c r="ANX218" s="20">
        <v>12784.982</v>
      </c>
      <c r="ANY218" s="20">
        <v>12784.982</v>
      </c>
      <c r="ANZ218" s="21">
        <v>70.7</v>
      </c>
      <c r="AOA218" s="20">
        <v>4789.1559999999999</v>
      </c>
      <c r="AOB218" s="20">
        <v>4789.1559999999999</v>
      </c>
      <c r="AOC218" s="21">
        <v>65</v>
      </c>
      <c r="AOD218" s="20">
        <v>4404.0810000000001</v>
      </c>
      <c r="AOE218" s="20">
        <v>4404.0810000000001</v>
      </c>
      <c r="AOF218" s="21">
        <v>62.2</v>
      </c>
      <c r="AOG218" s="20">
        <v>4211.174</v>
      </c>
      <c r="AOH218" s="20">
        <v>4211.174</v>
      </c>
      <c r="AOI218" s="20">
        <v>4211.174</v>
      </c>
      <c r="AOJ218" s="21">
        <v>55.9</v>
      </c>
      <c r="AOK218" s="20">
        <v>3784.652</v>
      </c>
      <c r="AOL218" s="20">
        <v>3784.652</v>
      </c>
      <c r="AOM218" s="20">
        <v>3784.652</v>
      </c>
      <c r="AON218" s="21">
        <v>118</v>
      </c>
      <c r="AOO218" s="20">
        <v>7995.826</v>
      </c>
      <c r="AOP218" s="20">
        <v>7995.826</v>
      </c>
      <c r="AOQ218" s="20">
        <v>7995.826</v>
      </c>
      <c r="AOR218" s="21">
        <v>43.4</v>
      </c>
      <c r="AOS218" s="20">
        <v>2940.49</v>
      </c>
      <c r="AOT218" s="20">
        <v>2940.49</v>
      </c>
      <c r="AOU218" s="20">
        <v>2940.49</v>
      </c>
      <c r="APU218" s="21">
        <v>90.5</v>
      </c>
      <c r="APV218" s="20">
        <v>123.52500000000001</v>
      </c>
      <c r="APW218" s="20">
        <v>423.69</v>
      </c>
      <c r="APX218" s="21">
        <v>40.1</v>
      </c>
      <c r="APY218" s="20">
        <v>54.747999999999998</v>
      </c>
      <c r="APZ218" s="20">
        <v>187.78700000000001</v>
      </c>
      <c r="AQI218" s="21">
        <v>50.4</v>
      </c>
      <c r="AQJ218" s="20">
        <v>68.775999999999996</v>
      </c>
      <c r="AQK218" s="20">
        <v>235.90299999999999</v>
      </c>
      <c r="AQL218" s="20">
        <v>238.672</v>
      </c>
      <c r="AQM218" s="21">
        <v>41.6</v>
      </c>
      <c r="AQN218" s="20">
        <v>56.762999999999998</v>
      </c>
      <c r="AQO218" s="20">
        <v>194.697</v>
      </c>
      <c r="AQP218" s="20">
        <v>221.458</v>
      </c>
    </row>
    <row r="219" spans="1:1134" x14ac:dyDescent="0.2">
      <c r="A219" s="18">
        <v>34334</v>
      </c>
      <c r="BJ219" s="21">
        <v>51</v>
      </c>
      <c r="BK219" s="19">
        <v>130.78616259824</v>
      </c>
      <c r="BL219" s="20">
        <v>130.655</v>
      </c>
      <c r="BM219" s="21">
        <v>27.8</v>
      </c>
      <c r="BN219" s="20">
        <v>71.183000000000007</v>
      </c>
      <c r="BO219" s="20">
        <v>71.111999999999995</v>
      </c>
      <c r="BX219" s="21">
        <v>23.2</v>
      </c>
      <c r="BY219" s="19">
        <v>59.602979415055003</v>
      </c>
      <c r="BZ219" s="19">
        <v>59.543376435639999</v>
      </c>
      <c r="CA219" s="19">
        <v>51.199123999999998</v>
      </c>
      <c r="CB219" s="21">
        <v>15.2</v>
      </c>
      <c r="CC219" s="19">
        <v>38.852374374374001</v>
      </c>
      <c r="CD219" s="19">
        <v>38.813521999999999</v>
      </c>
      <c r="CE219" s="19">
        <v>38.813521999999999</v>
      </c>
      <c r="CW219" s="21">
        <v>105.4</v>
      </c>
      <c r="CX219" s="20">
        <v>190.88300000000001</v>
      </c>
      <c r="CY219" s="20">
        <v>169.21799999999999</v>
      </c>
      <c r="CZ219" s="20">
        <v>130.327</v>
      </c>
      <c r="DA219" s="21">
        <v>75.599999999999994</v>
      </c>
      <c r="DB219" s="20">
        <v>136.93100000000001</v>
      </c>
      <c r="DC219" s="20">
        <v>121.389</v>
      </c>
      <c r="DD219" s="20">
        <v>130.327</v>
      </c>
      <c r="DE219" s="21">
        <v>148.6</v>
      </c>
      <c r="DF219" s="20">
        <v>458.1</v>
      </c>
      <c r="DG219" s="20">
        <v>675.65200000000004</v>
      </c>
      <c r="DH219" s="21">
        <v>36</v>
      </c>
      <c r="DI219" s="20">
        <v>111.071</v>
      </c>
      <c r="DJ219" s="20">
        <v>163.81899999999999</v>
      </c>
      <c r="DK219" s="21">
        <v>32.9</v>
      </c>
      <c r="DL219" s="20">
        <v>101.342</v>
      </c>
      <c r="DM219" s="20">
        <v>149.47</v>
      </c>
      <c r="DN219" s="21">
        <v>48.1</v>
      </c>
      <c r="DO219" s="20">
        <v>148.21100000000001</v>
      </c>
      <c r="DP219" s="20">
        <v>218.59700000000001</v>
      </c>
      <c r="DQ219" s="20">
        <v>218.59700000000001</v>
      </c>
      <c r="DR219" s="21">
        <v>64.5</v>
      </c>
      <c r="DS219" s="20">
        <v>198.81800000000001</v>
      </c>
      <c r="DT219" s="20">
        <v>293.23599999999999</v>
      </c>
      <c r="DU219" s="20">
        <v>293.23599999999999</v>
      </c>
      <c r="DV219" s="21">
        <v>112.6</v>
      </c>
      <c r="DW219" s="20">
        <v>347.029</v>
      </c>
      <c r="DX219" s="20">
        <v>511.83300000000003</v>
      </c>
      <c r="DY219" s="20">
        <v>511.83300000000003</v>
      </c>
      <c r="DZ219" s="21">
        <v>60.7</v>
      </c>
      <c r="EA219" s="20">
        <v>187.12200000000001</v>
      </c>
      <c r="EB219" s="20">
        <v>275.98700000000002</v>
      </c>
      <c r="EC219" s="20">
        <v>273.303</v>
      </c>
      <c r="EM219" s="21">
        <v>39.1</v>
      </c>
      <c r="EN219" s="20">
        <v>81.813000000000002</v>
      </c>
      <c r="EO219" s="20">
        <v>73.230999999999995</v>
      </c>
      <c r="EP219" s="20">
        <v>69.864999999999995</v>
      </c>
      <c r="EQ219" s="21">
        <v>71.2</v>
      </c>
      <c r="ER219" s="20">
        <v>149.035</v>
      </c>
      <c r="ES219" s="20">
        <v>133.40100000000001</v>
      </c>
      <c r="ET219" s="20">
        <v>136.464</v>
      </c>
      <c r="EU219" s="21">
        <v>110.2</v>
      </c>
      <c r="EV219" s="20">
        <v>230.76499999999999</v>
      </c>
      <c r="EW219" s="20">
        <v>206.55799999999999</v>
      </c>
      <c r="EX219" s="20">
        <v>206.328</v>
      </c>
      <c r="EY219" s="21">
        <v>68.8</v>
      </c>
      <c r="EZ219" s="20">
        <v>144.10900000000001</v>
      </c>
      <c r="FA219" s="20">
        <v>128.99199999999999</v>
      </c>
      <c r="FB219" s="20">
        <v>131.375</v>
      </c>
      <c r="FR219" s="20">
        <v>178.27</v>
      </c>
      <c r="FS219" s="20">
        <v>21.14</v>
      </c>
      <c r="FT219" s="20">
        <v>13.577</v>
      </c>
      <c r="FV219" s="20">
        <v>115.271</v>
      </c>
      <c r="FW219" s="20">
        <v>13.669</v>
      </c>
      <c r="FX219" s="20">
        <v>11.587999999999999</v>
      </c>
      <c r="FY219" s="21">
        <v>248.1</v>
      </c>
      <c r="FZ219" s="20">
        <v>1395.3689999999999</v>
      </c>
      <c r="GA219" s="20">
        <v>1853.748</v>
      </c>
      <c r="GB219" s="21">
        <v>103.4</v>
      </c>
      <c r="GC219" s="20">
        <v>581.38499999999999</v>
      </c>
      <c r="GD219" s="20">
        <v>772.37</v>
      </c>
      <c r="GE219" s="21">
        <v>95.7</v>
      </c>
      <c r="GF219" s="20">
        <v>537.92899999999997</v>
      </c>
      <c r="GG219" s="20">
        <v>714.63900000000001</v>
      </c>
      <c r="GH219" s="21">
        <v>60.6</v>
      </c>
      <c r="GI219" s="20">
        <v>340.59800000000001</v>
      </c>
      <c r="GJ219" s="20">
        <v>452.48500000000001</v>
      </c>
      <c r="GK219" s="20">
        <v>452.48500000000001</v>
      </c>
      <c r="GL219" s="21">
        <v>84.2</v>
      </c>
      <c r="GM219" s="20">
        <v>473.38600000000002</v>
      </c>
      <c r="GN219" s="20">
        <v>628.89300000000003</v>
      </c>
      <c r="GO219" s="20">
        <v>628.89300000000003</v>
      </c>
      <c r="GP219" s="21">
        <v>144.80000000000001</v>
      </c>
      <c r="GQ219" s="20">
        <v>813.98400000000004</v>
      </c>
      <c r="GR219" s="20">
        <v>1081.3779999999999</v>
      </c>
      <c r="GS219" s="20">
        <v>1081.3779999999999</v>
      </c>
      <c r="GT219" s="21">
        <v>50.3</v>
      </c>
      <c r="GU219" s="20">
        <v>282.66300000000001</v>
      </c>
      <c r="GV219" s="20">
        <v>375.51799999999997</v>
      </c>
      <c r="GW219" s="20">
        <v>375.51799999999997</v>
      </c>
      <c r="HO219" s="21">
        <v>187.2</v>
      </c>
      <c r="HP219" s="20">
        <v>508.06700000000001</v>
      </c>
      <c r="HQ219" s="20">
        <v>752.447</v>
      </c>
      <c r="HR219" s="20">
        <v>522.22</v>
      </c>
      <c r="HS219" s="21">
        <v>111.1</v>
      </c>
      <c r="HT219" s="20">
        <v>301.46499999999997</v>
      </c>
      <c r="HU219" s="20">
        <v>446.46899999999999</v>
      </c>
      <c r="HV219" s="20">
        <v>522.22</v>
      </c>
      <c r="IN219" s="21">
        <v>68.900000000000006</v>
      </c>
      <c r="IO219" s="20">
        <v>32.161999999999999</v>
      </c>
      <c r="IP219" s="20">
        <v>13863.124</v>
      </c>
      <c r="IQ219" s="20">
        <v>11052.458000000001</v>
      </c>
      <c r="IR219" s="21">
        <v>46.4</v>
      </c>
      <c r="IS219" s="20">
        <v>21.672999999999998</v>
      </c>
      <c r="IT219" s="23">
        <v>9342</v>
      </c>
      <c r="IU219" s="23">
        <v>9757.18</v>
      </c>
      <c r="JJ219" s="21">
        <v>85</v>
      </c>
      <c r="JK219" s="20">
        <v>521.67899999999997</v>
      </c>
      <c r="JL219" s="20">
        <v>3033.3020000000001</v>
      </c>
      <c r="JM219" s="20">
        <v>3097.915</v>
      </c>
      <c r="JN219" s="21">
        <v>94.8</v>
      </c>
      <c r="JO219" s="20">
        <v>581.82600000000002</v>
      </c>
      <c r="JP219" s="20">
        <v>3383.0279999999998</v>
      </c>
      <c r="JQ219" s="20">
        <v>3089.28</v>
      </c>
      <c r="LE219" s="21">
        <v>90.2</v>
      </c>
      <c r="LF219" s="20">
        <v>35.468000000000004</v>
      </c>
      <c r="LG219" s="20">
        <v>1062.442</v>
      </c>
      <c r="LH219" s="20">
        <v>659.51700000000005</v>
      </c>
      <c r="LI219" s="21">
        <v>57.3</v>
      </c>
      <c r="LJ219" s="20">
        <v>22.541</v>
      </c>
      <c r="LK219" s="20">
        <v>675.20100000000002</v>
      </c>
      <c r="LL219" s="20">
        <v>659.51700000000005</v>
      </c>
      <c r="LV219" s="21">
        <v>55.5</v>
      </c>
      <c r="LW219" s="20">
        <v>1093.2919999999999</v>
      </c>
      <c r="LX219" s="20">
        <v>969.85900000000004</v>
      </c>
      <c r="LY219" s="20">
        <v>970</v>
      </c>
      <c r="LZ219" s="21">
        <v>61</v>
      </c>
      <c r="MA219" s="20">
        <v>1202.259</v>
      </c>
      <c r="MB219" s="20">
        <v>1066.5239999999999</v>
      </c>
      <c r="MC219" s="20">
        <v>970</v>
      </c>
      <c r="MD219" s="21">
        <v>115.7</v>
      </c>
      <c r="ME219" s="20">
        <v>2280.6509999999998</v>
      </c>
      <c r="MF219" s="20">
        <v>2023.1659999999999</v>
      </c>
      <c r="MG219" s="20">
        <v>1940</v>
      </c>
      <c r="MH219" s="21">
        <v>79.7</v>
      </c>
      <c r="MI219" s="20">
        <v>1570.6179999999999</v>
      </c>
      <c r="MJ219" s="20">
        <v>1393.2950000000001</v>
      </c>
      <c r="MK219" s="20">
        <v>1526.7090000000001</v>
      </c>
      <c r="NC219" s="21">
        <v>147.1</v>
      </c>
      <c r="ND219" s="20">
        <v>201.696</v>
      </c>
      <c r="NE219" s="20">
        <v>1365.479</v>
      </c>
      <c r="NF219" s="20">
        <v>1064.5999999999999</v>
      </c>
      <c r="NG219" s="21">
        <v>114.7</v>
      </c>
      <c r="NH219" s="20">
        <v>157.25299999999999</v>
      </c>
      <c r="NI219" s="20">
        <v>1064.5999999999999</v>
      </c>
      <c r="NJ219" s="20">
        <v>1064.5999999999999</v>
      </c>
      <c r="NT219" s="21">
        <v>31.4</v>
      </c>
      <c r="NU219" s="20">
        <v>147.304</v>
      </c>
      <c r="NV219" s="20">
        <v>126.107</v>
      </c>
      <c r="NW219" s="20">
        <v>124.018</v>
      </c>
      <c r="NX219" s="21">
        <v>56</v>
      </c>
      <c r="NY219" s="20">
        <v>262.86399999999998</v>
      </c>
      <c r="NZ219" s="20">
        <v>225.03800000000001</v>
      </c>
      <c r="OA219" s="20">
        <v>225.09100000000001</v>
      </c>
      <c r="OB219" s="21">
        <v>78.599999999999994</v>
      </c>
      <c r="OC219" s="20">
        <v>368.61200000000002</v>
      </c>
      <c r="OD219" s="20">
        <v>315.56900000000002</v>
      </c>
      <c r="OE219" s="20">
        <v>349.10899999999998</v>
      </c>
      <c r="OF219" s="21">
        <v>64.400000000000006</v>
      </c>
      <c r="OG219" s="20">
        <v>302.209</v>
      </c>
      <c r="OH219" s="20">
        <v>258.721</v>
      </c>
      <c r="OI219" s="20">
        <v>283.04000000000002</v>
      </c>
      <c r="OS219" s="21">
        <v>41.4</v>
      </c>
      <c r="OT219" s="20">
        <v>36.401000000000003</v>
      </c>
      <c r="OU219" s="20">
        <v>35.454999999999998</v>
      </c>
      <c r="OV219" s="20">
        <v>35.454999999999998</v>
      </c>
      <c r="OW219" s="21">
        <v>104.7</v>
      </c>
      <c r="OX219" s="20">
        <v>92.117000000000004</v>
      </c>
      <c r="OY219" s="20">
        <v>89.721999999999994</v>
      </c>
      <c r="OZ219" s="20">
        <v>79.591999999999999</v>
      </c>
      <c r="PA219" s="21">
        <v>145.4</v>
      </c>
      <c r="PB219" s="20">
        <v>127.938</v>
      </c>
      <c r="PC219" s="20">
        <v>124.611</v>
      </c>
      <c r="PD219" s="20">
        <v>115.047</v>
      </c>
      <c r="PE219" s="21">
        <v>55.4</v>
      </c>
      <c r="PF219" s="20">
        <v>48.735999999999997</v>
      </c>
      <c r="PG219" s="20">
        <v>47.469000000000001</v>
      </c>
      <c r="PH219" s="20">
        <v>45.011000000000003</v>
      </c>
      <c r="PR219" s="21">
        <v>35.9</v>
      </c>
      <c r="PS219" s="20">
        <v>455.79399999999998</v>
      </c>
      <c r="PT219" s="20">
        <v>409.66699999999997</v>
      </c>
      <c r="PU219" s="20">
        <v>439.00900000000001</v>
      </c>
      <c r="PV219" s="21">
        <v>99.6</v>
      </c>
      <c r="PW219" s="20">
        <v>1264.9970000000001</v>
      </c>
      <c r="PX219" s="20">
        <v>1136.98</v>
      </c>
      <c r="PY219" s="20">
        <v>1185.059</v>
      </c>
      <c r="PZ219" s="21">
        <v>134.5</v>
      </c>
      <c r="QA219" s="20">
        <v>1708.1880000000001</v>
      </c>
      <c r="QB219" s="20">
        <v>1535.319</v>
      </c>
      <c r="QC219" s="20">
        <v>1624.068</v>
      </c>
      <c r="QD219" s="21">
        <v>74.400000000000006</v>
      </c>
      <c r="QE219" s="20">
        <v>945.01900000000001</v>
      </c>
      <c r="QF219" s="20">
        <v>849.38300000000004</v>
      </c>
      <c r="QG219" s="20">
        <v>849.38300000000004</v>
      </c>
      <c r="RC219" s="21">
        <v>156.19999999999999</v>
      </c>
      <c r="RD219" s="20">
        <v>1779.347</v>
      </c>
      <c r="RE219" s="20">
        <v>1204.2619999999999</v>
      </c>
      <c r="RF219" s="21">
        <v>42.1</v>
      </c>
      <c r="RG219" s="20">
        <v>479.06599999999997</v>
      </c>
      <c r="RH219" s="20">
        <v>324.23200000000003</v>
      </c>
      <c r="RI219" s="21">
        <v>42.1</v>
      </c>
      <c r="RJ219" s="20">
        <v>479.06599999999997</v>
      </c>
      <c r="RK219" s="20">
        <v>324.23200000000003</v>
      </c>
      <c r="RL219" s="21">
        <v>58.2</v>
      </c>
      <c r="RM219" s="20">
        <v>663.18600000000004</v>
      </c>
      <c r="RN219" s="20">
        <v>448.84399999999999</v>
      </c>
      <c r="RO219" s="20">
        <v>448.84399999999999</v>
      </c>
      <c r="RP219" s="21">
        <v>55.9</v>
      </c>
      <c r="RQ219" s="20">
        <v>637.09500000000003</v>
      </c>
      <c r="RR219" s="20">
        <v>431.18599999999998</v>
      </c>
      <c r="RS219" s="20">
        <v>431.18599999999998</v>
      </c>
      <c r="RT219" s="21">
        <v>114.2</v>
      </c>
      <c r="RU219" s="20">
        <v>1300.2809999999999</v>
      </c>
      <c r="RV219" s="20">
        <v>880.03</v>
      </c>
      <c r="RW219" s="20">
        <v>880.03</v>
      </c>
      <c r="RX219" s="21">
        <v>70.2</v>
      </c>
      <c r="RY219" s="20">
        <v>799.40899999999999</v>
      </c>
      <c r="RZ219" s="20">
        <v>541.04</v>
      </c>
      <c r="SA219" s="20">
        <v>541.04</v>
      </c>
      <c r="SS219" s="21">
        <v>35.200000000000003</v>
      </c>
      <c r="ST219" s="20">
        <v>34.749000000000002</v>
      </c>
      <c r="SU219" s="20">
        <v>25.408000000000001</v>
      </c>
      <c r="SV219" s="20">
        <v>20.946999999999999</v>
      </c>
      <c r="SW219" s="21">
        <v>29.4</v>
      </c>
      <c r="SX219" s="20">
        <v>29.010999999999999</v>
      </c>
      <c r="SY219" s="20">
        <v>21.213000000000001</v>
      </c>
      <c r="SZ219" s="20">
        <v>19.512</v>
      </c>
      <c r="TG219" s="21">
        <v>39.9</v>
      </c>
      <c r="TH219" s="20">
        <v>48.052</v>
      </c>
      <c r="TI219" s="20">
        <v>371.34199999999998</v>
      </c>
      <c r="TJ219" s="20">
        <v>371.34199999999998</v>
      </c>
      <c r="TK219" s="21">
        <v>105.8</v>
      </c>
      <c r="TL219" s="20">
        <v>127.342</v>
      </c>
      <c r="TM219" s="20">
        <v>984.096</v>
      </c>
      <c r="TN219" s="20">
        <v>993.899</v>
      </c>
      <c r="TO219" s="21">
        <v>145.6</v>
      </c>
      <c r="TP219" s="20">
        <v>175.27500000000001</v>
      </c>
      <c r="TQ219" s="20">
        <v>1354.5239999999999</v>
      </c>
      <c r="TR219" s="20">
        <v>1365.242</v>
      </c>
      <c r="TS219" s="21">
        <v>130.6</v>
      </c>
      <c r="TT219" s="20">
        <v>157.20699999999999</v>
      </c>
      <c r="TU219" s="20">
        <v>1214.8979999999999</v>
      </c>
      <c r="TV219" s="20">
        <v>1230.8979999999999</v>
      </c>
      <c r="TW219" s="21">
        <v>134.1</v>
      </c>
      <c r="TX219" s="20">
        <v>49.487000000000002</v>
      </c>
      <c r="TY219" s="20">
        <v>4983.3270000000002</v>
      </c>
      <c r="TZ219" s="21">
        <v>87.5</v>
      </c>
      <c r="UA219" s="20">
        <v>32.280999999999999</v>
      </c>
      <c r="UB219" s="20">
        <v>3250.69</v>
      </c>
      <c r="UC219" s="21">
        <v>86.6</v>
      </c>
      <c r="UD219" s="20">
        <v>31.957999999999998</v>
      </c>
      <c r="UE219" s="20">
        <v>3218.19</v>
      </c>
      <c r="UF219" s="21">
        <v>9.6999999999999993</v>
      </c>
      <c r="UG219" s="20">
        <v>3.57</v>
      </c>
      <c r="UH219" s="20">
        <v>359.51499999999999</v>
      </c>
      <c r="UI219" s="20">
        <v>359.51499999999999</v>
      </c>
      <c r="UJ219" s="21">
        <v>37</v>
      </c>
      <c r="UK219" s="20">
        <v>13.635999999999999</v>
      </c>
      <c r="UL219" s="20">
        <v>1373.1220000000001</v>
      </c>
      <c r="UM219" s="20">
        <v>1373.1220000000001</v>
      </c>
      <c r="UN219" s="21">
        <v>46.6</v>
      </c>
      <c r="UO219" s="20">
        <v>17.206</v>
      </c>
      <c r="UP219" s="20">
        <v>1732.6369999999999</v>
      </c>
      <c r="UQ219" s="20">
        <v>1732.6369999999999</v>
      </c>
      <c r="UR219" s="21">
        <v>29.9</v>
      </c>
      <c r="US219" s="20">
        <v>11.048</v>
      </c>
      <c r="UT219" s="20">
        <v>1112.548</v>
      </c>
      <c r="UU219" s="20">
        <v>1112.548</v>
      </c>
      <c r="VJ219" s="21">
        <v>55.2</v>
      </c>
      <c r="VK219" s="20">
        <v>91.721999999999994</v>
      </c>
      <c r="VL219" s="20">
        <v>193648.41099999999</v>
      </c>
      <c r="VM219" s="20">
        <v>182044.22</v>
      </c>
      <c r="VN219" s="21">
        <v>42.2</v>
      </c>
      <c r="VO219" s="20">
        <v>70.242000000000004</v>
      </c>
      <c r="VP219" s="20">
        <v>148298</v>
      </c>
      <c r="VQ219" s="20">
        <v>148298</v>
      </c>
      <c r="WI219" s="21">
        <v>88.9</v>
      </c>
      <c r="WJ219" s="20">
        <v>44.5</v>
      </c>
      <c r="WK219" s="20">
        <v>40.049999999999997</v>
      </c>
      <c r="WL219" s="20">
        <v>44.886000000000003</v>
      </c>
      <c r="WM219" s="21">
        <v>46.1</v>
      </c>
      <c r="WN219" s="20">
        <v>23.07</v>
      </c>
      <c r="WO219" s="20">
        <v>20.763000000000002</v>
      </c>
      <c r="WP219" s="20">
        <v>28.215</v>
      </c>
      <c r="WW219" s="21">
        <v>114.2</v>
      </c>
      <c r="WX219" s="20">
        <v>79.453000000000003</v>
      </c>
      <c r="WY219" s="20">
        <v>237.24600000000001</v>
      </c>
      <c r="WZ219" s="21">
        <v>33.299999999999997</v>
      </c>
      <c r="XA219" s="20">
        <v>23.138999999999999</v>
      </c>
      <c r="XB219" s="20">
        <v>69.091999999999999</v>
      </c>
      <c r="XC219" s="20">
        <v>69.091999999999999</v>
      </c>
      <c r="XD219" s="21">
        <v>53</v>
      </c>
      <c r="XE219" s="20">
        <v>36.893999999999998</v>
      </c>
      <c r="XF219" s="20">
        <v>110.16500000000001</v>
      </c>
      <c r="XG219" s="20">
        <v>110.16500000000001</v>
      </c>
      <c r="XH219" s="21">
        <v>86.3</v>
      </c>
      <c r="XI219" s="20">
        <v>60.031999999999996</v>
      </c>
      <c r="XJ219" s="20">
        <v>179.25700000000001</v>
      </c>
      <c r="XK219" s="20">
        <v>179.25700000000001</v>
      </c>
      <c r="XL219" s="21">
        <v>48.4</v>
      </c>
      <c r="XM219" s="20">
        <v>33.652000000000001</v>
      </c>
      <c r="XN219" s="22">
        <v>100.48382599999999</v>
      </c>
      <c r="XO219" s="22">
        <v>118.649</v>
      </c>
      <c r="XP219" s="21">
        <v>126.3</v>
      </c>
      <c r="XQ219" s="20">
        <v>340.87400000000002</v>
      </c>
      <c r="XR219" s="20">
        <v>10717.085999999999</v>
      </c>
      <c r="XS219" s="21">
        <v>73.5</v>
      </c>
      <c r="XT219" s="20">
        <v>198.27600000000001</v>
      </c>
      <c r="XU219" s="20">
        <v>6233.8050000000003</v>
      </c>
      <c r="YD219" s="21">
        <v>52.8</v>
      </c>
      <c r="YE219" s="20">
        <v>142.59800000000001</v>
      </c>
      <c r="YF219" s="20">
        <v>4483.2809999999999</v>
      </c>
      <c r="YG219" s="20">
        <v>2348.848</v>
      </c>
      <c r="YH219" s="21">
        <v>26.3</v>
      </c>
      <c r="YI219" s="20">
        <v>70.918999999999997</v>
      </c>
      <c r="YJ219" s="20">
        <v>2229.69</v>
      </c>
      <c r="YK219" s="20">
        <v>2229.69</v>
      </c>
      <c r="YU219" s="21">
        <v>19.2</v>
      </c>
      <c r="YV219" s="20">
        <v>188.15899999999999</v>
      </c>
      <c r="YW219" s="20">
        <v>166.37</v>
      </c>
      <c r="YX219" s="20">
        <v>150.84800000000001</v>
      </c>
      <c r="YY219" s="21">
        <v>58.6</v>
      </c>
      <c r="YZ219" s="20">
        <v>573.58199999999999</v>
      </c>
      <c r="ZA219" s="20">
        <v>507.161</v>
      </c>
      <c r="ZB219" s="20">
        <v>398.77499999999998</v>
      </c>
      <c r="ZC219" s="21">
        <v>74.900000000000006</v>
      </c>
      <c r="ZD219" s="20">
        <v>733.29600000000005</v>
      </c>
      <c r="ZE219" s="20">
        <v>648.38</v>
      </c>
      <c r="ZF219" s="20">
        <v>549.62300000000005</v>
      </c>
      <c r="ZG219" s="21">
        <v>58.2</v>
      </c>
      <c r="ZH219" s="20">
        <v>569.35199999999998</v>
      </c>
      <c r="ZI219" s="20">
        <v>503.42099999999999</v>
      </c>
      <c r="ZJ219" s="20">
        <v>531.14800000000002</v>
      </c>
      <c r="ZT219" s="21">
        <v>68.7</v>
      </c>
      <c r="ZU219" s="20">
        <v>3098.9380000000001</v>
      </c>
      <c r="ZV219" s="20">
        <v>346461.6</v>
      </c>
      <c r="ZW219" s="20">
        <v>297572</v>
      </c>
      <c r="ZX219" s="21">
        <v>144.9</v>
      </c>
      <c r="ZY219" s="20">
        <v>6537.4229999999998</v>
      </c>
      <c r="ZZ219" s="20">
        <v>730884.6</v>
      </c>
      <c r="AAA219" s="20">
        <v>684755.2</v>
      </c>
      <c r="AAB219" s="21">
        <v>213.6</v>
      </c>
      <c r="AAC219" s="20">
        <v>9636.3619999999992</v>
      </c>
      <c r="AAD219" s="20">
        <v>1077346.2</v>
      </c>
      <c r="AAE219" s="20">
        <v>982327.2</v>
      </c>
      <c r="AAF219" s="21">
        <v>113.5</v>
      </c>
      <c r="AAG219" s="20">
        <v>5119.1289999999999</v>
      </c>
      <c r="AAH219" s="20">
        <v>572319.11899999995</v>
      </c>
      <c r="AAI219" s="20">
        <v>558666.19999999995</v>
      </c>
      <c r="AAJ219" s="21">
        <v>137.19999999999999</v>
      </c>
      <c r="AAK219" s="20">
        <v>533.17999999999995</v>
      </c>
      <c r="AAL219" s="20">
        <v>432568.53600000002</v>
      </c>
      <c r="AAM219" s="21">
        <v>6.4</v>
      </c>
      <c r="AAN219" s="20">
        <v>24.777999999999999</v>
      </c>
      <c r="AAO219" s="20">
        <v>20102.61</v>
      </c>
      <c r="AAP219" s="21">
        <v>44.6</v>
      </c>
      <c r="AAQ219" s="20">
        <v>173.40199999999999</v>
      </c>
      <c r="AAR219" s="20">
        <v>140680.66399999999</v>
      </c>
      <c r="AAS219" s="20">
        <v>128512.4</v>
      </c>
      <c r="AAT219" s="21">
        <v>84.7</v>
      </c>
      <c r="AAU219" s="20">
        <v>329.18299999999999</v>
      </c>
      <c r="AAV219" s="20">
        <v>267066.39199999999</v>
      </c>
      <c r="AAW219" s="20">
        <v>269280.40000000002</v>
      </c>
      <c r="AAX219" s="21">
        <v>130.9</v>
      </c>
      <c r="AAY219" s="20">
        <v>508.40100000000001</v>
      </c>
      <c r="AAZ219" s="20">
        <v>412465.92599999998</v>
      </c>
      <c r="ABA219" s="20">
        <v>397792.8</v>
      </c>
      <c r="ABB219" s="21">
        <v>102.5</v>
      </c>
      <c r="ABC219" s="20">
        <v>398.33699999999999</v>
      </c>
      <c r="ABD219" s="20">
        <v>323171</v>
      </c>
      <c r="ABE219" s="20">
        <v>323171</v>
      </c>
      <c r="ACE219" s="21">
        <v>65.5</v>
      </c>
      <c r="ACF219" s="20">
        <v>329.02600000000001</v>
      </c>
      <c r="ACG219" s="20">
        <v>1022.612</v>
      </c>
      <c r="ACH219" s="21">
        <v>20.399999999999999</v>
      </c>
      <c r="ACI219" s="20">
        <v>102.27500000000001</v>
      </c>
      <c r="ACJ219" s="20">
        <v>317.87099999999998</v>
      </c>
      <c r="ACS219" s="21">
        <v>45.2</v>
      </c>
      <c r="ACT219" s="20">
        <v>226.751</v>
      </c>
      <c r="ACU219" s="20">
        <v>704.74099999999999</v>
      </c>
      <c r="ACV219" s="20">
        <v>485.09500000000003</v>
      </c>
      <c r="ACW219" s="21">
        <v>31.4</v>
      </c>
      <c r="ACX219" s="20">
        <v>157.899</v>
      </c>
      <c r="ACY219" s="20">
        <v>490.75</v>
      </c>
      <c r="ACZ219" s="20">
        <v>398.53100000000001</v>
      </c>
      <c r="ADA219" s="21">
        <v>162.30000000000001</v>
      </c>
      <c r="ADB219" s="20">
        <v>106.761</v>
      </c>
      <c r="ADC219" s="20">
        <v>287.72000000000003</v>
      </c>
      <c r="ADD219" s="21">
        <v>54.1</v>
      </c>
      <c r="ADE219" s="20">
        <v>35.584000000000003</v>
      </c>
      <c r="ADF219" s="20">
        <v>95.899000000000001</v>
      </c>
      <c r="ADO219" s="21">
        <v>108.2</v>
      </c>
      <c r="ADP219" s="20">
        <v>71.176000000000002</v>
      </c>
      <c r="ADQ219" s="20">
        <v>191.821</v>
      </c>
      <c r="ADR219" s="20">
        <v>191.821</v>
      </c>
      <c r="ADS219" s="21">
        <v>106.8</v>
      </c>
      <c r="ADT219" s="20">
        <v>70.286000000000001</v>
      </c>
      <c r="ADU219" s="20">
        <v>189.422</v>
      </c>
      <c r="ADV219" s="20">
        <v>189.422</v>
      </c>
      <c r="AEF219" s="21">
        <v>56.9</v>
      </c>
      <c r="AEG219" s="20">
        <v>192.328</v>
      </c>
      <c r="AEH219" s="20">
        <v>169.38300000000001</v>
      </c>
      <c r="AEI219" s="20">
        <v>146.69999999999999</v>
      </c>
      <c r="AEJ219" s="21">
        <v>123.2</v>
      </c>
      <c r="AEK219" s="20">
        <v>416.29</v>
      </c>
      <c r="AEL219" s="20">
        <v>366.62700000000001</v>
      </c>
      <c r="AEM219" s="20">
        <v>245.1</v>
      </c>
      <c r="AEN219" s="21">
        <v>176.3</v>
      </c>
      <c r="AEO219" s="20">
        <v>595.31600000000003</v>
      </c>
      <c r="AEP219" s="20">
        <v>524.29399999999998</v>
      </c>
      <c r="AEQ219" s="20">
        <v>391.8</v>
      </c>
      <c r="AER219" s="21">
        <v>70.8</v>
      </c>
      <c r="AES219" s="20">
        <v>239.083</v>
      </c>
      <c r="AET219" s="20">
        <v>210.56</v>
      </c>
      <c r="AEU219" s="20">
        <v>211.489</v>
      </c>
      <c r="AFE219" s="21">
        <v>60</v>
      </c>
      <c r="AFF219" s="20">
        <v>68.283000000000001</v>
      </c>
      <c r="AFG219" s="20">
        <v>513.35199999999998</v>
      </c>
      <c r="AFH219" s="20">
        <v>548.79300000000001</v>
      </c>
      <c r="AFI219" s="21">
        <v>97.4</v>
      </c>
      <c r="AFJ219" s="20">
        <v>110.82599999999999</v>
      </c>
      <c r="AFK219" s="20">
        <v>833.18799999999999</v>
      </c>
      <c r="AFL219" s="20">
        <v>575.91200000000003</v>
      </c>
      <c r="AFM219" s="21">
        <v>156.1</v>
      </c>
      <c r="AFN219" s="20">
        <v>177.584</v>
      </c>
      <c r="AFO219" s="20">
        <v>1335.0740000000001</v>
      </c>
      <c r="AFP219" s="20">
        <v>1124.7049999999999</v>
      </c>
      <c r="AFQ219" s="21">
        <v>56</v>
      </c>
      <c r="AFR219" s="20">
        <v>63.756999999999998</v>
      </c>
      <c r="AFS219" s="20">
        <v>479.32400000000001</v>
      </c>
      <c r="AFT219" s="20">
        <v>427.02100000000002</v>
      </c>
      <c r="AFU219" s="21">
        <v>146.9</v>
      </c>
      <c r="AFV219" s="20">
        <v>67.975999999999999</v>
      </c>
      <c r="AFW219" s="20">
        <v>121.711</v>
      </c>
      <c r="AFX219" s="21">
        <v>34.6</v>
      </c>
      <c r="AFY219" s="20">
        <v>16.013000000000002</v>
      </c>
      <c r="AFZ219" s="20">
        <v>28.672000000000001</v>
      </c>
      <c r="AGA219" s="21">
        <v>38.200000000000003</v>
      </c>
      <c r="AGB219" s="20">
        <v>17.677</v>
      </c>
      <c r="AGC219" s="20">
        <v>31.651</v>
      </c>
      <c r="AGD219" s="20">
        <v>31.651</v>
      </c>
      <c r="AGI219" s="21">
        <v>112.3</v>
      </c>
      <c r="AGJ219" s="20">
        <v>51.963000000000001</v>
      </c>
      <c r="AGK219" s="20">
        <v>93.039000000000001</v>
      </c>
      <c r="AGL219" s="20">
        <v>74.168000000000006</v>
      </c>
      <c r="AGM219" s="21">
        <v>74.900000000000006</v>
      </c>
      <c r="AGN219" s="20">
        <v>34.656999999999996</v>
      </c>
      <c r="AGO219" s="20">
        <v>62.054000000000002</v>
      </c>
      <c r="AGP219" s="20">
        <v>64.427999999999997</v>
      </c>
      <c r="AHH219" s="21">
        <v>24.9</v>
      </c>
      <c r="AHI219" s="20">
        <v>20.343</v>
      </c>
      <c r="AHJ219" s="20">
        <v>43.42</v>
      </c>
      <c r="AHK219" s="20">
        <v>29.709</v>
      </c>
      <c r="AHL219" s="21">
        <v>17.8</v>
      </c>
      <c r="AHM219" s="20">
        <v>14.544</v>
      </c>
      <c r="AHN219" s="20">
        <v>31.042999999999999</v>
      </c>
      <c r="AHO219" s="20">
        <v>29.709</v>
      </c>
      <c r="AHY219" s="21">
        <v>22</v>
      </c>
      <c r="AHZ219" s="20">
        <v>19.059000000000001</v>
      </c>
      <c r="AIA219" s="20">
        <v>16.791</v>
      </c>
      <c r="AIB219" s="20">
        <v>13.53</v>
      </c>
      <c r="AIC219" s="21">
        <v>72.5</v>
      </c>
      <c r="AID219" s="20">
        <v>62.704000000000001</v>
      </c>
      <c r="AIE219" s="20">
        <v>55.241999999999997</v>
      </c>
      <c r="AIF219" s="20">
        <v>32.033000000000001</v>
      </c>
      <c r="AIG219" s="21">
        <v>94.5</v>
      </c>
      <c r="AIH219" s="20">
        <v>81.763000000000005</v>
      </c>
      <c r="AII219" s="20">
        <v>72.034000000000006</v>
      </c>
      <c r="AIJ219" s="20">
        <v>45.563000000000002</v>
      </c>
      <c r="AIK219" s="21">
        <v>50.8</v>
      </c>
      <c r="AIL219" s="20">
        <v>43.957999999999998</v>
      </c>
      <c r="AIM219" s="20">
        <v>38.726999999999997</v>
      </c>
      <c r="AIN219" s="20">
        <v>38.726999999999997</v>
      </c>
      <c r="AJY219" s="21">
        <v>29.2</v>
      </c>
      <c r="AJZ219" s="20">
        <v>38.593000000000004</v>
      </c>
      <c r="AKA219" s="20">
        <v>145.13200000000001</v>
      </c>
      <c r="AKB219" s="20">
        <v>139.08500000000001</v>
      </c>
      <c r="AKC219" s="21">
        <v>24</v>
      </c>
      <c r="AKD219" s="20">
        <v>31.812000000000001</v>
      </c>
      <c r="AKE219" s="20">
        <v>119.631</v>
      </c>
      <c r="AKF219" s="20">
        <v>119.631</v>
      </c>
      <c r="AKP219" s="21">
        <v>50.8</v>
      </c>
      <c r="AKQ219" s="20">
        <v>100.99299999999999</v>
      </c>
      <c r="AKR219" s="20">
        <v>841.524</v>
      </c>
      <c r="AKS219" s="20">
        <v>830.92200000000003</v>
      </c>
      <c r="AKT219" s="21">
        <v>102.9</v>
      </c>
      <c r="AKU219" s="20">
        <v>204.66900000000001</v>
      </c>
      <c r="AKV219" s="20">
        <v>1705.402</v>
      </c>
      <c r="AKW219" s="20">
        <v>1994.826</v>
      </c>
      <c r="AKX219" s="21">
        <v>153.69999999999999</v>
      </c>
      <c r="AKY219" s="20">
        <v>305.66199999999998</v>
      </c>
      <c r="AKZ219" s="20">
        <v>2546.9259999999999</v>
      </c>
      <c r="ALA219" s="20">
        <v>2825.748</v>
      </c>
      <c r="ALB219" s="21">
        <v>103.9</v>
      </c>
      <c r="ALC219" s="20">
        <v>206.53399999999999</v>
      </c>
      <c r="ALD219" s="20">
        <v>1720.943</v>
      </c>
      <c r="ALE219" s="20">
        <v>1738.1479999999999</v>
      </c>
      <c r="ALF219" s="21">
        <v>195.3</v>
      </c>
      <c r="ALG219" s="20">
        <v>118.79600000000001</v>
      </c>
      <c r="ALH219" s="20">
        <v>191.084</v>
      </c>
      <c r="ALI219" s="21">
        <v>71.400000000000006</v>
      </c>
      <c r="ALJ219" s="20">
        <v>43.408000000000001</v>
      </c>
      <c r="ALK219" s="20">
        <v>69.822000000000003</v>
      </c>
      <c r="ALL219" s="21">
        <v>27.7</v>
      </c>
      <c r="ALM219" s="20">
        <v>16.873999999999999</v>
      </c>
      <c r="ALN219" s="20">
        <v>27.141999999999999</v>
      </c>
      <c r="ALO219" s="20">
        <v>21.071000000000002</v>
      </c>
      <c r="ALP219" s="21">
        <v>95.8</v>
      </c>
      <c r="ALQ219" s="20">
        <v>58.256999999999998</v>
      </c>
      <c r="ALR219" s="20">
        <v>93.706999999999994</v>
      </c>
      <c r="ALS219" s="20">
        <v>59.188000000000002</v>
      </c>
      <c r="ALT219" s="21">
        <v>123.9</v>
      </c>
      <c r="ALU219" s="20">
        <v>75.388000000000005</v>
      </c>
      <c r="ALV219" s="20">
        <v>121.262</v>
      </c>
      <c r="ALW219" s="20">
        <v>80.259</v>
      </c>
      <c r="ALX219" s="21">
        <v>120.5</v>
      </c>
      <c r="ALY219" s="20">
        <v>73.298000000000002</v>
      </c>
      <c r="ALZ219" s="20">
        <v>117.9</v>
      </c>
      <c r="AMA219" s="20">
        <v>78.453999999999994</v>
      </c>
      <c r="AMH219" s="21">
        <v>39.200000000000003</v>
      </c>
      <c r="AMI219" s="20">
        <v>49.988</v>
      </c>
      <c r="AMJ219" s="20">
        <v>1278.6849999999999</v>
      </c>
      <c r="AMK219" s="20">
        <v>440.55</v>
      </c>
      <c r="AML219" s="21">
        <v>111.4</v>
      </c>
      <c r="AMM219" s="20">
        <v>142.21199999999999</v>
      </c>
      <c r="AMN219" s="20">
        <v>3637.7730000000001</v>
      </c>
      <c r="AMO219" s="20">
        <v>2333.7890000000002</v>
      </c>
      <c r="AMP219" s="21">
        <v>156.5</v>
      </c>
      <c r="AMQ219" s="20">
        <v>199.68199999999999</v>
      </c>
      <c r="AMR219" s="20">
        <v>5107.857</v>
      </c>
      <c r="AMS219" s="20">
        <v>2774.3389999999999</v>
      </c>
      <c r="AMT219" s="21">
        <v>112.4</v>
      </c>
      <c r="AMU219" s="20">
        <v>143.41200000000001</v>
      </c>
      <c r="AMV219" s="20">
        <v>3668.4879999999998</v>
      </c>
      <c r="AMW219" s="20">
        <v>2612.98</v>
      </c>
      <c r="ANG219" s="21">
        <v>1.8</v>
      </c>
      <c r="ANH219" s="22">
        <v>3.2378339999999999</v>
      </c>
      <c r="ANI219" s="22">
        <v>4.6948999999999998E-2</v>
      </c>
      <c r="ANJ219" s="22">
        <v>4.6948999999999998E-2</v>
      </c>
      <c r="ANK219" s="21">
        <v>17.899999999999999</v>
      </c>
      <c r="ANL219" s="22">
        <v>33.093595999999998</v>
      </c>
      <c r="ANM219" s="22">
        <v>0.47985699999999998</v>
      </c>
      <c r="ANN219" s="22">
        <v>0.43321399999999999</v>
      </c>
      <c r="ANO219" s="21">
        <v>19.100000000000001</v>
      </c>
      <c r="ANP219" s="22">
        <v>35.362575999999997</v>
      </c>
      <c r="ANQ219" s="22">
        <v>0.51275700000000002</v>
      </c>
      <c r="ANR219" s="22">
        <v>0.48016300000000001</v>
      </c>
      <c r="ANS219" s="21">
        <v>13.9</v>
      </c>
      <c r="ANT219" s="22">
        <v>25.736689999999999</v>
      </c>
      <c r="ANU219" s="22">
        <v>0.37318200000000001</v>
      </c>
      <c r="ANV219" s="22">
        <v>0.37318200000000001</v>
      </c>
      <c r="ANW219" s="21">
        <v>188.8</v>
      </c>
      <c r="ANX219" s="20">
        <v>12947.953</v>
      </c>
      <c r="ANY219" s="20">
        <v>12947.953</v>
      </c>
      <c r="ANZ219" s="21">
        <v>70.400000000000006</v>
      </c>
      <c r="AOA219" s="20">
        <v>4830.527</v>
      </c>
      <c r="AOB219" s="20">
        <v>4830.527</v>
      </c>
      <c r="AOC219" s="21">
        <v>65.8</v>
      </c>
      <c r="AOD219" s="20">
        <v>4514.9719999999998</v>
      </c>
      <c r="AOE219" s="20">
        <v>4514.9719999999998</v>
      </c>
      <c r="AOF219" s="21">
        <v>62.7</v>
      </c>
      <c r="AOG219" s="20">
        <v>4303.2889999999998</v>
      </c>
      <c r="AOH219" s="20">
        <v>4303.2889999999998</v>
      </c>
      <c r="AOI219" s="20">
        <v>4303.2889999999998</v>
      </c>
      <c r="AOJ219" s="21">
        <v>55.6</v>
      </c>
      <c r="AOK219" s="20">
        <v>3814.1370000000002</v>
      </c>
      <c r="AOL219" s="20">
        <v>3814.1370000000002</v>
      </c>
      <c r="AOM219" s="20">
        <v>3814.1370000000002</v>
      </c>
      <c r="AON219" s="21">
        <v>118.4</v>
      </c>
      <c r="AOO219" s="20">
        <v>8117.4260000000004</v>
      </c>
      <c r="AOP219" s="20">
        <v>8117.4260000000004</v>
      </c>
      <c r="AOQ219" s="20">
        <v>8117.4260000000004</v>
      </c>
      <c r="AOR219" s="21">
        <v>43.3</v>
      </c>
      <c r="AOS219" s="20">
        <v>2969.47</v>
      </c>
      <c r="AOT219" s="20">
        <v>2969.47</v>
      </c>
      <c r="AOU219" s="20">
        <v>2969.47</v>
      </c>
      <c r="APU219" s="21">
        <v>90.7</v>
      </c>
      <c r="APV219" s="20">
        <v>128.64699999999999</v>
      </c>
      <c r="APW219" s="20">
        <v>437.11799999999999</v>
      </c>
      <c r="APX219" s="21">
        <v>40.5</v>
      </c>
      <c r="APY219" s="20">
        <v>57.509</v>
      </c>
      <c r="APZ219" s="20">
        <v>195.405</v>
      </c>
      <c r="AQI219" s="21">
        <v>50.1</v>
      </c>
      <c r="AQJ219" s="20">
        <v>71.138000000000005</v>
      </c>
      <c r="AQK219" s="20">
        <v>241.71299999999999</v>
      </c>
      <c r="AQL219" s="20">
        <v>244.55099999999999</v>
      </c>
      <c r="AQM219" s="21">
        <v>41.9</v>
      </c>
      <c r="AQN219" s="20">
        <v>59.46</v>
      </c>
      <c r="AQO219" s="20">
        <v>202.03399999999999</v>
      </c>
      <c r="AQP219" s="20">
        <v>229.804</v>
      </c>
    </row>
    <row r="220" spans="1:1134" x14ac:dyDescent="0.2">
      <c r="A220" s="18">
        <v>34424</v>
      </c>
      <c r="BJ220" s="21">
        <v>51.8</v>
      </c>
      <c r="BK220" s="19">
        <v>135.88261136807</v>
      </c>
      <c r="BL220" s="20">
        <v>135.88300000000001</v>
      </c>
      <c r="BM220" s="21">
        <v>28.6</v>
      </c>
      <c r="BN220" s="20">
        <v>75.117000000000004</v>
      </c>
      <c r="BO220" s="20">
        <v>75.117000000000004</v>
      </c>
      <c r="BP220" s="21">
        <v>3.6</v>
      </c>
      <c r="BQ220" s="20">
        <v>9.5079999999999991</v>
      </c>
      <c r="BR220" s="19">
        <v>9.5084599999999995</v>
      </c>
      <c r="BS220" s="19">
        <v>9.5084599999999995</v>
      </c>
      <c r="BT220" s="21">
        <v>20</v>
      </c>
      <c r="BU220" s="20">
        <v>52.456000000000003</v>
      </c>
      <c r="BV220" s="19">
        <v>52.456438682609999</v>
      </c>
      <c r="BW220" s="19">
        <v>43.427312138121998</v>
      </c>
      <c r="BX220" s="21">
        <v>23.1</v>
      </c>
      <c r="BY220" s="19">
        <v>60.765611368073003</v>
      </c>
      <c r="BZ220" s="19">
        <v>60.765611368073003</v>
      </c>
      <c r="CA220" s="19">
        <v>52.935772138121997</v>
      </c>
      <c r="CB220" s="21">
        <v>15.7</v>
      </c>
      <c r="CC220" s="19">
        <v>41.143602999999999</v>
      </c>
      <c r="CD220" s="19">
        <v>41.143602999999999</v>
      </c>
      <c r="CE220" s="19">
        <v>41.143602999999999</v>
      </c>
      <c r="CW220" s="21">
        <v>103.6</v>
      </c>
      <c r="CX220" s="20">
        <v>196.887</v>
      </c>
      <c r="CY220" s="20">
        <v>168.358</v>
      </c>
      <c r="CZ220" s="20">
        <v>129.66499999999999</v>
      </c>
      <c r="DA220" s="21">
        <v>74.3</v>
      </c>
      <c r="DB220" s="20">
        <v>141.238</v>
      </c>
      <c r="DC220" s="20">
        <v>120.773</v>
      </c>
      <c r="DD220" s="20">
        <v>129.66499999999999</v>
      </c>
      <c r="DE220" s="21">
        <v>146.6</v>
      </c>
      <c r="DF220" s="20">
        <v>473.70699999999999</v>
      </c>
      <c r="DG220" s="20">
        <v>674.79600000000005</v>
      </c>
      <c r="DH220" s="21">
        <v>34.799999999999997</v>
      </c>
      <c r="DI220" s="20">
        <v>112.504</v>
      </c>
      <c r="DJ220" s="20">
        <v>160.262</v>
      </c>
      <c r="DK220" s="21">
        <v>32.9</v>
      </c>
      <c r="DL220" s="20">
        <v>106.274</v>
      </c>
      <c r="DM220" s="20">
        <v>151.38800000000001</v>
      </c>
      <c r="DN220" s="21">
        <v>48.9</v>
      </c>
      <c r="DO220" s="20">
        <v>157.893</v>
      </c>
      <c r="DP220" s="20">
        <v>224.91800000000001</v>
      </c>
      <c r="DQ220" s="20">
        <v>224.91800000000001</v>
      </c>
      <c r="DR220" s="21">
        <v>62.9</v>
      </c>
      <c r="DS220" s="20">
        <v>203.31100000000001</v>
      </c>
      <c r="DT220" s="20">
        <v>289.61599999999999</v>
      </c>
      <c r="DU220" s="20">
        <v>289.61599999999999</v>
      </c>
      <c r="DV220" s="21">
        <v>111.8</v>
      </c>
      <c r="DW220" s="20">
        <v>361.20299999999997</v>
      </c>
      <c r="DX220" s="20">
        <v>514.53399999999999</v>
      </c>
      <c r="DY220" s="20">
        <v>514.53399999999999</v>
      </c>
      <c r="DZ220" s="21">
        <v>61.3</v>
      </c>
      <c r="EA220" s="20">
        <v>198.005</v>
      </c>
      <c r="EB220" s="20">
        <v>282.05799999999999</v>
      </c>
      <c r="EC220" s="20">
        <v>279.315</v>
      </c>
      <c r="EM220" s="21">
        <v>38.299999999999997</v>
      </c>
      <c r="EN220" s="20">
        <v>85.201999999999998</v>
      </c>
      <c r="EO220" s="20">
        <v>72.771000000000001</v>
      </c>
      <c r="EP220" s="20">
        <v>69.426000000000002</v>
      </c>
      <c r="EQ220" s="21">
        <v>71.599999999999994</v>
      </c>
      <c r="ER220" s="20">
        <v>159.11799999999999</v>
      </c>
      <c r="ES220" s="20">
        <v>135.90299999999999</v>
      </c>
      <c r="ET220" s="20">
        <v>139.02199999999999</v>
      </c>
      <c r="EU220" s="21">
        <v>109.9</v>
      </c>
      <c r="EV220" s="20">
        <v>244.328</v>
      </c>
      <c r="EW220" s="20">
        <v>208.68</v>
      </c>
      <c r="EX220" s="20">
        <v>208.44800000000001</v>
      </c>
      <c r="EY220" s="21">
        <v>68.3</v>
      </c>
      <c r="EZ220" s="20">
        <v>151.84700000000001</v>
      </c>
      <c r="FA220" s="20">
        <v>129.69300000000001</v>
      </c>
      <c r="FB220" s="20">
        <v>132.089</v>
      </c>
      <c r="FR220" s="20">
        <v>214.69200000000001</v>
      </c>
      <c r="FS220" s="20">
        <v>71.299000000000007</v>
      </c>
      <c r="FT220" s="20">
        <v>45.792000000000002</v>
      </c>
      <c r="FV220" s="20">
        <v>139.898</v>
      </c>
      <c r="FW220" s="20">
        <v>46.46</v>
      </c>
      <c r="FX220" s="20">
        <v>39.387</v>
      </c>
      <c r="FY220" s="21">
        <v>245.7</v>
      </c>
      <c r="FZ220" s="20">
        <v>1343.2529999999999</v>
      </c>
      <c r="GA220" s="20">
        <v>1858.9280000000001</v>
      </c>
      <c r="GB220" s="21">
        <v>100.8</v>
      </c>
      <c r="GC220" s="20">
        <v>551.30399999999997</v>
      </c>
      <c r="GD220" s="20">
        <v>762.94899999999996</v>
      </c>
      <c r="GE220" s="21">
        <v>96.7</v>
      </c>
      <c r="GF220" s="20">
        <v>528.601</v>
      </c>
      <c r="GG220" s="20">
        <v>731.53099999999995</v>
      </c>
      <c r="GH220" s="21">
        <v>60.3</v>
      </c>
      <c r="GI220" s="20">
        <v>329.44900000000001</v>
      </c>
      <c r="GJ220" s="20">
        <v>455.92399999999998</v>
      </c>
      <c r="GK220" s="20">
        <v>455.92399999999998</v>
      </c>
      <c r="GL220" s="21">
        <v>84.6</v>
      </c>
      <c r="GM220" s="20">
        <v>462.50099999999998</v>
      </c>
      <c r="GN220" s="20">
        <v>640.05499999999995</v>
      </c>
      <c r="GO220" s="20">
        <v>640.05499999999995</v>
      </c>
      <c r="GP220" s="21">
        <v>144.80000000000001</v>
      </c>
      <c r="GQ220" s="20">
        <v>791.95</v>
      </c>
      <c r="GR220" s="20">
        <v>1095.979</v>
      </c>
      <c r="GS220" s="20">
        <v>1095.979</v>
      </c>
      <c r="GT220" s="21">
        <v>50</v>
      </c>
      <c r="GU220" s="20">
        <v>273.26299999999998</v>
      </c>
      <c r="GV220" s="20">
        <v>378.16800000000001</v>
      </c>
      <c r="GW220" s="20">
        <v>378.16800000000001</v>
      </c>
      <c r="HO220" s="21">
        <v>187.1</v>
      </c>
      <c r="HP220" s="20">
        <v>539.25199999999995</v>
      </c>
      <c r="HQ220" s="20">
        <v>760.61500000000001</v>
      </c>
      <c r="HR220" s="20">
        <v>527.88900000000001</v>
      </c>
      <c r="HS220" s="21">
        <v>111</v>
      </c>
      <c r="HT220" s="20">
        <v>319.96899999999999</v>
      </c>
      <c r="HU220" s="20">
        <v>451.31599999999997</v>
      </c>
      <c r="HV220" s="20">
        <v>527.88900000000001</v>
      </c>
      <c r="IN220" s="21">
        <v>67.8</v>
      </c>
      <c r="IO220" s="20">
        <v>33.424999999999997</v>
      </c>
      <c r="IP220" s="20">
        <v>14272.429</v>
      </c>
      <c r="IQ220" s="20">
        <v>11378.779</v>
      </c>
      <c r="IR220" s="21">
        <v>45.5</v>
      </c>
      <c r="IS220" s="20">
        <v>22.428000000000001</v>
      </c>
      <c r="IT220" s="23">
        <v>9576.81</v>
      </c>
      <c r="IU220" s="23">
        <v>10002.43</v>
      </c>
      <c r="JJ220" s="21">
        <v>82.1</v>
      </c>
      <c r="JK220" s="20">
        <v>363.416</v>
      </c>
      <c r="JL220" s="20">
        <v>3172.55</v>
      </c>
      <c r="JM220" s="20">
        <v>3240.3629999999998</v>
      </c>
      <c r="JN220" s="21">
        <v>91.2</v>
      </c>
      <c r="JO220" s="20">
        <v>403.48399999999998</v>
      </c>
      <c r="JP220" s="20">
        <v>3522.3339999999998</v>
      </c>
      <c r="JQ220" s="20">
        <v>3216.49</v>
      </c>
      <c r="KK220" s="21">
        <v>21.4</v>
      </c>
      <c r="KL220" s="21">
        <v>17560.400000000001</v>
      </c>
      <c r="KM220" s="21">
        <v>16477.2</v>
      </c>
      <c r="LE220" s="21">
        <v>88.8</v>
      </c>
      <c r="LF220" s="20">
        <v>37.012</v>
      </c>
      <c r="LG220" s="20">
        <v>1088.3140000000001</v>
      </c>
      <c r="LH220" s="20">
        <v>675.577</v>
      </c>
      <c r="LI220" s="21">
        <v>56.5</v>
      </c>
      <c r="LJ220" s="20">
        <v>23.521999999999998</v>
      </c>
      <c r="LK220" s="20">
        <v>691.64300000000003</v>
      </c>
      <c r="LL220" s="20">
        <v>675.577</v>
      </c>
      <c r="LV220" s="21">
        <v>55.6</v>
      </c>
      <c r="LW220" s="20">
        <v>1150.576</v>
      </c>
      <c r="LX220" s="20">
        <v>983.85699999999997</v>
      </c>
      <c r="LY220" s="20">
        <v>984</v>
      </c>
      <c r="LZ220" s="21">
        <v>58.5</v>
      </c>
      <c r="MA220" s="20">
        <v>1209.962</v>
      </c>
      <c r="MB220" s="20">
        <v>1034.6379999999999</v>
      </c>
      <c r="MC220" s="20">
        <v>941</v>
      </c>
      <c r="MD220" s="21">
        <v>113.5</v>
      </c>
      <c r="ME220" s="20">
        <v>2347.7049999999999</v>
      </c>
      <c r="MF220" s="20">
        <v>2007.5229999999999</v>
      </c>
      <c r="MG220" s="20">
        <v>1925</v>
      </c>
      <c r="MH220" s="21">
        <v>79.8</v>
      </c>
      <c r="MI220" s="20">
        <v>1651.9380000000001</v>
      </c>
      <c r="MJ220" s="20">
        <v>1412.5719999999999</v>
      </c>
      <c r="MK220" s="20">
        <v>1547.8320000000001</v>
      </c>
      <c r="NC220" s="21">
        <v>147.19999999999999</v>
      </c>
      <c r="ND220" s="20">
        <v>211.00200000000001</v>
      </c>
      <c r="NE220" s="20">
        <v>1385.884</v>
      </c>
      <c r="NF220" s="20">
        <v>1080.509</v>
      </c>
      <c r="NG220" s="21">
        <v>114.8</v>
      </c>
      <c r="NH220" s="20">
        <v>164.50899999999999</v>
      </c>
      <c r="NI220" s="20">
        <v>1080.509</v>
      </c>
      <c r="NJ220" s="20">
        <v>1080.509</v>
      </c>
      <c r="NT220" s="21">
        <v>31.1</v>
      </c>
      <c r="NU220" s="20">
        <v>155.238</v>
      </c>
      <c r="NV220" s="20">
        <v>126.922</v>
      </c>
      <c r="NW220" s="20">
        <v>124.82</v>
      </c>
      <c r="NX220" s="21">
        <v>54.2</v>
      </c>
      <c r="NY220" s="20">
        <v>270.47300000000001</v>
      </c>
      <c r="NZ220" s="20">
        <v>221.13900000000001</v>
      </c>
      <c r="OA220" s="20">
        <v>221.191</v>
      </c>
      <c r="OB220" s="21">
        <v>76.599999999999994</v>
      </c>
      <c r="OC220" s="20">
        <v>382.54500000000002</v>
      </c>
      <c r="OD220" s="20">
        <v>312.76900000000001</v>
      </c>
      <c r="OE220" s="20">
        <v>346.01100000000002</v>
      </c>
      <c r="OF220" s="21">
        <v>63.1</v>
      </c>
      <c r="OG220" s="20">
        <v>315.14499999999998</v>
      </c>
      <c r="OH220" s="20">
        <v>257.66199999999998</v>
      </c>
      <c r="OI220" s="20">
        <v>281.88200000000001</v>
      </c>
      <c r="OS220" s="21">
        <v>40.9</v>
      </c>
      <c r="OT220" s="20">
        <v>38.381999999999998</v>
      </c>
      <c r="OU220" s="20">
        <v>35.299999999999997</v>
      </c>
      <c r="OV220" s="20">
        <v>35.299999999999997</v>
      </c>
      <c r="OW220" s="21">
        <v>104.9</v>
      </c>
      <c r="OX220" s="20">
        <v>98.338999999999999</v>
      </c>
      <c r="OY220" s="20">
        <v>90.442999999999998</v>
      </c>
      <c r="OZ220" s="20">
        <v>80.222999999999999</v>
      </c>
      <c r="PA220" s="21">
        <v>145.19999999999999</v>
      </c>
      <c r="PB220" s="20">
        <v>136.066</v>
      </c>
      <c r="PC220" s="20">
        <v>125.14</v>
      </c>
      <c r="PD220" s="20">
        <v>115.524</v>
      </c>
      <c r="PE220" s="21">
        <v>54.7</v>
      </c>
      <c r="PF220" s="20">
        <v>51.241</v>
      </c>
      <c r="PG220" s="20">
        <v>47.125999999999998</v>
      </c>
      <c r="PH220" s="20">
        <v>44.686</v>
      </c>
      <c r="PR220" s="21">
        <v>35.700000000000003</v>
      </c>
      <c r="PS220" s="20">
        <v>469.84899999999999</v>
      </c>
      <c r="PT220" s="20">
        <v>409.00400000000002</v>
      </c>
      <c r="PU220" s="20">
        <v>438.298</v>
      </c>
      <c r="PV220" s="21">
        <v>100</v>
      </c>
      <c r="PW220" s="20">
        <v>1316.6980000000001</v>
      </c>
      <c r="PX220" s="20">
        <v>1146.1849999999999</v>
      </c>
      <c r="PY220" s="20">
        <v>1194.5060000000001</v>
      </c>
      <c r="PZ220" s="21">
        <v>134.6</v>
      </c>
      <c r="QA220" s="20">
        <v>1773.2080000000001</v>
      </c>
      <c r="QB220" s="20">
        <v>1543.578</v>
      </c>
      <c r="QC220" s="20">
        <v>1632.8040000000001</v>
      </c>
      <c r="QD220" s="21">
        <v>73.5</v>
      </c>
      <c r="QE220" s="20">
        <v>968.58</v>
      </c>
      <c r="QF220" s="20">
        <v>843.149</v>
      </c>
      <c r="QG220" s="20">
        <v>843.149</v>
      </c>
      <c r="RC220" s="21">
        <v>152.6</v>
      </c>
      <c r="RD220" s="20">
        <v>1768.2</v>
      </c>
      <c r="RE220" s="20">
        <v>1190.7059999999999</v>
      </c>
      <c r="RF220" s="21">
        <v>40.5</v>
      </c>
      <c r="RG220" s="20">
        <v>469.32</v>
      </c>
      <c r="RH220" s="20">
        <v>316.04000000000002</v>
      </c>
      <c r="RI220" s="21">
        <v>39.700000000000003</v>
      </c>
      <c r="RJ220" s="20">
        <v>460.00099999999998</v>
      </c>
      <c r="RK220" s="20">
        <v>309.76499999999999</v>
      </c>
      <c r="RL220" s="21">
        <v>58.2</v>
      </c>
      <c r="RM220" s="20">
        <v>674.14599999999996</v>
      </c>
      <c r="RN220" s="20">
        <v>453.97</v>
      </c>
      <c r="RO220" s="20">
        <v>453.97</v>
      </c>
      <c r="RP220" s="21">
        <v>53.9</v>
      </c>
      <c r="RQ220" s="20">
        <v>624.73400000000004</v>
      </c>
      <c r="RR220" s="20">
        <v>420.69600000000003</v>
      </c>
      <c r="RS220" s="20">
        <v>420.69600000000003</v>
      </c>
      <c r="RT220" s="21">
        <v>112.1</v>
      </c>
      <c r="RU220" s="20">
        <v>1298.8800000000001</v>
      </c>
      <c r="RV220" s="20">
        <v>874.66600000000005</v>
      </c>
      <c r="RW220" s="20">
        <v>874.66600000000005</v>
      </c>
      <c r="RX220" s="21">
        <v>69.5</v>
      </c>
      <c r="RY220" s="20">
        <v>805.54499999999996</v>
      </c>
      <c r="RZ220" s="20">
        <v>542.45399999999995</v>
      </c>
      <c r="SA220" s="20">
        <v>542.45399999999995</v>
      </c>
      <c r="SS220" s="21">
        <v>34.299999999999997</v>
      </c>
      <c r="ST220" s="20">
        <v>35.287999999999997</v>
      </c>
      <c r="SU220" s="20">
        <v>25.52</v>
      </c>
      <c r="SV220" s="20">
        <v>21.039000000000001</v>
      </c>
      <c r="SW220" s="21">
        <v>28.9</v>
      </c>
      <c r="SX220" s="20">
        <v>29.713000000000001</v>
      </c>
      <c r="SY220" s="20">
        <v>21.489000000000001</v>
      </c>
      <c r="SZ220" s="20">
        <v>19.765999999999998</v>
      </c>
      <c r="TG220" s="21">
        <v>40.700000000000003</v>
      </c>
      <c r="TH220" s="20">
        <v>50.758000000000003</v>
      </c>
      <c r="TI220" s="20">
        <v>392.25700000000001</v>
      </c>
      <c r="TJ220" s="20">
        <v>392.25700000000001</v>
      </c>
      <c r="TK220" s="21">
        <v>107</v>
      </c>
      <c r="TL220" s="20">
        <v>133.31899999999999</v>
      </c>
      <c r="TM220" s="20">
        <v>1030.2909999999999</v>
      </c>
      <c r="TN220" s="20">
        <v>1040.5550000000001</v>
      </c>
      <c r="TO220" s="21">
        <v>147.6</v>
      </c>
      <c r="TP220" s="20">
        <v>183.95</v>
      </c>
      <c r="TQ220" s="20">
        <v>1421.5640000000001</v>
      </c>
      <c r="TR220" s="20">
        <v>1432.8109999999999</v>
      </c>
      <c r="TS220" s="21">
        <v>133.30000000000001</v>
      </c>
      <c r="TT220" s="20">
        <v>166.053</v>
      </c>
      <c r="TU220" s="20">
        <v>1283.2550000000001</v>
      </c>
      <c r="TV220" s="20">
        <v>1300.1559999999999</v>
      </c>
      <c r="TW220" s="21">
        <v>132.30000000000001</v>
      </c>
      <c r="TX220" s="20">
        <v>50.371000000000002</v>
      </c>
      <c r="TY220" s="20">
        <v>5158.0129999999999</v>
      </c>
      <c r="TZ220" s="21">
        <v>86</v>
      </c>
      <c r="UA220" s="20">
        <v>32.764000000000003</v>
      </c>
      <c r="UB220" s="20">
        <v>3355.04</v>
      </c>
      <c r="UC220" s="21">
        <v>85.6</v>
      </c>
      <c r="UD220" s="20">
        <v>32.612000000000002</v>
      </c>
      <c r="UE220" s="20">
        <v>3339.43</v>
      </c>
      <c r="UF220" s="21">
        <v>9.4</v>
      </c>
      <c r="UG220" s="20">
        <v>3.5840000000000001</v>
      </c>
      <c r="UH220" s="20">
        <v>367.01600000000002</v>
      </c>
      <c r="UI220" s="20">
        <v>367.01600000000002</v>
      </c>
      <c r="UJ220" s="21">
        <v>36.799999999999997</v>
      </c>
      <c r="UK220" s="20">
        <v>14.023</v>
      </c>
      <c r="UL220" s="20">
        <v>1435.9570000000001</v>
      </c>
      <c r="UM220" s="20">
        <v>1435.9570000000001</v>
      </c>
      <c r="UN220" s="21">
        <v>46.2</v>
      </c>
      <c r="UO220" s="20">
        <v>17.606999999999999</v>
      </c>
      <c r="UP220" s="20">
        <v>1802.973</v>
      </c>
      <c r="UQ220" s="20">
        <v>1802.973</v>
      </c>
      <c r="UR220" s="21">
        <v>29.5</v>
      </c>
      <c r="US220" s="20">
        <v>11.231999999999999</v>
      </c>
      <c r="UT220" s="20">
        <v>1150.201</v>
      </c>
      <c r="UU220" s="20">
        <v>1150.201</v>
      </c>
      <c r="VJ220" s="21">
        <v>56.7</v>
      </c>
      <c r="VK220" s="20">
        <v>95.228999999999999</v>
      </c>
      <c r="VL220" s="20">
        <v>205217.86900000001</v>
      </c>
      <c r="VM220" s="20">
        <v>192920.39</v>
      </c>
      <c r="VN220" s="21">
        <v>43.4</v>
      </c>
      <c r="VO220" s="20">
        <v>72.933000000000007</v>
      </c>
      <c r="VP220" s="20">
        <v>157170</v>
      </c>
      <c r="VQ220" s="20">
        <v>157170</v>
      </c>
      <c r="WI220" s="21">
        <v>86.8</v>
      </c>
      <c r="WJ220" s="20">
        <v>44.841999999999999</v>
      </c>
      <c r="WK220" s="20">
        <v>39.685000000000002</v>
      </c>
      <c r="WL220" s="20">
        <v>44.476999999999997</v>
      </c>
      <c r="WM220" s="21">
        <v>45.8</v>
      </c>
      <c r="WN220" s="20">
        <v>23.677</v>
      </c>
      <c r="WO220" s="20">
        <v>20.954000000000001</v>
      </c>
      <c r="WP220" s="20">
        <v>28.475000000000001</v>
      </c>
      <c r="WW220" s="21">
        <v>112</v>
      </c>
      <c r="WX220" s="20">
        <v>81.962999999999994</v>
      </c>
      <c r="WY220" s="20">
        <v>243.34700000000001</v>
      </c>
      <c r="WZ220" s="21">
        <v>33.4</v>
      </c>
      <c r="XA220" s="20">
        <v>24.414999999999999</v>
      </c>
      <c r="XB220" s="20">
        <v>72.486999999999995</v>
      </c>
      <c r="XC220" s="20">
        <v>72.486999999999995</v>
      </c>
      <c r="XD220" s="21">
        <v>52.4</v>
      </c>
      <c r="XE220" s="20">
        <v>38.387999999999998</v>
      </c>
      <c r="XF220" s="20">
        <v>113.974</v>
      </c>
      <c r="XG220" s="20">
        <v>113.974</v>
      </c>
      <c r="XH220" s="21">
        <v>85.8</v>
      </c>
      <c r="XI220" s="20">
        <v>62.802999999999997</v>
      </c>
      <c r="XJ220" s="20">
        <v>186.46100000000001</v>
      </c>
      <c r="XK220" s="20">
        <v>186.46100000000001</v>
      </c>
      <c r="XL220" s="21">
        <v>48.5</v>
      </c>
      <c r="XM220" s="20">
        <v>35.478000000000002</v>
      </c>
      <c r="XN220" s="22">
        <v>105.334022</v>
      </c>
      <c r="XO220" s="22">
        <v>124.376</v>
      </c>
      <c r="XP220" s="21">
        <v>125.8</v>
      </c>
      <c r="XQ220" s="20">
        <v>353.60500000000002</v>
      </c>
      <c r="XR220" s="20">
        <v>11092.585999999999</v>
      </c>
      <c r="XS220" s="21">
        <v>73.2</v>
      </c>
      <c r="XT220" s="20">
        <v>205.69300000000001</v>
      </c>
      <c r="XU220" s="20">
        <v>6452.59</v>
      </c>
      <c r="YD220" s="21">
        <v>52.6</v>
      </c>
      <c r="YE220" s="20">
        <v>147.91200000000001</v>
      </c>
      <c r="YF220" s="20">
        <v>4639.9960000000001</v>
      </c>
      <c r="YG220" s="20">
        <v>2430.953</v>
      </c>
      <c r="YH220" s="21">
        <v>26.2</v>
      </c>
      <c r="YI220" s="20">
        <v>73.742000000000004</v>
      </c>
      <c r="YJ220" s="20">
        <v>2313.29</v>
      </c>
      <c r="YK220" s="20">
        <v>2313.29</v>
      </c>
      <c r="YU220" s="21">
        <v>18.399999999999999</v>
      </c>
      <c r="YV220" s="20">
        <v>193.12899999999999</v>
      </c>
      <c r="YW220" s="20">
        <v>160.72200000000001</v>
      </c>
      <c r="YX220" s="20">
        <v>144.81399999999999</v>
      </c>
      <c r="YY220" s="21">
        <v>56.6</v>
      </c>
      <c r="YZ220" s="20">
        <v>595.173</v>
      </c>
      <c r="ZA220" s="20">
        <v>495.303</v>
      </c>
      <c r="ZB220" s="20">
        <v>386.44799999999998</v>
      </c>
      <c r="ZC220" s="21">
        <v>71.599999999999994</v>
      </c>
      <c r="ZD220" s="20">
        <v>753.08799999999997</v>
      </c>
      <c r="ZE220" s="20">
        <v>626.72</v>
      </c>
      <c r="ZF220" s="20">
        <v>531.26199999999994</v>
      </c>
      <c r="ZG220" s="21">
        <v>56.2</v>
      </c>
      <c r="ZH220" s="20">
        <v>591.51800000000003</v>
      </c>
      <c r="ZI220" s="20">
        <v>492.262</v>
      </c>
      <c r="ZJ220" s="20">
        <v>519.37400000000002</v>
      </c>
      <c r="ZT220" s="21">
        <v>68.900000000000006</v>
      </c>
      <c r="ZU220" s="20">
        <v>3380.5929999999998</v>
      </c>
      <c r="ZV220" s="20">
        <v>347694.7</v>
      </c>
      <c r="ZW220" s="20">
        <v>298631.09999999998</v>
      </c>
      <c r="ZX220" s="21">
        <v>143.80000000000001</v>
      </c>
      <c r="ZY220" s="20">
        <v>7059.8879999999999</v>
      </c>
      <c r="ZZ220" s="20">
        <v>726110.9</v>
      </c>
      <c r="AAA220" s="20">
        <v>680224.1</v>
      </c>
      <c r="AAB220" s="21">
        <v>212.6</v>
      </c>
      <c r="AAC220" s="20">
        <v>10440.481</v>
      </c>
      <c r="AAD220" s="20">
        <v>1073805.6000000001</v>
      </c>
      <c r="AAE220" s="20">
        <v>978855.2</v>
      </c>
      <c r="AAF220" s="21">
        <v>111.9</v>
      </c>
      <c r="AAG220" s="20">
        <v>5493.5619999999999</v>
      </c>
      <c r="AAH220" s="20">
        <v>565013.951</v>
      </c>
      <c r="AAI220" s="20">
        <v>551535.30000000005</v>
      </c>
      <c r="AAJ220" s="21">
        <v>137.9</v>
      </c>
      <c r="AAK220" s="20">
        <v>559.529</v>
      </c>
      <c r="AAL220" s="20">
        <v>453050.55499999999</v>
      </c>
      <c r="AAM220" s="21">
        <v>6.2</v>
      </c>
      <c r="AAN220" s="20">
        <v>25.126999999999999</v>
      </c>
      <c r="AAO220" s="20">
        <v>20345.125</v>
      </c>
      <c r="AAP220" s="21">
        <v>45.2</v>
      </c>
      <c r="AAQ220" s="20">
        <v>183.352</v>
      </c>
      <c r="AAR220" s="20">
        <v>148459.71799999999</v>
      </c>
      <c r="AAS220" s="20">
        <v>135618.6</v>
      </c>
      <c r="AAT220" s="21">
        <v>85.1</v>
      </c>
      <c r="AAU220" s="20">
        <v>345.58199999999999</v>
      </c>
      <c r="AAV220" s="20">
        <v>279817.75799999997</v>
      </c>
      <c r="AAW220" s="20">
        <v>281693.7</v>
      </c>
      <c r="AAX220" s="21">
        <v>131.69999999999999</v>
      </c>
      <c r="AAY220" s="20">
        <v>534.40200000000004</v>
      </c>
      <c r="AAZ220" s="20">
        <v>432705.43</v>
      </c>
      <c r="ABA220" s="20">
        <v>417312.3</v>
      </c>
      <c r="ABB220" s="21">
        <v>103.6</v>
      </c>
      <c r="ABC220" s="20">
        <v>420.55799999999999</v>
      </c>
      <c r="ABD220" s="20">
        <v>340526</v>
      </c>
      <c r="ABE220" s="20">
        <v>340526</v>
      </c>
      <c r="ACE220" s="21">
        <v>69.099999999999994</v>
      </c>
      <c r="ACF220" s="20">
        <v>329.48899999999998</v>
      </c>
      <c r="ACG220" s="20">
        <v>1108.73</v>
      </c>
      <c r="ACH220" s="21">
        <v>22.7</v>
      </c>
      <c r="ACI220" s="20">
        <v>108.113</v>
      </c>
      <c r="ACJ220" s="20">
        <v>363.8</v>
      </c>
      <c r="ACS220" s="21">
        <v>46.4</v>
      </c>
      <c r="ACT220" s="20">
        <v>221.376</v>
      </c>
      <c r="ACU220" s="20">
        <v>744.93</v>
      </c>
      <c r="ACV220" s="20">
        <v>512.75900000000001</v>
      </c>
      <c r="ACW220" s="21">
        <v>32.4</v>
      </c>
      <c r="ACX220" s="20">
        <v>154.27500000000001</v>
      </c>
      <c r="ACY220" s="20">
        <v>519.13499999999999</v>
      </c>
      <c r="ACZ220" s="20">
        <v>421.58199999999999</v>
      </c>
      <c r="ADA220" s="21">
        <v>159.6</v>
      </c>
      <c r="ADB220" s="20">
        <v>107.836</v>
      </c>
      <c r="ADC220" s="20">
        <v>289.32299999999998</v>
      </c>
      <c r="ADD220" s="21">
        <v>52.2</v>
      </c>
      <c r="ADE220" s="20">
        <v>35.284999999999997</v>
      </c>
      <c r="ADF220" s="20">
        <v>94.668999999999997</v>
      </c>
      <c r="ADO220" s="21">
        <v>107.4</v>
      </c>
      <c r="ADP220" s="20">
        <v>72.551000000000002</v>
      </c>
      <c r="ADQ220" s="20">
        <v>194.654</v>
      </c>
      <c r="ADR220" s="20">
        <v>194.654</v>
      </c>
      <c r="ADS220" s="21">
        <v>105.5</v>
      </c>
      <c r="ADT220" s="20">
        <v>71.275000000000006</v>
      </c>
      <c r="ADU220" s="20">
        <v>191.23</v>
      </c>
      <c r="ADV220" s="20">
        <v>191.23</v>
      </c>
      <c r="AEF220" s="21">
        <v>58.8</v>
      </c>
      <c r="AEG220" s="20">
        <v>207.57900000000001</v>
      </c>
      <c r="AEH220" s="20">
        <v>177.00200000000001</v>
      </c>
      <c r="AEI220" s="20">
        <v>153.29900000000001</v>
      </c>
      <c r="AEJ220" s="21">
        <v>124.3</v>
      </c>
      <c r="AEK220" s="20">
        <v>438.851</v>
      </c>
      <c r="AEL220" s="20">
        <v>374.209</v>
      </c>
      <c r="AEM220" s="20">
        <v>250.16900000000001</v>
      </c>
      <c r="AEN220" s="21">
        <v>179.4</v>
      </c>
      <c r="AEO220" s="20">
        <v>633.17399999999998</v>
      </c>
      <c r="AEP220" s="20">
        <v>539.90800000000002</v>
      </c>
      <c r="AEQ220" s="20">
        <v>403.46800000000002</v>
      </c>
      <c r="AER220" s="21">
        <v>72.099999999999994</v>
      </c>
      <c r="AES220" s="20">
        <v>254.43100000000001</v>
      </c>
      <c r="AET220" s="20">
        <v>216.95400000000001</v>
      </c>
      <c r="AEU220" s="20">
        <v>217.911</v>
      </c>
      <c r="AFE220" s="21">
        <v>58.9</v>
      </c>
      <c r="AFF220" s="20">
        <v>70.099999999999994</v>
      </c>
      <c r="AFG220" s="20">
        <v>509.92399999999998</v>
      </c>
      <c r="AFH220" s="20">
        <v>545.12900000000002</v>
      </c>
      <c r="AFI220" s="21">
        <v>96.9</v>
      </c>
      <c r="AFJ220" s="20">
        <v>115.35599999999999</v>
      </c>
      <c r="AFK220" s="20">
        <v>839.12400000000002</v>
      </c>
      <c r="AFL220" s="20">
        <v>580.01499999999999</v>
      </c>
      <c r="AFM220" s="21">
        <v>154.19999999999999</v>
      </c>
      <c r="AFN220" s="20">
        <v>183.607</v>
      </c>
      <c r="AFO220" s="20">
        <v>1335.595</v>
      </c>
      <c r="AFP220" s="20">
        <v>1125.144</v>
      </c>
      <c r="AFQ220" s="21">
        <v>55.5</v>
      </c>
      <c r="AFR220" s="20">
        <v>66.105000000000004</v>
      </c>
      <c r="AFS220" s="20">
        <v>480.86</v>
      </c>
      <c r="AFT220" s="20">
        <v>428.39</v>
      </c>
      <c r="AFU220" s="21">
        <v>147.80000000000001</v>
      </c>
      <c r="AFV220" s="20">
        <v>70.216999999999999</v>
      </c>
      <c r="AFW220" s="20">
        <v>124.83199999999999</v>
      </c>
      <c r="AFX220" s="21">
        <v>33.6</v>
      </c>
      <c r="AFY220" s="20">
        <v>15.941000000000001</v>
      </c>
      <c r="AFZ220" s="20">
        <v>28.34</v>
      </c>
      <c r="AGA220" s="21">
        <v>39</v>
      </c>
      <c r="AGB220" s="20">
        <v>18.535</v>
      </c>
      <c r="AGC220" s="20">
        <v>32.951999999999998</v>
      </c>
      <c r="AGD220" s="20">
        <v>32.951999999999998</v>
      </c>
      <c r="AGI220" s="21">
        <v>114.3</v>
      </c>
      <c r="AGJ220" s="20">
        <v>54.276000000000003</v>
      </c>
      <c r="AGK220" s="20">
        <v>96.492000000000004</v>
      </c>
      <c r="AGL220" s="20">
        <v>76.921000000000006</v>
      </c>
      <c r="AGM220" s="21">
        <v>77.7</v>
      </c>
      <c r="AGN220" s="20">
        <v>36.904000000000003</v>
      </c>
      <c r="AGO220" s="20">
        <v>65.606999999999999</v>
      </c>
      <c r="AGP220" s="20">
        <v>68.117000000000004</v>
      </c>
      <c r="AHH220" s="21">
        <v>24.3</v>
      </c>
      <c r="AHI220" s="20">
        <v>20.885999999999999</v>
      </c>
      <c r="AHJ220" s="20">
        <v>46.198</v>
      </c>
      <c r="AHK220" s="20">
        <v>31.61</v>
      </c>
      <c r="AHL220" s="21">
        <v>17.399999999999999</v>
      </c>
      <c r="AHM220" s="20">
        <v>14.933</v>
      </c>
      <c r="AHN220" s="20">
        <v>33.029000000000003</v>
      </c>
      <c r="AHO220" s="20">
        <v>31.61</v>
      </c>
      <c r="AHY220" s="21">
        <v>22</v>
      </c>
      <c r="AHZ220" s="20">
        <v>19.972999999999999</v>
      </c>
      <c r="AIA220" s="20">
        <v>17.071000000000002</v>
      </c>
      <c r="AIB220" s="20">
        <v>13.744999999999999</v>
      </c>
      <c r="AIC220" s="21">
        <v>71.599999999999994</v>
      </c>
      <c r="AID220" s="20">
        <v>64.915999999999997</v>
      </c>
      <c r="AIE220" s="20">
        <v>55.484000000000002</v>
      </c>
      <c r="AIF220" s="20">
        <v>32.149000000000001</v>
      </c>
      <c r="AIG220" s="21">
        <v>93.6</v>
      </c>
      <c r="AIH220" s="20">
        <v>84.888999999999996</v>
      </c>
      <c r="AII220" s="20">
        <v>72.555000000000007</v>
      </c>
      <c r="AIJ220" s="20">
        <v>45.893000000000001</v>
      </c>
      <c r="AIK220" s="21">
        <v>50.7</v>
      </c>
      <c r="AIL220" s="20">
        <v>46.015999999999998</v>
      </c>
      <c r="AIM220" s="20">
        <v>39.33</v>
      </c>
      <c r="AIN220" s="20">
        <v>39.33</v>
      </c>
      <c r="AJY220" s="21">
        <v>30.6</v>
      </c>
      <c r="AJZ220" s="20">
        <v>40.536999999999999</v>
      </c>
      <c r="AKA220" s="20">
        <v>152.209</v>
      </c>
      <c r="AKB220" s="20">
        <v>145.86600000000001</v>
      </c>
      <c r="AKC220" s="21">
        <v>25.2</v>
      </c>
      <c r="AKD220" s="20">
        <v>33.408999999999999</v>
      </c>
      <c r="AKE220" s="20">
        <v>125.444</v>
      </c>
      <c r="AKF220" s="20">
        <v>125.444</v>
      </c>
      <c r="AKP220" s="21">
        <v>49.9</v>
      </c>
      <c r="AKQ220" s="20">
        <v>107.279</v>
      </c>
      <c r="AKR220" s="20">
        <v>839.79899999999998</v>
      </c>
      <c r="AKS220" s="20">
        <v>829.15700000000004</v>
      </c>
      <c r="AKT220" s="21">
        <v>101.3</v>
      </c>
      <c r="AKU220" s="20">
        <v>217.852</v>
      </c>
      <c r="AKV220" s="20">
        <v>1705.386</v>
      </c>
      <c r="AKW220" s="20">
        <v>1994.6590000000001</v>
      </c>
      <c r="AKX220" s="21">
        <v>151.19999999999999</v>
      </c>
      <c r="AKY220" s="20">
        <v>325.13</v>
      </c>
      <c r="AKZ220" s="20">
        <v>2545.1840000000002</v>
      </c>
      <c r="ALA220" s="20">
        <v>2823.8159999999998</v>
      </c>
      <c r="ALB220" s="21">
        <v>101</v>
      </c>
      <c r="ALC220" s="20">
        <v>217.05699999999999</v>
      </c>
      <c r="ALD220" s="20">
        <v>1699.1669999999999</v>
      </c>
      <c r="ALE220" s="20">
        <v>1716.155</v>
      </c>
      <c r="ALF220" s="21">
        <v>193.2</v>
      </c>
      <c r="ALG220" s="20">
        <v>125.111</v>
      </c>
      <c r="ALH220" s="20">
        <v>196.36099999999999</v>
      </c>
      <c r="ALI220" s="21">
        <v>70.2</v>
      </c>
      <c r="ALJ220" s="20">
        <v>45.47</v>
      </c>
      <c r="ALK220" s="20">
        <v>71.366</v>
      </c>
      <c r="ALL220" s="21">
        <v>29.4</v>
      </c>
      <c r="ALM220" s="20">
        <v>19.026</v>
      </c>
      <c r="ALN220" s="20">
        <v>29.861000000000001</v>
      </c>
      <c r="ALO220" s="20">
        <v>23.181999999999999</v>
      </c>
      <c r="ALP220" s="21">
        <v>92.7</v>
      </c>
      <c r="ALQ220" s="20">
        <v>60.069000000000003</v>
      </c>
      <c r="ALR220" s="20">
        <v>94.278000000000006</v>
      </c>
      <c r="ALS220" s="20">
        <v>59.548000000000002</v>
      </c>
      <c r="ALT220" s="21">
        <v>123</v>
      </c>
      <c r="ALU220" s="20">
        <v>79.64</v>
      </c>
      <c r="ALV220" s="20">
        <v>124.996</v>
      </c>
      <c r="ALW220" s="20">
        <v>82.73</v>
      </c>
      <c r="ALX220" s="21">
        <v>118.7</v>
      </c>
      <c r="ALY220" s="20">
        <v>76.863</v>
      </c>
      <c r="ALZ220" s="20">
        <v>120.636</v>
      </c>
      <c r="AMA220" s="20">
        <v>80.275000000000006</v>
      </c>
      <c r="AMH220" s="21">
        <v>40.4</v>
      </c>
      <c r="AMI220" s="20">
        <v>54.286999999999999</v>
      </c>
      <c r="AMJ220" s="20">
        <v>1370.749</v>
      </c>
      <c r="AMK220" s="20">
        <v>472.26900000000001</v>
      </c>
      <c r="AML220" s="21">
        <v>113.2</v>
      </c>
      <c r="AMM220" s="20">
        <v>151.881</v>
      </c>
      <c r="AMN220" s="20">
        <v>3834.989</v>
      </c>
      <c r="AMO220" s="20">
        <v>2460.3119999999999</v>
      </c>
      <c r="AMP220" s="21">
        <v>159.30000000000001</v>
      </c>
      <c r="AMQ220" s="20">
        <v>213.83</v>
      </c>
      <c r="AMR220" s="20">
        <v>5399.1980000000003</v>
      </c>
      <c r="AMS220" s="20">
        <v>2932.5810000000001</v>
      </c>
      <c r="AMT220" s="21">
        <v>114.5</v>
      </c>
      <c r="AMU220" s="20">
        <v>153.69399999999999</v>
      </c>
      <c r="AMV220" s="20">
        <v>3880.7649999999999</v>
      </c>
      <c r="AMW220" s="20">
        <v>2764.18</v>
      </c>
      <c r="ANG220" s="21">
        <v>1.4</v>
      </c>
      <c r="ANH220" s="22">
        <v>1.979225</v>
      </c>
      <c r="ANI220" s="22">
        <v>4.3938999999999999E-2</v>
      </c>
      <c r="ANJ220" s="22">
        <v>4.3938999999999999E-2</v>
      </c>
      <c r="ANK220" s="21">
        <v>20.5</v>
      </c>
      <c r="ANL220" s="22">
        <v>27.920994</v>
      </c>
      <c r="ANM220" s="22">
        <v>0.61984600000000001</v>
      </c>
      <c r="ANN220" s="22">
        <v>0.55959599999999998</v>
      </c>
      <c r="ANO220" s="21">
        <v>21.3</v>
      </c>
      <c r="ANP220" s="22">
        <v>29.031715999999999</v>
      </c>
      <c r="ANQ220" s="22">
        <v>0.64450399999999997</v>
      </c>
      <c r="ANR220" s="22">
        <v>0.60353500000000004</v>
      </c>
      <c r="ANS220" s="21">
        <v>14</v>
      </c>
      <c r="ANT220" s="22">
        <v>19.123964000000001</v>
      </c>
      <c r="ANU220" s="22">
        <v>0.42455199999999998</v>
      </c>
      <c r="ANV220" s="22">
        <v>0.42455199999999998</v>
      </c>
      <c r="ANW220" s="21">
        <v>186.1</v>
      </c>
      <c r="ANX220" s="20">
        <v>12941.752</v>
      </c>
      <c r="ANY220" s="20">
        <v>12941.752</v>
      </c>
      <c r="ANZ220" s="21">
        <v>67.8</v>
      </c>
      <c r="AOA220" s="20">
        <v>4717.893</v>
      </c>
      <c r="AOB220" s="20">
        <v>4717.893</v>
      </c>
      <c r="AOC220" s="21">
        <v>65.5</v>
      </c>
      <c r="AOD220" s="20">
        <v>4557.1629999999996</v>
      </c>
      <c r="AOE220" s="20">
        <v>4557.1629999999996</v>
      </c>
      <c r="AOF220" s="21">
        <v>62.3</v>
      </c>
      <c r="AOG220" s="20">
        <v>4334.7749999999996</v>
      </c>
      <c r="AOH220" s="20">
        <v>4334.7749999999996</v>
      </c>
      <c r="AOI220" s="20">
        <v>4334.7749999999996</v>
      </c>
      <c r="AOJ220" s="21">
        <v>55.9</v>
      </c>
      <c r="AOK220" s="20">
        <v>3889.0839999999998</v>
      </c>
      <c r="AOL220" s="20">
        <v>3889.0839999999998</v>
      </c>
      <c r="AOM220" s="20">
        <v>3889.0839999999998</v>
      </c>
      <c r="AON220" s="21">
        <v>118.2</v>
      </c>
      <c r="AOO220" s="20">
        <v>8223.8590000000004</v>
      </c>
      <c r="AOP220" s="20">
        <v>8223.8590000000004</v>
      </c>
      <c r="AOQ220" s="20">
        <v>8223.8590000000004</v>
      </c>
      <c r="AOR220" s="21">
        <v>42.8</v>
      </c>
      <c r="AOS220" s="20">
        <v>2974.47</v>
      </c>
      <c r="AOT220" s="20">
        <v>2974.47</v>
      </c>
      <c r="AOU220" s="20">
        <v>2974.47</v>
      </c>
      <c r="APU220" s="21">
        <v>92.3</v>
      </c>
      <c r="APV220" s="20">
        <v>131.74700000000001</v>
      </c>
      <c r="APW220" s="20">
        <v>458.32</v>
      </c>
      <c r="APX220" s="21">
        <v>42.2</v>
      </c>
      <c r="APY220" s="20">
        <v>60.246000000000002</v>
      </c>
      <c r="APZ220" s="20">
        <v>209.584</v>
      </c>
      <c r="AQI220" s="21">
        <v>50.1</v>
      </c>
      <c r="AQJ220" s="20">
        <v>71.5</v>
      </c>
      <c r="AQK220" s="20">
        <v>248.73599999999999</v>
      </c>
      <c r="AQL220" s="20">
        <v>251.65600000000001</v>
      </c>
      <c r="AQM220" s="21">
        <v>42</v>
      </c>
      <c r="AQN220" s="20">
        <v>59.878999999999998</v>
      </c>
      <c r="AQO220" s="20">
        <v>208.30600000000001</v>
      </c>
      <c r="AQP220" s="20">
        <v>236.93799999999999</v>
      </c>
    </row>
    <row r="221" spans="1:1134" x14ac:dyDescent="0.2">
      <c r="A221" s="18">
        <v>34515</v>
      </c>
      <c r="BJ221" s="21">
        <v>52.8</v>
      </c>
      <c r="BK221" s="19">
        <v>141.81912969195</v>
      </c>
      <c r="BL221" s="20">
        <v>141.67699999999999</v>
      </c>
      <c r="BM221" s="21">
        <v>28.5</v>
      </c>
      <c r="BN221" s="20">
        <v>76.453999999999994</v>
      </c>
      <c r="BO221" s="20">
        <v>76.378</v>
      </c>
      <c r="BP221" s="21">
        <v>3.9</v>
      </c>
      <c r="BQ221" s="20">
        <v>10.372</v>
      </c>
      <c r="BR221" s="19">
        <v>10.361367</v>
      </c>
      <c r="BS221" s="19">
        <v>10.361367</v>
      </c>
      <c r="BT221" s="21">
        <v>20.9</v>
      </c>
      <c r="BU221" s="20">
        <v>56.253</v>
      </c>
      <c r="BV221" s="19">
        <v>56.196876895396002</v>
      </c>
      <c r="BW221" s="19">
        <v>46.523923000000003</v>
      </c>
      <c r="BX221" s="21">
        <v>24.3</v>
      </c>
      <c r="BY221" s="19">
        <v>65.364675237496002</v>
      </c>
      <c r="BZ221" s="19">
        <v>65.299310562258</v>
      </c>
      <c r="CA221" s="19">
        <v>56.885289999999998</v>
      </c>
      <c r="CB221" s="21">
        <v>16.3</v>
      </c>
      <c r="CC221" s="19">
        <v>43.674953953954002</v>
      </c>
      <c r="CD221" s="19">
        <v>43.631278999999999</v>
      </c>
      <c r="CE221" s="19">
        <v>43.631278999999999</v>
      </c>
      <c r="CW221" s="21">
        <v>104.6</v>
      </c>
      <c r="CX221" s="20">
        <v>210.89</v>
      </c>
      <c r="CY221" s="20">
        <v>171.98099999999999</v>
      </c>
      <c r="CZ221" s="20">
        <v>132.45500000000001</v>
      </c>
      <c r="DA221" s="21">
        <v>75</v>
      </c>
      <c r="DB221" s="20">
        <v>151.28299999999999</v>
      </c>
      <c r="DC221" s="20">
        <v>123.372</v>
      </c>
      <c r="DD221" s="20">
        <v>132.45500000000001</v>
      </c>
      <c r="DE221" s="21">
        <v>146.1</v>
      </c>
      <c r="DF221" s="20">
        <v>498.96800000000002</v>
      </c>
      <c r="DG221" s="20">
        <v>681.64</v>
      </c>
      <c r="DH221" s="21">
        <v>34</v>
      </c>
      <c r="DI221" s="20">
        <v>116.071</v>
      </c>
      <c r="DJ221" s="20">
        <v>158.565</v>
      </c>
      <c r="DK221" s="21">
        <v>33.200000000000003</v>
      </c>
      <c r="DL221" s="20">
        <v>113.268</v>
      </c>
      <c r="DM221" s="20">
        <v>154.73599999999999</v>
      </c>
      <c r="DN221" s="21">
        <v>50.2</v>
      </c>
      <c r="DO221" s="20">
        <v>171.46</v>
      </c>
      <c r="DP221" s="20">
        <v>234.232</v>
      </c>
      <c r="DQ221" s="20">
        <v>234.232</v>
      </c>
      <c r="DR221" s="21">
        <v>61.9</v>
      </c>
      <c r="DS221" s="20">
        <v>211.43600000000001</v>
      </c>
      <c r="DT221" s="20">
        <v>288.84300000000002</v>
      </c>
      <c r="DU221" s="20">
        <v>288.84300000000002</v>
      </c>
      <c r="DV221" s="21">
        <v>112.1</v>
      </c>
      <c r="DW221" s="20">
        <v>382.89699999999999</v>
      </c>
      <c r="DX221" s="20">
        <v>523.07500000000005</v>
      </c>
      <c r="DY221" s="20">
        <v>523.07500000000005</v>
      </c>
      <c r="DZ221" s="21">
        <v>62.2</v>
      </c>
      <c r="EA221" s="20">
        <v>212.239</v>
      </c>
      <c r="EB221" s="20">
        <v>289.93900000000002</v>
      </c>
      <c r="EC221" s="20">
        <v>287.12</v>
      </c>
      <c r="EM221" s="21">
        <v>39.4</v>
      </c>
      <c r="EN221" s="20">
        <v>93.007000000000005</v>
      </c>
      <c r="EO221" s="20">
        <v>75.781999999999996</v>
      </c>
      <c r="EP221" s="20">
        <v>72.299000000000007</v>
      </c>
      <c r="EQ221" s="21">
        <v>71.400000000000006</v>
      </c>
      <c r="ER221" s="20">
        <v>168.72499999999999</v>
      </c>
      <c r="ES221" s="20">
        <v>137.477</v>
      </c>
      <c r="ET221" s="20">
        <v>140.63300000000001</v>
      </c>
      <c r="EU221" s="21">
        <v>110.7</v>
      </c>
      <c r="EV221" s="20">
        <v>261.62099999999998</v>
      </c>
      <c r="EW221" s="20">
        <v>213.16900000000001</v>
      </c>
      <c r="EX221" s="20">
        <v>212.93199999999999</v>
      </c>
      <c r="EY221" s="21">
        <v>68.599999999999994</v>
      </c>
      <c r="EZ221" s="20">
        <v>161.97800000000001</v>
      </c>
      <c r="FA221" s="20">
        <v>131.97999999999999</v>
      </c>
      <c r="FB221" s="20">
        <v>134.41900000000001</v>
      </c>
      <c r="FR221" s="20">
        <v>233.60400000000001</v>
      </c>
      <c r="FS221" s="20">
        <v>227.76400000000001</v>
      </c>
      <c r="FT221" s="20">
        <v>146.28</v>
      </c>
      <c r="FV221" s="20">
        <v>145.07300000000001</v>
      </c>
      <c r="FW221" s="20">
        <v>141.446</v>
      </c>
      <c r="FX221" s="20">
        <v>119.91200000000001</v>
      </c>
      <c r="FY221" s="21">
        <v>244.3</v>
      </c>
      <c r="FZ221" s="20">
        <v>1354.5540000000001</v>
      </c>
      <c r="GA221" s="20">
        <v>1871.9929999999999</v>
      </c>
      <c r="GB221" s="21">
        <v>100.2</v>
      </c>
      <c r="GC221" s="20">
        <v>555.678</v>
      </c>
      <c r="GD221" s="20">
        <v>767.947</v>
      </c>
      <c r="GE221" s="21">
        <v>98.1</v>
      </c>
      <c r="GF221" s="20">
        <v>543.73500000000001</v>
      </c>
      <c r="GG221" s="20">
        <v>751.44200000000001</v>
      </c>
      <c r="GH221" s="21">
        <v>60.1</v>
      </c>
      <c r="GI221" s="20">
        <v>333.00599999999997</v>
      </c>
      <c r="GJ221" s="20">
        <v>460.214</v>
      </c>
      <c r="GK221" s="20">
        <v>460.214</v>
      </c>
      <c r="GL221" s="21">
        <v>84</v>
      </c>
      <c r="GM221" s="20">
        <v>465.87</v>
      </c>
      <c r="GN221" s="20">
        <v>643.83199999999999</v>
      </c>
      <c r="GO221" s="20">
        <v>643.83199999999999</v>
      </c>
      <c r="GP221" s="21">
        <v>144.1</v>
      </c>
      <c r="GQ221" s="20">
        <v>798.87599999999998</v>
      </c>
      <c r="GR221" s="20">
        <v>1104.046</v>
      </c>
      <c r="GS221" s="20">
        <v>1104.046</v>
      </c>
      <c r="GT221" s="21">
        <v>50.9</v>
      </c>
      <c r="GU221" s="20">
        <v>282.26400000000001</v>
      </c>
      <c r="GV221" s="20">
        <v>390.089</v>
      </c>
      <c r="GW221" s="20">
        <v>390.089</v>
      </c>
      <c r="HO221" s="21">
        <v>187.3</v>
      </c>
      <c r="HP221" s="20">
        <v>568.92999999999995</v>
      </c>
      <c r="HQ221" s="20">
        <v>764.92700000000002</v>
      </c>
      <c r="HR221" s="20">
        <v>530.88099999999997</v>
      </c>
      <c r="HS221" s="21">
        <v>111.1</v>
      </c>
      <c r="HT221" s="20">
        <v>337.57799999999997</v>
      </c>
      <c r="HU221" s="20">
        <v>453.87400000000002</v>
      </c>
      <c r="HV221" s="20">
        <v>530.88099999999997</v>
      </c>
      <c r="IN221" s="21">
        <v>66.599999999999994</v>
      </c>
      <c r="IO221" s="20">
        <v>35.094000000000001</v>
      </c>
      <c r="IP221" s="20">
        <v>14702.277</v>
      </c>
      <c r="IQ221" s="20">
        <v>11721.477000000001</v>
      </c>
      <c r="IR221" s="21">
        <v>44.4</v>
      </c>
      <c r="IS221" s="20">
        <v>23.385999999999999</v>
      </c>
      <c r="IT221" s="23">
        <v>9797.15</v>
      </c>
      <c r="IU221" s="23">
        <v>10232.56</v>
      </c>
      <c r="JJ221" s="21">
        <v>80.599999999999994</v>
      </c>
      <c r="JK221" s="20">
        <v>389.00799999999998</v>
      </c>
      <c r="JL221" s="20">
        <v>3373.3589999999999</v>
      </c>
      <c r="JM221" s="20">
        <v>3445.57</v>
      </c>
      <c r="JN221" s="21">
        <v>89.3</v>
      </c>
      <c r="JO221" s="20">
        <v>431.06</v>
      </c>
      <c r="JP221" s="20">
        <v>3738.0230000000001</v>
      </c>
      <c r="JQ221" s="20">
        <v>3413.45</v>
      </c>
      <c r="KK221" s="21">
        <v>23.3</v>
      </c>
      <c r="KL221" s="21">
        <v>19092.099999999999</v>
      </c>
      <c r="KM221" s="21">
        <v>17914.400000000001</v>
      </c>
      <c r="LE221" s="21">
        <v>89.1</v>
      </c>
      <c r="LF221" s="20">
        <v>40.021000000000001</v>
      </c>
      <c r="LG221" s="20">
        <v>1131.3920000000001</v>
      </c>
      <c r="LH221" s="20">
        <v>702.31799999999998</v>
      </c>
      <c r="LI221" s="21">
        <v>56.6</v>
      </c>
      <c r="LJ221" s="20">
        <v>25.434000000000001</v>
      </c>
      <c r="LK221" s="20">
        <v>719.02</v>
      </c>
      <c r="LL221" s="20">
        <v>702.31799999999998</v>
      </c>
      <c r="LV221" s="21">
        <v>56.3</v>
      </c>
      <c r="LW221" s="20">
        <v>1231.741</v>
      </c>
      <c r="LX221" s="20">
        <v>1004.854</v>
      </c>
      <c r="LY221" s="20">
        <v>1005</v>
      </c>
      <c r="LZ221" s="21">
        <v>58.5</v>
      </c>
      <c r="MA221" s="20">
        <v>1281.7280000000001</v>
      </c>
      <c r="MB221" s="20">
        <v>1045.634</v>
      </c>
      <c r="MC221" s="20">
        <v>951</v>
      </c>
      <c r="MD221" s="21">
        <v>114.2</v>
      </c>
      <c r="ME221" s="20">
        <v>2500.431</v>
      </c>
      <c r="MF221" s="20">
        <v>2039.8520000000001</v>
      </c>
      <c r="MG221" s="20">
        <v>1956</v>
      </c>
      <c r="MH221" s="21">
        <v>80.599999999999994</v>
      </c>
      <c r="MI221" s="20">
        <v>1764.6579999999999</v>
      </c>
      <c r="MJ221" s="20">
        <v>1439.6079999999999</v>
      </c>
      <c r="MK221" s="20">
        <v>1577.4570000000001</v>
      </c>
      <c r="NC221" s="21">
        <v>144.69999999999999</v>
      </c>
      <c r="ND221" s="20">
        <v>221.471</v>
      </c>
      <c r="NE221" s="20">
        <v>1387.5160000000001</v>
      </c>
      <c r="NF221" s="20">
        <v>1081.7809999999999</v>
      </c>
      <c r="NG221" s="21">
        <v>112.8</v>
      </c>
      <c r="NH221" s="20">
        <v>172.67099999999999</v>
      </c>
      <c r="NI221" s="20">
        <v>1081.7809999999999</v>
      </c>
      <c r="NJ221" s="20">
        <v>1081.7809999999999</v>
      </c>
      <c r="NT221" s="21">
        <v>31.3</v>
      </c>
      <c r="NU221" s="20">
        <v>163.97</v>
      </c>
      <c r="NV221" s="20">
        <v>129.83099999999999</v>
      </c>
      <c r="NW221" s="20">
        <v>127.681</v>
      </c>
      <c r="NX221" s="21">
        <v>53.6</v>
      </c>
      <c r="NY221" s="20">
        <v>280.83800000000002</v>
      </c>
      <c r="NZ221" s="20">
        <v>222.36699999999999</v>
      </c>
      <c r="OA221" s="20">
        <v>222.42</v>
      </c>
      <c r="OB221" s="21">
        <v>76.3</v>
      </c>
      <c r="OC221" s="20">
        <v>399.67899999999997</v>
      </c>
      <c r="OD221" s="20">
        <v>316.46499999999997</v>
      </c>
      <c r="OE221" s="20">
        <v>350.101</v>
      </c>
      <c r="OF221" s="21">
        <v>62.3</v>
      </c>
      <c r="OG221" s="20">
        <v>326.363</v>
      </c>
      <c r="OH221" s="20">
        <v>258.41399999999999</v>
      </c>
      <c r="OI221" s="20">
        <v>282.70400000000001</v>
      </c>
      <c r="OS221" s="21">
        <v>40</v>
      </c>
      <c r="OT221" s="20">
        <v>38.951000000000001</v>
      </c>
      <c r="OU221" s="20">
        <v>34.838000000000001</v>
      </c>
      <c r="OV221" s="20">
        <v>34.838000000000001</v>
      </c>
      <c r="OW221" s="21">
        <v>103.8</v>
      </c>
      <c r="OX221" s="20">
        <v>101.139</v>
      </c>
      <c r="OY221" s="20">
        <v>90.459000000000003</v>
      </c>
      <c r="OZ221" s="20">
        <v>80.242000000000004</v>
      </c>
      <c r="PA221" s="21">
        <v>143.1</v>
      </c>
      <c r="PB221" s="20">
        <v>139.369</v>
      </c>
      <c r="PC221" s="20">
        <v>124.652</v>
      </c>
      <c r="PD221" s="20">
        <v>115.08</v>
      </c>
      <c r="PE221" s="21">
        <v>53.4</v>
      </c>
      <c r="PF221" s="20">
        <v>51.978000000000002</v>
      </c>
      <c r="PG221" s="20">
        <v>46.488999999999997</v>
      </c>
      <c r="PH221" s="20">
        <v>44.082000000000001</v>
      </c>
      <c r="PR221" s="21">
        <v>35.700000000000003</v>
      </c>
      <c r="PS221" s="20">
        <v>494.06700000000001</v>
      </c>
      <c r="PT221" s="20">
        <v>412.101</v>
      </c>
      <c r="PU221" s="20">
        <v>441.61700000000002</v>
      </c>
      <c r="PV221" s="21">
        <v>98.8</v>
      </c>
      <c r="PW221" s="20">
        <v>1368.645</v>
      </c>
      <c r="PX221" s="20">
        <v>1141.587</v>
      </c>
      <c r="PY221" s="20">
        <v>1190.0899999999999</v>
      </c>
      <c r="PZ221" s="21">
        <v>133.5</v>
      </c>
      <c r="QA221" s="20">
        <v>1849.347</v>
      </c>
      <c r="QB221" s="20">
        <v>1542.5409999999999</v>
      </c>
      <c r="QC221" s="20">
        <v>1631.7070000000001</v>
      </c>
      <c r="QD221" s="21">
        <v>72.8</v>
      </c>
      <c r="QE221" s="20">
        <v>1008.401</v>
      </c>
      <c r="QF221" s="20">
        <v>841.10699999999997</v>
      </c>
      <c r="QG221" s="20">
        <v>841.10699999999997</v>
      </c>
      <c r="RC221" s="21">
        <v>149.4</v>
      </c>
      <c r="RD221" s="20">
        <v>1820.6790000000001</v>
      </c>
      <c r="RE221" s="20">
        <v>1181.8030000000001</v>
      </c>
      <c r="RF221" s="21">
        <v>39.799999999999997</v>
      </c>
      <c r="RG221" s="20">
        <v>484.85</v>
      </c>
      <c r="RH221" s="20">
        <v>314.71600000000001</v>
      </c>
      <c r="RI221" s="21">
        <v>39.799999999999997</v>
      </c>
      <c r="RJ221" s="20">
        <v>484.851</v>
      </c>
      <c r="RK221" s="20">
        <v>314.71699999999998</v>
      </c>
      <c r="RL221" s="21">
        <v>58</v>
      </c>
      <c r="RM221" s="20">
        <v>707.24199999999996</v>
      </c>
      <c r="RN221" s="20">
        <v>459.07100000000003</v>
      </c>
      <c r="RO221" s="20">
        <v>459.07100000000003</v>
      </c>
      <c r="RP221" s="21">
        <v>51.6</v>
      </c>
      <c r="RQ221" s="20">
        <v>628.58699999999999</v>
      </c>
      <c r="RR221" s="20">
        <v>408.01600000000002</v>
      </c>
      <c r="RS221" s="20">
        <v>408.01600000000002</v>
      </c>
      <c r="RT221" s="21">
        <v>109.6</v>
      </c>
      <c r="RU221" s="20">
        <v>1335.83</v>
      </c>
      <c r="RV221" s="20">
        <v>867.08699999999999</v>
      </c>
      <c r="RW221" s="20">
        <v>867.08699999999999</v>
      </c>
      <c r="RX221" s="21">
        <v>68.7</v>
      </c>
      <c r="RY221" s="20">
        <v>837.41</v>
      </c>
      <c r="RZ221" s="20">
        <v>543.56299999999999</v>
      </c>
      <c r="SA221" s="20">
        <v>543.56299999999999</v>
      </c>
      <c r="SS221" s="21">
        <v>35.4</v>
      </c>
      <c r="ST221" s="20">
        <v>38.438000000000002</v>
      </c>
      <c r="SU221" s="20">
        <v>27.157</v>
      </c>
      <c r="SV221" s="20">
        <v>22.388000000000002</v>
      </c>
      <c r="SW221" s="21">
        <v>29.3</v>
      </c>
      <c r="SX221" s="20">
        <v>31.774999999999999</v>
      </c>
      <c r="SY221" s="20">
        <v>22.449000000000002</v>
      </c>
      <c r="SZ221" s="20">
        <v>20.649000000000001</v>
      </c>
      <c r="TG221" s="21">
        <v>40.9</v>
      </c>
      <c r="TH221" s="20">
        <v>52.569000000000003</v>
      </c>
      <c r="TI221" s="20">
        <v>406.35899999999998</v>
      </c>
      <c r="TJ221" s="20">
        <v>406.35899999999998</v>
      </c>
      <c r="TK221" s="21">
        <v>108.4</v>
      </c>
      <c r="TL221" s="20">
        <v>139.39099999999999</v>
      </c>
      <c r="TM221" s="20">
        <v>1077.4929999999999</v>
      </c>
      <c r="TN221" s="20">
        <v>1088.2270000000001</v>
      </c>
      <c r="TO221" s="21">
        <v>149.19999999999999</v>
      </c>
      <c r="TP221" s="20">
        <v>191.83099999999999</v>
      </c>
      <c r="TQ221" s="20">
        <v>1482.8530000000001</v>
      </c>
      <c r="TR221" s="20">
        <v>1494.586</v>
      </c>
      <c r="TS221" s="21">
        <v>136.19999999999999</v>
      </c>
      <c r="TT221" s="20">
        <v>175.09800000000001</v>
      </c>
      <c r="TU221" s="20">
        <v>1353.5050000000001</v>
      </c>
      <c r="TV221" s="20">
        <v>1371.3309999999999</v>
      </c>
      <c r="TW221" s="21">
        <v>134.19999999999999</v>
      </c>
      <c r="TX221" s="20">
        <v>53.851999999999997</v>
      </c>
      <c r="TY221" s="20">
        <v>5497.7740000000003</v>
      </c>
      <c r="TZ221" s="21">
        <v>86.6</v>
      </c>
      <c r="UA221" s="20">
        <v>34.734000000000002</v>
      </c>
      <c r="UB221" s="20">
        <v>3545.99</v>
      </c>
      <c r="UC221" s="21">
        <v>85.8</v>
      </c>
      <c r="UD221" s="20">
        <v>34.436999999999998</v>
      </c>
      <c r="UE221" s="20">
        <v>3515.64</v>
      </c>
      <c r="UF221" s="21">
        <v>9.1999999999999993</v>
      </c>
      <c r="UG221" s="20">
        <v>3.6859999999999999</v>
      </c>
      <c r="UH221" s="20">
        <v>376.35</v>
      </c>
      <c r="UI221" s="20">
        <v>376.35</v>
      </c>
      <c r="UJ221" s="21">
        <v>38.5</v>
      </c>
      <c r="UK221" s="20">
        <v>15.432</v>
      </c>
      <c r="UL221" s="20">
        <v>1575.434</v>
      </c>
      <c r="UM221" s="20">
        <v>1575.434</v>
      </c>
      <c r="UN221" s="21">
        <v>47.7</v>
      </c>
      <c r="UO221" s="20">
        <v>19.117999999999999</v>
      </c>
      <c r="UP221" s="20">
        <v>1951.7840000000001</v>
      </c>
      <c r="UQ221" s="20">
        <v>1951.7840000000001</v>
      </c>
      <c r="UR221" s="21">
        <v>29.8</v>
      </c>
      <c r="US221" s="20">
        <v>11.974</v>
      </c>
      <c r="UT221" s="20">
        <v>1222.425</v>
      </c>
      <c r="UU221" s="20">
        <v>1222.425</v>
      </c>
      <c r="VJ221" s="21">
        <v>57.3</v>
      </c>
      <c r="VK221" s="20">
        <v>99.16</v>
      </c>
      <c r="VL221" s="20">
        <v>215176.05799999999</v>
      </c>
      <c r="VM221" s="20">
        <v>202281.84400000001</v>
      </c>
      <c r="VN221" s="21">
        <v>43.8</v>
      </c>
      <c r="VO221" s="20">
        <v>75.911000000000001</v>
      </c>
      <c r="VP221" s="20">
        <v>164726</v>
      </c>
      <c r="VQ221" s="20">
        <v>164726</v>
      </c>
      <c r="WI221" s="21">
        <v>86</v>
      </c>
      <c r="WJ221" s="20">
        <v>47.716999999999999</v>
      </c>
      <c r="WK221" s="20">
        <v>39.929000000000002</v>
      </c>
      <c r="WL221" s="20">
        <v>44.750999999999998</v>
      </c>
      <c r="WM221" s="21">
        <v>46.9</v>
      </c>
      <c r="WN221" s="20">
        <v>26.029</v>
      </c>
      <c r="WO221" s="20">
        <v>21.780999999999999</v>
      </c>
      <c r="WP221" s="20">
        <v>29.599</v>
      </c>
      <c r="WW221" s="21">
        <v>110.1</v>
      </c>
      <c r="WX221" s="20">
        <v>82.899000000000001</v>
      </c>
      <c r="WY221" s="20">
        <v>251.434</v>
      </c>
      <c r="WZ221" s="21">
        <v>34.200000000000003</v>
      </c>
      <c r="XA221" s="20">
        <v>25.757999999999999</v>
      </c>
      <c r="XB221" s="20">
        <v>78.123000000000005</v>
      </c>
      <c r="XC221" s="20">
        <v>78.123000000000005</v>
      </c>
      <c r="XD221" s="21">
        <v>53</v>
      </c>
      <c r="XE221" s="20">
        <v>39.902999999999999</v>
      </c>
      <c r="XF221" s="20">
        <v>121.02500000000001</v>
      </c>
      <c r="XG221" s="20">
        <v>121.02500000000001</v>
      </c>
      <c r="XH221" s="21">
        <v>87.2</v>
      </c>
      <c r="XI221" s="20">
        <v>65.66</v>
      </c>
      <c r="XJ221" s="20">
        <v>199.148</v>
      </c>
      <c r="XK221" s="20">
        <v>199.148</v>
      </c>
      <c r="XL221" s="21">
        <v>50.1</v>
      </c>
      <c r="XM221" s="20">
        <v>37.729999999999997</v>
      </c>
      <c r="XN221" s="22">
        <v>114.434808</v>
      </c>
      <c r="XO221" s="22">
        <v>135.12200000000001</v>
      </c>
      <c r="XP221" s="21">
        <v>123.3</v>
      </c>
      <c r="XQ221" s="20">
        <v>360.65699999999998</v>
      </c>
      <c r="XR221" s="20">
        <v>11313.817999999999</v>
      </c>
      <c r="XS221" s="21">
        <v>72.7</v>
      </c>
      <c r="XT221" s="20">
        <v>212.636</v>
      </c>
      <c r="XU221" s="20">
        <v>6670.3950000000004</v>
      </c>
      <c r="YD221" s="21">
        <v>50.6</v>
      </c>
      <c r="YE221" s="20">
        <v>148.02099999999999</v>
      </c>
      <c r="YF221" s="20">
        <v>4643.4229999999998</v>
      </c>
      <c r="YG221" s="20">
        <v>2432.748</v>
      </c>
      <c r="YH221" s="21">
        <v>25.2</v>
      </c>
      <c r="YI221" s="20">
        <v>73.813999999999993</v>
      </c>
      <c r="YJ221" s="20">
        <v>2315.5500000000002</v>
      </c>
      <c r="YK221" s="20">
        <v>2315.5500000000002</v>
      </c>
      <c r="YU221" s="21">
        <v>18.399999999999999</v>
      </c>
      <c r="YV221" s="20">
        <v>199.82300000000001</v>
      </c>
      <c r="YW221" s="20">
        <v>163.67500000000001</v>
      </c>
      <c r="YX221" s="20">
        <v>147.68700000000001</v>
      </c>
      <c r="YY221" s="21">
        <v>56.1</v>
      </c>
      <c r="YZ221" s="20">
        <v>608.02200000000005</v>
      </c>
      <c r="ZA221" s="20">
        <v>498.03100000000001</v>
      </c>
      <c r="ZB221" s="20">
        <v>389.23599999999999</v>
      </c>
      <c r="ZC221" s="21">
        <v>71.3</v>
      </c>
      <c r="ZD221" s="20">
        <v>773.28499999999997</v>
      </c>
      <c r="ZE221" s="20">
        <v>633.39800000000002</v>
      </c>
      <c r="ZF221" s="20">
        <v>536.923</v>
      </c>
      <c r="ZG221" s="21">
        <v>55.9</v>
      </c>
      <c r="ZH221" s="20">
        <v>605.94299999999998</v>
      </c>
      <c r="ZI221" s="20">
        <v>496.32799999999997</v>
      </c>
      <c r="ZJ221" s="20">
        <v>523.66399999999999</v>
      </c>
      <c r="ZT221" s="21">
        <v>68.8</v>
      </c>
      <c r="ZU221" s="20">
        <v>3520.7220000000002</v>
      </c>
      <c r="ZV221" s="20">
        <v>348551.8</v>
      </c>
      <c r="ZW221" s="20">
        <v>299367.2</v>
      </c>
      <c r="ZX221" s="21">
        <v>142.5</v>
      </c>
      <c r="ZY221" s="20">
        <v>7289.8220000000001</v>
      </c>
      <c r="ZZ221" s="20">
        <v>721693.1</v>
      </c>
      <c r="AAA221" s="20">
        <v>676195.4</v>
      </c>
      <c r="AAB221" s="21">
        <v>211.3</v>
      </c>
      <c r="AAC221" s="20">
        <v>10810.544</v>
      </c>
      <c r="AAD221" s="20">
        <v>1070244.8999999999</v>
      </c>
      <c r="AAE221" s="20">
        <v>975562.6</v>
      </c>
      <c r="AAF221" s="21">
        <v>110.3</v>
      </c>
      <c r="AAG221" s="20">
        <v>5641.6660000000002</v>
      </c>
      <c r="AAH221" s="20">
        <v>558525.46600000001</v>
      </c>
      <c r="AAI221" s="20">
        <v>545201.6</v>
      </c>
      <c r="AAJ221" s="21">
        <v>139.30000000000001</v>
      </c>
      <c r="AAK221" s="20">
        <v>588.60599999999999</v>
      </c>
      <c r="AAL221" s="20">
        <v>476005.962</v>
      </c>
      <c r="AAM221" s="21">
        <v>6</v>
      </c>
      <c r="AAN221" s="20">
        <v>25.457999999999998</v>
      </c>
      <c r="AAO221" s="20">
        <v>20587.64</v>
      </c>
      <c r="AAP221" s="21">
        <v>45.9</v>
      </c>
      <c r="AAQ221" s="20">
        <v>193.79400000000001</v>
      </c>
      <c r="AAR221" s="20">
        <v>156721.201</v>
      </c>
      <c r="AAS221" s="20">
        <v>143165.5</v>
      </c>
      <c r="AAT221" s="21">
        <v>86</v>
      </c>
      <c r="AAU221" s="20">
        <v>363.65800000000002</v>
      </c>
      <c r="AAV221" s="20">
        <v>294089.875</v>
      </c>
      <c r="AAW221" s="20">
        <v>296051.7</v>
      </c>
      <c r="AAX221" s="21">
        <v>133.19999999999999</v>
      </c>
      <c r="AAY221" s="20">
        <v>563.149</v>
      </c>
      <c r="AAZ221" s="20">
        <v>455418.32199999999</v>
      </c>
      <c r="ABA221" s="20">
        <v>439217.2</v>
      </c>
      <c r="ABB221" s="21">
        <v>106.6</v>
      </c>
      <c r="ABC221" s="20">
        <v>450.75200000000001</v>
      </c>
      <c r="ABD221" s="20">
        <v>364522.8</v>
      </c>
      <c r="ABE221" s="20">
        <v>364522.8</v>
      </c>
      <c r="ACE221" s="21">
        <v>72.5</v>
      </c>
      <c r="ACF221" s="20">
        <v>353.58300000000003</v>
      </c>
      <c r="ACG221" s="20">
        <v>1202.181</v>
      </c>
      <c r="ACH221" s="21">
        <v>24.7</v>
      </c>
      <c r="ACI221" s="20">
        <v>120.508</v>
      </c>
      <c r="ACJ221" s="20">
        <v>409.72800000000001</v>
      </c>
      <c r="ACS221" s="21">
        <v>47.8</v>
      </c>
      <c r="ACT221" s="20">
        <v>233.07499999999999</v>
      </c>
      <c r="ACU221" s="20">
        <v>792.45299999999997</v>
      </c>
      <c r="ACV221" s="20">
        <v>545.47</v>
      </c>
      <c r="ACW221" s="21">
        <v>33.5</v>
      </c>
      <c r="ACX221" s="20">
        <v>163.51900000000001</v>
      </c>
      <c r="ACY221" s="20">
        <v>555.96400000000006</v>
      </c>
      <c r="ACZ221" s="20">
        <v>451.49099999999999</v>
      </c>
      <c r="ADA221" s="21">
        <v>158.4</v>
      </c>
      <c r="ADB221" s="20">
        <v>112.89400000000001</v>
      </c>
      <c r="ADC221" s="20">
        <v>294.01100000000002</v>
      </c>
      <c r="ADD221" s="21">
        <v>52.3</v>
      </c>
      <c r="ADE221" s="20">
        <v>37.250999999999998</v>
      </c>
      <c r="ADF221" s="20">
        <v>97.012</v>
      </c>
      <c r="ADO221" s="21">
        <v>106.2</v>
      </c>
      <c r="ADP221" s="20">
        <v>75.644000000000005</v>
      </c>
      <c r="ADQ221" s="20">
        <v>196.999</v>
      </c>
      <c r="ADR221" s="20">
        <v>196.999</v>
      </c>
      <c r="ADS221" s="21">
        <v>104</v>
      </c>
      <c r="ADT221" s="20">
        <v>74.078999999999994</v>
      </c>
      <c r="ADU221" s="20">
        <v>192.923</v>
      </c>
      <c r="ADV221" s="20">
        <v>192.923</v>
      </c>
      <c r="AEF221" s="21">
        <v>59.5</v>
      </c>
      <c r="AEG221" s="20">
        <v>223.297</v>
      </c>
      <c r="AEH221" s="20">
        <v>181.31700000000001</v>
      </c>
      <c r="AEI221" s="20">
        <v>157.036</v>
      </c>
      <c r="AEJ221" s="21">
        <v>124.6</v>
      </c>
      <c r="AEK221" s="20">
        <v>467.37700000000001</v>
      </c>
      <c r="AEL221" s="20">
        <v>379.51</v>
      </c>
      <c r="AEM221" s="20">
        <v>253.71299999999999</v>
      </c>
      <c r="AEN221" s="21">
        <v>180.5</v>
      </c>
      <c r="AEO221" s="20">
        <v>676.91</v>
      </c>
      <c r="AEP221" s="20">
        <v>549.65099999999995</v>
      </c>
      <c r="AEQ221" s="20">
        <v>410.74900000000002</v>
      </c>
      <c r="AER221" s="21">
        <v>72.5</v>
      </c>
      <c r="AES221" s="20">
        <v>271.786</v>
      </c>
      <c r="AET221" s="20">
        <v>220.69</v>
      </c>
      <c r="AEU221" s="20">
        <v>221.66399999999999</v>
      </c>
      <c r="AFE221" s="21">
        <v>58.4</v>
      </c>
      <c r="AFF221" s="20">
        <v>73.677000000000007</v>
      </c>
      <c r="AFG221" s="20">
        <v>512.64400000000001</v>
      </c>
      <c r="AFH221" s="20">
        <v>548.03599999999994</v>
      </c>
      <c r="AFI221" s="21">
        <v>94.4</v>
      </c>
      <c r="AFJ221" s="20">
        <v>119.122</v>
      </c>
      <c r="AFK221" s="20">
        <v>828.85199999999998</v>
      </c>
      <c r="AFL221" s="20">
        <v>572.91499999999996</v>
      </c>
      <c r="AFM221" s="21">
        <v>151.5</v>
      </c>
      <c r="AFN221" s="20">
        <v>191.23599999999999</v>
      </c>
      <c r="AFO221" s="20">
        <v>1330.6179999999999</v>
      </c>
      <c r="AFP221" s="20">
        <v>1120.951</v>
      </c>
      <c r="AFQ221" s="21">
        <v>55.5</v>
      </c>
      <c r="AFR221" s="20">
        <v>70.120999999999995</v>
      </c>
      <c r="AFS221" s="20">
        <v>487.904</v>
      </c>
      <c r="AFT221" s="20">
        <v>434.66500000000002</v>
      </c>
      <c r="AFU221" s="21">
        <v>146.19999999999999</v>
      </c>
      <c r="AFV221" s="20">
        <v>74.887</v>
      </c>
      <c r="AFW221" s="20">
        <v>125.71299999999999</v>
      </c>
      <c r="AFX221" s="21">
        <v>34.200000000000003</v>
      </c>
      <c r="AFY221" s="20">
        <v>17.516999999999999</v>
      </c>
      <c r="AFZ221" s="20">
        <v>29.405999999999999</v>
      </c>
      <c r="AGA221" s="21">
        <v>39.6</v>
      </c>
      <c r="AGB221" s="20">
        <v>20.292999999999999</v>
      </c>
      <c r="AGC221" s="20">
        <v>34.064999999999998</v>
      </c>
      <c r="AGD221" s="20">
        <v>34.064999999999998</v>
      </c>
      <c r="AGI221" s="21">
        <v>112</v>
      </c>
      <c r="AGJ221" s="20">
        <v>57.37</v>
      </c>
      <c r="AGK221" s="20">
        <v>96.307000000000002</v>
      </c>
      <c r="AGL221" s="20">
        <v>76.772999999999996</v>
      </c>
      <c r="AGM221" s="21">
        <v>76.5</v>
      </c>
      <c r="AGN221" s="20">
        <v>39.186999999999998</v>
      </c>
      <c r="AGO221" s="20">
        <v>65.781999999999996</v>
      </c>
      <c r="AGP221" s="20">
        <v>68.299000000000007</v>
      </c>
      <c r="AHH221" s="21">
        <v>23.2</v>
      </c>
      <c r="AHI221" s="20">
        <v>21.536000000000001</v>
      </c>
      <c r="AHJ221" s="20">
        <v>48.348999999999997</v>
      </c>
      <c r="AHK221" s="20">
        <v>33.082000000000001</v>
      </c>
      <c r="AHL221" s="21">
        <v>16.600000000000001</v>
      </c>
      <c r="AHM221" s="20">
        <v>15.398</v>
      </c>
      <c r="AHN221" s="20">
        <v>34.567</v>
      </c>
      <c r="AHO221" s="20">
        <v>33.082000000000001</v>
      </c>
      <c r="AHY221" s="21">
        <v>22.9</v>
      </c>
      <c r="AHZ221" s="20">
        <v>22.062000000000001</v>
      </c>
      <c r="AIA221" s="20">
        <v>18.093</v>
      </c>
      <c r="AIB221" s="20">
        <v>14.516999999999999</v>
      </c>
      <c r="AIC221" s="21">
        <v>70.5</v>
      </c>
      <c r="AID221" s="20">
        <v>67.968999999999994</v>
      </c>
      <c r="AIE221" s="20">
        <v>55.741999999999997</v>
      </c>
      <c r="AIF221" s="20">
        <v>32.185000000000002</v>
      </c>
      <c r="AIG221" s="21">
        <v>93.3</v>
      </c>
      <c r="AIH221" s="20">
        <v>90.031000000000006</v>
      </c>
      <c r="AII221" s="20">
        <v>73.834999999999994</v>
      </c>
      <c r="AIJ221" s="20">
        <v>46.701999999999998</v>
      </c>
      <c r="AIK221" s="21">
        <v>50.8</v>
      </c>
      <c r="AIL221" s="20">
        <v>48.994</v>
      </c>
      <c r="AIM221" s="20">
        <v>40.18</v>
      </c>
      <c r="AIN221" s="20">
        <v>40.18</v>
      </c>
      <c r="AJY221" s="21">
        <v>31.2</v>
      </c>
      <c r="AJZ221" s="20">
        <v>41.468000000000004</v>
      </c>
      <c r="AKA221" s="20">
        <v>155.536</v>
      </c>
      <c r="AKB221" s="20">
        <v>149.05500000000001</v>
      </c>
      <c r="AKC221" s="21">
        <v>25.9</v>
      </c>
      <c r="AKD221" s="20">
        <v>34.451000000000001</v>
      </c>
      <c r="AKE221" s="20">
        <v>129.21700000000001</v>
      </c>
      <c r="AKF221" s="20">
        <v>129.21700000000001</v>
      </c>
      <c r="AKP221" s="21">
        <v>49</v>
      </c>
      <c r="AKQ221" s="20">
        <v>108.79600000000001</v>
      </c>
      <c r="AKR221" s="20">
        <v>838.05399999999997</v>
      </c>
      <c r="AKS221" s="20">
        <v>827.37199999999996</v>
      </c>
      <c r="AKT221" s="21">
        <v>99.7</v>
      </c>
      <c r="AKU221" s="20">
        <v>221.39</v>
      </c>
      <c r="AKV221" s="20">
        <v>1705.37</v>
      </c>
      <c r="AKW221" s="20">
        <v>1994.49</v>
      </c>
      <c r="AKX221" s="21">
        <v>148.69999999999999</v>
      </c>
      <c r="AKY221" s="20">
        <v>330.18599999999998</v>
      </c>
      <c r="AKZ221" s="20">
        <v>2543.424</v>
      </c>
      <c r="ALA221" s="20">
        <v>2821.8629999999998</v>
      </c>
      <c r="ALB221" s="21">
        <v>98.5</v>
      </c>
      <c r="ALC221" s="20">
        <v>218.709</v>
      </c>
      <c r="ALD221" s="20">
        <v>1684.7180000000001</v>
      </c>
      <c r="ALE221" s="20">
        <v>1701.5609999999999</v>
      </c>
      <c r="ALF221" s="21">
        <v>192</v>
      </c>
      <c r="ALG221" s="20">
        <v>132.12700000000001</v>
      </c>
      <c r="ALH221" s="20">
        <v>201.48</v>
      </c>
      <c r="ALI221" s="21">
        <v>68.900000000000006</v>
      </c>
      <c r="ALJ221" s="20">
        <v>47.39</v>
      </c>
      <c r="ALK221" s="20">
        <v>72.265000000000001</v>
      </c>
      <c r="ALL221" s="21">
        <v>30.1</v>
      </c>
      <c r="ALM221" s="20">
        <v>20.71</v>
      </c>
      <c r="ALN221" s="20">
        <v>31.58</v>
      </c>
      <c r="ALO221" s="20">
        <v>24.516999999999999</v>
      </c>
      <c r="ALP221" s="21">
        <v>92</v>
      </c>
      <c r="ALQ221" s="20">
        <v>63.338999999999999</v>
      </c>
      <c r="ALR221" s="20">
        <v>96.585999999999999</v>
      </c>
      <c r="ALS221" s="20">
        <v>61.006</v>
      </c>
      <c r="ALT221" s="21">
        <v>123.1</v>
      </c>
      <c r="ALU221" s="20">
        <v>84.736999999999995</v>
      </c>
      <c r="ALV221" s="20">
        <v>129.215</v>
      </c>
      <c r="ALW221" s="20">
        <v>85.522999999999996</v>
      </c>
      <c r="ALX221" s="21">
        <v>118.9</v>
      </c>
      <c r="ALY221" s="20">
        <v>81.834999999999994</v>
      </c>
      <c r="ALZ221" s="20">
        <v>124.79</v>
      </c>
      <c r="AMA221" s="20">
        <v>83.039000000000001</v>
      </c>
      <c r="AMH221" s="21">
        <v>41.8</v>
      </c>
      <c r="AMI221" s="20">
        <v>58.418999999999997</v>
      </c>
      <c r="AMJ221" s="20">
        <v>1462.816</v>
      </c>
      <c r="AMK221" s="20">
        <v>503.98899999999998</v>
      </c>
      <c r="AML221" s="21">
        <v>117.1</v>
      </c>
      <c r="AMM221" s="20">
        <v>163.73400000000001</v>
      </c>
      <c r="AMN221" s="20">
        <v>4099.8969999999999</v>
      </c>
      <c r="AMO221" s="20">
        <v>3519.4119999999998</v>
      </c>
      <c r="AMP221" s="21">
        <v>164.8</v>
      </c>
      <c r="AMQ221" s="20">
        <v>230.45099999999999</v>
      </c>
      <c r="AMR221" s="20">
        <v>5770.4939999999997</v>
      </c>
      <c r="AMS221" s="20">
        <v>4023.4009999999998</v>
      </c>
      <c r="AMT221" s="21">
        <v>118.5</v>
      </c>
      <c r="AMU221" s="20">
        <v>165.709</v>
      </c>
      <c r="AMV221" s="20">
        <v>4149.3540000000003</v>
      </c>
      <c r="AMW221" s="20">
        <v>3844.64</v>
      </c>
      <c r="ANG221" s="21">
        <v>1</v>
      </c>
      <c r="ANH221" s="22">
        <v>1.1703440000000001</v>
      </c>
      <c r="ANI221" s="22">
        <v>3.6398E-2</v>
      </c>
      <c r="ANJ221" s="22">
        <v>3.6398E-2</v>
      </c>
      <c r="ANK221" s="21">
        <v>20.399999999999999</v>
      </c>
      <c r="ANL221" s="22">
        <v>23.658515999999999</v>
      </c>
      <c r="ANM221" s="22">
        <v>0.73577999999999999</v>
      </c>
      <c r="ANN221" s="22">
        <v>0.66426099999999999</v>
      </c>
      <c r="ANO221" s="21">
        <v>20.8</v>
      </c>
      <c r="ANP221" s="22">
        <v>24.058547000000001</v>
      </c>
      <c r="ANQ221" s="22">
        <v>0.74822100000000002</v>
      </c>
      <c r="ANR221" s="22">
        <v>0.70065900000000003</v>
      </c>
      <c r="ANS221" s="21">
        <v>12.5</v>
      </c>
      <c r="ANT221" s="22">
        <v>14.461221999999999</v>
      </c>
      <c r="ANU221" s="22">
        <v>0.44974399999999998</v>
      </c>
      <c r="ANV221" s="22">
        <v>0.44974399999999998</v>
      </c>
      <c r="ANW221" s="21">
        <v>183.9</v>
      </c>
      <c r="ANX221" s="20">
        <v>12994.456</v>
      </c>
      <c r="ANY221" s="20">
        <v>12994.456</v>
      </c>
      <c r="ANZ221" s="21">
        <v>65.599999999999994</v>
      </c>
      <c r="AOA221" s="20">
        <v>4634.6499999999996</v>
      </c>
      <c r="AOB221" s="20">
        <v>4634.6499999999996</v>
      </c>
      <c r="AOC221" s="21">
        <v>64.7</v>
      </c>
      <c r="AOD221" s="20">
        <v>4568.0410000000002</v>
      </c>
      <c r="AOE221" s="20">
        <v>4568.0410000000002</v>
      </c>
      <c r="AOF221" s="21">
        <v>62.6</v>
      </c>
      <c r="AOG221" s="20">
        <v>4419.3810000000003</v>
      </c>
      <c r="AOH221" s="20">
        <v>4419.3810000000003</v>
      </c>
      <c r="AOI221" s="20">
        <v>4419.3810000000003</v>
      </c>
      <c r="AOJ221" s="21">
        <v>55.8</v>
      </c>
      <c r="AOK221" s="20">
        <v>3940.4250000000002</v>
      </c>
      <c r="AOL221" s="20">
        <v>3940.4250000000002</v>
      </c>
      <c r="AOM221" s="20">
        <v>3940.4250000000002</v>
      </c>
      <c r="AON221" s="21">
        <v>118.3</v>
      </c>
      <c r="AOO221" s="20">
        <v>8359.8060000000005</v>
      </c>
      <c r="AOP221" s="20">
        <v>8359.8060000000005</v>
      </c>
      <c r="AOQ221" s="20">
        <v>8359.8060000000005</v>
      </c>
      <c r="AOR221" s="21">
        <v>43</v>
      </c>
      <c r="AOS221" s="20">
        <v>3039.89</v>
      </c>
      <c r="AOT221" s="20">
        <v>3039.89</v>
      </c>
      <c r="AOU221" s="20">
        <v>3039.89</v>
      </c>
      <c r="APU221" s="21">
        <v>96.4</v>
      </c>
      <c r="APV221" s="20">
        <v>134.88</v>
      </c>
      <c r="APW221" s="20">
        <v>492.62200000000001</v>
      </c>
      <c r="APX221" s="21">
        <v>46.7</v>
      </c>
      <c r="APY221" s="20">
        <v>65.331000000000003</v>
      </c>
      <c r="APZ221" s="20">
        <v>238.60900000000001</v>
      </c>
      <c r="AQI221" s="21">
        <v>49.7</v>
      </c>
      <c r="AQJ221" s="20">
        <v>69.549000000000007</v>
      </c>
      <c r="AQK221" s="20">
        <v>254.01300000000001</v>
      </c>
      <c r="AQL221" s="20">
        <v>256.995</v>
      </c>
      <c r="AQM221" s="21">
        <v>41.4</v>
      </c>
      <c r="AQN221" s="20">
        <v>57.953000000000003</v>
      </c>
      <c r="AQO221" s="20">
        <v>211.66</v>
      </c>
      <c r="AQP221" s="20">
        <v>240.75299999999999</v>
      </c>
    </row>
    <row r="222" spans="1:1134" x14ac:dyDescent="0.2">
      <c r="A222" s="18">
        <v>34607</v>
      </c>
      <c r="BJ222" s="21">
        <v>53.9</v>
      </c>
      <c r="BK222" s="19">
        <v>147.27887399946999</v>
      </c>
      <c r="BL222" s="20">
        <v>147.279</v>
      </c>
      <c r="BM222" s="21">
        <v>29.2</v>
      </c>
      <c r="BN222" s="20">
        <v>79.730999999999995</v>
      </c>
      <c r="BO222" s="20">
        <v>79.730999999999995</v>
      </c>
      <c r="BP222" s="21">
        <v>4.0999999999999996</v>
      </c>
      <c r="BQ222" s="20">
        <v>11.074999999999999</v>
      </c>
      <c r="BR222" s="19">
        <v>11.074883</v>
      </c>
      <c r="BS222" s="19">
        <v>11.074883</v>
      </c>
      <c r="BT222" s="21">
        <v>21.1</v>
      </c>
      <c r="BU222" s="20">
        <v>57.701000000000001</v>
      </c>
      <c r="BV222" s="19">
        <v>57.701107339532001</v>
      </c>
      <c r="BW222" s="19">
        <v>47.769235999999999</v>
      </c>
      <c r="BX222" s="21">
        <v>24.7</v>
      </c>
      <c r="BY222" s="19">
        <v>67.547873999472998</v>
      </c>
      <c r="BZ222" s="19">
        <v>67.547873999472998</v>
      </c>
      <c r="CA222" s="19">
        <v>58.844118999999999</v>
      </c>
      <c r="CB222" s="21">
        <v>16.8</v>
      </c>
      <c r="CC222" s="19">
        <v>45.850304000000001</v>
      </c>
      <c r="CD222" s="19">
        <v>45.850304000000001</v>
      </c>
      <c r="CE222" s="19">
        <v>45.850304000000001</v>
      </c>
      <c r="CW222" s="21">
        <v>104.1</v>
      </c>
      <c r="CX222" s="20">
        <v>218.82300000000001</v>
      </c>
      <c r="CY222" s="20">
        <v>173.19800000000001</v>
      </c>
      <c r="CZ222" s="20">
        <v>133.393</v>
      </c>
      <c r="DA222" s="21">
        <v>74.7</v>
      </c>
      <c r="DB222" s="20">
        <v>156.97399999999999</v>
      </c>
      <c r="DC222" s="20">
        <v>124.245</v>
      </c>
      <c r="DD222" s="20">
        <v>133.393</v>
      </c>
      <c r="DE222" s="21">
        <v>146.19999999999999</v>
      </c>
      <c r="DF222" s="20">
        <v>515.23500000000001</v>
      </c>
      <c r="DG222" s="20">
        <v>696.28800000000001</v>
      </c>
      <c r="DH222" s="21">
        <v>33.799999999999997</v>
      </c>
      <c r="DI222" s="20">
        <v>119.071</v>
      </c>
      <c r="DJ222" s="20">
        <v>160.91200000000001</v>
      </c>
      <c r="DK222" s="21">
        <v>33.4</v>
      </c>
      <c r="DL222" s="20">
        <v>117.551</v>
      </c>
      <c r="DM222" s="20">
        <v>158.85900000000001</v>
      </c>
      <c r="DN222" s="21">
        <v>50.7</v>
      </c>
      <c r="DO222" s="20">
        <v>178.57300000000001</v>
      </c>
      <c r="DP222" s="20">
        <v>241.32300000000001</v>
      </c>
      <c r="DQ222" s="20">
        <v>241.32300000000001</v>
      </c>
      <c r="DR222" s="21">
        <v>61.7</v>
      </c>
      <c r="DS222" s="20">
        <v>217.59100000000001</v>
      </c>
      <c r="DT222" s="20">
        <v>294.053</v>
      </c>
      <c r="DU222" s="20">
        <v>294.053</v>
      </c>
      <c r="DV222" s="21">
        <v>112.4</v>
      </c>
      <c r="DW222" s="20">
        <v>396.16399999999999</v>
      </c>
      <c r="DX222" s="20">
        <v>535.37599999999998</v>
      </c>
      <c r="DY222" s="20">
        <v>535.37599999999998</v>
      </c>
      <c r="DZ222" s="21">
        <v>61.9</v>
      </c>
      <c r="EA222" s="20">
        <v>218.18</v>
      </c>
      <c r="EB222" s="20">
        <v>294.84899999999999</v>
      </c>
      <c r="EC222" s="20">
        <v>291.98200000000003</v>
      </c>
      <c r="EM222" s="21">
        <v>39.299999999999997</v>
      </c>
      <c r="EN222" s="20">
        <v>97.167000000000002</v>
      </c>
      <c r="EO222" s="20">
        <v>76.665000000000006</v>
      </c>
      <c r="EP222" s="20">
        <v>73.14</v>
      </c>
      <c r="EQ222" s="21">
        <v>71.8</v>
      </c>
      <c r="ER222" s="20">
        <v>177.49299999999999</v>
      </c>
      <c r="ES222" s="20">
        <v>140.042</v>
      </c>
      <c r="ET222" s="20">
        <v>143.256</v>
      </c>
      <c r="EU222" s="21">
        <v>111.1</v>
      </c>
      <c r="EV222" s="20">
        <v>274.572</v>
      </c>
      <c r="EW222" s="20">
        <v>216.63800000000001</v>
      </c>
      <c r="EX222" s="20">
        <v>216.39599999999999</v>
      </c>
      <c r="EY222" s="21">
        <v>66.3</v>
      </c>
      <c r="EZ222" s="20">
        <v>163.76499999999999</v>
      </c>
      <c r="FA222" s="20">
        <v>129.21</v>
      </c>
      <c r="FB222" s="20">
        <v>131.59800000000001</v>
      </c>
      <c r="FJ222" s="20">
        <v>79.144000000000005</v>
      </c>
      <c r="FK222" s="20">
        <v>67.430000000000007</v>
      </c>
      <c r="FL222" s="20">
        <v>48.14</v>
      </c>
      <c r="FN222" s="20">
        <v>240.41900000000001</v>
      </c>
      <c r="FO222" s="20">
        <v>204.83699999999999</v>
      </c>
      <c r="FP222" s="20">
        <v>126.96899999999999</v>
      </c>
      <c r="FR222" s="20">
        <v>320.01400000000001</v>
      </c>
      <c r="FS222" s="20">
        <v>272.65199999999999</v>
      </c>
      <c r="FT222" s="20">
        <v>175.10900000000001</v>
      </c>
      <c r="FV222" s="20">
        <v>214.15299999999999</v>
      </c>
      <c r="FW222" s="20">
        <v>182.458</v>
      </c>
      <c r="FX222" s="20">
        <v>154.68</v>
      </c>
      <c r="FY222" s="21">
        <v>242.5</v>
      </c>
      <c r="FZ222" s="20">
        <v>1407.3589999999999</v>
      </c>
      <c r="GA222" s="20">
        <v>1889.38</v>
      </c>
      <c r="GB222" s="21">
        <v>99.7</v>
      </c>
      <c r="GC222" s="20">
        <v>578.29399999999998</v>
      </c>
      <c r="GD222" s="20">
        <v>776.36</v>
      </c>
      <c r="GE222" s="21">
        <v>97.6</v>
      </c>
      <c r="GF222" s="20">
        <v>566.54399999999998</v>
      </c>
      <c r="GG222" s="20">
        <v>760.58500000000004</v>
      </c>
      <c r="GH222" s="21">
        <v>60.1</v>
      </c>
      <c r="GI222" s="20">
        <v>348.43900000000002</v>
      </c>
      <c r="GJ222" s="20">
        <v>467.78</v>
      </c>
      <c r="GK222" s="20">
        <v>467.78</v>
      </c>
      <c r="GL222" s="21">
        <v>82.8</v>
      </c>
      <c r="GM222" s="20">
        <v>480.62599999999998</v>
      </c>
      <c r="GN222" s="20">
        <v>645.24</v>
      </c>
      <c r="GO222" s="20">
        <v>645.24</v>
      </c>
      <c r="GP222" s="21">
        <v>142.9</v>
      </c>
      <c r="GQ222" s="20">
        <v>829.06500000000005</v>
      </c>
      <c r="GR222" s="20">
        <v>1113.02</v>
      </c>
      <c r="GS222" s="20">
        <v>1113.02</v>
      </c>
      <c r="GT222" s="21">
        <v>50.6</v>
      </c>
      <c r="GU222" s="20">
        <v>293.75599999999997</v>
      </c>
      <c r="GV222" s="20">
        <v>394.36700000000002</v>
      </c>
      <c r="GW222" s="20">
        <v>394.36700000000002</v>
      </c>
      <c r="HO222" s="21">
        <v>187.3</v>
      </c>
      <c r="HP222" s="20">
        <v>598.06600000000003</v>
      </c>
      <c r="HQ222" s="20">
        <v>768.81399999999996</v>
      </c>
      <c r="HR222" s="20">
        <v>533.57899999999995</v>
      </c>
      <c r="HS222" s="21">
        <v>111.2</v>
      </c>
      <c r="HT222" s="20">
        <v>354.86599999999999</v>
      </c>
      <c r="HU222" s="20">
        <v>456.18099999999998</v>
      </c>
      <c r="HV222" s="20">
        <v>533.57899999999995</v>
      </c>
      <c r="IN222" s="21">
        <v>67.099999999999994</v>
      </c>
      <c r="IO222" s="20">
        <v>37.531999999999996</v>
      </c>
      <c r="IP222" s="20">
        <v>15470.674999999999</v>
      </c>
      <c r="IQ222" s="20">
        <v>12334.087</v>
      </c>
      <c r="IR222" s="21">
        <v>44.8</v>
      </c>
      <c r="IS222" s="20">
        <v>25.029</v>
      </c>
      <c r="IT222" s="23">
        <v>10317.040000000001</v>
      </c>
      <c r="IU222" s="23">
        <v>10775.56</v>
      </c>
      <c r="JJ222" s="21">
        <v>78.8</v>
      </c>
      <c r="JK222" s="20">
        <v>416.97300000000001</v>
      </c>
      <c r="JL222" s="20">
        <v>3565.1219999999998</v>
      </c>
      <c r="JM222" s="20">
        <v>3641.4769999999999</v>
      </c>
      <c r="JN222" s="21">
        <v>87.3</v>
      </c>
      <c r="JO222" s="20">
        <v>461.74</v>
      </c>
      <c r="JP222" s="20">
        <v>3947.8739999999998</v>
      </c>
      <c r="JQ222" s="20">
        <v>3605.08</v>
      </c>
      <c r="KK222" s="21">
        <v>25.3</v>
      </c>
      <c r="KL222" s="21">
        <v>21294.1</v>
      </c>
      <c r="KM222" s="21">
        <v>19980.599999999999</v>
      </c>
      <c r="LE222" s="21">
        <v>88.3</v>
      </c>
      <c r="LF222" s="20">
        <v>41.594000000000001</v>
      </c>
      <c r="LG222" s="20">
        <v>1162.1489999999999</v>
      </c>
      <c r="LH222" s="20">
        <v>721.41099999999994</v>
      </c>
      <c r="LI222" s="21">
        <v>56.1</v>
      </c>
      <c r="LJ222" s="20">
        <v>26.434000000000001</v>
      </c>
      <c r="LK222" s="20">
        <v>738.56700000000001</v>
      </c>
      <c r="LL222" s="20">
        <v>721.41099999999994</v>
      </c>
      <c r="LV222" s="21">
        <v>57</v>
      </c>
      <c r="LW222" s="20">
        <v>1300.3679999999999</v>
      </c>
      <c r="LX222" s="20">
        <v>1028.8510000000001</v>
      </c>
      <c r="LY222" s="20">
        <v>1029</v>
      </c>
      <c r="LZ222" s="21">
        <v>58.8</v>
      </c>
      <c r="MA222" s="20">
        <v>1342.424</v>
      </c>
      <c r="MB222" s="20">
        <v>1062.126</v>
      </c>
      <c r="MC222" s="20">
        <v>966</v>
      </c>
      <c r="MD222" s="21">
        <v>115.3</v>
      </c>
      <c r="ME222" s="20">
        <v>2629.58</v>
      </c>
      <c r="MF222" s="20">
        <v>2080.5239999999999</v>
      </c>
      <c r="MG222" s="20">
        <v>1995</v>
      </c>
      <c r="MH222" s="21">
        <v>81.400000000000006</v>
      </c>
      <c r="MI222" s="20">
        <v>1857.4390000000001</v>
      </c>
      <c r="MJ222" s="20">
        <v>1469.606</v>
      </c>
      <c r="MK222" s="20">
        <v>1610.327</v>
      </c>
      <c r="NC222" s="21">
        <v>140.80000000000001</v>
      </c>
      <c r="ND222" s="20">
        <v>225.88</v>
      </c>
      <c r="NE222" s="20">
        <v>1371.32</v>
      </c>
      <c r="NF222" s="20">
        <v>1069.154</v>
      </c>
      <c r="NG222" s="21">
        <v>109.7</v>
      </c>
      <c r="NH222" s="20">
        <v>176.108</v>
      </c>
      <c r="NI222" s="20">
        <v>1069.154</v>
      </c>
      <c r="NJ222" s="20">
        <v>1069.154</v>
      </c>
      <c r="NT222" s="21">
        <v>30.8</v>
      </c>
      <c r="NU222" s="20">
        <v>168.256</v>
      </c>
      <c r="NV222" s="20">
        <v>129.69200000000001</v>
      </c>
      <c r="NW222" s="20">
        <v>127.544</v>
      </c>
      <c r="NX222" s="21">
        <v>52.7</v>
      </c>
      <c r="NY222" s="20">
        <v>288.11599999999999</v>
      </c>
      <c r="NZ222" s="20">
        <v>222.08</v>
      </c>
      <c r="OA222" s="20">
        <v>222.13200000000001</v>
      </c>
      <c r="OB222" s="21">
        <v>75.099999999999994</v>
      </c>
      <c r="OC222" s="20">
        <v>410.07</v>
      </c>
      <c r="OD222" s="20">
        <v>316.08199999999999</v>
      </c>
      <c r="OE222" s="20">
        <v>349.67599999999999</v>
      </c>
      <c r="OF222" s="21">
        <v>61.8</v>
      </c>
      <c r="OG222" s="20">
        <v>337.75599999999997</v>
      </c>
      <c r="OH222" s="20">
        <v>260.34199999999998</v>
      </c>
      <c r="OI222" s="20">
        <v>284.81299999999999</v>
      </c>
      <c r="OS222" s="21">
        <v>38.799999999999997</v>
      </c>
      <c r="OT222" s="20">
        <v>42.128999999999998</v>
      </c>
      <c r="OU222" s="20">
        <v>34.360999999999997</v>
      </c>
      <c r="OV222" s="20">
        <v>34.360999999999997</v>
      </c>
      <c r="OW222" s="21">
        <v>102</v>
      </c>
      <c r="OX222" s="20">
        <v>110.905</v>
      </c>
      <c r="OY222" s="20">
        <v>90.453999999999994</v>
      </c>
      <c r="OZ222" s="20">
        <v>80.242000000000004</v>
      </c>
      <c r="PA222" s="21">
        <v>140</v>
      </c>
      <c r="PB222" s="20">
        <v>152.19300000000001</v>
      </c>
      <c r="PC222" s="20">
        <v>124.128</v>
      </c>
      <c r="PD222" s="20">
        <v>114.60299999999999</v>
      </c>
      <c r="PE222" s="21">
        <v>52</v>
      </c>
      <c r="PF222" s="20">
        <v>56.475999999999999</v>
      </c>
      <c r="PG222" s="20">
        <v>46.061999999999998</v>
      </c>
      <c r="PH222" s="20">
        <v>43.677</v>
      </c>
      <c r="PR222" s="21">
        <v>35.4</v>
      </c>
      <c r="PS222" s="20">
        <v>513.09699999999998</v>
      </c>
      <c r="PT222" s="20">
        <v>413.14600000000002</v>
      </c>
      <c r="PU222" s="20">
        <v>442.73700000000002</v>
      </c>
      <c r="PV222" s="21">
        <v>97.9</v>
      </c>
      <c r="PW222" s="20">
        <v>1417.1210000000001</v>
      </c>
      <c r="PX222" s="20">
        <v>1141.066</v>
      </c>
      <c r="PY222" s="20">
        <v>1190.019</v>
      </c>
      <c r="PZ222" s="21">
        <v>132.4</v>
      </c>
      <c r="QA222" s="20">
        <v>1916.9549999999999</v>
      </c>
      <c r="QB222" s="20">
        <v>1543.5319999999999</v>
      </c>
      <c r="QC222" s="20">
        <v>1632.7560000000001</v>
      </c>
      <c r="QD222" s="21">
        <v>71.8</v>
      </c>
      <c r="QE222" s="20">
        <v>1040.0509999999999</v>
      </c>
      <c r="QF222" s="20">
        <v>837.44899999999996</v>
      </c>
      <c r="QG222" s="20">
        <v>837.44899999999996</v>
      </c>
      <c r="RC222" s="21">
        <v>150</v>
      </c>
      <c r="RD222" s="20">
        <v>1897.2</v>
      </c>
      <c r="RE222" s="20">
        <v>1200.7380000000001</v>
      </c>
      <c r="RF222" s="21">
        <v>40.4</v>
      </c>
      <c r="RG222" s="20">
        <v>511.64800000000002</v>
      </c>
      <c r="RH222" s="20">
        <v>323.822</v>
      </c>
      <c r="RI222" s="21">
        <v>40.4</v>
      </c>
      <c r="RJ222" s="20">
        <v>511.65</v>
      </c>
      <c r="RK222" s="20">
        <v>323.82299999999998</v>
      </c>
      <c r="RL222" s="21">
        <v>58.1</v>
      </c>
      <c r="RM222" s="20">
        <v>735.09900000000005</v>
      </c>
      <c r="RN222" s="20">
        <v>465.24400000000003</v>
      </c>
      <c r="RO222" s="20">
        <v>465.24400000000003</v>
      </c>
      <c r="RP222" s="21">
        <v>51.4</v>
      </c>
      <c r="RQ222" s="20">
        <v>650.45299999999997</v>
      </c>
      <c r="RR222" s="20">
        <v>411.67200000000003</v>
      </c>
      <c r="RS222" s="20">
        <v>411.67200000000003</v>
      </c>
      <c r="RT222" s="21">
        <v>109.5</v>
      </c>
      <c r="RU222" s="20">
        <v>1385.5519999999999</v>
      </c>
      <c r="RV222" s="20">
        <v>876.91600000000005</v>
      </c>
      <c r="RW222" s="20">
        <v>876.91600000000005</v>
      </c>
      <c r="RX222" s="21">
        <v>68.599999999999994</v>
      </c>
      <c r="RY222" s="20">
        <v>868.07399999999996</v>
      </c>
      <c r="RZ222" s="20">
        <v>549.404</v>
      </c>
      <c r="SA222" s="20">
        <v>549.404</v>
      </c>
      <c r="SS222" s="21">
        <v>34.4</v>
      </c>
      <c r="ST222" s="20">
        <v>39.363999999999997</v>
      </c>
      <c r="SU222" s="20">
        <v>27.259</v>
      </c>
      <c r="SV222" s="20">
        <v>22.472999999999999</v>
      </c>
      <c r="SW222" s="21">
        <v>28.5</v>
      </c>
      <c r="SX222" s="20">
        <v>32.656999999999996</v>
      </c>
      <c r="SY222" s="20">
        <v>22.614999999999998</v>
      </c>
      <c r="SZ222" s="20">
        <v>20.802</v>
      </c>
      <c r="TG222" s="21">
        <v>39.9</v>
      </c>
      <c r="TH222" s="20">
        <v>52.756999999999998</v>
      </c>
      <c r="TI222" s="20">
        <v>407.67</v>
      </c>
      <c r="TJ222" s="20">
        <v>407.67</v>
      </c>
      <c r="TK222" s="21">
        <v>108.6</v>
      </c>
      <c r="TL222" s="20">
        <v>143.57</v>
      </c>
      <c r="TM222" s="20">
        <v>1109.4090000000001</v>
      </c>
      <c r="TN222" s="20">
        <v>1120.46</v>
      </c>
      <c r="TO222" s="21">
        <v>148.4</v>
      </c>
      <c r="TP222" s="20">
        <v>196.20500000000001</v>
      </c>
      <c r="TQ222" s="20">
        <v>1516.134</v>
      </c>
      <c r="TR222" s="20">
        <v>1528.13</v>
      </c>
      <c r="TS222" s="21">
        <v>136</v>
      </c>
      <c r="TT222" s="20">
        <v>179.80099999999999</v>
      </c>
      <c r="TU222" s="20">
        <v>1389.375</v>
      </c>
      <c r="TV222" s="20">
        <v>1407.673</v>
      </c>
      <c r="TW222" s="21">
        <v>136.9</v>
      </c>
      <c r="TX222" s="20">
        <v>54.779000000000003</v>
      </c>
      <c r="TY222" s="20">
        <v>5909.5479999999998</v>
      </c>
      <c r="TZ222" s="21">
        <v>88.2</v>
      </c>
      <c r="UA222" s="20">
        <v>35.299999999999997</v>
      </c>
      <c r="UB222" s="20">
        <v>3808.16</v>
      </c>
      <c r="UC222" s="21">
        <v>86.9</v>
      </c>
      <c r="UD222" s="20">
        <v>34.765000000000001</v>
      </c>
      <c r="UE222" s="20">
        <v>3750.43</v>
      </c>
      <c r="UF222" s="21">
        <v>9.1</v>
      </c>
      <c r="UG222" s="20">
        <v>3.6459999999999999</v>
      </c>
      <c r="UH222" s="20">
        <v>393.28800000000001</v>
      </c>
      <c r="UI222" s="20">
        <v>393.28800000000001</v>
      </c>
      <c r="UJ222" s="21">
        <v>39.6</v>
      </c>
      <c r="UK222" s="20">
        <v>15.833</v>
      </c>
      <c r="UL222" s="20">
        <v>1708.1</v>
      </c>
      <c r="UM222" s="20">
        <v>1708.1</v>
      </c>
      <c r="UN222" s="21">
        <v>48.7</v>
      </c>
      <c r="UO222" s="20">
        <v>19.478999999999999</v>
      </c>
      <c r="UP222" s="20">
        <v>2101.3879999999999</v>
      </c>
      <c r="UQ222" s="20">
        <v>2101.3879999999999</v>
      </c>
      <c r="UR222" s="21">
        <v>29.6</v>
      </c>
      <c r="US222" s="20">
        <v>11.85</v>
      </c>
      <c r="UT222" s="20">
        <v>1278.3879999999999</v>
      </c>
      <c r="UU222" s="20">
        <v>1278.3879999999999</v>
      </c>
      <c r="VJ222" s="21">
        <v>58.2</v>
      </c>
      <c r="VK222" s="20">
        <v>104.434</v>
      </c>
      <c r="VL222" s="20">
        <v>227252.84099999999</v>
      </c>
      <c r="VM222" s="20">
        <v>213634.93799999999</v>
      </c>
      <c r="VN222" s="21">
        <v>44.9</v>
      </c>
      <c r="VO222" s="20">
        <v>80.545000000000002</v>
      </c>
      <c r="VP222" s="20">
        <v>175269</v>
      </c>
      <c r="VQ222" s="20">
        <v>175269</v>
      </c>
      <c r="WI222" s="21">
        <v>84.9</v>
      </c>
      <c r="WJ222" s="20">
        <v>49.356000000000002</v>
      </c>
      <c r="WK222" s="20">
        <v>40.106999999999999</v>
      </c>
      <c r="WL222" s="20">
        <v>44.95</v>
      </c>
      <c r="WM222" s="21">
        <v>46.9</v>
      </c>
      <c r="WN222" s="20">
        <v>27.291</v>
      </c>
      <c r="WO222" s="20">
        <v>22.175999999999998</v>
      </c>
      <c r="WP222" s="20">
        <v>30.135999999999999</v>
      </c>
      <c r="WW222" s="21">
        <v>108.7</v>
      </c>
      <c r="WX222" s="20">
        <v>86</v>
      </c>
      <c r="WY222" s="20">
        <v>259.11700000000002</v>
      </c>
      <c r="WZ222" s="21">
        <v>34.6</v>
      </c>
      <c r="XA222" s="20">
        <v>27.332000000000001</v>
      </c>
      <c r="XB222" s="20">
        <v>82.350999999999999</v>
      </c>
      <c r="XC222" s="20">
        <v>82.350999999999999</v>
      </c>
      <c r="XD222" s="21">
        <v>53.6</v>
      </c>
      <c r="XE222" s="20">
        <v>42.408000000000001</v>
      </c>
      <c r="XF222" s="20">
        <v>127.774</v>
      </c>
      <c r="XG222" s="20">
        <v>127.774</v>
      </c>
      <c r="XH222" s="21">
        <v>88.2</v>
      </c>
      <c r="XI222" s="20">
        <v>69.739000000000004</v>
      </c>
      <c r="XJ222" s="20">
        <v>210.125</v>
      </c>
      <c r="XK222" s="20">
        <v>210.125</v>
      </c>
      <c r="XL222" s="21">
        <v>51.3</v>
      </c>
      <c r="XM222" s="20">
        <v>40.569000000000003</v>
      </c>
      <c r="XN222" s="22">
        <v>122.234756</v>
      </c>
      <c r="XO222" s="22">
        <v>144.33199999999999</v>
      </c>
      <c r="XP222" s="21">
        <v>123.7</v>
      </c>
      <c r="XQ222" s="20">
        <v>376.86799999999999</v>
      </c>
      <c r="XR222" s="20">
        <v>11821.416999999999</v>
      </c>
      <c r="XS222" s="21">
        <v>72.099999999999994</v>
      </c>
      <c r="XT222" s="20">
        <v>219.59700000000001</v>
      </c>
      <c r="XU222" s="20">
        <v>6888.2</v>
      </c>
      <c r="YD222" s="21">
        <v>51.6</v>
      </c>
      <c r="YE222" s="20">
        <v>157.27199999999999</v>
      </c>
      <c r="YF222" s="20">
        <v>4933.2169999999996</v>
      </c>
      <c r="YG222" s="20">
        <v>2584.5749999999998</v>
      </c>
      <c r="YH222" s="21">
        <v>25.9</v>
      </c>
      <c r="YI222" s="20">
        <v>78.92</v>
      </c>
      <c r="YJ222" s="20">
        <v>2475.5100000000002</v>
      </c>
      <c r="YK222" s="20">
        <v>2475.5100000000002</v>
      </c>
      <c r="YU222" s="21">
        <v>17.899999999999999</v>
      </c>
      <c r="YV222" s="20">
        <v>201.17</v>
      </c>
      <c r="YW222" s="20">
        <v>161.72</v>
      </c>
      <c r="YX222" s="20">
        <v>145.47499999999999</v>
      </c>
      <c r="YY222" s="21">
        <v>54.6</v>
      </c>
      <c r="YZ222" s="20">
        <v>612.51</v>
      </c>
      <c r="ZA222" s="20">
        <v>492.39699999999999</v>
      </c>
      <c r="ZB222" s="20">
        <v>383.358</v>
      </c>
      <c r="ZC222" s="21">
        <v>69.2</v>
      </c>
      <c r="ZD222" s="20">
        <v>776.03499999999997</v>
      </c>
      <c r="ZE222" s="20">
        <v>623.85400000000004</v>
      </c>
      <c r="ZF222" s="20">
        <v>528.83299999999997</v>
      </c>
      <c r="ZG222" s="21">
        <v>54.5</v>
      </c>
      <c r="ZH222" s="20">
        <v>611.62699999999995</v>
      </c>
      <c r="ZI222" s="20">
        <v>491.68700000000001</v>
      </c>
      <c r="ZJ222" s="20">
        <v>518.76800000000003</v>
      </c>
      <c r="ZT222" s="21">
        <v>69.3</v>
      </c>
      <c r="ZU222" s="20">
        <v>3583.43</v>
      </c>
      <c r="ZV222" s="20">
        <v>353041.3</v>
      </c>
      <c r="ZW222" s="20">
        <v>303223.2</v>
      </c>
      <c r="ZX222" s="21">
        <v>143.30000000000001</v>
      </c>
      <c r="ZY222" s="20">
        <v>7409.2449999999999</v>
      </c>
      <c r="ZZ222" s="20">
        <v>729962.5</v>
      </c>
      <c r="AAA222" s="20">
        <v>683891.1</v>
      </c>
      <c r="AAB222" s="21">
        <v>212.6</v>
      </c>
      <c r="AAC222" s="20">
        <v>10992.674999999999</v>
      </c>
      <c r="AAD222" s="20">
        <v>1083003.8</v>
      </c>
      <c r="AAE222" s="20">
        <v>987114.3</v>
      </c>
      <c r="AAF222" s="21">
        <v>110.9</v>
      </c>
      <c r="AAG222" s="20">
        <v>5734.0469999999996</v>
      </c>
      <c r="AAH222" s="20">
        <v>564921.13699999999</v>
      </c>
      <c r="AAI222" s="20">
        <v>551444.69999999995</v>
      </c>
      <c r="AAJ222" s="21">
        <v>142</v>
      </c>
      <c r="AAK222" s="20">
        <v>630.971</v>
      </c>
      <c r="AAL222" s="20">
        <v>506038.94799999997</v>
      </c>
      <c r="AAM222" s="21">
        <v>5.8</v>
      </c>
      <c r="AAN222" s="20">
        <v>25.972999999999999</v>
      </c>
      <c r="AAO222" s="20">
        <v>20830.155999999999</v>
      </c>
      <c r="AAP222" s="21">
        <v>46.8</v>
      </c>
      <c r="AAQ222" s="20">
        <v>208.054</v>
      </c>
      <c r="AAR222" s="20">
        <v>166858.97399999999</v>
      </c>
      <c r="AAS222" s="20">
        <v>152426.4</v>
      </c>
      <c r="AAT222" s="21">
        <v>87.9</v>
      </c>
      <c r="AAU222" s="20">
        <v>390.69900000000001</v>
      </c>
      <c r="AAV222" s="20">
        <v>313340.761</v>
      </c>
      <c r="AAW222" s="20">
        <v>315521.5</v>
      </c>
      <c r="AAX222" s="21">
        <v>136.19999999999999</v>
      </c>
      <c r="AAY222" s="20">
        <v>604.99800000000005</v>
      </c>
      <c r="AAZ222" s="20">
        <v>485208.79200000002</v>
      </c>
      <c r="ABA222" s="20">
        <v>467947.9</v>
      </c>
      <c r="ABB222" s="21">
        <v>108.4</v>
      </c>
      <c r="ABC222" s="20">
        <v>481.779</v>
      </c>
      <c r="ABD222" s="20">
        <v>386386.7</v>
      </c>
      <c r="ABE222" s="20">
        <v>386386.7</v>
      </c>
      <c r="ACE222" s="21">
        <v>74.900000000000006</v>
      </c>
      <c r="ACF222" s="20">
        <v>378.363</v>
      </c>
      <c r="ACG222" s="20">
        <v>1286.057</v>
      </c>
      <c r="ACH222" s="21">
        <v>26.5</v>
      </c>
      <c r="ACI222" s="20">
        <v>134.05600000000001</v>
      </c>
      <c r="ACJ222" s="20">
        <v>455.65699999999998</v>
      </c>
      <c r="ACS222" s="21">
        <v>48.4</v>
      </c>
      <c r="ACT222" s="20">
        <v>244.30699999999999</v>
      </c>
      <c r="ACU222" s="20">
        <v>830.4</v>
      </c>
      <c r="ACV222" s="20">
        <v>571.59</v>
      </c>
      <c r="ACW222" s="21">
        <v>34.200000000000003</v>
      </c>
      <c r="ACX222" s="20">
        <v>172.65199999999999</v>
      </c>
      <c r="ACY222" s="20">
        <v>586.84400000000005</v>
      </c>
      <c r="ACZ222" s="20">
        <v>476.56799999999998</v>
      </c>
      <c r="ADA222" s="21">
        <v>160.6</v>
      </c>
      <c r="ADB222" s="20">
        <v>120.502</v>
      </c>
      <c r="ADC222" s="20">
        <v>308.90699999999998</v>
      </c>
      <c r="ADD222" s="21">
        <v>49.8</v>
      </c>
      <c r="ADE222" s="20">
        <v>37.350999999999999</v>
      </c>
      <c r="ADF222" s="20">
        <v>95.748999999999995</v>
      </c>
      <c r="ADO222" s="21">
        <v>110.8</v>
      </c>
      <c r="ADP222" s="20">
        <v>83.150999999999996</v>
      </c>
      <c r="ADQ222" s="20">
        <v>213.15799999999999</v>
      </c>
      <c r="ADR222" s="20">
        <v>213.15799999999999</v>
      </c>
      <c r="ADS222" s="21">
        <v>108.3</v>
      </c>
      <c r="ADT222" s="20">
        <v>81.251999999999995</v>
      </c>
      <c r="ADU222" s="20">
        <v>208.29</v>
      </c>
      <c r="ADV222" s="20">
        <v>208.29</v>
      </c>
      <c r="AEF222" s="21">
        <v>59.6</v>
      </c>
      <c r="AEG222" s="20">
        <v>233.66800000000001</v>
      </c>
      <c r="AEH222" s="20">
        <v>183.803</v>
      </c>
      <c r="AEI222" s="20">
        <v>159.18899999999999</v>
      </c>
      <c r="AEJ222" s="21">
        <v>124.5</v>
      </c>
      <c r="AEK222" s="20">
        <v>487.62</v>
      </c>
      <c r="AEL222" s="20">
        <v>383.56200000000001</v>
      </c>
      <c r="AEM222" s="20">
        <v>256.42200000000003</v>
      </c>
      <c r="AEN222" s="21">
        <v>180.5</v>
      </c>
      <c r="AEO222" s="20">
        <v>707.03899999999999</v>
      </c>
      <c r="AEP222" s="20">
        <v>556.15700000000004</v>
      </c>
      <c r="AEQ222" s="20">
        <v>415.61099999999999</v>
      </c>
      <c r="AER222" s="21">
        <v>72.3</v>
      </c>
      <c r="AES222" s="20">
        <v>283.44600000000003</v>
      </c>
      <c r="AET222" s="20">
        <v>222.958</v>
      </c>
      <c r="AEU222" s="20">
        <v>223.94200000000001</v>
      </c>
      <c r="AFE222" s="21">
        <v>58.3</v>
      </c>
      <c r="AFF222" s="20">
        <v>76.313999999999993</v>
      </c>
      <c r="AFG222" s="20">
        <v>516.91399999999999</v>
      </c>
      <c r="AFH222" s="20">
        <v>552.601</v>
      </c>
      <c r="AFI222" s="21">
        <v>92.8</v>
      </c>
      <c r="AFJ222" s="20">
        <v>121.502</v>
      </c>
      <c r="AFK222" s="20">
        <v>822.99300000000005</v>
      </c>
      <c r="AFL222" s="20">
        <v>568.86500000000001</v>
      </c>
      <c r="AFM222" s="21">
        <v>150.1</v>
      </c>
      <c r="AFN222" s="20">
        <v>196.535</v>
      </c>
      <c r="AFO222" s="20">
        <v>1331.229</v>
      </c>
      <c r="AFP222" s="20">
        <v>1121.4659999999999</v>
      </c>
      <c r="AFQ222" s="21">
        <v>55.4</v>
      </c>
      <c r="AFR222" s="20">
        <v>72.466999999999999</v>
      </c>
      <c r="AFS222" s="20">
        <v>490.85700000000003</v>
      </c>
      <c r="AFT222" s="20">
        <v>437.29599999999999</v>
      </c>
      <c r="AFU222" s="21">
        <v>148.4</v>
      </c>
      <c r="AFV222" s="20">
        <v>78.150999999999996</v>
      </c>
      <c r="AFW222" s="20">
        <v>129.66800000000001</v>
      </c>
      <c r="AFX222" s="21">
        <v>35.700000000000003</v>
      </c>
      <c r="AFY222" s="20">
        <v>18.774999999999999</v>
      </c>
      <c r="AFZ222" s="20">
        <v>31.152000000000001</v>
      </c>
      <c r="AGA222" s="21">
        <v>40.700000000000003</v>
      </c>
      <c r="AGB222" s="20">
        <v>21.437000000000001</v>
      </c>
      <c r="AGC222" s="20">
        <v>35.569000000000003</v>
      </c>
      <c r="AGD222" s="20">
        <v>35.569000000000003</v>
      </c>
      <c r="AGI222" s="21">
        <v>112.8</v>
      </c>
      <c r="AGJ222" s="20">
        <v>59.375999999999998</v>
      </c>
      <c r="AGK222" s="20">
        <v>98.516000000000005</v>
      </c>
      <c r="AGL222" s="20">
        <v>78.534000000000006</v>
      </c>
      <c r="AGM222" s="21">
        <v>77.099999999999994</v>
      </c>
      <c r="AGN222" s="20">
        <v>40.622</v>
      </c>
      <c r="AGO222" s="20">
        <v>67.400000000000006</v>
      </c>
      <c r="AGP222" s="20">
        <v>69.978999999999999</v>
      </c>
      <c r="AHH222" s="21">
        <v>22.1</v>
      </c>
      <c r="AHI222" s="20">
        <v>21.725000000000001</v>
      </c>
      <c r="AHJ222" s="20">
        <v>50.436999999999998</v>
      </c>
      <c r="AHK222" s="20">
        <v>34.511000000000003</v>
      </c>
      <c r="AHL222" s="21">
        <v>15.8</v>
      </c>
      <c r="AHM222" s="20">
        <v>15.532999999999999</v>
      </c>
      <c r="AHN222" s="20">
        <v>36.061</v>
      </c>
      <c r="AHO222" s="20">
        <v>34.511000000000003</v>
      </c>
      <c r="AHY222" s="21">
        <v>24</v>
      </c>
      <c r="AHZ222" s="20">
        <v>24.594000000000001</v>
      </c>
      <c r="AIA222" s="20">
        <v>19.353000000000002</v>
      </c>
      <c r="AIB222" s="20">
        <v>15.459</v>
      </c>
      <c r="AIC222" s="21">
        <v>69</v>
      </c>
      <c r="AID222" s="20">
        <v>70.896000000000001</v>
      </c>
      <c r="AIE222" s="20">
        <v>55.787999999999997</v>
      </c>
      <c r="AIF222" s="20">
        <v>32.069000000000003</v>
      </c>
      <c r="AIG222" s="21">
        <v>93</v>
      </c>
      <c r="AIH222" s="20">
        <v>95.489000000000004</v>
      </c>
      <c r="AII222" s="20">
        <v>75.14</v>
      </c>
      <c r="AIJ222" s="20">
        <v>47.527999999999999</v>
      </c>
      <c r="AIK222" s="21">
        <v>50.2</v>
      </c>
      <c r="AIL222" s="20">
        <v>51.566000000000003</v>
      </c>
      <c r="AIM222" s="20">
        <v>40.576999999999998</v>
      </c>
      <c r="AIN222" s="20">
        <v>40.576999999999998</v>
      </c>
      <c r="AJY222" s="21">
        <v>31.2</v>
      </c>
      <c r="AJZ222" s="20">
        <v>41.701000000000001</v>
      </c>
      <c r="AKA222" s="20">
        <v>156.41900000000001</v>
      </c>
      <c r="AKB222" s="20">
        <v>149.90100000000001</v>
      </c>
      <c r="AKC222" s="21">
        <v>26.1</v>
      </c>
      <c r="AKD222" s="20">
        <v>34.878</v>
      </c>
      <c r="AKE222" s="20">
        <v>130.827</v>
      </c>
      <c r="AKF222" s="20">
        <v>130.827</v>
      </c>
      <c r="AKP222" s="21">
        <v>48.2</v>
      </c>
      <c r="AKQ222" s="20">
        <v>111.992</v>
      </c>
      <c r="AKR222" s="20">
        <v>836.29</v>
      </c>
      <c r="AKS222" s="20">
        <v>825.56799999999998</v>
      </c>
      <c r="AKT222" s="21">
        <v>98.4</v>
      </c>
      <c r="AKU222" s="20">
        <v>228.37299999999999</v>
      </c>
      <c r="AKV222" s="20">
        <v>1705.3530000000001</v>
      </c>
      <c r="AKW222" s="20">
        <v>1994.32</v>
      </c>
      <c r="AKX222" s="21">
        <v>146.6</v>
      </c>
      <c r="AKY222" s="20">
        <v>340.36500000000001</v>
      </c>
      <c r="AKZ222" s="20">
        <v>2541.6439999999998</v>
      </c>
      <c r="ALA222" s="20">
        <v>2819.8879999999999</v>
      </c>
      <c r="ALB222" s="21">
        <v>96.4</v>
      </c>
      <c r="ALC222" s="20">
        <v>223.70599999999999</v>
      </c>
      <c r="ALD222" s="20">
        <v>1670.5050000000001</v>
      </c>
      <c r="ALE222" s="20">
        <v>1687.2059999999999</v>
      </c>
      <c r="ALF222" s="21">
        <v>192.7</v>
      </c>
      <c r="ALG222" s="20">
        <v>141.54599999999999</v>
      </c>
      <c r="ALH222" s="20">
        <v>209.98400000000001</v>
      </c>
      <c r="ALI222" s="21">
        <v>68</v>
      </c>
      <c r="ALJ222" s="20">
        <v>49.93</v>
      </c>
      <c r="ALK222" s="20">
        <v>74.070999999999998</v>
      </c>
      <c r="ALL222" s="21">
        <v>31.1</v>
      </c>
      <c r="ALM222" s="20">
        <v>22.815000000000001</v>
      </c>
      <c r="ALN222" s="20">
        <v>33.845999999999997</v>
      </c>
      <c r="ALO222" s="20">
        <v>26.276</v>
      </c>
      <c r="ALP222" s="21">
        <v>92.5</v>
      </c>
      <c r="ALQ222" s="20">
        <v>67.959999999999994</v>
      </c>
      <c r="ALR222" s="20">
        <v>100.819</v>
      </c>
      <c r="ALS222" s="20">
        <v>63.68</v>
      </c>
      <c r="ALT222" s="21">
        <v>124.7</v>
      </c>
      <c r="ALU222" s="20">
        <v>91.616</v>
      </c>
      <c r="ALV222" s="20">
        <v>135.91300000000001</v>
      </c>
      <c r="ALW222" s="20">
        <v>89.956000000000003</v>
      </c>
      <c r="ALX222" s="21">
        <v>120.6</v>
      </c>
      <c r="ALY222" s="20">
        <v>88.597999999999999</v>
      </c>
      <c r="ALZ222" s="20">
        <v>131.435</v>
      </c>
      <c r="AMA222" s="20">
        <v>87.460999999999999</v>
      </c>
      <c r="AMH222" s="21">
        <v>44</v>
      </c>
      <c r="AMI222" s="20">
        <v>62.92</v>
      </c>
      <c r="AMJ222" s="20">
        <v>1572.364</v>
      </c>
      <c r="AMK222" s="20">
        <v>541.73199999999997</v>
      </c>
      <c r="AML222" s="21">
        <v>122</v>
      </c>
      <c r="AMM222" s="20">
        <v>174.399</v>
      </c>
      <c r="AMN222" s="20">
        <v>4358.2209999999995</v>
      </c>
      <c r="AMO222" s="20">
        <v>3741.1610000000001</v>
      </c>
      <c r="AMP222" s="21">
        <v>171.9</v>
      </c>
      <c r="AMQ222" s="20">
        <v>245.80500000000001</v>
      </c>
      <c r="AMR222" s="20">
        <v>6142.6660000000002</v>
      </c>
      <c r="AMS222" s="20">
        <v>4282.893</v>
      </c>
      <c r="AMT222" s="21">
        <v>123.9</v>
      </c>
      <c r="AMU222" s="20">
        <v>177.148</v>
      </c>
      <c r="AMV222" s="20">
        <v>4426.9390000000003</v>
      </c>
      <c r="AMW222" s="20">
        <v>4101.84</v>
      </c>
      <c r="ANG222" s="21">
        <v>0.7</v>
      </c>
      <c r="ANH222" s="22">
        <v>0.94146300000000005</v>
      </c>
      <c r="ANI222" s="22">
        <v>3.2104000000000001E-2</v>
      </c>
      <c r="ANJ222" s="22">
        <v>3.2104000000000001E-2</v>
      </c>
      <c r="ANK222" s="21">
        <v>18.399999999999999</v>
      </c>
      <c r="ANL222" s="22">
        <v>23.137412999999999</v>
      </c>
      <c r="ANM222" s="22">
        <v>0.78898599999999997</v>
      </c>
      <c r="ANN222" s="22">
        <v>0.71229500000000001</v>
      </c>
      <c r="ANO222" s="21">
        <v>18.5</v>
      </c>
      <c r="ANP222" s="22">
        <v>23.311743</v>
      </c>
      <c r="ANQ222" s="22">
        <v>0.79493000000000003</v>
      </c>
      <c r="ANR222" s="22">
        <v>0.74439900000000003</v>
      </c>
      <c r="ANS222" s="21">
        <v>11.1</v>
      </c>
      <c r="ANT222" s="22">
        <v>13.97739</v>
      </c>
      <c r="ANU222" s="22">
        <v>0.47662900000000002</v>
      </c>
      <c r="ANV222" s="22">
        <v>0.47662900000000002</v>
      </c>
      <c r="ANW222" s="21">
        <v>182.9</v>
      </c>
      <c r="ANX222" s="20">
        <v>13129.102000000001</v>
      </c>
      <c r="ANY222" s="20">
        <v>13129.102000000001</v>
      </c>
      <c r="ANZ222" s="21">
        <v>64.7</v>
      </c>
      <c r="AOA222" s="20">
        <v>4644.1229999999996</v>
      </c>
      <c r="AOB222" s="20">
        <v>4644.1229999999996</v>
      </c>
      <c r="AOC222" s="21">
        <v>64.400000000000006</v>
      </c>
      <c r="AOD222" s="20">
        <v>4620.875</v>
      </c>
      <c r="AOE222" s="20">
        <v>4620.875</v>
      </c>
      <c r="AOF222" s="21">
        <v>62.8</v>
      </c>
      <c r="AOG222" s="20">
        <v>4507.6790000000001</v>
      </c>
      <c r="AOH222" s="20">
        <v>4507.6790000000001</v>
      </c>
      <c r="AOI222" s="20">
        <v>4507.6790000000001</v>
      </c>
      <c r="AOJ222" s="21">
        <v>55.4</v>
      </c>
      <c r="AOK222" s="20">
        <v>3977.3</v>
      </c>
      <c r="AOL222" s="20">
        <v>3977.3</v>
      </c>
      <c r="AOM222" s="20">
        <v>3977.3</v>
      </c>
      <c r="AON222" s="21">
        <v>118.2</v>
      </c>
      <c r="AOO222" s="20">
        <v>8484.9789999999994</v>
      </c>
      <c r="AOP222" s="20">
        <v>8484.9789999999994</v>
      </c>
      <c r="AOQ222" s="20">
        <v>8484.9789999999994</v>
      </c>
      <c r="AOR222" s="21">
        <v>43.3</v>
      </c>
      <c r="AOS222" s="20">
        <v>3110.83</v>
      </c>
      <c r="AOT222" s="20">
        <v>3110.83</v>
      </c>
      <c r="AOU222" s="20">
        <v>3110.83</v>
      </c>
      <c r="APU222" s="21">
        <v>97.2</v>
      </c>
      <c r="APV222" s="20">
        <v>143.58699999999999</v>
      </c>
      <c r="APW222" s="20">
        <v>512.07500000000005</v>
      </c>
      <c r="APX222" s="21">
        <v>46.4</v>
      </c>
      <c r="APY222" s="20">
        <v>68.518000000000001</v>
      </c>
      <c r="APZ222" s="20">
        <v>244.35499999999999</v>
      </c>
      <c r="AQI222" s="21">
        <v>50.8</v>
      </c>
      <c r="AQJ222" s="20">
        <v>75.069000000000003</v>
      </c>
      <c r="AQK222" s="20">
        <v>267.72000000000003</v>
      </c>
      <c r="AQL222" s="20">
        <v>270.86200000000002</v>
      </c>
      <c r="AQM222" s="21">
        <v>42.6</v>
      </c>
      <c r="AQN222" s="20">
        <v>62.935000000000002</v>
      </c>
      <c r="AQO222" s="20">
        <v>224.44399999999999</v>
      </c>
      <c r="AQP222" s="20">
        <v>255.29400000000001</v>
      </c>
    </row>
    <row r="223" spans="1:1134" x14ac:dyDescent="0.2">
      <c r="A223" s="18">
        <v>34699</v>
      </c>
      <c r="BJ223" s="21">
        <v>54.3</v>
      </c>
      <c r="BK223" s="19">
        <v>151.49146425046001</v>
      </c>
      <c r="BL223" s="20">
        <v>151.49100000000001</v>
      </c>
      <c r="BM223" s="21">
        <v>29.3</v>
      </c>
      <c r="BN223" s="20">
        <v>81.819999999999993</v>
      </c>
      <c r="BO223" s="20">
        <v>81.819999999999993</v>
      </c>
      <c r="BP223" s="21">
        <v>4.0999999999999996</v>
      </c>
      <c r="BQ223" s="20">
        <v>11.32</v>
      </c>
      <c r="BR223" s="19">
        <v>11.319635999999999</v>
      </c>
      <c r="BS223" s="19">
        <v>11.319635999999999</v>
      </c>
      <c r="BT223" s="21">
        <v>21.4</v>
      </c>
      <c r="BU223" s="20">
        <v>59.64</v>
      </c>
      <c r="BV223" s="19">
        <v>59.640057414179999</v>
      </c>
      <c r="BW223" s="19">
        <v>49.374442000000002</v>
      </c>
      <c r="BX223" s="21">
        <v>25</v>
      </c>
      <c r="BY223" s="19">
        <v>69.671464250458001</v>
      </c>
      <c r="BZ223" s="19">
        <v>69.671464250458001</v>
      </c>
      <c r="CA223" s="19">
        <v>60.694077999999998</v>
      </c>
      <c r="CB223" s="21">
        <v>17.100000000000001</v>
      </c>
      <c r="CC223" s="19">
        <v>47.726374</v>
      </c>
      <c r="CD223" s="19">
        <v>47.726374</v>
      </c>
      <c r="CE223" s="19">
        <v>47.726374</v>
      </c>
      <c r="CW223" s="21">
        <v>105</v>
      </c>
      <c r="CX223" s="20">
        <v>223.44499999999999</v>
      </c>
      <c r="CY223" s="20">
        <v>176.99100000000001</v>
      </c>
      <c r="CZ223" s="20">
        <v>136.31399999999999</v>
      </c>
      <c r="DA223" s="21">
        <v>75.3</v>
      </c>
      <c r="DB223" s="20">
        <v>160.29</v>
      </c>
      <c r="DC223" s="20">
        <v>126.96599999999999</v>
      </c>
      <c r="DD223" s="20">
        <v>136.31399999999999</v>
      </c>
      <c r="DE223" s="21">
        <v>147</v>
      </c>
      <c r="DF223" s="20">
        <v>550.65800000000002</v>
      </c>
      <c r="DG223" s="20">
        <v>709.90800000000002</v>
      </c>
      <c r="DH223" s="21">
        <v>34.6</v>
      </c>
      <c r="DI223" s="20">
        <v>129.58699999999999</v>
      </c>
      <c r="DJ223" s="20">
        <v>167.06299999999999</v>
      </c>
      <c r="DK223" s="21">
        <v>33.5</v>
      </c>
      <c r="DL223" s="20">
        <v>125.541</v>
      </c>
      <c r="DM223" s="20">
        <v>161.84800000000001</v>
      </c>
      <c r="DN223" s="21">
        <v>51.4</v>
      </c>
      <c r="DO223" s="20">
        <v>192.71700000000001</v>
      </c>
      <c r="DP223" s="20">
        <v>248.45099999999999</v>
      </c>
      <c r="DQ223" s="20">
        <v>248.45099999999999</v>
      </c>
      <c r="DR223" s="21">
        <v>61</v>
      </c>
      <c r="DS223" s="20">
        <v>228.35400000000001</v>
      </c>
      <c r="DT223" s="20">
        <v>294.39400000000001</v>
      </c>
      <c r="DU223" s="20">
        <v>294.39400000000001</v>
      </c>
      <c r="DV223" s="21">
        <v>112.4</v>
      </c>
      <c r="DW223" s="20">
        <v>421.07100000000003</v>
      </c>
      <c r="DX223" s="20">
        <v>542.84500000000003</v>
      </c>
      <c r="DY223" s="20">
        <v>542.84500000000003</v>
      </c>
      <c r="DZ223" s="21">
        <v>62.9</v>
      </c>
      <c r="EA223" s="20">
        <v>235.58199999999999</v>
      </c>
      <c r="EB223" s="20">
        <v>303.71199999999999</v>
      </c>
      <c r="EC223" s="20">
        <v>300.75900000000001</v>
      </c>
      <c r="EM223" s="21">
        <v>38.700000000000003</v>
      </c>
      <c r="EN223" s="20">
        <v>96.965999999999994</v>
      </c>
      <c r="EO223" s="20">
        <v>76.525999999999996</v>
      </c>
      <c r="EP223" s="20">
        <v>73.007999999999996</v>
      </c>
      <c r="EQ223" s="21">
        <v>72.099999999999994</v>
      </c>
      <c r="ER223" s="20">
        <v>180.55600000000001</v>
      </c>
      <c r="ES223" s="20">
        <v>142.495</v>
      </c>
      <c r="ET223" s="20">
        <v>145.76599999999999</v>
      </c>
      <c r="EU223" s="21">
        <v>110.8</v>
      </c>
      <c r="EV223" s="20">
        <v>277.517</v>
      </c>
      <c r="EW223" s="20">
        <v>219.017</v>
      </c>
      <c r="EX223" s="20">
        <v>218.773</v>
      </c>
      <c r="EY223" s="21">
        <v>66.900000000000006</v>
      </c>
      <c r="EZ223" s="20">
        <v>167.654</v>
      </c>
      <c r="FA223" s="20">
        <v>132.31299999999999</v>
      </c>
      <c r="FB223" s="20">
        <v>134.75800000000001</v>
      </c>
      <c r="FJ223" s="20">
        <v>91.852000000000004</v>
      </c>
      <c r="FK223" s="20">
        <v>77.614999999999995</v>
      </c>
      <c r="FL223" s="20">
        <v>55.411000000000001</v>
      </c>
      <c r="FN223" s="20">
        <v>262.15899999999999</v>
      </c>
      <c r="FO223" s="20">
        <v>221.524</v>
      </c>
      <c r="FP223" s="20">
        <v>137.31299999999999</v>
      </c>
      <c r="FR223" s="20">
        <v>355.12299999999999</v>
      </c>
      <c r="FS223" s="20">
        <v>300.07900000000001</v>
      </c>
      <c r="FT223" s="20">
        <v>192.72399999999999</v>
      </c>
      <c r="FV223" s="20">
        <v>243.881</v>
      </c>
      <c r="FW223" s="20">
        <v>206.07900000000001</v>
      </c>
      <c r="FX223" s="20">
        <v>174.70500000000001</v>
      </c>
      <c r="FY223" s="21">
        <v>242.8</v>
      </c>
      <c r="FZ223" s="20">
        <v>1369.3789999999999</v>
      </c>
      <c r="GA223" s="20">
        <v>1922.6079999999999</v>
      </c>
      <c r="GB223" s="21">
        <v>100.4</v>
      </c>
      <c r="GC223" s="20">
        <v>566.48599999999999</v>
      </c>
      <c r="GD223" s="20">
        <v>795.346</v>
      </c>
      <c r="GE223" s="21">
        <v>97.1</v>
      </c>
      <c r="GF223" s="20">
        <v>547.98</v>
      </c>
      <c r="GG223" s="20">
        <v>769.36400000000003</v>
      </c>
      <c r="GH223" s="21">
        <v>60.1</v>
      </c>
      <c r="GI223" s="20">
        <v>339.12099999999998</v>
      </c>
      <c r="GJ223" s="20">
        <v>476.12599999999998</v>
      </c>
      <c r="GK223" s="20">
        <v>476.12599999999998</v>
      </c>
      <c r="GL223" s="21">
        <v>82.2</v>
      </c>
      <c r="GM223" s="20">
        <v>463.77199999999999</v>
      </c>
      <c r="GN223" s="20">
        <v>651.13599999999997</v>
      </c>
      <c r="GO223" s="20">
        <v>651.13599999999997</v>
      </c>
      <c r="GP223" s="21">
        <v>142.30000000000001</v>
      </c>
      <c r="GQ223" s="20">
        <v>802.89300000000003</v>
      </c>
      <c r="GR223" s="20">
        <v>1127.2619999999999</v>
      </c>
      <c r="GS223" s="20">
        <v>1127.2619999999999</v>
      </c>
      <c r="GT223" s="21">
        <v>51.3</v>
      </c>
      <c r="GU223" s="20">
        <v>289.43200000000002</v>
      </c>
      <c r="GV223" s="20">
        <v>406.363</v>
      </c>
      <c r="GW223" s="20">
        <v>406.363</v>
      </c>
      <c r="HO223" s="21">
        <v>187.1</v>
      </c>
      <c r="HP223" s="20">
        <v>587.66499999999996</v>
      </c>
      <c r="HQ223" s="20">
        <v>770.72299999999996</v>
      </c>
      <c r="HR223" s="20">
        <v>534.904</v>
      </c>
      <c r="HS223" s="21">
        <v>111</v>
      </c>
      <c r="HT223" s="20">
        <v>348.69499999999999</v>
      </c>
      <c r="HU223" s="20">
        <v>457.31299999999999</v>
      </c>
      <c r="HV223" s="20">
        <v>534.904</v>
      </c>
      <c r="IN223" s="21">
        <v>67.7</v>
      </c>
      <c r="IO223" s="20">
        <v>40.478000000000002</v>
      </c>
      <c r="IP223" s="20">
        <v>16356.833000000001</v>
      </c>
      <c r="IQ223" s="20">
        <v>13040.581</v>
      </c>
      <c r="IR223" s="21">
        <v>44.8</v>
      </c>
      <c r="IS223" s="20">
        <v>26.803999999999998</v>
      </c>
      <c r="IT223" s="23">
        <v>10831.32</v>
      </c>
      <c r="IU223" s="23">
        <v>11312.69</v>
      </c>
      <c r="JJ223" s="21">
        <v>78.3</v>
      </c>
      <c r="JK223" s="20">
        <v>449.786</v>
      </c>
      <c r="JL223" s="20">
        <v>3807.98</v>
      </c>
      <c r="JM223" s="20">
        <v>3889.3220000000001</v>
      </c>
      <c r="JN223" s="21">
        <v>87</v>
      </c>
      <c r="JO223" s="20">
        <v>499.80099999999999</v>
      </c>
      <c r="JP223" s="20">
        <v>4231.4139999999998</v>
      </c>
      <c r="JQ223" s="20">
        <v>3864</v>
      </c>
      <c r="KJ223" s="21">
        <v>28.4</v>
      </c>
      <c r="KK223" s="21">
        <v>27.5</v>
      </c>
      <c r="KL223" s="21">
        <v>22868.9</v>
      </c>
      <c r="KM223" s="21">
        <v>21458.2</v>
      </c>
      <c r="LE223" s="21">
        <v>88.7</v>
      </c>
      <c r="LF223" s="20">
        <v>43.188000000000002</v>
      </c>
      <c r="LG223" s="20">
        <v>1211.3910000000001</v>
      </c>
      <c r="LH223" s="20">
        <v>751.97799999999995</v>
      </c>
      <c r="LI223" s="21">
        <v>56.4</v>
      </c>
      <c r="LJ223" s="20">
        <v>27.446999999999999</v>
      </c>
      <c r="LK223" s="20">
        <v>769.86099999999999</v>
      </c>
      <c r="LL223" s="20">
        <v>751.97799999999995</v>
      </c>
      <c r="LV223" s="21">
        <v>58.2</v>
      </c>
      <c r="LW223" s="20">
        <v>1343.24</v>
      </c>
      <c r="LX223" s="20">
        <v>1063.846</v>
      </c>
      <c r="LY223" s="20">
        <v>1064</v>
      </c>
      <c r="LZ223" s="21">
        <v>58.8</v>
      </c>
      <c r="MA223" s="20">
        <v>1357.7280000000001</v>
      </c>
      <c r="MB223" s="20">
        <v>1075.32</v>
      </c>
      <c r="MC223" s="20">
        <v>978</v>
      </c>
      <c r="MD223" s="21">
        <v>116.4</v>
      </c>
      <c r="ME223" s="20">
        <v>2688.8110000000001</v>
      </c>
      <c r="MF223" s="20">
        <v>2129.5390000000002</v>
      </c>
      <c r="MG223" s="20">
        <v>2042</v>
      </c>
      <c r="MH223" s="21">
        <v>81.900000000000006</v>
      </c>
      <c r="MI223" s="20">
        <v>1891.74</v>
      </c>
      <c r="MJ223" s="20">
        <v>1498.258</v>
      </c>
      <c r="MK223" s="20">
        <v>1641.723</v>
      </c>
      <c r="MU223" s="21">
        <v>68.400000000000006</v>
      </c>
      <c r="MV223" s="20">
        <v>111.70099999999999</v>
      </c>
      <c r="MW223" s="20">
        <v>679.47699999999998</v>
      </c>
      <c r="MX223" s="20">
        <v>732.03800000000001</v>
      </c>
      <c r="MY223" s="21">
        <v>72.3</v>
      </c>
      <c r="MZ223" s="20">
        <v>118</v>
      </c>
      <c r="NA223" s="20">
        <v>717.79600000000005</v>
      </c>
      <c r="NB223" s="20">
        <v>611.63599999999997</v>
      </c>
      <c r="NC223" s="21">
        <v>138</v>
      </c>
      <c r="ND223" s="20">
        <v>225.29</v>
      </c>
      <c r="NE223" s="20">
        <v>1370.4369999999999</v>
      </c>
      <c r="NF223" s="20">
        <v>1343.674</v>
      </c>
      <c r="NG223" s="21">
        <v>107.6</v>
      </c>
      <c r="NH223" s="20">
        <v>175.648</v>
      </c>
      <c r="NI223" s="20">
        <v>1068.4659999999999</v>
      </c>
      <c r="NJ223" s="20">
        <v>1068.4659999999999</v>
      </c>
      <c r="NT223" s="21">
        <v>31.1</v>
      </c>
      <c r="NU223" s="20">
        <v>167.572</v>
      </c>
      <c r="NV223" s="20">
        <v>132.69999999999999</v>
      </c>
      <c r="NW223" s="20">
        <v>130.50200000000001</v>
      </c>
      <c r="NX223" s="21">
        <v>52.2</v>
      </c>
      <c r="NY223" s="20">
        <v>281.63499999999999</v>
      </c>
      <c r="NZ223" s="20">
        <v>223.02699999999999</v>
      </c>
      <c r="OA223" s="20">
        <v>223.08</v>
      </c>
      <c r="OB223" s="21">
        <v>74.8</v>
      </c>
      <c r="OC223" s="20">
        <v>403.601</v>
      </c>
      <c r="OD223" s="20">
        <v>319.61200000000002</v>
      </c>
      <c r="OE223" s="20">
        <v>353.58199999999999</v>
      </c>
      <c r="OF223" s="21">
        <v>62.5</v>
      </c>
      <c r="OG223" s="20">
        <v>337.32100000000003</v>
      </c>
      <c r="OH223" s="20">
        <v>267.125</v>
      </c>
      <c r="OI223" s="20">
        <v>292.233</v>
      </c>
      <c r="OS223" s="21">
        <v>37.5</v>
      </c>
      <c r="OT223" s="20">
        <v>42.706000000000003</v>
      </c>
      <c r="OU223" s="20">
        <v>34.036999999999999</v>
      </c>
      <c r="OV223" s="20">
        <v>34.036999999999999</v>
      </c>
      <c r="OW223" s="21">
        <v>100.1</v>
      </c>
      <c r="OX223" s="20">
        <v>113.934</v>
      </c>
      <c r="OY223" s="20">
        <v>90.805000000000007</v>
      </c>
      <c r="OZ223" s="20">
        <v>80.552999999999997</v>
      </c>
      <c r="PA223" s="21">
        <v>136.80000000000001</v>
      </c>
      <c r="PB223" s="20">
        <v>155.72900000000001</v>
      </c>
      <c r="PC223" s="20">
        <v>124.116</v>
      </c>
      <c r="PD223" s="20">
        <v>114.59</v>
      </c>
      <c r="PE223" s="21">
        <v>50.2</v>
      </c>
      <c r="PF223" s="20">
        <v>57.207999999999998</v>
      </c>
      <c r="PG223" s="20">
        <v>45.594999999999999</v>
      </c>
      <c r="PH223" s="20">
        <v>43.234000000000002</v>
      </c>
      <c r="PR223" s="21">
        <v>35.200000000000003</v>
      </c>
      <c r="PS223" s="20">
        <v>509.25900000000001</v>
      </c>
      <c r="PT223" s="20">
        <v>415.04599999999999</v>
      </c>
      <c r="PU223" s="20">
        <v>415.04599999999999</v>
      </c>
      <c r="PV223" s="21">
        <v>99.2</v>
      </c>
      <c r="PW223" s="20">
        <v>1434.932</v>
      </c>
      <c r="PX223" s="20">
        <v>1169.4690000000001</v>
      </c>
      <c r="PY223" s="20">
        <v>1219.145</v>
      </c>
      <c r="PZ223" s="21">
        <v>133.4</v>
      </c>
      <c r="QA223" s="20">
        <v>1930.0509999999999</v>
      </c>
      <c r="QB223" s="20">
        <v>1572.991</v>
      </c>
      <c r="QC223" s="20">
        <v>1634.191</v>
      </c>
      <c r="QD223" s="21">
        <v>71.599999999999994</v>
      </c>
      <c r="QE223" s="20">
        <v>1035.5989999999999</v>
      </c>
      <c r="QF223" s="20">
        <v>844.01300000000003</v>
      </c>
      <c r="QG223" s="20">
        <v>844.01300000000003</v>
      </c>
      <c r="RC223" s="21">
        <v>151.4</v>
      </c>
      <c r="RD223" s="20">
        <v>1920.452</v>
      </c>
      <c r="RE223" s="20">
        <v>1228.8969999999999</v>
      </c>
      <c r="RF223" s="21">
        <v>40.6</v>
      </c>
      <c r="RG223" s="20">
        <v>515.73400000000004</v>
      </c>
      <c r="RH223" s="20">
        <v>330.01799999999997</v>
      </c>
      <c r="RI223" s="21">
        <v>40.6</v>
      </c>
      <c r="RJ223" s="20">
        <v>515.73699999999997</v>
      </c>
      <c r="RK223" s="20">
        <v>330.02</v>
      </c>
      <c r="RL223" s="21">
        <v>58.2</v>
      </c>
      <c r="RM223" s="20">
        <v>738.47799999999995</v>
      </c>
      <c r="RN223" s="20">
        <v>472.55200000000002</v>
      </c>
      <c r="RO223" s="20">
        <v>472.55200000000002</v>
      </c>
      <c r="RP223" s="21">
        <v>52.5</v>
      </c>
      <c r="RQ223" s="20">
        <v>666.24</v>
      </c>
      <c r="RR223" s="20">
        <v>426.327</v>
      </c>
      <c r="RS223" s="20">
        <v>426.327</v>
      </c>
      <c r="RT223" s="21">
        <v>110.7</v>
      </c>
      <c r="RU223" s="20">
        <v>1404.7180000000001</v>
      </c>
      <c r="RV223" s="20">
        <v>898.87900000000002</v>
      </c>
      <c r="RW223" s="20">
        <v>898.87900000000002</v>
      </c>
      <c r="RX223" s="21">
        <v>68.5</v>
      </c>
      <c r="RY223" s="20">
        <v>869.41899999999998</v>
      </c>
      <c r="RZ223" s="20">
        <v>556.34100000000001</v>
      </c>
      <c r="SA223" s="20">
        <v>556.34100000000001</v>
      </c>
      <c r="SK223" s="21">
        <v>5.5</v>
      </c>
      <c r="SL223" s="20">
        <v>6.4249999999999998</v>
      </c>
      <c r="SM223" s="20">
        <v>4.5289999999999999</v>
      </c>
      <c r="SN223" s="20">
        <v>4.0629999999999997</v>
      </c>
      <c r="SO223" s="21">
        <v>30.2</v>
      </c>
      <c r="SP223" s="20">
        <v>35.106999999999999</v>
      </c>
      <c r="SQ223" s="20">
        <v>24.75</v>
      </c>
      <c r="SR223" s="20">
        <v>25.238</v>
      </c>
      <c r="SS223" s="21">
        <v>35.799999999999997</v>
      </c>
      <c r="ST223" s="20">
        <v>41.561999999999998</v>
      </c>
      <c r="SU223" s="20">
        <v>29.300999999999998</v>
      </c>
      <c r="SV223" s="20">
        <v>29.300999999999998</v>
      </c>
      <c r="SW223" s="21">
        <v>29.4</v>
      </c>
      <c r="SX223" s="20">
        <v>34.106999999999999</v>
      </c>
      <c r="SY223" s="20">
        <v>24.045000000000002</v>
      </c>
      <c r="SZ223" s="20">
        <v>22.117000000000001</v>
      </c>
      <c r="TG223" s="21">
        <v>38.6</v>
      </c>
      <c r="TH223" s="20">
        <v>52.296999999999997</v>
      </c>
      <c r="TI223" s="20">
        <v>404.64499999999998</v>
      </c>
      <c r="TJ223" s="20">
        <v>404.64499999999998</v>
      </c>
      <c r="TK223" s="21">
        <v>107.9</v>
      </c>
      <c r="TL223" s="20">
        <v>146.28800000000001</v>
      </c>
      <c r="TM223" s="20">
        <v>1131.904</v>
      </c>
      <c r="TN223" s="20">
        <v>1143.18</v>
      </c>
      <c r="TO223" s="21">
        <v>146.4</v>
      </c>
      <c r="TP223" s="20">
        <v>198.47200000000001</v>
      </c>
      <c r="TQ223" s="20">
        <v>1535.675</v>
      </c>
      <c r="TR223" s="20">
        <v>1547.825</v>
      </c>
      <c r="TS223" s="21">
        <v>136</v>
      </c>
      <c r="TT223" s="20">
        <v>184.334</v>
      </c>
      <c r="TU223" s="20">
        <v>1426.287</v>
      </c>
      <c r="TV223" s="20">
        <v>1445.0709999999999</v>
      </c>
      <c r="TW223" s="21">
        <v>135.6</v>
      </c>
      <c r="TX223" s="20">
        <v>55.759</v>
      </c>
      <c r="TY223" s="20">
        <v>6198.183</v>
      </c>
      <c r="TZ223" s="21">
        <v>86.7</v>
      </c>
      <c r="UA223" s="20">
        <v>35.654000000000003</v>
      </c>
      <c r="UB223" s="20">
        <v>3963.3</v>
      </c>
      <c r="UC223" s="21">
        <v>85.6</v>
      </c>
      <c r="UD223" s="20">
        <v>35.173000000000002</v>
      </c>
      <c r="UE223" s="20">
        <v>3909.8</v>
      </c>
      <c r="UF223" s="21">
        <v>8.9</v>
      </c>
      <c r="UG223" s="20">
        <v>3.6659999999999999</v>
      </c>
      <c r="UH223" s="20">
        <v>407.54399999999998</v>
      </c>
      <c r="UI223" s="20">
        <v>407.54399999999998</v>
      </c>
      <c r="UJ223" s="21">
        <v>40</v>
      </c>
      <c r="UK223" s="20">
        <v>16.439</v>
      </c>
      <c r="UL223" s="20">
        <v>1827.3389999999999</v>
      </c>
      <c r="UM223" s="20">
        <v>1827.3389999999999</v>
      </c>
      <c r="UN223" s="21">
        <v>48.9</v>
      </c>
      <c r="UO223" s="20">
        <v>20.105</v>
      </c>
      <c r="UP223" s="20">
        <v>2234.8829999999998</v>
      </c>
      <c r="UQ223" s="20">
        <v>2234.8829999999998</v>
      </c>
      <c r="UR223" s="21">
        <v>29.6</v>
      </c>
      <c r="US223" s="20">
        <v>12.156000000000001</v>
      </c>
      <c r="UT223" s="20">
        <v>1351.298</v>
      </c>
      <c r="UU223" s="20">
        <v>1351.298</v>
      </c>
      <c r="VJ223" s="21">
        <v>59.5</v>
      </c>
      <c r="VK223" s="20">
        <v>110.105</v>
      </c>
      <c r="VL223" s="20">
        <v>242009.85500000001</v>
      </c>
      <c r="VM223" s="20">
        <v>227507.652</v>
      </c>
      <c r="VN223" s="21">
        <v>46.4</v>
      </c>
      <c r="VO223" s="20">
        <v>85.933000000000007</v>
      </c>
      <c r="VP223" s="20">
        <v>188880</v>
      </c>
      <c r="VQ223" s="20">
        <v>188880</v>
      </c>
      <c r="WI223" s="21">
        <v>87</v>
      </c>
      <c r="WJ223" s="20">
        <v>51.271000000000001</v>
      </c>
      <c r="WK223" s="20">
        <v>42.082999999999998</v>
      </c>
      <c r="WL223" s="20">
        <v>47.164999999999999</v>
      </c>
      <c r="WM223" s="21">
        <v>47.4</v>
      </c>
      <c r="WN223" s="20">
        <v>27.905000000000001</v>
      </c>
      <c r="WO223" s="20">
        <v>22.904</v>
      </c>
      <c r="WP223" s="20">
        <v>31.125</v>
      </c>
      <c r="WW223" s="21">
        <v>106.1</v>
      </c>
      <c r="WX223" s="20">
        <v>88.724000000000004</v>
      </c>
      <c r="WY223" s="20">
        <v>267.77</v>
      </c>
      <c r="WZ223" s="21">
        <v>34.700000000000003</v>
      </c>
      <c r="XA223" s="20">
        <v>28.989000000000001</v>
      </c>
      <c r="XB223" s="20">
        <v>87.49</v>
      </c>
      <c r="XC223" s="20">
        <v>87.49</v>
      </c>
      <c r="XD223" s="21">
        <v>55.9</v>
      </c>
      <c r="XE223" s="20">
        <v>46.728999999999999</v>
      </c>
      <c r="XF223" s="20">
        <v>141.029</v>
      </c>
      <c r="XG223" s="20">
        <v>141.029</v>
      </c>
      <c r="XH223" s="21">
        <v>90.5</v>
      </c>
      <c r="XI223" s="20">
        <v>75.718999999999994</v>
      </c>
      <c r="XJ223" s="20">
        <v>228.51900000000001</v>
      </c>
      <c r="XK223" s="20">
        <v>228.51900000000001</v>
      </c>
      <c r="XL223" s="21">
        <v>54.4</v>
      </c>
      <c r="XM223" s="20">
        <v>45.506</v>
      </c>
      <c r="XN223" s="22">
        <v>137.33752200000001</v>
      </c>
      <c r="XO223" s="22">
        <v>162.16499999999999</v>
      </c>
      <c r="XP223" s="21">
        <v>123.2</v>
      </c>
      <c r="XQ223" s="20">
        <v>390.988</v>
      </c>
      <c r="XR223" s="20">
        <v>12266.285</v>
      </c>
      <c r="XS223" s="21">
        <v>71.400000000000006</v>
      </c>
      <c r="XT223" s="20">
        <v>226.50399999999999</v>
      </c>
      <c r="XU223" s="20">
        <v>7106.0050000000001</v>
      </c>
      <c r="YD223" s="21">
        <v>51.8</v>
      </c>
      <c r="YE223" s="20">
        <v>164.48400000000001</v>
      </c>
      <c r="YF223" s="20">
        <v>5160.28</v>
      </c>
      <c r="YG223" s="20">
        <v>2703.5360000000001</v>
      </c>
      <c r="YH223" s="21">
        <v>26</v>
      </c>
      <c r="YI223" s="20">
        <v>82.534999999999997</v>
      </c>
      <c r="YJ223" s="20">
        <v>2589.34</v>
      </c>
      <c r="YK223" s="20">
        <v>2589.34</v>
      </c>
      <c r="YU223" s="21">
        <v>18.8</v>
      </c>
      <c r="YV223" s="20">
        <v>205.25</v>
      </c>
      <c r="YW223" s="20">
        <v>172.143</v>
      </c>
      <c r="YX223" s="20">
        <v>156.083</v>
      </c>
      <c r="YY223" s="21">
        <v>55.4</v>
      </c>
      <c r="YZ223" s="20">
        <v>605.44799999999998</v>
      </c>
      <c r="ZA223" s="20">
        <v>507.78899999999999</v>
      </c>
      <c r="ZB223" s="20">
        <v>399.26900000000001</v>
      </c>
      <c r="ZC223" s="21">
        <v>71.5</v>
      </c>
      <c r="ZD223" s="20">
        <v>781.13499999999999</v>
      </c>
      <c r="ZE223" s="20">
        <v>655.13800000000003</v>
      </c>
      <c r="ZF223" s="20">
        <v>555.35199999999998</v>
      </c>
      <c r="ZG223" s="21">
        <v>55.5</v>
      </c>
      <c r="ZH223" s="20">
        <v>606.86099999999999</v>
      </c>
      <c r="ZI223" s="20">
        <v>508.97500000000002</v>
      </c>
      <c r="ZJ223" s="20">
        <v>537.00800000000004</v>
      </c>
      <c r="ZT223" s="21">
        <v>69.5</v>
      </c>
      <c r="ZU223" s="20">
        <v>3560.049</v>
      </c>
      <c r="ZV223" s="20">
        <v>355006.3</v>
      </c>
      <c r="ZW223" s="20">
        <v>304910.90000000002</v>
      </c>
      <c r="ZX223" s="21">
        <v>144.69999999999999</v>
      </c>
      <c r="ZY223" s="20">
        <v>7415.1149999999998</v>
      </c>
      <c r="ZZ223" s="20">
        <v>739431.6</v>
      </c>
      <c r="AAA223" s="20">
        <v>692820.9</v>
      </c>
      <c r="AAB223" s="21">
        <v>214.2</v>
      </c>
      <c r="AAC223" s="20">
        <v>10975.164000000001</v>
      </c>
      <c r="AAD223" s="20">
        <v>1094437.8999999999</v>
      </c>
      <c r="AAE223" s="20">
        <v>997731.8</v>
      </c>
      <c r="AAF223" s="21">
        <v>112.2</v>
      </c>
      <c r="AAG223" s="20">
        <v>5750.9960000000001</v>
      </c>
      <c r="AAH223" s="20">
        <v>573486.46699999995</v>
      </c>
      <c r="AAI223" s="20">
        <v>559805.69999999995</v>
      </c>
      <c r="AAJ223" s="21">
        <v>140.80000000000001</v>
      </c>
      <c r="AAK223" s="20">
        <v>661.62400000000002</v>
      </c>
      <c r="AAL223" s="20">
        <v>524469.28</v>
      </c>
      <c r="AAM223" s="21">
        <v>5.7</v>
      </c>
      <c r="AAN223" s="20">
        <v>26.582999999999998</v>
      </c>
      <c r="AAO223" s="20">
        <v>21072.670999999998</v>
      </c>
      <c r="AAP223" s="21">
        <v>46.5</v>
      </c>
      <c r="AAQ223" s="20">
        <v>218.51599999999999</v>
      </c>
      <c r="AAR223" s="20">
        <v>173217.67300000001</v>
      </c>
      <c r="AAS223" s="20">
        <v>158235.1</v>
      </c>
      <c r="AAT223" s="21">
        <v>87.3</v>
      </c>
      <c r="AAU223" s="20">
        <v>410.22899999999998</v>
      </c>
      <c r="AAV223" s="20">
        <v>325188.71100000001</v>
      </c>
      <c r="AAW223" s="20">
        <v>327253.59999999998</v>
      </c>
      <c r="AAX223" s="21">
        <v>135.1</v>
      </c>
      <c r="AAY223" s="20">
        <v>635.04100000000005</v>
      </c>
      <c r="AAZ223" s="20">
        <v>503396.609</v>
      </c>
      <c r="ABA223" s="20">
        <v>485488.7</v>
      </c>
      <c r="ABB223" s="21">
        <v>107.2</v>
      </c>
      <c r="ABC223" s="20">
        <v>503.50400000000002</v>
      </c>
      <c r="ABD223" s="20">
        <v>399127.9</v>
      </c>
      <c r="ABE223" s="20">
        <v>399127.9</v>
      </c>
      <c r="ACE223" s="21">
        <v>77.599999999999994</v>
      </c>
      <c r="ACF223" s="20">
        <v>276.584</v>
      </c>
      <c r="ACG223" s="20">
        <v>1382.922</v>
      </c>
      <c r="ACH223" s="21">
        <v>28.1</v>
      </c>
      <c r="ACI223" s="20">
        <v>100.31699999999999</v>
      </c>
      <c r="ACJ223" s="20">
        <v>501.58499999999998</v>
      </c>
      <c r="ACK223" s="21">
        <v>10.7</v>
      </c>
      <c r="ACL223" s="20">
        <v>38.103999999999999</v>
      </c>
      <c r="ACM223" s="20">
        <v>190.52099999999999</v>
      </c>
      <c r="ACN223" s="20">
        <v>190.52099999999999</v>
      </c>
      <c r="ACO223" s="21">
        <v>38.799999999999997</v>
      </c>
      <c r="ACP223" s="20">
        <v>138.16300000000001</v>
      </c>
      <c r="ACQ223" s="20">
        <v>690.81600000000003</v>
      </c>
      <c r="ACR223" s="20">
        <v>690.81600000000003</v>
      </c>
      <c r="ACS223" s="21">
        <v>49.5</v>
      </c>
      <c r="ACT223" s="20">
        <v>176.267</v>
      </c>
      <c r="ACU223" s="20">
        <v>881.33699999999999</v>
      </c>
      <c r="ACV223" s="20">
        <v>881.33699999999999</v>
      </c>
      <c r="ACW223" s="21">
        <v>34.200000000000003</v>
      </c>
      <c r="ACX223" s="20">
        <v>121.818</v>
      </c>
      <c r="ACY223" s="20">
        <v>609.09100000000001</v>
      </c>
      <c r="ACZ223" s="20">
        <v>609.09100000000001</v>
      </c>
      <c r="ADA223" s="21">
        <v>157.9</v>
      </c>
      <c r="ADB223" s="20">
        <v>124.29900000000001</v>
      </c>
      <c r="ADC223" s="20">
        <v>317.52100000000002</v>
      </c>
      <c r="ADD223" s="21">
        <v>46.3</v>
      </c>
      <c r="ADE223" s="20">
        <v>36.436999999999998</v>
      </c>
      <c r="ADF223" s="20">
        <v>93.078999999999994</v>
      </c>
      <c r="ADO223" s="21">
        <v>111.6</v>
      </c>
      <c r="ADP223" s="20">
        <v>87.861000000000004</v>
      </c>
      <c r="ADQ223" s="20">
        <v>224.44200000000001</v>
      </c>
      <c r="ADR223" s="20">
        <v>224.44200000000001</v>
      </c>
      <c r="ADS223" s="21">
        <v>109.7</v>
      </c>
      <c r="ADT223" s="20">
        <v>86.391999999999996</v>
      </c>
      <c r="ADU223" s="20">
        <v>220.68899999999999</v>
      </c>
      <c r="ADV223" s="20">
        <v>220.68899999999999</v>
      </c>
      <c r="AEF223" s="21">
        <v>60.4</v>
      </c>
      <c r="AEG223" s="20">
        <v>240.04599999999999</v>
      </c>
      <c r="AEH223" s="20">
        <v>189.012</v>
      </c>
      <c r="AEI223" s="20">
        <v>163.69999999999999</v>
      </c>
      <c r="AEJ223" s="21">
        <v>124.5</v>
      </c>
      <c r="AEK223" s="20">
        <v>494.68200000000002</v>
      </c>
      <c r="AEL223" s="20">
        <v>389.51299999999998</v>
      </c>
      <c r="AEM223" s="20">
        <v>260.39999999999998</v>
      </c>
      <c r="AEN223" s="21">
        <v>181.4</v>
      </c>
      <c r="AEO223" s="20">
        <v>720.74800000000005</v>
      </c>
      <c r="AEP223" s="20">
        <v>567.51700000000005</v>
      </c>
      <c r="AEQ223" s="20">
        <v>424.1</v>
      </c>
      <c r="AER223" s="21">
        <v>72.7</v>
      </c>
      <c r="AES223" s="20">
        <v>288.82100000000003</v>
      </c>
      <c r="AET223" s="20">
        <v>227.41800000000001</v>
      </c>
      <c r="AEU223" s="20">
        <v>228.42099999999999</v>
      </c>
      <c r="AFE223" s="21">
        <v>58.3</v>
      </c>
      <c r="AFF223" s="20">
        <v>77.344999999999999</v>
      </c>
      <c r="AFG223" s="20">
        <v>523.00699999999995</v>
      </c>
      <c r="AFH223" s="20">
        <v>559.11500000000001</v>
      </c>
      <c r="AFI223" s="21">
        <v>88.5</v>
      </c>
      <c r="AFJ223" s="20">
        <v>117.476</v>
      </c>
      <c r="AFK223" s="20">
        <v>794.37099999999998</v>
      </c>
      <c r="AFL223" s="20">
        <v>549.08100000000002</v>
      </c>
      <c r="AFM223" s="21">
        <v>146.6</v>
      </c>
      <c r="AFN223" s="20">
        <v>194.54</v>
      </c>
      <c r="AFO223" s="20">
        <v>1315.4760000000001</v>
      </c>
      <c r="AFP223" s="20">
        <v>1108.1959999999999</v>
      </c>
      <c r="AFQ223" s="21">
        <v>55.9</v>
      </c>
      <c r="AFR223" s="20">
        <v>74.206000000000003</v>
      </c>
      <c r="AFS223" s="20">
        <v>501.78</v>
      </c>
      <c r="AFT223" s="20">
        <v>447.02699999999999</v>
      </c>
      <c r="AFU223" s="21">
        <v>147</v>
      </c>
      <c r="AFV223" s="20">
        <v>83.872</v>
      </c>
      <c r="AFW223" s="20">
        <v>130.90799999999999</v>
      </c>
      <c r="AFX223" s="21">
        <v>34.1</v>
      </c>
      <c r="AFY223" s="20">
        <v>19.448</v>
      </c>
      <c r="AFZ223" s="20">
        <v>30.355</v>
      </c>
      <c r="AGA223" s="21">
        <v>41.6</v>
      </c>
      <c r="AGB223" s="20">
        <v>23.73</v>
      </c>
      <c r="AGC223" s="20">
        <v>37.037999999999997</v>
      </c>
      <c r="AGD223" s="20">
        <v>37.037999999999997</v>
      </c>
      <c r="AGI223" s="21">
        <v>112.9</v>
      </c>
      <c r="AGJ223" s="20">
        <v>64.424000000000007</v>
      </c>
      <c r="AGK223" s="20">
        <v>100.553</v>
      </c>
      <c r="AGL223" s="20">
        <v>80.158000000000001</v>
      </c>
      <c r="AGM223" s="21">
        <v>78.7</v>
      </c>
      <c r="AGN223" s="20">
        <v>44.917999999999999</v>
      </c>
      <c r="AGO223" s="20">
        <v>70.106999999999999</v>
      </c>
      <c r="AGP223" s="20">
        <v>72.790000000000006</v>
      </c>
      <c r="AHH223" s="21">
        <v>21.7</v>
      </c>
      <c r="AHI223" s="20">
        <v>22.318000000000001</v>
      </c>
      <c r="AHJ223" s="20">
        <v>54.395000000000003</v>
      </c>
      <c r="AHK223" s="20">
        <v>37.218000000000004</v>
      </c>
      <c r="AHL223" s="21">
        <v>15.5</v>
      </c>
      <c r="AHM223" s="20">
        <v>15.957000000000001</v>
      </c>
      <c r="AHN223" s="20">
        <v>38.89</v>
      </c>
      <c r="AHO223" s="20">
        <v>37.218000000000004</v>
      </c>
      <c r="AHY223" s="21">
        <v>25.2</v>
      </c>
      <c r="AHZ223" s="20">
        <v>26.238</v>
      </c>
      <c r="AIA223" s="20">
        <v>20.841000000000001</v>
      </c>
      <c r="AIB223" s="20">
        <v>20.841000000000001</v>
      </c>
      <c r="AIC223" s="21">
        <v>71</v>
      </c>
      <c r="AID223" s="20">
        <v>73.805000000000007</v>
      </c>
      <c r="AIE223" s="20">
        <v>58.622999999999998</v>
      </c>
      <c r="AIF223" s="20">
        <v>58.622999999999998</v>
      </c>
      <c r="AIG223" s="21">
        <v>96.3</v>
      </c>
      <c r="AIH223" s="20">
        <v>100.04300000000001</v>
      </c>
      <c r="AII223" s="20">
        <v>79.463999999999999</v>
      </c>
      <c r="AIJ223" s="20">
        <v>79.463999999999999</v>
      </c>
      <c r="AIK223" s="21">
        <v>51.7</v>
      </c>
      <c r="AIL223" s="20">
        <v>53.747999999999998</v>
      </c>
      <c r="AIM223" s="20">
        <v>42.692</v>
      </c>
      <c r="AIN223" s="20">
        <v>42.692</v>
      </c>
      <c r="AJY223" s="21">
        <v>32.700000000000003</v>
      </c>
      <c r="AJZ223" s="20">
        <v>44.073</v>
      </c>
      <c r="AKA223" s="20">
        <v>165.31800000000001</v>
      </c>
      <c r="AKB223" s="20">
        <v>158.429</v>
      </c>
      <c r="AKC223" s="21">
        <v>26.8</v>
      </c>
      <c r="AKD223" s="20">
        <v>36.115000000000002</v>
      </c>
      <c r="AKE223" s="20">
        <v>135.46899999999999</v>
      </c>
      <c r="AKF223" s="20">
        <v>135.46899999999999</v>
      </c>
      <c r="AKP223" s="21">
        <v>47.3</v>
      </c>
      <c r="AKQ223" s="20">
        <v>111.84399999999999</v>
      </c>
      <c r="AKR223" s="20">
        <v>834.52599999999995</v>
      </c>
      <c r="AKS223" s="20">
        <v>823.76400000000001</v>
      </c>
      <c r="AKT223" s="21">
        <v>96.6</v>
      </c>
      <c r="AKU223" s="20">
        <v>228.55199999999999</v>
      </c>
      <c r="AKV223" s="20">
        <v>1705.337</v>
      </c>
      <c r="AKW223" s="20">
        <v>1994.1489999999999</v>
      </c>
      <c r="AKX223" s="21">
        <v>143.9</v>
      </c>
      <c r="AKY223" s="20">
        <v>340.39600000000002</v>
      </c>
      <c r="AKZ223" s="20">
        <v>2539.864</v>
      </c>
      <c r="ALA223" s="20">
        <v>2817.913</v>
      </c>
      <c r="ALB223" s="21">
        <v>93.8</v>
      </c>
      <c r="ALC223" s="20">
        <v>221.78800000000001</v>
      </c>
      <c r="ALD223" s="20">
        <v>1654.87</v>
      </c>
      <c r="ALE223" s="20">
        <v>1671.415</v>
      </c>
      <c r="ALF223" s="21">
        <v>189.5</v>
      </c>
      <c r="ALG223" s="20">
        <v>145.99700000000001</v>
      </c>
      <c r="ALH223" s="20">
        <v>212.93700000000001</v>
      </c>
      <c r="ALI223" s="21">
        <v>67</v>
      </c>
      <c r="ALJ223" s="20">
        <v>51.658999999999999</v>
      </c>
      <c r="ALK223" s="20">
        <v>75.343999999999994</v>
      </c>
      <c r="ALL223" s="21">
        <v>32.700000000000003</v>
      </c>
      <c r="ALM223" s="20">
        <v>25.16</v>
      </c>
      <c r="ALN223" s="20">
        <v>36.695999999999998</v>
      </c>
      <c r="ALO223" s="20">
        <v>28.489000000000001</v>
      </c>
      <c r="ALP223" s="21">
        <v>88.2</v>
      </c>
      <c r="ALQ223" s="20">
        <v>67.930000000000007</v>
      </c>
      <c r="ALR223" s="20">
        <v>99.075999999999993</v>
      </c>
      <c r="ALS223" s="20">
        <v>62.579000000000001</v>
      </c>
      <c r="ALT223" s="21">
        <v>122.4</v>
      </c>
      <c r="ALU223" s="20">
        <v>94.337999999999994</v>
      </c>
      <c r="ALV223" s="20">
        <v>137.59200000000001</v>
      </c>
      <c r="ALW223" s="20">
        <v>91.067999999999998</v>
      </c>
      <c r="ALX223" s="21">
        <v>121.7</v>
      </c>
      <c r="ALY223" s="20">
        <v>93.736000000000004</v>
      </c>
      <c r="ALZ223" s="20">
        <v>136.714</v>
      </c>
      <c r="AMA223" s="20">
        <v>90.974000000000004</v>
      </c>
      <c r="AMH223" s="21">
        <v>45.6</v>
      </c>
      <c r="AMI223" s="20">
        <v>66.995000000000005</v>
      </c>
      <c r="AMJ223" s="20">
        <v>1681.912</v>
      </c>
      <c r="AMK223" s="20">
        <v>579.47500000000002</v>
      </c>
      <c r="AML223" s="21">
        <v>128.5</v>
      </c>
      <c r="AMM223" s="20">
        <v>188.74299999999999</v>
      </c>
      <c r="AMN223" s="20">
        <v>4738.3879999999999</v>
      </c>
      <c r="AMO223" s="20">
        <v>4392.232</v>
      </c>
      <c r="AMP223" s="21">
        <v>180.7</v>
      </c>
      <c r="AMQ223" s="20">
        <v>265.47899999999998</v>
      </c>
      <c r="AMR223" s="20">
        <v>6664.848</v>
      </c>
      <c r="AMS223" s="20">
        <v>4971.7070000000003</v>
      </c>
      <c r="AMT223" s="21">
        <v>130.80000000000001</v>
      </c>
      <c r="AMU223" s="20">
        <v>192.149</v>
      </c>
      <c r="AMV223" s="20">
        <v>4823.9120000000003</v>
      </c>
      <c r="AMW223" s="20">
        <v>4794.3900000000003</v>
      </c>
      <c r="ANG223" s="21">
        <v>0.7</v>
      </c>
      <c r="ANH223" s="22">
        <v>0.99852700000000005</v>
      </c>
      <c r="ANI223" s="22">
        <v>3.8442999999999998E-2</v>
      </c>
      <c r="ANJ223" s="22">
        <v>3.8442999999999998E-2</v>
      </c>
      <c r="ANK223" s="21">
        <v>18.899999999999999</v>
      </c>
      <c r="ANL223" s="22">
        <v>25.517178000000001</v>
      </c>
      <c r="ANM223" s="22">
        <v>0.98241100000000003</v>
      </c>
      <c r="ANN223" s="22">
        <v>0.88692000000000004</v>
      </c>
      <c r="ANO223" s="21">
        <v>19</v>
      </c>
      <c r="ANP223" s="22">
        <v>25.666969999999999</v>
      </c>
      <c r="ANQ223" s="22">
        <v>0.988178</v>
      </c>
      <c r="ANR223" s="22">
        <v>0.92536300000000005</v>
      </c>
      <c r="ANS223" s="21">
        <v>12.4</v>
      </c>
      <c r="ANT223" s="22">
        <v>16.677403000000002</v>
      </c>
      <c r="ANU223" s="22">
        <v>0.64207999999999998</v>
      </c>
      <c r="ANV223" s="22">
        <v>0.64207999999999998</v>
      </c>
      <c r="ANW223" s="21">
        <v>183.1</v>
      </c>
      <c r="ANX223" s="20">
        <v>13341.601000000001</v>
      </c>
      <c r="ANY223" s="20">
        <v>13341.601000000001</v>
      </c>
      <c r="ANZ223" s="21">
        <v>64.3</v>
      </c>
      <c r="AOA223" s="20">
        <v>4687.491</v>
      </c>
      <c r="AOB223" s="20">
        <v>4687.491</v>
      </c>
      <c r="AOC223" s="21">
        <v>64.7</v>
      </c>
      <c r="AOD223" s="20">
        <v>4713.1189999999997</v>
      </c>
      <c r="AOE223" s="20">
        <v>4713.1189999999997</v>
      </c>
      <c r="AOF223" s="21">
        <v>63.5</v>
      </c>
      <c r="AOG223" s="20">
        <v>4627.2569999999996</v>
      </c>
      <c r="AOH223" s="20">
        <v>4627.2569999999996</v>
      </c>
      <c r="AOI223" s="20">
        <v>4627.2569999999996</v>
      </c>
      <c r="AOJ223" s="21">
        <v>55.3</v>
      </c>
      <c r="AOK223" s="20">
        <v>4026.8530000000001</v>
      </c>
      <c r="AOL223" s="20">
        <v>4026.8530000000001</v>
      </c>
      <c r="AOM223" s="20">
        <v>4026.8530000000001</v>
      </c>
      <c r="AON223" s="21">
        <v>118.8</v>
      </c>
      <c r="AOO223" s="20">
        <v>8654.11</v>
      </c>
      <c r="AOP223" s="20">
        <v>8654.11</v>
      </c>
      <c r="AOQ223" s="20">
        <v>8654.11</v>
      </c>
      <c r="AOR223" s="21">
        <v>43.8</v>
      </c>
      <c r="AOS223" s="20">
        <v>3192.29</v>
      </c>
      <c r="AOT223" s="20">
        <v>3192.29</v>
      </c>
      <c r="AOU223" s="20">
        <v>3192.29</v>
      </c>
      <c r="APU223" s="21">
        <v>98</v>
      </c>
      <c r="APV223" s="20">
        <v>151.75299999999999</v>
      </c>
      <c r="APW223" s="20">
        <v>540.15099999999995</v>
      </c>
      <c r="APX223" s="21">
        <v>46.6</v>
      </c>
      <c r="APY223" s="20">
        <v>72.179000000000002</v>
      </c>
      <c r="APZ223" s="20">
        <v>256.91300000000001</v>
      </c>
      <c r="AQI223" s="21">
        <v>51.4</v>
      </c>
      <c r="AQJ223" s="20">
        <v>79.575000000000003</v>
      </c>
      <c r="AQK223" s="20">
        <v>283.238</v>
      </c>
      <c r="AQL223" s="20">
        <v>286.56299999999999</v>
      </c>
      <c r="AQM223" s="21">
        <v>42.9</v>
      </c>
      <c r="AQN223" s="20">
        <v>66.424000000000007</v>
      </c>
      <c r="AQO223" s="20">
        <v>236.428</v>
      </c>
      <c r="AQP223" s="20">
        <v>268.92599999999999</v>
      </c>
    </row>
    <row r="224" spans="1:1134" x14ac:dyDescent="0.2">
      <c r="A224" s="18">
        <v>34789</v>
      </c>
      <c r="BJ224" s="21">
        <v>53.6</v>
      </c>
      <c r="BK224" s="19">
        <v>151.8430147535</v>
      </c>
      <c r="BL224" s="20">
        <v>151.84299999999999</v>
      </c>
      <c r="BM224" s="21">
        <v>29.5</v>
      </c>
      <c r="BN224" s="20">
        <v>83.584999999999994</v>
      </c>
      <c r="BO224" s="20">
        <v>83.584999999999994</v>
      </c>
      <c r="BP224" s="21">
        <v>4.2</v>
      </c>
      <c r="BQ224" s="20">
        <v>11.84</v>
      </c>
      <c r="BR224" s="19">
        <v>11.839930000000001</v>
      </c>
      <c r="BS224" s="19">
        <v>11.839930000000001</v>
      </c>
      <c r="BT224" s="21">
        <v>20.3</v>
      </c>
      <c r="BU224" s="20">
        <v>57.524000000000001</v>
      </c>
      <c r="BV224" s="19">
        <v>57.524256590179</v>
      </c>
      <c r="BW224" s="19">
        <v>47.622825895028001</v>
      </c>
      <c r="BX224" s="21">
        <v>24.1</v>
      </c>
      <c r="BY224" s="19">
        <v>68.258014753500007</v>
      </c>
      <c r="BZ224" s="19">
        <v>68.258014753500007</v>
      </c>
      <c r="CA224" s="19">
        <v>59.462755895028003</v>
      </c>
      <c r="CB224" s="21">
        <v>16.399999999999999</v>
      </c>
      <c r="CC224" s="19">
        <v>46.566875000000003</v>
      </c>
      <c r="CD224" s="19">
        <v>46.566875000000003</v>
      </c>
      <c r="CE224" s="19">
        <v>46.566875000000003</v>
      </c>
      <c r="CW224" s="21">
        <v>102.7</v>
      </c>
      <c r="CX224" s="20">
        <v>247.95500000000001</v>
      </c>
      <c r="CY224" s="20">
        <v>175.304</v>
      </c>
      <c r="CZ224" s="20">
        <v>135.01499999999999</v>
      </c>
      <c r="DA224" s="21">
        <v>73.7</v>
      </c>
      <c r="DB224" s="20">
        <v>177.87200000000001</v>
      </c>
      <c r="DC224" s="20">
        <v>125.756</v>
      </c>
      <c r="DD224" s="20">
        <v>135.01499999999999</v>
      </c>
      <c r="DE224" s="21">
        <v>147.30000000000001</v>
      </c>
      <c r="DF224" s="20">
        <v>523.24900000000002</v>
      </c>
      <c r="DG224" s="20">
        <v>721.24699999999996</v>
      </c>
      <c r="DH224" s="21">
        <v>34.700000000000003</v>
      </c>
      <c r="DI224" s="20">
        <v>123.291</v>
      </c>
      <c r="DJ224" s="20">
        <v>169.94399999999999</v>
      </c>
      <c r="DK224" s="21">
        <v>33.799999999999997</v>
      </c>
      <c r="DL224" s="20">
        <v>120.081</v>
      </c>
      <c r="DM224" s="20">
        <v>165.52</v>
      </c>
      <c r="DN224" s="21">
        <v>52</v>
      </c>
      <c r="DO224" s="20">
        <v>184.68799999999999</v>
      </c>
      <c r="DP224" s="20">
        <v>254.57400000000001</v>
      </c>
      <c r="DQ224" s="20">
        <v>254.57400000000001</v>
      </c>
      <c r="DR224" s="21">
        <v>60.6</v>
      </c>
      <c r="DS224" s="20">
        <v>215.27099999999999</v>
      </c>
      <c r="DT224" s="20">
        <v>296.72899999999998</v>
      </c>
      <c r="DU224" s="20">
        <v>296.72899999999998</v>
      </c>
      <c r="DV224" s="21">
        <v>112.6</v>
      </c>
      <c r="DW224" s="20">
        <v>399.959</v>
      </c>
      <c r="DX224" s="20">
        <v>551.303</v>
      </c>
      <c r="DY224" s="20">
        <v>551.303</v>
      </c>
      <c r="DZ224" s="21">
        <v>63.1</v>
      </c>
      <c r="EA224" s="20">
        <v>223.964</v>
      </c>
      <c r="EB224" s="20">
        <v>308.71199999999999</v>
      </c>
      <c r="EC224" s="20">
        <v>305.70999999999998</v>
      </c>
      <c r="EJ224" s="21">
        <v>135.69999999999999</v>
      </c>
      <c r="EK224" s="20">
        <v>388.411</v>
      </c>
      <c r="EL224" s="20">
        <v>273.71300000000002</v>
      </c>
      <c r="EM224" s="21">
        <v>38.299999999999997</v>
      </c>
      <c r="EN224" s="20">
        <v>109.732</v>
      </c>
      <c r="EO224" s="20">
        <v>77.328000000000003</v>
      </c>
      <c r="EP224" s="20">
        <v>77.328000000000003</v>
      </c>
      <c r="EQ224" s="21">
        <v>71.5</v>
      </c>
      <c r="ER224" s="20">
        <v>204.52699999999999</v>
      </c>
      <c r="ES224" s="20">
        <v>144.13</v>
      </c>
      <c r="ET224" s="20">
        <v>144.13</v>
      </c>
      <c r="EU224" s="21">
        <v>109.8</v>
      </c>
      <c r="EV224" s="20">
        <v>314.25900000000001</v>
      </c>
      <c r="EW224" s="20">
        <v>221.458</v>
      </c>
      <c r="EX224" s="20">
        <v>221.458</v>
      </c>
      <c r="EY224" s="21">
        <v>63.8</v>
      </c>
      <c r="EZ224" s="20">
        <v>182.56299999999999</v>
      </c>
      <c r="FA224" s="20">
        <v>128.65199999999999</v>
      </c>
      <c r="FB224" s="20">
        <v>128.65199999999999</v>
      </c>
      <c r="FJ224" s="20">
        <v>92.156000000000006</v>
      </c>
      <c r="FK224" s="20">
        <v>82.94</v>
      </c>
      <c r="FL224" s="20">
        <v>59.213000000000001</v>
      </c>
      <c r="FN224" s="20">
        <v>274.94</v>
      </c>
      <c r="FO224" s="20">
        <v>247.446</v>
      </c>
      <c r="FP224" s="20">
        <v>153.381</v>
      </c>
      <c r="FR224" s="20">
        <v>367.79700000000003</v>
      </c>
      <c r="FS224" s="20">
        <v>331.017</v>
      </c>
      <c r="FT224" s="20">
        <v>212.59399999999999</v>
      </c>
      <c r="FV224" s="20">
        <v>253.68299999999999</v>
      </c>
      <c r="FW224" s="20">
        <v>228.31399999999999</v>
      </c>
      <c r="FX224" s="20">
        <v>193.55500000000001</v>
      </c>
      <c r="FY224" s="21">
        <v>244.2</v>
      </c>
      <c r="FZ224" s="20">
        <v>1401.6890000000001</v>
      </c>
      <c r="GA224" s="20">
        <v>1965.588</v>
      </c>
      <c r="GB224" s="21">
        <v>101.2</v>
      </c>
      <c r="GC224" s="20">
        <v>581.02700000000004</v>
      </c>
      <c r="GD224" s="20">
        <v>814.774</v>
      </c>
      <c r="GE224" s="21">
        <v>97.1</v>
      </c>
      <c r="GF224" s="20">
        <v>557.47299999999996</v>
      </c>
      <c r="GG224" s="20">
        <v>781.745</v>
      </c>
      <c r="GH224" s="21">
        <v>59.5</v>
      </c>
      <c r="GI224" s="20">
        <v>341.36</v>
      </c>
      <c r="GJ224" s="20">
        <v>478.68900000000002</v>
      </c>
      <c r="GK224" s="20">
        <v>478.68900000000002</v>
      </c>
      <c r="GL224" s="21">
        <v>83.5</v>
      </c>
      <c r="GM224" s="20">
        <v>479.30200000000002</v>
      </c>
      <c r="GN224" s="20">
        <v>672.125</v>
      </c>
      <c r="GO224" s="20">
        <v>672.125</v>
      </c>
      <c r="GP224" s="21">
        <v>143</v>
      </c>
      <c r="GQ224" s="20">
        <v>820.66200000000003</v>
      </c>
      <c r="GR224" s="20">
        <v>1150.8140000000001</v>
      </c>
      <c r="GS224" s="20">
        <v>1150.8140000000001</v>
      </c>
      <c r="GT224" s="21">
        <v>51.3</v>
      </c>
      <c r="GU224" s="20">
        <v>294.31</v>
      </c>
      <c r="GV224" s="20">
        <v>412.71100000000001</v>
      </c>
      <c r="GW224" s="20">
        <v>412.71100000000001</v>
      </c>
      <c r="HD224" s="21">
        <v>39.700000000000003</v>
      </c>
      <c r="HE224" s="20">
        <v>143.52699999999999</v>
      </c>
      <c r="HF224" s="20">
        <v>163.721</v>
      </c>
      <c r="HO224" s="21">
        <v>187.6</v>
      </c>
      <c r="HP224" s="20">
        <v>678.31399999999996</v>
      </c>
      <c r="HQ224" s="20">
        <v>773.75300000000004</v>
      </c>
      <c r="HR224" s="20">
        <v>537.00699999999995</v>
      </c>
      <c r="HS224" s="21">
        <v>111.3</v>
      </c>
      <c r="HT224" s="20">
        <v>402.48200000000003</v>
      </c>
      <c r="HU224" s="20">
        <v>459.11099999999999</v>
      </c>
      <c r="HV224" s="20">
        <v>537.00699999999995</v>
      </c>
      <c r="IN224" s="21">
        <v>68.400000000000006</v>
      </c>
      <c r="IO224" s="20">
        <v>42.764000000000003</v>
      </c>
      <c r="IP224" s="20">
        <v>17328.987000000001</v>
      </c>
      <c r="IQ224" s="20">
        <v>13815.638000000001</v>
      </c>
      <c r="IR224" s="21">
        <v>45.2</v>
      </c>
      <c r="IS224" s="20">
        <v>28.213999999999999</v>
      </c>
      <c r="IT224" s="23">
        <v>11432.7</v>
      </c>
      <c r="IU224" s="23">
        <v>11940.8</v>
      </c>
      <c r="JJ224" s="21">
        <v>76.599999999999994</v>
      </c>
      <c r="JK224" s="20">
        <v>469.255</v>
      </c>
      <c r="JL224" s="20">
        <v>3963.5140000000001</v>
      </c>
      <c r="JM224" s="20">
        <v>4048.4209999999998</v>
      </c>
      <c r="JN224" s="21">
        <v>84.8</v>
      </c>
      <c r="JO224" s="20">
        <v>519.47900000000004</v>
      </c>
      <c r="JP224" s="20">
        <v>4387.7259999999997</v>
      </c>
      <c r="JQ224" s="20">
        <v>4006.74</v>
      </c>
      <c r="KJ224" s="21">
        <v>28.8</v>
      </c>
      <c r="KK224" s="21">
        <v>28.1</v>
      </c>
      <c r="KL224" s="21">
        <v>24736.1</v>
      </c>
      <c r="KM224" s="21">
        <v>23210.3</v>
      </c>
      <c r="LE224" s="21">
        <v>85.1</v>
      </c>
      <c r="LF224" s="20">
        <v>47.067999999999998</v>
      </c>
      <c r="LG224" s="20">
        <v>1215.144</v>
      </c>
      <c r="LH224" s="20">
        <v>754.30799999999999</v>
      </c>
      <c r="LI224" s="21">
        <v>54.1</v>
      </c>
      <c r="LJ224" s="20">
        <v>29.911999999999999</v>
      </c>
      <c r="LK224" s="20">
        <v>772.24599999999998</v>
      </c>
      <c r="LL224" s="20">
        <v>754.30799999999999</v>
      </c>
      <c r="LV224" s="21">
        <v>57.9</v>
      </c>
      <c r="LW224" s="20">
        <v>1512.0170000000001</v>
      </c>
      <c r="LX224" s="20">
        <v>1068.845</v>
      </c>
      <c r="LY224" s="20">
        <v>1069</v>
      </c>
      <c r="LZ224" s="21">
        <v>55.2</v>
      </c>
      <c r="MA224" s="20">
        <v>1440.297</v>
      </c>
      <c r="MB224" s="20">
        <v>1018.146</v>
      </c>
      <c r="MC224" s="20">
        <v>926</v>
      </c>
      <c r="MD224" s="21">
        <v>112.8</v>
      </c>
      <c r="ME224" s="20">
        <v>2943.1660000000002</v>
      </c>
      <c r="MF224" s="20">
        <v>2080.5239999999999</v>
      </c>
      <c r="MG224" s="20">
        <v>1995</v>
      </c>
      <c r="MH224" s="21">
        <v>80.7</v>
      </c>
      <c r="MI224" s="20">
        <v>2105.7429999999999</v>
      </c>
      <c r="MJ224" s="20">
        <v>1488.55</v>
      </c>
      <c r="MK224" s="20">
        <v>1631.086</v>
      </c>
      <c r="MU224" s="21">
        <v>69.2</v>
      </c>
      <c r="MV224" s="20">
        <v>127.108</v>
      </c>
      <c r="MW224" s="20">
        <v>697.44200000000001</v>
      </c>
      <c r="MX224" s="20">
        <v>751.39200000000005</v>
      </c>
      <c r="MY224" s="21">
        <v>70.599999999999994</v>
      </c>
      <c r="MZ224" s="20">
        <v>129.67599999999999</v>
      </c>
      <c r="NA224" s="20">
        <v>711.53300000000002</v>
      </c>
      <c r="NB224" s="20">
        <v>606.29999999999995</v>
      </c>
      <c r="NC224" s="21">
        <v>137.4</v>
      </c>
      <c r="ND224" s="20">
        <v>252.36600000000001</v>
      </c>
      <c r="NE224" s="20">
        <v>1384.7339999999999</v>
      </c>
      <c r="NF224" s="20">
        <v>1357.691</v>
      </c>
      <c r="NG224" s="21">
        <v>106.8</v>
      </c>
      <c r="NH224" s="20">
        <v>196.24600000000001</v>
      </c>
      <c r="NI224" s="20">
        <v>1076.8040000000001</v>
      </c>
      <c r="NJ224" s="20">
        <v>1076.8040000000001</v>
      </c>
      <c r="NK224" s="21">
        <v>141</v>
      </c>
      <c r="NL224" s="20">
        <v>803.65899999999999</v>
      </c>
      <c r="NM224" s="20">
        <v>614.15599999999995</v>
      </c>
      <c r="NN224" s="21">
        <v>59.2</v>
      </c>
      <c r="NO224" s="20">
        <v>337.41800000000001</v>
      </c>
      <c r="NP224" s="20">
        <v>257.85500000000002</v>
      </c>
      <c r="NQ224" s="21">
        <v>60.1</v>
      </c>
      <c r="NR224" s="20">
        <v>342.36599999999999</v>
      </c>
      <c r="NS224" s="20">
        <v>261.63600000000002</v>
      </c>
      <c r="NT224" s="21">
        <v>31.1</v>
      </c>
      <c r="NU224" s="20">
        <v>177.05099999999999</v>
      </c>
      <c r="NV224" s="20">
        <v>135.30199999999999</v>
      </c>
      <c r="NW224" s="20">
        <v>135.30199999999999</v>
      </c>
      <c r="NX224" s="21">
        <v>50.7</v>
      </c>
      <c r="NY224" s="20">
        <v>289.19</v>
      </c>
      <c r="NZ224" s="20">
        <v>220.999</v>
      </c>
      <c r="OA224" s="20">
        <v>220.999</v>
      </c>
      <c r="OB224" s="21">
        <v>81.8</v>
      </c>
      <c r="OC224" s="20">
        <v>466.24099999999999</v>
      </c>
      <c r="OD224" s="20">
        <v>356.30099999999999</v>
      </c>
      <c r="OE224" s="20">
        <v>356.30099999999999</v>
      </c>
      <c r="OF224" s="21">
        <v>61.8</v>
      </c>
      <c r="OG224" s="20">
        <v>352.029</v>
      </c>
      <c r="OH224" s="20">
        <v>269.02100000000002</v>
      </c>
      <c r="OI224" s="20">
        <v>294.30799999999999</v>
      </c>
      <c r="OS224" s="21">
        <v>36.9</v>
      </c>
      <c r="OT224" s="20">
        <v>46.982999999999997</v>
      </c>
      <c r="OU224" s="20">
        <v>34.292999999999999</v>
      </c>
      <c r="OV224" s="20">
        <v>34.292999999999999</v>
      </c>
      <c r="OW224" s="21">
        <v>95.7</v>
      </c>
      <c r="OX224" s="20">
        <v>121.962</v>
      </c>
      <c r="OY224" s="20">
        <v>89.02</v>
      </c>
      <c r="OZ224" s="20">
        <v>78.278999999999996</v>
      </c>
      <c r="PA224" s="21">
        <v>132.30000000000001</v>
      </c>
      <c r="PB224" s="20">
        <v>168.578</v>
      </c>
      <c r="PC224" s="20">
        <v>123.045</v>
      </c>
      <c r="PD224" s="20">
        <v>112.572</v>
      </c>
      <c r="PE224" s="21">
        <v>48.7</v>
      </c>
      <c r="PF224" s="20">
        <v>62.011000000000003</v>
      </c>
      <c r="PG224" s="20">
        <v>45.262</v>
      </c>
      <c r="PH224" s="20">
        <v>42.917999999999999</v>
      </c>
      <c r="PR224" s="21">
        <v>34.9</v>
      </c>
      <c r="PS224" s="20">
        <v>563.10299999999995</v>
      </c>
      <c r="PT224" s="20">
        <v>416.24599999999998</v>
      </c>
      <c r="PU224" s="20">
        <v>416.24599999999998</v>
      </c>
      <c r="PV224" s="21">
        <v>98.6</v>
      </c>
      <c r="PW224" s="20">
        <v>1589.5519999999999</v>
      </c>
      <c r="PX224" s="20">
        <v>1174.9970000000001</v>
      </c>
      <c r="PY224" s="20">
        <v>1225.1189999999999</v>
      </c>
      <c r="PZ224" s="21">
        <v>132.6</v>
      </c>
      <c r="QA224" s="20">
        <v>2137.306</v>
      </c>
      <c r="QB224" s="20">
        <v>1579.8969999999999</v>
      </c>
      <c r="QC224" s="20">
        <v>1641.365</v>
      </c>
      <c r="QD224" s="21">
        <v>70.7</v>
      </c>
      <c r="QE224" s="20">
        <v>1140.0070000000001</v>
      </c>
      <c r="QF224" s="20">
        <v>842.69299999999998</v>
      </c>
      <c r="QG224" s="20">
        <v>842.69299999999998</v>
      </c>
      <c r="RC224" s="21">
        <v>151.30000000000001</v>
      </c>
      <c r="RD224" s="20">
        <v>2005.4649999999999</v>
      </c>
      <c r="RE224" s="20">
        <v>1242.1849999999999</v>
      </c>
      <c r="RF224" s="21">
        <v>41.6</v>
      </c>
      <c r="RG224" s="20">
        <v>551.15800000000002</v>
      </c>
      <c r="RH224" s="20">
        <v>341.387</v>
      </c>
      <c r="RI224" s="21">
        <v>42.5</v>
      </c>
      <c r="RJ224" s="20">
        <v>563.92499999999995</v>
      </c>
      <c r="RK224" s="20">
        <v>349.29500000000002</v>
      </c>
      <c r="RL224" s="21">
        <v>58.1</v>
      </c>
      <c r="RM224" s="20">
        <v>769.78</v>
      </c>
      <c r="RN224" s="20">
        <v>476.80200000000002</v>
      </c>
      <c r="RO224" s="20">
        <v>476.80200000000002</v>
      </c>
      <c r="RP224" s="21">
        <v>51.6</v>
      </c>
      <c r="RQ224" s="20">
        <v>684.52700000000004</v>
      </c>
      <c r="RR224" s="20">
        <v>423.99599999999998</v>
      </c>
      <c r="RS224" s="20">
        <v>423.99599999999998</v>
      </c>
      <c r="RT224" s="21">
        <v>109.7</v>
      </c>
      <c r="RU224" s="20">
        <v>1454.307</v>
      </c>
      <c r="RV224" s="20">
        <v>900.798</v>
      </c>
      <c r="RW224" s="20">
        <v>900.798</v>
      </c>
      <c r="RX224" s="21">
        <v>69</v>
      </c>
      <c r="RY224" s="20">
        <v>915.26300000000003</v>
      </c>
      <c r="RZ224" s="20">
        <v>566.91399999999999</v>
      </c>
      <c r="SA224" s="20">
        <v>566.91399999999999</v>
      </c>
      <c r="SK224" s="21">
        <v>5.6</v>
      </c>
      <c r="SL224" s="20">
        <v>7.2249999999999996</v>
      </c>
      <c r="SM224" s="20">
        <v>4.7919999999999998</v>
      </c>
      <c r="SN224" s="20">
        <v>4.2990000000000004</v>
      </c>
      <c r="SO224" s="21">
        <v>29.2</v>
      </c>
      <c r="SP224" s="20">
        <v>37.491999999999997</v>
      </c>
      <c r="SQ224" s="20">
        <v>24.869</v>
      </c>
      <c r="SR224" s="20">
        <v>25.359000000000002</v>
      </c>
      <c r="SS224" s="21">
        <v>34.799999999999997</v>
      </c>
      <c r="ST224" s="20">
        <v>44.712000000000003</v>
      </c>
      <c r="SU224" s="20">
        <v>29.658000000000001</v>
      </c>
      <c r="SV224" s="20">
        <v>29.658000000000001</v>
      </c>
      <c r="SW224" s="21">
        <v>29.1</v>
      </c>
      <c r="SX224" s="20">
        <v>37.362000000000002</v>
      </c>
      <c r="SY224" s="20">
        <v>24.782</v>
      </c>
      <c r="SZ224" s="20">
        <v>22.795000000000002</v>
      </c>
      <c r="TG224" s="21">
        <v>38.6</v>
      </c>
      <c r="TH224" s="20">
        <v>53.274000000000001</v>
      </c>
      <c r="TI224" s="20">
        <v>411.923</v>
      </c>
      <c r="TJ224" s="20">
        <v>411.923</v>
      </c>
      <c r="TK224" s="21">
        <v>110.3</v>
      </c>
      <c r="TL224" s="20">
        <v>152.38</v>
      </c>
      <c r="TM224" s="20">
        <v>1178.2139999999999</v>
      </c>
      <c r="TN224" s="20">
        <v>1189.95</v>
      </c>
      <c r="TO224" s="21">
        <v>148.80000000000001</v>
      </c>
      <c r="TP224" s="20">
        <v>205.54599999999999</v>
      </c>
      <c r="TQ224" s="20">
        <v>1589.299</v>
      </c>
      <c r="TR224" s="20">
        <v>1601.873</v>
      </c>
      <c r="TS224" s="21">
        <v>138</v>
      </c>
      <c r="TT224" s="20">
        <v>190.56700000000001</v>
      </c>
      <c r="TU224" s="20">
        <v>1473.482</v>
      </c>
      <c r="TV224" s="20">
        <v>1492.8879999999999</v>
      </c>
      <c r="TW224" s="21">
        <v>139.19999999999999</v>
      </c>
      <c r="TX224" s="20">
        <v>56.33</v>
      </c>
      <c r="TY224" s="20">
        <v>6743.8289999999997</v>
      </c>
      <c r="TZ224" s="21">
        <v>91.5</v>
      </c>
      <c r="UA224" s="20">
        <v>37.021999999999998</v>
      </c>
      <c r="UB224" s="20">
        <v>4432.3</v>
      </c>
      <c r="UC224" s="21">
        <v>90.7</v>
      </c>
      <c r="UD224" s="20">
        <v>36.713000000000001</v>
      </c>
      <c r="UE224" s="20">
        <v>4395.3</v>
      </c>
      <c r="UF224" s="21">
        <v>8.1999999999999993</v>
      </c>
      <c r="UG224" s="20">
        <v>3.3340000000000001</v>
      </c>
      <c r="UH224" s="20">
        <v>399.142</v>
      </c>
      <c r="UI224" s="20">
        <v>399.142</v>
      </c>
      <c r="UJ224" s="21">
        <v>39.5</v>
      </c>
      <c r="UK224" s="20">
        <v>15.974</v>
      </c>
      <c r="UL224" s="20">
        <v>1912.3869999999999</v>
      </c>
      <c r="UM224" s="20">
        <v>1912.3869999999999</v>
      </c>
      <c r="UN224" s="21">
        <v>47.7</v>
      </c>
      <c r="UO224" s="20">
        <v>19.308</v>
      </c>
      <c r="UP224" s="20">
        <v>2311.529</v>
      </c>
      <c r="UQ224" s="20">
        <v>2311.529</v>
      </c>
      <c r="UR224" s="21">
        <v>28</v>
      </c>
      <c r="US224" s="20">
        <v>11.337</v>
      </c>
      <c r="UT224" s="20">
        <v>1357.2729999999999</v>
      </c>
      <c r="UU224" s="20">
        <v>1357.2729999999999</v>
      </c>
      <c r="VJ224" s="21">
        <v>59.3</v>
      </c>
      <c r="VK224" s="20">
        <v>113.074</v>
      </c>
      <c r="VL224" s="20">
        <v>253058.73499999999</v>
      </c>
      <c r="VM224" s="20">
        <v>237894.43900000001</v>
      </c>
      <c r="VN224" s="21">
        <v>46</v>
      </c>
      <c r="VO224" s="20">
        <v>87.644999999999996</v>
      </c>
      <c r="VP224" s="20">
        <v>196149</v>
      </c>
      <c r="VQ224" s="20">
        <v>196149</v>
      </c>
      <c r="WI224" s="21">
        <v>86.9</v>
      </c>
      <c r="WJ224" s="20">
        <v>55.131999999999998</v>
      </c>
      <c r="WK224" s="20">
        <v>43.279000000000003</v>
      </c>
      <c r="WL224" s="20">
        <v>48.505000000000003</v>
      </c>
      <c r="WM224" s="21">
        <v>47.2</v>
      </c>
      <c r="WN224" s="20">
        <v>29.943999999999999</v>
      </c>
      <c r="WO224" s="20">
        <v>23.506</v>
      </c>
      <c r="WP224" s="20">
        <v>31.943000000000001</v>
      </c>
      <c r="WW224" s="21">
        <v>101.3</v>
      </c>
      <c r="WX224" s="20">
        <v>91.406999999999996</v>
      </c>
      <c r="WY224" s="20">
        <v>271.29700000000003</v>
      </c>
      <c r="WZ224" s="21">
        <v>33.799999999999997</v>
      </c>
      <c r="XA224" s="20">
        <v>30.545999999999999</v>
      </c>
      <c r="XB224" s="20">
        <v>90.661000000000001</v>
      </c>
      <c r="XC224" s="20">
        <v>90.661000000000001</v>
      </c>
      <c r="XD224" s="21">
        <v>56.7</v>
      </c>
      <c r="XE224" s="20">
        <v>51.165999999999997</v>
      </c>
      <c r="XF224" s="20">
        <v>151.86000000000001</v>
      </c>
      <c r="XG224" s="20">
        <v>151.86000000000001</v>
      </c>
      <c r="XH224" s="21">
        <v>90.5</v>
      </c>
      <c r="XI224" s="20">
        <v>81.712000000000003</v>
      </c>
      <c r="XJ224" s="20">
        <v>242.52099999999999</v>
      </c>
      <c r="XK224" s="20">
        <v>242.52099999999999</v>
      </c>
      <c r="XL224" s="21">
        <v>54.9</v>
      </c>
      <c r="XM224" s="20">
        <v>49.539000000000001</v>
      </c>
      <c r="XN224" s="22">
        <v>147.031138</v>
      </c>
      <c r="XO224" s="22">
        <v>173.61099999999999</v>
      </c>
      <c r="XP224" s="21">
        <v>125.6</v>
      </c>
      <c r="XQ224" s="20">
        <v>414.08199999999999</v>
      </c>
      <c r="XR224" s="20">
        <v>13014.609</v>
      </c>
      <c r="XS224" s="21">
        <v>70.7</v>
      </c>
      <c r="XT224" s="20">
        <v>233.02</v>
      </c>
      <c r="XU224" s="20">
        <v>7323.81</v>
      </c>
      <c r="YD224" s="21">
        <v>54.9</v>
      </c>
      <c r="YE224" s="20">
        <v>181.06299999999999</v>
      </c>
      <c r="YF224" s="20">
        <v>5690.799</v>
      </c>
      <c r="YG224" s="20">
        <v>2981.4810000000002</v>
      </c>
      <c r="YH224" s="21">
        <v>27.6</v>
      </c>
      <c r="YI224" s="20">
        <v>91.037999999999997</v>
      </c>
      <c r="YJ224" s="20">
        <v>2861.31</v>
      </c>
      <c r="YK224" s="20">
        <v>2861.31</v>
      </c>
      <c r="YU224" s="21">
        <v>17.5</v>
      </c>
      <c r="YV224" s="20">
        <v>184.392</v>
      </c>
      <c r="YW224" s="20">
        <v>162.892</v>
      </c>
      <c r="YX224" s="20">
        <v>162.892</v>
      </c>
      <c r="YY224" s="21">
        <v>52.8</v>
      </c>
      <c r="YZ224" s="20">
        <v>557.21799999999996</v>
      </c>
      <c r="ZA224" s="20">
        <v>492.24599999999998</v>
      </c>
      <c r="ZB224" s="20">
        <v>492.24599999999998</v>
      </c>
      <c r="ZC224" s="21">
        <v>70.3</v>
      </c>
      <c r="ZD224" s="20">
        <v>741.61</v>
      </c>
      <c r="ZE224" s="20">
        <v>655.13800000000003</v>
      </c>
      <c r="ZF224" s="20">
        <v>655.13800000000003</v>
      </c>
      <c r="ZG224" s="21">
        <v>54.9</v>
      </c>
      <c r="ZH224" s="20">
        <v>578.73900000000003</v>
      </c>
      <c r="ZI224" s="20">
        <v>511.25799999999998</v>
      </c>
      <c r="ZJ224" s="20">
        <v>539.41700000000003</v>
      </c>
      <c r="ZT224" s="21">
        <v>69.599999999999994</v>
      </c>
      <c r="ZU224" s="20">
        <v>4087.386</v>
      </c>
      <c r="ZV224" s="20">
        <v>356418.4</v>
      </c>
      <c r="ZW224" s="20">
        <v>306123.8</v>
      </c>
      <c r="ZX224" s="21">
        <v>143.69999999999999</v>
      </c>
      <c r="ZY224" s="20">
        <v>8440.1090000000004</v>
      </c>
      <c r="ZZ224" s="20">
        <v>735974.1</v>
      </c>
      <c r="AAA224" s="20">
        <v>689616.8</v>
      </c>
      <c r="AAB224" s="21">
        <v>213.3</v>
      </c>
      <c r="AAC224" s="20">
        <v>12527.494000000001</v>
      </c>
      <c r="AAD224" s="20">
        <v>1092392.5</v>
      </c>
      <c r="AAE224" s="20">
        <v>995740.6</v>
      </c>
      <c r="AAF224" s="21">
        <v>111.3</v>
      </c>
      <c r="AAG224" s="20">
        <v>6537.5919999999996</v>
      </c>
      <c r="AAH224" s="20">
        <v>570075.39399999997</v>
      </c>
      <c r="AAI224" s="20">
        <v>556476</v>
      </c>
      <c r="AAJ224" s="21">
        <v>141.19999999999999</v>
      </c>
      <c r="AAK224" s="20">
        <v>706.97500000000002</v>
      </c>
      <c r="AAL224" s="20">
        <v>547551.75800000003</v>
      </c>
      <c r="AAM224" s="21">
        <v>5.5</v>
      </c>
      <c r="AAN224" s="20">
        <v>27.443999999999999</v>
      </c>
      <c r="AAO224" s="20">
        <v>21255.513999999999</v>
      </c>
      <c r="AAP224" s="21">
        <v>46.2</v>
      </c>
      <c r="AAQ224" s="20">
        <v>231.26599999999999</v>
      </c>
      <c r="AAR224" s="20">
        <v>179115.40100000001</v>
      </c>
      <c r="AAS224" s="20">
        <v>163622.70000000001</v>
      </c>
      <c r="AAT224" s="21">
        <v>87.9</v>
      </c>
      <c r="AAU224" s="20">
        <v>440.28100000000001</v>
      </c>
      <c r="AAV224" s="20">
        <v>340997.60200000001</v>
      </c>
      <c r="AAW224" s="20">
        <v>343951</v>
      </c>
      <c r="AAX224" s="21">
        <v>135.69999999999999</v>
      </c>
      <c r="AAY224" s="20">
        <v>679.53</v>
      </c>
      <c r="AAZ224" s="20">
        <v>526296.24399999995</v>
      </c>
      <c r="ABA224" s="20">
        <v>507573.7</v>
      </c>
      <c r="ABB224" s="21">
        <v>107.5</v>
      </c>
      <c r="ABC224" s="20">
        <v>538.46699999999998</v>
      </c>
      <c r="ABD224" s="20">
        <v>417042.7</v>
      </c>
      <c r="ABE224" s="20">
        <v>417042.7</v>
      </c>
      <c r="ABO224" s="21">
        <v>36.200000000000003</v>
      </c>
      <c r="ABP224" s="20">
        <v>7.5359999999999996</v>
      </c>
      <c r="ABQ224" s="20">
        <v>5.31</v>
      </c>
      <c r="ABR224" s="20">
        <v>5.31</v>
      </c>
      <c r="ABS224" s="21">
        <v>73.099999999999994</v>
      </c>
      <c r="ABT224" s="20">
        <v>15.234</v>
      </c>
      <c r="ABU224" s="20">
        <v>10.734999999999999</v>
      </c>
      <c r="ABV224" s="20">
        <v>10.734999999999999</v>
      </c>
      <c r="ABW224" s="21">
        <v>109.3</v>
      </c>
      <c r="ABX224" s="20">
        <v>22.768999999999998</v>
      </c>
      <c r="ABY224" s="20">
        <v>16.045999999999999</v>
      </c>
      <c r="ABZ224" s="20">
        <v>16.045999999999999</v>
      </c>
      <c r="ACE224" s="21">
        <v>81</v>
      </c>
      <c r="ACF224" s="20">
        <v>221.54400000000001</v>
      </c>
      <c r="ACG224" s="20">
        <v>1510.933</v>
      </c>
      <c r="ACH224" s="21">
        <v>30.2</v>
      </c>
      <c r="ACI224" s="20">
        <v>82.662000000000006</v>
      </c>
      <c r="ACJ224" s="20">
        <v>563.75400000000002</v>
      </c>
      <c r="ACK224" s="21">
        <v>11.3</v>
      </c>
      <c r="ACL224" s="20">
        <v>30.914999999999999</v>
      </c>
      <c r="ACM224" s="20">
        <v>210.84200000000001</v>
      </c>
      <c r="ACN224" s="20">
        <v>210.84200000000001</v>
      </c>
      <c r="ACO224" s="21">
        <v>39.5</v>
      </c>
      <c r="ACP224" s="20">
        <v>107.967</v>
      </c>
      <c r="ACQ224" s="20">
        <v>736.33699999999999</v>
      </c>
      <c r="ACR224" s="20">
        <v>736.33699999999999</v>
      </c>
      <c r="ACS224" s="21">
        <v>50.8</v>
      </c>
      <c r="ACT224" s="20">
        <v>138.88300000000001</v>
      </c>
      <c r="ACU224" s="20">
        <v>947.17899999999997</v>
      </c>
      <c r="ACV224" s="20">
        <v>947.17899999999997</v>
      </c>
      <c r="ACW224" s="21">
        <v>35.700000000000003</v>
      </c>
      <c r="ACX224" s="20">
        <v>97.685000000000002</v>
      </c>
      <c r="ACY224" s="20">
        <v>666.21100000000001</v>
      </c>
      <c r="ACZ224" s="20">
        <v>666.21100000000001</v>
      </c>
      <c r="ADA224" s="21">
        <v>158</v>
      </c>
      <c r="ADB224" s="20">
        <v>130.697</v>
      </c>
      <c r="ADC224" s="20">
        <v>330.79399999999998</v>
      </c>
      <c r="ADD224" s="21">
        <v>44.3</v>
      </c>
      <c r="ADE224" s="20">
        <v>36.613999999999997</v>
      </c>
      <c r="ADF224" s="20">
        <v>92.671000000000006</v>
      </c>
      <c r="ADO224" s="21">
        <v>113.8</v>
      </c>
      <c r="ADP224" s="20">
        <v>94.082999999999998</v>
      </c>
      <c r="ADQ224" s="20">
        <v>238.12299999999999</v>
      </c>
      <c r="ADR224" s="20">
        <v>238.12299999999999</v>
      </c>
      <c r="ADS224" s="21">
        <v>111.3</v>
      </c>
      <c r="ADT224" s="20">
        <v>92.037999999999997</v>
      </c>
      <c r="ADU224" s="20">
        <v>232.94900000000001</v>
      </c>
      <c r="ADV224" s="20">
        <v>232.94900000000001</v>
      </c>
      <c r="AEF224" s="21">
        <v>61.3</v>
      </c>
      <c r="AEG224" s="20">
        <v>277.3</v>
      </c>
      <c r="AEH224" s="20">
        <v>194.72</v>
      </c>
      <c r="AEI224" s="20">
        <v>168.64400000000001</v>
      </c>
      <c r="AEJ224" s="21">
        <v>123.2</v>
      </c>
      <c r="AEK224" s="20">
        <v>557.04100000000005</v>
      </c>
      <c r="AEL224" s="20">
        <v>391.154</v>
      </c>
      <c r="AEM224" s="20">
        <v>261.49700000000001</v>
      </c>
      <c r="AEN224" s="21">
        <v>181.2</v>
      </c>
      <c r="AEO224" s="20">
        <v>819.71100000000001</v>
      </c>
      <c r="AEP224" s="20">
        <v>575.601</v>
      </c>
      <c r="AEQ224" s="20">
        <v>430.14100000000002</v>
      </c>
      <c r="AER224" s="21">
        <v>73.7</v>
      </c>
      <c r="AES224" s="20">
        <v>333.31400000000002</v>
      </c>
      <c r="AET224" s="20">
        <v>234.053</v>
      </c>
      <c r="AEU224" s="20">
        <v>235.08600000000001</v>
      </c>
      <c r="AFE224" s="21">
        <v>56.8</v>
      </c>
      <c r="AFF224" s="20">
        <v>84.162999999999997</v>
      </c>
      <c r="AFG224" s="20">
        <v>521.39200000000005</v>
      </c>
      <c r="AFH224" s="20">
        <v>557.38900000000001</v>
      </c>
      <c r="AFI224" s="21">
        <v>88.9</v>
      </c>
      <c r="AFJ224" s="20">
        <v>131.58500000000001</v>
      </c>
      <c r="AFK224" s="20">
        <v>815.16899999999998</v>
      </c>
      <c r="AFL224" s="20">
        <v>563.45699999999999</v>
      </c>
      <c r="AFM224" s="21">
        <v>145.1</v>
      </c>
      <c r="AFN224" s="20">
        <v>214.76900000000001</v>
      </c>
      <c r="AFO224" s="20">
        <v>1330.492</v>
      </c>
      <c r="AFP224" s="20">
        <v>1120.846</v>
      </c>
      <c r="AFQ224" s="21">
        <v>58.9</v>
      </c>
      <c r="AFR224" s="20">
        <v>87.180999999999997</v>
      </c>
      <c r="AFS224" s="20">
        <v>540.08399999999995</v>
      </c>
      <c r="AFT224" s="20">
        <v>481.15100000000001</v>
      </c>
      <c r="AFU224" s="21">
        <v>147.19999999999999</v>
      </c>
      <c r="AFV224" s="20">
        <v>86.525000000000006</v>
      </c>
      <c r="AFW224" s="20">
        <v>132.95400000000001</v>
      </c>
      <c r="AFX224" s="21">
        <v>33.6</v>
      </c>
      <c r="AFY224" s="20">
        <v>19.718</v>
      </c>
      <c r="AFZ224" s="20">
        <v>30.298999999999999</v>
      </c>
      <c r="AGA224" s="21">
        <v>42.1</v>
      </c>
      <c r="AGB224" s="20">
        <v>24.753</v>
      </c>
      <c r="AGC224" s="20">
        <v>38.036000000000001</v>
      </c>
      <c r="AGD224" s="20">
        <v>38.036000000000001</v>
      </c>
      <c r="AGI224" s="21">
        <v>113.7</v>
      </c>
      <c r="AGJ224" s="20">
        <v>66.807000000000002</v>
      </c>
      <c r="AGK224" s="20">
        <v>102.655</v>
      </c>
      <c r="AGL224" s="20">
        <v>81.834000000000003</v>
      </c>
      <c r="AGM224" s="21">
        <v>79.2</v>
      </c>
      <c r="AGN224" s="20">
        <v>46.526000000000003</v>
      </c>
      <c r="AGO224" s="20">
        <v>71.492000000000004</v>
      </c>
      <c r="AGP224" s="20">
        <v>74.227000000000004</v>
      </c>
      <c r="AHH224" s="21">
        <v>21</v>
      </c>
      <c r="AHI224" s="20">
        <v>24.329000000000001</v>
      </c>
      <c r="AHJ224" s="20">
        <v>58.438000000000002</v>
      </c>
      <c r="AHK224" s="20">
        <v>39.984999999999999</v>
      </c>
      <c r="AHL224" s="21">
        <v>15</v>
      </c>
      <c r="AHM224" s="20">
        <v>17.393999999999998</v>
      </c>
      <c r="AHN224" s="20">
        <v>41.78</v>
      </c>
      <c r="AHO224" s="20">
        <v>39.984999999999999</v>
      </c>
      <c r="AHY224" s="21">
        <v>25.8</v>
      </c>
      <c r="AHZ224" s="20">
        <v>29.890999999999998</v>
      </c>
      <c r="AIA224" s="20">
        <v>21.766999999999999</v>
      </c>
      <c r="AIB224" s="20">
        <v>21.766999999999999</v>
      </c>
      <c r="AIC224" s="21">
        <v>67.8</v>
      </c>
      <c r="AID224" s="20">
        <v>78.528999999999996</v>
      </c>
      <c r="AIE224" s="20">
        <v>57.185000000000002</v>
      </c>
      <c r="AIF224" s="20">
        <v>57.185000000000002</v>
      </c>
      <c r="AIG224" s="21">
        <v>93.6</v>
      </c>
      <c r="AIH224" s="20">
        <v>108.42</v>
      </c>
      <c r="AII224" s="20">
        <v>78.951999999999998</v>
      </c>
      <c r="AIJ224" s="20">
        <v>78.951999999999998</v>
      </c>
      <c r="AIK224" s="21">
        <v>52</v>
      </c>
      <c r="AIL224" s="20">
        <v>60.218000000000004</v>
      </c>
      <c r="AIM224" s="20">
        <v>43.850999999999999</v>
      </c>
      <c r="AIN224" s="20">
        <v>43.850999999999999</v>
      </c>
      <c r="AJY224" s="21">
        <v>32.9</v>
      </c>
      <c r="AJZ224" s="20">
        <v>44.902000000000001</v>
      </c>
      <c r="AKA224" s="20">
        <v>168.40700000000001</v>
      </c>
      <c r="AKB224" s="20">
        <v>161.38900000000001</v>
      </c>
      <c r="AKC224" s="21">
        <v>27.4</v>
      </c>
      <c r="AKD224" s="20">
        <v>37.347000000000001</v>
      </c>
      <c r="AKE224" s="20">
        <v>140.071</v>
      </c>
      <c r="AKF224" s="20">
        <v>140.071</v>
      </c>
      <c r="AKP224" s="21">
        <v>46.3</v>
      </c>
      <c r="AKQ224" s="20">
        <v>112.53100000000001</v>
      </c>
      <c r="AKR224" s="20">
        <v>833.63300000000004</v>
      </c>
      <c r="AKS224" s="20">
        <v>822.97799999999995</v>
      </c>
      <c r="AKT224" s="21">
        <v>94.3</v>
      </c>
      <c r="AKU224" s="20">
        <v>229.21600000000001</v>
      </c>
      <c r="AKV224" s="20">
        <v>1698.0329999999999</v>
      </c>
      <c r="AKW224" s="20">
        <v>1985.84</v>
      </c>
      <c r="AKX224" s="21">
        <v>140.6</v>
      </c>
      <c r="AKY224" s="20">
        <v>341.74799999999999</v>
      </c>
      <c r="AKZ224" s="20">
        <v>2531.6660000000002</v>
      </c>
      <c r="ALA224" s="20">
        <v>2808.8180000000002</v>
      </c>
      <c r="ALB224" s="21">
        <v>92.8</v>
      </c>
      <c r="ALC224" s="20">
        <v>225.512</v>
      </c>
      <c r="ALD224" s="20">
        <v>1670.5889999999999</v>
      </c>
      <c r="ALE224" s="20">
        <v>1687.2909999999999</v>
      </c>
      <c r="ALF224" s="21">
        <v>196.8</v>
      </c>
      <c r="ALG224" s="20">
        <v>160.42599999999999</v>
      </c>
      <c r="ALH224" s="20">
        <v>226.601</v>
      </c>
      <c r="ALI224" s="21">
        <v>68.7</v>
      </c>
      <c r="ALJ224" s="20">
        <v>56.003999999999998</v>
      </c>
      <c r="ALK224" s="20">
        <v>79.105999999999995</v>
      </c>
      <c r="ALL224" s="21">
        <v>33.299999999999997</v>
      </c>
      <c r="ALM224" s="20">
        <v>27.140999999999998</v>
      </c>
      <c r="ALN224" s="20">
        <v>38.337000000000003</v>
      </c>
      <c r="ALO224" s="20">
        <v>29.762</v>
      </c>
      <c r="ALP224" s="21">
        <v>93.3</v>
      </c>
      <c r="ALQ224" s="20">
        <v>76.061999999999998</v>
      </c>
      <c r="ALR224" s="20">
        <v>107.437</v>
      </c>
      <c r="ALS224" s="20">
        <v>67.86</v>
      </c>
      <c r="ALT224" s="21">
        <v>128.1</v>
      </c>
      <c r="ALU224" s="20">
        <v>104.42100000000001</v>
      </c>
      <c r="ALV224" s="20">
        <v>147.495</v>
      </c>
      <c r="ALW224" s="20">
        <v>97.622</v>
      </c>
      <c r="ALX224" s="21">
        <v>126.1</v>
      </c>
      <c r="ALY224" s="20">
        <v>102.76</v>
      </c>
      <c r="ALZ224" s="20">
        <v>145.149</v>
      </c>
      <c r="AMA224" s="20">
        <v>96.587000000000003</v>
      </c>
      <c r="AMH224" s="21">
        <v>46.5</v>
      </c>
      <c r="AMI224" s="20">
        <v>72.234999999999999</v>
      </c>
      <c r="AMJ224" s="20">
        <v>1780.5809999999999</v>
      </c>
      <c r="AMK224" s="20">
        <v>613.47</v>
      </c>
      <c r="AML224" s="21">
        <v>129.80000000000001</v>
      </c>
      <c r="AMM224" s="20">
        <v>201.58799999999999</v>
      </c>
      <c r="AMN224" s="20">
        <v>4969.1549999999997</v>
      </c>
      <c r="AMO224" s="20">
        <v>4606.1400000000003</v>
      </c>
      <c r="AMP224" s="21">
        <v>182.8</v>
      </c>
      <c r="AMQ224" s="20">
        <v>283.86099999999999</v>
      </c>
      <c r="AMR224" s="20">
        <v>6997.1760000000004</v>
      </c>
      <c r="AMS224" s="20">
        <v>5219.6099999999997</v>
      </c>
      <c r="AMT224" s="21">
        <v>132.4</v>
      </c>
      <c r="AMU224" s="20">
        <v>205.608</v>
      </c>
      <c r="AMV224" s="20">
        <v>5068.2269999999999</v>
      </c>
      <c r="AMW224" s="20">
        <v>5037.21</v>
      </c>
      <c r="ANG224" s="21">
        <v>0.7</v>
      </c>
      <c r="ANH224" s="22">
        <v>1.0742419999999999</v>
      </c>
      <c r="ANI224" s="22">
        <v>4.4902999999999998E-2</v>
      </c>
      <c r="ANJ224" s="22">
        <v>4.4902999999999998E-2</v>
      </c>
      <c r="ANK224" s="21">
        <v>17.7</v>
      </c>
      <c r="ANL224" s="22">
        <v>27.198801</v>
      </c>
      <c r="ANM224" s="22">
        <v>1.1369100000000001</v>
      </c>
      <c r="ANN224" s="22">
        <v>1.0264009999999999</v>
      </c>
      <c r="ANO224" s="21">
        <v>17.8</v>
      </c>
      <c r="ANP224" s="22">
        <v>27.369046999999998</v>
      </c>
      <c r="ANQ224" s="22">
        <v>1.144026</v>
      </c>
      <c r="ANR224" s="22">
        <v>1.071304</v>
      </c>
      <c r="ANS224" s="21">
        <v>11.5</v>
      </c>
      <c r="ANT224" s="22">
        <v>17.691914000000001</v>
      </c>
      <c r="ANU224" s="22">
        <v>0.73952200000000001</v>
      </c>
      <c r="ANV224" s="22">
        <v>0.73952200000000001</v>
      </c>
      <c r="ANW224" s="21">
        <v>184.1</v>
      </c>
      <c r="ANX224" s="20">
        <v>13603.549000000001</v>
      </c>
      <c r="ANY224" s="20">
        <v>13603.549000000001</v>
      </c>
      <c r="ANZ224" s="21">
        <v>65.5</v>
      </c>
      <c r="AOA224" s="20">
        <v>4841.4579999999996</v>
      </c>
      <c r="AOB224" s="20">
        <v>4841.4579999999996</v>
      </c>
      <c r="AOC224" s="21">
        <v>64.599999999999994</v>
      </c>
      <c r="AOD224" s="20">
        <v>4775.05</v>
      </c>
      <c r="AOE224" s="20">
        <v>4775.05</v>
      </c>
      <c r="AOF224" s="21">
        <v>63</v>
      </c>
      <c r="AOG224" s="20">
        <v>4655.4709999999995</v>
      </c>
      <c r="AOH224" s="20">
        <v>4655.4709999999995</v>
      </c>
      <c r="AOI224" s="20">
        <v>4655.4709999999995</v>
      </c>
      <c r="AOJ224" s="21">
        <v>55.6</v>
      </c>
      <c r="AOK224" s="20">
        <v>4106.62</v>
      </c>
      <c r="AOL224" s="20">
        <v>4106.62</v>
      </c>
      <c r="AOM224" s="20">
        <v>4106.62</v>
      </c>
      <c r="AON224" s="21">
        <v>118.6</v>
      </c>
      <c r="AOO224" s="20">
        <v>8762.0910000000003</v>
      </c>
      <c r="AOP224" s="20">
        <v>8762.0910000000003</v>
      </c>
      <c r="AOQ224" s="20">
        <v>8762.0910000000003</v>
      </c>
      <c r="AOR224" s="21">
        <v>44.1</v>
      </c>
      <c r="AOS224" s="20">
        <v>3258.69</v>
      </c>
      <c r="AOT224" s="20">
        <v>3258.69</v>
      </c>
      <c r="AOU224" s="20">
        <v>3258.69</v>
      </c>
      <c r="APU224" s="21">
        <v>97.3</v>
      </c>
      <c r="APV224" s="20">
        <v>153.79300000000001</v>
      </c>
      <c r="APW224" s="20">
        <v>552.53099999999995</v>
      </c>
      <c r="APX224" s="21">
        <v>45.7</v>
      </c>
      <c r="APY224" s="20">
        <v>72.269000000000005</v>
      </c>
      <c r="APZ224" s="20">
        <v>259.642</v>
      </c>
      <c r="AQI224" s="21">
        <v>51.6</v>
      </c>
      <c r="AQJ224" s="20">
        <v>81.522999999999996</v>
      </c>
      <c r="AQK224" s="20">
        <v>292.88900000000001</v>
      </c>
      <c r="AQL224" s="20">
        <v>296.327</v>
      </c>
      <c r="AQM224" s="21">
        <v>43.1</v>
      </c>
      <c r="AQN224" s="20">
        <v>68.161000000000001</v>
      </c>
      <c r="AQO224" s="20">
        <v>244.88300000000001</v>
      </c>
      <c r="AQP224" s="20">
        <v>278.54300000000001</v>
      </c>
    </row>
    <row r="225" spans="1:1134" x14ac:dyDescent="0.2">
      <c r="A225" s="18">
        <v>34880</v>
      </c>
      <c r="S225" s="20">
        <v>2679.3209999999999</v>
      </c>
      <c r="BJ225" s="21">
        <v>55.6</v>
      </c>
      <c r="BK225" s="19">
        <v>157.09637815894001</v>
      </c>
      <c r="BL225" s="20">
        <v>157.096</v>
      </c>
      <c r="BM225" s="21">
        <v>30.8</v>
      </c>
      <c r="BN225" s="20">
        <v>87.105000000000004</v>
      </c>
      <c r="BO225" s="20">
        <v>87.105000000000004</v>
      </c>
      <c r="BP225" s="21">
        <v>4</v>
      </c>
      <c r="BQ225" s="20">
        <v>11.433999999999999</v>
      </c>
      <c r="BR225" s="19">
        <v>11.433904</v>
      </c>
      <c r="BS225" s="19">
        <v>11.433904</v>
      </c>
      <c r="BT225" s="21">
        <v>21.2</v>
      </c>
      <c r="BU225" s="20">
        <v>59.838999999999999</v>
      </c>
      <c r="BV225" s="19">
        <v>59.838667391386998</v>
      </c>
      <c r="BW225" s="19">
        <v>49.538865999999999</v>
      </c>
      <c r="BX225" s="21">
        <v>24.8</v>
      </c>
      <c r="BY225" s="19">
        <v>69.991378158942993</v>
      </c>
      <c r="BZ225" s="19">
        <v>69.991378158942993</v>
      </c>
      <c r="CA225" s="19">
        <v>60.972769999999997</v>
      </c>
      <c r="CB225" s="21">
        <v>16.399999999999999</v>
      </c>
      <c r="CC225" s="19">
        <v>46.486426999999999</v>
      </c>
      <c r="CD225" s="19">
        <v>46.486426999999999</v>
      </c>
      <c r="CE225" s="19">
        <v>46.486426999999999</v>
      </c>
      <c r="CW225" s="21">
        <v>103.5</v>
      </c>
      <c r="CX225" s="20">
        <v>252.82900000000001</v>
      </c>
      <c r="CY225" s="20">
        <v>179.02799999999999</v>
      </c>
      <c r="CZ225" s="20">
        <v>137.88300000000001</v>
      </c>
      <c r="DA225" s="21">
        <v>74.2</v>
      </c>
      <c r="DB225" s="20">
        <v>181.369</v>
      </c>
      <c r="DC225" s="20">
        <v>128.42699999999999</v>
      </c>
      <c r="DD225" s="20">
        <v>137.88300000000001</v>
      </c>
      <c r="DE225" s="21">
        <v>148.6</v>
      </c>
      <c r="DF225" s="20">
        <v>524.61599999999999</v>
      </c>
      <c r="DG225" s="20">
        <v>737.66300000000001</v>
      </c>
      <c r="DH225" s="21">
        <v>35.4</v>
      </c>
      <c r="DI225" s="20">
        <v>125.09399999999999</v>
      </c>
      <c r="DJ225" s="20">
        <v>175.89500000000001</v>
      </c>
      <c r="DK225" s="21">
        <v>34.299999999999997</v>
      </c>
      <c r="DL225" s="20">
        <v>120.947</v>
      </c>
      <c r="DM225" s="20">
        <v>170.06399999999999</v>
      </c>
      <c r="DN225" s="21">
        <v>52.7</v>
      </c>
      <c r="DO225" s="20">
        <v>186.148</v>
      </c>
      <c r="DP225" s="20">
        <v>261.74200000000002</v>
      </c>
      <c r="DQ225" s="20">
        <v>261.74200000000002</v>
      </c>
      <c r="DR225" s="21">
        <v>60.5</v>
      </c>
      <c r="DS225" s="20">
        <v>213.375</v>
      </c>
      <c r="DT225" s="20">
        <v>300.02600000000001</v>
      </c>
      <c r="DU225" s="20">
        <v>300.02600000000001</v>
      </c>
      <c r="DV225" s="21">
        <v>113.2</v>
      </c>
      <c r="DW225" s="20">
        <v>399.52199999999999</v>
      </c>
      <c r="DX225" s="20">
        <v>561.76800000000003</v>
      </c>
      <c r="DY225" s="20">
        <v>561.76800000000003</v>
      </c>
      <c r="DZ225" s="21">
        <v>63.7</v>
      </c>
      <c r="EA225" s="20">
        <v>224.68799999999999</v>
      </c>
      <c r="EB225" s="20">
        <v>315.93400000000003</v>
      </c>
      <c r="EC225" s="20">
        <v>312.86200000000002</v>
      </c>
      <c r="EJ225" s="21">
        <v>135.69999999999999</v>
      </c>
      <c r="EK225" s="20">
        <v>393.76900000000001</v>
      </c>
      <c r="EL225" s="20">
        <v>278.08</v>
      </c>
      <c r="EM225" s="21">
        <v>38.700000000000003</v>
      </c>
      <c r="EN225" s="20">
        <v>112.414</v>
      </c>
      <c r="EO225" s="20">
        <v>79.387</v>
      </c>
      <c r="EP225" s="20">
        <v>79.387</v>
      </c>
      <c r="EQ225" s="21">
        <v>70.400000000000006</v>
      </c>
      <c r="ER225" s="20">
        <v>204.17699999999999</v>
      </c>
      <c r="ES225" s="20">
        <v>144.19</v>
      </c>
      <c r="ET225" s="20">
        <v>144.19</v>
      </c>
      <c r="EU225" s="21">
        <v>109.1</v>
      </c>
      <c r="EV225" s="20">
        <v>316.59199999999998</v>
      </c>
      <c r="EW225" s="20">
        <v>223.577</v>
      </c>
      <c r="EX225" s="20">
        <v>223.577</v>
      </c>
      <c r="EY225" s="21">
        <v>64.900000000000006</v>
      </c>
      <c r="EZ225" s="20">
        <v>188.23</v>
      </c>
      <c r="FA225" s="20">
        <v>132.928</v>
      </c>
      <c r="FB225" s="20">
        <v>132.928</v>
      </c>
      <c r="FJ225" s="20">
        <v>99.900999999999996</v>
      </c>
      <c r="FK225" s="20">
        <v>92.009</v>
      </c>
      <c r="FL225" s="20">
        <v>65.686999999999998</v>
      </c>
      <c r="FN225" s="20">
        <v>272.46199999999999</v>
      </c>
      <c r="FO225" s="20">
        <v>250.93700000000001</v>
      </c>
      <c r="FP225" s="20">
        <v>155.54499999999999</v>
      </c>
      <c r="FR225" s="20">
        <v>374.01400000000001</v>
      </c>
      <c r="FS225" s="20">
        <v>344.46699999999998</v>
      </c>
      <c r="FT225" s="20">
        <v>221.232</v>
      </c>
      <c r="FV225" s="20">
        <v>257.07600000000002</v>
      </c>
      <c r="FW225" s="20">
        <v>236.767</v>
      </c>
      <c r="FX225" s="20">
        <v>200.721</v>
      </c>
      <c r="FY225" s="21">
        <v>244.9</v>
      </c>
      <c r="FZ225" s="20">
        <v>1451.308</v>
      </c>
      <c r="GA225" s="20">
        <v>1998.451</v>
      </c>
      <c r="GB225" s="21">
        <v>103.1</v>
      </c>
      <c r="GC225" s="20">
        <v>610.76499999999999</v>
      </c>
      <c r="GD225" s="20">
        <v>841.024</v>
      </c>
      <c r="GE225" s="21">
        <v>97.4</v>
      </c>
      <c r="GF225" s="20">
        <v>577.50699999999995</v>
      </c>
      <c r="GG225" s="20">
        <v>795.22699999999998</v>
      </c>
      <c r="GH225" s="21">
        <v>59.4</v>
      </c>
      <c r="GI225" s="20">
        <v>351.84899999999999</v>
      </c>
      <c r="GJ225" s="20">
        <v>484.49599999999998</v>
      </c>
      <c r="GK225" s="20">
        <v>484.49599999999998</v>
      </c>
      <c r="GL225" s="21">
        <v>82.5</v>
      </c>
      <c r="GM225" s="20">
        <v>488.69400000000002</v>
      </c>
      <c r="GN225" s="20">
        <v>672.93100000000004</v>
      </c>
      <c r="GO225" s="20">
        <v>672.93100000000004</v>
      </c>
      <c r="GP225" s="21">
        <v>141.80000000000001</v>
      </c>
      <c r="GQ225" s="20">
        <v>840.54200000000003</v>
      </c>
      <c r="GR225" s="20">
        <v>1157.4269999999999</v>
      </c>
      <c r="GS225" s="20">
        <v>1157.4269999999999</v>
      </c>
      <c r="GT225" s="21">
        <v>51.4</v>
      </c>
      <c r="GU225" s="20">
        <v>304.43</v>
      </c>
      <c r="GV225" s="20">
        <v>419.2</v>
      </c>
      <c r="GW225" s="20">
        <v>419.2</v>
      </c>
      <c r="HD225" s="21">
        <v>40.200000000000003</v>
      </c>
      <c r="HE225" s="20">
        <v>144.53</v>
      </c>
      <c r="HF225" s="20">
        <v>166.42599999999999</v>
      </c>
      <c r="HO225" s="21">
        <v>188.1</v>
      </c>
      <c r="HP225" s="20">
        <v>676.68100000000004</v>
      </c>
      <c r="HQ225" s="20">
        <v>779.19799999999998</v>
      </c>
      <c r="HR225" s="20">
        <v>540.78599999999994</v>
      </c>
      <c r="HS225" s="21">
        <v>111.6</v>
      </c>
      <c r="HT225" s="20">
        <v>401.51299999999998</v>
      </c>
      <c r="HU225" s="20">
        <v>462.34199999999998</v>
      </c>
      <c r="HV225" s="20">
        <v>540.78599999999994</v>
      </c>
      <c r="IN225" s="21">
        <v>66.2</v>
      </c>
      <c r="IO225" s="20">
        <v>47.145000000000003</v>
      </c>
      <c r="IP225" s="20">
        <v>17654.774000000001</v>
      </c>
      <c r="IQ225" s="20">
        <v>14075.373</v>
      </c>
      <c r="IR225" s="21">
        <v>44.2</v>
      </c>
      <c r="IS225" s="20">
        <v>31.475000000000001</v>
      </c>
      <c r="IT225" s="23">
        <v>11786.62</v>
      </c>
      <c r="IU225" s="23">
        <v>12310.45</v>
      </c>
      <c r="JJ225" s="21">
        <v>74.900000000000006</v>
      </c>
      <c r="JK225" s="20">
        <v>494.59199999999998</v>
      </c>
      <c r="JL225" s="20">
        <v>4115.5519999999997</v>
      </c>
      <c r="JM225" s="20">
        <v>4203.643</v>
      </c>
      <c r="JN225" s="21">
        <v>83</v>
      </c>
      <c r="JO225" s="20">
        <v>548.12199999999996</v>
      </c>
      <c r="JP225" s="20">
        <v>4560.9799999999996</v>
      </c>
      <c r="JQ225" s="20">
        <v>4164.95</v>
      </c>
      <c r="KJ225" s="21">
        <v>29.3</v>
      </c>
      <c r="KK225" s="21">
        <v>30.3</v>
      </c>
      <c r="KL225" s="21">
        <v>26659.4</v>
      </c>
      <c r="KM225" s="21">
        <v>25014.9</v>
      </c>
      <c r="LE225" s="21">
        <v>83.6</v>
      </c>
      <c r="LF225" s="20">
        <v>47.570999999999998</v>
      </c>
      <c r="LG225" s="20">
        <v>1242.6559999999999</v>
      </c>
      <c r="LH225" s="20">
        <v>771.38599999999997</v>
      </c>
      <c r="LI225" s="21">
        <v>53.1</v>
      </c>
      <c r="LJ225" s="20">
        <v>30.231999999999999</v>
      </c>
      <c r="LK225" s="20">
        <v>789.73</v>
      </c>
      <c r="LL225" s="20">
        <v>771.38599999999997</v>
      </c>
      <c r="LV225" s="21">
        <v>58.4</v>
      </c>
      <c r="LW225" s="20">
        <v>1537.0440000000001</v>
      </c>
      <c r="LX225" s="20">
        <v>1088.8420000000001</v>
      </c>
      <c r="LY225" s="20">
        <v>1089</v>
      </c>
      <c r="LZ225" s="21">
        <v>56</v>
      </c>
      <c r="MA225" s="20">
        <v>1474.498</v>
      </c>
      <c r="MB225" s="20">
        <v>1044.5340000000001</v>
      </c>
      <c r="MC225" s="20">
        <v>950</v>
      </c>
      <c r="MD225" s="21">
        <v>114</v>
      </c>
      <c r="ME225" s="20">
        <v>3001.7080000000001</v>
      </c>
      <c r="MF225" s="20">
        <v>2126.41</v>
      </c>
      <c r="MG225" s="20">
        <v>2039</v>
      </c>
      <c r="MH225" s="21">
        <v>81.099999999999994</v>
      </c>
      <c r="MI225" s="20">
        <v>2135.3130000000001</v>
      </c>
      <c r="MJ225" s="20">
        <v>1512.6559999999999</v>
      </c>
      <c r="MK225" s="20">
        <v>1657.499</v>
      </c>
      <c r="MU225" s="21">
        <v>70.5</v>
      </c>
      <c r="MV225" s="20">
        <v>132.797</v>
      </c>
      <c r="MW225" s="20">
        <v>718.36699999999996</v>
      </c>
      <c r="MX225" s="20">
        <v>773.93600000000004</v>
      </c>
      <c r="MY225" s="21">
        <v>69.3</v>
      </c>
      <c r="MZ225" s="20">
        <v>130.422</v>
      </c>
      <c r="NA225" s="20">
        <v>705.51700000000005</v>
      </c>
      <c r="NB225" s="20">
        <v>601.173</v>
      </c>
      <c r="NC225" s="21">
        <v>137.69999999999999</v>
      </c>
      <c r="ND225" s="20">
        <v>259.26600000000002</v>
      </c>
      <c r="NE225" s="20">
        <v>1402.499</v>
      </c>
      <c r="NF225" s="20">
        <v>1375.1089999999999</v>
      </c>
      <c r="NG225" s="21">
        <v>106.8</v>
      </c>
      <c r="NH225" s="20">
        <v>201.13499999999999</v>
      </c>
      <c r="NI225" s="20">
        <v>1088.0409999999999</v>
      </c>
      <c r="NJ225" s="20">
        <v>1088.0409999999999</v>
      </c>
      <c r="NK225" s="21">
        <v>142.4</v>
      </c>
      <c r="NL225" s="20">
        <v>867.40800000000002</v>
      </c>
      <c r="NM225" s="20">
        <v>632.42700000000002</v>
      </c>
      <c r="NN225" s="21">
        <v>60.9</v>
      </c>
      <c r="NO225" s="20">
        <v>370.75400000000002</v>
      </c>
      <c r="NP225" s="20">
        <v>270.31700000000001</v>
      </c>
      <c r="NQ225" s="21">
        <v>61.4</v>
      </c>
      <c r="NR225" s="20">
        <v>373.83499999999998</v>
      </c>
      <c r="NS225" s="20">
        <v>272.56299999999999</v>
      </c>
      <c r="NT225" s="21">
        <v>31.5</v>
      </c>
      <c r="NU225" s="20">
        <v>192.15700000000001</v>
      </c>
      <c r="NV225" s="20">
        <v>140.102</v>
      </c>
      <c r="NW225" s="20">
        <v>140.102</v>
      </c>
      <c r="NX225" s="21">
        <v>50</v>
      </c>
      <c r="NY225" s="20">
        <v>304.49599999999998</v>
      </c>
      <c r="NZ225" s="20">
        <v>222.00800000000001</v>
      </c>
      <c r="OA225" s="20">
        <v>222.00800000000001</v>
      </c>
      <c r="OB225" s="21">
        <v>81.5</v>
      </c>
      <c r="OC225" s="20">
        <v>496.65300000000002</v>
      </c>
      <c r="OD225" s="20">
        <v>362.11</v>
      </c>
      <c r="OE225" s="20">
        <v>362.11</v>
      </c>
      <c r="OF225" s="21">
        <v>61.9</v>
      </c>
      <c r="OG225" s="20">
        <v>377.34500000000003</v>
      </c>
      <c r="OH225" s="20">
        <v>275.12200000000001</v>
      </c>
      <c r="OI225" s="20">
        <v>300.98200000000003</v>
      </c>
      <c r="OS225" s="21">
        <v>36.200000000000003</v>
      </c>
      <c r="OT225" s="20">
        <v>48.006999999999998</v>
      </c>
      <c r="OU225" s="20">
        <v>34.564999999999998</v>
      </c>
      <c r="OV225" s="20">
        <v>34.564999999999998</v>
      </c>
      <c r="OW225" s="21">
        <v>91.3</v>
      </c>
      <c r="OX225" s="20">
        <v>121.173</v>
      </c>
      <c r="OY225" s="20">
        <v>87.244</v>
      </c>
      <c r="OZ225" s="20">
        <v>76.007000000000005</v>
      </c>
      <c r="PA225" s="21">
        <v>127.7</v>
      </c>
      <c r="PB225" s="20">
        <v>169.45</v>
      </c>
      <c r="PC225" s="20">
        <v>122.004</v>
      </c>
      <c r="PD225" s="20">
        <v>110.571</v>
      </c>
      <c r="PE225" s="21">
        <v>47.3</v>
      </c>
      <c r="PF225" s="20">
        <v>62.83</v>
      </c>
      <c r="PG225" s="20">
        <v>45.237000000000002</v>
      </c>
      <c r="PH225" s="20">
        <v>42.895000000000003</v>
      </c>
      <c r="PR225" s="21">
        <v>34.9</v>
      </c>
      <c r="PS225" s="20">
        <v>567.95899999999995</v>
      </c>
      <c r="PT225" s="20">
        <v>420.17599999999999</v>
      </c>
      <c r="PU225" s="20">
        <v>420.17599999999999</v>
      </c>
      <c r="PV225" s="21">
        <v>98.9</v>
      </c>
      <c r="PW225" s="20">
        <v>1608.021</v>
      </c>
      <c r="PX225" s="20">
        <v>1189.614</v>
      </c>
      <c r="PY225" s="20">
        <v>1240.393</v>
      </c>
      <c r="PZ225" s="21">
        <v>132.9</v>
      </c>
      <c r="QA225" s="20">
        <v>2160.5590000000002</v>
      </c>
      <c r="QB225" s="20">
        <v>1598.3810000000001</v>
      </c>
      <c r="QC225" s="20">
        <v>1660.569</v>
      </c>
      <c r="QD225" s="21">
        <v>70.8</v>
      </c>
      <c r="QE225" s="20">
        <v>1150.702</v>
      </c>
      <c r="QF225" s="20">
        <v>851.28899999999999</v>
      </c>
      <c r="QG225" s="20">
        <v>851.28899999999999</v>
      </c>
      <c r="RC225" s="21">
        <v>153.30000000000001</v>
      </c>
      <c r="RD225" s="20">
        <v>2032.5219999999999</v>
      </c>
      <c r="RE225" s="20">
        <v>1274.3910000000001</v>
      </c>
      <c r="RF225" s="21">
        <v>43.1</v>
      </c>
      <c r="RG225" s="20">
        <v>570.80499999999995</v>
      </c>
      <c r="RH225" s="20">
        <v>357.89499999999998</v>
      </c>
      <c r="RI225" s="21">
        <v>43.1</v>
      </c>
      <c r="RJ225" s="20">
        <v>570.81299999999999</v>
      </c>
      <c r="RK225" s="20">
        <v>357.9</v>
      </c>
      <c r="RL225" s="21">
        <v>58.1</v>
      </c>
      <c r="RM225" s="20">
        <v>769.82500000000005</v>
      </c>
      <c r="RN225" s="20">
        <v>482.68</v>
      </c>
      <c r="RO225" s="20">
        <v>482.68</v>
      </c>
      <c r="RP225" s="21">
        <v>52.2</v>
      </c>
      <c r="RQ225" s="20">
        <v>691.89200000000005</v>
      </c>
      <c r="RR225" s="20">
        <v>433.81599999999997</v>
      </c>
      <c r="RS225" s="20">
        <v>433.81599999999997</v>
      </c>
      <c r="RT225" s="21">
        <v>110.3</v>
      </c>
      <c r="RU225" s="20">
        <v>1461.7159999999999</v>
      </c>
      <c r="RV225" s="20">
        <v>916.49599999999998</v>
      </c>
      <c r="RW225" s="20">
        <v>916.49599999999998</v>
      </c>
      <c r="RX225" s="21">
        <v>69.099999999999994</v>
      </c>
      <c r="RY225" s="20">
        <v>915.46400000000006</v>
      </c>
      <c r="RZ225" s="20">
        <v>573.99599999999998</v>
      </c>
      <c r="SA225" s="20">
        <v>573.99599999999998</v>
      </c>
      <c r="SK225" s="21">
        <v>5.8</v>
      </c>
      <c r="SL225" s="20">
        <v>7.7649999999999997</v>
      </c>
      <c r="SM225" s="20">
        <v>5.133</v>
      </c>
      <c r="SN225" s="20">
        <v>4.6050000000000004</v>
      </c>
      <c r="SO225" s="21">
        <v>29.3</v>
      </c>
      <c r="SP225" s="20">
        <v>38.97</v>
      </c>
      <c r="SQ225" s="20">
        <v>25.763000000000002</v>
      </c>
      <c r="SR225" s="20">
        <v>26.271000000000001</v>
      </c>
      <c r="SS225" s="21">
        <v>35.1</v>
      </c>
      <c r="ST225" s="20">
        <v>46.704000000000001</v>
      </c>
      <c r="SU225" s="20">
        <v>30.876000000000001</v>
      </c>
      <c r="SV225" s="20">
        <v>30.876000000000001</v>
      </c>
      <c r="SW225" s="21">
        <v>29.6</v>
      </c>
      <c r="SX225" s="20">
        <v>39.451999999999998</v>
      </c>
      <c r="SY225" s="20">
        <v>26.081</v>
      </c>
      <c r="SZ225" s="20">
        <v>23.99</v>
      </c>
      <c r="TG225" s="21">
        <v>39.9</v>
      </c>
      <c r="TH225" s="20">
        <v>55.935000000000002</v>
      </c>
      <c r="TI225" s="20">
        <v>432.82299999999998</v>
      </c>
      <c r="TJ225" s="20">
        <v>432.82299999999998</v>
      </c>
      <c r="TK225" s="21">
        <v>113.9</v>
      </c>
      <c r="TL225" s="20">
        <v>159.65299999999999</v>
      </c>
      <c r="TM225" s="20">
        <v>1235.3989999999999</v>
      </c>
      <c r="TN225" s="20">
        <v>1247.7049999999999</v>
      </c>
      <c r="TO225" s="21">
        <v>153.69999999999999</v>
      </c>
      <c r="TP225" s="20">
        <v>215.47399999999999</v>
      </c>
      <c r="TQ225" s="20">
        <v>1667.336</v>
      </c>
      <c r="TR225" s="20">
        <v>1680.528</v>
      </c>
      <c r="TS225" s="21">
        <v>140.69999999999999</v>
      </c>
      <c r="TT225" s="20">
        <v>197.24799999999999</v>
      </c>
      <c r="TU225" s="20">
        <v>1526.3030000000001</v>
      </c>
      <c r="TV225" s="20">
        <v>1546.405</v>
      </c>
      <c r="TW225" s="21">
        <v>137</v>
      </c>
      <c r="TX225" s="20">
        <v>56.274999999999999</v>
      </c>
      <c r="TY225" s="20">
        <v>7081.6360000000004</v>
      </c>
      <c r="TZ225" s="21">
        <v>89.6</v>
      </c>
      <c r="UA225" s="20">
        <v>36.829000000000001</v>
      </c>
      <c r="UB225" s="20">
        <v>4634.58</v>
      </c>
      <c r="UC225" s="21">
        <v>89</v>
      </c>
      <c r="UD225" s="20">
        <v>36.569000000000003</v>
      </c>
      <c r="UE225" s="20">
        <v>4601.88</v>
      </c>
      <c r="UF225" s="21">
        <v>7.6</v>
      </c>
      <c r="UG225" s="20">
        <v>3.141</v>
      </c>
      <c r="UH225" s="20">
        <v>395.23599999999999</v>
      </c>
      <c r="UI225" s="20">
        <v>395.23599999999999</v>
      </c>
      <c r="UJ225" s="21">
        <v>39.700000000000003</v>
      </c>
      <c r="UK225" s="20">
        <v>16.305</v>
      </c>
      <c r="UL225" s="20">
        <v>2051.8200000000002</v>
      </c>
      <c r="UM225" s="20">
        <v>2051.8200000000002</v>
      </c>
      <c r="UN225" s="21">
        <v>47.3</v>
      </c>
      <c r="UO225" s="20">
        <v>19.446000000000002</v>
      </c>
      <c r="UP225" s="20">
        <v>2447.056</v>
      </c>
      <c r="UQ225" s="20">
        <v>2447.056</v>
      </c>
      <c r="UR225" s="21">
        <v>26.4</v>
      </c>
      <c r="US225" s="20">
        <v>10.845000000000001</v>
      </c>
      <c r="UT225" s="20">
        <v>1364.79</v>
      </c>
      <c r="UU225" s="20">
        <v>1364.79</v>
      </c>
      <c r="VJ225" s="21">
        <v>59.6</v>
      </c>
      <c r="VK225" s="20">
        <v>119.642</v>
      </c>
      <c r="VL225" s="20">
        <v>266442.14299999998</v>
      </c>
      <c r="VM225" s="20">
        <v>250475.86</v>
      </c>
      <c r="VN225" s="21">
        <v>46.5</v>
      </c>
      <c r="VO225" s="20">
        <v>93.292000000000002</v>
      </c>
      <c r="VP225" s="20">
        <v>207762</v>
      </c>
      <c r="VQ225" s="20">
        <v>207762</v>
      </c>
      <c r="WI225" s="21">
        <v>87.6</v>
      </c>
      <c r="WJ225" s="20">
        <v>58.174999999999997</v>
      </c>
      <c r="WK225" s="20">
        <v>45.021000000000001</v>
      </c>
      <c r="WL225" s="20">
        <v>50.457999999999998</v>
      </c>
      <c r="WM225" s="21">
        <v>47.9</v>
      </c>
      <c r="WN225" s="20">
        <v>31.856999999999999</v>
      </c>
      <c r="WO225" s="20">
        <v>24.654</v>
      </c>
      <c r="WP225" s="20">
        <v>33.503</v>
      </c>
      <c r="WW225" s="21">
        <v>96.8</v>
      </c>
      <c r="WX225" s="20">
        <v>93.587000000000003</v>
      </c>
      <c r="WY225" s="20">
        <v>276.17599999999999</v>
      </c>
      <c r="WZ225" s="21">
        <v>33.200000000000003</v>
      </c>
      <c r="XA225" s="20">
        <v>32.064</v>
      </c>
      <c r="XB225" s="20">
        <v>94.620999999999995</v>
      </c>
      <c r="XC225" s="20">
        <v>94.620999999999995</v>
      </c>
      <c r="XD225" s="21">
        <v>55.3</v>
      </c>
      <c r="XE225" s="20">
        <v>53.511000000000003</v>
      </c>
      <c r="XF225" s="20">
        <v>157.91</v>
      </c>
      <c r="XG225" s="20">
        <v>157.91</v>
      </c>
      <c r="XH225" s="21">
        <v>88.5</v>
      </c>
      <c r="XI225" s="20">
        <v>85.575000000000003</v>
      </c>
      <c r="XJ225" s="20">
        <v>252.53100000000001</v>
      </c>
      <c r="XK225" s="20">
        <v>252.53100000000001</v>
      </c>
      <c r="XL225" s="21">
        <v>54.1</v>
      </c>
      <c r="XM225" s="20">
        <v>52.341999999999999</v>
      </c>
      <c r="XN225" s="22">
        <v>154.46014400000001</v>
      </c>
      <c r="XO225" s="22">
        <v>182.38300000000001</v>
      </c>
      <c r="XP225" s="21">
        <v>123.1</v>
      </c>
      <c r="XQ225" s="20">
        <v>422.702</v>
      </c>
      <c r="XR225" s="20">
        <v>13277.057000000001</v>
      </c>
      <c r="XS225" s="21">
        <v>70.099999999999994</v>
      </c>
      <c r="XT225" s="20">
        <v>240.56800000000001</v>
      </c>
      <c r="XU225" s="20">
        <v>7556.25</v>
      </c>
      <c r="YD225" s="21">
        <v>53</v>
      </c>
      <c r="YE225" s="20">
        <v>182.13300000000001</v>
      </c>
      <c r="YF225" s="20">
        <v>5720.8069999999998</v>
      </c>
      <c r="YG225" s="20">
        <v>2997.203</v>
      </c>
      <c r="YH225" s="21">
        <v>26.6</v>
      </c>
      <c r="YI225" s="20">
        <v>91.213999999999999</v>
      </c>
      <c r="YJ225" s="20">
        <v>2865.03</v>
      </c>
      <c r="YK225" s="20">
        <v>2865.03</v>
      </c>
      <c r="YU225" s="21">
        <v>17.8</v>
      </c>
      <c r="YV225" s="20">
        <v>199.21799999999999</v>
      </c>
      <c r="YW225" s="20">
        <v>168.69800000000001</v>
      </c>
      <c r="YX225" s="20">
        <v>168.69800000000001</v>
      </c>
      <c r="YY225" s="21">
        <v>53</v>
      </c>
      <c r="YZ225" s="20">
        <v>594.15800000000002</v>
      </c>
      <c r="ZA225" s="20">
        <v>503.13299999999998</v>
      </c>
      <c r="ZB225" s="20">
        <v>503.13299999999998</v>
      </c>
      <c r="ZC225" s="21">
        <v>70.8</v>
      </c>
      <c r="ZD225" s="20">
        <v>793.37599999999998</v>
      </c>
      <c r="ZE225" s="20">
        <v>671.83100000000002</v>
      </c>
      <c r="ZF225" s="20">
        <v>671.83100000000002</v>
      </c>
      <c r="ZG225" s="21">
        <v>54.6</v>
      </c>
      <c r="ZH225" s="20">
        <v>611.85699999999997</v>
      </c>
      <c r="ZI225" s="20">
        <v>518.12099999999998</v>
      </c>
      <c r="ZJ225" s="20">
        <v>546.65700000000004</v>
      </c>
      <c r="ZT225" s="21">
        <v>69.400000000000006</v>
      </c>
      <c r="ZU225" s="20">
        <v>4206.4009999999998</v>
      </c>
      <c r="ZV225" s="20">
        <v>356912.7</v>
      </c>
      <c r="ZW225" s="20">
        <v>306548.3</v>
      </c>
      <c r="ZX225" s="21">
        <v>141.9</v>
      </c>
      <c r="ZY225" s="20">
        <v>8603.8690000000006</v>
      </c>
      <c r="ZZ225" s="20">
        <v>730037.4</v>
      </c>
      <c r="AAA225" s="20">
        <v>684178.2</v>
      </c>
      <c r="AAB225" s="21">
        <v>211.2</v>
      </c>
      <c r="AAC225" s="20">
        <v>12810.27</v>
      </c>
      <c r="AAD225" s="20">
        <v>1086950.1000000001</v>
      </c>
      <c r="AAE225" s="20">
        <v>990726.5</v>
      </c>
      <c r="AAF225" s="21">
        <v>109.5</v>
      </c>
      <c r="AAG225" s="20">
        <v>6641</v>
      </c>
      <c r="AAH225" s="20">
        <v>563488.15300000005</v>
      </c>
      <c r="AAI225" s="20">
        <v>550045.9</v>
      </c>
      <c r="AAJ225" s="21">
        <v>141.80000000000001</v>
      </c>
      <c r="AAK225" s="20">
        <v>754.20299999999997</v>
      </c>
      <c r="AAL225" s="20">
        <v>574024.02500000002</v>
      </c>
      <c r="AAM225" s="21">
        <v>5.3</v>
      </c>
      <c r="AAN225" s="20">
        <v>28.167999999999999</v>
      </c>
      <c r="AAO225" s="20">
        <v>21438.357</v>
      </c>
      <c r="AAP225" s="21">
        <v>46.3</v>
      </c>
      <c r="AAQ225" s="20">
        <v>246.15700000000001</v>
      </c>
      <c r="AAR225" s="20">
        <v>187350.06400000001</v>
      </c>
      <c r="AAS225" s="20">
        <v>171145.1</v>
      </c>
      <c r="AAT225" s="21">
        <v>88.6</v>
      </c>
      <c r="AAU225" s="20">
        <v>471.06599999999997</v>
      </c>
      <c r="AAV225" s="20">
        <v>358528.18800000002</v>
      </c>
      <c r="AAW225" s="20">
        <v>361782.8</v>
      </c>
      <c r="AAX225" s="21">
        <v>136.5</v>
      </c>
      <c r="AAY225" s="20">
        <v>726.03599999999994</v>
      </c>
      <c r="AAZ225" s="20">
        <v>552585.66799999995</v>
      </c>
      <c r="ABA225" s="20">
        <v>532927.9</v>
      </c>
      <c r="ABB225" s="21">
        <v>108.3</v>
      </c>
      <c r="ABC225" s="20">
        <v>575.95600000000002</v>
      </c>
      <c r="ABD225" s="20">
        <v>438360.2</v>
      </c>
      <c r="ABE225" s="20">
        <v>438360.2</v>
      </c>
      <c r="ABO225" s="21">
        <v>37.1</v>
      </c>
      <c r="ABP225" s="20">
        <v>7.7869999999999999</v>
      </c>
      <c r="ABQ225" s="20">
        <v>5.4989999999999997</v>
      </c>
      <c r="ABR225" s="20">
        <v>5.4989999999999997</v>
      </c>
      <c r="ABS225" s="21">
        <v>73.2</v>
      </c>
      <c r="ABT225" s="20">
        <v>15.378</v>
      </c>
      <c r="ABU225" s="20">
        <v>10.86</v>
      </c>
      <c r="ABV225" s="20">
        <v>10.86</v>
      </c>
      <c r="ABW225" s="21">
        <v>110.3</v>
      </c>
      <c r="ABX225" s="20">
        <v>23.164999999999999</v>
      </c>
      <c r="ABY225" s="20">
        <v>16.359000000000002</v>
      </c>
      <c r="ABZ225" s="20">
        <v>16.359000000000002</v>
      </c>
      <c r="ACE225" s="21">
        <v>82.7</v>
      </c>
      <c r="ACF225" s="20">
        <v>262.02199999999999</v>
      </c>
      <c r="ACG225" s="20">
        <v>1638.9449999999999</v>
      </c>
      <c r="ACH225" s="21">
        <v>31.6</v>
      </c>
      <c r="ACI225" s="20">
        <v>100.068</v>
      </c>
      <c r="ACJ225" s="20">
        <v>625.92399999999998</v>
      </c>
      <c r="ACK225" s="21">
        <v>11.7</v>
      </c>
      <c r="ACL225" s="20">
        <v>36.957000000000001</v>
      </c>
      <c r="ACM225" s="20">
        <v>231.16399999999999</v>
      </c>
      <c r="ACN225" s="20">
        <v>231.16399999999999</v>
      </c>
      <c r="ACO225" s="21">
        <v>39.4</v>
      </c>
      <c r="ACP225" s="20">
        <v>124.997</v>
      </c>
      <c r="ACQ225" s="20">
        <v>781.85699999999997</v>
      </c>
      <c r="ACR225" s="20">
        <v>781.85699999999997</v>
      </c>
      <c r="ACS225" s="21">
        <v>51.1</v>
      </c>
      <c r="ACT225" s="20">
        <v>161.95400000000001</v>
      </c>
      <c r="ACU225" s="20">
        <v>1013.021</v>
      </c>
      <c r="ACV225" s="20">
        <v>1013.021</v>
      </c>
      <c r="ACW225" s="21">
        <v>32.700000000000003</v>
      </c>
      <c r="ACX225" s="20">
        <v>103.48099999999999</v>
      </c>
      <c r="ACY225" s="20">
        <v>647.27099999999996</v>
      </c>
      <c r="ACZ225" s="20">
        <v>647.27099999999996</v>
      </c>
      <c r="ADA225" s="21">
        <v>158.19999999999999</v>
      </c>
      <c r="ADB225" s="20">
        <v>141.12</v>
      </c>
      <c r="ADC225" s="20">
        <v>344.02100000000002</v>
      </c>
      <c r="ADD225" s="21">
        <v>42</v>
      </c>
      <c r="ADE225" s="20">
        <v>37.475000000000001</v>
      </c>
      <c r="ADF225" s="20">
        <v>91.356999999999999</v>
      </c>
      <c r="ADO225" s="21">
        <v>116.2</v>
      </c>
      <c r="ADP225" s="20">
        <v>103.64400000000001</v>
      </c>
      <c r="ADQ225" s="20">
        <v>252.66399999999999</v>
      </c>
      <c r="ADR225" s="20">
        <v>252.66399999999999</v>
      </c>
      <c r="ADS225" s="21">
        <v>113.7</v>
      </c>
      <c r="ADT225" s="20">
        <v>101.396</v>
      </c>
      <c r="ADU225" s="20">
        <v>247.184</v>
      </c>
      <c r="ADV225" s="20">
        <v>247.184</v>
      </c>
      <c r="AEF225" s="21">
        <v>63</v>
      </c>
      <c r="AEG225" s="20">
        <v>287.04399999999998</v>
      </c>
      <c r="AEH225" s="20">
        <v>202.16499999999999</v>
      </c>
      <c r="AEI225" s="20">
        <v>175.09100000000001</v>
      </c>
      <c r="AEJ225" s="21">
        <v>122.7</v>
      </c>
      <c r="AEK225" s="20">
        <v>559.39300000000003</v>
      </c>
      <c r="AEL225" s="20">
        <v>393.98099999999999</v>
      </c>
      <c r="AEM225" s="20">
        <v>263.387</v>
      </c>
      <c r="AEN225" s="21">
        <v>182.8</v>
      </c>
      <c r="AEO225" s="20">
        <v>833.10799999999995</v>
      </c>
      <c r="AEP225" s="20">
        <v>586.75800000000004</v>
      </c>
      <c r="AEQ225" s="20">
        <v>438.47899999999998</v>
      </c>
      <c r="AER225" s="21">
        <v>75.400000000000006</v>
      </c>
      <c r="AES225" s="20">
        <v>343.75900000000001</v>
      </c>
      <c r="AET225" s="20">
        <v>242.11</v>
      </c>
      <c r="AEU225" s="20">
        <v>243.178</v>
      </c>
      <c r="AFE225" s="21">
        <v>56.5</v>
      </c>
      <c r="AFF225" s="20">
        <v>85.358999999999995</v>
      </c>
      <c r="AFG225" s="20">
        <v>527.048</v>
      </c>
      <c r="AFH225" s="20">
        <v>563.43499999999995</v>
      </c>
      <c r="AFI225" s="21">
        <v>88.9</v>
      </c>
      <c r="AFJ225" s="20">
        <v>134.34800000000001</v>
      </c>
      <c r="AFK225" s="20">
        <v>829.53</v>
      </c>
      <c r="AFL225" s="20">
        <v>573.38400000000001</v>
      </c>
      <c r="AFM225" s="21">
        <v>144.6</v>
      </c>
      <c r="AFN225" s="20">
        <v>218.553</v>
      </c>
      <c r="AFO225" s="20">
        <v>1349.453</v>
      </c>
      <c r="AFP225" s="20">
        <v>1136.819</v>
      </c>
      <c r="AFQ225" s="21">
        <v>59.2</v>
      </c>
      <c r="AFR225" s="20">
        <v>89.48</v>
      </c>
      <c r="AFS225" s="20">
        <v>552.49199999999996</v>
      </c>
      <c r="AFT225" s="20">
        <v>492.20499999999998</v>
      </c>
      <c r="AFU225" s="21">
        <v>149.19999999999999</v>
      </c>
      <c r="AFV225" s="20">
        <v>91.691000000000003</v>
      </c>
      <c r="AFW225" s="20">
        <v>137.161</v>
      </c>
      <c r="AFX225" s="21">
        <v>33</v>
      </c>
      <c r="AFY225" s="20">
        <v>20.274000000000001</v>
      </c>
      <c r="AFZ225" s="20">
        <v>30.327999999999999</v>
      </c>
      <c r="AGA225" s="21">
        <v>43.2</v>
      </c>
      <c r="AGB225" s="20">
        <v>26.515000000000001</v>
      </c>
      <c r="AGC225" s="20">
        <v>39.664000000000001</v>
      </c>
      <c r="AGD225" s="20">
        <v>39.664000000000001</v>
      </c>
      <c r="AGI225" s="21">
        <v>116.2</v>
      </c>
      <c r="AGJ225" s="20">
        <v>71.417000000000002</v>
      </c>
      <c r="AGK225" s="20">
        <v>106.833</v>
      </c>
      <c r="AGL225" s="20">
        <v>85.164000000000001</v>
      </c>
      <c r="AGM225" s="21">
        <v>80.599999999999994</v>
      </c>
      <c r="AGN225" s="20">
        <v>49.514000000000003</v>
      </c>
      <c r="AGO225" s="20">
        <v>74.069000000000003</v>
      </c>
      <c r="AGP225" s="20">
        <v>76.902000000000001</v>
      </c>
      <c r="AHH225" s="21">
        <v>20.6</v>
      </c>
      <c r="AHI225" s="20">
        <v>26.672999999999998</v>
      </c>
      <c r="AHJ225" s="20">
        <v>62.468000000000004</v>
      </c>
      <c r="AHK225" s="20">
        <v>42.741999999999997</v>
      </c>
      <c r="AHL225" s="21">
        <v>14.7</v>
      </c>
      <c r="AHM225" s="20">
        <v>19.07</v>
      </c>
      <c r="AHN225" s="20">
        <v>44.661999999999999</v>
      </c>
      <c r="AHO225" s="20">
        <v>42.741999999999997</v>
      </c>
      <c r="AHY225" s="21">
        <v>26.9</v>
      </c>
      <c r="AHZ225" s="20">
        <v>31.704999999999998</v>
      </c>
      <c r="AIA225" s="20">
        <v>23.161000000000001</v>
      </c>
      <c r="AIB225" s="20">
        <v>23.161000000000001</v>
      </c>
      <c r="AIC225" s="21">
        <v>66.3</v>
      </c>
      <c r="AID225" s="20">
        <v>78.141000000000005</v>
      </c>
      <c r="AIE225" s="20">
        <v>57.082000000000001</v>
      </c>
      <c r="AIF225" s="20">
        <v>57.082000000000001</v>
      </c>
      <c r="AIG225" s="21">
        <v>93.2</v>
      </c>
      <c r="AIH225" s="20">
        <v>109.846</v>
      </c>
      <c r="AII225" s="20">
        <v>80.242999999999995</v>
      </c>
      <c r="AIJ225" s="20">
        <v>80.242999999999995</v>
      </c>
      <c r="AIK225" s="21">
        <v>53.1</v>
      </c>
      <c r="AIL225" s="20">
        <v>62.622999999999998</v>
      </c>
      <c r="AIM225" s="20">
        <v>45.746000000000002</v>
      </c>
      <c r="AIN225" s="20">
        <v>45.746000000000002</v>
      </c>
      <c r="AJC225" s="21">
        <v>22.5</v>
      </c>
      <c r="AJD225" s="20">
        <v>51.125</v>
      </c>
      <c r="AJE225" s="20">
        <v>232.00700000000001</v>
      </c>
      <c r="AJF225" s="20">
        <v>173.435</v>
      </c>
      <c r="AJG225" s="21">
        <v>15.8</v>
      </c>
      <c r="AJH225" s="20">
        <v>35.777999999999999</v>
      </c>
      <c r="AJI225" s="20">
        <v>162.36099999999999</v>
      </c>
      <c r="AJJ225" s="20">
        <v>167.304</v>
      </c>
      <c r="AJY225" s="21">
        <v>33.299999999999997</v>
      </c>
      <c r="AJZ225" s="20">
        <v>46.040999999999997</v>
      </c>
      <c r="AKA225" s="20">
        <v>172.678</v>
      </c>
      <c r="AKB225" s="20">
        <v>165.483</v>
      </c>
      <c r="AKC225" s="21">
        <v>27.8</v>
      </c>
      <c r="AKD225" s="20">
        <v>38.363999999999997</v>
      </c>
      <c r="AKE225" s="20">
        <v>143.88399999999999</v>
      </c>
      <c r="AKF225" s="20">
        <v>143.88399999999999</v>
      </c>
      <c r="AKP225" s="21">
        <v>45.3</v>
      </c>
      <c r="AKQ225" s="20">
        <v>114.29900000000001</v>
      </c>
      <c r="AKR225" s="20">
        <v>832.72799999999995</v>
      </c>
      <c r="AKS225" s="20">
        <v>822.18299999999999</v>
      </c>
      <c r="AKT225" s="21">
        <v>91.9</v>
      </c>
      <c r="AKU225" s="20">
        <v>232.05699999999999</v>
      </c>
      <c r="AKV225" s="20">
        <v>1690.6489999999999</v>
      </c>
      <c r="AKW225" s="20">
        <v>1977.4380000000001</v>
      </c>
      <c r="AKX225" s="21">
        <v>137.19999999999999</v>
      </c>
      <c r="AKY225" s="20">
        <v>346.35599999999999</v>
      </c>
      <c r="AKZ225" s="20">
        <v>2523.377</v>
      </c>
      <c r="ALA225" s="20">
        <v>2799.6219999999998</v>
      </c>
      <c r="ALB225" s="21">
        <v>89.7</v>
      </c>
      <c r="ALC225" s="20">
        <v>226.50800000000001</v>
      </c>
      <c r="ALD225" s="20">
        <v>1650.222</v>
      </c>
      <c r="ALE225" s="20">
        <v>1666.72</v>
      </c>
      <c r="ALF225" s="21">
        <v>204.6</v>
      </c>
      <c r="ALG225" s="20">
        <v>173.131</v>
      </c>
      <c r="ALH225" s="20">
        <v>241.95099999999999</v>
      </c>
      <c r="ALI225" s="21">
        <v>69.400000000000006</v>
      </c>
      <c r="ALJ225" s="20">
        <v>58.698</v>
      </c>
      <c r="ALK225" s="20">
        <v>82.03</v>
      </c>
      <c r="ALL225" s="21">
        <v>33.6</v>
      </c>
      <c r="ALM225" s="20">
        <v>28.44</v>
      </c>
      <c r="ALN225" s="20">
        <v>39.744999999999997</v>
      </c>
      <c r="ALO225" s="20">
        <v>30.856000000000002</v>
      </c>
      <c r="ALP225" s="21">
        <v>100.4</v>
      </c>
      <c r="ALQ225" s="20">
        <v>84.956000000000003</v>
      </c>
      <c r="ALR225" s="20">
        <v>118.726</v>
      </c>
      <c r="ALS225" s="20">
        <v>74.989999999999995</v>
      </c>
      <c r="ALT225" s="21">
        <v>135.19999999999999</v>
      </c>
      <c r="ALU225" s="20">
        <v>114.434</v>
      </c>
      <c r="ALV225" s="20">
        <v>159.92099999999999</v>
      </c>
      <c r="ALW225" s="20">
        <v>105.846</v>
      </c>
      <c r="ALX225" s="21">
        <v>128.4</v>
      </c>
      <c r="ALY225" s="20">
        <v>108.631</v>
      </c>
      <c r="ALZ225" s="20">
        <v>151.81200000000001</v>
      </c>
      <c r="AMA225" s="20">
        <v>101.021</v>
      </c>
      <c r="AMH225" s="21">
        <v>47.3</v>
      </c>
      <c r="AMI225" s="20">
        <v>76.114000000000004</v>
      </c>
      <c r="AMJ225" s="20">
        <v>1879.248</v>
      </c>
      <c r="AMK225" s="20">
        <v>647.46400000000006</v>
      </c>
      <c r="AML225" s="21">
        <v>133.9</v>
      </c>
      <c r="AMM225" s="20">
        <v>215.66399999999999</v>
      </c>
      <c r="AMN225" s="20">
        <v>5324.7370000000001</v>
      </c>
      <c r="AMO225" s="20">
        <v>4935.7460000000001</v>
      </c>
      <c r="AMP225" s="21">
        <v>188.3</v>
      </c>
      <c r="AMQ225" s="20">
        <v>303.14299999999997</v>
      </c>
      <c r="AMR225" s="20">
        <v>7484.6019999999999</v>
      </c>
      <c r="AMS225" s="20">
        <v>5583.21</v>
      </c>
      <c r="AMT225" s="21">
        <v>136.30000000000001</v>
      </c>
      <c r="AMU225" s="20">
        <v>219.39400000000001</v>
      </c>
      <c r="AMV225" s="20">
        <v>5416.84</v>
      </c>
      <c r="AMW225" s="20">
        <v>5383.69</v>
      </c>
      <c r="ANG225" s="21">
        <v>0.7</v>
      </c>
      <c r="ANH225" s="22">
        <v>1.3128569999999999</v>
      </c>
      <c r="ANI225" s="22">
        <v>5.7765999999999998E-2</v>
      </c>
      <c r="ANJ225" s="22">
        <v>5.7765999999999998E-2</v>
      </c>
      <c r="ANK225" s="21">
        <v>16.2</v>
      </c>
      <c r="ANL225" s="22">
        <v>28.335203</v>
      </c>
      <c r="ANM225" s="22">
        <v>1.2467490000000001</v>
      </c>
      <c r="ANN225" s="22">
        <v>1.1255630000000001</v>
      </c>
      <c r="ANO225" s="21">
        <v>16.399999999999999</v>
      </c>
      <c r="ANP225" s="22">
        <v>28.719443999999999</v>
      </c>
      <c r="ANQ225" s="22">
        <v>1.2636559999999999</v>
      </c>
      <c r="ANR225" s="22">
        <v>1.1833290000000001</v>
      </c>
      <c r="ANS225" s="21">
        <v>10.9</v>
      </c>
      <c r="ANT225" s="22">
        <v>19.144841</v>
      </c>
      <c r="ANU225" s="22">
        <v>0.84237300000000004</v>
      </c>
      <c r="ANV225" s="22">
        <v>0.84237300000000004</v>
      </c>
      <c r="ANW225" s="21">
        <v>187.1</v>
      </c>
      <c r="ANX225" s="20">
        <v>13981.183999999999</v>
      </c>
      <c r="ANY225" s="20">
        <v>13981.183999999999</v>
      </c>
      <c r="ANZ225" s="21">
        <v>67.599999999999994</v>
      </c>
      <c r="AOA225" s="20">
        <v>5049.2449999999999</v>
      </c>
      <c r="AOB225" s="20">
        <v>5049.2449999999999</v>
      </c>
      <c r="AOC225" s="21">
        <v>64.8</v>
      </c>
      <c r="AOD225" s="20">
        <v>4838.8429999999998</v>
      </c>
      <c r="AOE225" s="20">
        <v>4838.8429999999998</v>
      </c>
      <c r="AOF225" s="21">
        <v>63.5</v>
      </c>
      <c r="AOG225" s="20">
        <v>4745.66</v>
      </c>
      <c r="AOH225" s="20">
        <v>4745.66</v>
      </c>
      <c r="AOI225" s="20">
        <v>4745.66</v>
      </c>
      <c r="AOJ225" s="21">
        <v>56</v>
      </c>
      <c r="AOK225" s="20">
        <v>4186.2790000000005</v>
      </c>
      <c r="AOL225" s="20">
        <v>4186.2790000000005</v>
      </c>
      <c r="AOM225" s="20">
        <v>4186.2790000000005</v>
      </c>
      <c r="AON225" s="21">
        <v>119.5</v>
      </c>
      <c r="AOO225" s="20">
        <v>8931.9390000000003</v>
      </c>
      <c r="AOP225" s="20">
        <v>8931.9390000000003</v>
      </c>
      <c r="AOQ225" s="20">
        <v>8931.9390000000003</v>
      </c>
      <c r="AOR225" s="21">
        <v>44.7</v>
      </c>
      <c r="AOS225" s="20">
        <v>3341.57</v>
      </c>
      <c r="AOT225" s="20">
        <v>3341.57</v>
      </c>
      <c r="AOU225" s="20">
        <v>3341.57</v>
      </c>
      <c r="APU225" s="21">
        <v>99</v>
      </c>
      <c r="APV225" s="20">
        <v>159.26</v>
      </c>
      <c r="APW225" s="20">
        <v>579.33900000000006</v>
      </c>
      <c r="APX225" s="21">
        <v>47.4</v>
      </c>
      <c r="APY225" s="20">
        <v>76.311999999999998</v>
      </c>
      <c r="APZ225" s="20">
        <v>277.59899999999999</v>
      </c>
      <c r="AQI225" s="21">
        <v>51.6</v>
      </c>
      <c r="AQJ225" s="20">
        <v>82.947999999999993</v>
      </c>
      <c r="AQK225" s="20">
        <v>301.74</v>
      </c>
      <c r="AQL225" s="20">
        <v>305.28199999999998</v>
      </c>
      <c r="AQM225" s="21">
        <v>43.2</v>
      </c>
      <c r="AQN225" s="20">
        <v>69.521000000000001</v>
      </c>
      <c r="AQO225" s="20">
        <v>252.89599999999999</v>
      </c>
      <c r="AQP225" s="20">
        <v>287.65800000000002</v>
      </c>
    </row>
    <row r="226" spans="1:1134" x14ac:dyDescent="0.2">
      <c r="A226" s="18">
        <v>34972</v>
      </c>
      <c r="S226" s="20">
        <v>2755.8009999999999</v>
      </c>
      <c r="BJ226" s="21">
        <v>55.6</v>
      </c>
      <c r="BK226" s="19">
        <v>156.46217569043</v>
      </c>
      <c r="BL226" s="20">
        <v>156.46199999999999</v>
      </c>
      <c r="BM226" s="21">
        <v>31.3</v>
      </c>
      <c r="BN226" s="20">
        <v>88.013999999999996</v>
      </c>
      <c r="BO226" s="20">
        <v>88.013999999999996</v>
      </c>
      <c r="BP226" s="21">
        <v>3.9</v>
      </c>
      <c r="BQ226" s="20">
        <v>10.971</v>
      </c>
      <c r="BR226" s="19">
        <v>10.971207</v>
      </c>
      <c r="BS226" s="19">
        <v>10.971207</v>
      </c>
      <c r="BT226" s="21">
        <v>20.9</v>
      </c>
      <c r="BU226" s="20">
        <v>58.774000000000001</v>
      </c>
      <c r="BV226" s="19">
        <v>58.773699540617002</v>
      </c>
      <c r="BW226" s="19">
        <v>48.657207</v>
      </c>
      <c r="BX226" s="21">
        <v>24.3</v>
      </c>
      <c r="BY226" s="19">
        <v>68.448175690426993</v>
      </c>
      <c r="BZ226" s="19">
        <v>68.448175690426993</v>
      </c>
      <c r="CA226" s="19">
        <v>59.628413999999999</v>
      </c>
      <c r="CB226" s="21">
        <v>16</v>
      </c>
      <c r="CC226" s="19">
        <v>45.101855999999998</v>
      </c>
      <c r="CD226" s="19">
        <v>45.101855999999998</v>
      </c>
      <c r="CE226" s="19">
        <v>45.101855999999998</v>
      </c>
      <c r="CW226" s="21">
        <v>103.8</v>
      </c>
      <c r="CX226" s="20">
        <v>249.38399999999999</v>
      </c>
      <c r="CY226" s="20">
        <v>181.52699999999999</v>
      </c>
      <c r="CZ226" s="20">
        <v>139.80699999999999</v>
      </c>
      <c r="DA226" s="21">
        <v>74.400000000000006</v>
      </c>
      <c r="DB226" s="20">
        <v>178.89699999999999</v>
      </c>
      <c r="DC226" s="20">
        <v>130.21899999999999</v>
      </c>
      <c r="DD226" s="20">
        <v>139.80699999999999</v>
      </c>
      <c r="DE226" s="21">
        <v>148.1</v>
      </c>
      <c r="DF226" s="20">
        <v>561.54999999999995</v>
      </c>
      <c r="DG226" s="20">
        <v>743.54899999999998</v>
      </c>
      <c r="DH226" s="21">
        <v>34.9</v>
      </c>
      <c r="DI226" s="20">
        <v>132.19200000000001</v>
      </c>
      <c r="DJ226" s="20">
        <v>175.035</v>
      </c>
      <c r="DK226" s="21">
        <v>33.9</v>
      </c>
      <c r="DL226" s="20">
        <v>128.721</v>
      </c>
      <c r="DM226" s="20">
        <v>170.44</v>
      </c>
      <c r="DN226" s="21">
        <v>53.3</v>
      </c>
      <c r="DO226" s="20">
        <v>202.15899999999999</v>
      </c>
      <c r="DP226" s="20">
        <v>267.67899999999997</v>
      </c>
      <c r="DQ226" s="20">
        <v>267.67899999999997</v>
      </c>
      <c r="DR226" s="21">
        <v>59.9</v>
      </c>
      <c r="DS226" s="20">
        <v>227.2</v>
      </c>
      <c r="DT226" s="20">
        <v>300.83499999999998</v>
      </c>
      <c r="DU226" s="20">
        <v>300.83499999999998</v>
      </c>
      <c r="DV226" s="21">
        <v>113.2</v>
      </c>
      <c r="DW226" s="20">
        <v>429.35899999999998</v>
      </c>
      <c r="DX226" s="20">
        <v>568.51400000000001</v>
      </c>
      <c r="DY226" s="20">
        <v>568.51400000000001</v>
      </c>
      <c r="DZ226" s="21">
        <v>65.5</v>
      </c>
      <c r="EA226" s="20">
        <v>248.285</v>
      </c>
      <c r="EB226" s="20">
        <v>328.755</v>
      </c>
      <c r="EC226" s="20">
        <v>325.55799999999999</v>
      </c>
      <c r="EJ226" s="21">
        <v>134.5</v>
      </c>
      <c r="EK226" s="20">
        <v>385.78300000000002</v>
      </c>
      <c r="EL226" s="20">
        <v>279.96300000000002</v>
      </c>
      <c r="EM226" s="21">
        <v>37.799999999999997</v>
      </c>
      <c r="EN226" s="20">
        <v>108.428</v>
      </c>
      <c r="EO226" s="20">
        <v>78.686000000000007</v>
      </c>
      <c r="EP226" s="20">
        <v>78.686000000000007</v>
      </c>
      <c r="EQ226" s="21">
        <v>69.3</v>
      </c>
      <c r="ER226" s="20">
        <v>198.79</v>
      </c>
      <c r="ES226" s="20">
        <v>144.262</v>
      </c>
      <c r="ET226" s="20">
        <v>144.262</v>
      </c>
      <c r="EU226" s="21">
        <v>107.1</v>
      </c>
      <c r="EV226" s="20">
        <v>307.21800000000002</v>
      </c>
      <c r="EW226" s="20">
        <v>222.94800000000001</v>
      </c>
      <c r="EX226" s="20">
        <v>222.94800000000001</v>
      </c>
      <c r="EY226" s="21">
        <v>63</v>
      </c>
      <c r="EZ226" s="20">
        <v>180.70400000000001</v>
      </c>
      <c r="FA226" s="20">
        <v>131.137</v>
      </c>
      <c r="FB226" s="20">
        <v>131.137</v>
      </c>
      <c r="FJ226" s="20">
        <v>91.352999999999994</v>
      </c>
      <c r="FK226" s="20">
        <v>87.067999999999998</v>
      </c>
      <c r="FL226" s="20">
        <v>62.16</v>
      </c>
      <c r="FN226" s="20">
        <v>274.565</v>
      </c>
      <c r="FO226" s="20">
        <v>261.68799999999999</v>
      </c>
      <c r="FP226" s="20">
        <v>162.209</v>
      </c>
      <c r="FR226" s="20">
        <v>366.54199999999997</v>
      </c>
      <c r="FS226" s="20">
        <v>349.351</v>
      </c>
      <c r="FT226" s="20">
        <v>224.369</v>
      </c>
      <c r="FV226" s="20">
        <v>250.86199999999999</v>
      </c>
      <c r="FW226" s="20">
        <v>239.09700000000001</v>
      </c>
      <c r="FX226" s="20">
        <v>202.696</v>
      </c>
      <c r="FY226" s="21">
        <v>245.2</v>
      </c>
      <c r="FZ226" s="20">
        <v>1499.4659999999999</v>
      </c>
      <c r="GA226" s="20">
        <v>2020.53</v>
      </c>
      <c r="GB226" s="21">
        <v>103.3</v>
      </c>
      <c r="GC226" s="20">
        <v>631.68100000000004</v>
      </c>
      <c r="GD226" s="20">
        <v>851.19</v>
      </c>
      <c r="GE226" s="21">
        <v>97.6</v>
      </c>
      <c r="GF226" s="20">
        <v>596.71199999999999</v>
      </c>
      <c r="GG226" s="20">
        <v>804.06899999999996</v>
      </c>
      <c r="GH226" s="21">
        <v>59.9</v>
      </c>
      <c r="GI226" s="20">
        <v>366.41699999999997</v>
      </c>
      <c r="GJ226" s="20">
        <v>493.74700000000001</v>
      </c>
      <c r="GK226" s="20">
        <v>493.74700000000001</v>
      </c>
      <c r="GL226" s="21">
        <v>82</v>
      </c>
      <c r="GM226" s="20">
        <v>501.36799999999999</v>
      </c>
      <c r="GN226" s="20">
        <v>675.59299999999996</v>
      </c>
      <c r="GO226" s="20">
        <v>675.59299999999996</v>
      </c>
      <c r="GP226" s="21">
        <v>141.9</v>
      </c>
      <c r="GQ226" s="20">
        <v>867.78499999999997</v>
      </c>
      <c r="GR226" s="20">
        <v>1169.3399999999999</v>
      </c>
      <c r="GS226" s="20">
        <v>1169.3399999999999</v>
      </c>
      <c r="GT226" s="21">
        <v>51.6</v>
      </c>
      <c r="GU226" s="20">
        <v>315.40600000000001</v>
      </c>
      <c r="GV226" s="20">
        <v>425.00900000000001</v>
      </c>
      <c r="GW226" s="20">
        <v>425.00900000000001</v>
      </c>
      <c r="HD226" s="21">
        <v>40.6</v>
      </c>
      <c r="HE226" s="20">
        <v>147.392</v>
      </c>
      <c r="HF226" s="20">
        <v>169.13200000000001</v>
      </c>
      <c r="HO226" s="21">
        <v>187.5</v>
      </c>
      <c r="HP226" s="20">
        <v>679.91800000000001</v>
      </c>
      <c r="HQ226" s="20">
        <v>780.20500000000004</v>
      </c>
      <c r="HR226" s="20">
        <v>541.48500000000001</v>
      </c>
      <c r="HS226" s="21">
        <v>111.3</v>
      </c>
      <c r="HT226" s="20">
        <v>403.43299999999999</v>
      </c>
      <c r="HU226" s="20">
        <v>462.94</v>
      </c>
      <c r="HV226" s="20">
        <v>541.48500000000001</v>
      </c>
      <c r="IN226" s="21">
        <v>68.400000000000006</v>
      </c>
      <c r="IO226" s="20">
        <v>48.427999999999997</v>
      </c>
      <c r="IP226" s="20">
        <v>19213.405999999999</v>
      </c>
      <c r="IQ226" s="20">
        <v>15318.001</v>
      </c>
      <c r="IR226" s="21">
        <v>45.6</v>
      </c>
      <c r="IS226" s="20">
        <v>32.249000000000002</v>
      </c>
      <c r="IT226" s="23">
        <v>12794.44</v>
      </c>
      <c r="IU226" s="23">
        <v>13363.07</v>
      </c>
      <c r="JJ226" s="21">
        <v>74.8</v>
      </c>
      <c r="JK226" s="20">
        <v>520.79100000000005</v>
      </c>
      <c r="JL226" s="20">
        <v>4342.6189999999997</v>
      </c>
      <c r="JM226" s="20">
        <v>4435.8239999999996</v>
      </c>
      <c r="JN226" s="21">
        <v>82.6</v>
      </c>
      <c r="JO226" s="20">
        <v>575.07799999999997</v>
      </c>
      <c r="JP226" s="20">
        <v>4795.2849999999999</v>
      </c>
      <c r="JQ226" s="20">
        <v>4378.91</v>
      </c>
      <c r="KJ226" s="21">
        <v>30.2</v>
      </c>
      <c r="KK226" s="21">
        <v>29.8</v>
      </c>
      <c r="KL226" s="21">
        <v>28953.1</v>
      </c>
      <c r="KM226" s="21">
        <v>27167.1</v>
      </c>
      <c r="LE226" s="21">
        <v>82.1</v>
      </c>
      <c r="LF226" s="20">
        <v>48.122999999999998</v>
      </c>
      <c r="LG226" s="20">
        <v>1267.0730000000001</v>
      </c>
      <c r="LH226" s="20">
        <v>786.54300000000001</v>
      </c>
      <c r="LI226" s="21">
        <v>52.2</v>
      </c>
      <c r="LJ226" s="20">
        <v>30.582999999999998</v>
      </c>
      <c r="LK226" s="20">
        <v>805.24800000000005</v>
      </c>
      <c r="LL226" s="20">
        <v>786.54300000000001</v>
      </c>
      <c r="LV226" s="21">
        <v>58.8</v>
      </c>
      <c r="LW226" s="20">
        <v>1522.1759999999999</v>
      </c>
      <c r="LX226" s="20">
        <v>1107.8389999999999</v>
      </c>
      <c r="LY226" s="20">
        <v>1108</v>
      </c>
      <c r="LZ226" s="21">
        <v>55.9</v>
      </c>
      <c r="MA226" s="20">
        <v>1445.769</v>
      </c>
      <c r="MB226" s="20">
        <v>1052.231</v>
      </c>
      <c r="MC226" s="20">
        <v>957</v>
      </c>
      <c r="MD226" s="21">
        <v>114.3</v>
      </c>
      <c r="ME226" s="20">
        <v>2958.951</v>
      </c>
      <c r="MF226" s="20">
        <v>2153.5250000000001</v>
      </c>
      <c r="MG226" s="20">
        <v>2065</v>
      </c>
      <c r="MH226" s="21">
        <v>81.5</v>
      </c>
      <c r="MI226" s="20">
        <v>2108.4119999999998</v>
      </c>
      <c r="MJ226" s="20">
        <v>1534.502</v>
      </c>
      <c r="MK226" s="20">
        <v>1681.4380000000001</v>
      </c>
      <c r="MU226" s="21">
        <v>71.099999999999994</v>
      </c>
      <c r="MV226" s="20">
        <v>132.22200000000001</v>
      </c>
      <c r="MW226" s="20">
        <v>731.65</v>
      </c>
      <c r="MX226" s="20">
        <v>788.24699999999996</v>
      </c>
      <c r="MY226" s="21">
        <v>67.900000000000006</v>
      </c>
      <c r="MZ226" s="20">
        <v>126.23699999999999</v>
      </c>
      <c r="NA226" s="20">
        <v>698.53399999999999</v>
      </c>
      <c r="NB226" s="20">
        <v>595.22299999999996</v>
      </c>
      <c r="NC226" s="21">
        <v>137.19999999999999</v>
      </c>
      <c r="ND226" s="20">
        <v>254.99700000000001</v>
      </c>
      <c r="NE226" s="20">
        <v>1411.0260000000001</v>
      </c>
      <c r="NF226" s="20">
        <v>1383.47</v>
      </c>
      <c r="NG226" s="21">
        <v>106.1</v>
      </c>
      <c r="NH226" s="20">
        <v>197.23500000000001</v>
      </c>
      <c r="NI226" s="20">
        <v>1091.402</v>
      </c>
      <c r="NJ226" s="20">
        <v>1091.402</v>
      </c>
      <c r="NK226" s="21">
        <v>142.19999999999999</v>
      </c>
      <c r="NL226" s="20">
        <v>866.61900000000003</v>
      </c>
      <c r="NM226" s="20">
        <v>642.59799999999996</v>
      </c>
      <c r="NN226" s="21">
        <v>61.9</v>
      </c>
      <c r="NO226" s="20">
        <v>377.25599999999997</v>
      </c>
      <c r="NP226" s="20">
        <v>279.73500000000001</v>
      </c>
      <c r="NQ226" s="21">
        <v>61.9</v>
      </c>
      <c r="NR226" s="20">
        <v>377.24900000000002</v>
      </c>
      <c r="NS226" s="20">
        <v>279.73</v>
      </c>
      <c r="NT226" s="21">
        <v>31.2</v>
      </c>
      <c r="NU226" s="20">
        <v>189.892</v>
      </c>
      <c r="NV226" s="20">
        <v>140.80500000000001</v>
      </c>
      <c r="NW226" s="20">
        <v>140.80500000000001</v>
      </c>
      <c r="NX226" s="21">
        <v>49.1</v>
      </c>
      <c r="NY226" s="20">
        <v>299.471</v>
      </c>
      <c r="NZ226" s="20">
        <v>222.05799999999999</v>
      </c>
      <c r="OA226" s="20">
        <v>222.05799999999999</v>
      </c>
      <c r="OB226" s="21">
        <v>80.3</v>
      </c>
      <c r="OC226" s="20">
        <v>489.363</v>
      </c>
      <c r="OD226" s="20">
        <v>362.863</v>
      </c>
      <c r="OE226" s="20">
        <v>362.863</v>
      </c>
      <c r="OF226" s="21">
        <v>61.4</v>
      </c>
      <c r="OG226" s="20">
        <v>374.23399999999998</v>
      </c>
      <c r="OH226" s="20">
        <v>277.49400000000003</v>
      </c>
      <c r="OI226" s="20">
        <v>303.57799999999997</v>
      </c>
      <c r="OS226" s="21">
        <v>35.700000000000003</v>
      </c>
      <c r="OT226" s="20">
        <v>48.488999999999997</v>
      </c>
      <c r="OU226" s="20">
        <v>34.767000000000003</v>
      </c>
      <c r="OV226" s="20">
        <v>34.767000000000003</v>
      </c>
      <c r="OW226" s="21">
        <v>87.6</v>
      </c>
      <c r="OX226" s="20">
        <v>118.93899999999999</v>
      </c>
      <c r="OY226" s="20">
        <v>85.28</v>
      </c>
      <c r="OZ226" s="20">
        <v>73.561000000000007</v>
      </c>
      <c r="PA226" s="21">
        <v>123.9</v>
      </c>
      <c r="PB226" s="20">
        <v>168.35300000000001</v>
      </c>
      <c r="PC226" s="20">
        <v>120.709</v>
      </c>
      <c r="PD226" s="20">
        <v>108.328</v>
      </c>
      <c r="PE226" s="21">
        <v>46.3</v>
      </c>
      <c r="PF226" s="20">
        <v>62.95</v>
      </c>
      <c r="PG226" s="20">
        <v>45.134999999999998</v>
      </c>
      <c r="PH226" s="20">
        <v>42.798000000000002</v>
      </c>
      <c r="PR226" s="21">
        <v>34.700000000000003</v>
      </c>
      <c r="PS226" s="20">
        <v>561.47500000000002</v>
      </c>
      <c r="PT226" s="20">
        <v>420.65699999999998</v>
      </c>
      <c r="PU226" s="20">
        <v>420.65699999999998</v>
      </c>
      <c r="PV226" s="21">
        <v>98.6</v>
      </c>
      <c r="PW226" s="20">
        <v>1595.2950000000001</v>
      </c>
      <c r="PX226" s="20">
        <v>1195.1949999999999</v>
      </c>
      <c r="PY226" s="20">
        <v>1246.1679999999999</v>
      </c>
      <c r="PZ226" s="21">
        <v>132.4</v>
      </c>
      <c r="QA226" s="20">
        <v>2141.4879999999998</v>
      </c>
      <c r="QB226" s="20">
        <v>1604.403</v>
      </c>
      <c r="QC226" s="20">
        <v>1666.825</v>
      </c>
      <c r="QD226" s="21">
        <v>70</v>
      </c>
      <c r="QE226" s="20">
        <v>1132.3130000000001</v>
      </c>
      <c r="QF226" s="20">
        <v>848.32899999999995</v>
      </c>
      <c r="QG226" s="20">
        <v>848.32899999999995</v>
      </c>
      <c r="RC226" s="21">
        <v>153.80000000000001</v>
      </c>
      <c r="RD226" s="20">
        <v>2048.1990000000001</v>
      </c>
      <c r="RE226" s="20">
        <v>1296.3050000000001</v>
      </c>
      <c r="RF226" s="21">
        <v>44.1</v>
      </c>
      <c r="RG226" s="20">
        <v>587.952</v>
      </c>
      <c r="RH226" s="20">
        <v>372.11500000000001</v>
      </c>
      <c r="RI226" s="21">
        <v>44.1</v>
      </c>
      <c r="RJ226" s="20">
        <v>587.96</v>
      </c>
      <c r="RK226" s="20">
        <v>372.12</v>
      </c>
      <c r="RL226" s="21">
        <v>58.1</v>
      </c>
      <c r="RM226" s="20">
        <v>773.91800000000001</v>
      </c>
      <c r="RN226" s="20">
        <v>489.81299999999999</v>
      </c>
      <c r="RO226" s="20">
        <v>489.81299999999999</v>
      </c>
      <c r="RP226" s="21">
        <v>51.5</v>
      </c>
      <c r="RQ226" s="20">
        <v>686.32799999999997</v>
      </c>
      <c r="RR226" s="20">
        <v>434.37700000000001</v>
      </c>
      <c r="RS226" s="20">
        <v>434.37700000000001</v>
      </c>
      <c r="RT226" s="21">
        <v>109.6</v>
      </c>
      <c r="RU226" s="20">
        <v>1460.2460000000001</v>
      </c>
      <c r="RV226" s="20">
        <v>924.19</v>
      </c>
      <c r="RW226" s="20">
        <v>924.19</v>
      </c>
      <c r="RX226" s="21">
        <v>69.099999999999994</v>
      </c>
      <c r="RY226" s="20">
        <v>920.93899999999996</v>
      </c>
      <c r="RZ226" s="20">
        <v>582.86199999999997</v>
      </c>
      <c r="SA226" s="20">
        <v>582.86199999999997</v>
      </c>
      <c r="SK226" s="21">
        <v>6</v>
      </c>
      <c r="SL226" s="20">
        <v>7.9580000000000002</v>
      </c>
      <c r="SM226" s="20">
        <v>5.4160000000000004</v>
      </c>
      <c r="SN226" s="20">
        <v>4.8579999999999997</v>
      </c>
      <c r="SO226" s="21">
        <v>29.3</v>
      </c>
      <c r="SP226" s="20">
        <v>39.027999999999999</v>
      </c>
      <c r="SQ226" s="20">
        <v>26.562000000000001</v>
      </c>
      <c r="SR226" s="20">
        <v>27.085999999999999</v>
      </c>
      <c r="SS226" s="21">
        <v>35.200000000000003</v>
      </c>
      <c r="ST226" s="20">
        <v>46.935000000000002</v>
      </c>
      <c r="SU226" s="20">
        <v>31.943999999999999</v>
      </c>
      <c r="SV226" s="20">
        <v>31.943999999999999</v>
      </c>
      <c r="SW226" s="21">
        <v>30.2</v>
      </c>
      <c r="SX226" s="20">
        <v>40.201000000000001</v>
      </c>
      <c r="SY226" s="20">
        <v>27.361000000000001</v>
      </c>
      <c r="SZ226" s="20">
        <v>25.167000000000002</v>
      </c>
      <c r="TG226" s="21">
        <v>40.5</v>
      </c>
      <c r="TH226" s="20">
        <v>57.646999999999998</v>
      </c>
      <c r="TI226" s="20">
        <v>445.72899999999998</v>
      </c>
      <c r="TJ226" s="20">
        <v>445.72899999999998</v>
      </c>
      <c r="TK226" s="21">
        <v>113.7</v>
      </c>
      <c r="TL226" s="20">
        <v>161.87899999999999</v>
      </c>
      <c r="TM226" s="20">
        <v>1251.645</v>
      </c>
      <c r="TN226" s="20">
        <v>1264.1130000000001</v>
      </c>
      <c r="TO226" s="21">
        <v>154.1</v>
      </c>
      <c r="TP226" s="20">
        <v>219.40299999999999</v>
      </c>
      <c r="TQ226" s="20">
        <v>1696.42</v>
      </c>
      <c r="TR226" s="20">
        <v>1709.8420000000001</v>
      </c>
      <c r="TS226" s="21">
        <v>141.19999999999999</v>
      </c>
      <c r="TT226" s="20">
        <v>200.99700000000001</v>
      </c>
      <c r="TU226" s="20">
        <v>1554.107</v>
      </c>
      <c r="TV226" s="20">
        <v>1574.575</v>
      </c>
      <c r="TW226" s="21">
        <v>135.4</v>
      </c>
      <c r="TX226" s="20">
        <v>56.015000000000001</v>
      </c>
      <c r="TY226" s="20">
        <v>7421.9859999999999</v>
      </c>
      <c r="TZ226" s="21">
        <v>88.2</v>
      </c>
      <c r="UA226" s="20">
        <v>36.478000000000002</v>
      </c>
      <c r="UB226" s="20">
        <v>4833.28</v>
      </c>
      <c r="UC226" s="21">
        <v>87.5</v>
      </c>
      <c r="UD226" s="20">
        <v>36.209000000000003</v>
      </c>
      <c r="UE226" s="20">
        <v>4797.6400000000003</v>
      </c>
      <c r="UF226" s="21">
        <v>7.2</v>
      </c>
      <c r="UG226" s="20">
        <v>2.9580000000000002</v>
      </c>
      <c r="UH226" s="20">
        <v>391.94</v>
      </c>
      <c r="UI226" s="20">
        <v>391.94</v>
      </c>
      <c r="UJ226" s="21">
        <v>40.1</v>
      </c>
      <c r="UK226" s="20">
        <v>16.579000000000001</v>
      </c>
      <c r="UL226" s="20">
        <v>2196.7660000000001</v>
      </c>
      <c r="UM226" s="20">
        <v>2196.7660000000001</v>
      </c>
      <c r="UN226" s="21">
        <v>47.2</v>
      </c>
      <c r="UO226" s="20">
        <v>19.536999999999999</v>
      </c>
      <c r="UP226" s="20">
        <v>2588.7060000000001</v>
      </c>
      <c r="UQ226" s="20">
        <v>2588.7060000000001</v>
      </c>
      <c r="UR226" s="21">
        <v>25.7</v>
      </c>
      <c r="US226" s="20">
        <v>10.646000000000001</v>
      </c>
      <c r="UT226" s="20">
        <v>1410.62</v>
      </c>
      <c r="UU226" s="20">
        <v>1410.62</v>
      </c>
      <c r="VJ226" s="21">
        <v>61</v>
      </c>
      <c r="VK226" s="20">
        <v>125.176</v>
      </c>
      <c r="VL226" s="20">
        <v>283648.83899999998</v>
      </c>
      <c r="VM226" s="20">
        <v>266651.46100000001</v>
      </c>
      <c r="VN226" s="21">
        <v>47.5</v>
      </c>
      <c r="VO226" s="20">
        <v>97.465999999999994</v>
      </c>
      <c r="VP226" s="20">
        <v>220859</v>
      </c>
      <c r="VQ226" s="20">
        <v>220859</v>
      </c>
      <c r="WI226" s="21">
        <v>86.5</v>
      </c>
      <c r="WJ226" s="20">
        <v>58.542000000000002</v>
      </c>
      <c r="WK226" s="20">
        <v>45.997</v>
      </c>
      <c r="WL226" s="20">
        <v>51.551000000000002</v>
      </c>
      <c r="WM226" s="21">
        <v>47.8</v>
      </c>
      <c r="WN226" s="20">
        <v>32.31</v>
      </c>
      <c r="WO226" s="20">
        <v>25.385999999999999</v>
      </c>
      <c r="WP226" s="20">
        <v>34.497</v>
      </c>
      <c r="WW226" s="21">
        <v>94.5</v>
      </c>
      <c r="WX226" s="20">
        <v>95.504000000000005</v>
      </c>
      <c r="WY226" s="20">
        <v>286.03500000000003</v>
      </c>
      <c r="WZ226" s="21">
        <v>32.4</v>
      </c>
      <c r="XA226" s="20">
        <v>32.722999999999999</v>
      </c>
      <c r="XB226" s="20">
        <v>98.004000000000005</v>
      </c>
      <c r="XC226" s="20">
        <v>98.004000000000005</v>
      </c>
      <c r="XD226" s="21">
        <v>54.3</v>
      </c>
      <c r="XE226" s="20">
        <v>54.883000000000003</v>
      </c>
      <c r="XF226" s="20">
        <v>164.374</v>
      </c>
      <c r="XG226" s="20">
        <v>164.374</v>
      </c>
      <c r="XH226" s="21">
        <v>86.7</v>
      </c>
      <c r="XI226" s="20">
        <v>87.605000000000004</v>
      </c>
      <c r="XJ226" s="20">
        <v>262.37799999999999</v>
      </c>
      <c r="XK226" s="20">
        <v>262.37799999999999</v>
      </c>
      <c r="XL226" s="21">
        <v>53.3</v>
      </c>
      <c r="XM226" s="20">
        <v>53.844999999999999</v>
      </c>
      <c r="XN226" s="22">
        <v>161.264985</v>
      </c>
      <c r="XO226" s="22">
        <v>190.41800000000001</v>
      </c>
      <c r="XP226" s="21">
        <v>123.3</v>
      </c>
      <c r="XQ226" s="20">
        <v>407.738</v>
      </c>
      <c r="XR226" s="20">
        <v>13838.626</v>
      </c>
      <c r="XS226" s="21">
        <v>69.400000000000006</v>
      </c>
      <c r="XT226" s="20">
        <v>229.48400000000001</v>
      </c>
      <c r="XU226" s="20">
        <v>7788.69</v>
      </c>
      <c r="YD226" s="21">
        <v>53.9</v>
      </c>
      <c r="YE226" s="20">
        <v>178.25399999999999</v>
      </c>
      <c r="YF226" s="20">
        <v>6049.9359999999997</v>
      </c>
      <c r="YG226" s="20">
        <v>3169.6379999999999</v>
      </c>
      <c r="YH226" s="21">
        <v>26.7</v>
      </c>
      <c r="YI226" s="20">
        <v>88.441999999999993</v>
      </c>
      <c r="YJ226" s="20">
        <v>3001.72</v>
      </c>
      <c r="YK226" s="20">
        <v>3001.72</v>
      </c>
      <c r="YU226" s="21">
        <v>17.3</v>
      </c>
      <c r="YV226" s="20">
        <v>201.351</v>
      </c>
      <c r="YW226" s="20">
        <v>167.60499999999999</v>
      </c>
      <c r="YX226" s="20">
        <v>167.60499999999999</v>
      </c>
      <c r="YY226" s="21">
        <v>52</v>
      </c>
      <c r="YZ226" s="20">
        <v>604.88400000000001</v>
      </c>
      <c r="ZA226" s="20">
        <v>503.50599999999997</v>
      </c>
      <c r="ZB226" s="20">
        <v>503.50599999999997</v>
      </c>
      <c r="ZC226" s="21">
        <v>69.2</v>
      </c>
      <c r="ZD226" s="20">
        <v>806.23500000000001</v>
      </c>
      <c r="ZE226" s="20">
        <v>671.11</v>
      </c>
      <c r="ZF226" s="20">
        <v>671.11</v>
      </c>
      <c r="ZG226" s="21">
        <v>52.7</v>
      </c>
      <c r="ZH226" s="20">
        <v>613.28800000000001</v>
      </c>
      <c r="ZI226" s="20">
        <v>510.50099999999998</v>
      </c>
      <c r="ZJ226" s="20">
        <v>538.61800000000005</v>
      </c>
      <c r="ZT226" s="21">
        <v>69.7</v>
      </c>
      <c r="ZU226" s="20">
        <v>3655.1280000000002</v>
      </c>
      <c r="ZV226" s="20">
        <v>361016.3</v>
      </c>
      <c r="ZW226" s="20">
        <v>310072.8</v>
      </c>
      <c r="ZX226" s="21">
        <v>142</v>
      </c>
      <c r="ZY226" s="20">
        <v>7440.1440000000002</v>
      </c>
      <c r="ZZ226" s="20">
        <v>734861.5</v>
      </c>
      <c r="AAA226" s="20">
        <v>688559.2</v>
      </c>
      <c r="AAB226" s="21">
        <v>211.7</v>
      </c>
      <c r="AAC226" s="20">
        <v>11095.272000000001</v>
      </c>
      <c r="AAD226" s="20">
        <v>1095877.8</v>
      </c>
      <c r="AAE226" s="20">
        <v>998632</v>
      </c>
      <c r="AAF226" s="21">
        <v>111.1</v>
      </c>
      <c r="AAG226" s="20">
        <v>5820.8419999999996</v>
      </c>
      <c r="AAH226" s="20">
        <v>574923.446</v>
      </c>
      <c r="AAI226" s="20">
        <v>561208.4</v>
      </c>
      <c r="AAJ226" s="21">
        <v>141.80000000000001</v>
      </c>
      <c r="AAK226" s="20">
        <v>780.02200000000005</v>
      </c>
      <c r="AAL226" s="20">
        <v>599290.6</v>
      </c>
      <c r="AAM226" s="21">
        <v>5.0999999999999996</v>
      </c>
      <c r="AAN226" s="20">
        <v>28.141999999999999</v>
      </c>
      <c r="AAO226" s="20">
        <v>21621.200000000001</v>
      </c>
      <c r="AAP226" s="21">
        <v>46</v>
      </c>
      <c r="AAQ226" s="20">
        <v>252.91900000000001</v>
      </c>
      <c r="AAR226" s="20">
        <v>194317.299</v>
      </c>
      <c r="AAS226" s="20">
        <v>177509.7</v>
      </c>
      <c r="AAT226" s="21">
        <v>88.9</v>
      </c>
      <c r="AAU226" s="20">
        <v>489.05500000000001</v>
      </c>
      <c r="AAV226" s="20">
        <v>375741.28700000001</v>
      </c>
      <c r="AAW226" s="20">
        <v>379609.59999999998</v>
      </c>
      <c r="AAX226" s="21">
        <v>136.69999999999999</v>
      </c>
      <c r="AAY226" s="20">
        <v>751.88</v>
      </c>
      <c r="AAZ226" s="20">
        <v>577669.4</v>
      </c>
      <c r="ABA226" s="20">
        <v>557119.30000000005</v>
      </c>
      <c r="ABB226" s="21">
        <v>109</v>
      </c>
      <c r="ABC226" s="20">
        <v>599.44100000000003</v>
      </c>
      <c r="ABD226" s="20">
        <v>460550.5</v>
      </c>
      <c r="ABE226" s="20">
        <v>460550.5</v>
      </c>
      <c r="ABO226" s="21">
        <v>37.4</v>
      </c>
      <c r="ABP226" s="20">
        <v>7.7089999999999996</v>
      </c>
      <c r="ABQ226" s="20">
        <v>5.5949999999999998</v>
      </c>
      <c r="ABR226" s="20">
        <v>5.5949999999999998</v>
      </c>
      <c r="ABS226" s="21">
        <v>73</v>
      </c>
      <c r="ABT226" s="20">
        <v>15.045999999999999</v>
      </c>
      <c r="ABU226" s="20">
        <v>10.919</v>
      </c>
      <c r="ABV226" s="20">
        <v>10.919</v>
      </c>
      <c r="ABW226" s="21">
        <v>110.4</v>
      </c>
      <c r="ABX226" s="20">
        <v>22.754999999999999</v>
      </c>
      <c r="ABY226" s="20">
        <v>16.513000000000002</v>
      </c>
      <c r="ABZ226" s="20">
        <v>16.513000000000002</v>
      </c>
      <c r="ACE226" s="21">
        <v>82.9</v>
      </c>
      <c r="ACF226" s="20">
        <v>276.73599999999999</v>
      </c>
      <c r="ACG226" s="20">
        <v>1766.9559999999999</v>
      </c>
      <c r="ACH226" s="21">
        <v>32.299999999999997</v>
      </c>
      <c r="ACI226" s="20">
        <v>107.767</v>
      </c>
      <c r="ACJ226" s="20">
        <v>688.09299999999996</v>
      </c>
      <c r="ACK226" s="21">
        <v>11.8</v>
      </c>
      <c r="ACL226" s="20">
        <v>39.387</v>
      </c>
      <c r="ACM226" s="20">
        <v>251.48599999999999</v>
      </c>
      <c r="ACN226" s="20">
        <v>251.48599999999999</v>
      </c>
      <c r="ACO226" s="21">
        <v>38.799999999999997</v>
      </c>
      <c r="ACP226" s="20">
        <v>129.58099999999999</v>
      </c>
      <c r="ACQ226" s="20">
        <v>827.37800000000004</v>
      </c>
      <c r="ACR226" s="20">
        <v>827.37800000000004</v>
      </c>
      <c r="ACS226" s="21">
        <v>50.6</v>
      </c>
      <c r="ACT226" s="20">
        <v>168.96799999999999</v>
      </c>
      <c r="ACU226" s="20">
        <v>1078.8630000000001</v>
      </c>
      <c r="ACV226" s="20">
        <v>1078.8630000000001</v>
      </c>
      <c r="ACW226" s="21">
        <v>31.7</v>
      </c>
      <c r="ACX226" s="20">
        <v>105.71899999999999</v>
      </c>
      <c r="ACY226" s="20">
        <v>675.01499999999999</v>
      </c>
      <c r="ACZ226" s="20">
        <v>675.01499999999999</v>
      </c>
      <c r="ADA226" s="21">
        <v>162.80000000000001</v>
      </c>
      <c r="ADB226" s="20">
        <v>144.49700000000001</v>
      </c>
      <c r="ADC226" s="20">
        <v>362.97800000000001</v>
      </c>
      <c r="ADD226" s="21">
        <v>41.6</v>
      </c>
      <c r="ADE226" s="20">
        <v>36.914000000000001</v>
      </c>
      <c r="ADF226" s="20">
        <v>92.728999999999999</v>
      </c>
      <c r="ADO226" s="21">
        <v>121.2</v>
      </c>
      <c r="ADP226" s="20">
        <v>107.583</v>
      </c>
      <c r="ADQ226" s="20">
        <v>270.24900000000002</v>
      </c>
      <c r="ADR226" s="20">
        <v>270.24900000000002</v>
      </c>
      <c r="ADS226" s="21">
        <v>118.6</v>
      </c>
      <c r="ADT226" s="20">
        <v>105.283</v>
      </c>
      <c r="ADU226" s="20">
        <v>264.471</v>
      </c>
      <c r="ADV226" s="20">
        <v>264.471</v>
      </c>
      <c r="AEF226" s="21">
        <v>62.8</v>
      </c>
      <c r="AEG226" s="20">
        <v>282.50099999999998</v>
      </c>
      <c r="AEH226" s="20">
        <v>204.333</v>
      </c>
      <c r="AEI226" s="20">
        <v>176.96899999999999</v>
      </c>
      <c r="AEJ226" s="21">
        <v>120.7</v>
      </c>
      <c r="AEK226" s="20">
        <v>543.48099999999999</v>
      </c>
      <c r="AEL226" s="20">
        <v>393.1</v>
      </c>
      <c r="AEM226" s="20">
        <v>262.798</v>
      </c>
      <c r="AEN226" s="21">
        <v>180.8</v>
      </c>
      <c r="AEO226" s="20">
        <v>813.60799999999995</v>
      </c>
      <c r="AEP226" s="20">
        <v>588.48299999999995</v>
      </c>
      <c r="AEQ226" s="20">
        <v>439.767</v>
      </c>
      <c r="AER226" s="21">
        <v>75.5</v>
      </c>
      <c r="AES226" s="20">
        <v>340.02600000000001</v>
      </c>
      <c r="AET226" s="20">
        <v>245.941</v>
      </c>
      <c r="AEU226" s="20">
        <v>247.02600000000001</v>
      </c>
      <c r="AFE226" s="21">
        <v>56.1</v>
      </c>
      <c r="AFF226" s="20">
        <v>85.010999999999996</v>
      </c>
      <c r="AFG226" s="20">
        <v>533.06200000000001</v>
      </c>
      <c r="AFH226" s="20">
        <v>569.86400000000003</v>
      </c>
      <c r="AFI226" s="21">
        <v>87.5</v>
      </c>
      <c r="AFJ226" s="20">
        <v>132.46899999999999</v>
      </c>
      <c r="AFK226" s="20">
        <v>830.64400000000001</v>
      </c>
      <c r="AFL226" s="20">
        <v>574.154</v>
      </c>
      <c r="AFM226" s="21">
        <v>143</v>
      </c>
      <c r="AFN226" s="20">
        <v>216.56899999999999</v>
      </c>
      <c r="AFO226" s="20">
        <v>1357.999</v>
      </c>
      <c r="AFP226" s="20">
        <v>1144.018</v>
      </c>
      <c r="AFQ226" s="21">
        <v>59.1</v>
      </c>
      <c r="AFR226" s="20">
        <v>89.573999999999998</v>
      </c>
      <c r="AFS226" s="20">
        <v>561.67499999999995</v>
      </c>
      <c r="AFT226" s="20">
        <v>500.38600000000002</v>
      </c>
      <c r="AFU226" s="21">
        <v>150</v>
      </c>
      <c r="AFV226" s="20">
        <v>92.29</v>
      </c>
      <c r="AFW226" s="20">
        <v>140.15199999999999</v>
      </c>
      <c r="AFX226" s="21">
        <v>33.700000000000003</v>
      </c>
      <c r="AFY226" s="20">
        <v>20.728000000000002</v>
      </c>
      <c r="AFZ226" s="20">
        <v>31.478000000000002</v>
      </c>
      <c r="AGA226" s="21">
        <v>44.2</v>
      </c>
      <c r="AGB226" s="20">
        <v>27.169</v>
      </c>
      <c r="AGC226" s="20">
        <v>41.258000000000003</v>
      </c>
      <c r="AGD226" s="20">
        <v>41.258000000000003</v>
      </c>
      <c r="AGI226" s="21">
        <v>116.3</v>
      </c>
      <c r="AGJ226" s="20">
        <v>71.561999999999998</v>
      </c>
      <c r="AGK226" s="20">
        <v>108.67400000000001</v>
      </c>
      <c r="AGL226" s="20">
        <v>86.632000000000005</v>
      </c>
      <c r="AGM226" s="21">
        <v>81.5</v>
      </c>
      <c r="AGN226" s="20">
        <v>50.154000000000003</v>
      </c>
      <c r="AGO226" s="20">
        <v>76.164000000000001</v>
      </c>
      <c r="AGP226" s="20">
        <v>79.078000000000003</v>
      </c>
      <c r="AHH226" s="21">
        <v>20.8</v>
      </c>
      <c r="AHI226" s="20">
        <v>28.047000000000001</v>
      </c>
      <c r="AHJ226" s="20">
        <v>68.239000000000004</v>
      </c>
      <c r="AHK226" s="20">
        <v>46.691000000000003</v>
      </c>
      <c r="AHL226" s="21">
        <v>14.9</v>
      </c>
      <c r="AHM226" s="20">
        <v>20.052</v>
      </c>
      <c r="AHN226" s="20">
        <v>48.787999999999997</v>
      </c>
      <c r="AHO226" s="20">
        <v>46.691000000000003</v>
      </c>
      <c r="AHY226" s="21">
        <v>27.7</v>
      </c>
      <c r="AHZ226" s="20">
        <v>32.518000000000001</v>
      </c>
      <c r="AIA226" s="20">
        <v>24.254999999999999</v>
      </c>
      <c r="AIB226" s="20">
        <v>24.254999999999999</v>
      </c>
      <c r="AIC226" s="21">
        <v>65.2</v>
      </c>
      <c r="AID226" s="20">
        <v>76.581000000000003</v>
      </c>
      <c r="AIE226" s="20">
        <v>57.122</v>
      </c>
      <c r="AIF226" s="20">
        <v>57.122</v>
      </c>
      <c r="AIG226" s="21">
        <v>92.9</v>
      </c>
      <c r="AIH226" s="20">
        <v>109.099</v>
      </c>
      <c r="AII226" s="20">
        <v>81.376999999999995</v>
      </c>
      <c r="AIJ226" s="20">
        <v>81.376999999999995</v>
      </c>
      <c r="AIK226" s="21">
        <v>53.1</v>
      </c>
      <c r="AIL226" s="20">
        <v>62.374000000000002</v>
      </c>
      <c r="AIM226" s="20">
        <v>46.524999999999999</v>
      </c>
      <c r="AIN226" s="20">
        <v>46.524999999999999</v>
      </c>
      <c r="AJC226" s="21">
        <v>20.100000000000001</v>
      </c>
      <c r="AJD226" s="20">
        <v>57.488</v>
      </c>
      <c r="AJE226" s="20">
        <v>259.15699999999998</v>
      </c>
      <c r="AJF226" s="20">
        <v>193.73</v>
      </c>
      <c r="AJG226" s="21">
        <v>14.1</v>
      </c>
      <c r="AJH226" s="20">
        <v>40.228000000000002</v>
      </c>
      <c r="AJI226" s="20">
        <v>181.34800000000001</v>
      </c>
      <c r="AJJ226" s="20">
        <v>186.869</v>
      </c>
      <c r="AJY226" s="21">
        <v>32.299999999999997</v>
      </c>
      <c r="AJZ226" s="20">
        <v>45.274000000000001</v>
      </c>
      <c r="AKA226" s="20">
        <v>169.79900000000001</v>
      </c>
      <c r="AKB226" s="20">
        <v>162.72300000000001</v>
      </c>
      <c r="AKC226" s="21">
        <v>26.8</v>
      </c>
      <c r="AKD226" s="20">
        <v>37.654000000000003</v>
      </c>
      <c r="AKE226" s="20">
        <v>141.21899999999999</v>
      </c>
      <c r="AKF226" s="20">
        <v>141.21899999999999</v>
      </c>
      <c r="AKP226" s="21">
        <v>44.3</v>
      </c>
      <c r="AKQ226" s="20">
        <v>119.682</v>
      </c>
      <c r="AKR226" s="20">
        <v>831.81399999999996</v>
      </c>
      <c r="AKS226" s="20">
        <v>821.38</v>
      </c>
      <c r="AKT226" s="21">
        <v>89.7</v>
      </c>
      <c r="AKU226" s="20">
        <v>242.178</v>
      </c>
      <c r="AKV226" s="20">
        <v>1683.183</v>
      </c>
      <c r="AKW226" s="20">
        <v>1968.9449999999999</v>
      </c>
      <c r="AKX226" s="21">
        <v>134.1</v>
      </c>
      <c r="AKY226" s="20">
        <v>361.86</v>
      </c>
      <c r="AKZ226" s="20">
        <v>2514.9969999999998</v>
      </c>
      <c r="ALA226" s="20">
        <v>2790.3240000000001</v>
      </c>
      <c r="ALB226" s="21">
        <v>89</v>
      </c>
      <c r="ALC226" s="20">
        <v>240.23599999999999</v>
      </c>
      <c r="ALD226" s="20">
        <v>1669.69</v>
      </c>
      <c r="ALE226" s="20">
        <v>1686.383</v>
      </c>
      <c r="ALF226" s="21">
        <v>205.9</v>
      </c>
      <c r="ALG226" s="20">
        <v>175.49799999999999</v>
      </c>
      <c r="ALH226" s="20">
        <v>249.733</v>
      </c>
      <c r="ALI226" s="21">
        <v>69.5</v>
      </c>
      <c r="ALJ226" s="20">
        <v>59.203000000000003</v>
      </c>
      <c r="ALK226" s="20">
        <v>84.245999999999995</v>
      </c>
      <c r="ALL226" s="21">
        <v>34.299999999999997</v>
      </c>
      <c r="ALM226" s="20">
        <v>29.193000000000001</v>
      </c>
      <c r="ALN226" s="20">
        <v>41.540999999999997</v>
      </c>
      <c r="ALO226" s="20">
        <v>32.25</v>
      </c>
      <c r="ALP226" s="21">
        <v>100.9</v>
      </c>
      <c r="ALQ226" s="20">
        <v>85.981999999999999</v>
      </c>
      <c r="ALR226" s="20">
        <v>122.352</v>
      </c>
      <c r="ALS226" s="20">
        <v>77.281000000000006</v>
      </c>
      <c r="ALT226" s="21">
        <v>136.4</v>
      </c>
      <c r="ALU226" s="20">
        <v>116.295</v>
      </c>
      <c r="ALV226" s="20">
        <v>165.48699999999999</v>
      </c>
      <c r="ALW226" s="20">
        <v>109.53</v>
      </c>
      <c r="ALX226" s="21">
        <v>130.80000000000001</v>
      </c>
      <c r="ALY226" s="20">
        <v>111.45399999999999</v>
      </c>
      <c r="ALZ226" s="20">
        <v>158.59800000000001</v>
      </c>
      <c r="AMA226" s="20">
        <v>105.53700000000001</v>
      </c>
      <c r="AMH226" s="21">
        <v>48.3</v>
      </c>
      <c r="AMI226" s="20">
        <v>79.123999999999995</v>
      </c>
      <c r="AMJ226" s="20">
        <v>1986.0160000000001</v>
      </c>
      <c r="AMK226" s="20">
        <v>684.24900000000002</v>
      </c>
      <c r="AML226" s="21">
        <v>137.19999999999999</v>
      </c>
      <c r="AMM226" s="20">
        <v>224.65</v>
      </c>
      <c r="AMN226" s="20">
        <v>5638.7060000000001</v>
      </c>
      <c r="AMO226" s="20">
        <v>5226.7780000000002</v>
      </c>
      <c r="AMP226" s="21">
        <v>192.8</v>
      </c>
      <c r="AMQ226" s="20">
        <v>315.7</v>
      </c>
      <c r="AMR226" s="20">
        <v>7924.0590000000002</v>
      </c>
      <c r="AMS226" s="20">
        <v>5911.027</v>
      </c>
      <c r="AMT226" s="21">
        <v>139.1</v>
      </c>
      <c r="AMU226" s="20">
        <v>227.721</v>
      </c>
      <c r="AMV226" s="20">
        <v>5715.79</v>
      </c>
      <c r="AMW226" s="20">
        <v>5680.81</v>
      </c>
      <c r="ANG226" s="21">
        <v>0.8</v>
      </c>
      <c r="ANH226" s="22">
        <v>1.526184</v>
      </c>
      <c r="ANI226" s="22">
        <v>7.4783000000000002E-2</v>
      </c>
      <c r="ANJ226" s="22">
        <v>7.4783000000000002E-2</v>
      </c>
      <c r="ANK226" s="21">
        <v>16</v>
      </c>
      <c r="ANL226" s="22">
        <v>29.838742</v>
      </c>
      <c r="ANM226" s="22">
        <v>1.4620979999999999</v>
      </c>
      <c r="ANN226" s="22">
        <v>1.3199810000000001</v>
      </c>
      <c r="ANO226" s="21">
        <v>16.3</v>
      </c>
      <c r="ANP226" s="22">
        <v>30.396788000000001</v>
      </c>
      <c r="ANQ226" s="22">
        <v>1.4894430000000001</v>
      </c>
      <c r="ANR226" s="22">
        <v>1.3947639999999999</v>
      </c>
      <c r="ANS226" s="21">
        <v>11</v>
      </c>
      <c r="ANT226" s="22">
        <v>20.449061</v>
      </c>
      <c r="ANU226" s="22">
        <v>1.0020039999999999</v>
      </c>
      <c r="ANV226" s="22">
        <v>1.0020039999999999</v>
      </c>
      <c r="ANW226" s="21">
        <v>187.1</v>
      </c>
      <c r="ANX226" s="20">
        <v>14147.808000000001</v>
      </c>
      <c r="ANY226" s="20">
        <v>14147.808000000001</v>
      </c>
      <c r="ANZ226" s="21">
        <v>67.099999999999994</v>
      </c>
      <c r="AOA226" s="20">
        <v>5070.8339999999998</v>
      </c>
      <c r="AOB226" s="20">
        <v>5070.8339999999998</v>
      </c>
      <c r="AOC226" s="21">
        <v>64.3</v>
      </c>
      <c r="AOD226" s="20">
        <v>4858.22</v>
      </c>
      <c r="AOE226" s="20">
        <v>4858.22</v>
      </c>
      <c r="AOF226" s="21">
        <v>64.2</v>
      </c>
      <c r="AOG226" s="20">
        <v>4857.3620000000001</v>
      </c>
      <c r="AOH226" s="20">
        <v>4857.3620000000001</v>
      </c>
      <c r="AOI226" s="20">
        <v>4857.3620000000001</v>
      </c>
      <c r="AOJ226" s="21">
        <v>55.8</v>
      </c>
      <c r="AOK226" s="20">
        <v>4219.6120000000001</v>
      </c>
      <c r="AOL226" s="20">
        <v>4219.6120000000001</v>
      </c>
      <c r="AOM226" s="20">
        <v>4219.6120000000001</v>
      </c>
      <c r="AON226" s="21">
        <v>120.1</v>
      </c>
      <c r="AOO226" s="20">
        <v>9076.9740000000002</v>
      </c>
      <c r="AOP226" s="20">
        <v>9076.9740000000002</v>
      </c>
      <c r="AOQ226" s="20">
        <v>9076.9740000000002</v>
      </c>
      <c r="AOR226" s="21">
        <v>44.9</v>
      </c>
      <c r="AOS226" s="20">
        <v>3397.77</v>
      </c>
      <c r="AOT226" s="20">
        <v>3397.77</v>
      </c>
      <c r="AOU226" s="20">
        <v>3397.77</v>
      </c>
      <c r="APU226" s="21">
        <v>100.3</v>
      </c>
      <c r="APV226" s="20">
        <v>166.37799999999999</v>
      </c>
      <c r="APW226" s="20">
        <v>607.22900000000004</v>
      </c>
      <c r="APX226" s="21">
        <v>48</v>
      </c>
      <c r="APY226" s="20">
        <v>79.548000000000002</v>
      </c>
      <c r="APZ226" s="20">
        <v>290.32499999999999</v>
      </c>
      <c r="AQI226" s="21">
        <v>52.3</v>
      </c>
      <c r="AQJ226" s="20">
        <v>86.83</v>
      </c>
      <c r="AQK226" s="20">
        <v>316.904</v>
      </c>
      <c r="AQL226" s="20">
        <v>320.62400000000002</v>
      </c>
      <c r="AQM226" s="21">
        <v>43.9</v>
      </c>
      <c r="AQN226" s="20">
        <v>72.769000000000005</v>
      </c>
      <c r="AQO226" s="20">
        <v>265.58499999999998</v>
      </c>
      <c r="AQP226" s="20">
        <v>302.08999999999997</v>
      </c>
    </row>
    <row r="227" spans="1:1134" x14ac:dyDescent="0.2">
      <c r="A227" s="18">
        <v>35064</v>
      </c>
      <c r="S227" s="20">
        <v>2880.143</v>
      </c>
      <c r="BJ227" s="21">
        <v>57.2</v>
      </c>
      <c r="BK227" s="19">
        <v>160.12692784504</v>
      </c>
      <c r="BL227" s="20">
        <v>160.12700000000001</v>
      </c>
      <c r="BM227" s="21">
        <v>31.7</v>
      </c>
      <c r="BN227" s="20">
        <v>88.710999999999999</v>
      </c>
      <c r="BO227" s="20">
        <v>88.710999999999999</v>
      </c>
      <c r="BP227" s="21">
        <v>4</v>
      </c>
      <c r="BQ227" s="20">
        <v>11.134</v>
      </c>
      <c r="BR227" s="19">
        <v>11.133599999999999</v>
      </c>
      <c r="BS227" s="19">
        <v>11.133599999999999</v>
      </c>
      <c r="BT227" s="21">
        <v>22.1</v>
      </c>
      <c r="BU227" s="20">
        <v>61.7</v>
      </c>
      <c r="BV227" s="19">
        <v>61.700419711186001</v>
      </c>
      <c r="BW227" s="19">
        <v>51.080162000000001</v>
      </c>
      <c r="BX227" s="21">
        <v>25.5</v>
      </c>
      <c r="BY227" s="19">
        <v>71.415927845043996</v>
      </c>
      <c r="BZ227" s="19">
        <v>71.415927845043996</v>
      </c>
      <c r="CA227" s="19">
        <v>62.213762000000003</v>
      </c>
      <c r="CB227" s="21">
        <v>16.899999999999999</v>
      </c>
      <c r="CC227" s="19">
        <v>47.398246999999998</v>
      </c>
      <c r="CD227" s="19">
        <v>47.398246999999998</v>
      </c>
      <c r="CE227" s="19">
        <v>47.398246999999998</v>
      </c>
      <c r="CO227" s="21">
        <v>41.3</v>
      </c>
      <c r="CP227" s="20">
        <v>99.491</v>
      </c>
      <c r="CQ227" s="20">
        <v>72.927000000000007</v>
      </c>
      <c r="CR227" s="20">
        <v>73.631</v>
      </c>
      <c r="CS227" s="21">
        <v>65.2</v>
      </c>
      <c r="CT227" s="20">
        <v>157.029</v>
      </c>
      <c r="CU227" s="20">
        <v>115.10299999999999</v>
      </c>
      <c r="CV227" s="20">
        <v>105.822</v>
      </c>
      <c r="CW227" s="21">
        <v>106.5</v>
      </c>
      <c r="CX227" s="20">
        <v>256.476</v>
      </c>
      <c r="CY227" s="20">
        <v>187.99700000000001</v>
      </c>
      <c r="CZ227" s="20">
        <v>179.453</v>
      </c>
      <c r="DA227" s="21">
        <v>76.099999999999994</v>
      </c>
      <c r="DB227" s="20">
        <v>183.423</v>
      </c>
      <c r="DC227" s="20">
        <v>134.44900000000001</v>
      </c>
      <c r="DD227" s="20">
        <v>144.34800000000001</v>
      </c>
      <c r="DE227" s="21">
        <v>149.4</v>
      </c>
      <c r="DF227" s="20">
        <v>568.68499999999995</v>
      </c>
      <c r="DG227" s="20">
        <v>763.85799999999995</v>
      </c>
      <c r="DH227" s="21">
        <v>35.5</v>
      </c>
      <c r="DI227" s="20">
        <v>134.94300000000001</v>
      </c>
      <c r="DJ227" s="20">
        <v>181.255</v>
      </c>
      <c r="DK227" s="21">
        <v>33.5</v>
      </c>
      <c r="DL227" s="20">
        <v>127.66200000000001</v>
      </c>
      <c r="DM227" s="20">
        <v>171.476</v>
      </c>
      <c r="DN227" s="21">
        <v>54.2</v>
      </c>
      <c r="DO227" s="20">
        <v>206.11500000000001</v>
      </c>
      <c r="DP227" s="20">
        <v>276.85300000000001</v>
      </c>
      <c r="DQ227" s="20">
        <v>276.85300000000001</v>
      </c>
      <c r="DR227" s="21">
        <v>59.8</v>
      </c>
      <c r="DS227" s="20">
        <v>227.62799999999999</v>
      </c>
      <c r="DT227" s="20">
        <v>305.75</v>
      </c>
      <c r="DU227" s="20">
        <v>305.75</v>
      </c>
      <c r="DV227" s="21">
        <v>114</v>
      </c>
      <c r="DW227" s="20">
        <v>433.74299999999999</v>
      </c>
      <c r="DX227" s="20">
        <v>582.60299999999995</v>
      </c>
      <c r="DY227" s="20">
        <v>582.60299999999995</v>
      </c>
      <c r="DZ227" s="21">
        <v>66.2</v>
      </c>
      <c r="EA227" s="20">
        <v>252.072</v>
      </c>
      <c r="EB227" s="20">
        <v>338.58300000000003</v>
      </c>
      <c r="EC227" s="20">
        <v>335.291</v>
      </c>
      <c r="EJ227" s="21">
        <v>131.30000000000001</v>
      </c>
      <c r="EK227" s="20">
        <v>378.60700000000003</v>
      </c>
      <c r="EL227" s="20">
        <v>276.34500000000003</v>
      </c>
      <c r="EM227" s="21">
        <v>37.799999999999997</v>
      </c>
      <c r="EN227" s="20">
        <v>109.026</v>
      </c>
      <c r="EO227" s="20">
        <v>79.578000000000003</v>
      </c>
      <c r="EP227" s="20">
        <v>79.578000000000003</v>
      </c>
      <c r="EQ227" s="21">
        <v>68.599999999999994</v>
      </c>
      <c r="ER227" s="20">
        <v>197.727</v>
      </c>
      <c r="ES227" s="20">
        <v>144.321</v>
      </c>
      <c r="ET227" s="20">
        <v>144.321</v>
      </c>
      <c r="EU227" s="21">
        <v>106.4</v>
      </c>
      <c r="EV227" s="20">
        <v>306.75299999999999</v>
      </c>
      <c r="EW227" s="20">
        <v>223.899</v>
      </c>
      <c r="EX227" s="20">
        <v>223.899</v>
      </c>
      <c r="EY227" s="21">
        <v>62.5</v>
      </c>
      <c r="EZ227" s="20">
        <v>180.22900000000001</v>
      </c>
      <c r="FA227" s="20">
        <v>131.54900000000001</v>
      </c>
      <c r="FB227" s="20">
        <v>131.54900000000001</v>
      </c>
      <c r="FJ227" s="20">
        <v>91.843000000000004</v>
      </c>
      <c r="FK227" s="20">
        <v>89.143000000000001</v>
      </c>
      <c r="FL227" s="20">
        <v>63.640999999999998</v>
      </c>
      <c r="FN227" s="20">
        <v>282.08100000000002</v>
      </c>
      <c r="FO227" s="20">
        <v>273.78800000000001</v>
      </c>
      <c r="FP227" s="20">
        <v>169.55699999999999</v>
      </c>
      <c r="FR227" s="20">
        <v>374.34100000000001</v>
      </c>
      <c r="FS227" s="20">
        <v>363.33499999999998</v>
      </c>
      <c r="FT227" s="20">
        <v>233.19800000000001</v>
      </c>
      <c r="FV227" s="20">
        <v>255.786</v>
      </c>
      <c r="FW227" s="20">
        <v>248.26599999999999</v>
      </c>
      <c r="FX227" s="20">
        <v>210.46899999999999</v>
      </c>
      <c r="FY227" s="21">
        <v>243.1</v>
      </c>
      <c r="FZ227" s="20">
        <v>1483.5260000000001</v>
      </c>
      <c r="GA227" s="20">
        <v>2021.3040000000001</v>
      </c>
      <c r="GB227" s="21">
        <v>101.2</v>
      </c>
      <c r="GC227" s="20">
        <v>617.52499999999998</v>
      </c>
      <c r="GD227" s="20">
        <v>841.37800000000004</v>
      </c>
      <c r="GE227" s="21">
        <v>97.4</v>
      </c>
      <c r="GF227" s="20">
        <v>594.35599999999999</v>
      </c>
      <c r="GG227" s="20">
        <v>809.81</v>
      </c>
      <c r="GH227" s="21">
        <v>59.9</v>
      </c>
      <c r="GI227" s="20">
        <v>365.87200000000001</v>
      </c>
      <c r="GJ227" s="20">
        <v>498.50099999999998</v>
      </c>
      <c r="GK227" s="20">
        <v>498.50099999999998</v>
      </c>
      <c r="GL227" s="21">
        <v>81.900000000000006</v>
      </c>
      <c r="GM227" s="20">
        <v>500.12799999999999</v>
      </c>
      <c r="GN227" s="20">
        <v>681.42499999999995</v>
      </c>
      <c r="GO227" s="20">
        <v>681.42499999999995</v>
      </c>
      <c r="GP227" s="21">
        <v>141.9</v>
      </c>
      <c r="GQ227" s="20">
        <v>866.00099999999998</v>
      </c>
      <c r="GR227" s="20">
        <v>1179.9259999999999</v>
      </c>
      <c r="GS227" s="20">
        <v>1179.9259999999999</v>
      </c>
      <c r="GT227" s="21">
        <v>52.8</v>
      </c>
      <c r="GU227" s="20">
        <v>322.42700000000002</v>
      </c>
      <c r="GV227" s="20">
        <v>439.30700000000002</v>
      </c>
      <c r="GW227" s="20">
        <v>439.30700000000002</v>
      </c>
      <c r="GX227" s="21">
        <v>231.1</v>
      </c>
      <c r="GY227" s="20">
        <v>837.75699999999995</v>
      </c>
      <c r="GZ227" s="20">
        <v>964.34199999999998</v>
      </c>
      <c r="HA227" s="21">
        <v>41.5</v>
      </c>
      <c r="HB227" s="20">
        <v>150.34700000000001</v>
      </c>
      <c r="HC227" s="20">
        <v>173.06399999999999</v>
      </c>
      <c r="HD227" s="21">
        <v>41.2</v>
      </c>
      <c r="HE227" s="20">
        <v>149.28100000000001</v>
      </c>
      <c r="HF227" s="20">
        <v>171.83699999999999</v>
      </c>
      <c r="HO227" s="21">
        <v>189.6</v>
      </c>
      <c r="HP227" s="20">
        <v>687.41099999999994</v>
      </c>
      <c r="HQ227" s="20">
        <v>791.27800000000002</v>
      </c>
      <c r="HR227" s="20">
        <v>549.16999999999996</v>
      </c>
      <c r="HS227" s="21">
        <v>112.5</v>
      </c>
      <c r="HT227" s="20">
        <v>407.87900000000002</v>
      </c>
      <c r="HU227" s="20">
        <v>469.51</v>
      </c>
      <c r="HV227" s="20">
        <v>549.16999999999996</v>
      </c>
      <c r="IN227" s="21">
        <v>72.599999999999994</v>
      </c>
      <c r="IO227" s="20">
        <v>52.424999999999997</v>
      </c>
      <c r="IP227" s="20">
        <v>21343.853999999999</v>
      </c>
      <c r="IQ227" s="20">
        <v>21071.121999999999</v>
      </c>
      <c r="IR227" s="21">
        <v>47.1</v>
      </c>
      <c r="IS227" s="20">
        <v>34.002000000000002</v>
      </c>
      <c r="IT227" s="23">
        <v>13843.28</v>
      </c>
      <c r="IU227" s="23">
        <v>14458.52</v>
      </c>
      <c r="IV227" s="21">
        <v>99.2</v>
      </c>
      <c r="IW227" s="20">
        <v>729.28800000000001</v>
      </c>
      <c r="IX227" s="20">
        <v>6080.3689999999997</v>
      </c>
      <c r="IY227" s="21">
        <v>21.5</v>
      </c>
      <c r="IZ227" s="20">
        <v>158.304</v>
      </c>
      <c r="JA227" s="20">
        <v>1319.8430000000001</v>
      </c>
      <c r="JJ227" s="21">
        <v>77.599999999999994</v>
      </c>
      <c r="JK227" s="20">
        <v>570.98400000000004</v>
      </c>
      <c r="JL227" s="20">
        <v>4760.5259999999998</v>
      </c>
      <c r="JM227" s="20">
        <v>4861.7179999999998</v>
      </c>
      <c r="JN227" s="21">
        <v>85.9</v>
      </c>
      <c r="JO227" s="20">
        <v>631.59199999999998</v>
      </c>
      <c r="JP227" s="20">
        <v>5265.8320000000003</v>
      </c>
      <c r="JQ227" s="20">
        <v>4808.6000000000004</v>
      </c>
      <c r="KJ227" s="21">
        <v>30.8</v>
      </c>
      <c r="KK227" s="21">
        <v>31.4</v>
      </c>
      <c r="KL227" s="21">
        <v>31053.599999999999</v>
      </c>
      <c r="KM227" s="21">
        <v>29138.1</v>
      </c>
      <c r="KW227" s="21">
        <v>10.5</v>
      </c>
      <c r="KX227" s="20">
        <v>6.2709999999999999</v>
      </c>
      <c r="KY227" s="20">
        <v>166.738</v>
      </c>
      <c r="KZ227" s="20">
        <v>160.869</v>
      </c>
      <c r="LA227" s="21">
        <v>70.5</v>
      </c>
      <c r="LB227" s="20">
        <v>42.295999999999999</v>
      </c>
      <c r="LC227" s="20">
        <v>1124.607</v>
      </c>
      <c r="LD227" s="20">
        <v>950.45500000000004</v>
      </c>
      <c r="LE227" s="21">
        <v>80.2</v>
      </c>
      <c r="LF227" s="20">
        <v>48.110999999999997</v>
      </c>
      <c r="LG227" s="20">
        <v>1279.2370000000001</v>
      </c>
      <c r="LH227" s="20">
        <v>1111.3240000000001</v>
      </c>
      <c r="LI227" s="21">
        <v>51</v>
      </c>
      <c r="LJ227" s="20">
        <v>30.576000000000001</v>
      </c>
      <c r="LK227" s="20">
        <v>812.97799999999995</v>
      </c>
      <c r="LL227" s="20">
        <v>794.09400000000005</v>
      </c>
      <c r="LV227" s="21">
        <v>60</v>
      </c>
      <c r="LW227" s="20">
        <v>1552.511</v>
      </c>
      <c r="LX227" s="20">
        <v>1137.835</v>
      </c>
      <c r="LY227" s="20">
        <v>1138</v>
      </c>
      <c r="LZ227" s="21">
        <v>55.5</v>
      </c>
      <c r="MA227" s="20">
        <v>1435.7080000000001</v>
      </c>
      <c r="MB227" s="20">
        <v>1052.231</v>
      </c>
      <c r="MC227" s="20">
        <v>957</v>
      </c>
      <c r="MD227" s="21">
        <v>115.3</v>
      </c>
      <c r="ME227" s="20">
        <v>2981.049</v>
      </c>
      <c r="MF227" s="20">
        <v>2184.8110000000001</v>
      </c>
      <c r="MG227" s="20">
        <v>2095</v>
      </c>
      <c r="MH227" s="21">
        <v>83</v>
      </c>
      <c r="MI227" s="20">
        <v>2145.194</v>
      </c>
      <c r="MJ227" s="20">
        <v>1572.213</v>
      </c>
      <c r="MK227" s="20">
        <v>1722.76</v>
      </c>
      <c r="MU227" s="21">
        <v>73.3</v>
      </c>
      <c r="MV227" s="20">
        <v>136.90299999999999</v>
      </c>
      <c r="MW227" s="20">
        <v>759.94799999999998</v>
      </c>
      <c r="MX227" s="20">
        <v>818.73299999999995</v>
      </c>
      <c r="MY227" s="21">
        <v>66.900000000000006</v>
      </c>
      <c r="MZ227" s="20">
        <v>124.89100000000001</v>
      </c>
      <c r="NA227" s="20">
        <v>693.26800000000003</v>
      </c>
      <c r="NB227" s="20">
        <v>590.73599999999999</v>
      </c>
      <c r="NC227" s="21">
        <v>138.69999999999999</v>
      </c>
      <c r="ND227" s="20">
        <v>258.97000000000003</v>
      </c>
      <c r="NE227" s="20">
        <v>1437.5429999999999</v>
      </c>
      <c r="NF227" s="20">
        <v>1409.4690000000001</v>
      </c>
      <c r="NG227" s="21">
        <v>107.1</v>
      </c>
      <c r="NH227" s="20">
        <v>199.96799999999999</v>
      </c>
      <c r="NI227" s="20">
        <v>1110.02</v>
      </c>
      <c r="NJ227" s="20">
        <v>1110.02</v>
      </c>
      <c r="NK227" s="21">
        <v>142.5</v>
      </c>
      <c r="NL227" s="20">
        <v>899.85599999999999</v>
      </c>
      <c r="NM227" s="20">
        <v>656.53499999999997</v>
      </c>
      <c r="NN227" s="21">
        <v>62.7</v>
      </c>
      <c r="NO227" s="20">
        <v>396.01400000000001</v>
      </c>
      <c r="NP227" s="20">
        <v>288.93200000000002</v>
      </c>
      <c r="NQ227" s="21">
        <v>61.5</v>
      </c>
      <c r="NR227" s="20">
        <v>388.51</v>
      </c>
      <c r="NS227" s="20">
        <v>283.45699999999999</v>
      </c>
      <c r="NT227" s="21">
        <v>31.2</v>
      </c>
      <c r="NU227" s="20">
        <v>196.74600000000001</v>
      </c>
      <c r="NV227" s="20">
        <v>143.54599999999999</v>
      </c>
      <c r="NW227" s="20">
        <v>143.54599999999999</v>
      </c>
      <c r="NX227" s="21">
        <v>48.6</v>
      </c>
      <c r="NY227" s="20">
        <v>307.096</v>
      </c>
      <c r="NZ227" s="20">
        <v>224.05699999999999</v>
      </c>
      <c r="OA227" s="20">
        <v>224.05699999999999</v>
      </c>
      <c r="OB227" s="21">
        <v>79.8</v>
      </c>
      <c r="OC227" s="20">
        <v>503.84199999999998</v>
      </c>
      <c r="OD227" s="20">
        <v>367.60300000000001</v>
      </c>
      <c r="OE227" s="20">
        <v>367.60300000000001</v>
      </c>
      <c r="OF227" s="21">
        <v>61.7</v>
      </c>
      <c r="OG227" s="20">
        <v>389.80099999999999</v>
      </c>
      <c r="OH227" s="20">
        <v>284.39800000000002</v>
      </c>
      <c r="OI227" s="20">
        <v>311.13099999999997</v>
      </c>
      <c r="OS227" s="21">
        <v>34.700000000000003</v>
      </c>
      <c r="OT227" s="20">
        <v>46.695999999999998</v>
      </c>
      <c r="OU227" s="20">
        <v>34.162999999999997</v>
      </c>
      <c r="OV227" s="20">
        <v>34.162999999999997</v>
      </c>
      <c r="OW227" s="21">
        <v>82.6</v>
      </c>
      <c r="OX227" s="20">
        <v>111.31699999999999</v>
      </c>
      <c r="OY227" s="20">
        <v>81.438999999999993</v>
      </c>
      <c r="OZ227" s="20">
        <v>69.483999999999995</v>
      </c>
      <c r="PA227" s="21">
        <v>118.4</v>
      </c>
      <c r="PB227" s="20">
        <v>159.54599999999999</v>
      </c>
      <c r="PC227" s="20">
        <v>116.724</v>
      </c>
      <c r="PD227" s="20">
        <v>103.64700000000001</v>
      </c>
      <c r="PE227" s="21">
        <v>44.5</v>
      </c>
      <c r="PF227" s="20">
        <v>59.941000000000003</v>
      </c>
      <c r="PG227" s="20">
        <v>43.853000000000002</v>
      </c>
      <c r="PH227" s="20">
        <v>41.582000000000001</v>
      </c>
      <c r="PR227" s="21">
        <v>33.4</v>
      </c>
      <c r="PS227" s="20">
        <v>544.83799999999997</v>
      </c>
      <c r="PT227" s="20">
        <v>406.99400000000003</v>
      </c>
      <c r="PU227" s="20">
        <v>406.99400000000003</v>
      </c>
      <c r="PV227" s="21">
        <v>98.3</v>
      </c>
      <c r="PW227" s="20">
        <v>1604.1679999999999</v>
      </c>
      <c r="PX227" s="20">
        <v>1198.3130000000001</v>
      </c>
      <c r="PY227" s="20">
        <v>1124.3150000000001</v>
      </c>
      <c r="PZ227" s="21">
        <v>130.80000000000001</v>
      </c>
      <c r="QA227" s="20">
        <v>2134.41</v>
      </c>
      <c r="QB227" s="20">
        <v>1594.404</v>
      </c>
      <c r="QC227" s="20">
        <v>1531.309</v>
      </c>
      <c r="QD227" s="21">
        <v>69.7</v>
      </c>
      <c r="QE227" s="20">
        <v>1137.1030000000001</v>
      </c>
      <c r="QF227" s="20">
        <v>849.41600000000005</v>
      </c>
      <c r="QG227" s="20">
        <v>849.41600000000005</v>
      </c>
      <c r="RC227" s="21">
        <v>156.80000000000001</v>
      </c>
      <c r="RD227" s="20">
        <v>2075.0859999999998</v>
      </c>
      <c r="RE227" s="20">
        <v>1337.808</v>
      </c>
      <c r="RF227" s="21">
        <v>45</v>
      </c>
      <c r="RG227" s="20">
        <v>595.34</v>
      </c>
      <c r="RH227" s="20">
        <v>383.81599999999997</v>
      </c>
      <c r="RI227" s="21">
        <v>45</v>
      </c>
      <c r="RJ227" s="20">
        <v>595.351</v>
      </c>
      <c r="RK227" s="20">
        <v>383.82299999999998</v>
      </c>
      <c r="RL227" s="21">
        <v>58</v>
      </c>
      <c r="RM227" s="20">
        <v>767.95699999999999</v>
      </c>
      <c r="RN227" s="20">
        <v>495.10199999999998</v>
      </c>
      <c r="RO227" s="20">
        <v>495.10199999999998</v>
      </c>
      <c r="RP227" s="21">
        <v>53.8</v>
      </c>
      <c r="RQ227" s="20">
        <v>711.78800000000001</v>
      </c>
      <c r="RR227" s="20">
        <v>458.89</v>
      </c>
      <c r="RS227" s="20">
        <v>458.89</v>
      </c>
      <c r="RT227" s="21">
        <v>111.8</v>
      </c>
      <c r="RU227" s="20">
        <v>1479.7460000000001</v>
      </c>
      <c r="RV227" s="20">
        <v>953.99199999999996</v>
      </c>
      <c r="RW227" s="20">
        <v>953.99199999999996</v>
      </c>
      <c r="RX227" s="21">
        <v>69.5</v>
      </c>
      <c r="RY227" s="20">
        <v>919.53599999999994</v>
      </c>
      <c r="RZ227" s="20">
        <v>592.82500000000005</v>
      </c>
      <c r="SA227" s="20">
        <v>592.82500000000005</v>
      </c>
      <c r="SK227" s="21">
        <v>6.3</v>
      </c>
      <c r="SL227" s="20">
        <v>8.3740000000000006</v>
      </c>
      <c r="SM227" s="20">
        <v>5.8259999999999996</v>
      </c>
      <c r="SN227" s="20">
        <v>5.226</v>
      </c>
      <c r="SO227" s="21">
        <v>29.8</v>
      </c>
      <c r="SP227" s="20">
        <v>39.786000000000001</v>
      </c>
      <c r="SQ227" s="20">
        <v>27.678999999999998</v>
      </c>
      <c r="SR227" s="20">
        <v>28.225000000000001</v>
      </c>
      <c r="SS227" s="21">
        <v>36</v>
      </c>
      <c r="ST227" s="20">
        <v>48.082999999999998</v>
      </c>
      <c r="SU227" s="20">
        <v>33.451000000000001</v>
      </c>
      <c r="SV227" s="20">
        <v>33.451000000000001</v>
      </c>
      <c r="SW227" s="21">
        <v>31.4</v>
      </c>
      <c r="SX227" s="20">
        <v>41.994999999999997</v>
      </c>
      <c r="SY227" s="20">
        <v>29.216000000000001</v>
      </c>
      <c r="SZ227" s="20">
        <v>26.873000000000001</v>
      </c>
      <c r="TG227" s="21">
        <v>41.2</v>
      </c>
      <c r="TH227" s="20">
        <v>59.633000000000003</v>
      </c>
      <c r="TI227" s="20">
        <v>461.09899999999999</v>
      </c>
      <c r="TJ227" s="20">
        <v>461.09899999999999</v>
      </c>
      <c r="TK227" s="21">
        <v>116.5</v>
      </c>
      <c r="TL227" s="20">
        <v>168.392</v>
      </c>
      <c r="TM227" s="20">
        <v>1302.0540000000001</v>
      </c>
      <c r="TN227" s="20">
        <v>1315.0239999999999</v>
      </c>
      <c r="TO227" s="21">
        <v>157.6</v>
      </c>
      <c r="TP227" s="20">
        <v>227.899</v>
      </c>
      <c r="TQ227" s="20">
        <v>1762.181</v>
      </c>
      <c r="TR227" s="20">
        <v>1776.124</v>
      </c>
      <c r="TS227" s="21">
        <v>142.1</v>
      </c>
      <c r="TT227" s="20">
        <v>205.5</v>
      </c>
      <c r="TU227" s="20">
        <v>1588.991</v>
      </c>
      <c r="TV227" s="20">
        <v>1609.9179999999999</v>
      </c>
      <c r="TW227" s="21">
        <v>130.1</v>
      </c>
      <c r="TX227" s="20">
        <v>54.308999999999997</v>
      </c>
      <c r="TY227" s="20">
        <v>7574.4489999999996</v>
      </c>
      <c r="TZ227" s="21">
        <v>85</v>
      </c>
      <c r="UA227" s="20">
        <v>35.500999999999998</v>
      </c>
      <c r="UB227" s="20">
        <v>4951.3100000000004</v>
      </c>
      <c r="UC227" s="21">
        <v>84.3</v>
      </c>
      <c r="UD227" s="20">
        <v>35.216999999999999</v>
      </c>
      <c r="UE227" s="20">
        <v>4911.7299999999996</v>
      </c>
      <c r="UF227" s="21">
        <v>6.6</v>
      </c>
      <c r="UG227" s="20">
        <v>2.7679999999999998</v>
      </c>
      <c r="UH227" s="20">
        <v>386.11399999999998</v>
      </c>
      <c r="UI227" s="20">
        <v>386.11399999999998</v>
      </c>
      <c r="UJ227" s="21">
        <v>38.4</v>
      </c>
      <c r="UK227" s="20">
        <v>16.039000000000001</v>
      </c>
      <c r="UL227" s="20">
        <v>2237.0250000000001</v>
      </c>
      <c r="UM227" s="20">
        <v>2237.0250000000001</v>
      </c>
      <c r="UN227" s="21">
        <v>45</v>
      </c>
      <c r="UO227" s="20">
        <v>18.808</v>
      </c>
      <c r="UP227" s="20">
        <v>2623.1390000000001</v>
      </c>
      <c r="UQ227" s="20">
        <v>2623.1390000000001</v>
      </c>
      <c r="UR227" s="21">
        <v>24.3</v>
      </c>
      <c r="US227" s="20">
        <v>10.164</v>
      </c>
      <c r="UT227" s="20">
        <v>1417.6279999999999</v>
      </c>
      <c r="UU227" s="20">
        <v>1417.6279999999999</v>
      </c>
      <c r="VJ227" s="21">
        <v>62.1</v>
      </c>
      <c r="VK227" s="20">
        <v>131.464</v>
      </c>
      <c r="VL227" s="20">
        <v>300592.174</v>
      </c>
      <c r="VM227" s="20">
        <v>282579.484</v>
      </c>
      <c r="VN227" s="21">
        <v>48.5</v>
      </c>
      <c r="VO227" s="20">
        <v>102.607</v>
      </c>
      <c r="VP227" s="20">
        <v>234611</v>
      </c>
      <c r="VQ227" s="20">
        <v>234611</v>
      </c>
      <c r="WI227" s="21">
        <v>88.6</v>
      </c>
      <c r="WJ227" s="20">
        <v>61.146999999999998</v>
      </c>
      <c r="WK227" s="20">
        <v>48.470999999999997</v>
      </c>
      <c r="WL227" s="20">
        <v>54.323999999999998</v>
      </c>
      <c r="WM227" s="21">
        <v>48.2</v>
      </c>
      <c r="WN227" s="20">
        <v>33.286000000000001</v>
      </c>
      <c r="WO227" s="20">
        <v>26.385999999999999</v>
      </c>
      <c r="WP227" s="20">
        <v>35.856000000000002</v>
      </c>
      <c r="WW227" s="21">
        <v>94</v>
      </c>
      <c r="WX227" s="20">
        <v>94.653000000000006</v>
      </c>
      <c r="WY227" s="20">
        <v>296.73599999999999</v>
      </c>
      <c r="WZ227" s="21">
        <v>33.1</v>
      </c>
      <c r="XA227" s="20">
        <v>33.307000000000002</v>
      </c>
      <c r="XB227" s="20">
        <v>104.419</v>
      </c>
      <c r="XC227" s="20">
        <v>104.419</v>
      </c>
      <c r="XD227" s="21">
        <v>55.5</v>
      </c>
      <c r="XE227" s="20">
        <v>55.895000000000003</v>
      </c>
      <c r="XF227" s="20">
        <v>175.23</v>
      </c>
      <c r="XG227" s="20">
        <v>175.23</v>
      </c>
      <c r="XH227" s="21">
        <v>88.5</v>
      </c>
      <c r="XI227" s="20">
        <v>89.201999999999998</v>
      </c>
      <c r="XJ227" s="20">
        <v>279.649</v>
      </c>
      <c r="XK227" s="20">
        <v>279.649</v>
      </c>
      <c r="XL227" s="21">
        <v>54.6</v>
      </c>
      <c r="XM227" s="20">
        <v>54.972000000000001</v>
      </c>
      <c r="XN227" s="22">
        <v>172.33650700000001</v>
      </c>
      <c r="XO227" s="22">
        <v>203.49100000000001</v>
      </c>
      <c r="XP227" s="21">
        <v>122.5</v>
      </c>
      <c r="XQ227" s="20">
        <v>406.74700000000001</v>
      </c>
      <c r="XR227" s="20">
        <v>14309.359</v>
      </c>
      <c r="XS227" s="21">
        <v>68.7</v>
      </c>
      <c r="XT227" s="20">
        <v>228.00299999999999</v>
      </c>
      <c r="XU227" s="20">
        <v>8021.13</v>
      </c>
      <c r="YD227" s="21">
        <v>53.8</v>
      </c>
      <c r="YE227" s="20">
        <v>178.744</v>
      </c>
      <c r="YF227" s="20">
        <v>6288.2290000000003</v>
      </c>
      <c r="YG227" s="20">
        <v>3294.4830000000002</v>
      </c>
      <c r="YH227" s="21">
        <v>26.7</v>
      </c>
      <c r="YI227" s="20">
        <v>88.518000000000001</v>
      </c>
      <c r="YJ227" s="20">
        <v>3114.08</v>
      </c>
      <c r="YK227" s="20">
        <v>3114.08</v>
      </c>
      <c r="YU227" s="21">
        <v>17.399999999999999</v>
      </c>
      <c r="YV227" s="20">
        <v>210.34100000000001</v>
      </c>
      <c r="YW227" s="20">
        <v>172.143</v>
      </c>
      <c r="YX227" s="20">
        <v>172.143</v>
      </c>
      <c r="YY227" s="21">
        <v>52.5</v>
      </c>
      <c r="YZ227" s="20">
        <v>634.625</v>
      </c>
      <c r="ZA227" s="20">
        <v>519.37699999999995</v>
      </c>
      <c r="ZB227" s="20">
        <v>519.37699999999995</v>
      </c>
      <c r="ZC227" s="21">
        <v>69.900000000000006</v>
      </c>
      <c r="ZD227" s="20">
        <v>844.96699999999998</v>
      </c>
      <c r="ZE227" s="20">
        <v>691.52099999999996</v>
      </c>
      <c r="ZF227" s="20">
        <v>691.52099999999996</v>
      </c>
      <c r="ZG227" s="21">
        <v>53.1</v>
      </c>
      <c r="ZH227" s="20">
        <v>642.02200000000005</v>
      </c>
      <c r="ZI227" s="20">
        <v>525.43100000000004</v>
      </c>
      <c r="ZJ227" s="20">
        <v>554.37</v>
      </c>
      <c r="ZT227" s="21">
        <v>70.099999999999994</v>
      </c>
      <c r="ZU227" s="20">
        <v>3545.7020000000002</v>
      </c>
      <c r="ZV227" s="20">
        <v>365809.7</v>
      </c>
      <c r="ZW227" s="20">
        <v>314189.8</v>
      </c>
      <c r="ZX227" s="21">
        <v>142.4</v>
      </c>
      <c r="ZY227" s="20">
        <v>7197.1880000000001</v>
      </c>
      <c r="ZZ227" s="20">
        <v>742533.2</v>
      </c>
      <c r="AAA227" s="20">
        <v>695888.3</v>
      </c>
      <c r="AAB227" s="21">
        <v>212.5</v>
      </c>
      <c r="AAC227" s="20">
        <v>10742.89</v>
      </c>
      <c r="AAD227" s="20">
        <v>1108342.8999999999</v>
      </c>
      <c r="AAE227" s="20">
        <v>1010078.1</v>
      </c>
      <c r="AAF227" s="21">
        <v>111.8</v>
      </c>
      <c r="AAG227" s="20">
        <v>5651.9319999999998</v>
      </c>
      <c r="AAH227" s="20">
        <v>583109.22199999995</v>
      </c>
      <c r="AAI227" s="20">
        <v>569198.9</v>
      </c>
      <c r="AAJ227" s="21">
        <v>141.4</v>
      </c>
      <c r="AAK227" s="20">
        <v>796.697</v>
      </c>
      <c r="AAL227" s="20">
        <v>618077.46499999997</v>
      </c>
      <c r="AAM227" s="21">
        <v>5</v>
      </c>
      <c r="AAN227" s="20">
        <v>28.105</v>
      </c>
      <c r="AAO227" s="20">
        <v>21804.042000000001</v>
      </c>
      <c r="AAP227" s="21">
        <v>45.9</v>
      </c>
      <c r="AAQ227" s="20">
        <v>258.661</v>
      </c>
      <c r="AAR227" s="20">
        <v>200669.10200000001</v>
      </c>
      <c r="AAS227" s="20">
        <v>183312.1</v>
      </c>
      <c r="AAT227" s="21">
        <v>88.7</v>
      </c>
      <c r="AAU227" s="20">
        <v>499.608</v>
      </c>
      <c r="AAV227" s="20">
        <v>387595.61300000001</v>
      </c>
      <c r="AAW227" s="20">
        <v>391749.4</v>
      </c>
      <c r="AAX227" s="21">
        <v>136.5</v>
      </c>
      <c r="AAY227" s="20">
        <v>768.59199999999998</v>
      </c>
      <c r="AAZ227" s="20">
        <v>596273.42299999995</v>
      </c>
      <c r="ABA227" s="20">
        <v>575061.5</v>
      </c>
      <c r="ABB227" s="21">
        <v>110.3</v>
      </c>
      <c r="ABC227" s="20">
        <v>621.43200000000002</v>
      </c>
      <c r="ABD227" s="20">
        <v>482107.2</v>
      </c>
      <c r="ABE227" s="20">
        <v>482107.2</v>
      </c>
      <c r="ABO227" s="21">
        <v>38.4</v>
      </c>
      <c r="ABP227" s="20">
        <v>8.0090000000000003</v>
      </c>
      <c r="ABQ227" s="20">
        <v>5.8460000000000001</v>
      </c>
      <c r="ABR227" s="20">
        <v>5.8460000000000001</v>
      </c>
      <c r="ABS227" s="21">
        <v>72.8</v>
      </c>
      <c r="ABT227" s="20">
        <v>15.191000000000001</v>
      </c>
      <c r="ABU227" s="20">
        <v>11.087999999999999</v>
      </c>
      <c r="ABV227" s="20">
        <v>11.087999999999999</v>
      </c>
      <c r="ABW227" s="21">
        <v>111.2</v>
      </c>
      <c r="ABX227" s="20">
        <v>23.2</v>
      </c>
      <c r="ABY227" s="20">
        <v>16.934000000000001</v>
      </c>
      <c r="ABZ227" s="20">
        <v>16.934000000000001</v>
      </c>
      <c r="ACE227" s="21">
        <v>82</v>
      </c>
      <c r="ACF227" s="20">
        <v>244.828</v>
      </c>
      <c r="ACG227" s="20">
        <v>1894.9680000000001</v>
      </c>
      <c r="ACH227" s="21">
        <v>32.5</v>
      </c>
      <c r="ACI227" s="20">
        <v>96.933000000000007</v>
      </c>
      <c r="ACJ227" s="20">
        <v>750.26199999999994</v>
      </c>
      <c r="ACK227" s="21">
        <v>11.8</v>
      </c>
      <c r="ACL227" s="20">
        <v>35.116999999999997</v>
      </c>
      <c r="ACM227" s="20">
        <v>271.80700000000002</v>
      </c>
      <c r="ACN227" s="20">
        <v>271.80700000000002</v>
      </c>
      <c r="ACO227" s="21">
        <v>37.799999999999997</v>
      </c>
      <c r="ACP227" s="20">
        <v>112.77800000000001</v>
      </c>
      <c r="ACQ227" s="20">
        <v>872.89800000000002</v>
      </c>
      <c r="ACR227" s="20">
        <v>872.89800000000002</v>
      </c>
      <c r="ACS227" s="21">
        <v>49.5</v>
      </c>
      <c r="ACT227" s="20">
        <v>147.89500000000001</v>
      </c>
      <c r="ACU227" s="20">
        <v>1144.7059999999999</v>
      </c>
      <c r="ACV227" s="20">
        <v>1144.7059999999999</v>
      </c>
      <c r="ACW227" s="21">
        <v>32.799999999999997</v>
      </c>
      <c r="ACX227" s="20">
        <v>97.834999999999994</v>
      </c>
      <c r="ACY227" s="20">
        <v>757.24599999999998</v>
      </c>
      <c r="ACZ227" s="20">
        <v>757.24599999999998</v>
      </c>
      <c r="ADA227" s="21">
        <v>168.1</v>
      </c>
      <c r="ADB227" s="20">
        <v>151.56299999999999</v>
      </c>
      <c r="ADC227" s="20">
        <v>384.971</v>
      </c>
      <c r="ADD227" s="21">
        <v>39.9</v>
      </c>
      <c r="ADE227" s="20">
        <v>35.972000000000001</v>
      </c>
      <c r="ADF227" s="20">
        <v>91.369</v>
      </c>
      <c r="ADO227" s="21">
        <v>128.19999999999999</v>
      </c>
      <c r="ADP227" s="20">
        <v>115.59099999999999</v>
      </c>
      <c r="ADQ227" s="20">
        <v>293.60199999999998</v>
      </c>
      <c r="ADR227" s="20">
        <v>293.60199999999998</v>
      </c>
      <c r="ADS227" s="21">
        <v>124.4</v>
      </c>
      <c r="ADT227" s="20">
        <v>112.143</v>
      </c>
      <c r="ADU227" s="20">
        <v>284.84399999999999</v>
      </c>
      <c r="ADV227" s="20">
        <v>284.84399999999999</v>
      </c>
      <c r="AEF227" s="21">
        <v>63.2</v>
      </c>
      <c r="AEG227" s="20">
        <v>286.27699999999999</v>
      </c>
      <c r="AEH227" s="20">
        <v>208.41</v>
      </c>
      <c r="AEI227" s="20">
        <v>180.5</v>
      </c>
      <c r="AEJ227" s="21">
        <v>119.4</v>
      </c>
      <c r="AEK227" s="20">
        <v>540.59299999999996</v>
      </c>
      <c r="AEL227" s="20">
        <v>393.55099999999999</v>
      </c>
      <c r="AEM227" s="20">
        <v>263.10000000000002</v>
      </c>
      <c r="AEN227" s="21">
        <v>180.1</v>
      </c>
      <c r="AEO227" s="20">
        <v>815.4</v>
      </c>
      <c r="AEP227" s="20">
        <v>593.61199999999997</v>
      </c>
      <c r="AEQ227" s="20">
        <v>443.6</v>
      </c>
      <c r="AER227" s="21">
        <v>76.2</v>
      </c>
      <c r="AES227" s="20">
        <v>345.20499999999998</v>
      </c>
      <c r="AET227" s="20">
        <v>251.309</v>
      </c>
      <c r="AEU227" s="20">
        <v>252.41800000000001</v>
      </c>
      <c r="AEV227" s="21">
        <v>174.8</v>
      </c>
      <c r="AEW227" s="20">
        <v>266.24400000000003</v>
      </c>
      <c r="AEX227" s="20">
        <v>1683.8630000000001</v>
      </c>
      <c r="AEY227" s="21">
        <v>32.700000000000003</v>
      </c>
      <c r="AEZ227" s="20">
        <v>49.854999999999997</v>
      </c>
      <c r="AFA227" s="20">
        <v>315.31</v>
      </c>
      <c r="AFE227" s="21">
        <v>55.3</v>
      </c>
      <c r="AFF227" s="20">
        <v>84.284999999999997</v>
      </c>
      <c r="AFG227" s="20">
        <v>533.06200000000001</v>
      </c>
      <c r="AFH227" s="20">
        <v>533.06200000000001</v>
      </c>
      <c r="AFI227" s="21">
        <v>86.7</v>
      </c>
      <c r="AFJ227" s="20">
        <v>132.10400000000001</v>
      </c>
      <c r="AFK227" s="20">
        <v>835.49099999999999</v>
      </c>
      <c r="AFL227" s="20">
        <v>835.49099999999999</v>
      </c>
      <c r="AFM227" s="21">
        <v>142.1</v>
      </c>
      <c r="AFN227" s="20">
        <v>216.38900000000001</v>
      </c>
      <c r="AFO227" s="20">
        <v>1368.5530000000001</v>
      </c>
      <c r="AFP227" s="20">
        <v>1368.5530000000001</v>
      </c>
      <c r="AFQ227" s="21">
        <v>60.2</v>
      </c>
      <c r="AFR227" s="20">
        <v>91.727999999999994</v>
      </c>
      <c r="AFS227" s="20">
        <v>580.13599999999997</v>
      </c>
      <c r="AFT227" s="20">
        <v>580.13599999999997</v>
      </c>
      <c r="AFU227" s="21">
        <v>157</v>
      </c>
      <c r="AFV227" s="20">
        <v>97.263999999999996</v>
      </c>
      <c r="AFW227" s="20">
        <v>148.79499999999999</v>
      </c>
      <c r="AFX227" s="21">
        <v>33</v>
      </c>
      <c r="AFY227" s="20">
        <v>20.475000000000001</v>
      </c>
      <c r="AFZ227" s="20">
        <v>31.321999999999999</v>
      </c>
      <c r="AGA227" s="21">
        <v>45.6</v>
      </c>
      <c r="AGB227" s="20">
        <v>28.28</v>
      </c>
      <c r="AGC227" s="20">
        <v>43.262999999999998</v>
      </c>
      <c r="AGD227" s="20">
        <v>43.262999999999998</v>
      </c>
      <c r="AGI227" s="21">
        <v>123.9</v>
      </c>
      <c r="AGJ227" s="20">
        <v>76.790000000000006</v>
      </c>
      <c r="AGK227" s="20">
        <v>117.473</v>
      </c>
      <c r="AGL227" s="20">
        <v>93.641000000000005</v>
      </c>
      <c r="AGM227" s="21">
        <v>84.6</v>
      </c>
      <c r="AGN227" s="20">
        <v>52.414999999999999</v>
      </c>
      <c r="AGO227" s="20">
        <v>80.185000000000002</v>
      </c>
      <c r="AGP227" s="20">
        <v>83.253</v>
      </c>
      <c r="AGZ227" s="21">
        <v>2.2000000000000002</v>
      </c>
      <c r="AHA227" s="20">
        <v>3.081</v>
      </c>
      <c r="AHB227" s="20">
        <v>7.6040000000000001</v>
      </c>
      <c r="AHC227" s="20">
        <v>7.6040000000000001</v>
      </c>
      <c r="AHD227" s="21">
        <v>19.5</v>
      </c>
      <c r="AHE227" s="20">
        <v>27.234999999999999</v>
      </c>
      <c r="AHF227" s="20">
        <v>67.215000000000003</v>
      </c>
      <c r="AHG227" s="20">
        <v>67.215000000000003</v>
      </c>
      <c r="AHH227" s="21">
        <v>21.7</v>
      </c>
      <c r="AHI227" s="20">
        <v>30.315999999999999</v>
      </c>
      <c r="AHJ227" s="20">
        <v>74.819000000000003</v>
      </c>
      <c r="AHK227" s="20">
        <v>74.819000000000003</v>
      </c>
      <c r="AHL227" s="21">
        <v>15.5</v>
      </c>
      <c r="AHM227" s="20">
        <v>21.673999999999999</v>
      </c>
      <c r="AHN227" s="20">
        <v>53.491999999999997</v>
      </c>
      <c r="AHO227" s="20">
        <v>51.192999999999998</v>
      </c>
      <c r="AHY227" s="21">
        <v>28.4</v>
      </c>
      <c r="AHZ227" s="20">
        <v>33.893999999999998</v>
      </c>
      <c r="AIA227" s="20">
        <v>25.277999999999999</v>
      </c>
      <c r="AIB227" s="20">
        <v>25.277999999999999</v>
      </c>
      <c r="AIC227" s="21">
        <v>65</v>
      </c>
      <c r="AID227" s="20">
        <v>77.626000000000005</v>
      </c>
      <c r="AIE227" s="20">
        <v>57.893999999999998</v>
      </c>
      <c r="AIF227" s="20">
        <v>57.893999999999998</v>
      </c>
      <c r="AIG227" s="21">
        <v>93.4</v>
      </c>
      <c r="AIH227" s="20">
        <v>111.521</v>
      </c>
      <c r="AII227" s="20">
        <v>83.171999999999997</v>
      </c>
      <c r="AIJ227" s="20">
        <v>83.171999999999997</v>
      </c>
      <c r="AIK227" s="21">
        <v>54.6</v>
      </c>
      <c r="AIL227" s="20">
        <v>65.152000000000001</v>
      </c>
      <c r="AIM227" s="20">
        <v>48.59</v>
      </c>
      <c r="AIN227" s="20">
        <v>48.59</v>
      </c>
      <c r="AJC227" s="21">
        <v>18.399999999999999</v>
      </c>
      <c r="AJD227" s="20">
        <v>60.165999999999997</v>
      </c>
      <c r="AJE227" s="20">
        <v>279.17099999999999</v>
      </c>
      <c r="AJF227" s="20">
        <v>208.691</v>
      </c>
      <c r="AJG227" s="21">
        <v>12.5</v>
      </c>
      <c r="AJH227" s="20">
        <v>41.045000000000002</v>
      </c>
      <c r="AJI227" s="20">
        <v>190.44900000000001</v>
      </c>
      <c r="AJJ227" s="20">
        <v>196.24700000000001</v>
      </c>
      <c r="AJY227" s="21">
        <v>31.6</v>
      </c>
      <c r="AJZ227" s="20">
        <v>45.164999999999999</v>
      </c>
      <c r="AKA227" s="20">
        <v>169.392</v>
      </c>
      <c r="AKB227" s="20">
        <v>162.333</v>
      </c>
      <c r="AKC227" s="21">
        <v>26.4</v>
      </c>
      <c r="AKD227" s="20">
        <v>37.796999999999997</v>
      </c>
      <c r="AKE227" s="20">
        <v>141.75800000000001</v>
      </c>
      <c r="AKF227" s="20">
        <v>141.75800000000001</v>
      </c>
      <c r="AKP227" s="21">
        <v>43.6</v>
      </c>
      <c r="AKQ227" s="20">
        <v>125.557</v>
      </c>
      <c r="AKR227" s="20">
        <v>830.899</v>
      </c>
      <c r="AKS227" s="20">
        <v>820.57600000000002</v>
      </c>
      <c r="AKT227" s="21">
        <v>87.9</v>
      </c>
      <c r="AKU227" s="20">
        <v>253.21799999999999</v>
      </c>
      <c r="AKV227" s="20">
        <v>1675.7180000000001</v>
      </c>
      <c r="AKW227" s="20">
        <v>1960.451</v>
      </c>
      <c r="AKX227" s="21">
        <v>131.4</v>
      </c>
      <c r="AKY227" s="20">
        <v>378.77499999999998</v>
      </c>
      <c r="AKZ227" s="20">
        <v>2506.6170000000002</v>
      </c>
      <c r="ALA227" s="20">
        <v>2781.027</v>
      </c>
      <c r="ALB227" s="21">
        <v>86.9</v>
      </c>
      <c r="ALC227" s="20">
        <v>250.523</v>
      </c>
      <c r="ALD227" s="20">
        <v>1657.8879999999999</v>
      </c>
      <c r="ALE227" s="20">
        <v>1674.463</v>
      </c>
      <c r="ALF227" s="21">
        <v>210.7</v>
      </c>
      <c r="ALG227" s="20">
        <v>185.18899999999999</v>
      </c>
      <c r="ALH227" s="20">
        <v>262.04300000000001</v>
      </c>
      <c r="ALI227" s="21">
        <v>69.599999999999994</v>
      </c>
      <c r="ALJ227" s="20">
        <v>61.136000000000003</v>
      </c>
      <c r="ALK227" s="20">
        <v>86.507999999999996</v>
      </c>
      <c r="ALL227" s="21">
        <v>35.6</v>
      </c>
      <c r="ALM227" s="20">
        <v>31.29</v>
      </c>
      <c r="ALN227" s="20">
        <v>44.274999999999999</v>
      </c>
      <c r="ALO227" s="20">
        <v>34.372</v>
      </c>
      <c r="ALP227" s="21">
        <v>104.1</v>
      </c>
      <c r="ALQ227" s="20">
        <v>91.534000000000006</v>
      </c>
      <c r="ALR227" s="20">
        <v>129.52000000000001</v>
      </c>
      <c r="ALS227" s="20">
        <v>81.248000000000005</v>
      </c>
      <c r="ALT227" s="21">
        <v>141.1</v>
      </c>
      <c r="ALU227" s="20">
        <v>124.053</v>
      </c>
      <c r="ALV227" s="20">
        <v>175.535</v>
      </c>
      <c r="ALW227" s="20">
        <v>115.62</v>
      </c>
      <c r="ALX227" s="21">
        <v>131.69999999999999</v>
      </c>
      <c r="ALY227" s="20">
        <v>115.73399999999999</v>
      </c>
      <c r="ALZ227" s="20">
        <v>163.76400000000001</v>
      </c>
      <c r="AMA227" s="20">
        <v>108.974</v>
      </c>
      <c r="AMH227" s="21">
        <v>49.6</v>
      </c>
      <c r="AMI227" s="20">
        <v>83.046999999999997</v>
      </c>
      <c r="AMJ227" s="20">
        <v>2092.7800000000002</v>
      </c>
      <c r="AMK227" s="20">
        <v>721.03300000000002</v>
      </c>
      <c r="AML227" s="21">
        <v>142.4</v>
      </c>
      <c r="AMM227" s="20">
        <v>238.29499999999999</v>
      </c>
      <c r="AMN227" s="20">
        <v>6005.04</v>
      </c>
      <c r="AMO227" s="20">
        <v>5566.35</v>
      </c>
      <c r="AMP227" s="21">
        <v>199.9</v>
      </c>
      <c r="AMQ227" s="20">
        <v>334.46800000000002</v>
      </c>
      <c r="AMR227" s="20">
        <v>8428.5849999999991</v>
      </c>
      <c r="AMS227" s="20">
        <v>6287.3829999999998</v>
      </c>
      <c r="AMT227" s="21">
        <v>143.9</v>
      </c>
      <c r="AMU227" s="20">
        <v>240.70599999999999</v>
      </c>
      <c r="AMV227" s="20">
        <v>6065.8019999999997</v>
      </c>
      <c r="AMW227" s="20">
        <v>6028.68</v>
      </c>
      <c r="ANG227" s="21">
        <v>0.9</v>
      </c>
      <c r="ANH227" s="22">
        <v>1.561987</v>
      </c>
      <c r="ANI227" s="22">
        <v>9.5593999999999998E-2</v>
      </c>
      <c r="ANJ227" s="22">
        <v>9.5593999999999998E-2</v>
      </c>
      <c r="ANK227" s="21">
        <v>19</v>
      </c>
      <c r="ANL227" s="22">
        <v>32.683677000000003</v>
      </c>
      <c r="ANM227" s="22">
        <v>2.0002409999999999</v>
      </c>
      <c r="ANN227" s="22">
        <v>1.7963899999999999</v>
      </c>
      <c r="ANO227" s="21">
        <v>19.3</v>
      </c>
      <c r="ANP227" s="22">
        <v>33.177773000000002</v>
      </c>
      <c r="ANQ227" s="22">
        <v>2.0304799999999998</v>
      </c>
      <c r="ANR227" s="22">
        <v>1.8919840000000001</v>
      </c>
      <c r="ANS227" s="21">
        <v>13.3</v>
      </c>
      <c r="ANT227" s="22">
        <v>22.845768</v>
      </c>
      <c r="ANU227" s="22">
        <v>1.398161</v>
      </c>
      <c r="ANV227" s="22">
        <v>1.398161</v>
      </c>
      <c r="ANW227" s="21">
        <v>189</v>
      </c>
      <c r="ANX227" s="20">
        <v>14440.983</v>
      </c>
      <c r="ANY227" s="20">
        <v>14440.983</v>
      </c>
      <c r="ANZ227" s="21">
        <v>68.2</v>
      </c>
      <c r="AOA227" s="20">
        <v>5211.5720000000001</v>
      </c>
      <c r="AOB227" s="20">
        <v>5211.5720000000001</v>
      </c>
      <c r="AOC227" s="21">
        <v>64.2</v>
      </c>
      <c r="AOD227" s="20">
        <v>4901.1989999999996</v>
      </c>
      <c r="AOE227" s="20">
        <v>4901.1989999999996</v>
      </c>
      <c r="AOF227" s="21">
        <v>64.8</v>
      </c>
      <c r="AOG227" s="20">
        <v>4950.2309999999998</v>
      </c>
      <c r="AOH227" s="20">
        <v>4950.2309999999998</v>
      </c>
      <c r="AOI227" s="20">
        <v>4950.2309999999998</v>
      </c>
      <c r="AOJ227" s="21">
        <v>56</v>
      </c>
      <c r="AOK227" s="20">
        <v>4279.18</v>
      </c>
      <c r="AOL227" s="20">
        <v>4279.18</v>
      </c>
      <c r="AOM227" s="20">
        <v>4279.18</v>
      </c>
      <c r="AON227" s="21">
        <v>120.8</v>
      </c>
      <c r="AOO227" s="20">
        <v>9229.4110000000001</v>
      </c>
      <c r="AOP227" s="20">
        <v>9229.4110000000001</v>
      </c>
      <c r="AOQ227" s="20">
        <v>9229.4110000000001</v>
      </c>
      <c r="AOR227" s="21">
        <v>45</v>
      </c>
      <c r="AOS227" s="20">
        <v>3438.46</v>
      </c>
      <c r="AOT227" s="20">
        <v>3438.46</v>
      </c>
      <c r="AOU227" s="20">
        <v>3438.46</v>
      </c>
      <c r="APU227" s="21">
        <v>100.8</v>
      </c>
      <c r="APV227" s="20">
        <v>171.37</v>
      </c>
      <c r="APW227" s="20">
        <v>624.78200000000004</v>
      </c>
      <c r="APX227" s="21">
        <v>47.6</v>
      </c>
      <c r="APY227" s="20">
        <v>80.968999999999994</v>
      </c>
      <c r="APZ227" s="20">
        <v>295.19600000000003</v>
      </c>
      <c r="AQI227" s="21">
        <v>53.2</v>
      </c>
      <c r="AQJ227" s="20">
        <v>90.400999999999996</v>
      </c>
      <c r="AQK227" s="20">
        <v>329.58600000000001</v>
      </c>
      <c r="AQL227" s="20">
        <v>333.45400000000001</v>
      </c>
      <c r="AQM227" s="21">
        <v>44.9</v>
      </c>
      <c r="AQN227" s="20">
        <v>76.372</v>
      </c>
      <c r="AQO227" s="20">
        <v>278.43799999999999</v>
      </c>
      <c r="AQP227" s="20">
        <v>316.70999999999998</v>
      </c>
    </row>
    <row r="228" spans="1:1134" x14ac:dyDescent="0.2">
      <c r="A228" s="18">
        <v>35155</v>
      </c>
      <c r="Q228" s="21">
        <v>55.6</v>
      </c>
      <c r="R228" s="21">
        <v>48.1</v>
      </c>
      <c r="S228" s="20">
        <v>2975.1210000000001</v>
      </c>
      <c r="BJ228" s="21">
        <v>57.5</v>
      </c>
      <c r="BK228" s="19">
        <v>160.90005121514</v>
      </c>
      <c r="BL228" s="20">
        <v>160.9</v>
      </c>
      <c r="BM228" s="21">
        <v>32.1</v>
      </c>
      <c r="BN228" s="20">
        <v>89.78</v>
      </c>
      <c r="BO228" s="20">
        <v>89.78</v>
      </c>
      <c r="BP228" s="21">
        <v>4.0999999999999996</v>
      </c>
      <c r="BQ228" s="20">
        <v>11.401</v>
      </c>
      <c r="BR228" s="19">
        <v>11.40137</v>
      </c>
      <c r="BS228" s="19">
        <v>11.40137</v>
      </c>
      <c r="BT228" s="21">
        <v>21.8</v>
      </c>
      <c r="BU228" s="20">
        <v>61.066000000000003</v>
      </c>
      <c r="BV228" s="19">
        <v>61.065634567640998</v>
      </c>
      <c r="BW228" s="19">
        <v>50.554639999999999</v>
      </c>
      <c r="BX228" s="21">
        <v>25.4</v>
      </c>
      <c r="BY228" s="19">
        <v>71.120051215144997</v>
      </c>
      <c r="BZ228" s="19">
        <v>71.120051215144997</v>
      </c>
      <c r="CA228" s="19">
        <v>61.956009999999999</v>
      </c>
      <c r="CB228" s="21">
        <v>17.100000000000001</v>
      </c>
      <c r="CC228" s="19">
        <v>47.97345</v>
      </c>
      <c r="CD228" s="19">
        <v>47.97345</v>
      </c>
      <c r="CE228" s="19">
        <v>47.97345</v>
      </c>
      <c r="CO228" s="21">
        <v>40.6</v>
      </c>
      <c r="CP228" s="20">
        <v>95.795000000000002</v>
      </c>
      <c r="CQ228" s="20">
        <v>72.239000000000004</v>
      </c>
      <c r="CR228" s="20">
        <v>72.936000000000007</v>
      </c>
      <c r="CS228" s="21">
        <v>62.8</v>
      </c>
      <c r="CT228" s="20">
        <v>148.304</v>
      </c>
      <c r="CU228" s="20">
        <v>111.836</v>
      </c>
      <c r="CV228" s="20">
        <v>102.819</v>
      </c>
      <c r="CW228" s="21">
        <v>103.4</v>
      </c>
      <c r="CX228" s="20">
        <v>244.16200000000001</v>
      </c>
      <c r="CY228" s="20">
        <v>184.12299999999999</v>
      </c>
      <c r="CZ228" s="20">
        <v>175.755</v>
      </c>
      <c r="DA228" s="21">
        <v>74.8</v>
      </c>
      <c r="DB228" s="20">
        <v>176.7</v>
      </c>
      <c r="DC228" s="20">
        <v>133.249</v>
      </c>
      <c r="DD228" s="20">
        <v>133.249</v>
      </c>
      <c r="DE228" s="21">
        <v>148.5</v>
      </c>
      <c r="DF228" s="20">
        <v>603.68899999999996</v>
      </c>
      <c r="DG228" s="20">
        <v>771.99800000000005</v>
      </c>
      <c r="DH228" s="21">
        <v>34.299999999999997</v>
      </c>
      <c r="DI228" s="20">
        <v>139.32</v>
      </c>
      <c r="DJ228" s="20">
        <v>178.16200000000001</v>
      </c>
      <c r="DK228" s="21">
        <v>32.799999999999997</v>
      </c>
      <c r="DL228" s="20">
        <v>133.381</v>
      </c>
      <c r="DM228" s="20">
        <v>170.56800000000001</v>
      </c>
      <c r="DN228" s="21">
        <v>54.5</v>
      </c>
      <c r="DO228" s="20">
        <v>221.67699999999999</v>
      </c>
      <c r="DP228" s="20">
        <v>283.48</v>
      </c>
      <c r="DQ228" s="20">
        <v>283.48</v>
      </c>
      <c r="DR228" s="21">
        <v>59.7</v>
      </c>
      <c r="DS228" s="20">
        <v>242.69300000000001</v>
      </c>
      <c r="DT228" s="20">
        <v>310.35599999999999</v>
      </c>
      <c r="DU228" s="20">
        <v>310.35599999999999</v>
      </c>
      <c r="DV228" s="21">
        <v>114.2</v>
      </c>
      <c r="DW228" s="20">
        <v>464.37</v>
      </c>
      <c r="DX228" s="20">
        <v>593.83600000000001</v>
      </c>
      <c r="DY228" s="20">
        <v>593.83600000000001</v>
      </c>
      <c r="DZ228" s="21">
        <v>66.599999999999994</v>
      </c>
      <c r="EA228" s="20">
        <v>270.78899999999999</v>
      </c>
      <c r="EB228" s="20">
        <v>346.28500000000003</v>
      </c>
      <c r="EC228" s="20">
        <v>342.91800000000001</v>
      </c>
      <c r="EJ228" s="21">
        <v>134.19999999999999</v>
      </c>
      <c r="EK228" s="20">
        <v>377.47399999999999</v>
      </c>
      <c r="EL228" s="20">
        <v>283.74700000000001</v>
      </c>
      <c r="EM228" s="21">
        <v>37.6</v>
      </c>
      <c r="EN228" s="20">
        <v>105.9</v>
      </c>
      <c r="EO228" s="20">
        <v>79.605000000000004</v>
      </c>
      <c r="EP228" s="20">
        <v>79.605000000000004</v>
      </c>
      <c r="EQ228" s="21">
        <v>69.2</v>
      </c>
      <c r="ER228" s="20">
        <v>194.614</v>
      </c>
      <c r="ES228" s="20">
        <v>146.291</v>
      </c>
      <c r="ET228" s="20">
        <v>146.291</v>
      </c>
      <c r="EU228" s="21">
        <v>106.8</v>
      </c>
      <c r="EV228" s="20">
        <v>300.51400000000001</v>
      </c>
      <c r="EW228" s="20">
        <v>225.89599999999999</v>
      </c>
      <c r="EX228" s="20">
        <v>225.89599999999999</v>
      </c>
      <c r="EY228" s="21">
        <v>62.6</v>
      </c>
      <c r="EZ228" s="20">
        <v>176.18899999999999</v>
      </c>
      <c r="FA228" s="20">
        <v>132.441</v>
      </c>
      <c r="FB228" s="20">
        <v>132.441</v>
      </c>
      <c r="FI228" s="21">
        <v>12.4</v>
      </c>
      <c r="FJ228" s="20">
        <v>92.477999999999994</v>
      </c>
      <c r="FK228" s="20">
        <v>91.367999999999995</v>
      </c>
      <c r="FL228" s="20">
        <v>65.23</v>
      </c>
      <c r="FM228" s="21">
        <v>39.6</v>
      </c>
      <c r="FN228" s="20">
        <v>296.03800000000001</v>
      </c>
      <c r="FO228" s="20">
        <v>292.48500000000001</v>
      </c>
      <c r="FP228" s="20">
        <v>181.136</v>
      </c>
      <c r="FQ228" s="21">
        <v>52</v>
      </c>
      <c r="FR228" s="20">
        <v>388.51400000000001</v>
      </c>
      <c r="FS228" s="20">
        <v>383.85199999999998</v>
      </c>
      <c r="FT228" s="20">
        <v>246.36600000000001</v>
      </c>
      <c r="FU228" s="21">
        <v>35.4</v>
      </c>
      <c r="FV228" s="20">
        <v>265.00299999999999</v>
      </c>
      <c r="FW228" s="20">
        <v>261.82299999999998</v>
      </c>
      <c r="FX228" s="20">
        <v>221.96199999999999</v>
      </c>
      <c r="FY228" s="21">
        <v>246.8</v>
      </c>
      <c r="FZ228" s="20">
        <v>1514.819</v>
      </c>
      <c r="GA228" s="20">
        <v>2064.6979999999999</v>
      </c>
      <c r="GB228" s="21">
        <v>104.8</v>
      </c>
      <c r="GC228" s="20">
        <v>643.05100000000004</v>
      </c>
      <c r="GD228" s="20">
        <v>876.47900000000004</v>
      </c>
      <c r="GE228" s="21">
        <v>98.4</v>
      </c>
      <c r="GF228" s="20">
        <v>603.84500000000003</v>
      </c>
      <c r="GG228" s="20">
        <v>823.04100000000005</v>
      </c>
      <c r="GH228" s="21">
        <v>60</v>
      </c>
      <c r="GI228" s="20">
        <v>368.137</v>
      </c>
      <c r="GJ228" s="20">
        <v>501.77100000000002</v>
      </c>
      <c r="GK228" s="20">
        <v>501.77100000000002</v>
      </c>
      <c r="GL228" s="21">
        <v>82</v>
      </c>
      <c r="GM228" s="20">
        <v>503.63</v>
      </c>
      <c r="GN228" s="20">
        <v>686.44799999999998</v>
      </c>
      <c r="GO228" s="20">
        <v>686.44799999999998</v>
      </c>
      <c r="GP228" s="21">
        <v>142</v>
      </c>
      <c r="GQ228" s="20">
        <v>871.76700000000005</v>
      </c>
      <c r="GR228" s="20">
        <v>1188.2190000000001</v>
      </c>
      <c r="GS228" s="20">
        <v>1188.2190000000001</v>
      </c>
      <c r="GT228" s="21">
        <v>53.7</v>
      </c>
      <c r="GU228" s="20">
        <v>329.49400000000003</v>
      </c>
      <c r="GV228" s="20">
        <v>449.1</v>
      </c>
      <c r="GW228" s="20">
        <v>449.1</v>
      </c>
      <c r="GX228" s="21">
        <v>233.9</v>
      </c>
      <c r="GY228" s="20">
        <v>823.50900000000001</v>
      </c>
      <c r="GZ228" s="20">
        <v>980.05700000000002</v>
      </c>
      <c r="HA228" s="21">
        <v>41.9</v>
      </c>
      <c r="HB228" s="20">
        <v>147.54900000000001</v>
      </c>
      <c r="HC228" s="20">
        <v>175.59800000000001</v>
      </c>
      <c r="HD228" s="21">
        <v>41.5</v>
      </c>
      <c r="HE228" s="20">
        <v>146.24100000000001</v>
      </c>
      <c r="HF228" s="20">
        <v>174.041</v>
      </c>
      <c r="HO228" s="21">
        <v>192</v>
      </c>
      <c r="HP228" s="20">
        <v>675.96</v>
      </c>
      <c r="HQ228" s="20">
        <v>804.45899999999995</v>
      </c>
      <c r="HR228" s="20">
        <v>558.31799999999998</v>
      </c>
      <c r="HS228" s="21">
        <v>113.9</v>
      </c>
      <c r="HT228" s="20">
        <v>401.08499999999998</v>
      </c>
      <c r="HU228" s="20">
        <v>477.33100000000002</v>
      </c>
      <c r="HV228" s="20">
        <v>558.31799999999998</v>
      </c>
      <c r="IN228" s="21">
        <v>73.900000000000006</v>
      </c>
      <c r="IO228" s="20">
        <v>54.776000000000003</v>
      </c>
      <c r="IP228" s="20">
        <v>22548.157999999999</v>
      </c>
      <c r="IQ228" s="20">
        <v>22260.037</v>
      </c>
      <c r="IR228" s="21">
        <v>47.3</v>
      </c>
      <c r="IS228" s="20">
        <v>35.088000000000001</v>
      </c>
      <c r="IT228" s="23">
        <v>14443.65</v>
      </c>
      <c r="IU228" s="23">
        <v>15085.56</v>
      </c>
      <c r="IV228" s="21">
        <v>98.1</v>
      </c>
      <c r="IW228" s="20">
        <v>752.55899999999997</v>
      </c>
      <c r="IX228" s="20">
        <v>6286.7250000000004</v>
      </c>
      <c r="IY228" s="21">
        <v>21.4</v>
      </c>
      <c r="IZ228" s="20">
        <v>164.36600000000001</v>
      </c>
      <c r="JA228" s="20">
        <v>1373.0840000000001</v>
      </c>
      <c r="JJ228" s="21">
        <v>76.599999999999994</v>
      </c>
      <c r="JK228" s="20">
        <v>588.19200000000001</v>
      </c>
      <c r="JL228" s="20">
        <v>4913.6409999999996</v>
      </c>
      <c r="JM228" s="20">
        <v>5018.0879999999997</v>
      </c>
      <c r="JN228" s="21">
        <v>84.4</v>
      </c>
      <c r="JO228" s="20">
        <v>648.00300000000004</v>
      </c>
      <c r="JP228" s="20">
        <v>5413.2860000000001</v>
      </c>
      <c r="JQ228" s="20">
        <v>4943.25</v>
      </c>
      <c r="KJ228" s="21">
        <v>31.3</v>
      </c>
      <c r="KK228" s="21">
        <v>31.4</v>
      </c>
      <c r="KL228" s="21">
        <v>32968.5</v>
      </c>
      <c r="KM228" s="21">
        <v>30934.9</v>
      </c>
      <c r="KW228" s="21">
        <v>10.199999999999999</v>
      </c>
      <c r="KX228" s="20">
        <v>6.2160000000000002</v>
      </c>
      <c r="KY228" s="20">
        <v>169.31</v>
      </c>
      <c r="KZ228" s="20">
        <v>163.351</v>
      </c>
      <c r="LA228" s="21">
        <v>71.7</v>
      </c>
      <c r="LB228" s="20">
        <v>43.654000000000003</v>
      </c>
      <c r="LC228" s="20">
        <v>1189.0940000000001</v>
      </c>
      <c r="LD228" s="20">
        <v>1004.955</v>
      </c>
      <c r="LE228" s="21">
        <v>81.099999999999994</v>
      </c>
      <c r="LF228" s="20">
        <v>49.371000000000002</v>
      </c>
      <c r="LG228" s="20">
        <v>1344.829</v>
      </c>
      <c r="LH228" s="20">
        <v>1168.306</v>
      </c>
      <c r="LI228" s="21">
        <v>50.4</v>
      </c>
      <c r="LJ228" s="20">
        <v>30.696000000000002</v>
      </c>
      <c r="LK228" s="20">
        <v>836.12800000000004</v>
      </c>
      <c r="LL228" s="20">
        <v>816.70600000000002</v>
      </c>
      <c r="LV228" s="21">
        <v>60.2</v>
      </c>
      <c r="LW228" s="20">
        <v>1518.6669999999999</v>
      </c>
      <c r="LX228" s="20">
        <v>1145.8340000000001</v>
      </c>
      <c r="LY228" s="20">
        <v>1146</v>
      </c>
      <c r="LZ228" s="21">
        <v>56.1</v>
      </c>
      <c r="MA228" s="20">
        <v>1415.008</v>
      </c>
      <c r="MB228" s="20">
        <v>1067.624</v>
      </c>
      <c r="MC228" s="20">
        <v>971</v>
      </c>
      <c r="MD228" s="21">
        <v>116.1</v>
      </c>
      <c r="ME228" s="20">
        <v>2926.1149999999998</v>
      </c>
      <c r="MF228" s="20">
        <v>2207.7539999999999</v>
      </c>
      <c r="MG228" s="20">
        <v>2117</v>
      </c>
      <c r="MH228" s="21">
        <v>83.8</v>
      </c>
      <c r="MI228" s="20">
        <v>2111.3980000000001</v>
      </c>
      <c r="MJ228" s="20">
        <v>1593.05</v>
      </c>
      <c r="MK228" s="20">
        <v>1745.5909999999999</v>
      </c>
      <c r="MU228" s="21">
        <v>75.099999999999994</v>
      </c>
      <c r="MV228" s="20">
        <v>137.65799999999999</v>
      </c>
      <c r="MW228" s="20">
        <v>784.16899999999998</v>
      </c>
      <c r="MX228" s="20">
        <v>844.82799999999997</v>
      </c>
      <c r="MY228" s="21">
        <v>67</v>
      </c>
      <c r="MZ228" s="20">
        <v>122.75700000000001</v>
      </c>
      <c r="NA228" s="20">
        <v>699.28300000000002</v>
      </c>
      <c r="NB228" s="20">
        <v>595.86199999999997</v>
      </c>
      <c r="NC228" s="21">
        <v>140.80000000000001</v>
      </c>
      <c r="ND228" s="20">
        <v>257.94499999999999</v>
      </c>
      <c r="NE228" s="20">
        <v>1469.386</v>
      </c>
      <c r="NF228" s="20">
        <v>1440.69</v>
      </c>
      <c r="NG228" s="21">
        <v>108.5</v>
      </c>
      <c r="NH228" s="20">
        <v>198.703</v>
      </c>
      <c r="NI228" s="20">
        <v>1131.9100000000001</v>
      </c>
      <c r="NJ228" s="20">
        <v>1131.9100000000001</v>
      </c>
      <c r="NK228" s="21">
        <v>142.5</v>
      </c>
      <c r="NL228" s="20">
        <v>893.32299999999998</v>
      </c>
      <c r="NM228" s="20">
        <v>666.06200000000001</v>
      </c>
      <c r="NN228" s="21">
        <v>63.9</v>
      </c>
      <c r="NO228" s="20">
        <v>400.67500000000001</v>
      </c>
      <c r="NP228" s="20">
        <v>298.74299999999999</v>
      </c>
      <c r="NQ228" s="21">
        <v>62.7</v>
      </c>
      <c r="NR228" s="20">
        <v>392.68400000000003</v>
      </c>
      <c r="NS228" s="20">
        <v>292.78500000000003</v>
      </c>
      <c r="NT228" s="21">
        <v>31.5</v>
      </c>
      <c r="NU228" s="20">
        <v>197.499</v>
      </c>
      <c r="NV228" s="20">
        <v>147.255</v>
      </c>
      <c r="NW228" s="20">
        <v>147.255</v>
      </c>
      <c r="NX228" s="21">
        <v>47.1</v>
      </c>
      <c r="NY228" s="20">
        <v>295.14999999999998</v>
      </c>
      <c r="NZ228" s="20">
        <v>220.06399999999999</v>
      </c>
      <c r="OA228" s="20">
        <v>220.06399999999999</v>
      </c>
      <c r="OB228" s="21">
        <v>78.599999999999994</v>
      </c>
      <c r="OC228" s="20">
        <v>492.649</v>
      </c>
      <c r="OD228" s="20">
        <v>367.31900000000002</v>
      </c>
      <c r="OE228" s="20">
        <v>367.31900000000002</v>
      </c>
      <c r="OF228" s="21">
        <v>60.9</v>
      </c>
      <c r="OG228" s="20">
        <v>381.96899999999999</v>
      </c>
      <c r="OH228" s="20">
        <v>284.79599999999999</v>
      </c>
      <c r="OI228" s="20">
        <v>311.56599999999997</v>
      </c>
      <c r="OS228" s="21">
        <v>33.799999999999997</v>
      </c>
      <c r="OT228" s="20">
        <v>43.268000000000001</v>
      </c>
      <c r="OU228" s="20">
        <v>33.697000000000003</v>
      </c>
      <c r="OV228" s="20">
        <v>33.697000000000003</v>
      </c>
      <c r="OW228" s="21">
        <v>82.1</v>
      </c>
      <c r="OX228" s="20">
        <v>105.11799999999999</v>
      </c>
      <c r="OY228" s="20">
        <v>81.866</v>
      </c>
      <c r="OZ228" s="20">
        <v>69.843999999999994</v>
      </c>
      <c r="PA228" s="21">
        <v>117</v>
      </c>
      <c r="PB228" s="20">
        <v>149.732</v>
      </c>
      <c r="PC228" s="20">
        <v>116.611</v>
      </c>
      <c r="PD228" s="20">
        <v>103.541</v>
      </c>
      <c r="PE228" s="21">
        <v>44.1</v>
      </c>
      <c r="PF228" s="20">
        <v>56.453000000000003</v>
      </c>
      <c r="PG228" s="20">
        <v>43.965000000000003</v>
      </c>
      <c r="PH228" s="20">
        <v>41.689</v>
      </c>
      <c r="PR228" s="21">
        <v>33.299999999999997</v>
      </c>
      <c r="PS228" s="20">
        <v>532.84699999999998</v>
      </c>
      <c r="PT228" s="20">
        <v>408.69400000000002</v>
      </c>
      <c r="PU228" s="20">
        <v>408.69400000000002</v>
      </c>
      <c r="PV228" s="21">
        <v>97.5</v>
      </c>
      <c r="PW228" s="20">
        <v>1562.7049999999999</v>
      </c>
      <c r="PX228" s="20">
        <v>1198.595</v>
      </c>
      <c r="PY228" s="20">
        <v>1124.9760000000001</v>
      </c>
      <c r="PZ228" s="21">
        <v>129.9</v>
      </c>
      <c r="QA228" s="20">
        <v>2081.9589999999998</v>
      </c>
      <c r="QB228" s="20">
        <v>1596.8620000000001</v>
      </c>
      <c r="QC228" s="20">
        <v>1533.67</v>
      </c>
      <c r="QD228" s="21">
        <v>68.900000000000006</v>
      </c>
      <c r="QE228" s="20">
        <v>1104.7159999999999</v>
      </c>
      <c r="QF228" s="20">
        <v>847.31700000000001</v>
      </c>
      <c r="QG228" s="20">
        <v>847.31700000000001</v>
      </c>
      <c r="RC228" s="21">
        <v>152.9</v>
      </c>
      <c r="RD228" s="20">
        <v>2019.7560000000001</v>
      </c>
      <c r="RE228" s="20">
        <v>1323.95</v>
      </c>
      <c r="RF228" s="21">
        <v>43.9</v>
      </c>
      <c r="RG228" s="20">
        <v>579.53300000000002</v>
      </c>
      <c r="RH228" s="20">
        <v>379.88400000000001</v>
      </c>
      <c r="RI228" s="21">
        <v>44.7</v>
      </c>
      <c r="RJ228" s="20">
        <v>590.64700000000005</v>
      </c>
      <c r="RK228" s="20">
        <v>387.16899999999998</v>
      </c>
      <c r="RL228" s="21">
        <v>57.5</v>
      </c>
      <c r="RM228" s="20">
        <v>758.86800000000005</v>
      </c>
      <c r="RN228" s="20">
        <v>497.43799999999999</v>
      </c>
      <c r="RO228" s="20">
        <v>497.43799999999999</v>
      </c>
      <c r="RP228" s="21">
        <v>51.6</v>
      </c>
      <c r="RQ228" s="20">
        <v>681.35500000000002</v>
      </c>
      <c r="RR228" s="20">
        <v>446.62799999999999</v>
      </c>
      <c r="RS228" s="20">
        <v>446.62799999999999</v>
      </c>
      <c r="RT228" s="21">
        <v>109</v>
      </c>
      <c r="RU228" s="20">
        <v>1440.223</v>
      </c>
      <c r="RV228" s="20">
        <v>944.06600000000003</v>
      </c>
      <c r="RW228" s="20">
        <v>944.06600000000003</v>
      </c>
      <c r="RX228" s="21">
        <v>69.8</v>
      </c>
      <c r="RY228" s="20">
        <v>921.245</v>
      </c>
      <c r="RZ228" s="20">
        <v>603.87599999999998</v>
      </c>
      <c r="SA228" s="20">
        <v>603.87599999999998</v>
      </c>
      <c r="SK228" s="21">
        <v>6.6</v>
      </c>
      <c r="SL228" s="20">
        <v>8.8710000000000004</v>
      </c>
      <c r="SM228" s="20">
        <v>6.2709999999999999</v>
      </c>
      <c r="SN228" s="20">
        <v>5.625</v>
      </c>
      <c r="SO228" s="21">
        <v>29.7</v>
      </c>
      <c r="SP228" s="20">
        <v>39.960999999999999</v>
      </c>
      <c r="SQ228" s="20">
        <v>28.248999999999999</v>
      </c>
      <c r="SR228" s="20">
        <v>28.806000000000001</v>
      </c>
      <c r="SS228" s="21">
        <v>36.200000000000003</v>
      </c>
      <c r="ST228" s="20">
        <v>48.707000000000001</v>
      </c>
      <c r="SU228" s="20">
        <v>34.430999999999997</v>
      </c>
      <c r="SV228" s="20">
        <v>34.430999999999997</v>
      </c>
      <c r="SW228" s="21">
        <v>31.7</v>
      </c>
      <c r="SX228" s="20">
        <v>42.713000000000001</v>
      </c>
      <c r="SY228" s="20">
        <v>30.193999999999999</v>
      </c>
      <c r="SZ228" s="20">
        <v>27.773</v>
      </c>
      <c r="TG228" s="21">
        <v>42</v>
      </c>
      <c r="TH228" s="20">
        <v>61.845999999999997</v>
      </c>
      <c r="TI228" s="20">
        <v>478.36799999999999</v>
      </c>
      <c r="TJ228" s="20">
        <v>478.36799999999999</v>
      </c>
      <c r="TK228" s="21">
        <v>117.4</v>
      </c>
      <c r="TL228" s="20">
        <v>173.13300000000001</v>
      </c>
      <c r="TM228" s="20">
        <v>1339.152</v>
      </c>
      <c r="TN228" s="20">
        <v>1352.492</v>
      </c>
      <c r="TO228" s="21">
        <v>159.30000000000001</v>
      </c>
      <c r="TP228" s="20">
        <v>234.846</v>
      </c>
      <c r="TQ228" s="20">
        <v>1816.4870000000001</v>
      </c>
      <c r="TR228" s="20">
        <v>1830.8589999999999</v>
      </c>
      <c r="TS228" s="21">
        <v>144.1</v>
      </c>
      <c r="TT228" s="20">
        <v>212.351</v>
      </c>
      <c r="TU228" s="20">
        <v>1642.4960000000001</v>
      </c>
      <c r="TV228" s="20">
        <v>1664.1279999999999</v>
      </c>
      <c r="TW228" s="21">
        <v>125.1</v>
      </c>
      <c r="TX228" s="20">
        <v>52.77</v>
      </c>
      <c r="TY228" s="20">
        <v>7742.4570000000003</v>
      </c>
      <c r="TZ228" s="21">
        <v>81.3</v>
      </c>
      <c r="UA228" s="20">
        <v>34.277999999999999</v>
      </c>
      <c r="UB228" s="20">
        <v>5029.3</v>
      </c>
      <c r="UC228" s="21">
        <v>80.400000000000006</v>
      </c>
      <c r="UD228" s="20">
        <v>33.938000000000002</v>
      </c>
      <c r="UE228" s="20">
        <v>4979.45</v>
      </c>
      <c r="UF228" s="21">
        <v>6.2</v>
      </c>
      <c r="UG228" s="20">
        <v>2.5960000000000001</v>
      </c>
      <c r="UH228" s="20">
        <v>380.88499999999999</v>
      </c>
      <c r="UI228" s="20">
        <v>380.88499999999999</v>
      </c>
      <c r="UJ228" s="21">
        <v>37.700000000000003</v>
      </c>
      <c r="UK228" s="20">
        <v>15.896000000000001</v>
      </c>
      <c r="UL228" s="20">
        <v>2332.2719999999999</v>
      </c>
      <c r="UM228" s="20">
        <v>2332.2719999999999</v>
      </c>
      <c r="UN228" s="21">
        <v>43.8</v>
      </c>
      <c r="UO228" s="20">
        <v>18.492000000000001</v>
      </c>
      <c r="UP228" s="20">
        <v>2713.1570000000002</v>
      </c>
      <c r="UQ228" s="20">
        <v>2713.1570000000002</v>
      </c>
      <c r="UR228" s="21">
        <v>22.4</v>
      </c>
      <c r="US228" s="20">
        <v>9.4550000000000001</v>
      </c>
      <c r="UT228" s="20">
        <v>1387.192</v>
      </c>
      <c r="UU228" s="20">
        <v>1387.192</v>
      </c>
      <c r="VJ228" s="21">
        <v>62.4</v>
      </c>
      <c r="VK228" s="20">
        <v>133.82499999999999</v>
      </c>
      <c r="VL228" s="20">
        <v>312815.20600000001</v>
      </c>
      <c r="VM228" s="20">
        <v>294070.06300000002</v>
      </c>
      <c r="VN228" s="21">
        <v>48.4</v>
      </c>
      <c r="VO228" s="20">
        <v>103.71</v>
      </c>
      <c r="VP228" s="20">
        <v>242423</v>
      </c>
      <c r="VQ228" s="20">
        <v>242423</v>
      </c>
      <c r="WI228" s="21">
        <v>87.5</v>
      </c>
      <c r="WJ228" s="20">
        <v>60.945</v>
      </c>
      <c r="WK228" s="20">
        <v>49.17</v>
      </c>
      <c r="WL228" s="20">
        <v>55.106999999999999</v>
      </c>
      <c r="WM228" s="21">
        <v>48.8</v>
      </c>
      <c r="WN228" s="20">
        <v>33.947000000000003</v>
      </c>
      <c r="WO228" s="20">
        <v>27.388999999999999</v>
      </c>
      <c r="WP228" s="20">
        <v>37.219000000000001</v>
      </c>
      <c r="WW228" s="21">
        <v>93.4</v>
      </c>
      <c r="WX228" s="20">
        <v>98.453999999999994</v>
      </c>
      <c r="WY228" s="20">
        <v>306.28899999999999</v>
      </c>
      <c r="WZ228" s="21">
        <v>33.700000000000003</v>
      </c>
      <c r="XA228" s="20">
        <v>35.484999999999999</v>
      </c>
      <c r="XB228" s="20">
        <v>110.395</v>
      </c>
      <c r="XC228" s="20">
        <v>110.395</v>
      </c>
      <c r="XD228" s="21">
        <v>55.1</v>
      </c>
      <c r="XE228" s="20">
        <v>58.037999999999997</v>
      </c>
      <c r="XF228" s="20">
        <v>180.55600000000001</v>
      </c>
      <c r="XG228" s="20">
        <v>180.55600000000001</v>
      </c>
      <c r="XH228" s="21">
        <v>88.8</v>
      </c>
      <c r="XI228" s="20">
        <v>93.522999999999996</v>
      </c>
      <c r="XJ228" s="20">
        <v>290.95100000000002</v>
      </c>
      <c r="XK228" s="20">
        <v>290.95100000000002</v>
      </c>
      <c r="XL228" s="21">
        <v>55.3</v>
      </c>
      <c r="XM228" s="20">
        <v>58.28</v>
      </c>
      <c r="XN228" s="22">
        <v>181.310258</v>
      </c>
      <c r="XO228" s="22">
        <v>214.08699999999999</v>
      </c>
      <c r="XP228" s="21">
        <v>124</v>
      </c>
      <c r="XQ228" s="20">
        <v>439.09899999999999</v>
      </c>
      <c r="XR228" s="20">
        <v>15083.054</v>
      </c>
      <c r="XS228" s="21">
        <v>67.8</v>
      </c>
      <c r="XT228" s="20">
        <v>240.279</v>
      </c>
      <c r="XU228" s="20">
        <v>8253.57</v>
      </c>
      <c r="YD228" s="21">
        <v>56.1</v>
      </c>
      <c r="YE228" s="20">
        <v>198.82</v>
      </c>
      <c r="YF228" s="20">
        <v>6829.4840000000004</v>
      </c>
      <c r="YG228" s="20">
        <v>3578.0529999999999</v>
      </c>
      <c r="YH228" s="21">
        <v>27.8</v>
      </c>
      <c r="YI228" s="20">
        <v>98.338999999999999</v>
      </c>
      <c r="YJ228" s="20">
        <v>3377.93</v>
      </c>
      <c r="YK228" s="20">
        <v>3377.93</v>
      </c>
      <c r="YU228" s="21">
        <v>17.2</v>
      </c>
      <c r="YV228" s="20">
        <v>214.745</v>
      </c>
      <c r="YW228" s="20">
        <v>174.00800000000001</v>
      </c>
      <c r="YX228" s="20">
        <v>174.00800000000001</v>
      </c>
      <c r="YY228" s="21">
        <v>51.2</v>
      </c>
      <c r="YZ228" s="20">
        <v>636.95000000000005</v>
      </c>
      <c r="ZA228" s="20">
        <v>516.12099999999998</v>
      </c>
      <c r="ZB228" s="20">
        <v>516.12099999999998</v>
      </c>
      <c r="ZC228" s="21">
        <v>68.400000000000006</v>
      </c>
      <c r="ZD228" s="20">
        <v>851.69500000000005</v>
      </c>
      <c r="ZE228" s="20">
        <v>690.12900000000002</v>
      </c>
      <c r="ZF228" s="20">
        <v>690.12900000000002</v>
      </c>
      <c r="ZG228" s="21">
        <v>51.4</v>
      </c>
      <c r="ZH228" s="20">
        <v>639.80499999999995</v>
      </c>
      <c r="ZI228" s="20">
        <v>518.43399999999997</v>
      </c>
      <c r="ZJ228" s="20">
        <v>546.98800000000006</v>
      </c>
      <c r="ZT228" s="21">
        <v>69.8</v>
      </c>
      <c r="ZU228" s="20">
        <v>3439.634</v>
      </c>
      <c r="ZV228" s="20">
        <v>366251.9</v>
      </c>
      <c r="ZW228" s="20">
        <v>314569.59999999998</v>
      </c>
      <c r="ZX228" s="21">
        <v>141</v>
      </c>
      <c r="ZY228" s="20">
        <v>6953.7529999999997</v>
      </c>
      <c r="ZZ228" s="20">
        <v>740434.9</v>
      </c>
      <c r="AAA228" s="20">
        <v>694062.7</v>
      </c>
      <c r="AAB228" s="21">
        <v>210.8</v>
      </c>
      <c r="AAC228" s="20">
        <v>10393.387000000001</v>
      </c>
      <c r="AAD228" s="20">
        <v>1106686.8</v>
      </c>
      <c r="AAE228" s="20">
        <v>1008632.3</v>
      </c>
      <c r="AAF228" s="21">
        <v>110.5</v>
      </c>
      <c r="AAG228" s="20">
        <v>5448.8429999999998</v>
      </c>
      <c r="AAH228" s="20">
        <v>580192.23600000003</v>
      </c>
      <c r="AAI228" s="20">
        <v>566351.5</v>
      </c>
      <c r="AAJ228" s="21">
        <v>142.69999999999999</v>
      </c>
      <c r="AAK228" s="20">
        <v>824.32399999999996</v>
      </c>
      <c r="AAL228" s="20">
        <v>644868.55900000001</v>
      </c>
      <c r="AAM228" s="21">
        <v>4.9000000000000004</v>
      </c>
      <c r="AAN228" s="20">
        <v>28.106999999999999</v>
      </c>
      <c r="AAO228" s="20">
        <v>21987.803</v>
      </c>
      <c r="AAP228" s="21">
        <v>45.6</v>
      </c>
      <c r="AAQ228" s="20">
        <v>263.11900000000003</v>
      </c>
      <c r="AAR228" s="20">
        <v>205837.77</v>
      </c>
      <c r="AAS228" s="20">
        <v>188033.7</v>
      </c>
      <c r="AAT228" s="21">
        <v>90.1</v>
      </c>
      <c r="AAU228" s="20">
        <v>520.28</v>
      </c>
      <c r="AAV228" s="20">
        <v>407015.26799999998</v>
      </c>
      <c r="AAW228" s="20">
        <v>412688.6</v>
      </c>
      <c r="AAX228" s="21">
        <v>137.9</v>
      </c>
      <c r="AAY228" s="20">
        <v>796.21699999999998</v>
      </c>
      <c r="AAZ228" s="20">
        <v>622880.75600000005</v>
      </c>
      <c r="ABA228" s="20">
        <v>600722.30000000005</v>
      </c>
      <c r="ABB228" s="21">
        <v>111.5</v>
      </c>
      <c r="ABC228" s="20">
        <v>643.79300000000001</v>
      </c>
      <c r="ABD228" s="20">
        <v>503639.4</v>
      </c>
      <c r="ABE228" s="20">
        <v>503639.4</v>
      </c>
      <c r="ABO228" s="21">
        <v>36.200000000000003</v>
      </c>
      <c r="ABP228" s="20">
        <v>7.59</v>
      </c>
      <c r="ABQ228" s="20">
        <v>5.7060000000000004</v>
      </c>
      <c r="ABR228" s="20">
        <v>5.7060000000000004</v>
      </c>
      <c r="ABS228" s="21">
        <v>70.900000000000006</v>
      </c>
      <c r="ABT228" s="20">
        <v>14.856999999999999</v>
      </c>
      <c r="ABU228" s="20">
        <v>11.167999999999999</v>
      </c>
      <c r="ABV228" s="20">
        <v>11.167999999999999</v>
      </c>
      <c r="ABW228" s="21">
        <v>107.1</v>
      </c>
      <c r="ABX228" s="20">
        <v>22.446999999999999</v>
      </c>
      <c r="ABY228" s="20">
        <v>16.873999999999999</v>
      </c>
      <c r="ABZ228" s="20">
        <v>16.873999999999999</v>
      </c>
      <c r="ACE228" s="21">
        <v>76.8</v>
      </c>
      <c r="ACF228" s="20">
        <v>256.82299999999998</v>
      </c>
      <c r="ACG228" s="20">
        <v>1934.7529999999999</v>
      </c>
      <c r="ACH228" s="21">
        <v>30.1</v>
      </c>
      <c r="ACI228" s="20">
        <v>100.777</v>
      </c>
      <c r="ACJ228" s="20">
        <v>759.19100000000003</v>
      </c>
      <c r="ACK228" s="21">
        <v>11.5</v>
      </c>
      <c r="ACL228" s="20">
        <v>38.426000000000002</v>
      </c>
      <c r="ACM228" s="20">
        <v>289.47699999999998</v>
      </c>
      <c r="ACN228" s="20">
        <v>289.47699999999998</v>
      </c>
      <c r="ACO228" s="21">
        <v>35.200000000000003</v>
      </c>
      <c r="ACP228" s="20">
        <v>117.621</v>
      </c>
      <c r="ACQ228" s="20">
        <v>886.08500000000004</v>
      </c>
      <c r="ACR228" s="20">
        <v>886.08500000000004</v>
      </c>
      <c r="ACS228" s="21">
        <v>46.7</v>
      </c>
      <c r="ACT228" s="20">
        <v>156.047</v>
      </c>
      <c r="ACU228" s="20">
        <v>1175.5619999999999</v>
      </c>
      <c r="ACV228" s="20">
        <v>1175.5619999999999</v>
      </c>
      <c r="ACW228" s="21">
        <v>30.6</v>
      </c>
      <c r="ACX228" s="20">
        <v>102.28400000000001</v>
      </c>
      <c r="ACY228" s="20">
        <v>770.54300000000001</v>
      </c>
      <c r="ACZ228" s="20">
        <v>770.54300000000001</v>
      </c>
      <c r="ADA228" s="21">
        <v>168.8</v>
      </c>
      <c r="ADB228" s="20">
        <v>158.15899999999999</v>
      </c>
      <c r="ADC228" s="20">
        <v>400.25400000000002</v>
      </c>
      <c r="ADD228" s="21">
        <v>38.1</v>
      </c>
      <c r="ADE228" s="20">
        <v>35.715000000000003</v>
      </c>
      <c r="ADF228" s="20">
        <v>90.384</v>
      </c>
      <c r="ADO228" s="21">
        <v>130.69999999999999</v>
      </c>
      <c r="ADP228" s="20">
        <v>122.444</v>
      </c>
      <c r="ADQ228" s="20">
        <v>309.87</v>
      </c>
      <c r="ADR228" s="20">
        <v>309.87</v>
      </c>
      <c r="ADS228" s="21">
        <v>126.9</v>
      </c>
      <c r="ADT228" s="20">
        <v>118.88500000000001</v>
      </c>
      <c r="ADU228" s="20">
        <v>300.86200000000002</v>
      </c>
      <c r="ADV228" s="20">
        <v>300.86200000000002</v>
      </c>
      <c r="AEF228" s="21">
        <v>65.099999999999994</v>
      </c>
      <c r="AEG228" s="20">
        <v>288.72500000000002</v>
      </c>
      <c r="AEH228" s="20">
        <v>216.37</v>
      </c>
      <c r="AEI228" s="20">
        <v>187.39500000000001</v>
      </c>
      <c r="AEJ228" s="21">
        <v>120.2</v>
      </c>
      <c r="AEK228" s="20">
        <v>533.59299999999996</v>
      </c>
      <c r="AEL228" s="20">
        <v>399.87400000000002</v>
      </c>
      <c r="AEM228" s="20">
        <v>267.327</v>
      </c>
      <c r="AEN228" s="21">
        <v>182.9</v>
      </c>
      <c r="AEO228" s="20">
        <v>811.97500000000002</v>
      </c>
      <c r="AEP228" s="20">
        <v>608.49400000000003</v>
      </c>
      <c r="AEQ228" s="20">
        <v>454.72199999999998</v>
      </c>
      <c r="AER228" s="21">
        <v>78</v>
      </c>
      <c r="AES228" s="20">
        <v>346.10500000000002</v>
      </c>
      <c r="AET228" s="20">
        <v>259.37099999999998</v>
      </c>
      <c r="AEU228" s="20">
        <v>260.51499999999999</v>
      </c>
      <c r="AEV228" s="21">
        <v>173.6</v>
      </c>
      <c r="AEW228" s="20">
        <v>265.92</v>
      </c>
      <c r="AEX228" s="20">
        <v>1704.4169999999999</v>
      </c>
      <c r="AEY228" s="21">
        <v>31.4</v>
      </c>
      <c r="AEZ228" s="20">
        <v>48.101999999999997</v>
      </c>
      <c r="AFA228" s="20">
        <v>308.30799999999999</v>
      </c>
      <c r="AFE228" s="21">
        <v>55</v>
      </c>
      <c r="AFF228" s="20">
        <v>84.22</v>
      </c>
      <c r="AFG228" s="20">
        <v>539.80600000000004</v>
      </c>
      <c r="AFH228" s="20">
        <v>539.80600000000004</v>
      </c>
      <c r="AFI228" s="21">
        <v>87.2</v>
      </c>
      <c r="AFJ228" s="20">
        <v>133.59899999999999</v>
      </c>
      <c r="AFK228" s="20">
        <v>856.303</v>
      </c>
      <c r="AFL228" s="20">
        <v>856.303</v>
      </c>
      <c r="AFM228" s="21">
        <v>142.19999999999999</v>
      </c>
      <c r="AFN228" s="20">
        <v>217.81899999999999</v>
      </c>
      <c r="AFO228" s="20">
        <v>1396.1089999999999</v>
      </c>
      <c r="AFP228" s="20">
        <v>1396.1089999999999</v>
      </c>
      <c r="AFQ228" s="21">
        <v>60.5</v>
      </c>
      <c r="AFR228" s="20">
        <v>92.727000000000004</v>
      </c>
      <c r="AFS228" s="20">
        <v>594.33100000000002</v>
      </c>
      <c r="AFT228" s="20">
        <v>594.33100000000002</v>
      </c>
      <c r="AFU228" s="21">
        <v>153.30000000000001</v>
      </c>
      <c r="AFV228" s="20">
        <v>100.261</v>
      </c>
      <c r="AFW228" s="20">
        <v>147.48400000000001</v>
      </c>
      <c r="AFX228" s="21">
        <v>31.7</v>
      </c>
      <c r="AFY228" s="20">
        <v>20.724</v>
      </c>
      <c r="AFZ228" s="20">
        <v>30.484999999999999</v>
      </c>
      <c r="AGA228" s="21">
        <v>46.8</v>
      </c>
      <c r="AGB228" s="20">
        <v>30.61</v>
      </c>
      <c r="AGC228" s="20">
        <v>45.027000000000001</v>
      </c>
      <c r="AGD228" s="20">
        <v>45.027000000000001</v>
      </c>
      <c r="AGI228" s="21">
        <v>121.6</v>
      </c>
      <c r="AGJ228" s="20">
        <v>79.537000000000006</v>
      </c>
      <c r="AGK228" s="20">
        <v>116.999</v>
      </c>
      <c r="AGL228" s="20">
        <v>93.263999999999996</v>
      </c>
      <c r="AGM228" s="21">
        <v>85.6</v>
      </c>
      <c r="AGN228" s="20">
        <v>55.999000000000002</v>
      </c>
      <c r="AGO228" s="20">
        <v>82.373999999999995</v>
      </c>
      <c r="AGP228" s="20">
        <v>85.525999999999996</v>
      </c>
      <c r="AGZ228" s="21">
        <v>2.2000000000000002</v>
      </c>
      <c r="AHA228" s="20">
        <v>3.024</v>
      </c>
      <c r="AHB228" s="20">
        <v>7.8230000000000004</v>
      </c>
      <c r="AHC228" s="20">
        <v>7.8230000000000004</v>
      </c>
      <c r="AHD228" s="21">
        <v>19.7</v>
      </c>
      <c r="AHE228" s="20">
        <v>27.702999999999999</v>
      </c>
      <c r="AHF228" s="20">
        <v>71.682000000000002</v>
      </c>
      <c r="AHG228" s="20">
        <v>71.682000000000002</v>
      </c>
      <c r="AHH228" s="21">
        <v>21.9</v>
      </c>
      <c r="AHI228" s="20">
        <v>30.727</v>
      </c>
      <c r="AHJ228" s="20">
        <v>79.504999999999995</v>
      </c>
      <c r="AHK228" s="20">
        <v>79.504999999999995</v>
      </c>
      <c r="AHL228" s="21">
        <v>15.8</v>
      </c>
      <c r="AHM228" s="20">
        <v>22.140999999999998</v>
      </c>
      <c r="AHN228" s="20">
        <v>57.289000000000001</v>
      </c>
      <c r="AHO228" s="20">
        <v>54.826999999999998</v>
      </c>
      <c r="AHY228" s="21">
        <v>29.3</v>
      </c>
      <c r="AHZ228" s="20">
        <v>34.799999999999997</v>
      </c>
      <c r="AIA228" s="20">
        <v>26.459</v>
      </c>
      <c r="AIB228" s="20">
        <v>26.459</v>
      </c>
      <c r="AIC228" s="21">
        <v>68.7</v>
      </c>
      <c r="AID228" s="20">
        <v>81.448999999999998</v>
      </c>
      <c r="AIE228" s="20">
        <v>61.926000000000002</v>
      </c>
      <c r="AIF228" s="20">
        <v>61.926000000000002</v>
      </c>
      <c r="AIG228" s="21">
        <v>98</v>
      </c>
      <c r="AIH228" s="20">
        <v>116.249</v>
      </c>
      <c r="AII228" s="20">
        <v>88.384</v>
      </c>
      <c r="AIJ228" s="20">
        <v>88.384</v>
      </c>
      <c r="AIK228" s="21">
        <v>54.4</v>
      </c>
      <c r="AIL228" s="20">
        <v>64.555999999999997</v>
      </c>
      <c r="AIM228" s="20">
        <v>49.082000000000001</v>
      </c>
      <c r="AIN228" s="20">
        <v>49.082000000000001</v>
      </c>
      <c r="AJC228" s="21">
        <v>17.100000000000001</v>
      </c>
      <c r="AJD228" s="20">
        <v>61.444000000000003</v>
      </c>
      <c r="AJE228" s="20">
        <v>298.24799999999999</v>
      </c>
      <c r="AJF228" s="20">
        <v>222.953</v>
      </c>
      <c r="AJG228" s="21">
        <v>11.8</v>
      </c>
      <c r="AJH228" s="20">
        <v>42.401000000000003</v>
      </c>
      <c r="AJI228" s="20">
        <v>205.816</v>
      </c>
      <c r="AJJ228" s="20">
        <v>212.08199999999999</v>
      </c>
      <c r="AJY228" s="21">
        <v>30.4</v>
      </c>
      <c r="AJZ228" s="20">
        <v>44.597000000000001</v>
      </c>
      <c r="AKA228" s="20">
        <v>167.261</v>
      </c>
      <c r="AKB228" s="20">
        <v>160.291</v>
      </c>
      <c r="AKC228" s="21">
        <v>25.7</v>
      </c>
      <c r="AKD228" s="20">
        <v>37.707000000000001</v>
      </c>
      <c r="AKE228" s="20">
        <v>141.41999999999999</v>
      </c>
      <c r="AKF228" s="20">
        <v>141.41999999999999</v>
      </c>
      <c r="AKM228" s="21">
        <v>67.099999999999994</v>
      </c>
      <c r="AKN228" s="20">
        <v>193.50700000000001</v>
      </c>
      <c r="AKO228" s="20">
        <v>1296.2059999999999</v>
      </c>
      <c r="AKP228" s="21">
        <v>43.3</v>
      </c>
      <c r="AKQ228" s="20">
        <v>124.908</v>
      </c>
      <c r="AKR228" s="20">
        <v>836.69600000000003</v>
      </c>
      <c r="AKS228" s="20">
        <v>833.18499999999995</v>
      </c>
      <c r="AKT228" s="21">
        <v>87.2</v>
      </c>
      <c r="AKU228" s="20">
        <v>251.41900000000001</v>
      </c>
      <c r="AKV228" s="20">
        <v>1684.1320000000001</v>
      </c>
      <c r="AKW228" s="20">
        <v>1698.7719999999999</v>
      </c>
      <c r="AKX228" s="21">
        <v>130.5</v>
      </c>
      <c r="AKY228" s="20">
        <v>376.327</v>
      </c>
      <c r="AKZ228" s="20">
        <v>2520.8270000000002</v>
      </c>
      <c r="ALA228" s="20">
        <v>2531.9569999999999</v>
      </c>
      <c r="ALB228" s="21">
        <v>82.8</v>
      </c>
      <c r="ALC228" s="20">
        <v>238.93</v>
      </c>
      <c r="ALD228" s="20">
        <v>1600.471</v>
      </c>
      <c r="ALE228" s="20">
        <v>1616.472</v>
      </c>
      <c r="ALF228" s="21">
        <v>212.2</v>
      </c>
      <c r="ALG228" s="20">
        <v>193.48400000000001</v>
      </c>
      <c r="ALH228" s="20">
        <v>272.44499999999999</v>
      </c>
      <c r="ALI228" s="21">
        <v>70.599999999999994</v>
      </c>
      <c r="ALJ228" s="20">
        <v>64.331000000000003</v>
      </c>
      <c r="ALK228" s="20">
        <v>90.584999999999994</v>
      </c>
      <c r="ALL228" s="21">
        <v>36.5</v>
      </c>
      <c r="ALM228" s="20">
        <v>33.274000000000001</v>
      </c>
      <c r="ALN228" s="20">
        <v>46.853000000000002</v>
      </c>
      <c r="ALO228" s="20">
        <v>36.374000000000002</v>
      </c>
      <c r="ALP228" s="21">
        <v>103.6</v>
      </c>
      <c r="ALQ228" s="20">
        <v>94.433000000000007</v>
      </c>
      <c r="ALR228" s="20">
        <v>132.971</v>
      </c>
      <c r="ALS228" s="20">
        <v>83.412000000000006</v>
      </c>
      <c r="ALT228" s="21">
        <v>141.69999999999999</v>
      </c>
      <c r="ALU228" s="20">
        <v>129.15299999999999</v>
      </c>
      <c r="ALV228" s="20">
        <v>181.86</v>
      </c>
      <c r="ALW228" s="20">
        <v>119.786</v>
      </c>
      <c r="ALX228" s="21">
        <v>132.5</v>
      </c>
      <c r="ALY228" s="20">
        <v>120.77</v>
      </c>
      <c r="ALZ228" s="20">
        <v>170.05600000000001</v>
      </c>
      <c r="AMA228" s="20">
        <v>113.161</v>
      </c>
      <c r="AMH228" s="21">
        <v>51.1</v>
      </c>
      <c r="AMI228" s="20">
        <v>86.852999999999994</v>
      </c>
      <c r="AMJ228" s="20">
        <v>2193.9050000000002</v>
      </c>
      <c r="AMK228" s="20">
        <v>755.87400000000002</v>
      </c>
      <c r="AML228" s="21">
        <v>145.80000000000001</v>
      </c>
      <c r="AMM228" s="20">
        <v>247.68899999999999</v>
      </c>
      <c r="AMN228" s="20">
        <v>6256.6130000000003</v>
      </c>
      <c r="AMO228" s="20">
        <v>5799.5450000000001</v>
      </c>
      <c r="AMP228" s="21">
        <v>204.7</v>
      </c>
      <c r="AMQ228" s="20">
        <v>347.89800000000002</v>
      </c>
      <c r="AMR228" s="20">
        <v>8787.9009999999998</v>
      </c>
      <c r="AMS228" s="20">
        <v>6555.4189999999999</v>
      </c>
      <c r="AMT228" s="21">
        <v>147.4</v>
      </c>
      <c r="AMU228" s="20">
        <v>250.517</v>
      </c>
      <c r="AMV228" s="20">
        <v>6328.0569999999998</v>
      </c>
      <c r="AMW228" s="20">
        <v>6289.33</v>
      </c>
      <c r="ANG228" s="21">
        <v>0.8</v>
      </c>
      <c r="ANH228" s="22">
        <v>1.392733</v>
      </c>
      <c r="ANI228" s="22">
        <v>9.8465999999999998E-2</v>
      </c>
      <c r="ANJ228" s="22">
        <v>9.8465999999999998E-2</v>
      </c>
      <c r="ANK228" s="21">
        <v>19.8</v>
      </c>
      <c r="ANL228" s="22">
        <v>33.807322999999997</v>
      </c>
      <c r="ANM228" s="22">
        <v>2.3901780000000001</v>
      </c>
      <c r="ANN228" s="22">
        <v>2.1465869999999998</v>
      </c>
      <c r="ANO228" s="21">
        <v>19.899999999999999</v>
      </c>
      <c r="ANP228" s="22">
        <v>34.079129999999999</v>
      </c>
      <c r="ANQ228" s="22">
        <v>2.409395</v>
      </c>
      <c r="ANR228" s="22">
        <v>2.245053</v>
      </c>
      <c r="ANS228" s="21">
        <v>13.6</v>
      </c>
      <c r="ANT228" s="22">
        <v>23.292645</v>
      </c>
      <c r="ANU228" s="22">
        <v>1.64679</v>
      </c>
      <c r="ANV228" s="22">
        <v>1.64679</v>
      </c>
      <c r="ANW228" s="21">
        <v>187.9</v>
      </c>
      <c r="ANX228" s="20">
        <v>14520.281999999999</v>
      </c>
      <c r="ANY228" s="20">
        <v>14520.281999999999</v>
      </c>
      <c r="ANZ228" s="21">
        <v>66.8</v>
      </c>
      <c r="AOA228" s="20">
        <v>5161.8239999999996</v>
      </c>
      <c r="AOB228" s="20">
        <v>5161.8239999999996</v>
      </c>
      <c r="AOC228" s="21">
        <v>64.599999999999994</v>
      </c>
      <c r="AOD228" s="20">
        <v>4988.5680000000002</v>
      </c>
      <c r="AOE228" s="20">
        <v>4988.5680000000002</v>
      </c>
      <c r="AOF228" s="21">
        <v>65</v>
      </c>
      <c r="AOG228" s="20">
        <v>5019.1959999999999</v>
      </c>
      <c r="AOH228" s="20">
        <v>5019.1959999999999</v>
      </c>
      <c r="AOI228" s="20">
        <v>5019.1959999999999</v>
      </c>
      <c r="AOJ228" s="21">
        <v>56.2</v>
      </c>
      <c r="AOK228" s="20">
        <v>4339.2619999999997</v>
      </c>
      <c r="AOL228" s="20">
        <v>4339.2619999999997</v>
      </c>
      <c r="AOM228" s="20">
        <v>4339.2619999999997</v>
      </c>
      <c r="AON228" s="21">
        <v>121.1</v>
      </c>
      <c r="AOO228" s="20">
        <v>9358.4580000000005</v>
      </c>
      <c r="AOP228" s="20">
        <v>9358.4580000000005</v>
      </c>
      <c r="AOQ228" s="20">
        <v>9358.4580000000005</v>
      </c>
      <c r="AOR228" s="21">
        <v>44.8</v>
      </c>
      <c r="AOS228" s="20">
        <v>3457.62</v>
      </c>
      <c r="AOT228" s="20">
        <v>3457.62</v>
      </c>
      <c r="AOU228" s="20">
        <v>3457.62</v>
      </c>
      <c r="APU228" s="21">
        <v>101.6</v>
      </c>
      <c r="APV228" s="20">
        <v>162.83500000000001</v>
      </c>
      <c r="APW228" s="20">
        <v>648.27700000000004</v>
      </c>
      <c r="APX228" s="21">
        <v>47.4</v>
      </c>
      <c r="APY228" s="20">
        <v>75.912000000000006</v>
      </c>
      <c r="APZ228" s="20">
        <v>302.21899999999999</v>
      </c>
      <c r="AQI228" s="21">
        <v>54.3</v>
      </c>
      <c r="AQJ228" s="20">
        <v>86.923000000000002</v>
      </c>
      <c r="AQK228" s="20">
        <v>346.05799999999999</v>
      </c>
      <c r="AQL228" s="20">
        <v>350.12</v>
      </c>
      <c r="AQM228" s="21">
        <v>45.6</v>
      </c>
      <c r="AQN228" s="20">
        <v>72.986999999999995</v>
      </c>
      <c r="AQO228" s="20">
        <v>290.57400000000001</v>
      </c>
      <c r="AQP228" s="20">
        <v>330.51400000000001</v>
      </c>
    </row>
    <row r="229" spans="1:1134" x14ac:dyDescent="0.2">
      <c r="A229" s="18">
        <v>35246</v>
      </c>
      <c r="Q229" s="21">
        <v>56</v>
      </c>
      <c r="R229" s="21">
        <v>49.6</v>
      </c>
      <c r="S229" s="20">
        <v>3075.6410000000001</v>
      </c>
      <c r="BJ229" s="21">
        <v>58.1</v>
      </c>
      <c r="BK229" s="19">
        <v>165.44048305615999</v>
      </c>
      <c r="BL229" s="20">
        <v>165.44</v>
      </c>
      <c r="BM229" s="21">
        <v>32.299999999999997</v>
      </c>
      <c r="BN229" s="20">
        <v>91.876999999999995</v>
      </c>
      <c r="BO229" s="20">
        <v>91.876999999999995</v>
      </c>
      <c r="BP229" s="21">
        <v>4.0999999999999996</v>
      </c>
      <c r="BQ229" s="20">
        <v>11.679</v>
      </c>
      <c r="BR229" s="19">
        <v>11.678634000000001</v>
      </c>
      <c r="BS229" s="19">
        <v>11.678634000000001</v>
      </c>
      <c r="BT229" s="21">
        <v>22.2</v>
      </c>
      <c r="BU229" s="20">
        <v>63.302</v>
      </c>
      <c r="BV229" s="19">
        <v>63.301873908882001</v>
      </c>
      <c r="BW229" s="19">
        <v>52.405963999999997</v>
      </c>
      <c r="BX229" s="21">
        <v>25.8</v>
      </c>
      <c r="BY229" s="19">
        <v>73.563483056154993</v>
      </c>
      <c r="BZ229" s="19">
        <v>73.563483056154993</v>
      </c>
      <c r="CA229" s="19">
        <v>64.084598</v>
      </c>
      <c r="CB229" s="21">
        <v>17.2</v>
      </c>
      <c r="CC229" s="19">
        <v>48.974136000000001</v>
      </c>
      <c r="CD229" s="19">
        <v>48.974136000000001</v>
      </c>
      <c r="CE229" s="19">
        <v>48.974136000000001</v>
      </c>
      <c r="CO229" s="21">
        <v>41.5</v>
      </c>
      <c r="CP229" s="20">
        <v>95.626000000000005</v>
      </c>
      <c r="CQ229" s="20">
        <v>74.492999999999995</v>
      </c>
      <c r="CR229" s="20">
        <v>75.212000000000003</v>
      </c>
      <c r="CS229" s="21">
        <v>64.8</v>
      </c>
      <c r="CT229" s="20">
        <v>149.39099999999999</v>
      </c>
      <c r="CU229" s="20">
        <v>116.376</v>
      </c>
      <c r="CV229" s="20">
        <v>106.99299999999999</v>
      </c>
      <c r="CW229" s="21">
        <v>106.3</v>
      </c>
      <c r="CX229" s="20">
        <v>245.03100000000001</v>
      </c>
      <c r="CY229" s="20">
        <v>190.87899999999999</v>
      </c>
      <c r="CZ229" s="20">
        <v>182.20400000000001</v>
      </c>
      <c r="DA229" s="21">
        <v>75.599999999999994</v>
      </c>
      <c r="DB229" s="20">
        <v>174.21299999999999</v>
      </c>
      <c r="DC229" s="20">
        <v>135.71199999999999</v>
      </c>
      <c r="DD229" s="20">
        <v>135.71199999999999</v>
      </c>
      <c r="DE229" s="21">
        <v>147.80000000000001</v>
      </c>
      <c r="DF229" s="20">
        <v>616.60699999999997</v>
      </c>
      <c r="DG229" s="20">
        <v>781.42600000000004</v>
      </c>
      <c r="DH229" s="21">
        <v>32.700000000000003</v>
      </c>
      <c r="DI229" s="20">
        <v>136.333</v>
      </c>
      <c r="DJ229" s="20">
        <v>172.77500000000001</v>
      </c>
      <c r="DK229" s="21">
        <v>31.6</v>
      </c>
      <c r="DL229" s="20">
        <v>131.66800000000001</v>
      </c>
      <c r="DM229" s="20">
        <v>166.863</v>
      </c>
      <c r="DN229" s="21">
        <v>55.6</v>
      </c>
      <c r="DO229" s="20">
        <v>231.90100000000001</v>
      </c>
      <c r="DP229" s="20">
        <v>293.88799999999998</v>
      </c>
      <c r="DQ229" s="20">
        <v>293.88799999999998</v>
      </c>
      <c r="DR229" s="21">
        <v>59.5</v>
      </c>
      <c r="DS229" s="20">
        <v>248.37299999999999</v>
      </c>
      <c r="DT229" s="20">
        <v>314.76299999999998</v>
      </c>
      <c r="DU229" s="20">
        <v>314.76299999999998</v>
      </c>
      <c r="DV229" s="21">
        <v>115.1</v>
      </c>
      <c r="DW229" s="20">
        <v>480.274</v>
      </c>
      <c r="DX229" s="20">
        <v>608.65099999999995</v>
      </c>
      <c r="DY229" s="20">
        <v>608.65099999999995</v>
      </c>
      <c r="DZ229" s="21">
        <v>66.900000000000006</v>
      </c>
      <c r="EA229" s="20">
        <v>279.22199999999998</v>
      </c>
      <c r="EB229" s="20">
        <v>353.858</v>
      </c>
      <c r="EC229" s="20">
        <v>350.41699999999997</v>
      </c>
      <c r="EJ229" s="21">
        <v>135</v>
      </c>
      <c r="EK229" s="20">
        <v>369.02600000000001</v>
      </c>
      <c r="EL229" s="20">
        <v>286.77</v>
      </c>
      <c r="EM229" s="21">
        <v>38.799999999999997</v>
      </c>
      <c r="EN229" s="20">
        <v>106.12</v>
      </c>
      <c r="EO229" s="20">
        <v>82.465999999999994</v>
      </c>
      <c r="EP229" s="20">
        <v>82.465999999999994</v>
      </c>
      <c r="EQ229" s="21">
        <v>69.8</v>
      </c>
      <c r="ER229" s="20">
        <v>190.73599999999999</v>
      </c>
      <c r="ES229" s="20">
        <v>148.221</v>
      </c>
      <c r="ET229" s="20">
        <v>148.221</v>
      </c>
      <c r="EU229" s="21">
        <v>108.6</v>
      </c>
      <c r="EV229" s="20">
        <v>296.85599999999999</v>
      </c>
      <c r="EW229" s="20">
        <v>230.68700000000001</v>
      </c>
      <c r="EX229" s="20">
        <v>230.68700000000001</v>
      </c>
      <c r="EY229" s="21">
        <v>64.400000000000006</v>
      </c>
      <c r="EZ229" s="20">
        <v>176.01499999999999</v>
      </c>
      <c r="FA229" s="20">
        <v>136.78100000000001</v>
      </c>
      <c r="FB229" s="20">
        <v>136.78100000000001</v>
      </c>
      <c r="FI229" s="21">
        <v>11.9</v>
      </c>
      <c r="FJ229" s="20">
        <v>91.084000000000003</v>
      </c>
      <c r="FK229" s="20">
        <v>91.63</v>
      </c>
      <c r="FL229" s="20">
        <v>65.417000000000002</v>
      </c>
      <c r="FM229" s="21">
        <v>39</v>
      </c>
      <c r="FN229" s="20">
        <v>299.27999999999997</v>
      </c>
      <c r="FO229" s="20">
        <v>301.07600000000002</v>
      </c>
      <c r="FP229" s="20">
        <v>186.45599999999999</v>
      </c>
      <c r="FQ229" s="21">
        <v>50.8</v>
      </c>
      <c r="FR229" s="20">
        <v>390.09199999999998</v>
      </c>
      <c r="FS229" s="20">
        <v>392.43299999999999</v>
      </c>
      <c r="FT229" s="20">
        <v>251.87299999999999</v>
      </c>
      <c r="FU229" s="21">
        <v>34.6</v>
      </c>
      <c r="FV229" s="20">
        <v>265.47000000000003</v>
      </c>
      <c r="FW229" s="20">
        <v>267.06299999999999</v>
      </c>
      <c r="FX229" s="20">
        <v>226.404</v>
      </c>
      <c r="FY229" s="21">
        <v>246.3</v>
      </c>
      <c r="FZ229" s="20">
        <v>1520.155</v>
      </c>
      <c r="GA229" s="20">
        <v>2075.1640000000002</v>
      </c>
      <c r="GB229" s="21">
        <v>104.2</v>
      </c>
      <c r="GC229" s="20">
        <v>642.98900000000003</v>
      </c>
      <c r="GD229" s="20">
        <v>877.74400000000003</v>
      </c>
      <c r="GE229" s="21">
        <v>98.2</v>
      </c>
      <c r="GF229" s="20">
        <v>605.99800000000005</v>
      </c>
      <c r="GG229" s="20">
        <v>827.24800000000005</v>
      </c>
      <c r="GH229" s="21">
        <v>60.5</v>
      </c>
      <c r="GI229" s="20">
        <v>373.66199999999998</v>
      </c>
      <c r="GJ229" s="20">
        <v>510.08600000000001</v>
      </c>
      <c r="GK229" s="20">
        <v>510.08600000000001</v>
      </c>
      <c r="GL229" s="21">
        <v>81.599999999999994</v>
      </c>
      <c r="GM229" s="20">
        <v>503.505</v>
      </c>
      <c r="GN229" s="20">
        <v>687.33399999999995</v>
      </c>
      <c r="GO229" s="20">
        <v>687.33399999999995</v>
      </c>
      <c r="GP229" s="21">
        <v>142.1</v>
      </c>
      <c r="GQ229" s="20">
        <v>877.16700000000003</v>
      </c>
      <c r="GR229" s="20">
        <v>1197.42</v>
      </c>
      <c r="GS229" s="20">
        <v>1197.42</v>
      </c>
      <c r="GT229" s="21">
        <v>53.6</v>
      </c>
      <c r="GU229" s="20">
        <v>331.178</v>
      </c>
      <c r="GV229" s="20">
        <v>452.09100000000001</v>
      </c>
      <c r="GW229" s="20">
        <v>452.09100000000001</v>
      </c>
      <c r="GX229" s="21">
        <v>235</v>
      </c>
      <c r="GY229" s="20">
        <v>789.01900000000001</v>
      </c>
      <c r="GZ229" s="20">
        <v>988.24699999999996</v>
      </c>
      <c r="HA229" s="21">
        <v>42.4</v>
      </c>
      <c r="HB229" s="20">
        <v>142.221</v>
      </c>
      <c r="HC229" s="20">
        <v>178.13200000000001</v>
      </c>
      <c r="HD229" s="21">
        <v>41.9</v>
      </c>
      <c r="HE229" s="20">
        <v>140.715</v>
      </c>
      <c r="HF229" s="20">
        <v>176.245</v>
      </c>
      <c r="HO229" s="21">
        <v>192.6</v>
      </c>
      <c r="HP229" s="20">
        <v>646.798</v>
      </c>
      <c r="HQ229" s="20">
        <v>810.11500000000001</v>
      </c>
      <c r="HR229" s="20">
        <v>562.24300000000005</v>
      </c>
      <c r="HS229" s="21">
        <v>114.3</v>
      </c>
      <c r="HT229" s="20">
        <v>383.78199999999998</v>
      </c>
      <c r="HU229" s="20">
        <v>480.68700000000001</v>
      </c>
      <c r="HV229" s="20">
        <v>562.24300000000005</v>
      </c>
      <c r="IN229" s="21">
        <v>74.2</v>
      </c>
      <c r="IO229" s="20">
        <v>56.625</v>
      </c>
      <c r="IP229" s="20">
        <v>23198.249</v>
      </c>
      <c r="IQ229" s="20">
        <v>22901.821</v>
      </c>
      <c r="IR229" s="21">
        <v>47.8</v>
      </c>
      <c r="IS229" s="20">
        <v>36.515000000000001</v>
      </c>
      <c r="IT229" s="23">
        <v>14959.43</v>
      </c>
      <c r="IU229" s="23">
        <v>15624.27</v>
      </c>
      <c r="IV229" s="21">
        <v>100.3</v>
      </c>
      <c r="IW229" s="20">
        <v>801.27700000000004</v>
      </c>
      <c r="IX229" s="20">
        <v>6684.3339999999998</v>
      </c>
      <c r="IY229" s="21">
        <v>21.4</v>
      </c>
      <c r="IZ229" s="20">
        <v>170.97900000000001</v>
      </c>
      <c r="JA229" s="20">
        <v>1426.3240000000001</v>
      </c>
      <c r="JJ229" s="21">
        <v>78.900000000000006</v>
      </c>
      <c r="JK229" s="20">
        <v>630.298</v>
      </c>
      <c r="JL229" s="20">
        <v>5258.01</v>
      </c>
      <c r="JM229" s="20">
        <v>5369.7759999999998</v>
      </c>
      <c r="JN229" s="21">
        <v>86.9</v>
      </c>
      <c r="JO229" s="20">
        <v>694.32500000000005</v>
      </c>
      <c r="JP229" s="20">
        <v>5792.1310000000003</v>
      </c>
      <c r="JQ229" s="20">
        <v>5289.2</v>
      </c>
      <c r="KJ229" s="21">
        <v>31.6</v>
      </c>
      <c r="KK229" s="21">
        <v>32.6</v>
      </c>
      <c r="KL229" s="21">
        <v>34867.800000000003</v>
      </c>
      <c r="KM229" s="21">
        <v>32717</v>
      </c>
      <c r="KW229" s="21">
        <v>10</v>
      </c>
      <c r="KX229" s="20">
        <v>6.2619999999999996</v>
      </c>
      <c r="KY229" s="20">
        <v>172.22800000000001</v>
      </c>
      <c r="KZ229" s="20">
        <v>166.166</v>
      </c>
      <c r="LA229" s="21">
        <v>73</v>
      </c>
      <c r="LB229" s="20">
        <v>45.591999999999999</v>
      </c>
      <c r="LC229" s="20">
        <v>1254.0429999999999</v>
      </c>
      <c r="LD229" s="20">
        <v>1059.847</v>
      </c>
      <c r="LE229" s="21">
        <v>82.1</v>
      </c>
      <c r="LF229" s="20">
        <v>51.307000000000002</v>
      </c>
      <c r="LG229" s="20">
        <v>1411.2550000000001</v>
      </c>
      <c r="LH229" s="20">
        <v>1226.0129999999999</v>
      </c>
      <c r="LI229" s="21">
        <v>50</v>
      </c>
      <c r="LJ229" s="20">
        <v>31.256</v>
      </c>
      <c r="LK229" s="20">
        <v>859.72299999999996</v>
      </c>
      <c r="LL229" s="20">
        <v>839.75300000000004</v>
      </c>
      <c r="LV229" s="21">
        <v>60.9</v>
      </c>
      <c r="LW229" s="20">
        <v>1493.107</v>
      </c>
      <c r="LX229" s="20">
        <v>1162.8309999999999</v>
      </c>
      <c r="LY229" s="20">
        <v>1163</v>
      </c>
      <c r="LZ229" s="21">
        <v>56.9</v>
      </c>
      <c r="MA229" s="20">
        <v>1393.4459999999999</v>
      </c>
      <c r="MB229" s="20">
        <v>1085.2159999999999</v>
      </c>
      <c r="MC229" s="20">
        <v>987</v>
      </c>
      <c r="MD229" s="21">
        <v>117.5</v>
      </c>
      <c r="ME229" s="20">
        <v>2879.0039999999999</v>
      </c>
      <c r="MF229" s="20">
        <v>2242.1680000000001</v>
      </c>
      <c r="MG229" s="20">
        <v>2150</v>
      </c>
      <c r="MH229" s="21">
        <v>84.6</v>
      </c>
      <c r="MI229" s="20">
        <v>2073.5949999999998</v>
      </c>
      <c r="MJ229" s="20">
        <v>1614.9159999999999</v>
      </c>
      <c r="MK229" s="20">
        <v>1769.5519999999999</v>
      </c>
      <c r="MU229" s="21">
        <v>75.599999999999994</v>
      </c>
      <c r="MV229" s="20">
        <v>136.11199999999999</v>
      </c>
      <c r="MW229" s="20">
        <v>799.04700000000003</v>
      </c>
      <c r="MX229" s="20">
        <v>860.85599999999999</v>
      </c>
      <c r="MY229" s="21">
        <v>66.599999999999994</v>
      </c>
      <c r="MZ229" s="20">
        <v>119.961</v>
      </c>
      <c r="NA229" s="20">
        <v>704.23</v>
      </c>
      <c r="NB229" s="20">
        <v>600.077</v>
      </c>
      <c r="NC229" s="21">
        <v>140.9</v>
      </c>
      <c r="ND229" s="20">
        <v>253.81700000000001</v>
      </c>
      <c r="NE229" s="20">
        <v>1490.0319999999999</v>
      </c>
      <c r="NF229" s="20">
        <v>1460.933</v>
      </c>
      <c r="NG229" s="21">
        <v>108.2</v>
      </c>
      <c r="NH229" s="20">
        <v>194.92500000000001</v>
      </c>
      <c r="NI229" s="20">
        <v>1144.3050000000001</v>
      </c>
      <c r="NJ229" s="20">
        <v>1144.3050000000001</v>
      </c>
      <c r="NK229" s="21">
        <v>144.1</v>
      </c>
      <c r="NL229" s="20">
        <v>886.18600000000004</v>
      </c>
      <c r="NM229" s="20">
        <v>683.16099999999994</v>
      </c>
      <c r="NN229" s="21">
        <v>64.8</v>
      </c>
      <c r="NO229" s="20">
        <v>398.786</v>
      </c>
      <c r="NP229" s="20">
        <v>307.42399999999998</v>
      </c>
      <c r="NQ229" s="21">
        <v>62.4</v>
      </c>
      <c r="NR229" s="20">
        <v>383.65199999999999</v>
      </c>
      <c r="NS229" s="20">
        <v>295.75700000000001</v>
      </c>
      <c r="NT229" s="21">
        <v>32.4</v>
      </c>
      <c r="NU229" s="20">
        <v>199.37899999999999</v>
      </c>
      <c r="NV229" s="20">
        <v>153.70099999999999</v>
      </c>
      <c r="NW229" s="20">
        <v>153.70099999999999</v>
      </c>
      <c r="NX229" s="21">
        <v>46.8</v>
      </c>
      <c r="NY229" s="20">
        <v>288.02199999999999</v>
      </c>
      <c r="NZ229" s="20">
        <v>222.036</v>
      </c>
      <c r="OA229" s="20">
        <v>222.036</v>
      </c>
      <c r="OB229" s="21">
        <v>79.3</v>
      </c>
      <c r="OC229" s="20">
        <v>487.4</v>
      </c>
      <c r="OD229" s="20">
        <v>375.73700000000002</v>
      </c>
      <c r="OE229" s="20">
        <v>375.73700000000002</v>
      </c>
      <c r="OF229" s="21">
        <v>62.2</v>
      </c>
      <c r="OG229" s="20">
        <v>382.255</v>
      </c>
      <c r="OH229" s="20">
        <v>294.68</v>
      </c>
      <c r="OI229" s="20">
        <v>322.37900000000002</v>
      </c>
      <c r="OS229" s="21">
        <v>33.299999999999997</v>
      </c>
      <c r="OT229" s="20">
        <v>42.655000000000001</v>
      </c>
      <c r="OU229" s="20">
        <v>33.381999999999998</v>
      </c>
      <c r="OV229" s="20">
        <v>33.381999999999998</v>
      </c>
      <c r="OW229" s="21">
        <v>82.5</v>
      </c>
      <c r="OX229" s="20">
        <v>105.599</v>
      </c>
      <c r="OY229" s="20">
        <v>82.641999999999996</v>
      </c>
      <c r="OZ229" s="20">
        <v>70.507999999999996</v>
      </c>
      <c r="PA229" s="21">
        <v>116.8</v>
      </c>
      <c r="PB229" s="20">
        <v>149.50299999999999</v>
      </c>
      <c r="PC229" s="20">
        <v>117.001</v>
      </c>
      <c r="PD229" s="20">
        <v>103.89</v>
      </c>
      <c r="PE229" s="21">
        <v>44</v>
      </c>
      <c r="PF229" s="20">
        <v>56.366</v>
      </c>
      <c r="PG229" s="20">
        <v>44.112000000000002</v>
      </c>
      <c r="PH229" s="20">
        <v>41.828000000000003</v>
      </c>
      <c r="PR229" s="21">
        <v>33.1</v>
      </c>
      <c r="PS229" s="20">
        <v>520.65099999999995</v>
      </c>
      <c r="PT229" s="20">
        <v>408.971</v>
      </c>
      <c r="PU229" s="20">
        <v>408.971</v>
      </c>
      <c r="PV229" s="21">
        <v>97.5</v>
      </c>
      <c r="PW229" s="20">
        <v>1535.837</v>
      </c>
      <c r="PX229" s="20">
        <v>1206.4000000000001</v>
      </c>
      <c r="PY229" s="20">
        <v>1132.222</v>
      </c>
      <c r="PZ229" s="21">
        <v>129.69999999999999</v>
      </c>
      <c r="QA229" s="20">
        <v>2042.8969999999999</v>
      </c>
      <c r="QB229" s="20">
        <v>1604.6949999999999</v>
      </c>
      <c r="QC229" s="20">
        <v>1541.193</v>
      </c>
      <c r="QD229" s="21">
        <v>68.8</v>
      </c>
      <c r="QE229" s="20">
        <v>1082.9829999999999</v>
      </c>
      <c r="QF229" s="20">
        <v>850.68299999999999</v>
      </c>
      <c r="QG229" s="20">
        <v>850.68299999999999</v>
      </c>
      <c r="RC229" s="21">
        <v>154.6</v>
      </c>
      <c r="RD229" s="20">
        <v>2106.4949999999999</v>
      </c>
      <c r="RE229" s="20">
        <v>1360.585</v>
      </c>
      <c r="RF229" s="21">
        <v>44.8</v>
      </c>
      <c r="RG229" s="20">
        <v>611.18299999999999</v>
      </c>
      <c r="RH229" s="20">
        <v>394.76299999999998</v>
      </c>
      <c r="RI229" s="21">
        <v>44.8</v>
      </c>
      <c r="RJ229" s="20">
        <v>611.19100000000003</v>
      </c>
      <c r="RK229" s="20">
        <v>394.76799999999997</v>
      </c>
      <c r="RL229" s="21">
        <v>57.4</v>
      </c>
      <c r="RM229" s="20">
        <v>782.58900000000006</v>
      </c>
      <c r="RN229" s="20">
        <v>505.47399999999999</v>
      </c>
      <c r="RO229" s="20">
        <v>505.47399999999999</v>
      </c>
      <c r="RP229" s="21">
        <v>52.3</v>
      </c>
      <c r="RQ229" s="20">
        <v>712.72299999999996</v>
      </c>
      <c r="RR229" s="20">
        <v>460.34800000000001</v>
      </c>
      <c r="RS229" s="20">
        <v>460.34800000000001</v>
      </c>
      <c r="RT229" s="21">
        <v>109.7</v>
      </c>
      <c r="RU229" s="20">
        <v>1495.3119999999999</v>
      </c>
      <c r="RV229" s="20">
        <v>965.822</v>
      </c>
      <c r="RW229" s="20">
        <v>965.822</v>
      </c>
      <c r="RX229" s="21">
        <v>69.900000000000006</v>
      </c>
      <c r="RY229" s="20">
        <v>951.98500000000001</v>
      </c>
      <c r="RZ229" s="20">
        <v>614.88699999999994</v>
      </c>
      <c r="SA229" s="20">
        <v>614.88699999999994</v>
      </c>
      <c r="SK229" s="21">
        <v>6.8</v>
      </c>
      <c r="SL229" s="20">
        <v>9.3729999999999993</v>
      </c>
      <c r="SM229" s="20">
        <v>6.6280000000000001</v>
      </c>
      <c r="SN229" s="20">
        <v>5.9450000000000003</v>
      </c>
      <c r="SO229" s="21">
        <v>30</v>
      </c>
      <c r="SP229" s="20">
        <v>41.363999999999997</v>
      </c>
      <c r="SQ229" s="20">
        <v>29.248000000000001</v>
      </c>
      <c r="SR229" s="20">
        <v>29.824999999999999</v>
      </c>
      <c r="SS229" s="21">
        <v>36.700000000000003</v>
      </c>
      <c r="ST229" s="20">
        <v>50.588000000000001</v>
      </c>
      <c r="SU229" s="20">
        <v>35.770000000000003</v>
      </c>
      <c r="SV229" s="20">
        <v>35.770000000000003</v>
      </c>
      <c r="SW229" s="21">
        <v>32.4</v>
      </c>
      <c r="SX229" s="20">
        <v>44.73</v>
      </c>
      <c r="SY229" s="20">
        <v>31.629000000000001</v>
      </c>
      <c r="SZ229" s="20">
        <v>29.091999999999999</v>
      </c>
      <c r="TG229" s="21">
        <v>43.2</v>
      </c>
      <c r="TH229" s="20">
        <v>65.122</v>
      </c>
      <c r="TI229" s="20">
        <v>504.113</v>
      </c>
      <c r="TJ229" s="20">
        <v>504.113</v>
      </c>
      <c r="TK229" s="21">
        <v>120.8</v>
      </c>
      <c r="TL229" s="20">
        <v>181.94900000000001</v>
      </c>
      <c r="TM229" s="20">
        <v>1408.4680000000001</v>
      </c>
      <c r="TN229" s="20">
        <v>1422.498</v>
      </c>
      <c r="TO229" s="21">
        <v>163.9</v>
      </c>
      <c r="TP229" s="20">
        <v>246.93</v>
      </c>
      <c r="TQ229" s="20">
        <v>1911.4870000000001</v>
      </c>
      <c r="TR229" s="20">
        <v>1926.6110000000001</v>
      </c>
      <c r="TS229" s="21">
        <v>148.1</v>
      </c>
      <c r="TT229" s="20">
        <v>223.096</v>
      </c>
      <c r="TU229" s="20">
        <v>1726.9839999999999</v>
      </c>
      <c r="TV229" s="20">
        <v>1749.729</v>
      </c>
      <c r="TW229" s="21">
        <v>119.7</v>
      </c>
      <c r="TX229" s="20">
        <v>50.850999999999999</v>
      </c>
      <c r="TY229" s="20">
        <v>7782.7780000000002</v>
      </c>
      <c r="TZ229" s="21">
        <v>75.8</v>
      </c>
      <c r="UA229" s="20">
        <v>32.225000000000001</v>
      </c>
      <c r="UB229" s="20">
        <v>4931.97</v>
      </c>
      <c r="UC229" s="21">
        <v>75.099999999999994</v>
      </c>
      <c r="UD229" s="20">
        <v>31.928999999999998</v>
      </c>
      <c r="UE229" s="20">
        <v>4886.74</v>
      </c>
      <c r="UF229" s="21">
        <v>5.8</v>
      </c>
      <c r="UG229" s="20">
        <v>2.4710000000000001</v>
      </c>
      <c r="UH229" s="20">
        <v>378.15199999999999</v>
      </c>
      <c r="UI229" s="20">
        <v>378.15199999999999</v>
      </c>
      <c r="UJ229" s="21">
        <v>38</v>
      </c>
      <c r="UK229" s="20">
        <v>16.155999999999999</v>
      </c>
      <c r="UL229" s="20">
        <v>2472.6559999999999</v>
      </c>
      <c r="UM229" s="20">
        <v>2472.6559999999999</v>
      </c>
      <c r="UN229" s="21">
        <v>43.8</v>
      </c>
      <c r="UO229" s="20">
        <v>18.626999999999999</v>
      </c>
      <c r="UP229" s="20">
        <v>2850.808</v>
      </c>
      <c r="UQ229" s="20">
        <v>2850.808</v>
      </c>
      <c r="UR229" s="21">
        <v>21.4</v>
      </c>
      <c r="US229" s="20">
        <v>9.0820000000000007</v>
      </c>
      <c r="UT229" s="20">
        <v>1389.932</v>
      </c>
      <c r="UU229" s="20">
        <v>1389.932</v>
      </c>
      <c r="VJ229" s="21">
        <v>65</v>
      </c>
      <c r="VK229" s="20">
        <v>145.13200000000001</v>
      </c>
      <c r="VL229" s="20">
        <v>337795.01699999999</v>
      </c>
      <c r="VM229" s="20">
        <v>317552.98300000001</v>
      </c>
      <c r="VN229" s="21">
        <v>50.2</v>
      </c>
      <c r="VO229" s="20">
        <v>112.032</v>
      </c>
      <c r="VP229" s="20">
        <v>260755</v>
      </c>
      <c r="VQ229" s="20">
        <v>260755</v>
      </c>
      <c r="WI229" s="21">
        <v>87.7</v>
      </c>
      <c r="WJ229" s="20">
        <v>63.280999999999999</v>
      </c>
      <c r="WK229" s="20">
        <v>50.454000000000001</v>
      </c>
      <c r="WL229" s="20">
        <v>56.545999999999999</v>
      </c>
      <c r="WM229" s="21">
        <v>50</v>
      </c>
      <c r="WN229" s="20">
        <v>36.042000000000002</v>
      </c>
      <c r="WO229" s="20">
        <v>28.736000000000001</v>
      </c>
      <c r="WP229" s="20">
        <v>39.049999999999997</v>
      </c>
      <c r="WW229" s="21">
        <v>93.3</v>
      </c>
      <c r="WX229" s="20">
        <v>99.084000000000003</v>
      </c>
      <c r="WY229" s="20">
        <v>317.36500000000001</v>
      </c>
      <c r="WZ229" s="21">
        <v>34.6</v>
      </c>
      <c r="XA229" s="20">
        <v>36.762999999999998</v>
      </c>
      <c r="XB229" s="20">
        <v>117.751</v>
      </c>
      <c r="XC229" s="20">
        <v>117.751</v>
      </c>
      <c r="XD229" s="21">
        <v>55.8</v>
      </c>
      <c r="XE229" s="20">
        <v>59.286999999999999</v>
      </c>
      <c r="XF229" s="20">
        <v>189.89699999999999</v>
      </c>
      <c r="XG229" s="20">
        <v>189.89699999999999</v>
      </c>
      <c r="XH229" s="21">
        <v>90.5</v>
      </c>
      <c r="XI229" s="20">
        <v>96.05</v>
      </c>
      <c r="XJ229" s="20">
        <v>307.64800000000002</v>
      </c>
      <c r="XK229" s="20">
        <v>307.64800000000002</v>
      </c>
      <c r="XL229" s="21">
        <v>56.6</v>
      </c>
      <c r="XM229" s="20">
        <v>60.119</v>
      </c>
      <c r="XN229" s="22">
        <v>192.56217000000001</v>
      </c>
      <c r="XO229" s="22">
        <v>227.37299999999999</v>
      </c>
      <c r="XP229" s="21">
        <v>121</v>
      </c>
      <c r="XQ229" s="20">
        <v>431.59500000000003</v>
      </c>
      <c r="XR229" s="20">
        <v>15291.404</v>
      </c>
      <c r="XS229" s="21">
        <v>67.099999999999994</v>
      </c>
      <c r="XT229" s="20">
        <v>239.17599999999999</v>
      </c>
      <c r="XU229" s="20">
        <v>8474.0049999999992</v>
      </c>
      <c r="YD229" s="21">
        <v>54</v>
      </c>
      <c r="YE229" s="20">
        <v>192.41900000000001</v>
      </c>
      <c r="YF229" s="20">
        <v>6817.3990000000003</v>
      </c>
      <c r="YG229" s="20">
        <v>3571.7220000000002</v>
      </c>
      <c r="YH229" s="21">
        <v>26.4</v>
      </c>
      <c r="YI229" s="20">
        <v>93.992999999999995</v>
      </c>
      <c r="YJ229" s="20">
        <v>3330.16</v>
      </c>
      <c r="YK229" s="20">
        <v>3330.16</v>
      </c>
      <c r="YU229" s="21">
        <v>17.3</v>
      </c>
      <c r="YV229" s="20">
        <v>223.53299999999999</v>
      </c>
      <c r="YW229" s="20">
        <v>177.15</v>
      </c>
      <c r="YX229" s="20">
        <v>177.15</v>
      </c>
      <c r="YY229" s="21">
        <v>51</v>
      </c>
      <c r="YZ229" s="20">
        <v>659.66499999999996</v>
      </c>
      <c r="ZA229" s="20">
        <v>522.78399999999999</v>
      </c>
      <c r="ZB229" s="20">
        <v>522.78399999999999</v>
      </c>
      <c r="ZC229" s="21">
        <v>68.3</v>
      </c>
      <c r="ZD229" s="20">
        <v>883.19799999999998</v>
      </c>
      <c r="ZE229" s="20">
        <v>699.93399999999997</v>
      </c>
      <c r="ZF229" s="20">
        <v>699.93399999999997</v>
      </c>
      <c r="ZG229" s="21">
        <v>51.3</v>
      </c>
      <c r="ZH229" s="20">
        <v>663.14200000000005</v>
      </c>
      <c r="ZI229" s="20">
        <v>525.54</v>
      </c>
      <c r="ZJ229" s="20">
        <v>554.48500000000001</v>
      </c>
      <c r="ZT229" s="21">
        <v>69.5</v>
      </c>
      <c r="ZU229" s="20">
        <v>3349.8049999999998</v>
      </c>
      <c r="ZV229" s="20">
        <v>367873.9</v>
      </c>
      <c r="ZW229" s="20">
        <v>315962.8</v>
      </c>
      <c r="ZX229" s="21">
        <v>139.30000000000001</v>
      </c>
      <c r="ZY229" s="20">
        <v>6712.7730000000001</v>
      </c>
      <c r="ZZ229" s="20">
        <v>737193.4</v>
      </c>
      <c r="AAA229" s="20">
        <v>691216.2</v>
      </c>
      <c r="AAB229" s="21">
        <v>208.7</v>
      </c>
      <c r="AAC229" s="20">
        <v>10062.578</v>
      </c>
      <c r="AAD229" s="20">
        <v>1105067.3</v>
      </c>
      <c r="AAE229" s="20">
        <v>1007179</v>
      </c>
      <c r="AAF229" s="21">
        <v>109.1</v>
      </c>
      <c r="AAG229" s="20">
        <v>5257.4210000000003</v>
      </c>
      <c r="AAH229" s="20">
        <v>577367.34699999995</v>
      </c>
      <c r="AAI229" s="20">
        <v>563594</v>
      </c>
      <c r="AAJ229" s="21">
        <v>145.19999999999999</v>
      </c>
      <c r="AAK229" s="20">
        <v>832.04100000000005</v>
      </c>
      <c r="AAL229" s="20">
        <v>675117.77300000004</v>
      </c>
      <c r="AAM229" s="21">
        <v>4.8</v>
      </c>
      <c r="AAN229" s="20">
        <v>27.324999999999999</v>
      </c>
      <c r="AAO229" s="20">
        <v>22171.563999999998</v>
      </c>
      <c r="AAP229" s="21">
        <v>46.6</v>
      </c>
      <c r="AAQ229" s="20">
        <v>266.83800000000002</v>
      </c>
      <c r="AAR229" s="20">
        <v>216512.595</v>
      </c>
      <c r="AAS229" s="20">
        <v>197785.2</v>
      </c>
      <c r="AAT229" s="21">
        <v>91.5</v>
      </c>
      <c r="AAU229" s="20">
        <v>524.31200000000001</v>
      </c>
      <c r="AAV229" s="20">
        <v>425426.38900000002</v>
      </c>
      <c r="AAW229" s="20">
        <v>431933</v>
      </c>
      <c r="AAX229" s="21">
        <v>140.5</v>
      </c>
      <c r="AAY229" s="20">
        <v>804.71600000000001</v>
      </c>
      <c r="AAZ229" s="20">
        <v>652946.20900000003</v>
      </c>
      <c r="ABA229" s="20">
        <v>629718.19999999995</v>
      </c>
      <c r="ABB229" s="21">
        <v>114.1</v>
      </c>
      <c r="ABC229" s="20">
        <v>653.74199999999996</v>
      </c>
      <c r="ABD229" s="20">
        <v>530446.30000000005</v>
      </c>
      <c r="ABE229" s="20">
        <v>530446.30000000005</v>
      </c>
      <c r="ABO229" s="21">
        <v>36.200000000000003</v>
      </c>
      <c r="ABP229" s="20">
        <v>7.2809999999999997</v>
      </c>
      <c r="ABQ229" s="20">
        <v>5.6580000000000004</v>
      </c>
      <c r="ABR229" s="20">
        <v>5.6580000000000004</v>
      </c>
      <c r="ABS229" s="21">
        <v>72.400000000000006</v>
      </c>
      <c r="ABT229" s="20">
        <v>14.56</v>
      </c>
      <c r="ABU229" s="20">
        <v>11.314</v>
      </c>
      <c r="ABV229" s="20">
        <v>11.314</v>
      </c>
      <c r="ABW229" s="21">
        <v>108.6</v>
      </c>
      <c r="ABX229" s="20">
        <v>21.841000000000001</v>
      </c>
      <c r="ABY229" s="20">
        <v>16.972999999999999</v>
      </c>
      <c r="ABZ229" s="20">
        <v>16.972999999999999</v>
      </c>
      <c r="ACE229" s="21">
        <v>72.8</v>
      </c>
      <c r="ACF229" s="20">
        <v>260.31400000000002</v>
      </c>
      <c r="ACG229" s="20">
        <v>1974.537</v>
      </c>
      <c r="ACH229" s="21">
        <v>28.3</v>
      </c>
      <c r="ACI229" s="20">
        <v>101.265</v>
      </c>
      <c r="ACJ229" s="20">
        <v>768.11900000000003</v>
      </c>
      <c r="ACK229" s="21">
        <v>11.3</v>
      </c>
      <c r="ACL229" s="20">
        <v>40.493000000000002</v>
      </c>
      <c r="ACM229" s="20">
        <v>307.14699999999999</v>
      </c>
      <c r="ACN229" s="20">
        <v>307.14699999999999</v>
      </c>
      <c r="ACO229" s="21">
        <v>33.1</v>
      </c>
      <c r="ACP229" s="20">
        <v>118.556</v>
      </c>
      <c r="ACQ229" s="20">
        <v>899.27099999999996</v>
      </c>
      <c r="ACR229" s="20">
        <v>899.27099999999996</v>
      </c>
      <c r="ACS229" s="21">
        <v>44.5</v>
      </c>
      <c r="ACT229" s="20">
        <v>159.04900000000001</v>
      </c>
      <c r="ACU229" s="20">
        <v>1206.4179999999999</v>
      </c>
      <c r="ACV229" s="20">
        <v>1206.4179999999999</v>
      </c>
      <c r="ACW229" s="21">
        <v>29.3</v>
      </c>
      <c r="ACX229" s="20">
        <v>104.744</v>
      </c>
      <c r="ACY229" s="20">
        <v>794.505</v>
      </c>
      <c r="ACZ229" s="20">
        <v>794.505</v>
      </c>
      <c r="ADA229" s="21">
        <v>171.6</v>
      </c>
      <c r="ADB229" s="20">
        <v>168.37100000000001</v>
      </c>
      <c r="ADC229" s="20">
        <v>420.00099999999998</v>
      </c>
      <c r="ADD229" s="21">
        <v>37.1</v>
      </c>
      <c r="ADE229" s="20">
        <v>36.402000000000001</v>
      </c>
      <c r="ADF229" s="20">
        <v>90.805000000000007</v>
      </c>
      <c r="ADO229" s="21">
        <v>134.5</v>
      </c>
      <c r="ADP229" s="20">
        <v>131.96899999999999</v>
      </c>
      <c r="ADQ229" s="20">
        <v>329.19600000000003</v>
      </c>
      <c r="ADR229" s="20">
        <v>329.19600000000003</v>
      </c>
      <c r="ADS229" s="21">
        <v>130.30000000000001</v>
      </c>
      <c r="ADT229" s="20">
        <v>127.84399999999999</v>
      </c>
      <c r="ADU229" s="20">
        <v>318.90600000000001</v>
      </c>
      <c r="ADV229" s="20">
        <v>318.90600000000001</v>
      </c>
      <c r="AEF229" s="21">
        <v>66.400000000000006</v>
      </c>
      <c r="AEG229" s="20">
        <v>288.83</v>
      </c>
      <c r="AEH229" s="20">
        <v>223.87200000000001</v>
      </c>
      <c r="AEI229" s="20">
        <v>193.892</v>
      </c>
      <c r="AEJ229" s="21">
        <v>120.4</v>
      </c>
      <c r="AEK229" s="20">
        <v>523.64499999999998</v>
      </c>
      <c r="AEL229" s="20">
        <v>405.87700000000001</v>
      </c>
      <c r="AEM229" s="20">
        <v>271.33999999999997</v>
      </c>
      <c r="AEN229" s="21">
        <v>184.7</v>
      </c>
      <c r="AEO229" s="20">
        <v>803.19799999999998</v>
      </c>
      <c r="AEP229" s="20">
        <v>622.55899999999997</v>
      </c>
      <c r="AEQ229" s="20">
        <v>465.23200000000003</v>
      </c>
      <c r="AER229" s="21">
        <v>79.2</v>
      </c>
      <c r="AES229" s="20">
        <v>344.553</v>
      </c>
      <c r="AET229" s="20">
        <v>267.06299999999999</v>
      </c>
      <c r="AEU229" s="20">
        <v>268.24099999999999</v>
      </c>
      <c r="AEV229" s="21">
        <v>172.8</v>
      </c>
      <c r="AEW229" s="20">
        <v>265.48099999999999</v>
      </c>
      <c r="AEX229" s="20">
        <v>1726.5540000000001</v>
      </c>
      <c r="AEY229" s="21">
        <v>30.5</v>
      </c>
      <c r="AEZ229" s="20">
        <v>46.856000000000002</v>
      </c>
      <c r="AFA229" s="20">
        <v>304.73099999999999</v>
      </c>
      <c r="AFE229" s="21">
        <v>54.8</v>
      </c>
      <c r="AFF229" s="20">
        <v>84.168000000000006</v>
      </c>
      <c r="AFG229" s="20">
        <v>547.38499999999999</v>
      </c>
      <c r="AFH229" s="20">
        <v>547.38499999999999</v>
      </c>
      <c r="AFI229" s="21">
        <v>87.5</v>
      </c>
      <c r="AFJ229" s="20">
        <v>134.45699999999999</v>
      </c>
      <c r="AFK229" s="20">
        <v>874.43799999999999</v>
      </c>
      <c r="AFL229" s="20">
        <v>874.43799999999999</v>
      </c>
      <c r="AFM229" s="21">
        <v>142.30000000000001</v>
      </c>
      <c r="AFN229" s="20">
        <v>218.624</v>
      </c>
      <c r="AFO229" s="20">
        <v>1421.8230000000001</v>
      </c>
      <c r="AFP229" s="20">
        <v>1421.8230000000001</v>
      </c>
      <c r="AFQ229" s="21">
        <v>61.2</v>
      </c>
      <c r="AFR229" s="20">
        <v>94.063999999999993</v>
      </c>
      <c r="AFS229" s="20">
        <v>611.74699999999996</v>
      </c>
      <c r="AFT229" s="20">
        <v>611.74699999999996</v>
      </c>
      <c r="AFU229" s="21">
        <v>157.1</v>
      </c>
      <c r="AFV229" s="20">
        <v>105.01300000000001</v>
      </c>
      <c r="AFW229" s="20">
        <v>153.27699999999999</v>
      </c>
      <c r="AFX229" s="21">
        <v>32.799999999999997</v>
      </c>
      <c r="AFY229" s="20">
        <v>21.905000000000001</v>
      </c>
      <c r="AFZ229" s="20">
        <v>31.972999999999999</v>
      </c>
      <c r="AGA229" s="21">
        <v>48.8</v>
      </c>
      <c r="AGB229" s="20">
        <v>32.594000000000001</v>
      </c>
      <c r="AGC229" s="20">
        <v>47.573999999999998</v>
      </c>
      <c r="AGD229" s="20">
        <v>47.573999999999998</v>
      </c>
      <c r="AGI229" s="21">
        <v>124.3</v>
      </c>
      <c r="AGJ229" s="20">
        <v>83.108000000000004</v>
      </c>
      <c r="AGK229" s="20">
        <v>121.304</v>
      </c>
      <c r="AGL229" s="20">
        <v>96.695999999999998</v>
      </c>
      <c r="AGM229" s="21">
        <v>88.2</v>
      </c>
      <c r="AGN229" s="20">
        <v>58.991999999999997</v>
      </c>
      <c r="AGO229" s="20">
        <v>86.105000000000004</v>
      </c>
      <c r="AGP229" s="20">
        <v>89.399000000000001</v>
      </c>
      <c r="AGZ229" s="21">
        <v>2.2999999999999998</v>
      </c>
      <c r="AHA229" s="20">
        <v>3.2410000000000001</v>
      </c>
      <c r="AHB229" s="20">
        <v>8.8140000000000001</v>
      </c>
      <c r="AHC229" s="20">
        <v>8.8140000000000001</v>
      </c>
      <c r="AHD229" s="21">
        <v>20</v>
      </c>
      <c r="AHE229" s="20">
        <v>28.327000000000002</v>
      </c>
      <c r="AHF229" s="20">
        <v>77.049000000000007</v>
      </c>
      <c r="AHG229" s="20">
        <v>77.049000000000007</v>
      </c>
      <c r="AHH229" s="21">
        <v>22.3</v>
      </c>
      <c r="AHI229" s="20">
        <v>31.567</v>
      </c>
      <c r="AHJ229" s="20">
        <v>85.863</v>
      </c>
      <c r="AHK229" s="20">
        <v>85.863</v>
      </c>
      <c r="AHL229" s="21">
        <v>16.2</v>
      </c>
      <c r="AHM229" s="20">
        <v>22.861000000000001</v>
      </c>
      <c r="AHN229" s="20">
        <v>62.180999999999997</v>
      </c>
      <c r="AHO229" s="20">
        <v>59.509</v>
      </c>
      <c r="AHY229" s="21">
        <v>30.7</v>
      </c>
      <c r="AHZ229" s="20">
        <v>35.813000000000002</v>
      </c>
      <c r="AIA229" s="20">
        <v>27.998999999999999</v>
      </c>
      <c r="AIB229" s="20">
        <v>27.998999999999999</v>
      </c>
      <c r="AIC229" s="21">
        <v>68.7</v>
      </c>
      <c r="AID229" s="20">
        <v>80.203999999999994</v>
      </c>
      <c r="AIE229" s="20">
        <v>62.703000000000003</v>
      </c>
      <c r="AIF229" s="20">
        <v>62.703000000000003</v>
      </c>
      <c r="AIG229" s="21">
        <v>99.4</v>
      </c>
      <c r="AIH229" s="20">
        <v>116.017</v>
      </c>
      <c r="AII229" s="20">
        <v>90.701999999999998</v>
      </c>
      <c r="AIJ229" s="20">
        <v>90.701999999999998</v>
      </c>
      <c r="AIK229" s="21">
        <v>56.4</v>
      </c>
      <c r="AIL229" s="20">
        <v>65.828999999999994</v>
      </c>
      <c r="AIM229" s="20">
        <v>51.465000000000003</v>
      </c>
      <c r="AIN229" s="20">
        <v>51.465000000000003</v>
      </c>
      <c r="AJC229" s="21">
        <v>17.100000000000001</v>
      </c>
      <c r="AJD229" s="20">
        <v>63.969000000000001</v>
      </c>
      <c r="AJE229" s="20">
        <v>326.05099999999999</v>
      </c>
      <c r="AJF229" s="20">
        <v>243.73599999999999</v>
      </c>
      <c r="AJG229" s="21">
        <v>11.4</v>
      </c>
      <c r="AJH229" s="20">
        <v>42.491</v>
      </c>
      <c r="AJI229" s="20">
        <v>216.57599999999999</v>
      </c>
      <c r="AJJ229" s="20">
        <v>223.17</v>
      </c>
      <c r="AJY229" s="21">
        <v>28.8</v>
      </c>
      <c r="AJZ229" s="20">
        <v>43.308</v>
      </c>
      <c r="AKA229" s="20">
        <v>162.42500000000001</v>
      </c>
      <c r="AKB229" s="20">
        <v>155.65700000000001</v>
      </c>
      <c r="AKC229" s="21">
        <v>24.3</v>
      </c>
      <c r="AKD229" s="20">
        <v>36.585000000000001</v>
      </c>
      <c r="AKE229" s="20">
        <v>137.21199999999999</v>
      </c>
      <c r="AKF229" s="20">
        <v>137.21199999999999</v>
      </c>
      <c r="AKM229" s="21">
        <v>64.900000000000006</v>
      </c>
      <c r="AKN229" s="20">
        <v>189.35499999999999</v>
      </c>
      <c r="AKO229" s="20">
        <v>1259.549</v>
      </c>
      <c r="AKP229" s="21">
        <v>43.4</v>
      </c>
      <c r="AKQ229" s="20">
        <v>126.514</v>
      </c>
      <c r="AKR229" s="20">
        <v>841.54399999999998</v>
      </c>
      <c r="AKS229" s="20">
        <v>838.07399999999996</v>
      </c>
      <c r="AKT229" s="21">
        <v>85.1</v>
      </c>
      <c r="AKU229" s="20">
        <v>248.28100000000001</v>
      </c>
      <c r="AKV229" s="20">
        <v>1651.5150000000001</v>
      </c>
      <c r="AKW229" s="20">
        <v>1665.992</v>
      </c>
      <c r="AKX229" s="21">
        <v>128.4</v>
      </c>
      <c r="AKY229" s="20">
        <v>374.79500000000002</v>
      </c>
      <c r="AKZ229" s="20">
        <v>2493.0590000000002</v>
      </c>
      <c r="ALA229" s="20">
        <v>2504.0659999999998</v>
      </c>
      <c r="ALB229" s="21">
        <v>83</v>
      </c>
      <c r="ALC229" s="20">
        <v>242.21299999999999</v>
      </c>
      <c r="ALD229" s="20">
        <v>1611.153</v>
      </c>
      <c r="ALE229" s="20">
        <v>1627.261</v>
      </c>
      <c r="ALF229" s="21">
        <v>218.3</v>
      </c>
      <c r="ALG229" s="20">
        <v>203.32900000000001</v>
      </c>
      <c r="ALH229" s="20">
        <v>286.99900000000002</v>
      </c>
      <c r="ALI229" s="21">
        <v>70.2</v>
      </c>
      <c r="ALJ229" s="20">
        <v>65.366</v>
      </c>
      <c r="ALK229" s="20">
        <v>92.263999999999996</v>
      </c>
      <c r="ALL229" s="21">
        <v>37.6</v>
      </c>
      <c r="ALM229" s="20">
        <v>34.985999999999997</v>
      </c>
      <c r="ALN229" s="20">
        <v>49.383000000000003</v>
      </c>
      <c r="ALO229" s="20">
        <v>38.338000000000001</v>
      </c>
      <c r="ALP229" s="21">
        <v>109.1</v>
      </c>
      <c r="ALQ229" s="20">
        <v>101.565</v>
      </c>
      <c r="ALR229" s="20">
        <v>143.35900000000001</v>
      </c>
      <c r="ALS229" s="20">
        <v>89.929000000000002</v>
      </c>
      <c r="ALT229" s="21">
        <v>148.1</v>
      </c>
      <c r="ALU229" s="20">
        <v>137.96299999999999</v>
      </c>
      <c r="ALV229" s="20">
        <v>194.73500000000001</v>
      </c>
      <c r="ALW229" s="20">
        <v>128.267</v>
      </c>
      <c r="ALX229" s="21">
        <v>136.4</v>
      </c>
      <c r="ALY229" s="20">
        <v>127.08</v>
      </c>
      <c r="ALZ229" s="20">
        <v>179.374</v>
      </c>
      <c r="AMA229" s="20">
        <v>119.361</v>
      </c>
      <c r="AMH229" s="21">
        <v>52</v>
      </c>
      <c r="AMI229" s="20">
        <v>90.355000000000004</v>
      </c>
      <c r="AMJ229" s="20">
        <v>2295.0279999999998</v>
      </c>
      <c r="AMK229" s="20">
        <v>790.71400000000006</v>
      </c>
      <c r="AML229" s="21">
        <v>148</v>
      </c>
      <c r="AMM229" s="20">
        <v>257.18900000000002</v>
      </c>
      <c r="AMN229" s="20">
        <v>6532.6130000000003</v>
      </c>
      <c r="AMO229" s="20">
        <v>6055.3810000000003</v>
      </c>
      <c r="AMP229" s="21">
        <v>207.9</v>
      </c>
      <c r="AMQ229" s="20">
        <v>361.322</v>
      </c>
      <c r="AMR229" s="20">
        <v>9177.5689999999995</v>
      </c>
      <c r="AMS229" s="20">
        <v>6846.0950000000003</v>
      </c>
      <c r="AMT229" s="21">
        <v>149.6</v>
      </c>
      <c r="AMU229" s="20">
        <v>260.02199999999999</v>
      </c>
      <c r="AMV229" s="20">
        <v>6604.549</v>
      </c>
      <c r="AMW229" s="20">
        <v>6564.13</v>
      </c>
      <c r="ANG229" s="21">
        <v>1</v>
      </c>
      <c r="ANH229" s="22">
        <v>1.637694</v>
      </c>
      <c r="ANI229" s="22">
        <v>0.13330800000000001</v>
      </c>
      <c r="ANJ229" s="22">
        <v>0.13330800000000001</v>
      </c>
      <c r="ANK229" s="21">
        <v>20</v>
      </c>
      <c r="ANL229" s="22">
        <v>34.453550999999997</v>
      </c>
      <c r="ANM229" s="22">
        <v>2.804519</v>
      </c>
      <c r="ANN229" s="22">
        <v>2.5187020000000002</v>
      </c>
      <c r="ANO229" s="21">
        <v>20.3</v>
      </c>
      <c r="ANP229" s="22">
        <v>34.964875999999997</v>
      </c>
      <c r="ANQ229" s="22">
        <v>2.8461409999999998</v>
      </c>
      <c r="ANR229" s="22">
        <v>2.6520100000000002</v>
      </c>
      <c r="ANS229" s="21">
        <v>13.6</v>
      </c>
      <c r="ANT229" s="22">
        <v>23.439975</v>
      </c>
      <c r="ANU229" s="22">
        <v>1.9080140000000001</v>
      </c>
      <c r="ANV229" s="22">
        <v>1.9080140000000001</v>
      </c>
      <c r="ANW229" s="21">
        <v>186.8</v>
      </c>
      <c r="ANX229" s="20">
        <v>14641.768</v>
      </c>
      <c r="ANY229" s="20">
        <v>14641.768</v>
      </c>
      <c r="ANZ229" s="21">
        <v>65.099999999999994</v>
      </c>
      <c r="AOA229" s="20">
        <v>5106.2219999999998</v>
      </c>
      <c r="AOB229" s="20">
        <v>5106.2219999999998</v>
      </c>
      <c r="AOC229" s="21">
        <v>63.5</v>
      </c>
      <c r="AOD229" s="20">
        <v>4977.7460000000001</v>
      </c>
      <c r="AOE229" s="20">
        <v>4977.7460000000001</v>
      </c>
      <c r="AOF229" s="21">
        <v>65.3</v>
      </c>
      <c r="AOG229" s="20">
        <v>5117.643</v>
      </c>
      <c r="AOH229" s="20">
        <v>5117.643</v>
      </c>
      <c r="AOI229" s="20">
        <v>5117.643</v>
      </c>
      <c r="AOJ229" s="21">
        <v>56.4</v>
      </c>
      <c r="AOK229" s="20">
        <v>4417.9030000000002</v>
      </c>
      <c r="AOL229" s="20">
        <v>4417.9030000000002</v>
      </c>
      <c r="AOM229" s="20">
        <v>4417.9030000000002</v>
      </c>
      <c r="AON229" s="21">
        <v>121.6</v>
      </c>
      <c r="AOO229" s="20">
        <v>9535.5460000000003</v>
      </c>
      <c r="AOP229" s="20">
        <v>9535.5460000000003</v>
      </c>
      <c r="AOQ229" s="20">
        <v>9535.5460000000003</v>
      </c>
      <c r="AOR229" s="21">
        <v>45</v>
      </c>
      <c r="AOS229" s="20">
        <v>3523.82</v>
      </c>
      <c r="AOT229" s="20">
        <v>3523.82</v>
      </c>
      <c r="AOU229" s="20">
        <v>3523.82</v>
      </c>
      <c r="APU229" s="21">
        <v>101.3</v>
      </c>
      <c r="APV229" s="20">
        <v>154.346</v>
      </c>
      <c r="APW229" s="20">
        <v>667.77800000000002</v>
      </c>
      <c r="APX229" s="21">
        <v>47.1</v>
      </c>
      <c r="APY229" s="20">
        <v>71.691000000000003</v>
      </c>
      <c r="APZ229" s="20">
        <v>310.173</v>
      </c>
      <c r="AQI229" s="21">
        <v>54.3</v>
      </c>
      <c r="AQJ229" s="20">
        <v>82.655000000000001</v>
      </c>
      <c r="AQK229" s="20">
        <v>357.60500000000002</v>
      </c>
      <c r="AQL229" s="20">
        <v>361.80200000000002</v>
      </c>
      <c r="AQM229" s="21">
        <v>45.5</v>
      </c>
      <c r="AQN229" s="20">
        <v>69.376000000000005</v>
      </c>
      <c r="AQO229" s="20">
        <v>300.15499999999997</v>
      </c>
      <c r="AQP229" s="20">
        <v>341.41199999999998</v>
      </c>
    </row>
    <row r="230" spans="1:1134" x14ac:dyDescent="0.2">
      <c r="A230" s="18">
        <v>35338</v>
      </c>
      <c r="Q230" s="21">
        <v>56.2</v>
      </c>
      <c r="R230" s="21">
        <v>50.4</v>
      </c>
      <c r="S230" s="20">
        <v>3153.3330000000001</v>
      </c>
      <c r="BJ230" s="21">
        <v>58</v>
      </c>
      <c r="BK230" s="19">
        <v>167.97932327085999</v>
      </c>
      <c r="BL230" s="20">
        <v>167.97900000000001</v>
      </c>
      <c r="BM230" s="21">
        <v>32.200000000000003</v>
      </c>
      <c r="BN230" s="20">
        <v>93.120999999999995</v>
      </c>
      <c r="BO230" s="20">
        <v>93.120999999999995</v>
      </c>
      <c r="BP230" s="21">
        <v>4.2</v>
      </c>
      <c r="BQ230" s="20">
        <v>12.016</v>
      </c>
      <c r="BR230" s="19">
        <v>12.015902000000001</v>
      </c>
      <c r="BS230" s="19">
        <v>12.015902000000001</v>
      </c>
      <c r="BT230" s="21">
        <v>22.2</v>
      </c>
      <c r="BU230" s="20">
        <v>64.257000000000005</v>
      </c>
      <c r="BV230" s="19">
        <v>64.257004972824006</v>
      </c>
      <c r="BW230" s="19">
        <v>53.196691999999999</v>
      </c>
      <c r="BX230" s="21">
        <v>25.9</v>
      </c>
      <c r="BY230" s="19">
        <v>74.858323270856999</v>
      </c>
      <c r="BZ230" s="19">
        <v>74.858323270856999</v>
      </c>
      <c r="CA230" s="19">
        <v>65.212593999999996</v>
      </c>
      <c r="CB230" s="21">
        <v>17.100000000000001</v>
      </c>
      <c r="CC230" s="19">
        <v>49.386073000000003</v>
      </c>
      <c r="CD230" s="19">
        <v>49.386073000000003</v>
      </c>
      <c r="CE230" s="19">
        <v>49.386073000000003</v>
      </c>
      <c r="CO230" s="21">
        <v>42.1</v>
      </c>
      <c r="CP230" s="20">
        <v>97.656000000000006</v>
      </c>
      <c r="CQ230" s="20">
        <v>76.289000000000001</v>
      </c>
      <c r="CR230" s="20">
        <v>77.025000000000006</v>
      </c>
      <c r="CS230" s="21">
        <v>66.099999999999994</v>
      </c>
      <c r="CT230" s="20">
        <v>153.208</v>
      </c>
      <c r="CU230" s="20">
        <v>119.68600000000001</v>
      </c>
      <c r="CV230" s="20">
        <v>110.036</v>
      </c>
      <c r="CW230" s="21">
        <v>108.2</v>
      </c>
      <c r="CX230" s="20">
        <v>250.85400000000001</v>
      </c>
      <c r="CY230" s="20">
        <v>195.96700000000001</v>
      </c>
      <c r="CZ230" s="20">
        <v>187.06200000000001</v>
      </c>
      <c r="DA230" s="21">
        <v>75.900000000000006</v>
      </c>
      <c r="DB230" s="20">
        <v>175.91499999999999</v>
      </c>
      <c r="DC230" s="20">
        <v>137.42500000000001</v>
      </c>
      <c r="DD230" s="20">
        <v>137.42500000000001</v>
      </c>
      <c r="DE230" s="21">
        <v>147</v>
      </c>
      <c r="DF230" s="20">
        <v>624.41499999999996</v>
      </c>
      <c r="DG230" s="20">
        <v>787.63699999999994</v>
      </c>
      <c r="DH230" s="21">
        <v>32.9</v>
      </c>
      <c r="DI230" s="20">
        <v>139.67500000000001</v>
      </c>
      <c r="DJ230" s="20">
        <v>176.18600000000001</v>
      </c>
      <c r="DK230" s="21">
        <v>30.9</v>
      </c>
      <c r="DL230" s="20">
        <v>131.40100000000001</v>
      </c>
      <c r="DM230" s="20">
        <v>165.749</v>
      </c>
      <c r="DN230" s="21">
        <v>55.7</v>
      </c>
      <c r="DO230" s="20">
        <v>236.78899999999999</v>
      </c>
      <c r="DP230" s="20">
        <v>298.68599999999998</v>
      </c>
      <c r="DQ230" s="20">
        <v>298.68599999999998</v>
      </c>
      <c r="DR230" s="21">
        <v>58.4</v>
      </c>
      <c r="DS230" s="20">
        <v>247.95099999999999</v>
      </c>
      <c r="DT230" s="20">
        <v>312.76499999999999</v>
      </c>
      <c r="DU230" s="20">
        <v>312.76499999999999</v>
      </c>
      <c r="DV230" s="21">
        <v>114.1</v>
      </c>
      <c r="DW230" s="20">
        <v>484.74</v>
      </c>
      <c r="DX230" s="20">
        <v>611.45100000000002</v>
      </c>
      <c r="DY230" s="20">
        <v>611.45100000000002</v>
      </c>
      <c r="DZ230" s="21">
        <v>67.599999999999994</v>
      </c>
      <c r="EA230" s="20">
        <v>287.19099999999997</v>
      </c>
      <c r="EB230" s="20">
        <v>362.262</v>
      </c>
      <c r="EC230" s="20">
        <v>358.74</v>
      </c>
      <c r="EJ230" s="21">
        <v>134.9</v>
      </c>
      <c r="EK230" s="20">
        <v>368.43200000000002</v>
      </c>
      <c r="EL230" s="20">
        <v>287.303</v>
      </c>
      <c r="EM230" s="21">
        <v>39</v>
      </c>
      <c r="EN230" s="20">
        <v>106.64100000000001</v>
      </c>
      <c r="EO230" s="20">
        <v>83.159000000000006</v>
      </c>
      <c r="EP230" s="20">
        <v>83.159000000000006</v>
      </c>
      <c r="EQ230" s="21">
        <v>70.5</v>
      </c>
      <c r="ER230" s="20">
        <v>192.697</v>
      </c>
      <c r="ES230" s="20">
        <v>150.26499999999999</v>
      </c>
      <c r="ET230" s="20">
        <v>150.26499999999999</v>
      </c>
      <c r="EU230" s="21">
        <v>109.6</v>
      </c>
      <c r="EV230" s="20">
        <v>299.33800000000002</v>
      </c>
      <c r="EW230" s="20">
        <v>233.42400000000001</v>
      </c>
      <c r="EX230" s="20">
        <v>233.42400000000001</v>
      </c>
      <c r="EY230" s="21">
        <v>64.5</v>
      </c>
      <c r="EZ230" s="20">
        <v>176.19499999999999</v>
      </c>
      <c r="FA230" s="20">
        <v>137.39699999999999</v>
      </c>
      <c r="FB230" s="20">
        <v>137.39699999999999</v>
      </c>
      <c r="FI230" s="21">
        <v>11.8</v>
      </c>
      <c r="FJ230" s="20">
        <v>93.796000000000006</v>
      </c>
      <c r="FK230" s="20">
        <v>95.775000000000006</v>
      </c>
      <c r="FL230" s="20">
        <v>68.376000000000005</v>
      </c>
      <c r="FM230" s="21">
        <v>35.6</v>
      </c>
      <c r="FN230" s="20">
        <v>283.52699999999999</v>
      </c>
      <c r="FO230" s="20">
        <v>289.50900000000001</v>
      </c>
      <c r="FP230" s="20">
        <v>179.29300000000001</v>
      </c>
      <c r="FQ230" s="21">
        <v>47.4</v>
      </c>
      <c r="FR230" s="20">
        <v>377.90800000000002</v>
      </c>
      <c r="FS230" s="20">
        <v>385.88200000000001</v>
      </c>
      <c r="FT230" s="20">
        <v>247.66900000000001</v>
      </c>
      <c r="FU230" s="21">
        <v>32.4</v>
      </c>
      <c r="FV230" s="20">
        <v>258.12299999999999</v>
      </c>
      <c r="FW230" s="20">
        <v>263.57</v>
      </c>
      <c r="FX230" s="20">
        <v>223.44300000000001</v>
      </c>
      <c r="FY230" s="21">
        <v>247.7</v>
      </c>
      <c r="FZ230" s="20">
        <v>1546.499</v>
      </c>
      <c r="GA230" s="20">
        <v>2107.259</v>
      </c>
      <c r="GB230" s="21">
        <v>105.6</v>
      </c>
      <c r="GC230" s="20">
        <v>658.91800000000001</v>
      </c>
      <c r="GD230" s="20">
        <v>897.84100000000001</v>
      </c>
      <c r="GE230" s="21">
        <v>97.4</v>
      </c>
      <c r="GF230" s="20">
        <v>607.95100000000002</v>
      </c>
      <c r="GG230" s="20">
        <v>828.39400000000001</v>
      </c>
      <c r="GH230" s="21">
        <v>60.8</v>
      </c>
      <c r="GI230" s="20">
        <v>379.45299999999997</v>
      </c>
      <c r="GJ230" s="20">
        <v>517.04300000000001</v>
      </c>
      <c r="GK230" s="20">
        <v>517.04300000000001</v>
      </c>
      <c r="GL230" s="21">
        <v>81.400000000000006</v>
      </c>
      <c r="GM230" s="20">
        <v>508.12799999999999</v>
      </c>
      <c r="GN230" s="20">
        <v>692.375</v>
      </c>
      <c r="GO230" s="20">
        <v>692.375</v>
      </c>
      <c r="GP230" s="21">
        <v>142.19999999999999</v>
      </c>
      <c r="GQ230" s="20">
        <v>887.58100000000002</v>
      </c>
      <c r="GR230" s="20">
        <v>1209.4179999999999</v>
      </c>
      <c r="GS230" s="20">
        <v>1209.4179999999999</v>
      </c>
      <c r="GT230" s="21">
        <v>53.8</v>
      </c>
      <c r="GU230" s="20">
        <v>336.13200000000001</v>
      </c>
      <c r="GV230" s="20">
        <v>458.01299999999998</v>
      </c>
      <c r="GW230" s="20">
        <v>458.01299999999998</v>
      </c>
      <c r="GX230" s="21">
        <v>234.8</v>
      </c>
      <c r="GY230" s="20">
        <v>784.72500000000002</v>
      </c>
      <c r="GZ230" s="20">
        <v>987.02700000000004</v>
      </c>
      <c r="HA230" s="21">
        <v>43</v>
      </c>
      <c r="HB230" s="20">
        <v>143.637</v>
      </c>
      <c r="HC230" s="20">
        <v>180.666</v>
      </c>
      <c r="HD230" s="21">
        <v>42.5</v>
      </c>
      <c r="HE230" s="20">
        <v>141.874</v>
      </c>
      <c r="HF230" s="20">
        <v>178.44900000000001</v>
      </c>
      <c r="HO230" s="21">
        <v>191.8</v>
      </c>
      <c r="HP230" s="20">
        <v>641.08900000000006</v>
      </c>
      <c r="HQ230" s="20">
        <v>806.36099999999999</v>
      </c>
      <c r="HR230" s="20">
        <v>559.63800000000003</v>
      </c>
      <c r="HS230" s="21">
        <v>113.8</v>
      </c>
      <c r="HT230" s="20">
        <v>380.39400000000001</v>
      </c>
      <c r="HU230" s="20">
        <v>478.46</v>
      </c>
      <c r="HV230" s="20">
        <v>559.63800000000003</v>
      </c>
      <c r="IN230" s="21">
        <v>77</v>
      </c>
      <c r="IO230" s="20">
        <v>59.027999999999999</v>
      </c>
      <c r="IP230" s="20">
        <v>24377.416000000001</v>
      </c>
      <c r="IQ230" s="20">
        <v>24065.920999999998</v>
      </c>
      <c r="IR230" s="21">
        <v>49.2</v>
      </c>
      <c r="IS230" s="20">
        <v>37.735999999999997</v>
      </c>
      <c r="IT230" s="23">
        <v>15584.1</v>
      </c>
      <c r="IU230" s="23">
        <v>16276.7</v>
      </c>
      <c r="IV230" s="21">
        <v>99.8</v>
      </c>
      <c r="IW230" s="20">
        <v>826.36599999999999</v>
      </c>
      <c r="IX230" s="20">
        <v>6885.0379999999996</v>
      </c>
      <c r="IY230" s="21">
        <v>21.4</v>
      </c>
      <c r="IZ230" s="20">
        <v>177.583</v>
      </c>
      <c r="JA230" s="20">
        <v>1479.5650000000001</v>
      </c>
      <c r="JJ230" s="21">
        <v>78.3</v>
      </c>
      <c r="JK230" s="20">
        <v>648.78399999999999</v>
      </c>
      <c r="JL230" s="20">
        <v>5405.473</v>
      </c>
      <c r="JM230" s="20">
        <v>5520.3729999999996</v>
      </c>
      <c r="JN230" s="21">
        <v>86.4</v>
      </c>
      <c r="JO230" s="20">
        <v>715.476</v>
      </c>
      <c r="JP230" s="20">
        <v>5961.1350000000002</v>
      </c>
      <c r="JQ230" s="20">
        <v>5443.53</v>
      </c>
      <c r="KJ230" s="21">
        <v>31.6</v>
      </c>
      <c r="KK230" s="21">
        <v>35.5</v>
      </c>
      <c r="KL230" s="21">
        <v>36396.9</v>
      </c>
      <c r="KM230" s="21">
        <v>34151.800000000003</v>
      </c>
      <c r="KW230" s="21">
        <v>8.8000000000000007</v>
      </c>
      <c r="KX230" s="20">
        <v>5.8109999999999999</v>
      </c>
      <c r="KY230" s="20">
        <v>156.726</v>
      </c>
      <c r="KZ230" s="20">
        <v>151.21</v>
      </c>
      <c r="LA230" s="21">
        <v>73.099999999999994</v>
      </c>
      <c r="LB230" s="20">
        <v>48.015000000000001</v>
      </c>
      <c r="LC230" s="20">
        <v>1294.98</v>
      </c>
      <c r="LD230" s="20">
        <v>1094.444</v>
      </c>
      <c r="LE230" s="21">
        <v>80.900000000000006</v>
      </c>
      <c r="LF230" s="20">
        <v>53.164999999999999</v>
      </c>
      <c r="LG230" s="20">
        <v>1433.8630000000001</v>
      </c>
      <c r="LH230" s="20">
        <v>1245.654</v>
      </c>
      <c r="LI230" s="21">
        <v>48.5</v>
      </c>
      <c r="LJ230" s="20">
        <v>31.879000000000001</v>
      </c>
      <c r="LK230" s="20">
        <v>859.79100000000005</v>
      </c>
      <c r="LL230" s="20">
        <v>839.81899999999996</v>
      </c>
      <c r="LV230" s="21">
        <v>61.8</v>
      </c>
      <c r="LW230" s="20">
        <v>1513.924</v>
      </c>
      <c r="LX230" s="20">
        <v>1182.829</v>
      </c>
      <c r="LY230" s="20">
        <v>1183</v>
      </c>
      <c r="LZ230" s="21">
        <v>57</v>
      </c>
      <c r="MA230" s="20">
        <v>1397.431</v>
      </c>
      <c r="MB230" s="20">
        <v>1091.8130000000001</v>
      </c>
      <c r="MC230" s="20">
        <v>993</v>
      </c>
      <c r="MD230" s="21">
        <v>118.6</v>
      </c>
      <c r="ME230" s="20">
        <v>2904.4960000000001</v>
      </c>
      <c r="MF230" s="20">
        <v>2269.2829999999999</v>
      </c>
      <c r="MG230" s="20">
        <v>2176</v>
      </c>
      <c r="MH230" s="21">
        <v>85.6</v>
      </c>
      <c r="MI230" s="20">
        <v>2095.569</v>
      </c>
      <c r="MJ230" s="20">
        <v>1637.268</v>
      </c>
      <c r="MK230" s="20">
        <v>1794.0429999999999</v>
      </c>
      <c r="MU230" s="21">
        <v>76.2</v>
      </c>
      <c r="MV230" s="20">
        <v>139.471</v>
      </c>
      <c r="MW230" s="20">
        <v>818.48599999999999</v>
      </c>
      <c r="MX230" s="20">
        <v>881.8</v>
      </c>
      <c r="MY230" s="21">
        <v>66.099999999999994</v>
      </c>
      <c r="MZ230" s="20">
        <v>120.94</v>
      </c>
      <c r="NA230" s="20">
        <v>709.73500000000001</v>
      </c>
      <c r="NB230" s="20">
        <v>604.76700000000005</v>
      </c>
      <c r="NC230" s="21">
        <v>141.1</v>
      </c>
      <c r="ND230" s="20">
        <v>258.358</v>
      </c>
      <c r="NE230" s="20">
        <v>1516.1769999999999</v>
      </c>
      <c r="NF230" s="20">
        <v>1486.567</v>
      </c>
      <c r="NG230" s="21">
        <v>108.1</v>
      </c>
      <c r="NH230" s="20">
        <v>197.88800000000001</v>
      </c>
      <c r="NI230" s="20">
        <v>1161.306</v>
      </c>
      <c r="NJ230" s="20">
        <v>1161.306</v>
      </c>
      <c r="NK230" s="21">
        <v>144.69999999999999</v>
      </c>
      <c r="NL230" s="20">
        <v>902.96400000000006</v>
      </c>
      <c r="NM230" s="20">
        <v>697.63</v>
      </c>
      <c r="NN230" s="21">
        <v>66.2</v>
      </c>
      <c r="NO230" s="20">
        <v>413.26900000000001</v>
      </c>
      <c r="NP230" s="20">
        <v>319.29199999999997</v>
      </c>
      <c r="NQ230" s="21">
        <v>62.8</v>
      </c>
      <c r="NR230" s="20">
        <v>392.089</v>
      </c>
      <c r="NS230" s="20">
        <v>302.928</v>
      </c>
      <c r="NT230" s="21">
        <v>31.9</v>
      </c>
      <c r="NU230" s="20">
        <v>198.839</v>
      </c>
      <c r="NV230" s="20">
        <v>153.62299999999999</v>
      </c>
      <c r="NW230" s="20">
        <v>153.62299999999999</v>
      </c>
      <c r="NX230" s="21">
        <v>46.6</v>
      </c>
      <c r="NY230" s="20">
        <v>290.85599999999999</v>
      </c>
      <c r="NZ230" s="20">
        <v>224.715</v>
      </c>
      <c r="OA230" s="20">
        <v>224.715</v>
      </c>
      <c r="OB230" s="21">
        <v>78.5</v>
      </c>
      <c r="OC230" s="20">
        <v>489.69499999999999</v>
      </c>
      <c r="OD230" s="20">
        <v>378.33800000000002</v>
      </c>
      <c r="OE230" s="20">
        <v>378.33800000000002</v>
      </c>
      <c r="OF230" s="21">
        <v>61.6</v>
      </c>
      <c r="OG230" s="20">
        <v>384.46600000000001</v>
      </c>
      <c r="OH230" s="20">
        <v>297.03899999999999</v>
      </c>
      <c r="OI230" s="20">
        <v>324.959</v>
      </c>
      <c r="OS230" s="21">
        <v>32.6</v>
      </c>
      <c r="OT230" s="20">
        <v>42.756</v>
      </c>
      <c r="OU230" s="20">
        <v>32.905000000000001</v>
      </c>
      <c r="OV230" s="20">
        <v>32.905000000000001</v>
      </c>
      <c r="OW230" s="21">
        <v>82.4</v>
      </c>
      <c r="OX230" s="20">
        <v>107.925</v>
      </c>
      <c r="OY230" s="20">
        <v>83.058999999999997</v>
      </c>
      <c r="OZ230" s="20">
        <v>70.858999999999995</v>
      </c>
      <c r="PA230" s="21">
        <v>115.9</v>
      </c>
      <c r="PB230" s="20">
        <v>151.85400000000001</v>
      </c>
      <c r="PC230" s="20">
        <v>116.867</v>
      </c>
      <c r="PD230" s="20">
        <v>103.765</v>
      </c>
      <c r="PE230" s="21">
        <v>43.8</v>
      </c>
      <c r="PF230" s="20">
        <v>57.351999999999997</v>
      </c>
      <c r="PG230" s="20">
        <v>44.137999999999998</v>
      </c>
      <c r="PH230" s="20">
        <v>41.853000000000002</v>
      </c>
      <c r="PR230" s="21">
        <v>33.299999999999997</v>
      </c>
      <c r="PS230" s="20">
        <v>526.24699999999996</v>
      </c>
      <c r="PT230" s="20">
        <v>414.89299999999997</v>
      </c>
      <c r="PU230" s="20">
        <v>414.89299999999997</v>
      </c>
      <c r="PV230" s="21">
        <v>96.2</v>
      </c>
      <c r="PW230" s="20">
        <v>1519.6659999999999</v>
      </c>
      <c r="PX230" s="20">
        <v>1198.105</v>
      </c>
      <c r="PY230" s="20">
        <v>1124.7470000000001</v>
      </c>
      <c r="PZ230" s="21">
        <v>128.80000000000001</v>
      </c>
      <c r="QA230" s="20">
        <v>2033.3309999999999</v>
      </c>
      <c r="QB230" s="20">
        <v>1603.078</v>
      </c>
      <c r="QC230" s="20">
        <v>1539.64</v>
      </c>
      <c r="QD230" s="21">
        <v>68.2</v>
      </c>
      <c r="QE230" s="20">
        <v>1077.421</v>
      </c>
      <c r="QF230" s="20">
        <v>849.43899999999996</v>
      </c>
      <c r="QG230" s="20">
        <v>849.43899999999996</v>
      </c>
      <c r="RC230" s="21">
        <v>154.69999999999999</v>
      </c>
      <c r="RD230" s="20">
        <v>2163.3220000000001</v>
      </c>
      <c r="RE230" s="20">
        <v>1384.9590000000001</v>
      </c>
      <c r="RF230" s="21">
        <v>45.3</v>
      </c>
      <c r="RG230" s="20">
        <v>632.95100000000002</v>
      </c>
      <c r="RH230" s="20">
        <v>405.21499999999997</v>
      </c>
      <c r="RI230" s="21">
        <v>45.3</v>
      </c>
      <c r="RJ230" s="20">
        <v>632.95799999999997</v>
      </c>
      <c r="RK230" s="20">
        <v>405.22</v>
      </c>
      <c r="RL230" s="21">
        <v>57.2</v>
      </c>
      <c r="RM230" s="20">
        <v>799.95799999999997</v>
      </c>
      <c r="RN230" s="20">
        <v>512.13300000000004</v>
      </c>
      <c r="RO230" s="20">
        <v>512.13300000000004</v>
      </c>
      <c r="RP230" s="21">
        <v>52.2</v>
      </c>
      <c r="RQ230" s="20">
        <v>730.41399999999999</v>
      </c>
      <c r="RR230" s="20">
        <v>467.61099999999999</v>
      </c>
      <c r="RS230" s="20">
        <v>467.61099999999999</v>
      </c>
      <c r="RT230" s="21">
        <v>109.5</v>
      </c>
      <c r="RU230" s="20">
        <v>1530.3720000000001</v>
      </c>
      <c r="RV230" s="20">
        <v>979.74400000000003</v>
      </c>
      <c r="RW230" s="20">
        <v>979.74400000000003</v>
      </c>
      <c r="RX230" s="21">
        <v>69.7</v>
      </c>
      <c r="RY230" s="20">
        <v>975.18399999999997</v>
      </c>
      <c r="RZ230" s="20">
        <v>624.31299999999999</v>
      </c>
      <c r="SA230" s="20">
        <v>624.31299999999999</v>
      </c>
      <c r="SK230" s="21">
        <v>7.1</v>
      </c>
      <c r="SL230" s="20">
        <v>9.9670000000000005</v>
      </c>
      <c r="SM230" s="20">
        <v>7.056</v>
      </c>
      <c r="SN230" s="20">
        <v>6.33</v>
      </c>
      <c r="SO230" s="21">
        <v>29.9</v>
      </c>
      <c r="SP230" s="20">
        <v>42.256999999999998</v>
      </c>
      <c r="SQ230" s="20">
        <v>29.917999999999999</v>
      </c>
      <c r="SR230" s="20">
        <v>30.507999999999999</v>
      </c>
      <c r="SS230" s="21">
        <v>36.799999999999997</v>
      </c>
      <c r="ST230" s="20">
        <v>52.030999999999999</v>
      </c>
      <c r="SU230" s="20">
        <v>36.838000000000001</v>
      </c>
      <c r="SV230" s="20">
        <v>36.838000000000001</v>
      </c>
      <c r="SW230" s="21">
        <v>32.700000000000003</v>
      </c>
      <c r="SX230" s="20">
        <v>46.274000000000001</v>
      </c>
      <c r="SY230" s="20">
        <v>32.762</v>
      </c>
      <c r="SZ230" s="20">
        <v>30.135000000000002</v>
      </c>
      <c r="TG230" s="21">
        <v>43.7</v>
      </c>
      <c r="TH230" s="20">
        <v>67.600999999999999</v>
      </c>
      <c r="TI230" s="20">
        <v>522.774</v>
      </c>
      <c r="TJ230" s="20">
        <v>522.774</v>
      </c>
      <c r="TK230" s="21">
        <v>120.6</v>
      </c>
      <c r="TL230" s="20">
        <v>186.517</v>
      </c>
      <c r="TM230" s="20">
        <v>1442.375</v>
      </c>
      <c r="TN230" s="20">
        <v>1456.7429999999999</v>
      </c>
      <c r="TO230" s="21">
        <v>164.2</v>
      </c>
      <c r="TP230" s="20">
        <v>253.96700000000001</v>
      </c>
      <c r="TQ230" s="20">
        <v>1963.9780000000001</v>
      </c>
      <c r="TR230" s="20">
        <v>1979.5170000000001</v>
      </c>
      <c r="TS230" s="21">
        <v>147.1</v>
      </c>
      <c r="TT230" s="20">
        <v>227.518</v>
      </c>
      <c r="TU230" s="20">
        <v>1759.4459999999999</v>
      </c>
      <c r="TV230" s="20">
        <v>1782.6179999999999</v>
      </c>
      <c r="TW230" s="21">
        <v>120.1</v>
      </c>
      <c r="TX230" s="20">
        <v>51.69</v>
      </c>
      <c r="TY230" s="20">
        <v>8185.098</v>
      </c>
      <c r="TZ230" s="21">
        <v>75.5</v>
      </c>
      <c r="UA230" s="20">
        <v>32.487000000000002</v>
      </c>
      <c r="UB230" s="20">
        <v>5144.3999999999996</v>
      </c>
      <c r="UC230" s="21">
        <v>73.900000000000006</v>
      </c>
      <c r="UD230" s="20">
        <v>31.818999999999999</v>
      </c>
      <c r="UE230" s="20">
        <v>5038.51</v>
      </c>
      <c r="UF230" s="21">
        <v>5.5</v>
      </c>
      <c r="UG230" s="20">
        <v>2.3620000000000001</v>
      </c>
      <c r="UH230" s="20">
        <v>374.08100000000002</v>
      </c>
      <c r="UI230" s="20">
        <v>374.08100000000002</v>
      </c>
      <c r="UJ230" s="21">
        <v>39.1</v>
      </c>
      <c r="UK230" s="20">
        <v>16.84</v>
      </c>
      <c r="UL230" s="20">
        <v>2666.6170000000002</v>
      </c>
      <c r="UM230" s="20">
        <v>2666.6170000000002</v>
      </c>
      <c r="UN230" s="21">
        <v>44.6</v>
      </c>
      <c r="UO230" s="20">
        <v>19.202000000000002</v>
      </c>
      <c r="UP230" s="20">
        <v>3040.6979999999999</v>
      </c>
      <c r="UQ230" s="20">
        <v>3040.6979999999999</v>
      </c>
      <c r="UR230" s="21">
        <v>21.7</v>
      </c>
      <c r="US230" s="20">
        <v>9.3550000000000004</v>
      </c>
      <c r="UT230" s="20">
        <v>1481.367</v>
      </c>
      <c r="UU230" s="20">
        <v>1481.367</v>
      </c>
      <c r="VJ230" s="21">
        <v>66.099999999999994</v>
      </c>
      <c r="VK230" s="20">
        <v>153.739</v>
      </c>
      <c r="VL230" s="20">
        <v>356904.32</v>
      </c>
      <c r="VM230" s="20">
        <v>335517.179</v>
      </c>
      <c r="VN230" s="21">
        <v>50.6</v>
      </c>
      <c r="VO230" s="20">
        <v>117.767</v>
      </c>
      <c r="VP230" s="20">
        <v>273395</v>
      </c>
      <c r="VQ230" s="20">
        <v>273395</v>
      </c>
      <c r="WI230" s="21">
        <v>87.8</v>
      </c>
      <c r="WJ230" s="20">
        <v>64.906999999999996</v>
      </c>
      <c r="WK230" s="20">
        <v>51.523000000000003</v>
      </c>
      <c r="WL230" s="20">
        <v>57.744</v>
      </c>
      <c r="WM230" s="21">
        <v>50.8</v>
      </c>
      <c r="WN230" s="20">
        <v>37.564</v>
      </c>
      <c r="WO230" s="20">
        <v>29.818999999999999</v>
      </c>
      <c r="WP230" s="20">
        <v>40.521000000000001</v>
      </c>
      <c r="WW230" s="21">
        <v>93</v>
      </c>
      <c r="WX230" s="20">
        <v>101.83</v>
      </c>
      <c r="WY230" s="20">
        <v>327.892</v>
      </c>
      <c r="WZ230" s="21">
        <v>34.299999999999997</v>
      </c>
      <c r="XA230" s="20">
        <v>37.505000000000003</v>
      </c>
      <c r="XB230" s="20">
        <v>120.76600000000001</v>
      </c>
      <c r="XC230" s="20">
        <v>120.76600000000001</v>
      </c>
      <c r="XD230" s="21">
        <v>56</v>
      </c>
      <c r="XE230" s="20">
        <v>61.271000000000001</v>
      </c>
      <c r="XF230" s="20">
        <v>197.29400000000001</v>
      </c>
      <c r="XG230" s="20">
        <v>197.29400000000001</v>
      </c>
      <c r="XH230" s="21">
        <v>90.2</v>
      </c>
      <c r="XI230" s="20">
        <v>98.775999999999996</v>
      </c>
      <c r="XJ230" s="20">
        <v>318.06</v>
      </c>
      <c r="XK230" s="20">
        <v>318.06</v>
      </c>
      <c r="XL230" s="21">
        <v>56.9</v>
      </c>
      <c r="XM230" s="20">
        <v>62.316000000000003</v>
      </c>
      <c r="XN230" s="22">
        <v>200.65768600000001</v>
      </c>
      <c r="XO230" s="22">
        <v>236.93199999999999</v>
      </c>
      <c r="XP230" s="21">
        <v>119.4</v>
      </c>
      <c r="XQ230" s="20">
        <v>435.93299999999999</v>
      </c>
      <c r="XR230" s="20">
        <v>15628.209000000001</v>
      </c>
      <c r="XS230" s="21">
        <v>66.400000000000006</v>
      </c>
      <c r="XT230" s="20">
        <v>242.523</v>
      </c>
      <c r="XU230" s="20">
        <v>8694.44</v>
      </c>
      <c r="YD230" s="21">
        <v>53</v>
      </c>
      <c r="YE230" s="20">
        <v>193.411</v>
      </c>
      <c r="YF230" s="20">
        <v>6933.7690000000002</v>
      </c>
      <c r="YG230" s="20">
        <v>3632.6889999999999</v>
      </c>
      <c r="YH230" s="21">
        <v>25.8</v>
      </c>
      <c r="YI230" s="20">
        <v>94.299000000000007</v>
      </c>
      <c r="YJ230" s="20">
        <v>3380.61</v>
      </c>
      <c r="YK230" s="20">
        <v>3380.61</v>
      </c>
      <c r="YU230" s="21">
        <v>17.100000000000001</v>
      </c>
      <c r="YV230" s="20">
        <v>225.12</v>
      </c>
      <c r="YW230" s="20">
        <v>177.46199999999999</v>
      </c>
      <c r="YX230" s="20">
        <v>177.46199999999999</v>
      </c>
      <c r="YY230" s="21">
        <v>50.1</v>
      </c>
      <c r="YZ230" s="20">
        <v>660.14300000000003</v>
      </c>
      <c r="ZA230" s="20">
        <v>520.39</v>
      </c>
      <c r="ZB230" s="20">
        <v>520.39</v>
      </c>
      <c r="ZC230" s="21">
        <v>67.2</v>
      </c>
      <c r="ZD230" s="20">
        <v>885.26300000000003</v>
      </c>
      <c r="ZE230" s="20">
        <v>697.85299999999995</v>
      </c>
      <c r="ZF230" s="20">
        <v>697.85299999999995</v>
      </c>
      <c r="ZG230" s="21">
        <v>50.1</v>
      </c>
      <c r="ZH230" s="20">
        <v>660.16</v>
      </c>
      <c r="ZI230" s="20">
        <v>520.404</v>
      </c>
      <c r="ZJ230" s="20">
        <v>549.06600000000003</v>
      </c>
      <c r="ZT230" s="21">
        <v>69.7</v>
      </c>
      <c r="ZU230" s="20">
        <v>3320.3629999999998</v>
      </c>
      <c r="ZV230" s="20">
        <v>370620.2</v>
      </c>
      <c r="ZW230" s="20">
        <v>318321.5</v>
      </c>
      <c r="ZX230" s="21">
        <v>138</v>
      </c>
      <c r="ZY230" s="20">
        <v>6578.0649999999996</v>
      </c>
      <c r="ZZ230" s="20">
        <v>734246.2</v>
      </c>
      <c r="AAA230" s="20">
        <v>688459.2</v>
      </c>
      <c r="AAB230" s="21">
        <v>207.7</v>
      </c>
      <c r="AAC230" s="20">
        <v>9898.4269999999997</v>
      </c>
      <c r="AAD230" s="20">
        <v>1104866.3999999999</v>
      </c>
      <c r="AAE230" s="20">
        <v>1006780.7</v>
      </c>
      <c r="AAF230" s="21">
        <v>108.8</v>
      </c>
      <c r="AAG230" s="20">
        <v>5185.7569999999996</v>
      </c>
      <c r="AAH230" s="20">
        <v>578836.28899999999</v>
      </c>
      <c r="AAI230" s="20">
        <v>565027.9</v>
      </c>
      <c r="AAJ230" s="21">
        <v>149.6</v>
      </c>
      <c r="AAK230" s="20">
        <v>863.26800000000003</v>
      </c>
      <c r="AAL230" s="20">
        <v>713491.19900000002</v>
      </c>
      <c r="AAM230" s="21">
        <v>4.7</v>
      </c>
      <c r="AAN230" s="20">
        <v>27.047999999999998</v>
      </c>
      <c r="AAO230" s="20">
        <v>22355.325000000001</v>
      </c>
      <c r="AAP230" s="21">
        <v>47.8</v>
      </c>
      <c r="AAQ230" s="20">
        <v>275.93299999999999</v>
      </c>
      <c r="AAR230" s="20">
        <v>228059.01</v>
      </c>
      <c r="AAS230" s="20">
        <v>208332.9</v>
      </c>
      <c r="AAT230" s="21">
        <v>94.7</v>
      </c>
      <c r="AAU230" s="20">
        <v>546.42499999999995</v>
      </c>
      <c r="AAV230" s="20">
        <v>451620.63</v>
      </c>
      <c r="AAW230" s="20">
        <v>458216.4</v>
      </c>
      <c r="AAX230" s="21">
        <v>144.9</v>
      </c>
      <c r="AAY230" s="20">
        <v>836.22</v>
      </c>
      <c r="AAZ230" s="20">
        <v>691135.87399999995</v>
      </c>
      <c r="ABA230" s="20">
        <v>666549.30000000005</v>
      </c>
      <c r="ABB230" s="21">
        <v>117.4</v>
      </c>
      <c r="ABC230" s="20">
        <v>677.45399999999995</v>
      </c>
      <c r="ABD230" s="20">
        <v>559915.5</v>
      </c>
      <c r="ABE230" s="20">
        <v>559915.5</v>
      </c>
      <c r="ABO230" s="21">
        <v>35.5</v>
      </c>
      <c r="ABP230" s="20">
        <v>7.3390000000000004</v>
      </c>
      <c r="ABQ230" s="20">
        <v>5.7229999999999999</v>
      </c>
      <c r="ABR230" s="20">
        <v>5.7229999999999999</v>
      </c>
      <c r="ABS230" s="21">
        <v>71.599999999999994</v>
      </c>
      <c r="ABT230" s="20">
        <v>14.797000000000001</v>
      </c>
      <c r="ABU230" s="20">
        <v>11.539</v>
      </c>
      <c r="ABV230" s="20">
        <v>11.539</v>
      </c>
      <c r="ABW230" s="21">
        <v>107.1</v>
      </c>
      <c r="ABX230" s="20">
        <v>22.135999999999999</v>
      </c>
      <c r="ABY230" s="20">
        <v>17.262</v>
      </c>
      <c r="ABZ230" s="20">
        <v>17.262</v>
      </c>
      <c r="ACE230" s="21">
        <v>69.2</v>
      </c>
      <c r="ACF230" s="20">
        <v>266.61799999999999</v>
      </c>
      <c r="ACG230" s="20">
        <v>2014.3230000000001</v>
      </c>
      <c r="ACH230" s="21">
        <v>26.7</v>
      </c>
      <c r="ACI230" s="20">
        <v>102.851</v>
      </c>
      <c r="ACJ230" s="20">
        <v>777.048</v>
      </c>
      <c r="ACK230" s="21">
        <v>11.2</v>
      </c>
      <c r="ACL230" s="20">
        <v>42.993000000000002</v>
      </c>
      <c r="ACM230" s="20">
        <v>324.81700000000001</v>
      </c>
      <c r="ACN230" s="20">
        <v>324.81700000000001</v>
      </c>
      <c r="ACO230" s="21">
        <v>31.3</v>
      </c>
      <c r="ACP230" s="20">
        <v>120.774</v>
      </c>
      <c r="ACQ230" s="20">
        <v>912.45799999999997</v>
      </c>
      <c r="ACR230" s="20">
        <v>912.45799999999997</v>
      </c>
      <c r="ACS230" s="21">
        <v>42.5</v>
      </c>
      <c r="ACT230" s="20">
        <v>163.767</v>
      </c>
      <c r="ACU230" s="20">
        <v>1237.2750000000001</v>
      </c>
      <c r="ACV230" s="20">
        <v>1237.2750000000001</v>
      </c>
      <c r="ACW230" s="21">
        <v>28</v>
      </c>
      <c r="ACX230" s="20">
        <v>108.002</v>
      </c>
      <c r="ACY230" s="20">
        <v>815.96799999999996</v>
      </c>
      <c r="ACZ230" s="20">
        <v>815.96799999999996</v>
      </c>
      <c r="ADA230" s="21">
        <v>174.9</v>
      </c>
      <c r="ADB230" s="20">
        <v>176.619</v>
      </c>
      <c r="ADC230" s="20">
        <v>442.697</v>
      </c>
      <c r="ADD230" s="21">
        <v>35.799999999999997</v>
      </c>
      <c r="ADE230" s="20">
        <v>36.100999999999999</v>
      </c>
      <c r="ADF230" s="20">
        <v>90.488</v>
      </c>
      <c r="ADO230" s="21">
        <v>139.19999999999999</v>
      </c>
      <c r="ADP230" s="20">
        <v>140.518</v>
      </c>
      <c r="ADQ230" s="20">
        <v>352.209</v>
      </c>
      <c r="ADR230" s="20">
        <v>352.209</v>
      </c>
      <c r="ADS230" s="21">
        <v>134.6</v>
      </c>
      <c r="ADT230" s="20">
        <v>135.93299999999999</v>
      </c>
      <c r="ADU230" s="20">
        <v>340.71499999999997</v>
      </c>
      <c r="ADV230" s="20">
        <v>340.71499999999997</v>
      </c>
      <c r="AEF230" s="21">
        <v>67.3</v>
      </c>
      <c r="AEG230" s="20">
        <v>294.85700000000003</v>
      </c>
      <c r="AEH230" s="20">
        <v>229.31</v>
      </c>
      <c r="AEI230" s="20">
        <v>198.602</v>
      </c>
      <c r="AEJ230" s="21">
        <v>120.5</v>
      </c>
      <c r="AEK230" s="20">
        <v>527.77200000000005</v>
      </c>
      <c r="AEL230" s="20">
        <v>410.44900000000001</v>
      </c>
      <c r="AEM230" s="20">
        <v>274.39600000000002</v>
      </c>
      <c r="AEN230" s="21">
        <v>185.8</v>
      </c>
      <c r="AEO230" s="20">
        <v>813.875</v>
      </c>
      <c r="AEP230" s="20">
        <v>632.95100000000002</v>
      </c>
      <c r="AEQ230" s="20">
        <v>472.99799999999999</v>
      </c>
      <c r="AER230" s="21">
        <v>80.2</v>
      </c>
      <c r="AES230" s="20">
        <v>351.17899999999997</v>
      </c>
      <c r="AET230" s="20">
        <v>273.11200000000002</v>
      </c>
      <c r="AEU230" s="20">
        <v>274.31700000000001</v>
      </c>
      <c r="AEV230" s="21">
        <v>169.9</v>
      </c>
      <c r="AEW230" s="20">
        <v>267.70400000000001</v>
      </c>
      <c r="AEX230" s="20">
        <v>1743.422</v>
      </c>
      <c r="AEY230" s="21">
        <v>29.4</v>
      </c>
      <c r="AEZ230" s="20">
        <v>46.311</v>
      </c>
      <c r="AFA230" s="20">
        <v>301.60199999999998</v>
      </c>
      <c r="AFE230" s="21">
        <v>54.3</v>
      </c>
      <c r="AFF230" s="20">
        <v>85.611000000000004</v>
      </c>
      <c r="AFG230" s="20">
        <v>557.54200000000003</v>
      </c>
      <c r="AFH230" s="20">
        <v>557.54200000000003</v>
      </c>
      <c r="AFI230" s="21">
        <v>86.2</v>
      </c>
      <c r="AFJ230" s="20">
        <v>135.78200000000001</v>
      </c>
      <c r="AFK230" s="20">
        <v>884.27800000000002</v>
      </c>
      <c r="AFL230" s="20">
        <v>884.27800000000002</v>
      </c>
      <c r="AFM230" s="21">
        <v>140.5</v>
      </c>
      <c r="AFN230" s="20">
        <v>221.393</v>
      </c>
      <c r="AFO230" s="20">
        <v>1441.82</v>
      </c>
      <c r="AFP230" s="20">
        <v>1441.82</v>
      </c>
      <c r="AFQ230" s="21">
        <v>61.1</v>
      </c>
      <c r="AFR230" s="20">
        <v>96.168000000000006</v>
      </c>
      <c r="AFS230" s="20">
        <v>626.29200000000003</v>
      </c>
      <c r="AFT230" s="20">
        <v>626.29200000000003</v>
      </c>
      <c r="AFU230" s="21">
        <v>153</v>
      </c>
      <c r="AFV230" s="20">
        <v>106.18600000000001</v>
      </c>
      <c r="AFW230" s="20">
        <v>151.69800000000001</v>
      </c>
      <c r="AFX230" s="21">
        <v>33.5</v>
      </c>
      <c r="AFY230" s="20">
        <v>23.228999999999999</v>
      </c>
      <c r="AFZ230" s="20">
        <v>33.185000000000002</v>
      </c>
      <c r="AGA230" s="21">
        <v>49.1</v>
      </c>
      <c r="AGB230" s="20">
        <v>34.104999999999997</v>
      </c>
      <c r="AGC230" s="20">
        <v>48.722000000000001</v>
      </c>
      <c r="AGD230" s="20">
        <v>48.722000000000001</v>
      </c>
      <c r="AGI230" s="21">
        <v>119.5</v>
      </c>
      <c r="AGJ230" s="20">
        <v>82.956999999999994</v>
      </c>
      <c r="AGK230" s="20">
        <v>118.51300000000001</v>
      </c>
      <c r="AGL230" s="20">
        <v>94.471000000000004</v>
      </c>
      <c r="AGM230" s="21">
        <v>87.2</v>
      </c>
      <c r="AGN230" s="20">
        <v>60.546999999999997</v>
      </c>
      <c r="AGO230" s="20">
        <v>86.497</v>
      </c>
      <c r="AGP230" s="20">
        <v>89.805999999999997</v>
      </c>
      <c r="AGZ230" s="21">
        <v>2.8</v>
      </c>
      <c r="AHA230" s="20">
        <v>3.972</v>
      </c>
      <c r="AHB230" s="20">
        <v>11.166</v>
      </c>
      <c r="AHC230" s="20">
        <v>11.166</v>
      </c>
      <c r="AHD230" s="21">
        <v>20.8</v>
      </c>
      <c r="AHE230" s="20">
        <v>29.9</v>
      </c>
      <c r="AHF230" s="20">
        <v>84.049000000000007</v>
      </c>
      <c r="AHG230" s="20">
        <v>84.049000000000007</v>
      </c>
      <c r="AHH230" s="21">
        <v>23.5</v>
      </c>
      <c r="AHI230" s="20">
        <v>33.872</v>
      </c>
      <c r="AHJ230" s="20">
        <v>95.215000000000003</v>
      </c>
      <c r="AHK230" s="20">
        <v>95.215000000000003</v>
      </c>
      <c r="AHL230" s="21">
        <v>17.100000000000001</v>
      </c>
      <c r="AHM230" s="20">
        <v>24.562000000000001</v>
      </c>
      <c r="AHN230" s="20">
        <v>69.043999999999997</v>
      </c>
      <c r="AHO230" s="20">
        <v>66.075999999999993</v>
      </c>
      <c r="AHY230" s="21">
        <v>31.6</v>
      </c>
      <c r="AHZ230" s="20">
        <v>37.850999999999999</v>
      </c>
      <c r="AIA230" s="20">
        <v>29.346</v>
      </c>
      <c r="AIB230" s="20">
        <v>29.346</v>
      </c>
      <c r="AIC230" s="21">
        <v>68.5</v>
      </c>
      <c r="AID230" s="20">
        <v>82.087000000000003</v>
      </c>
      <c r="AIE230" s="20">
        <v>63.642000000000003</v>
      </c>
      <c r="AIF230" s="20">
        <v>63.642000000000003</v>
      </c>
      <c r="AIG230" s="21">
        <v>100.1</v>
      </c>
      <c r="AIH230" s="20">
        <v>119.93899999999999</v>
      </c>
      <c r="AII230" s="20">
        <v>92.988</v>
      </c>
      <c r="AIJ230" s="20">
        <v>92.988</v>
      </c>
      <c r="AIK230" s="21">
        <v>57.5</v>
      </c>
      <c r="AIL230" s="20">
        <v>68.882000000000005</v>
      </c>
      <c r="AIM230" s="20">
        <v>53.404000000000003</v>
      </c>
      <c r="AIN230" s="20">
        <v>53.404000000000003</v>
      </c>
      <c r="AJC230" s="21">
        <v>14.9</v>
      </c>
      <c r="AJD230" s="20">
        <v>56.253</v>
      </c>
      <c r="AJE230" s="20">
        <v>303.53899999999999</v>
      </c>
      <c r="AJF230" s="20">
        <v>226.90700000000001</v>
      </c>
      <c r="AJG230" s="21">
        <v>10.199999999999999</v>
      </c>
      <c r="AJH230" s="20">
        <v>38.222000000000001</v>
      </c>
      <c r="AJI230" s="20">
        <v>206.24799999999999</v>
      </c>
      <c r="AJJ230" s="20">
        <v>212.52699999999999</v>
      </c>
      <c r="AJY230" s="21">
        <v>28.9</v>
      </c>
      <c r="AJZ230" s="20">
        <v>44.746000000000002</v>
      </c>
      <c r="AKA230" s="20">
        <v>167.81200000000001</v>
      </c>
      <c r="AKB230" s="20">
        <v>160.81899999999999</v>
      </c>
      <c r="AKC230" s="21">
        <v>24.4</v>
      </c>
      <c r="AKD230" s="20">
        <v>37.667000000000002</v>
      </c>
      <c r="AKE230" s="20">
        <v>141.261</v>
      </c>
      <c r="AKF230" s="20">
        <v>141.261</v>
      </c>
      <c r="AKM230" s="21">
        <v>65.599999999999994</v>
      </c>
      <c r="AKN230" s="20">
        <v>193.315</v>
      </c>
      <c r="AKO230" s="20">
        <v>1282.451</v>
      </c>
      <c r="AKP230" s="21">
        <v>43.3</v>
      </c>
      <c r="AKQ230" s="20">
        <v>127.652</v>
      </c>
      <c r="AKR230" s="20">
        <v>846.846</v>
      </c>
      <c r="AKS230" s="20">
        <v>843.35799999999995</v>
      </c>
      <c r="AKT230" s="21">
        <v>84.9</v>
      </c>
      <c r="AKU230" s="20">
        <v>250.06200000000001</v>
      </c>
      <c r="AKV230" s="20">
        <v>1658.912</v>
      </c>
      <c r="AKW230" s="20">
        <v>1673.463</v>
      </c>
      <c r="AKX230" s="21">
        <v>128.19999999999999</v>
      </c>
      <c r="AKY230" s="20">
        <v>377.714</v>
      </c>
      <c r="AKZ230" s="20">
        <v>2505.7579999999998</v>
      </c>
      <c r="ALA230" s="20">
        <v>2516.8209999999999</v>
      </c>
      <c r="ALB230" s="21">
        <v>83.1</v>
      </c>
      <c r="ALC230" s="20">
        <v>244.91499999999999</v>
      </c>
      <c r="ALD230" s="20">
        <v>1624.7660000000001</v>
      </c>
      <c r="ALE230" s="20">
        <v>1641.01</v>
      </c>
      <c r="ALF230" s="21">
        <v>218.9</v>
      </c>
      <c r="ALG230" s="20">
        <v>207.262</v>
      </c>
      <c r="ALH230" s="20">
        <v>291.82499999999999</v>
      </c>
      <c r="ALI230" s="21">
        <v>69.5</v>
      </c>
      <c r="ALJ230" s="20">
        <v>65.763999999999996</v>
      </c>
      <c r="ALK230" s="20">
        <v>92.596000000000004</v>
      </c>
      <c r="ALL230" s="21">
        <v>38</v>
      </c>
      <c r="ALM230" s="20">
        <v>35.987000000000002</v>
      </c>
      <c r="ALN230" s="20">
        <v>50.67</v>
      </c>
      <c r="ALO230" s="20">
        <v>39.337000000000003</v>
      </c>
      <c r="ALP230" s="21">
        <v>109.9</v>
      </c>
      <c r="ALQ230" s="20">
        <v>104.038</v>
      </c>
      <c r="ALR230" s="20">
        <v>146.48500000000001</v>
      </c>
      <c r="ALS230" s="20">
        <v>91.89</v>
      </c>
      <c r="ALT230" s="21">
        <v>149.5</v>
      </c>
      <c r="ALU230" s="20">
        <v>141.49799999999999</v>
      </c>
      <c r="ALV230" s="20">
        <v>199.22900000000001</v>
      </c>
      <c r="ALW230" s="20">
        <v>131.227</v>
      </c>
      <c r="ALX230" s="21">
        <v>138.5</v>
      </c>
      <c r="ALY230" s="20">
        <v>131.15100000000001</v>
      </c>
      <c r="ALZ230" s="20">
        <v>184.661</v>
      </c>
      <c r="AMA230" s="20">
        <v>122.879</v>
      </c>
      <c r="AMH230" s="21">
        <v>53.4</v>
      </c>
      <c r="AMI230" s="20">
        <v>95.299000000000007</v>
      </c>
      <c r="AMJ230" s="20">
        <v>2422.5039999999999</v>
      </c>
      <c r="AMK230" s="20">
        <v>834.63400000000001</v>
      </c>
      <c r="AML230" s="21">
        <v>147.1</v>
      </c>
      <c r="AMM230" s="20">
        <v>262.59800000000001</v>
      </c>
      <c r="AMN230" s="20">
        <v>6675.25</v>
      </c>
      <c r="AMO230" s="20">
        <v>6187.5990000000002</v>
      </c>
      <c r="AMP230" s="21">
        <v>207.4</v>
      </c>
      <c r="AMQ230" s="20">
        <v>370.32600000000002</v>
      </c>
      <c r="AMR230" s="20">
        <v>9413.6919999999991</v>
      </c>
      <c r="AMS230" s="20">
        <v>7022.2330000000002</v>
      </c>
      <c r="AMT230" s="21">
        <v>149</v>
      </c>
      <c r="AMU230" s="20">
        <v>266.01799999999997</v>
      </c>
      <c r="AMV230" s="20">
        <v>6762.1729999999998</v>
      </c>
      <c r="AMW230" s="20">
        <v>6720.79</v>
      </c>
      <c r="ANG230" s="21">
        <v>1</v>
      </c>
      <c r="ANH230" s="22">
        <v>1.892374</v>
      </c>
      <c r="ANI230" s="22">
        <v>0.17258499999999999</v>
      </c>
      <c r="ANJ230" s="22">
        <v>0.17258499999999999</v>
      </c>
      <c r="ANK230" s="21">
        <v>20.7</v>
      </c>
      <c r="ANL230" s="22">
        <v>37.763216</v>
      </c>
      <c r="ANM230" s="22">
        <v>3.4440050000000002</v>
      </c>
      <c r="ANN230" s="22">
        <v>3.093016</v>
      </c>
      <c r="ANO230" s="21">
        <v>21</v>
      </c>
      <c r="ANP230" s="22">
        <v>38.428147000000003</v>
      </c>
      <c r="ANQ230" s="22">
        <v>3.5046469999999998</v>
      </c>
      <c r="ANR230" s="22">
        <v>3.2656000000000001</v>
      </c>
      <c r="ANS230" s="21">
        <v>14.1</v>
      </c>
      <c r="ANT230" s="22">
        <v>25.820022000000002</v>
      </c>
      <c r="ANU230" s="22">
        <v>2.3547859999999998</v>
      </c>
      <c r="ANV230" s="22">
        <v>2.3547859999999998</v>
      </c>
      <c r="ANW230" s="21">
        <v>186.6</v>
      </c>
      <c r="ANX230" s="20">
        <v>14839.775</v>
      </c>
      <c r="ANY230" s="20">
        <v>14839.775</v>
      </c>
      <c r="ANZ230" s="21">
        <v>64.900000000000006</v>
      </c>
      <c r="AOA230" s="20">
        <v>5158.6350000000002</v>
      </c>
      <c r="AOB230" s="20">
        <v>5158.6350000000002</v>
      </c>
      <c r="AOC230" s="21">
        <v>63.3</v>
      </c>
      <c r="AOD230" s="20">
        <v>5031.4219999999996</v>
      </c>
      <c r="AOE230" s="20">
        <v>5031.4219999999996</v>
      </c>
      <c r="AOF230" s="21">
        <v>65.599999999999994</v>
      </c>
      <c r="AOG230" s="20">
        <v>5214.1229999999996</v>
      </c>
      <c r="AOH230" s="20">
        <v>5214.1229999999996</v>
      </c>
      <c r="AOI230" s="20">
        <v>5214.1229999999996</v>
      </c>
      <c r="AOJ230" s="21">
        <v>56.2</v>
      </c>
      <c r="AOK230" s="20">
        <v>4467.0169999999998</v>
      </c>
      <c r="AOL230" s="20">
        <v>4467.0169999999998</v>
      </c>
      <c r="AOM230" s="20">
        <v>4467.0169999999998</v>
      </c>
      <c r="AON230" s="21">
        <v>121.8</v>
      </c>
      <c r="AOO230" s="20">
        <v>9681.14</v>
      </c>
      <c r="AOP230" s="20">
        <v>9681.14</v>
      </c>
      <c r="AOQ230" s="20">
        <v>9681.14</v>
      </c>
      <c r="AOR230" s="21">
        <v>45.3</v>
      </c>
      <c r="AOS230" s="20">
        <v>3598.75</v>
      </c>
      <c r="AOT230" s="20">
        <v>3598.75</v>
      </c>
      <c r="AOU230" s="20">
        <v>3598.75</v>
      </c>
      <c r="APU230" s="21">
        <v>102</v>
      </c>
      <c r="APV230" s="20">
        <v>152.95099999999999</v>
      </c>
      <c r="APW230" s="20">
        <v>692.33500000000004</v>
      </c>
      <c r="APX230" s="21">
        <v>47.1</v>
      </c>
      <c r="APY230" s="20">
        <v>70.664000000000001</v>
      </c>
      <c r="APZ230" s="20">
        <v>319.86</v>
      </c>
      <c r="AQI230" s="21">
        <v>54.9</v>
      </c>
      <c r="AQJ230" s="20">
        <v>82.287999999999997</v>
      </c>
      <c r="AQK230" s="20">
        <v>372.47500000000002</v>
      </c>
      <c r="AQL230" s="20">
        <v>376.84699999999998</v>
      </c>
      <c r="AQM230" s="21">
        <v>46.1</v>
      </c>
      <c r="AQN230" s="20">
        <v>69.141999999999996</v>
      </c>
      <c r="AQO230" s="20">
        <v>312.97199999999998</v>
      </c>
      <c r="AQP230" s="20">
        <v>355.99099999999999</v>
      </c>
    </row>
    <row r="231" spans="1:1134" x14ac:dyDescent="0.2">
      <c r="A231" s="18">
        <v>35430</v>
      </c>
      <c r="N231" s="21">
        <v>69.7</v>
      </c>
      <c r="O231" s="21">
        <v>64</v>
      </c>
      <c r="P231" s="20">
        <v>4010.9009999999998</v>
      </c>
      <c r="Q231" s="21">
        <v>56.5</v>
      </c>
      <c r="R231" s="21">
        <v>52.2</v>
      </c>
      <c r="S231" s="20">
        <v>3255.3119999999999</v>
      </c>
      <c r="BJ231" s="21">
        <v>60</v>
      </c>
      <c r="BK231" s="19">
        <v>177.02869654726001</v>
      </c>
      <c r="BL231" s="20">
        <v>177.029</v>
      </c>
      <c r="BM231" s="21">
        <v>33.6</v>
      </c>
      <c r="BN231" s="20">
        <v>99.046000000000006</v>
      </c>
      <c r="BO231" s="20">
        <v>99.046000000000006</v>
      </c>
      <c r="BP231" s="21">
        <v>4.3</v>
      </c>
      <c r="BQ231" s="20">
        <v>12.714</v>
      </c>
      <c r="BR231" s="19">
        <v>12.714169</v>
      </c>
      <c r="BS231" s="19">
        <v>12.714169</v>
      </c>
      <c r="BT231" s="21">
        <v>22.6</v>
      </c>
      <c r="BU231" s="20">
        <v>66.700999999999993</v>
      </c>
      <c r="BV231" s="19">
        <v>66.701243403282007</v>
      </c>
      <c r="BW231" s="19">
        <v>55.220213000000001</v>
      </c>
      <c r="BX231" s="21">
        <v>26.5</v>
      </c>
      <c r="BY231" s="19">
        <v>77.982696547263004</v>
      </c>
      <c r="BZ231" s="19">
        <v>77.982696547263004</v>
      </c>
      <c r="CA231" s="19">
        <v>67.934381999999999</v>
      </c>
      <c r="CB231" s="21">
        <v>17.7</v>
      </c>
      <c r="CC231" s="19">
        <v>52.128692999999998</v>
      </c>
      <c r="CD231" s="19">
        <v>52.128692999999998</v>
      </c>
      <c r="CE231" s="19">
        <v>52.128692999999998</v>
      </c>
      <c r="CO231" s="21">
        <v>42.4</v>
      </c>
      <c r="CP231" s="20">
        <v>97.337999999999994</v>
      </c>
      <c r="CQ231" s="20">
        <v>77.325999999999993</v>
      </c>
      <c r="CR231" s="20">
        <v>78.072000000000003</v>
      </c>
      <c r="CS231" s="21">
        <v>66.3</v>
      </c>
      <c r="CT231" s="20">
        <v>152.292</v>
      </c>
      <c r="CU231" s="20">
        <v>120.98</v>
      </c>
      <c r="CV231" s="20">
        <v>111.226</v>
      </c>
      <c r="CW231" s="21">
        <v>108.7</v>
      </c>
      <c r="CX231" s="20">
        <v>249.63499999999999</v>
      </c>
      <c r="CY231" s="20">
        <v>198.31</v>
      </c>
      <c r="CZ231" s="20">
        <v>189.298</v>
      </c>
      <c r="DA231" s="21">
        <v>77.900000000000006</v>
      </c>
      <c r="DB231" s="20">
        <v>178.79</v>
      </c>
      <c r="DC231" s="20">
        <v>142.03100000000001</v>
      </c>
      <c r="DD231" s="20">
        <v>142.03100000000001</v>
      </c>
      <c r="DE231" s="21">
        <v>148.69999999999999</v>
      </c>
      <c r="DF231" s="20">
        <v>642.17200000000003</v>
      </c>
      <c r="DG231" s="20">
        <v>806.43899999999996</v>
      </c>
      <c r="DH231" s="21">
        <v>33</v>
      </c>
      <c r="DI231" s="20">
        <v>142.39099999999999</v>
      </c>
      <c r="DJ231" s="20">
        <v>178.815</v>
      </c>
      <c r="DK231" s="21">
        <v>30.5</v>
      </c>
      <c r="DL231" s="20">
        <v>131.73699999999999</v>
      </c>
      <c r="DM231" s="20">
        <v>165.435</v>
      </c>
      <c r="DN231" s="21">
        <v>56.6</v>
      </c>
      <c r="DO231" s="20">
        <v>244.33500000000001</v>
      </c>
      <c r="DP231" s="20">
        <v>306.83600000000001</v>
      </c>
      <c r="DQ231" s="20">
        <v>306.83600000000001</v>
      </c>
      <c r="DR231" s="21">
        <v>59.1</v>
      </c>
      <c r="DS231" s="20">
        <v>255.44499999999999</v>
      </c>
      <c r="DT231" s="20">
        <v>320.78800000000001</v>
      </c>
      <c r="DU231" s="20">
        <v>320.78800000000001</v>
      </c>
      <c r="DV231" s="21">
        <v>115.7</v>
      </c>
      <c r="DW231" s="20">
        <v>499.78</v>
      </c>
      <c r="DX231" s="20">
        <v>627.62400000000002</v>
      </c>
      <c r="DY231" s="20">
        <v>627.62400000000002</v>
      </c>
      <c r="DZ231" s="21">
        <v>68.8</v>
      </c>
      <c r="EA231" s="20">
        <v>297.15600000000001</v>
      </c>
      <c r="EB231" s="20">
        <v>373.16899999999998</v>
      </c>
      <c r="EC231" s="20">
        <v>369.54</v>
      </c>
      <c r="EJ231" s="21">
        <v>129</v>
      </c>
      <c r="EK231" s="20">
        <v>348.42500000000001</v>
      </c>
      <c r="EL231" s="20">
        <v>276.44</v>
      </c>
      <c r="EM231" s="21">
        <v>39.4</v>
      </c>
      <c r="EN231" s="20">
        <v>106.40900000000001</v>
      </c>
      <c r="EO231" s="20">
        <v>84.424999999999997</v>
      </c>
      <c r="EP231" s="20">
        <v>84.424999999999997</v>
      </c>
      <c r="EQ231" s="21">
        <v>71</v>
      </c>
      <c r="ER231" s="20">
        <v>191.892</v>
      </c>
      <c r="ES231" s="20">
        <v>152.24700000000001</v>
      </c>
      <c r="ET231" s="20">
        <v>152.24700000000001</v>
      </c>
      <c r="EU231" s="21">
        <v>110.4</v>
      </c>
      <c r="EV231" s="20">
        <v>298.30099999999999</v>
      </c>
      <c r="EW231" s="20">
        <v>236.672</v>
      </c>
      <c r="EX231" s="20">
        <v>236.672</v>
      </c>
      <c r="EY231" s="21">
        <v>65</v>
      </c>
      <c r="EZ231" s="20">
        <v>175.51599999999999</v>
      </c>
      <c r="FA231" s="20">
        <v>139.25399999999999</v>
      </c>
      <c r="FB231" s="20">
        <v>139.25399999999999</v>
      </c>
      <c r="FI231" s="21">
        <v>11.7</v>
      </c>
      <c r="FJ231" s="20">
        <v>96.268000000000001</v>
      </c>
      <c r="FK231" s="20">
        <v>100.05200000000001</v>
      </c>
      <c r="FL231" s="20">
        <v>71.429000000000002</v>
      </c>
      <c r="FM231" s="21">
        <v>33</v>
      </c>
      <c r="FN231" s="20">
        <v>271.08600000000001</v>
      </c>
      <c r="FO231" s="20">
        <v>281.73899999999998</v>
      </c>
      <c r="FP231" s="20">
        <v>174.48099999999999</v>
      </c>
      <c r="FQ231" s="21">
        <v>44.9</v>
      </c>
      <c r="FR231" s="20">
        <v>368.654</v>
      </c>
      <c r="FS231" s="20">
        <v>383.142</v>
      </c>
      <c r="FT231" s="20">
        <v>245.91</v>
      </c>
      <c r="FU231" s="21">
        <v>30.5</v>
      </c>
      <c r="FV231" s="20">
        <v>250.47399999999999</v>
      </c>
      <c r="FW231" s="20">
        <v>260.31799999999998</v>
      </c>
      <c r="FX231" s="20">
        <v>220.68600000000001</v>
      </c>
      <c r="FY231" s="21">
        <v>248</v>
      </c>
      <c r="FZ231" s="20">
        <v>1556.211</v>
      </c>
      <c r="GA231" s="20">
        <v>2132.009</v>
      </c>
      <c r="GB231" s="21">
        <v>105.9</v>
      </c>
      <c r="GC231" s="20">
        <v>664.71900000000005</v>
      </c>
      <c r="GD231" s="20">
        <v>910.66499999999996</v>
      </c>
      <c r="GE231" s="21">
        <v>96.6</v>
      </c>
      <c r="GF231" s="20">
        <v>606.02700000000004</v>
      </c>
      <c r="GG231" s="20">
        <v>830.25699999999995</v>
      </c>
      <c r="GH231" s="21">
        <v>61.1</v>
      </c>
      <c r="GI231" s="20">
        <v>383.65800000000002</v>
      </c>
      <c r="GJ231" s="20">
        <v>525.61199999999997</v>
      </c>
      <c r="GK231" s="20">
        <v>525.61199999999997</v>
      </c>
      <c r="GL231" s="21">
        <v>80.900000000000006</v>
      </c>
      <c r="GM231" s="20">
        <v>507.834</v>
      </c>
      <c r="GN231" s="20">
        <v>695.73199999999997</v>
      </c>
      <c r="GO231" s="20">
        <v>695.73199999999997</v>
      </c>
      <c r="GP231" s="21">
        <v>142</v>
      </c>
      <c r="GQ231" s="20">
        <v>891.49199999999996</v>
      </c>
      <c r="GR231" s="20">
        <v>1221.3440000000001</v>
      </c>
      <c r="GS231" s="20">
        <v>1221.3440000000001</v>
      </c>
      <c r="GT231" s="21">
        <v>54.1</v>
      </c>
      <c r="GU231" s="20">
        <v>339.39499999999998</v>
      </c>
      <c r="GV231" s="20">
        <v>464.971</v>
      </c>
      <c r="GW231" s="20">
        <v>464.971</v>
      </c>
      <c r="GX231" s="21">
        <v>236.4</v>
      </c>
      <c r="GY231" s="20">
        <v>736.29499999999996</v>
      </c>
      <c r="GZ231" s="20">
        <v>993.851</v>
      </c>
      <c r="HA231" s="21">
        <v>43.6</v>
      </c>
      <c r="HB231" s="20">
        <v>135.72399999999999</v>
      </c>
      <c r="HC231" s="20">
        <v>183.2</v>
      </c>
      <c r="HD231" s="21">
        <v>43</v>
      </c>
      <c r="HE231" s="20">
        <v>133.83699999999999</v>
      </c>
      <c r="HF231" s="20">
        <v>180.65299999999999</v>
      </c>
      <c r="HO231" s="21">
        <v>192.8</v>
      </c>
      <c r="HP231" s="20">
        <v>600.57100000000003</v>
      </c>
      <c r="HQ231" s="20">
        <v>810.65099999999995</v>
      </c>
      <c r="HR231" s="20">
        <v>562.61500000000001</v>
      </c>
      <c r="HS231" s="21">
        <v>114.4</v>
      </c>
      <c r="HT231" s="20">
        <v>356.35300000000001</v>
      </c>
      <c r="HU231" s="20">
        <v>481.005</v>
      </c>
      <c r="HV231" s="20">
        <v>562.61500000000001</v>
      </c>
      <c r="IN231" s="21">
        <v>80.7</v>
      </c>
      <c r="IO231" s="20">
        <v>61.488</v>
      </c>
      <c r="IP231" s="20">
        <v>26130.561000000002</v>
      </c>
      <c r="IQ231" s="20">
        <v>25796.664000000001</v>
      </c>
      <c r="IR231" s="21">
        <v>51.6</v>
      </c>
      <c r="IS231" s="20">
        <v>39.33</v>
      </c>
      <c r="IT231" s="23">
        <v>16714.23</v>
      </c>
      <c r="IU231" s="23">
        <v>17457.05</v>
      </c>
      <c r="IV231" s="21">
        <v>101.8</v>
      </c>
      <c r="IW231" s="20">
        <v>877.83600000000001</v>
      </c>
      <c r="IX231" s="20">
        <v>7310.9719999999998</v>
      </c>
      <c r="IY231" s="21">
        <v>21.3</v>
      </c>
      <c r="IZ231" s="20">
        <v>184.04599999999999</v>
      </c>
      <c r="JA231" s="20">
        <v>1532.806</v>
      </c>
      <c r="JJ231" s="21">
        <v>80.5</v>
      </c>
      <c r="JK231" s="20">
        <v>693.79100000000005</v>
      </c>
      <c r="JL231" s="20">
        <v>5778.1660000000002</v>
      </c>
      <c r="JM231" s="20">
        <v>5900.9889999999996</v>
      </c>
      <c r="JN231" s="21">
        <v>88.8</v>
      </c>
      <c r="JO231" s="20">
        <v>765.67700000000002</v>
      </c>
      <c r="JP231" s="20">
        <v>6376.8630000000003</v>
      </c>
      <c r="JQ231" s="20">
        <v>5823.16</v>
      </c>
      <c r="JR231" s="21">
        <v>59.4</v>
      </c>
      <c r="JS231" s="20">
        <v>70.977999999999994</v>
      </c>
      <c r="JT231" s="20">
        <v>71356.361000000004</v>
      </c>
      <c r="JU231" s="21">
        <v>11.9</v>
      </c>
      <c r="JV231" s="20">
        <v>14.175000000000001</v>
      </c>
      <c r="JW231" s="20">
        <v>14250.751</v>
      </c>
      <c r="JX231" s="20">
        <v>16.533999999999999</v>
      </c>
      <c r="JY231" s="20">
        <v>19.748999999999999</v>
      </c>
      <c r="JZ231" s="20">
        <v>19854.400000000001</v>
      </c>
      <c r="KA231" s="20">
        <v>19854.400000000001</v>
      </c>
      <c r="KB231" s="20">
        <v>31.021999999999998</v>
      </c>
      <c r="KC231" s="20">
        <v>37.054000000000002</v>
      </c>
      <c r="KD231" s="20">
        <v>37251.211000000003</v>
      </c>
      <c r="KE231" s="20">
        <v>37251.211000000003</v>
      </c>
      <c r="KF231" s="21">
        <v>47.6</v>
      </c>
      <c r="KG231" s="21">
        <v>56.8</v>
      </c>
      <c r="KH231" s="20">
        <v>57105.610999999997</v>
      </c>
      <c r="KI231" s="20">
        <v>57105.610999999997</v>
      </c>
      <c r="KJ231" s="21">
        <v>32.4</v>
      </c>
      <c r="KK231" s="21">
        <v>38.700000000000003</v>
      </c>
      <c r="KL231" s="21">
        <v>38896.400000000001</v>
      </c>
      <c r="KM231" s="21">
        <v>36497.1</v>
      </c>
      <c r="KW231" s="21">
        <v>8</v>
      </c>
      <c r="KX231" s="20">
        <v>5.36</v>
      </c>
      <c r="KY231" s="20">
        <v>146.511</v>
      </c>
      <c r="KZ231" s="20">
        <v>141.35400000000001</v>
      </c>
      <c r="LA231" s="21">
        <v>73.5</v>
      </c>
      <c r="LB231" s="20">
        <v>49.136000000000003</v>
      </c>
      <c r="LC231" s="20">
        <v>1343.001</v>
      </c>
      <c r="LD231" s="20">
        <v>1135.029</v>
      </c>
      <c r="LE231" s="21">
        <v>80.400000000000006</v>
      </c>
      <c r="LF231" s="20">
        <v>53.755000000000003</v>
      </c>
      <c r="LG231" s="20">
        <v>1469.2360000000001</v>
      </c>
      <c r="LH231" s="20">
        <v>1276.383</v>
      </c>
      <c r="LI231" s="21">
        <v>47.4</v>
      </c>
      <c r="LJ231" s="20">
        <v>31.709</v>
      </c>
      <c r="LK231" s="20">
        <v>866.67399999999998</v>
      </c>
      <c r="LL231" s="20">
        <v>846.54200000000003</v>
      </c>
      <c r="LV231" s="21">
        <v>63.2</v>
      </c>
      <c r="LW231" s="20">
        <v>1530.6859999999999</v>
      </c>
      <c r="LX231" s="20">
        <v>1215.8240000000001</v>
      </c>
      <c r="LY231" s="20">
        <v>1216</v>
      </c>
      <c r="LZ231" s="21">
        <v>57.2</v>
      </c>
      <c r="MA231" s="20">
        <v>1384.25</v>
      </c>
      <c r="MB231" s="20">
        <v>1099.51</v>
      </c>
      <c r="MC231" s="20">
        <v>1000</v>
      </c>
      <c r="MD231" s="21">
        <v>120.2</v>
      </c>
      <c r="ME231" s="20">
        <v>2909.4769999999999</v>
      </c>
      <c r="MF231" s="20">
        <v>2310.998</v>
      </c>
      <c r="MG231" s="20">
        <v>2216</v>
      </c>
      <c r="MH231" s="21">
        <v>88</v>
      </c>
      <c r="MI231" s="20">
        <v>2129.1390000000001</v>
      </c>
      <c r="MJ231" s="20">
        <v>1691.175</v>
      </c>
      <c r="MK231" s="20">
        <v>1853.1120000000001</v>
      </c>
      <c r="MU231" s="21">
        <v>76.5</v>
      </c>
      <c r="MV231" s="20">
        <v>139.96199999999999</v>
      </c>
      <c r="MW231" s="20">
        <v>831.79399999999998</v>
      </c>
      <c r="MX231" s="20">
        <v>896.13699999999994</v>
      </c>
      <c r="MY231" s="21">
        <v>65.7</v>
      </c>
      <c r="MZ231" s="20">
        <v>120.232</v>
      </c>
      <c r="NA231" s="20">
        <v>714.53800000000001</v>
      </c>
      <c r="NB231" s="20">
        <v>608.86</v>
      </c>
      <c r="NC231" s="21">
        <v>141.1</v>
      </c>
      <c r="ND231" s="20">
        <v>258.28300000000002</v>
      </c>
      <c r="NE231" s="20">
        <v>1534.9739999999999</v>
      </c>
      <c r="NF231" s="20">
        <v>1504.9970000000001</v>
      </c>
      <c r="NG231" s="21">
        <v>107.7</v>
      </c>
      <c r="NH231" s="20">
        <v>197.22</v>
      </c>
      <c r="NI231" s="20">
        <v>1172.076</v>
      </c>
      <c r="NJ231" s="20">
        <v>1172.076</v>
      </c>
      <c r="NK231" s="21">
        <v>149.5</v>
      </c>
      <c r="NL231" s="20">
        <v>928.71600000000001</v>
      </c>
      <c r="NM231" s="20">
        <v>731.27099999999996</v>
      </c>
      <c r="NN231" s="21">
        <v>70</v>
      </c>
      <c r="NO231" s="20">
        <v>435.03800000000001</v>
      </c>
      <c r="NP231" s="20">
        <v>342.54899999999998</v>
      </c>
      <c r="NQ231" s="21">
        <v>65.400000000000006</v>
      </c>
      <c r="NR231" s="20">
        <v>406.37</v>
      </c>
      <c r="NS231" s="20">
        <v>319.976</v>
      </c>
      <c r="NT231" s="21">
        <v>32.1</v>
      </c>
      <c r="NU231" s="20">
        <v>199.154</v>
      </c>
      <c r="NV231" s="20">
        <v>156.81399999999999</v>
      </c>
      <c r="NW231" s="20">
        <v>156.81399999999999</v>
      </c>
      <c r="NX231" s="21">
        <v>47.4</v>
      </c>
      <c r="NY231" s="20">
        <v>294.524</v>
      </c>
      <c r="NZ231" s="20">
        <v>231.90799999999999</v>
      </c>
      <c r="OA231" s="20">
        <v>231.90799999999999</v>
      </c>
      <c r="OB231" s="21">
        <v>79.5</v>
      </c>
      <c r="OC231" s="20">
        <v>493.678</v>
      </c>
      <c r="OD231" s="20">
        <v>388.72199999999998</v>
      </c>
      <c r="OE231" s="20">
        <v>388.72199999999998</v>
      </c>
      <c r="OF231" s="21">
        <v>62.6</v>
      </c>
      <c r="OG231" s="20">
        <v>388.673</v>
      </c>
      <c r="OH231" s="20">
        <v>306.041</v>
      </c>
      <c r="OI231" s="20">
        <v>334.80799999999999</v>
      </c>
      <c r="OS231" s="21">
        <v>32</v>
      </c>
      <c r="OT231" s="20">
        <v>41.889000000000003</v>
      </c>
      <c r="OU231" s="20">
        <v>32.703000000000003</v>
      </c>
      <c r="OV231" s="20">
        <v>32.703000000000003</v>
      </c>
      <c r="OW231" s="21">
        <v>82.4</v>
      </c>
      <c r="OX231" s="20">
        <v>107.74299999999999</v>
      </c>
      <c r="OY231" s="20">
        <v>84.114999999999995</v>
      </c>
      <c r="OZ231" s="20">
        <v>71.766999999999996</v>
      </c>
      <c r="PA231" s="21">
        <v>115.2</v>
      </c>
      <c r="PB231" s="20">
        <v>150.69900000000001</v>
      </c>
      <c r="PC231" s="20">
        <v>117.65</v>
      </c>
      <c r="PD231" s="20">
        <v>104.47</v>
      </c>
      <c r="PE231" s="21">
        <v>43.2</v>
      </c>
      <c r="PF231" s="20">
        <v>56.475999999999999</v>
      </c>
      <c r="PG231" s="20">
        <v>44.091000000000001</v>
      </c>
      <c r="PH231" s="20">
        <v>41.808</v>
      </c>
      <c r="PR231" s="21">
        <v>33.5</v>
      </c>
      <c r="PS231" s="20">
        <v>525.75300000000004</v>
      </c>
      <c r="PT231" s="20">
        <v>419.76100000000002</v>
      </c>
      <c r="PU231" s="20">
        <v>419.76100000000002</v>
      </c>
      <c r="PV231" s="21">
        <v>96.9</v>
      </c>
      <c r="PW231" s="20">
        <v>1520.953</v>
      </c>
      <c r="PX231" s="20">
        <v>1214.329</v>
      </c>
      <c r="PY231" s="20">
        <v>1140.0360000000001</v>
      </c>
      <c r="PZ231" s="21">
        <v>129.6</v>
      </c>
      <c r="QA231" s="20">
        <v>2034.1510000000001</v>
      </c>
      <c r="QB231" s="20">
        <v>1624.066</v>
      </c>
      <c r="QC231" s="20">
        <v>1559.797</v>
      </c>
      <c r="QD231" s="21">
        <v>67.599999999999994</v>
      </c>
      <c r="QE231" s="20">
        <v>1060.3030000000001</v>
      </c>
      <c r="QF231" s="20">
        <v>846.54600000000005</v>
      </c>
      <c r="QG231" s="20">
        <v>846.54600000000005</v>
      </c>
      <c r="RC231" s="21">
        <v>153.19999999999999</v>
      </c>
      <c r="RD231" s="20">
        <v>2373</v>
      </c>
      <c r="RE231" s="20">
        <v>1396.2729999999999</v>
      </c>
      <c r="RF231" s="21">
        <v>44.7</v>
      </c>
      <c r="RG231" s="20">
        <v>691.89800000000002</v>
      </c>
      <c r="RH231" s="20">
        <v>407.113</v>
      </c>
      <c r="RI231" s="21">
        <v>44.7</v>
      </c>
      <c r="RJ231" s="20">
        <v>691.90499999999997</v>
      </c>
      <c r="RK231" s="20">
        <v>407.11700000000002</v>
      </c>
      <c r="RL231" s="21">
        <v>56.7</v>
      </c>
      <c r="RM231" s="20">
        <v>878.45</v>
      </c>
      <c r="RN231" s="20">
        <v>516.88</v>
      </c>
      <c r="RO231" s="20">
        <v>516.88</v>
      </c>
      <c r="RP231" s="21">
        <v>51.8</v>
      </c>
      <c r="RQ231" s="20">
        <v>802.65099999999995</v>
      </c>
      <c r="RR231" s="20">
        <v>472.28</v>
      </c>
      <c r="RS231" s="20">
        <v>472.28</v>
      </c>
      <c r="RT231" s="21">
        <v>108.5</v>
      </c>
      <c r="RU231" s="20">
        <v>1681.1010000000001</v>
      </c>
      <c r="RV231" s="20">
        <v>989.16</v>
      </c>
      <c r="RW231" s="20">
        <v>989.16</v>
      </c>
      <c r="RX231" s="21">
        <v>69.7</v>
      </c>
      <c r="RY231" s="20">
        <v>1078.778</v>
      </c>
      <c r="RZ231" s="20">
        <v>634.75300000000004</v>
      </c>
      <c r="SA231" s="20">
        <v>634.75300000000004</v>
      </c>
      <c r="SK231" s="21">
        <v>7.3</v>
      </c>
      <c r="SL231" s="20">
        <v>10.287000000000001</v>
      </c>
      <c r="SM231" s="20">
        <v>7.4569999999999999</v>
      </c>
      <c r="SN231" s="20">
        <v>6.6890000000000001</v>
      </c>
      <c r="SO231" s="21">
        <v>29.5</v>
      </c>
      <c r="SP231" s="20">
        <v>41.808</v>
      </c>
      <c r="SQ231" s="20">
        <v>30.306999999999999</v>
      </c>
      <c r="SR231" s="20">
        <v>30.904</v>
      </c>
      <c r="SS231" s="21">
        <v>36.6</v>
      </c>
      <c r="ST231" s="20">
        <v>51.86</v>
      </c>
      <c r="SU231" s="20">
        <v>37.593000000000004</v>
      </c>
      <c r="SV231" s="20">
        <v>37.593000000000004</v>
      </c>
      <c r="SW231" s="21">
        <v>32.200000000000003</v>
      </c>
      <c r="SX231" s="20">
        <v>45.734999999999999</v>
      </c>
      <c r="SY231" s="20">
        <v>33.152999999999999</v>
      </c>
      <c r="SZ231" s="20">
        <v>30.495000000000001</v>
      </c>
      <c r="TG231" s="21">
        <v>44.5</v>
      </c>
      <c r="TH231" s="20">
        <v>70.944000000000003</v>
      </c>
      <c r="TI231" s="20">
        <v>548.72900000000004</v>
      </c>
      <c r="TJ231" s="20">
        <v>548.72900000000004</v>
      </c>
      <c r="TK231" s="21">
        <v>120.9</v>
      </c>
      <c r="TL231" s="20">
        <v>192.75800000000001</v>
      </c>
      <c r="TM231" s="20">
        <v>1490.9269999999999</v>
      </c>
      <c r="TN231" s="20">
        <v>1505.779</v>
      </c>
      <c r="TO231" s="21">
        <v>165.2</v>
      </c>
      <c r="TP231" s="20">
        <v>263.53699999999998</v>
      </c>
      <c r="TQ231" s="20">
        <v>2038.38</v>
      </c>
      <c r="TR231" s="20">
        <v>2054.5079999999998</v>
      </c>
      <c r="TS231" s="21">
        <v>149</v>
      </c>
      <c r="TT231" s="20">
        <v>237.70099999999999</v>
      </c>
      <c r="TU231" s="20">
        <v>1838.5429999999999</v>
      </c>
      <c r="TV231" s="20">
        <v>1862.7570000000001</v>
      </c>
      <c r="TW231" s="21">
        <v>121.6</v>
      </c>
      <c r="TX231" s="20">
        <v>52.347000000000001</v>
      </c>
      <c r="TY231" s="20">
        <v>8644.0470000000005</v>
      </c>
      <c r="TZ231" s="21">
        <v>73.5</v>
      </c>
      <c r="UA231" s="20">
        <v>31.634</v>
      </c>
      <c r="UB231" s="20">
        <v>5223.68</v>
      </c>
      <c r="UC231" s="21">
        <v>71.599999999999994</v>
      </c>
      <c r="UD231" s="20">
        <v>30.798999999999999</v>
      </c>
      <c r="UE231" s="20">
        <v>5085.83</v>
      </c>
      <c r="UF231" s="21">
        <v>5.2</v>
      </c>
      <c r="UG231" s="20">
        <v>2.258</v>
      </c>
      <c r="UH231" s="20">
        <v>372.93799999999999</v>
      </c>
      <c r="UI231" s="20">
        <v>372.93799999999999</v>
      </c>
      <c r="UJ231" s="21">
        <v>42.9</v>
      </c>
      <c r="UK231" s="20">
        <v>18.454999999999998</v>
      </c>
      <c r="UL231" s="20">
        <v>3047.4290000000001</v>
      </c>
      <c r="UM231" s="20">
        <v>3047.4290000000001</v>
      </c>
      <c r="UN231" s="21">
        <v>48.1</v>
      </c>
      <c r="UO231" s="20">
        <v>20.713000000000001</v>
      </c>
      <c r="UP231" s="20">
        <v>3420.3670000000002</v>
      </c>
      <c r="UQ231" s="20">
        <v>3420.3670000000002</v>
      </c>
      <c r="UR231" s="21">
        <v>23.1</v>
      </c>
      <c r="US231" s="20">
        <v>9.9540000000000006</v>
      </c>
      <c r="UT231" s="20">
        <v>1643.7570000000001</v>
      </c>
      <c r="UU231" s="20">
        <v>1643.7570000000001</v>
      </c>
      <c r="VJ231" s="21">
        <v>67.099999999999994</v>
      </c>
      <c r="VK231" s="20">
        <v>161.05799999999999</v>
      </c>
      <c r="VL231" s="20">
        <v>380499.44199999998</v>
      </c>
      <c r="VM231" s="20">
        <v>357698.38799999998</v>
      </c>
      <c r="VN231" s="21">
        <v>51.7</v>
      </c>
      <c r="VO231" s="20">
        <v>123.988</v>
      </c>
      <c r="VP231" s="20">
        <v>292921</v>
      </c>
      <c r="VQ231" s="20">
        <v>292921</v>
      </c>
      <c r="WI231" s="21">
        <v>88.1</v>
      </c>
      <c r="WJ231" s="20">
        <v>69.941000000000003</v>
      </c>
      <c r="WK231" s="20">
        <v>52.834000000000003</v>
      </c>
      <c r="WL231" s="20">
        <v>59.213000000000001</v>
      </c>
      <c r="WM231" s="21">
        <v>51.8</v>
      </c>
      <c r="WN231" s="20">
        <v>41.128999999999998</v>
      </c>
      <c r="WO231" s="20">
        <v>31.068999999999999</v>
      </c>
      <c r="WP231" s="20">
        <v>42.22</v>
      </c>
      <c r="WW231" s="21">
        <v>92.3</v>
      </c>
      <c r="WX231" s="20">
        <v>103.70699999999999</v>
      </c>
      <c r="WY231" s="20">
        <v>337.15300000000002</v>
      </c>
      <c r="WZ231" s="21">
        <v>34.6</v>
      </c>
      <c r="XA231" s="20">
        <v>38.9</v>
      </c>
      <c r="XB231" s="20">
        <v>126.465</v>
      </c>
      <c r="XC231" s="20">
        <v>126.465</v>
      </c>
      <c r="XD231" s="21">
        <v>56.3</v>
      </c>
      <c r="XE231" s="20">
        <v>63.223999999999997</v>
      </c>
      <c r="XF231" s="20">
        <v>205.542</v>
      </c>
      <c r="XG231" s="20">
        <v>205.542</v>
      </c>
      <c r="XH231" s="21">
        <v>90.9</v>
      </c>
      <c r="XI231" s="20">
        <v>102.125</v>
      </c>
      <c r="XJ231" s="20">
        <v>332.00700000000001</v>
      </c>
      <c r="XK231" s="20">
        <v>332.00700000000001</v>
      </c>
      <c r="XL231" s="21">
        <v>57.3</v>
      </c>
      <c r="XM231" s="20">
        <v>64.433999999999997</v>
      </c>
      <c r="XN231" s="22">
        <v>209.47645499999999</v>
      </c>
      <c r="XO231" s="22">
        <v>247.345</v>
      </c>
      <c r="XP231" s="21">
        <v>118.5</v>
      </c>
      <c r="XQ231" s="20">
        <v>445.60500000000002</v>
      </c>
      <c r="XR231" s="20">
        <v>16019.482</v>
      </c>
      <c r="XS231" s="21">
        <v>66</v>
      </c>
      <c r="XT231" s="20">
        <v>247.98</v>
      </c>
      <c r="XU231" s="20">
        <v>8914.875</v>
      </c>
      <c r="YD231" s="21">
        <v>52.6</v>
      </c>
      <c r="YE231" s="20">
        <v>197.625</v>
      </c>
      <c r="YF231" s="20">
        <v>7104.607</v>
      </c>
      <c r="YG231" s="20">
        <v>3722.194</v>
      </c>
      <c r="YH231" s="21">
        <v>25.6</v>
      </c>
      <c r="YI231" s="20">
        <v>96.254999999999995</v>
      </c>
      <c r="YJ231" s="20">
        <v>3460.37</v>
      </c>
      <c r="YK231" s="20">
        <v>3460.37</v>
      </c>
      <c r="YU231" s="21">
        <v>17.5</v>
      </c>
      <c r="YV231" s="20">
        <v>232.15299999999999</v>
      </c>
      <c r="YW231" s="20">
        <v>183.12200000000001</v>
      </c>
      <c r="YX231" s="20">
        <v>183.12200000000001</v>
      </c>
      <c r="YY231" s="21">
        <v>50.7</v>
      </c>
      <c r="YZ231" s="20">
        <v>672.27499999999998</v>
      </c>
      <c r="ZA231" s="20">
        <v>530.29</v>
      </c>
      <c r="ZB231" s="20">
        <v>530.29</v>
      </c>
      <c r="ZC231" s="21">
        <v>68.2</v>
      </c>
      <c r="ZD231" s="20">
        <v>904.428</v>
      </c>
      <c r="ZE231" s="20">
        <v>713.41300000000001</v>
      </c>
      <c r="ZF231" s="20">
        <v>713.41300000000001</v>
      </c>
      <c r="ZG231" s="21">
        <v>51.1</v>
      </c>
      <c r="ZH231" s="20">
        <v>676.98500000000001</v>
      </c>
      <c r="ZI231" s="20">
        <v>534.00599999999997</v>
      </c>
      <c r="ZJ231" s="20">
        <v>563.41700000000003</v>
      </c>
      <c r="ZT231" s="21">
        <v>69.5</v>
      </c>
      <c r="ZU231" s="20">
        <v>3200.085</v>
      </c>
      <c r="ZV231" s="20">
        <v>372492.5</v>
      </c>
      <c r="ZW231" s="20">
        <v>319929.59999999998</v>
      </c>
      <c r="ZX231" s="21">
        <v>139</v>
      </c>
      <c r="ZY231" s="20">
        <v>6394.6239999999998</v>
      </c>
      <c r="ZZ231" s="20">
        <v>744339.3</v>
      </c>
      <c r="AAA231" s="20">
        <v>698055.6</v>
      </c>
      <c r="AAB231" s="21">
        <v>208.5</v>
      </c>
      <c r="AAC231" s="20">
        <v>9594.7090000000007</v>
      </c>
      <c r="AAD231" s="20">
        <v>1116831.8</v>
      </c>
      <c r="AAE231" s="20">
        <v>1017985.2</v>
      </c>
      <c r="AAF231" s="21">
        <v>110.2</v>
      </c>
      <c r="AAG231" s="20">
        <v>5068.317</v>
      </c>
      <c r="AAH231" s="20">
        <v>589956.15800000005</v>
      </c>
      <c r="AAI231" s="20">
        <v>575882.5</v>
      </c>
      <c r="AAJ231" s="21">
        <v>150.19999999999999</v>
      </c>
      <c r="AAK231" s="20">
        <v>869.84400000000005</v>
      </c>
      <c r="AAL231" s="20">
        <v>737192.68299999996</v>
      </c>
      <c r="AAM231" s="21">
        <v>4.5999999999999996</v>
      </c>
      <c r="AAN231" s="20">
        <v>26.594999999999999</v>
      </c>
      <c r="AAO231" s="20">
        <v>22539.085999999999</v>
      </c>
      <c r="AAP231" s="21">
        <v>47.8</v>
      </c>
      <c r="AAQ231" s="20">
        <v>277.04599999999999</v>
      </c>
      <c r="AAR231" s="20">
        <v>234796.58</v>
      </c>
      <c r="AAS231" s="20">
        <v>214487.7</v>
      </c>
      <c r="AAT231" s="21">
        <v>95.1</v>
      </c>
      <c r="AAU231" s="20">
        <v>550.51599999999996</v>
      </c>
      <c r="AAV231" s="20">
        <v>466562.71</v>
      </c>
      <c r="AAW231" s="20">
        <v>474742.7</v>
      </c>
      <c r="AAX231" s="21">
        <v>145.6</v>
      </c>
      <c r="AAY231" s="20">
        <v>843.24900000000002</v>
      </c>
      <c r="AAZ231" s="20">
        <v>714653.59699999995</v>
      </c>
      <c r="ABA231" s="20">
        <v>689230.4</v>
      </c>
      <c r="ABB231" s="21">
        <v>116.9</v>
      </c>
      <c r="ABC231" s="20">
        <v>677.26400000000001</v>
      </c>
      <c r="ABD231" s="20">
        <v>573981.6</v>
      </c>
      <c r="ABE231" s="20">
        <v>573981.6</v>
      </c>
      <c r="ABO231" s="21">
        <v>37.5</v>
      </c>
      <c r="ABP231" s="20">
        <v>7.5720000000000001</v>
      </c>
      <c r="ABQ231" s="20">
        <v>6.0069999999999997</v>
      </c>
      <c r="ABR231" s="20">
        <v>6.0069999999999997</v>
      </c>
      <c r="ABS231" s="21">
        <v>74.3</v>
      </c>
      <c r="ABT231" s="20">
        <v>15.021000000000001</v>
      </c>
      <c r="ABU231" s="20">
        <v>11.917999999999999</v>
      </c>
      <c r="ABV231" s="20">
        <v>11.917999999999999</v>
      </c>
      <c r="ABW231" s="21">
        <v>111.8</v>
      </c>
      <c r="ABX231" s="20">
        <v>22.593</v>
      </c>
      <c r="ABY231" s="20">
        <v>17.925000000000001</v>
      </c>
      <c r="ABZ231" s="20">
        <v>17.925000000000001</v>
      </c>
      <c r="ACE231" s="21">
        <v>65.8</v>
      </c>
      <c r="ACF231" s="20">
        <v>260.78899999999999</v>
      </c>
      <c r="ACG231" s="20">
        <v>2054.1080000000002</v>
      </c>
      <c r="ACH231" s="21">
        <v>25.2</v>
      </c>
      <c r="ACI231" s="20">
        <v>99.787999999999997</v>
      </c>
      <c r="ACJ231" s="20">
        <v>785.97699999999998</v>
      </c>
      <c r="ACK231" s="21">
        <v>11</v>
      </c>
      <c r="ACL231" s="20">
        <v>43.481999999999999</v>
      </c>
      <c r="ACM231" s="20">
        <v>342.48700000000002</v>
      </c>
      <c r="ACN231" s="20">
        <v>342.48700000000002</v>
      </c>
      <c r="ACO231" s="21">
        <v>29.7</v>
      </c>
      <c r="ACP231" s="20">
        <v>117.52</v>
      </c>
      <c r="ACQ231" s="20">
        <v>925.64400000000001</v>
      </c>
      <c r="ACR231" s="20">
        <v>925.64400000000001</v>
      </c>
      <c r="ACS231" s="21">
        <v>40.700000000000003</v>
      </c>
      <c r="ACT231" s="20">
        <v>161.00200000000001</v>
      </c>
      <c r="ACU231" s="20">
        <v>1268.1310000000001</v>
      </c>
      <c r="ACV231" s="20">
        <v>1268.1310000000001</v>
      </c>
      <c r="ACW231" s="21">
        <v>26.5</v>
      </c>
      <c r="ACX231" s="20">
        <v>105.13500000000001</v>
      </c>
      <c r="ACY231" s="20">
        <v>828.09799999999996</v>
      </c>
      <c r="ACZ231" s="20">
        <v>828.09799999999996</v>
      </c>
      <c r="ADA231" s="21">
        <v>181</v>
      </c>
      <c r="ADB231" s="20">
        <v>187.24100000000001</v>
      </c>
      <c r="ADC231" s="20">
        <v>472.97</v>
      </c>
      <c r="ADD231" s="21">
        <v>34.299999999999997</v>
      </c>
      <c r="ADE231" s="20">
        <v>35.503</v>
      </c>
      <c r="ADF231" s="20">
        <v>89.680999999999997</v>
      </c>
      <c r="ADO231" s="21">
        <v>146.69999999999999</v>
      </c>
      <c r="ADP231" s="20">
        <v>151.738</v>
      </c>
      <c r="ADQ231" s="20">
        <v>383.28899999999999</v>
      </c>
      <c r="ADR231" s="20">
        <v>383.28899999999999</v>
      </c>
      <c r="ADS231" s="21">
        <v>141.9</v>
      </c>
      <c r="ADT231" s="20">
        <v>146.82300000000001</v>
      </c>
      <c r="ADU231" s="20">
        <v>370.87400000000002</v>
      </c>
      <c r="ADV231" s="20">
        <v>370.87400000000002</v>
      </c>
      <c r="AEF231" s="21">
        <v>68.599999999999994</v>
      </c>
      <c r="AEG231" s="20">
        <v>298.726</v>
      </c>
      <c r="AEH231" s="20">
        <v>236.352</v>
      </c>
      <c r="AEI231" s="20">
        <v>204.7</v>
      </c>
      <c r="AEJ231" s="21">
        <v>120.8</v>
      </c>
      <c r="AEK231" s="20">
        <v>525.95899999999995</v>
      </c>
      <c r="AEL231" s="20">
        <v>416.13799999999998</v>
      </c>
      <c r="AEM231" s="20">
        <v>278.2</v>
      </c>
      <c r="AEN231" s="21">
        <v>187.5</v>
      </c>
      <c r="AEO231" s="20">
        <v>816.73599999999999</v>
      </c>
      <c r="AEP231" s="20">
        <v>646.202</v>
      </c>
      <c r="AEQ231" s="20">
        <v>482.9</v>
      </c>
      <c r="AER231" s="21">
        <v>81.400000000000006</v>
      </c>
      <c r="AES231" s="20">
        <v>354.464</v>
      </c>
      <c r="AET231" s="20">
        <v>280.452</v>
      </c>
      <c r="AEU231" s="20">
        <v>281.68900000000002</v>
      </c>
      <c r="AEV231" s="21">
        <v>167.8</v>
      </c>
      <c r="AEW231" s="20">
        <v>275.101</v>
      </c>
      <c r="AEX231" s="20">
        <v>1769.723</v>
      </c>
      <c r="AEY231" s="21">
        <v>28.4</v>
      </c>
      <c r="AEZ231" s="20">
        <v>46.636000000000003</v>
      </c>
      <c r="AFA231" s="20">
        <v>300.01100000000002</v>
      </c>
      <c r="AFE231" s="21">
        <v>53.8</v>
      </c>
      <c r="AFF231" s="20">
        <v>88.204999999999998</v>
      </c>
      <c r="AFG231" s="20">
        <v>567.42100000000005</v>
      </c>
      <c r="AFH231" s="20">
        <v>567.42100000000005</v>
      </c>
      <c r="AFI231" s="21">
        <v>85.6</v>
      </c>
      <c r="AFJ231" s="20">
        <v>140.26</v>
      </c>
      <c r="AFK231" s="20">
        <v>902.29100000000005</v>
      </c>
      <c r="AFL231" s="20">
        <v>902.29100000000005</v>
      </c>
      <c r="AFM231" s="21">
        <v>139.4</v>
      </c>
      <c r="AFN231" s="20">
        <v>228.464</v>
      </c>
      <c r="AFO231" s="20">
        <v>1469.712</v>
      </c>
      <c r="AFP231" s="20">
        <v>1469.712</v>
      </c>
      <c r="AFQ231" s="21">
        <v>60.7</v>
      </c>
      <c r="AFR231" s="20">
        <v>99.44</v>
      </c>
      <c r="AFS231" s="20">
        <v>639.69899999999996</v>
      </c>
      <c r="AFT231" s="20">
        <v>639.69899999999996</v>
      </c>
      <c r="AFU231" s="21">
        <v>154.19999999999999</v>
      </c>
      <c r="AFV231" s="20">
        <v>109.67</v>
      </c>
      <c r="AFW231" s="20">
        <v>154.91999999999999</v>
      </c>
      <c r="AFX231" s="21">
        <v>31.9</v>
      </c>
      <c r="AFY231" s="20">
        <v>22.701000000000001</v>
      </c>
      <c r="AFZ231" s="20">
        <v>32.067</v>
      </c>
      <c r="AGA231" s="21">
        <v>50.4</v>
      </c>
      <c r="AGB231" s="20">
        <v>35.814999999999998</v>
      </c>
      <c r="AGC231" s="20">
        <v>50.591999999999999</v>
      </c>
      <c r="AGD231" s="20">
        <v>50.591999999999999</v>
      </c>
      <c r="AGI231" s="21">
        <v>122.3</v>
      </c>
      <c r="AGJ231" s="20">
        <v>86.97</v>
      </c>
      <c r="AGK231" s="20">
        <v>122.85299999999999</v>
      </c>
      <c r="AGL231" s="20">
        <v>97.930999999999997</v>
      </c>
      <c r="AGM231" s="21">
        <v>88.7</v>
      </c>
      <c r="AGN231" s="20">
        <v>63.08</v>
      </c>
      <c r="AGO231" s="20">
        <v>89.106999999999999</v>
      </c>
      <c r="AGP231" s="20">
        <v>92.516000000000005</v>
      </c>
      <c r="AGZ231" s="21">
        <v>3.7</v>
      </c>
      <c r="AHA231" s="20">
        <v>5.48</v>
      </c>
      <c r="AHB231" s="20">
        <v>15.757999999999999</v>
      </c>
      <c r="AHC231" s="20">
        <v>15.757999999999999</v>
      </c>
      <c r="AHD231" s="21">
        <v>21.8</v>
      </c>
      <c r="AHE231" s="20">
        <v>32.573</v>
      </c>
      <c r="AHF231" s="20">
        <v>93.662999999999997</v>
      </c>
      <c r="AHG231" s="20">
        <v>93.662999999999997</v>
      </c>
      <c r="AHH231" s="21">
        <v>25.4</v>
      </c>
      <c r="AHI231" s="20">
        <v>38.052999999999997</v>
      </c>
      <c r="AHJ231" s="20">
        <v>109.42100000000001</v>
      </c>
      <c r="AHK231" s="20">
        <v>109.42100000000001</v>
      </c>
      <c r="AHL231" s="21">
        <v>17.7</v>
      </c>
      <c r="AHM231" s="20">
        <v>26.506</v>
      </c>
      <c r="AHN231" s="20">
        <v>76.218000000000004</v>
      </c>
      <c r="AHO231" s="20">
        <v>75.688000000000002</v>
      </c>
      <c r="AHY231" s="21">
        <v>32.799999999999997</v>
      </c>
      <c r="AHZ231" s="20">
        <v>39.665999999999997</v>
      </c>
      <c r="AIA231" s="20">
        <v>30.943000000000001</v>
      </c>
      <c r="AIB231" s="20">
        <v>30.943000000000001</v>
      </c>
      <c r="AIC231" s="21">
        <v>69.5</v>
      </c>
      <c r="AID231" s="20">
        <v>84.037999999999997</v>
      </c>
      <c r="AIE231" s="20">
        <v>65.558000000000007</v>
      </c>
      <c r="AIF231" s="20">
        <v>65.558000000000007</v>
      </c>
      <c r="AIG231" s="21">
        <v>102.3</v>
      </c>
      <c r="AIH231" s="20">
        <v>123.70399999999999</v>
      </c>
      <c r="AII231" s="20">
        <v>96.501999999999995</v>
      </c>
      <c r="AIJ231" s="20">
        <v>96.501999999999995</v>
      </c>
      <c r="AIK231" s="21">
        <v>58.9</v>
      </c>
      <c r="AIL231" s="20">
        <v>71.290000000000006</v>
      </c>
      <c r="AIM231" s="20">
        <v>55.613</v>
      </c>
      <c r="AIN231" s="20">
        <v>55.613</v>
      </c>
      <c r="AJC231" s="21">
        <v>15.8</v>
      </c>
      <c r="AJD231" s="20">
        <v>61.252000000000002</v>
      </c>
      <c r="AJE231" s="20">
        <v>340.56299999999999</v>
      </c>
      <c r="AJF231" s="20">
        <v>254.584</v>
      </c>
      <c r="AJG231" s="21">
        <v>11.1</v>
      </c>
      <c r="AJH231" s="20">
        <v>43.064</v>
      </c>
      <c r="AJI231" s="20">
        <v>239.43799999999999</v>
      </c>
      <c r="AJJ231" s="20">
        <v>246.72800000000001</v>
      </c>
      <c r="AJY231" s="21">
        <v>27.4</v>
      </c>
      <c r="AJZ231" s="20">
        <v>43.436</v>
      </c>
      <c r="AKA231" s="20">
        <v>162.905</v>
      </c>
      <c r="AKB231" s="20">
        <v>156.11699999999999</v>
      </c>
      <c r="AKC231" s="21">
        <v>23</v>
      </c>
      <c r="AKD231" s="20">
        <v>36.368000000000002</v>
      </c>
      <c r="AKE231" s="20">
        <v>136.39699999999999</v>
      </c>
      <c r="AKF231" s="20">
        <v>136.39699999999999</v>
      </c>
      <c r="AKM231" s="21">
        <v>69</v>
      </c>
      <c r="AKN231" s="20">
        <v>196.20400000000001</v>
      </c>
      <c r="AKO231" s="20">
        <v>1351.038</v>
      </c>
      <c r="AKP231" s="21">
        <v>43.7</v>
      </c>
      <c r="AKQ231" s="20">
        <v>124.22499999999999</v>
      </c>
      <c r="AKR231" s="20">
        <v>855.404</v>
      </c>
      <c r="AKS231" s="20">
        <v>851.85599999999999</v>
      </c>
      <c r="AKT231" s="21">
        <v>86.5</v>
      </c>
      <c r="AKU231" s="20">
        <v>245.86500000000001</v>
      </c>
      <c r="AKV231" s="20">
        <v>1693.001</v>
      </c>
      <c r="AKW231" s="20">
        <v>1707.8009999999999</v>
      </c>
      <c r="AKX231" s="21">
        <v>130.19999999999999</v>
      </c>
      <c r="AKY231" s="20">
        <v>370.09</v>
      </c>
      <c r="AKZ231" s="20">
        <v>2548.4059999999999</v>
      </c>
      <c r="ALA231" s="20">
        <v>2559.6570000000002</v>
      </c>
      <c r="ALB231" s="21">
        <v>84.5</v>
      </c>
      <c r="ALC231" s="20">
        <v>240.148</v>
      </c>
      <c r="ALD231" s="20">
        <v>1653.6369999999999</v>
      </c>
      <c r="ALE231" s="20">
        <v>1670.1690000000001</v>
      </c>
      <c r="ALF231" s="21">
        <v>221</v>
      </c>
      <c r="ALG231" s="20">
        <v>214.46899999999999</v>
      </c>
      <c r="ALH231" s="20">
        <v>300.149</v>
      </c>
      <c r="ALI231" s="21">
        <v>69.8</v>
      </c>
      <c r="ALJ231" s="20">
        <v>67.760000000000005</v>
      </c>
      <c r="ALK231" s="20">
        <v>94.831000000000003</v>
      </c>
      <c r="ALL231" s="21">
        <v>38.6</v>
      </c>
      <c r="ALM231" s="20">
        <v>37.421999999999997</v>
      </c>
      <c r="ALN231" s="20">
        <v>52.372</v>
      </c>
      <c r="ALO231" s="20">
        <v>40.658000000000001</v>
      </c>
      <c r="ALP231" s="21">
        <v>111</v>
      </c>
      <c r="ALQ231" s="20">
        <v>107.733</v>
      </c>
      <c r="ALR231" s="20">
        <v>150.773</v>
      </c>
      <c r="ALS231" s="20">
        <v>94.578999999999994</v>
      </c>
      <c r="ALT231" s="21">
        <v>151.19999999999999</v>
      </c>
      <c r="ALU231" s="20">
        <v>146.708</v>
      </c>
      <c r="ALV231" s="20">
        <v>205.31800000000001</v>
      </c>
      <c r="ALW231" s="20">
        <v>135.238</v>
      </c>
      <c r="ALX231" s="21">
        <v>140.5</v>
      </c>
      <c r="ALY231" s="20">
        <v>136.35900000000001</v>
      </c>
      <c r="ALZ231" s="20">
        <v>190.834</v>
      </c>
      <c r="AMA231" s="20">
        <v>126.988</v>
      </c>
      <c r="AMH231" s="21">
        <v>55</v>
      </c>
      <c r="AMI231" s="20">
        <v>99.414000000000001</v>
      </c>
      <c r="AMJ231" s="20">
        <v>2549.9780000000001</v>
      </c>
      <c r="AMK231" s="20">
        <v>878.553</v>
      </c>
      <c r="AML231" s="21">
        <v>149.30000000000001</v>
      </c>
      <c r="AMM231" s="20">
        <v>269.89499999999998</v>
      </c>
      <c r="AMN231" s="20">
        <v>6922.8159999999998</v>
      </c>
      <c r="AMO231" s="20">
        <v>6417.0789999999997</v>
      </c>
      <c r="AMP231" s="21">
        <v>210.9</v>
      </c>
      <c r="AMQ231" s="20">
        <v>381.29399999999998</v>
      </c>
      <c r="AMR231" s="20">
        <v>9780.1980000000003</v>
      </c>
      <c r="AMS231" s="20">
        <v>7295.6319999999996</v>
      </c>
      <c r="AMT231" s="21">
        <v>151.69999999999999</v>
      </c>
      <c r="AMU231" s="20">
        <v>274.291</v>
      </c>
      <c r="AMV231" s="20">
        <v>7035.5569999999998</v>
      </c>
      <c r="AMW231" s="20">
        <v>6992.5</v>
      </c>
      <c r="ANG231" s="21">
        <v>1.3</v>
      </c>
      <c r="ANH231" s="22">
        <v>2.4427629999999998</v>
      </c>
      <c r="ANI231" s="22">
        <v>0.26333000000000001</v>
      </c>
      <c r="ANJ231" s="22">
        <v>0.26333000000000001</v>
      </c>
      <c r="ANK231" s="21">
        <v>23.2</v>
      </c>
      <c r="ANL231" s="22">
        <v>42.820588999999998</v>
      </c>
      <c r="ANM231" s="22">
        <v>4.6160589999999999</v>
      </c>
      <c r="ANN231" s="22">
        <v>4.1456220000000004</v>
      </c>
      <c r="ANO231" s="21">
        <v>23.7</v>
      </c>
      <c r="ANP231" s="22">
        <v>43.893262999999997</v>
      </c>
      <c r="ANQ231" s="22">
        <v>4.7316940000000001</v>
      </c>
      <c r="ANR231" s="22">
        <v>4.4089520000000002</v>
      </c>
      <c r="ANS231" s="21">
        <v>16.3</v>
      </c>
      <c r="ANT231" s="22">
        <v>30.185371</v>
      </c>
      <c r="ANU231" s="22">
        <v>3.2539829999999998</v>
      </c>
      <c r="ANV231" s="22">
        <v>3.2539829999999998</v>
      </c>
      <c r="ANW231" s="21">
        <v>187.1</v>
      </c>
      <c r="ANX231" s="20">
        <v>15101.011</v>
      </c>
      <c r="ANY231" s="20">
        <v>15101.011</v>
      </c>
      <c r="ANZ231" s="21">
        <v>65.5</v>
      </c>
      <c r="AOA231" s="20">
        <v>5285.2820000000002</v>
      </c>
      <c r="AOB231" s="20">
        <v>5285.2820000000002</v>
      </c>
      <c r="AOC231" s="21">
        <v>63.4</v>
      </c>
      <c r="AOD231" s="20">
        <v>5119.5150000000003</v>
      </c>
      <c r="AOE231" s="20">
        <v>5119.5150000000003</v>
      </c>
      <c r="AOF231" s="21">
        <v>65.8</v>
      </c>
      <c r="AOG231" s="20">
        <v>5313.2870000000003</v>
      </c>
      <c r="AOH231" s="20">
        <v>5313.2870000000003</v>
      </c>
      <c r="AOI231" s="20">
        <v>5313.2870000000003</v>
      </c>
      <c r="AOJ231" s="21">
        <v>55.8</v>
      </c>
      <c r="AOK231" s="20">
        <v>4502.442</v>
      </c>
      <c r="AOL231" s="20">
        <v>4502.442</v>
      </c>
      <c r="AOM231" s="20">
        <v>4502.442</v>
      </c>
      <c r="AON231" s="21">
        <v>121.6</v>
      </c>
      <c r="AOO231" s="20">
        <v>9815.7289999999994</v>
      </c>
      <c r="AOP231" s="20">
        <v>9815.7289999999994</v>
      </c>
      <c r="AOQ231" s="20">
        <v>9815.7289999999994</v>
      </c>
      <c r="AOR231" s="21">
        <v>45</v>
      </c>
      <c r="AOS231" s="20">
        <v>3636.73</v>
      </c>
      <c r="AOT231" s="20">
        <v>3636.73</v>
      </c>
      <c r="AOU231" s="20">
        <v>3636.73</v>
      </c>
      <c r="APU231" s="21">
        <v>102.1</v>
      </c>
      <c r="APV231" s="20">
        <v>152.864</v>
      </c>
      <c r="APW231" s="20">
        <v>715.47900000000004</v>
      </c>
      <c r="APX231" s="21">
        <v>46.8</v>
      </c>
      <c r="APY231" s="20">
        <v>70.117999999999995</v>
      </c>
      <c r="APZ231" s="20">
        <v>328.18799999999999</v>
      </c>
      <c r="AQI231" s="21">
        <v>55.2</v>
      </c>
      <c r="AQJ231" s="20">
        <v>82.745999999999995</v>
      </c>
      <c r="AQK231" s="20">
        <v>387.291</v>
      </c>
      <c r="AQL231" s="20">
        <v>391.83699999999999</v>
      </c>
      <c r="AQM231" s="21">
        <v>46.1</v>
      </c>
      <c r="AQN231" s="20">
        <v>68.974999999999994</v>
      </c>
      <c r="AQO231" s="20">
        <v>322.83800000000002</v>
      </c>
      <c r="AQP231" s="20">
        <v>367.21300000000002</v>
      </c>
    </row>
    <row r="232" spans="1:1134" x14ac:dyDescent="0.2">
      <c r="A232" s="18">
        <v>35520</v>
      </c>
      <c r="N232" s="21">
        <v>70.5</v>
      </c>
      <c r="O232" s="21">
        <v>63.2</v>
      </c>
      <c r="P232" s="20">
        <v>4138.1570000000002</v>
      </c>
      <c r="Q232" s="21">
        <v>57.3</v>
      </c>
      <c r="R232" s="21">
        <v>51.9</v>
      </c>
      <c r="S232" s="20">
        <v>3361.6689999999999</v>
      </c>
      <c r="BJ232" s="21">
        <v>60.3</v>
      </c>
      <c r="BK232" s="19">
        <v>181.20568502587</v>
      </c>
      <c r="BL232" s="20">
        <v>181.20599999999999</v>
      </c>
      <c r="BM232" s="21">
        <v>33.299999999999997</v>
      </c>
      <c r="BN232" s="20">
        <v>100.21899999999999</v>
      </c>
      <c r="BO232" s="20">
        <v>100.21899999999999</v>
      </c>
      <c r="BP232" s="21">
        <v>4.5</v>
      </c>
      <c r="BQ232" s="20">
        <v>13.436999999999999</v>
      </c>
      <c r="BR232" s="19">
        <v>13.436648999999999</v>
      </c>
      <c r="BS232" s="19">
        <v>13.436648999999999</v>
      </c>
      <c r="BT232" s="21">
        <v>23</v>
      </c>
      <c r="BU232" s="20">
        <v>68.989999999999995</v>
      </c>
      <c r="BV232" s="19">
        <v>68.989557299021996</v>
      </c>
      <c r="BW232" s="19">
        <v>57.114648160221002</v>
      </c>
      <c r="BX232" s="21">
        <v>26.9</v>
      </c>
      <c r="BY232" s="19">
        <v>80.986685025873001</v>
      </c>
      <c r="BZ232" s="19">
        <v>80.986685025873001</v>
      </c>
      <c r="CA232" s="19">
        <v>70.551297160220997</v>
      </c>
      <c r="CB232" s="21">
        <v>17.7</v>
      </c>
      <c r="CC232" s="19">
        <v>53.108342</v>
      </c>
      <c r="CD232" s="19">
        <v>53.108342</v>
      </c>
      <c r="CE232" s="19">
        <v>53.108342</v>
      </c>
      <c r="CO232" s="21">
        <v>41.9</v>
      </c>
      <c r="CP232" s="20">
        <v>89.691999999999993</v>
      </c>
      <c r="CQ232" s="20">
        <v>77.090999999999994</v>
      </c>
      <c r="CR232" s="20">
        <v>77.834999999999994</v>
      </c>
      <c r="CS232" s="21">
        <v>65.900000000000006</v>
      </c>
      <c r="CT232" s="20">
        <v>141.06299999999999</v>
      </c>
      <c r="CU232" s="20">
        <v>121.244</v>
      </c>
      <c r="CV232" s="20">
        <v>111.468</v>
      </c>
      <c r="CW232" s="21">
        <v>107.8</v>
      </c>
      <c r="CX232" s="20">
        <v>230.733</v>
      </c>
      <c r="CY232" s="20">
        <v>198.315</v>
      </c>
      <c r="CZ232" s="20">
        <v>189.303</v>
      </c>
      <c r="DA232" s="21">
        <v>77.599999999999994</v>
      </c>
      <c r="DB232" s="20">
        <v>166.03</v>
      </c>
      <c r="DC232" s="20">
        <v>142.703</v>
      </c>
      <c r="DD232" s="20">
        <v>142.703</v>
      </c>
      <c r="DE232" s="21">
        <v>147.5</v>
      </c>
      <c r="DF232" s="20">
        <v>632.16600000000005</v>
      </c>
      <c r="DG232" s="20">
        <v>808.92</v>
      </c>
      <c r="DH232" s="21">
        <v>32.1</v>
      </c>
      <c r="DI232" s="20">
        <v>137.727</v>
      </c>
      <c r="DJ232" s="20">
        <v>176.23599999999999</v>
      </c>
      <c r="DK232" s="21">
        <v>30.2</v>
      </c>
      <c r="DL232" s="20">
        <v>129.30699999999999</v>
      </c>
      <c r="DM232" s="20">
        <v>165.46100000000001</v>
      </c>
      <c r="DN232" s="21">
        <v>57</v>
      </c>
      <c r="DO232" s="20">
        <v>244.49199999999999</v>
      </c>
      <c r="DP232" s="20">
        <v>312.85199999999998</v>
      </c>
      <c r="DQ232" s="20">
        <v>312.85199999999998</v>
      </c>
      <c r="DR232" s="21">
        <v>58.3</v>
      </c>
      <c r="DS232" s="20">
        <v>249.947</v>
      </c>
      <c r="DT232" s="20">
        <v>319.83199999999999</v>
      </c>
      <c r="DU232" s="20">
        <v>319.83199999999999</v>
      </c>
      <c r="DV232" s="21">
        <v>115.4</v>
      </c>
      <c r="DW232" s="20">
        <v>494.43900000000002</v>
      </c>
      <c r="DX232" s="20">
        <v>632.68399999999997</v>
      </c>
      <c r="DY232" s="20">
        <v>632.68399999999997</v>
      </c>
      <c r="DZ232" s="21">
        <v>68.599999999999994</v>
      </c>
      <c r="EA232" s="20">
        <v>294.02199999999999</v>
      </c>
      <c r="EB232" s="20">
        <v>376.23</v>
      </c>
      <c r="EC232" s="20">
        <v>372.572</v>
      </c>
      <c r="EJ232" s="21">
        <v>131.5</v>
      </c>
      <c r="EK232" s="20">
        <v>330.00700000000001</v>
      </c>
      <c r="EL232" s="20">
        <v>283.608</v>
      </c>
      <c r="EM232" s="21">
        <v>39.4</v>
      </c>
      <c r="EN232" s="20">
        <v>98.897999999999996</v>
      </c>
      <c r="EO232" s="20">
        <v>84.992999999999995</v>
      </c>
      <c r="EP232" s="20">
        <v>84.992999999999995</v>
      </c>
      <c r="EQ232" s="21">
        <v>73.7</v>
      </c>
      <c r="ER232" s="20">
        <v>185.001</v>
      </c>
      <c r="ES232" s="20">
        <v>158.99</v>
      </c>
      <c r="ET232" s="20">
        <v>158.99</v>
      </c>
      <c r="EU232" s="21">
        <v>113.1</v>
      </c>
      <c r="EV232" s="20">
        <v>283.899</v>
      </c>
      <c r="EW232" s="20">
        <v>243.983</v>
      </c>
      <c r="EX232" s="20">
        <v>243.983</v>
      </c>
      <c r="EY232" s="21">
        <v>65.3</v>
      </c>
      <c r="EZ232" s="20">
        <v>163.959</v>
      </c>
      <c r="FA232" s="20">
        <v>140.90600000000001</v>
      </c>
      <c r="FB232" s="20">
        <v>140.90600000000001</v>
      </c>
      <c r="FI232" s="21">
        <v>11.9</v>
      </c>
      <c r="FJ232" s="20">
        <v>99.634</v>
      </c>
      <c r="FK232" s="20">
        <v>105.562</v>
      </c>
      <c r="FL232" s="20">
        <v>75.363</v>
      </c>
      <c r="FM232" s="21">
        <v>31.9</v>
      </c>
      <c r="FN232" s="20">
        <v>266.27999999999997</v>
      </c>
      <c r="FO232" s="20">
        <v>282.12400000000002</v>
      </c>
      <c r="FP232" s="20">
        <v>174.71899999999999</v>
      </c>
      <c r="FQ232" s="21">
        <v>44</v>
      </c>
      <c r="FR232" s="20">
        <v>367.76</v>
      </c>
      <c r="FS232" s="20">
        <v>389.642</v>
      </c>
      <c r="FT232" s="20">
        <v>250.08199999999999</v>
      </c>
      <c r="FU232" s="21">
        <v>29.6</v>
      </c>
      <c r="FV232" s="20">
        <v>246.90100000000001</v>
      </c>
      <c r="FW232" s="20">
        <v>261.59199999999998</v>
      </c>
      <c r="FX232" s="20">
        <v>221.76599999999999</v>
      </c>
      <c r="FY232" s="21">
        <v>247.6</v>
      </c>
      <c r="FZ232" s="20">
        <v>1568.703</v>
      </c>
      <c r="GA232" s="20">
        <v>2158.5360000000001</v>
      </c>
      <c r="GB232" s="21">
        <v>103.4</v>
      </c>
      <c r="GC232" s="20">
        <v>655.06200000000001</v>
      </c>
      <c r="GD232" s="20">
        <v>901.36500000000001</v>
      </c>
      <c r="GE232" s="21">
        <v>95.3</v>
      </c>
      <c r="GF232" s="20">
        <v>603.47500000000002</v>
      </c>
      <c r="GG232" s="20">
        <v>830.38199999999995</v>
      </c>
      <c r="GH232" s="21">
        <v>61.1</v>
      </c>
      <c r="GI232" s="20">
        <v>387.07</v>
      </c>
      <c r="GJ232" s="20">
        <v>532.60799999999995</v>
      </c>
      <c r="GK232" s="20">
        <v>532.60799999999995</v>
      </c>
      <c r="GL232" s="21">
        <v>83.1</v>
      </c>
      <c r="GM232" s="20">
        <v>526.572</v>
      </c>
      <c r="GN232" s="20">
        <v>724.56299999999999</v>
      </c>
      <c r="GO232" s="20">
        <v>724.56299999999999</v>
      </c>
      <c r="GP232" s="21">
        <v>144.19999999999999</v>
      </c>
      <c r="GQ232" s="20">
        <v>913.64200000000005</v>
      </c>
      <c r="GR232" s="20">
        <v>1257.171</v>
      </c>
      <c r="GS232" s="20">
        <v>1257.171</v>
      </c>
      <c r="GT232" s="21">
        <v>55</v>
      </c>
      <c r="GU232" s="20">
        <v>348.714</v>
      </c>
      <c r="GV232" s="20">
        <v>479.83100000000002</v>
      </c>
      <c r="GW232" s="20">
        <v>479.83100000000002</v>
      </c>
      <c r="GX232" s="21">
        <v>238.4</v>
      </c>
      <c r="GY232" s="20">
        <v>691.46500000000003</v>
      </c>
      <c r="GZ232" s="20">
        <v>1004.698</v>
      </c>
      <c r="HA232" s="21">
        <v>44.1</v>
      </c>
      <c r="HB232" s="20">
        <v>128.001</v>
      </c>
      <c r="HC232" s="20">
        <v>185.98599999999999</v>
      </c>
      <c r="HD232" s="21">
        <v>43.6</v>
      </c>
      <c r="HE232" s="20">
        <v>126.449</v>
      </c>
      <c r="HF232" s="20">
        <v>183.73099999999999</v>
      </c>
      <c r="HO232" s="21">
        <v>194.3</v>
      </c>
      <c r="HP232" s="20">
        <v>563.46400000000006</v>
      </c>
      <c r="HQ232" s="20">
        <v>818.71199999999999</v>
      </c>
      <c r="HR232" s="20">
        <v>568.21</v>
      </c>
      <c r="HS232" s="21">
        <v>115.3</v>
      </c>
      <c r="HT232" s="20">
        <v>334.33499999999998</v>
      </c>
      <c r="HU232" s="20">
        <v>485.78800000000001</v>
      </c>
      <c r="HV232" s="20">
        <v>568.21</v>
      </c>
      <c r="IN232" s="21">
        <v>82.1</v>
      </c>
      <c r="IO232" s="20">
        <v>65.695999999999998</v>
      </c>
      <c r="IP232" s="20">
        <v>27249.877</v>
      </c>
      <c r="IQ232" s="20">
        <v>26901.677</v>
      </c>
      <c r="IR232" s="21">
        <v>52.1</v>
      </c>
      <c r="IS232" s="20">
        <v>41.683999999999997</v>
      </c>
      <c r="IT232" s="23">
        <v>17289.939999999999</v>
      </c>
      <c r="IU232" s="23">
        <v>18058.349999999999</v>
      </c>
      <c r="IV232" s="21">
        <v>104.6</v>
      </c>
      <c r="IW232" s="20">
        <v>930.101</v>
      </c>
      <c r="IX232" s="20">
        <v>7743.558</v>
      </c>
      <c r="IY232" s="21">
        <v>21.1</v>
      </c>
      <c r="IZ232" s="20">
        <v>187.21899999999999</v>
      </c>
      <c r="JA232" s="20">
        <v>1558.6949999999999</v>
      </c>
      <c r="JJ232" s="21">
        <v>83.6</v>
      </c>
      <c r="JK232" s="20">
        <v>742.88199999999995</v>
      </c>
      <c r="JL232" s="20">
        <v>6184.8630000000003</v>
      </c>
      <c r="JM232" s="20">
        <v>6316.3310000000001</v>
      </c>
      <c r="JN232" s="21">
        <v>92.3</v>
      </c>
      <c r="JO232" s="20">
        <v>820.21100000000001</v>
      </c>
      <c r="JP232" s="20">
        <v>6828.6629999999996</v>
      </c>
      <c r="JQ232" s="20">
        <v>6235.73</v>
      </c>
      <c r="JR232" s="21">
        <v>63.2</v>
      </c>
      <c r="JS232" s="20">
        <v>74.167000000000002</v>
      </c>
      <c r="JT232" s="20">
        <v>78608.172000000006</v>
      </c>
      <c r="JU232" s="21">
        <v>14</v>
      </c>
      <c r="JV232" s="20">
        <v>16.411000000000001</v>
      </c>
      <c r="JW232" s="20">
        <v>17393.381000000001</v>
      </c>
      <c r="JX232" s="20">
        <v>15.983000000000001</v>
      </c>
      <c r="JY232" s="20">
        <v>18.765999999999998</v>
      </c>
      <c r="JZ232" s="20">
        <v>19890.219000000001</v>
      </c>
      <c r="KA232" s="20">
        <v>19890.219000000001</v>
      </c>
      <c r="KB232" s="20">
        <v>33.207000000000001</v>
      </c>
      <c r="KC232" s="20">
        <v>38.99</v>
      </c>
      <c r="KD232" s="20">
        <v>41324.572</v>
      </c>
      <c r="KE232" s="20">
        <v>41324.572</v>
      </c>
      <c r="KF232" s="21">
        <v>49.2</v>
      </c>
      <c r="KG232" s="21">
        <v>57.8</v>
      </c>
      <c r="KH232" s="20">
        <v>61214.790999999997</v>
      </c>
      <c r="KI232" s="20">
        <v>61214.790999999997</v>
      </c>
      <c r="KJ232" s="21">
        <v>32.4</v>
      </c>
      <c r="KK232" s="21">
        <v>38</v>
      </c>
      <c r="KL232" s="21">
        <v>40302.6</v>
      </c>
      <c r="KM232" s="21">
        <v>37816.6</v>
      </c>
      <c r="KW232" s="21">
        <v>11.3</v>
      </c>
      <c r="KX232" s="20">
        <v>7.2240000000000002</v>
      </c>
      <c r="KY232" s="20">
        <v>210.958</v>
      </c>
      <c r="KZ232" s="20">
        <v>203.53200000000001</v>
      </c>
      <c r="LA232" s="21">
        <v>80.2</v>
      </c>
      <c r="LB232" s="20">
        <v>51.152999999999999</v>
      </c>
      <c r="LC232" s="20">
        <v>1493.779</v>
      </c>
      <c r="LD232" s="20">
        <v>1262.4590000000001</v>
      </c>
      <c r="LE232" s="21">
        <v>90.6</v>
      </c>
      <c r="LF232" s="20">
        <v>57.786999999999999</v>
      </c>
      <c r="LG232" s="20">
        <v>1687.492</v>
      </c>
      <c r="LH232" s="20">
        <v>1465.991</v>
      </c>
      <c r="LI232" s="21">
        <v>53.1</v>
      </c>
      <c r="LJ232" s="20">
        <v>33.905999999999999</v>
      </c>
      <c r="LK232" s="20">
        <v>990.12099999999998</v>
      </c>
      <c r="LL232" s="20">
        <v>967.12199999999996</v>
      </c>
      <c r="LV232" s="21">
        <v>63.2</v>
      </c>
      <c r="LW232" s="20">
        <v>1422.213</v>
      </c>
      <c r="LX232" s="20">
        <v>1221.8230000000001</v>
      </c>
      <c r="LY232" s="20">
        <v>1222</v>
      </c>
      <c r="LZ232" s="21">
        <v>57.7</v>
      </c>
      <c r="MA232" s="20">
        <v>1297.7570000000001</v>
      </c>
      <c r="MB232" s="20">
        <v>1114.903</v>
      </c>
      <c r="MC232" s="20">
        <v>1014</v>
      </c>
      <c r="MD232" s="21">
        <v>120.6</v>
      </c>
      <c r="ME232" s="20">
        <v>2714.3</v>
      </c>
      <c r="MF232" s="20">
        <v>2331.855</v>
      </c>
      <c r="MG232" s="20">
        <v>2236</v>
      </c>
      <c r="MH232" s="21">
        <v>88.5</v>
      </c>
      <c r="MI232" s="20">
        <v>1990.2370000000001</v>
      </c>
      <c r="MJ232" s="20">
        <v>1709.8130000000001</v>
      </c>
      <c r="MK232" s="20">
        <v>1873.5360000000001</v>
      </c>
      <c r="MU232" s="21">
        <v>77</v>
      </c>
      <c r="MV232" s="20">
        <v>132.839</v>
      </c>
      <c r="MW232" s="20">
        <v>850.47299999999996</v>
      </c>
      <c r="MX232" s="20">
        <v>916.26099999999997</v>
      </c>
      <c r="MY232" s="21">
        <v>65.8</v>
      </c>
      <c r="MZ232" s="20">
        <v>113.625</v>
      </c>
      <c r="NA232" s="20">
        <v>727.46199999999999</v>
      </c>
      <c r="NB232" s="20">
        <v>619.87300000000005</v>
      </c>
      <c r="NC232" s="21">
        <v>141.80000000000001</v>
      </c>
      <c r="ND232" s="20">
        <v>244.714</v>
      </c>
      <c r="NE232" s="20">
        <v>1566.73</v>
      </c>
      <c r="NF232" s="20">
        <v>1536.133</v>
      </c>
      <c r="NG232" s="21">
        <v>107.9</v>
      </c>
      <c r="NH232" s="20">
        <v>186.3</v>
      </c>
      <c r="NI232" s="20">
        <v>1192.7460000000001</v>
      </c>
      <c r="NJ232" s="20">
        <v>1192.7460000000001</v>
      </c>
      <c r="NK232" s="21">
        <v>148.30000000000001</v>
      </c>
      <c r="NL232" s="20">
        <v>858.36099999999999</v>
      </c>
      <c r="NM232" s="20">
        <v>735.35799999999995</v>
      </c>
      <c r="NN232" s="21">
        <v>68.400000000000006</v>
      </c>
      <c r="NO232" s="20">
        <v>396.20499999999998</v>
      </c>
      <c r="NP232" s="20">
        <v>339.42899999999997</v>
      </c>
      <c r="NQ232" s="21">
        <v>64.400000000000006</v>
      </c>
      <c r="NR232" s="20">
        <v>372.72199999999998</v>
      </c>
      <c r="NS232" s="20">
        <v>319.31099999999998</v>
      </c>
      <c r="NT232" s="21">
        <v>32.299999999999997</v>
      </c>
      <c r="NU232" s="20">
        <v>186.72900000000001</v>
      </c>
      <c r="NV232" s="20">
        <v>159.971</v>
      </c>
      <c r="NW232" s="20">
        <v>159.971</v>
      </c>
      <c r="NX232" s="21">
        <v>47.6</v>
      </c>
      <c r="NY232" s="20">
        <v>275.42700000000002</v>
      </c>
      <c r="NZ232" s="20">
        <v>235.958</v>
      </c>
      <c r="OA232" s="20">
        <v>235.958</v>
      </c>
      <c r="OB232" s="21">
        <v>79.8</v>
      </c>
      <c r="OC232" s="20">
        <v>462.15600000000001</v>
      </c>
      <c r="OD232" s="20">
        <v>395.92899999999997</v>
      </c>
      <c r="OE232" s="20">
        <v>395.92899999999997</v>
      </c>
      <c r="OF232" s="21">
        <v>63.4</v>
      </c>
      <c r="OG232" s="20">
        <v>367.16300000000001</v>
      </c>
      <c r="OH232" s="20">
        <v>314.54899999999998</v>
      </c>
      <c r="OI232" s="20">
        <v>344.11500000000001</v>
      </c>
      <c r="OS232" s="21">
        <v>31.8</v>
      </c>
      <c r="OT232" s="20">
        <v>39.200000000000003</v>
      </c>
      <c r="OU232" s="20">
        <v>32.889000000000003</v>
      </c>
      <c r="OV232" s="20">
        <v>32.889000000000003</v>
      </c>
      <c r="OW232" s="21">
        <v>84.2</v>
      </c>
      <c r="OX232" s="20">
        <v>103.82299999999999</v>
      </c>
      <c r="OY232" s="20">
        <v>87.106999999999999</v>
      </c>
      <c r="OZ232" s="20">
        <v>74.322000000000003</v>
      </c>
      <c r="PA232" s="21">
        <v>116.7</v>
      </c>
      <c r="PB232" s="20">
        <v>143.90100000000001</v>
      </c>
      <c r="PC232" s="20">
        <v>120.733</v>
      </c>
      <c r="PD232" s="20">
        <v>107.212</v>
      </c>
      <c r="PE232" s="21">
        <v>41.8</v>
      </c>
      <c r="PF232" s="20">
        <v>51.564999999999998</v>
      </c>
      <c r="PG232" s="20">
        <v>43.262999999999998</v>
      </c>
      <c r="PH232" s="20">
        <v>41.023000000000003</v>
      </c>
      <c r="PR232" s="21">
        <v>33.299999999999997</v>
      </c>
      <c r="PS232" s="20">
        <v>486.25700000000001</v>
      </c>
      <c r="PT232" s="20">
        <v>419.59100000000001</v>
      </c>
      <c r="PU232" s="20">
        <v>419.59100000000001</v>
      </c>
      <c r="PV232" s="21">
        <v>97.8</v>
      </c>
      <c r="PW232" s="20">
        <v>1426.69</v>
      </c>
      <c r="PX232" s="20">
        <v>1231.0899999999999</v>
      </c>
      <c r="PY232" s="20">
        <v>1156.078</v>
      </c>
      <c r="PZ232" s="21">
        <v>130.30000000000001</v>
      </c>
      <c r="QA232" s="20">
        <v>1901.2539999999999</v>
      </c>
      <c r="QB232" s="20">
        <v>1640.5920000000001</v>
      </c>
      <c r="QC232" s="20">
        <v>1575.6690000000001</v>
      </c>
      <c r="QD232" s="21">
        <v>67.3</v>
      </c>
      <c r="QE232" s="20">
        <v>981.86199999999997</v>
      </c>
      <c r="QF232" s="20">
        <v>847.24900000000002</v>
      </c>
      <c r="QG232" s="20">
        <v>847.24900000000002</v>
      </c>
      <c r="RC232" s="21">
        <v>152.1</v>
      </c>
      <c r="RD232" s="20">
        <v>2284.0520000000001</v>
      </c>
      <c r="RE232" s="20">
        <v>1403.55</v>
      </c>
      <c r="RF232" s="21">
        <v>44.1</v>
      </c>
      <c r="RG232" s="20">
        <v>662.22299999999996</v>
      </c>
      <c r="RH232" s="20">
        <v>406.93599999999998</v>
      </c>
      <c r="RI232" s="21">
        <v>44.4</v>
      </c>
      <c r="RJ232" s="20">
        <v>667.23800000000006</v>
      </c>
      <c r="RK232" s="20">
        <v>410.01799999999997</v>
      </c>
      <c r="RL232" s="21">
        <v>56.4</v>
      </c>
      <c r="RM232" s="20">
        <v>846.45100000000002</v>
      </c>
      <c r="RN232" s="20">
        <v>520.14400000000001</v>
      </c>
      <c r="RO232" s="20">
        <v>520.14400000000001</v>
      </c>
      <c r="RP232" s="21">
        <v>51.6</v>
      </c>
      <c r="RQ232" s="20">
        <v>775.37800000000004</v>
      </c>
      <c r="RR232" s="20">
        <v>476.47</v>
      </c>
      <c r="RS232" s="20">
        <v>476.47</v>
      </c>
      <c r="RT232" s="21">
        <v>108</v>
      </c>
      <c r="RU232" s="20">
        <v>1621.829</v>
      </c>
      <c r="RV232" s="20">
        <v>996.61400000000003</v>
      </c>
      <c r="RW232" s="20">
        <v>996.61400000000003</v>
      </c>
      <c r="RX232" s="21">
        <v>69.599999999999994</v>
      </c>
      <c r="RY232" s="20">
        <v>1045.0609999999999</v>
      </c>
      <c r="RZ232" s="20">
        <v>642.19000000000005</v>
      </c>
      <c r="SA232" s="20">
        <v>642.19000000000005</v>
      </c>
      <c r="SK232" s="21">
        <v>7.6</v>
      </c>
      <c r="SL232" s="20">
        <v>10.249000000000001</v>
      </c>
      <c r="SM232" s="20">
        <v>7.992</v>
      </c>
      <c r="SN232" s="20">
        <v>7.1689999999999996</v>
      </c>
      <c r="SO232" s="21">
        <v>29.7</v>
      </c>
      <c r="SP232" s="20">
        <v>40.207000000000001</v>
      </c>
      <c r="SQ232" s="20">
        <v>31.353000000000002</v>
      </c>
      <c r="SR232" s="20">
        <v>31.971</v>
      </c>
      <c r="SS232" s="21">
        <v>37</v>
      </c>
      <c r="ST232" s="20">
        <v>50.192999999999998</v>
      </c>
      <c r="SU232" s="20">
        <v>39.14</v>
      </c>
      <c r="SV232" s="20">
        <v>39.14</v>
      </c>
      <c r="SW232" s="21">
        <v>32.4</v>
      </c>
      <c r="SX232" s="20">
        <v>43.98</v>
      </c>
      <c r="SY232" s="20">
        <v>34.295000000000002</v>
      </c>
      <c r="SZ232" s="20">
        <v>31.545000000000002</v>
      </c>
      <c r="TG232" s="21">
        <v>46.5</v>
      </c>
      <c r="TH232" s="20">
        <v>76.248999999999995</v>
      </c>
      <c r="TI232" s="20">
        <v>590.81600000000003</v>
      </c>
      <c r="TJ232" s="20">
        <v>590.81600000000003</v>
      </c>
      <c r="TK232" s="21">
        <v>124.3</v>
      </c>
      <c r="TL232" s="20">
        <v>203.91499999999999</v>
      </c>
      <c r="TM232" s="20">
        <v>1580.038</v>
      </c>
      <c r="TN232" s="20">
        <v>1598.992</v>
      </c>
      <c r="TO232" s="21">
        <v>170.7</v>
      </c>
      <c r="TP232" s="20">
        <v>279.98</v>
      </c>
      <c r="TQ232" s="20">
        <v>2169.4279999999999</v>
      </c>
      <c r="TR232" s="20">
        <v>2189.808</v>
      </c>
      <c r="TS232" s="21">
        <v>156</v>
      </c>
      <c r="TT232" s="20">
        <v>255.91499999999999</v>
      </c>
      <c r="TU232" s="20">
        <v>1982.961</v>
      </c>
      <c r="TV232" s="20">
        <v>2009.077</v>
      </c>
      <c r="TW232" s="21">
        <v>117.1</v>
      </c>
      <c r="TX232" s="20">
        <v>49.697000000000003</v>
      </c>
      <c r="TY232" s="20">
        <v>8785.0210000000006</v>
      </c>
      <c r="TZ232" s="21">
        <v>69.900000000000006</v>
      </c>
      <c r="UA232" s="20">
        <v>29.649000000000001</v>
      </c>
      <c r="UB232" s="20">
        <v>5241.09</v>
      </c>
      <c r="UC232" s="21">
        <v>69</v>
      </c>
      <c r="UD232" s="20">
        <v>29.29</v>
      </c>
      <c r="UE232" s="20">
        <v>5177.67</v>
      </c>
      <c r="UF232" s="21">
        <v>4.9000000000000004</v>
      </c>
      <c r="UG232" s="20">
        <v>2.0579999999999998</v>
      </c>
      <c r="UH232" s="20">
        <v>363.83600000000001</v>
      </c>
      <c r="UI232" s="20">
        <v>363.83600000000001</v>
      </c>
      <c r="UJ232" s="21">
        <v>42.4</v>
      </c>
      <c r="UK232" s="20">
        <v>17.989999999999998</v>
      </c>
      <c r="UL232" s="20">
        <v>3180.0949999999998</v>
      </c>
      <c r="UM232" s="20">
        <v>3180.0949999999998</v>
      </c>
      <c r="UN232" s="21">
        <v>47.2</v>
      </c>
      <c r="UO232" s="20">
        <v>20.047999999999998</v>
      </c>
      <c r="UP232" s="20">
        <v>3543.931</v>
      </c>
      <c r="UQ232" s="20">
        <v>3543.931</v>
      </c>
      <c r="UR232" s="21">
        <v>22.9</v>
      </c>
      <c r="US232" s="20">
        <v>9.7349999999999994</v>
      </c>
      <c r="UT232" s="20">
        <v>1720.941</v>
      </c>
      <c r="UU232" s="20">
        <v>1720.941</v>
      </c>
      <c r="VJ232" s="21">
        <v>67.599999999999994</v>
      </c>
      <c r="VK232" s="20">
        <v>165.45599999999999</v>
      </c>
      <c r="VL232" s="20">
        <v>400072.98800000001</v>
      </c>
      <c r="VM232" s="20">
        <v>376099.00799999997</v>
      </c>
      <c r="VN232" s="21">
        <v>51.7</v>
      </c>
      <c r="VO232" s="20">
        <v>126.60299999999999</v>
      </c>
      <c r="VP232" s="20">
        <v>306125</v>
      </c>
      <c r="VQ232" s="20">
        <v>306125</v>
      </c>
      <c r="WI232" s="21">
        <v>89.1</v>
      </c>
      <c r="WJ232" s="20">
        <v>67.674999999999997</v>
      </c>
      <c r="WK232" s="20">
        <v>54.79</v>
      </c>
      <c r="WL232" s="20">
        <v>61.405999999999999</v>
      </c>
      <c r="WM232" s="21">
        <v>52.7</v>
      </c>
      <c r="WN232" s="20">
        <v>39.988</v>
      </c>
      <c r="WO232" s="20">
        <v>32.374000000000002</v>
      </c>
      <c r="WP232" s="20">
        <v>43.994</v>
      </c>
      <c r="WW232" s="21">
        <v>93.1</v>
      </c>
      <c r="WX232" s="20">
        <v>104.423</v>
      </c>
      <c r="WY232" s="20">
        <v>350.96600000000001</v>
      </c>
      <c r="WZ232" s="21">
        <v>34.9</v>
      </c>
      <c r="XA232" s="20">
        <v>39.122</v>
      </c>
      <c r="XB232" s="20">
        <v>131.49</v>
      </c>
      <c r="XC232" s="20">
        <v>131.49</v>
      </c>
      <c r="XD232" s="21">
        <v>55.8</v>
      </c>
      <c r="XE232" s="20">
        <v>62.564</v>
      </c>
      <c r="XF232" s="20">
        <v>210.27600000000001</v>
      </c>
      <c r="XG232" s="20">
        <v>210.27600000000001</v>
      </c>
      <c r="XH232" s="21">
        <v>90.7</v>
      </c>
      <c r="XI232" s="20">
        <v>101.68600000000001</v>
      </c>
      <c r="XJ232" s="20">
        <v>341.76600000000002</v>
      </c>
      <c r="XK232" s="20">
        <v>341.76600000000002</v>
      </c>
      <c r="XL232" s="21">
        <v>56.7</v>
      </c>
      <c r="XM232" s="20">
        <v>63.579000000000001</v>
      </c>
      <c r="XN232" s="22">
        <v>213.68978200000001</v>
      </c>
      <c r="XO232" s="22">
        <v>252.32</v>
      </c>
      <c r="XP232" s="21">
        <v>119.9</v>
      </c>
      <c r="XQ232" s="20">
        <v>466.42899999999997</v>
      </c>
      <c r="XR232" s="20">
        <v>16735.455999999998</v>
      </c>
      <c r="XS232" s="21">
        <v>65.5</v>
      </c>
      <c r="XT232" s="20">
        <v>254.607</v>
      </c>
      <c r="XU232" s="20">
        <v>9135.31</v>
      </c>
      <c r="YD232" s="21">
        <v>54.5</v>
      </c>
      <c r="YE232" s="20">
        <v>211.821</v>
      </c>
      <c r="YF232" s="20">
        <v>7600.1459999999997</v>
      </c>
      <c r="YG232" s="20">
        <v>3981.8130000000001</v>
      </c>
      <c r="YH232" s="21">
        <v>26.5</v>
      </c>
      <c r="YI232" s="20">
        <v>103.13800000000001</v>
      </c>
      <c r="YJ232" s="20">
        <v>3700.6</v>
      </c>
      <c r="YK232" s="20">
        <v>3700.6</v>
      </c>
      <c r="YU232" s="21">
        <v>17.5</v>
      </c>
      <c r="YV232" s="20">
        <v>213.01400000000001</v>
      </c>
      <c r="YW232" s="20">
        <v>184.512</v>
      </c>
      <c r="YX232" s="20">
        <v>184.512</v>
      </c>
      <c r="YY232" s="21">
        <v>49.7</v>
      </c>
      <c r="YZ232" s="20">
        <v>604.50800000000004</v>
      </c>
      <c r="ZA232" s="20">
        <v>523.625</v>
      </c>
      <c r="ZB232" s="20">
        <v>523.625</v>
      </c>
      <c r="ZC232" s="21">
        <v>67.2</v>
      </c>
      <c r="ZD232" s="20">
        <v>817.52099999999996</v>
      </c>
      <c r="ZE232" s="20">
        <v>708.13699999999994</v>
      </c>
      <c r="ZF232" s="20">
        <v>708.13699999999994</v>
      </c>
      <c r="ZG232" s="21">
        <v>50.5</v>
      </c>
      <c r="ZH232" s="20">
        <v>614.67100000000005</v>
      </c>
      <c r="ZI232" s="20">
        <v>532.428</v>
      </c>
      <c r="ZJ232" s="20">
        <v>561.75300000000004</v>
      </c>
      <c r="ZT232" s="21">
        <v>68.900000000000006</v>
      </c>
      <c r="ZU232" s="20">
        <v>3003.8319999999999</v>
      </c>
      <c r="ZV232" s="20">
        <v>371243</v>
      </c>
      <c r="ZW232" s="20">
        <v>318856.40000000002</v>
      </c>
      <c r="ZX232" s="21">
        <v>136.19999999999999</v>
      </c>
      <c r="ZY232" s="20">
        <v>5936.4250000000002</v>
      </c>
      <c r="ZZ232" s="20">
        <v>733681.6</v>
      </c>
      <c r="AAA232" s="20">
        <v>688115.19999999995</v>
      </c>
      <c r="AAB232" s="21">
        <v>205</v>
      </c>
      <c r="AAC232" s="20">
        <v>8940.2569999999996</v>
      </c>
      <c r="AAD232" s="20">
        <v>1104924.6000000001</v>
      </c>
      <c r="AAE232" s="20">
        <v>1006971.6</v>
      </c>
      <c r="AAF232" s="21">
        <v>107.8</v>
      </c>
      <c r="AAG232" s="20">
        <v>4698.9250000000002</v>
      </c>
      <c r="AAH232" s="20">
        <v>580739.18299999996</v>
      </c>
      <c r="AAI232" s="20">
        <v>566885.4</v>
      </c>
      <c r="AAJ232" s="21">
        <v>155.69999999999999</v>
      </c>
      <c r="AAK232" s="20">
        <v>869.43600000000004</v>
      </c>
      <c r="AAL232" s="20">
        <v>780753.36800000002</v>
      </c>
      <c r="AAM232" s="21">
        <v>4.9000000000000004</v>
      </c>
      <c r="AAN232" s="20">
        <v>27.420999999999999</v>
      </c>
      <c r="AAO232" s="20">
        <v>24624.109</v>
      </c>
      <c r="AAP232" s="21">
        <v>48.4</v>
      </c>
      <c r="AAQ232" s="20">
        <v>270.14699999999999</v>
      </c>
      <c r="AAR232" s="20">
        <v>242592.05499999999</v>
      </c>
      <c r="AAS232" s="20">
        <v>221608.9</v>
      </c>
      <c r="AAT232" s="21">
        <v>99.4</v>
      </c>
      <c r="AAU232" s="20">
        <v>555.24699999999996</v>
      </c>
      <c r="AAV232" s="20">
        <v>498612.033</v>
      </c>
      <c r="AAW232" s="20">
        <v>507621.7</v>
      </c>
      <c r="AAX232" s="21">
        <v>150.80000000000001</v>
      </c>
      <c r="AAY232" s="20">
        <v>842.01499999999999</v>
      </c>
      <c r="AAZ232" s="20">
        <v>756129.25899999996</v>
      </c>
      <c r="ABA232" s="20">
        <v>729230.6</v>
      </c>
      <c r="ABB232" s="21">
        <v>120.6</v>
      </c>
      <c r="ABC232" s="20">
        <v>673.28</v>
      </c>
      <c r="ABD232" s="20">
        <v>604605.30000000005</v>
      </c>
      <c r="ABE232" s="20">
        <v>604605.30000000005</v>
      </c>
      <c r="ABO232" s="21">
        <v>38</v>
      </c>
      <c r="ABP232" s="20">
        <v>7.1379999999999999</v>
      </c>
      <c r="ABQ232" s="20">
        <v>6.1340000000000003</v>
      </c>
      <c r="ABR232" s="20">
        <v>6.1340000000000003</v>
      </c>
      <c r="ABS232" s="21">
        <v>84.3</v>
      </c>
      <c r="ABT232" s="20">
        <v>15.833</v>
      </c>
      <c r="ABU232" s="20">
        <v>13.606999999999999</v>
      </c>
      <c r="ABV232" s="20">
        <v>13.606999999999999</v>
      </c>
      <c r="ABW232" s="21">
        <v>122.2</v>
      </c>
      <c r="ABX232" s="20">
        <v>22.971</v>
      </c>
      <c r="ABY232" s="20">
        <v>19.741</v>
      </c>
      <c r="ABZ232" s="20">
        <v>19.741</v>
      </c>
      <c r="ACE232" s="21">
        <v>64</v>
      </c>
      <c r="ACF232" s="20">
        <v>267.911</v>
      </c>
      <c r="ACG232" s="20">
        <v>2124.884</v>
      </c>
      <c r="ACH232" s="21">
        <v>23.9</v>
      </c>
      <c r="ACI232" s="20">
        <v>100.11499999999999</v>
      </c>
      <c r="ACJ232" s="20">
        <v>794.03899999999999</v>
      </c>
      <c r="ACK232" s="21">
        <v>11</v>
      </c>
      <c r="ACL232" s="20">
        <v>46.091000000000001</v>
      </c>
      <c r="ACM232" s="20">
        <v>365.55799999999999</v>
      </c>
      <c r="ACN232" s="20">
        <v>365.55799999999999</v>
      </c>
      <c r="ACO232" s="21">
        <v>29.1</v>
      </c>
      <c r="ACP232" s="20">
        <v>121.706</v>
      </c>
      <c r="ACQ232" s="20">
        <v>965.28700000000003</v>
      </c>
      <c r="ACR232" s="20">
        <v>965.28700000000003</v>
      </c>
      <c r="ACS232" s="21">
        <v>40.1</v>
      </c>
      <c r="ACT232" s="20">
        <v>167.797</v>
      </c>
      <c r="ACU232" s="20">
        <v>1330.845</v>
      </c>
      <c r="ACV232" s="20">
        <v>1330.845</v>
      </c>
      <c r="ACW232" s="21">
        <v>26</v>
      </c>
      <c r="ACX232" s="20">
        <v>108.619</v>
      </c>
      <c r="ACY232" s="20">
        <v>861.49099999999999</v>
      </c>
      <c r="ACZ232" s="20">
        <v>861.49099999999999</v>
      </c>
      <c r="ADA232" s="21">
        <v>185.7</v>
      </c>
      <c r="ADB232" s="20">
        <v>200.79599999999999</v>
      </c>
      <c r="ADC232" s="20">
        <v>497.17099999999999</v>
      </c>
      <c r="ADD232" s="21">
        <v>31.9</v>
      </c>
      <c r="ADE232" s="20">
        <v>34.517000000000003</v>
      </c>
      <c r="ADF232" s="20">
        <v>85.463999999999999</v>
      </c>
      <c r="ADO232" s="21">
        <v>153.80000000000001</v>
      </c>
      <c r="ADP232" s="20">
        <v>166.279</v>
      </c>
      <c r="ADQ232" s="20">
        <v>411.70699999999999</v>
      </c>
      <c r="ADR232" s="20">
        <v>411.70699999999999</v>
      </c>
      <c r="ADS232" s="21">
        <v>149.1</v>
      </c>
      <c r="ADT232" s="20">
        <v>161.28</v>
      </c>
      <c r="ADU232" s="20">
        <v>399.32900000000001</v>
      </c>
      <c r="ADV232" s="20">
        <v>399.32900000000001</v>
      </c>
      <c r="AEF232" s="21">
        <v>72.8</v>
      </c>
      <c r="AEG232" s="20">
        <v>296.95999999999998</v>
      </c>
      <c r="AEH232" s="20">
        <v>254.703</v>
      </c>
      <c r="AEI232" s="20">
        <v>220.59399999999999</v>
      </c>
      <c r="AEJ232" s="21">
        <v>122.4</v>
      </c>
      <c r="AEK232" s="20">
        <v>499.15600000000001</v>
      </c>
      <c r="AEL232" s="20">
        <v>428.12599999999998</v>
      </c>
      <c r="AEM232" s="20">
        <v>286.214</v>
      </c>
      <c r="AEN232" s="21">
        <v>193.9</v>
      </c>
      <c r="AEO232" s="20">
        <v>790.71199999999999</v>
      </c>
      <c r="AEP232" s="20">
        <v>678.19399999999996</v>
      </c>
      <c r="AEQ232" s="20">
        <v>506.80799999999999</v>
      </c>
      <c r="AER232" s="21">
        <v>83.8</v>
      </c>
      <c r="AES232" s="20">
        <v>341.55399999999997</v>
      </c>
      <c r="AET232" s="20">
        <v>292.95100000000002</v>
      </c>
      <c r="AEU232" s="20">
        <v>294.24299999999999</v>
      </c>
      <c r="AEV232" s="21">
        <v>170.5</v>
      </c>
      <c r="AEW232" s="20">
        <v>275.60700000000003</v>
      </c>
      <c r="AEX232" s="20">
        <v>1831.9849999999999</v>
      </c>
      <c r="AEY232" s="21">
        <v>28.3</v>
      </c>
      <c r="AEZ232" s="20">
        <v>45.756</v>
      </c>
      <c r="AFA232" s="20">
        <v>304.14600000000002</v>
      </c>
      <c r="AFE232" s="21">
        <v>53.7</v>
      </c>
      <c r="AFF232" s="20">
        <v>86.759</v>
      </c>
      <c r="AFG232" s="20">
        <v>576.69899999999996</v>
      </c>
      <c r="AFH232" s="20">
        <v>576.69899999999996</v>
      </c>
      <c r="AFI232" s="21">
        <v>88.5</v>
      </c>
      <c r="AFJ232" s="20">
        <v>143.09100000000001</v>
      </c>
      <c r="AFK232" s="20">
        <v>951.14</v>
      </c>
      <c r="AFL232" s="20">
        <v>951.14</v>
      </c>
      <c r="AFM232" s="21">
        <v>142.19999999999999</v>
      </c>
      <c r="AFN232" s="20">
        <v>229.85</v>
      </c>
      <c r="AFO232" s="20">
        <v>1527.8389999999999</v>
      </c>
      <c r="AFP232" s="20">
        <v>1527.8389999999999</v>
      </c>
      <c r="AFQ232" s="21">
        <v>61.6</v>
      </c>
      <c r="AFR232" s="20">
        <v>99.554000000000002</v>
      </c>
      <c r="AFS232" s="20">
        <v>661.745</v>
      </c>
      <c r="AFT232" s="20">
        <v>661.745</v>
      </c>
      <c r="AFU232" s="21">
        <v>152.30000000000001</v>
      </c>
      <c r="AFV232" s="20">
        <v>106.858</v>
      </c>
      <c r="AFW232" s="20">
        <v>153.97200000000001</v>
      </c>
      <c r="AFX232" s="21">
        <v>29.4</v>
      </c>
      <c r="AFY232" s="20">
        <v>20.64</v>
      </c>
      <c r="AFZ232" s="20">
        <v>29.74</v>
      </c>
      <c r="AGA232" s="21">
        <v>51.9</v>
      </c>
      <c r="AGB232" s="20">
        <v>36.387</v>
      </c>
      <c r="AGC232" s="20">
        <v>52.43</v>
      </c>
      <c r="AGD232" s="20">
        <v>52.43</v>
      </c>
      <c r="AGI232" s="21">
        <v>122.9</v>
      </c>
      <c r="AGJ232" s="20">
        <v>86.218000000000004</v>
      </c>
      <c r="AGK232" s="20">
        <v>124.232</v>
      </c>
      <c r="AGL232" s="20">
        <v>99.03</v>
      </c>
      <c r="AGM232" s="21">
        <v>90.2</v>
      </c>
      <c r="AGN232" s="20">
        <v>63.258000000000003</v>
      </c>
      <c r="AGO232" s="20">
        <v>91.149000000000001</v>
      </c>
      <c r="AGP232" s="20">
        <v>94.635999999999996</v>
      </c>
      <c r="AGZ232" s="21">
        <v>4</v>
      </c>
      <c r="AHA232" s="20">
        <v>5.8369999999999997</v>
      </c>
      <c r="AHB232" s="20">
        <v>17.95</v>
      </c>
      <c r="AHC232" s="20">
        <v>17.95</v>
      </c>
      <c r="AHD232" s="21">
        <v>22.1</v>
      </c>
      <c r="AHE232" s="20">
        <v>32.515999999999998</v>
      </c>
      <c r="AHF232" s="20">
        <v>99.988</v>
      </c>
      <c r="AHG232" s="20">
        <v>99.988</v>
      </c>
      <c r="AHH232" s="21">
        <v>26.1</v>
      </c>
      <c r="AHI232" s="20">
        <v>38.353999999999999</v>
      </c>
      <c r="AHJ232" s="20">
        <v>117.938</v>
      </c>
      <c r="AHK232" s="20">
        <v>117.938</v>
      </c>
      <c r="AHL232" s="21">
        <v>18.399999999999999</v>
      </c>
      <c r="AHM232" s="20">
        <v>27.04</v>
      </c>
      <c r="AHN232" s="20">
        <v>83.147999999999996</v>
      </c>
      <c r="AHO232" s="20">
        <v>82.569000000000003</v>
      </c>
      <c r="AHY232" s="21">
        <v>33.6</v>
      </c>
      <c r="AHZ232" s="20">
        <v>38.347999999999999</v>
      </c>
      <c r="AIA232" s="20">
        <v>32.338999999999999</v>
      </c>
      <c r="AIB232" s="20">
        <v>32.338999999999999</v>
      </c>
      <c r="AIC232" s="21">
        <v>71.099999999999994</v>
      </c>
      <c r="AID232" s="20">
        <v>81.159000000000006</v>
      </c>
      <c r="AIE232" s="20">
        <v>68.441999999999993</v>
      </c>
      <c r="AIF232" s="20">
        <v>68.441999999999993</v>
      </c>
      <c r="AIG232" s="21">
        <v>104.6</v>
      </c>
      <c r="AIH232" s="20">
        <v>119.50700000000001</v>
      </c>
      <c r="AII232" s="20">
        <v>100.78</v>
      </c>
      <c r="AIJ232" s="20">
        <v>100.78</v>
      </c>
      <c r="AIK232" s="21">
        <v>60.2</v>
      </c>
      <c r="AIL232" s="20">
        <v>68.754000000000005</v>
      </c>
      <c r="AIM232" s="20">
        <v>57.98</v>
      </c>
      <c r="AIN232" s="20">
        <v>57.98</v>
      </c>
      <c r="AJC232" s="21">
        <v>15.9</v>
      </c>
      <c r="AJD232" s="20">
        <v>62.524999999999999</v>
      </c>
      <c r="AJE232" s="20">
        <v>358.01900000000001</v>
      </c>
      <c r="AJF232" s="20">
        <v>267.63400000000001</v>
      </c>
      <c r="AJG232" s="21">
        <v>11.4</v>
      </c>
      <c r="AJH232" s="20">
        <v>44.704999999999998</v>
      </c>
      <c r="AJI232" s="20">
        <v>255.983</v>
      </c>
      <c r="AJJ232" s="20">
        <v>263.77699999999999</v>
      </c>
      <c r="AJY232" s="21">
        <v>27.4</v>
      </c>
      <c r="AJZ232" s="20">
        <v>44.286000000000001</v>
      </c>
      <c r="AKA232" s="20">
        <v>166.09299999999999</v>
      </c>
      <c r="AKB232" s="20">
        <v>159.172</v>
      </c>
      <c r="AKC232" s="21">
        <v>22.7</v>
      </c>
      <c r="AKD232" s="20">
        <v>36.710999999999999</v>
      </c>
      <c r="AKE232" s="20">
        <v>137.684</v>
      </c>
      <c r="AKF232" s="20">
        <v>137.684</v>
      </c>
      <c r="AKM232" s="21">
        <v>65.5</v>
      </c>
      <c r="AKN232" s="20">
        <v>169.81800000000001</v>
      </c>
      <c r="AKO232" s="20">
        <v>1287.4280000000001</v>
      </c>
      <c r="AKP232" s="21">
        <v>44.1</v>
      </c>
      <c r="AKQ232" s="20">
        <v>114.232</v>
      </c>
      <c r="AKR232" s="20">
        <v>866.01499999999999</v>
      </c>
      <c r="AKS232" s="20">
        <v>862.19299999999998</v>
      </c>
      <c r="AKT232" s="21">
        <v>95.9</v>
      </c>
      <c r="AKU232" s="20">
        <v>248.49299999999999</v>
      </c>
      <c r="AKV232" s="20">
        <v>1883.8710000000001</v>
      </c>
      <c r="AKW232" s="20">
        <v>1899.8340000000001</v>
      </c>
      <c r="AKX232" s="21">
        <v>140</v>
      </c>
      <c r="AKY232" s="20">
        <v>362.72399999999999</v>
      </c>
      <c r="AKZ232" s="20">
        <v>2749.886</v>
      </c>
      <c r="ALA232" s="20">
        <v>2762.027</v>
      </c>
      <c r="ALB232" s="21">
        <v>84</v>
      </c>
      <c r="ALC232" s="20">
        <v>217.803</v>
      </c>
      <c r="ALD232" s="20">
        <v>1651.2049999999999</v>
      </c>
      <c r="ALE232" s="20">
        <v>1667.713</v>
      </c>
      <c r="ALF232" s="21">
        <v>225.6</v>
      </c>
      <c r="ALG232" s="20">
        <v>215.21899999999999</v>
      </c>
      <c r="ALH232" s="20">
        <v>310.88400000000001</v>
      </c>
      <c r="ALI232" s="21">
        <v>71.7</v>
      </c>
      <c r="ALJ232" s="20">
        <v>68.367999999999995</v>
      </c>
      <c r="ALK232" s="20">
        <v>98.757999999999996</v>
      </c>
      <c r="ALL232" s="21">
        <v>39.1</v>
      </c>
      <c r="ALM232" s="20">
        <v>37.317999999999998</v>
      </c>
      <c r="ALN232" s="20">
        <v>53.905999999999999</v>
      </c>
      <c r="ALO232" s="20">
        <v>41.848999999999997</v>
      </c>
      <c r="ALP232" s="21">
        <v>113.2</v>
      </c>
      <c r="ALQ232" s="20">
        <v>108.012</v>
      </c>
      <c r="ALR232" s="20">
        <v>156.023</v>
      </c>
      <c r="ALS232" s="20">
        <v>97.873000000000005</v>
      </c>
      <c r="ALT232" s="21">
        <v>153.9</v>
      </c>
      <c r="ALU232" s="20">
        <v>146.851</v>
      </c>
      <c r="ALV232" s="20">
        <v>212.126</v>
      </c>
      <c r="ALW232" s="20">
        <v>139.72200000000001</v>
      </c>
      <c r="ALX232" s="21">
        <v>141.19999999999999</v>
      </c>
      <c r="ALY232" s="20">
        <v>134.672</v>
      </c>
      <c r="ALZ232" s="20">
        <v>194.53399999999999</v>
      </c>
      <c r="AMA232" s="20">
        <v>129.44999999999999</v>
      </c>
      <c r="AMB232" s="21">
        <v>216.6</v>
      </c>
      <c r="AMC232" s="20">
        <v>389.87</v>
      </c>
      <c r="AMD232" s="20">
        <v>10124.925999999999</v>
      </c>
      <c r="AME232" s="21">
        <v>3.6</v>
      </c>
      <c r="AMF232" s="20">
        <v>6.569</v>
      </c>
      <c r="AMG232" s="20">
        <v>170.59</v>
      </c>
      <c r="AMH232" s="21">
        <v>56.7</v>
      </c>
      <c r="AMI232" s="20">
        <v>102.03100000000001</v>
      </c>
      <c r="AMJ232" s="20">
        <v>2649.7570000000001</v>
      </c>
      <c r="AMK232" s="20">
        <v>912.93</v>
      </c>
      <c r="AML232" s="21">
        <v>150.30000000000001</v>
      </c>
      <c r="AMM232" s="20">
        <v>270.53800000000001</v>
      </c>
      <c r="AMN232" s="20">
        <v>7025.8670000000002</v>
      </c>
      <c r="AMO232" s="20">
        <v>6512.6019999999999</v>
      </c>
      <c r="AMP232" s="21">
        <v>213</v>
      </c>
      <c r="AMQ232" s="20">
        <v>383.30099999999999</v>
      </c>
      <c r="AMR232" s="20">
        <v>9954.3359999999993</v>
      </c>
      <c r="AMS232" s="20">
        <v>7425.5320000000002</v>
      </c>
      <c r="AMT232" s="21">
        <v>153.4</v>
      </c>
      <c r="AMU232" s="20">
        <v>276.14499999999998</v>
      </c>
      <c r="AMV232" s="20">
        <v>7171.4880000000003</v>
      </c>
      <c r="AMW232" s="20">
        <v>7127.6</v>
      </c>
      <c r="ANG232" s="21">
        <v>1.3</v>
      </c>
      <c r="ANH232" s="22">
        <v>2.4153709999999999</v>
      </c>
      <c r="ANI232" s="22">
        <v>0.30626900000000001</v>
      </c>
      <c r="ANJ232" s="22">
        <v>0.30626900000000001</v>
      </c>
      <c r="ANK232" s="21">
        <v>23.7</v>
      </c>
      <c r="ANL232" s="22">
        <v>43.232005000000001</v>
      </c>
      <c r="ANM232" s="22">
        <v>5.4818179999999996</v>
      </c>
      <c r="ANN232" s="22">
        <v>4.9231490000000004</v>
      </c>
      <c r="ANO232" s="21">
        <v>24.2</v>
      </c>
      <c r="ANP232" s="22">
        <v>44.260401000000002</v>
      </c>
      <c r="ANQ232" s="22">
        <v>5.6122189999999996</v>
      </c>
      <c r="ANR232" s="22">
        <v>5.2294179999999999</v>
      </c>
      <c r="ANS232" s="21">
        <v>16.600000000000001</v>
      </c>
      <c r="ANT232" s="22">
        <v>30.24071</v>
      </c>
      <c r="ANU232" s="22">
        <v>3.8345220000000002</v>
      </c>
      <c r="ANV232" s="22">
        <v>3.8345220000000002</v>
      </c>
      <c r="ANW232" s="21">
        <v>185.3</v>
      </c>
      <c r="ANX232" s="20">
        <v>15192.17</v>
      </c>
      <c r="ANY232" s="20">
        <v>15192.17</v>
      </c>
      <c r="ANZ232" s="21">
        <v>64</v>
      </c>
      <c r="AOA232" s="20">
        <v>5249.4229999999998</v>
      </c>
      <c r="AOB232" s="20">
        <v>5249.4229999999998</v>
      </c>
      <c r="AOC232" s="21">
        <v>63.1</v>
      </c>
      <c r="AOD232" s="20">
        <v>5169.6859999999997</v>
      </c>
      <c r="AOE232" s="20">
        <v>5169.6859999999997</v>
      </c>
      <c r="AOF232" s="21">
        <v>65.3</v>
      </c>
      <c r="AOG232" s="20">
        <v>5353.3059999999996</v>
      </c>
      <c r="AOH232" s="20">
        <v>5353.3059999999996</v>
      </c>
      <c r="AOI232" s="20">
        <v>5353.3059999999996</v>
      </c>
      <c r="AOJ232" s="21">
        <v>56</v>
      </c>
      <c r="AOK232" s="20">
        <v>4589.4409999999998</v>
      </c>
      <c r="AOL232" s="20">
        <v>4589.4409999999998</v>
      </c>
      <c r="AOM232" s="20">
        <v>4589.4409999999998</v>
      </c>
      <c r="AON232" s="21">
        <v>121.3</v>
      </c>
      <c r="AOO232" s="20">
        <v>9942.7469999999994</v>
      </c>
      <c r="AOP232" s="20">
        <v>9942.7469999999994</v>
      </c>
      <c r="AOQ232" s="20">
        <v>9942.7469999999994</v>
      </c>
      <c r="AOR232" s="21">
        <v>44.9</v>
      </c>
      <c r="AOS232" s="20">
        <v>3684.06</v>
      </c>
      <c r="AOT232" s="20">
        <v>3684.06</v>
      </c>
      <c r="AOU232" s="20">
        <v>3684.06</v>
      </c>
      <c r="APU232" s="21">
        <v>101.3</v>
      </c>
      <c r="APV232" s="20">
        <v>165.90299999999999</v>
      </c>
      <c r="APW232" s="20">
        <v>733.78899999999999</v>
      </c>
      <c r="APX232" s="21">
        <v>45.9</v>
      </c>
      <c r="APY232" s="20">
        <v>75.272999999999996</v>
      </c>
      <c r="APZ232" s="20">
        <v>332.93400000000003</v>
      </c>
      <c r="AQI232" s="21">
        <v>55.3</v>
      </c>
      <c r="AQJ232" s="20">
        <v>90.63</v>
      </c>
      <c r="AQK232" s="20">
        <v>400.85500000000002</v>
      </c>
      <c r="AQL232" s="20">
        <v>405.56</v>
      </c>
      <c r="AQM232" s="21">
        <v>46.5</v>
      </c>
      <c r="AQN232" s="20">
        <v>76.17</v>
      </c>
      <c r="AQO232" s="20">
        <v>336.90100000000001</v>
      </c>
      <c r="AQP232" s="20">
        <v>383.20800000000003</v>
      </c>
    </row>
    <row r="233" spans="1:1134" x14ac:dyDescent="0.2">
      <c r="A233" s="18">
        <v>35611</v>
      </c>
      <c r="N233" s="21">
        <v>71.900000000000006</v>
      </c>
      <c r="O233" s="21">
        <v>64.5</v>
      </c>
      <c r="P233" s="20">
        <v>4292.2650000000003</v>
      </c>
      <c r="Q233" s="21">
        <v>58.5</v>
      </c>
      <c r="R233" s="21">
        <v>52.9</v>
      </c>
      <c r="S233" s="20">
        <v>3494.3919999999998</v>
      </c>
      <c r="BJ233" s="21">
        <v>61.2</v>
      </c>
      <c r="BK233" s="19">
        <v>187.07066078713001</v>
      </c>
      <c r="BL233" s="20">
        <v>187.071</v>
      </c>
      <c r="BM233" s="21">
        <v>33.200000000000003</v>
      </c>
      <c r="BN233" s="20">
        <v>101.645</v>
      </c>
      <c r="BO233" s="20">
        <v>101.645</v>
      </c>
      <c r="BP233" s="21">
        <v>4.5999999999999996</v>
      </c>
      <c r="BQ233" s="20">
        <v>14.04</v>
      </c>
      <c r="BR233" s="19">
        <v>14.040444000000001</v>
      </c>
      <c r="BS233" s="19">
        <v>14.040444000000001</v>
      </c>
      <c r="BT233" s="21">
        <v>23.9</v>
      </c>
      <c r="BU233" s="20">
        <v>72.930999999999997</v>
      </c>
      <c r="BV233" s="19">
        <v>72.931226634721</v>
      </c>
      <c r="BW233" s="19">
        <v>60.377853000000002</v>
      </c>
      <c r="BX233" s="21">
        <v>27.9</v>
      </c>
      <c r="BY233" s="19">
        <v>85.425660787127001</v>
      </c>
      <c r="BZ233" s="19">
        <v>85.425660787127001</v>
      </c>
      <c r="CA233" s="19">
        <v>74.418296999999995</v>
      </c>
      <c r="CB233" s="21">
        <v>18.3</v>
      </c>
      <c r="CC233" s="19">
        <v>55.983735000000003</v>
      </c>
      <c r="CD233" s="19">
        <v>55.983735000000003</v>
      </c>
      <c r="CE233" s="19">
        <v>55.983735000000003</v>
      </c>
      <c r="CO233" s="21">
        <v>42.7</v>
      </c>
      <c r="CP233" s="20">
        <v>88.733000000000004</v>
      </c>
      <c r="CQ233" s="20">
        <v>79.114999999999995</v>
      </c>
      <c r="CR233" s="20">
        <v>79.878</v>
      </c>
      <c r="CS233" s="21">
        <v>68.8</v>
      </c>
      <c r="CT233" s="20">
        <v>143.01300000000001</v>
      </c>
      <c r="CU233" s="20">
        <v>127.511</v>
      </c>
      <c r="CV233" s="20">
        <v>117.23</v>
      </c>
      <c r="CW233" s="21">
        <v>111.5</v>
      </c>
      <c r="CX233" s="20">
        <v>231.59700000000001</v>
      </c>
      <c r="CY233" s="20">
        <v>206.49199999999999</v>
      </c>
      <c r="CZ233" s="20">
        <v>197.108</v>
      </c>
      <c r="DA233" s="21">
        <v>78.8</v>
      </c>
      <c r="DB233" s="20">
        <v>163.649</v>
      </c>
      <c r="DC233" s="20">
        <v>145.91</v>
      </c>
      <c r="DD233" s="20">
        <v>145.91</v>
      </c>
      <c r="DE233" s="21">
        <v>148.5</v>
      </c>
      <c r="DF233" s="20">
        <v>615.87900000000002</v>
      </c>
      <c r="DG233" s="20">
        <v>825.58600000000001</v>
      </c>
      <c r="DH233" s="21">
        <v>31.4</v>
      </c>
      <c r="DI233" s="20">
        <v>130.18199999999999</v>
      </c>
      <c r="DJ233" s="20">
        <v>174.50899999999999</v>
      </c>
      <c r="DK233" s="21">
        <v>29.3</v>
      </c>
      <c r="DL233" s="20">
        <v>121.489</v>
      </c>
      <c r="DM233" s="20">
        <v>162.85599999999999</v>
      </c>
      <c r="DN233" s="21">
        <v>58.2</v>
      </c>
      <c r="DO233" s="20">
        <v>241.27600000000001</v>
      </c>
      <c r="DP233" s="20">
        <v>323.43099999999998</v>
      </c>
      <c r="DQ233" s="20">
        <v>323.43099999999998</v>
      </c>
      <c r="DR233" s="21">
        <v>58.9</v>
      </c>
      <c r="DS233" s="20">
        <v>244.42099999999999</v>
      </c>
      <c r="DT233" s="20">
        <v>327.64600000000002</v>
      </c>
      <c r="DU233" s="20">
        <v>327.64600000000002</v>
      </c>
      <c r="DV233" s="21">
        <v>117.1</v>
      </c>
      <c r="DW233" s="20">
        <v>485.697</v>
      </c>
      <c r="DX233" s="20">
        <v>651.077</v>
      </c>
      <c r="DY233" s="20">
        <v>651.077</v>
      </c>
      <c r="DZ233" s="21">
        <v>69.599999999999994</v>
      </c>
      <c r="EA233" s="20">
        <v>288.42200000000003</v>
      </c>
      <c r="EB233" s="20">
        <v>386.62900000000002</v>
      </c>
      <c r="EC233" s="20">
        <v>382.87</v>
      </c>
      <c r="EJ233" s="21">
        <v>131</v>
      </c>
      <c r="EK233" s="20">
        <v>320.49200000000002</v>
      </c>
      <c r="EL233" s="20">
        <v>285.815</v>
      </c>
      <c r="EM233" s="21">
        <v>40.200000000000003</v>
      </c>
      <c r="EN233" s="20">
        <v>98.254000000000005</v>
      </c>
      <c r="EO233" s="20">
        <v>87.623000000000005</v>
      </c>
      <c r="EP233" s="20">
        <v>87.623000000000005</v>
      </c>
      <c r="EQ233" s="21">
        <v>75.099999999999994</v>
      </c>
      <c r="ER233" s="20">
        <v>183.63300000000001</v>
      </c>
      <c r="ES233" s="20">
        <v>163.76400000000001</v>
      </c>
      <c r="ET233" s="20">
        <v>163.76400000000001</v>
      </c>
      <c r="EU233" s="21">
        <v>115.2</v>
      </c>
      <c r="EV233" s="20">
        <v>281.887</v>
      </c>
      <c r="EW233" s="20">
        <v>251.387</v>
      </c>
      <c r="EX233" s="20">
        <v>251.387</v>
      </c>
      <c r="EY233" s="21">
        <v>66.5</v>
      </c>
      <c r="EZ233" s="20">
        <v>162.74600000000001</v>
      </c>
      <c r="FA233" s="20">
        <v>145.137</v>
      </c>
      <c r="FB233" s="20">
        <v>145.137</v>
      </c>
      <c r="FI233" s="21">
        <v>12.2</v>
      </c>
      <c r="FJ233" s="20">
        <v>103.26</v>
      </c>
      <c r="FK233" s="20">
        <v>111.18</v>
      </c>
      <c r="FL233" s="20">
        <v>79.373999999999995</v>
      </c>
      <c r="FM233" s="21">
        <v>33.299999999999997</v>
      </c>
      <c r="FN233" s="20">
        <v>282.14100000000002</v>
      </c>
      <c r="FO233" s="20">
        <v>303.78100000000001</v>
      </c>
      <c r="FP233" s="20">
        <v>188.131</v>
      </c>
      <c r="FQ233" s="21">
        <v>45.7</v>
      </c>
      <c r="FR233" s="20">
        <v>387.09800000000001</v>
      </c>
      <c r="FS233" s="20">
        <v>416.78899999999999</v>
      </c>
      <c r="FT233" s="20">
        <v>267.505</v>
      </c>
      <c r="FU233" s="21">
        <v>30.3</v>
      </c>
      <c r="FV233" s="20">
        <v>256.56799999999998</v>
      </c>
      <c r="FW233" s="20">
        <v>276.24700000000001</v>
      </c>
      <c r="FX233" s="20">
        <v>234.19</v>
      </c>
      <c r="FY233" s="21">
        <v>246</v>
      </c>
      <c r="FZ233" s="20">
        <v>1576.002</v>
      </c>
      <c r="GA233" s="20">
        <v>2172.9920000000002</v>
      </c>
      <c r="GB233" s="21">
        <v>101.3</v>
      </c>
      <c r="GC233" s="20">
        <v>649.173</v>
      </c>
      <c r="GD233" s="20">
        <v>895.08</v>
      </c>
      <c r="GE233" s="21">
        <v>94.1</v>
      </c>
      <c r="GF233" s="20">
        <v>602.58500000000004</v>
      </c>
      <c r="GG233" s="20">
        <v>830.84400000000005</v>
      </c>
      <c r="GH233" s="21">
        <v>61.2</v>
      </c>
      <c r="GI233" s="20">
        <v>391.904</v>
      </c>
      <c r="GJ233" s="20">
        <v>540.35699999999997</v>
      </c>
      <c r="GK233" s="20">
        <v>540.35699999999997</v>
      </c>
      <c r="GL233" s="21">
        <v>83.5</v>
      </c>
      <c r="GM233" s="20">
        <v>534.92499999999995</v>
      </c>
      <c r="GN233" s="20">
        <v>737.55499999999995</v>
      </c>
      <c r="GO233" s="20">
        <v>737.55499999999995</v>
      </c>
      <c r="GP233" s="21">
        <v>144.69999999999999</v>
      </c>
      <c r="GQ233" s="20">
        <v>926.82899999999995</v>
      </c>
      <c r="GR233" s="20">
        <v>1277.912</v>
      </c>
      <c r="GS233" s="20">
        <v>1277.912</v>
      </c>
      <c r="GT233" s="21">
        <v>55.5</v>
      </c>
      <c r="GU233" s="20">
        <v>355.81200000000001</v>
      </c>
      <c r="GV233" s="20">
        <v>490.59399999999999</v>
      </c>
      <c r="GW233" s="20">
        <v>490.59399999999999</v>
      </c>
      <c r="GX233" s="21">
        <v>239.1</v>
      </c>
      <c r="GY233" s="20">
        <v>691.66600000000005</v>
      </c>
      <c r="GZ233" s="20">
        <v>1009.348</v>
      </c>
      <c r="HA233" s="21">
        <v>44.7</v>
      </c>
      <c r="HB233" s="20">
        <v>129.358</v>
      </c>
      <c r="HC233" s="20">
        <v>188.77199999999999</v>
      </c>
      <c r="HD233" s="21">
        <v>44.3</v>
      </c>
      <c r="HE233" s="20">
        <v>128.01300000000001</v>
      </c>
      <c r="HF233" s="20">
        <v>186.809</v>
      </c>
      <c r="HO233" s="21">
        <v>194.4</v>
      </c>
      <c r="HP233" s="20">
        <v>562.30799999999999</v>
      </c>
      <c r="HQ233" s="20">
        <v>820.57600000000002</v>
      </c>
      <c r="HR233" s="20">
        <v>569.50300000000004</v>
      </c>
      <c r="HS233" s="21">
        <v>115.3</v>
      </c>
      <c r="HT233" s="20">
        <v>333.649</v>
      </c>
      <c r="HU233" s="20">
        <v>486.89400000000001</v>
      </c>
      <c r="HV233" s="20">
        <v>569.50300000000004</v>
      </c>
      <c r="IN233" s="21">
        <v>82.1</v>
      </c>
      <c r="IO233" s="20">
        <v>67.177000000000007</v>
      </c>
      <c r="IP233" s="20">
        <v>27949.616999999998</v>
      </c>
      <c r="IQ233" s="20">
        <v>27592.475999999999</v>
      </c>
      <c r="IR233" s="21">
        <v>52.6</v>
      </c>
      <c r="IS233" s="20">
        <v>42.996000000000002</v>
      </c>
      <c r="IT233" s="23">
        <v>17888.77</v>
      </c>
      <c r="IU233" s="23">
        <v>18683.8</v>
      </c>
      <c r="IV233" s="21">
        <v>104.9</v>
      </c>
      <c r="IW233" s="20">
        <v>958.346</v>
      </c>
      <c r="IX233" s="20">
        <v>7974.1080000000002</v>
      </c>
      <c r="IY233" s="21">
        <v>20.8</v>
      </c>
      <c r="IZ233" s="20">
        <v>190.43899999999999</v>
      </c>
      <c r="JA233" s="20">
        <v>1584.5840000000001</v>
      </c>
      <c r="JJ233" s="21">
        <v>84</v>
      </c>
      <c r="JK233" s="20">
        <v>767.90700000000004</v>
      </c>
      <c r="JL233" s="20">
        <v>6389.5240000000003</v>
      </c>
      <c r="JM233" s="20">
        <v>6525.3419999999996</v>
      </c>
      <c r="JN233" s="21">
        <v>92.7</v>
      </c>
      <c r="JO233" s="20">
        <v>846.548</v>
      </c>
      <c r="JP233" s="20">
        <v>7043.8689999999997</v>
      </c>
      <c r="JQ233" s="20">
        <v>6432.25</v>
      </c>
      <c r="JR233" s="21">
        <v>65.2</v>
      </c>
      <c r="JS233" s="20">
        <v>78.093999999999994</v>
      </c>
      <c r="JT233" s="20">
        <v>85044.728000000003</v>
      </c>
      <c r="JU233" s="21">
        <v>14.6</v>
      </c>
      <c r="JV233" s="20">
        <v>17.440999999999999</v>
      </c>
      <c r="JW233" s="20">
        <v>18992.968000000001</v>
      </c>
      <c r="JX233" s="20">
        <v>15.518000000000001</v>
      </c>
      <c r="JY233" s="20">
        <v>18.600999999999999</v>
      </c>
      <c r="JZ233" s="20">
        <v>20257.072</v>
      </c>
      <c r="KA233" s="20">
        <v>20257.072</v>
      </c>
      <c r="KB233" s="20">
        <v>35.082000000000001</v>
      </c>
      <c r="KC233" s="20">
        <v>42.052</v>
      </c>
      <c r="KD233" s="20">
        <v>45794.688000000002</v>
      </c>
      <c r="KE233" s="20">
        <v>45794.688000000002</v>
      </c>
      <c r="KF233" s="21">
        <v>50.6</v>
      </c>
      <c r="KG233" s="21">
        <v>60.7</v>
      </c>
      <c r="KH233" s="20">
        <v>66051.760999999999</v>
      </c>
      <c r="KI233" s="20">
        <v>66051.760999999999</v>
      </c>
      <c r="KJ233" s="21">
        <v>32.4</v>
      </c>
      <c r="KK233" s="21">
        <v>38.799999999999997</v>
      </c>
      <c r="KL233" s="21">
        <v>42286.6</v>
      </c>
      <c r="KM233" s="21">
        <v>39678.300000000003</v>
      </c>
      <c r="KW233" s="21">
        <v>10.8</v>
      </c>
      <c r="KX233" s="20">
        <v>6.3339999999999996</v>
      </c>
      <c r="KY233" s="20">
        <v>205.09100000000001</v>
      </c>
      <c r="KZ233" s="20">
        <v>197.87200000000001</v>
      </c>
      <c r="LA233" s="21">
        <v>81.8</v>
      </c>
      <c r="LB233" s="20">
        <v>47.9</v>
      </c>
      <c r="LC233" s="20">
        <v>1551.0519999999999</v>
      </c>
      <c r="LD233" s="20">
        <v>1310.8620000000001</v>
      </c>
      <c r="LE233" s="21">
        <v>91.6</v>
      </c>
      <c r="LF233" s="20">
        <v>53.633000000000003</v>
      </c>
      <c r="LG233" s="20">
        <v>1736.693</v>
      </c>
      <c r="LH233" s="20">
        <v>1508.7339999999999</v>
      </c>
      <c r="LI233" s="21">
        <v>54</v>
      </c>
      <c r="LJ233" s="20">
        <v>31.603999999999999</v>
      </c>
      <c r="LK233" s="20">
        <v>1023.375</v>
      </c>
      <c r="LL233" s="20">
        <v>999.60400000000004</v>
      </c>
      <c r="LV233" s="21">
        <v>63.9</v>
      </c>
      <c r="LW233" s="20">
        <v>1391.99</v>
      </c>
      <c r="LX233" s="20">
        <v>1240.82</v>
      </c>
      <c r="LY233" s="20">
        <v>1241</v>
      </c>
      <c r="LZ233" s="21">
        <v>58</v>
      </c>
      <c r="MA233" s="20">
        <v>1263.067</v>
      </c>
      <c r="MB233" s="20">
        <v>1125.8979999999999</v>
      </c>
      <c r="MC233" s="20">
        <v>1024</v>
      </c>
      <c r="MD233" s="21">
        <v>121.6</v>
      </c>
      <c r="ME233" s="20">
        <v>2649.875</v>
      </c>
      <c r="MF233" s="20">
        <v>2362.098</v>
      </c>
      <c r="MG233" s="20">
        <v>2265</v>
      </c>
      <c r="MH233" s="21">
        <v>89.5</v>
      </c>
      <c r="MI233" s="20">
        <v>1950.0350000000001</v>
      </c>
      <c r="MJ233" s="20">
        <v>1738.261</v>
      </c>
      <c r="MK233" s="20">
        <v>1904.7080000000001</v>
      </c>
      <c r="MU233" s="21">
        <v>77.900000000000006</v>
      </c>
      <c r="MV233" s="20">
        <v>131.291</v>
      </c>
      <c r="MW233" s="20">
        <v>871.50800000000004</v>
      </c>
      <c r="MX233" s="20">
        <v>938.923</v>
      </c>
      <c r="MY233" s="21">
        <v>66.2</v>
      </c>
      <c r="MZ233" s="20">
        <v>111.596</v>
      </c>
      <c r="NA233" s="20">
        <v>740.77499999999998</v>
      </c>
      <c r="NB233" s="20">
        <v>631.21699999999998</v>
      </c>
      <c r="NC233" s="21">
        <v>143.1</v>
      </c>
      <c r="ND233" s="20">
        <v>241.249</v>
      </c>
      <c r="NE233" s="20">
        <v>1601.414</v>
      </c>
      <c r="NF233" s="20">
        <v>1570.14</v>
      </c>
      <c r="NG233" s="21">
        <v>108.6</v>
      </c>
      <c r="NH233" s="20">
        <v>183.16200000000001</v>
      </c>
      <c r="NI233" s="20">
        <v>1215.829</v>
      </c>
      <c r="NJ233" s="20">
        <v>1215.829</v>
      </c>
      <c r="NK233" s="21">
        <v>151.1</v>
      </c>
      <c r="NL233" s="20">
        <v>857.26</v>
      </c>
      <c r="NM233" s="20">
        <v>759.10400000000004</v>
      </c>
      <c r="NN233" s="21">
        <v>70.099999999999994</v>
      </c>
      <c r="NO233" s="20">
        <v>397.65300000000002</v>
      </c>
      <c r="NP233" s="20">
        <v>352.12200000000001</v>
      </c>
      <c r="NQ233" s="21">
        <v>65.099999999999994</v>
      </c>
      <c r="NR233" s="20">
        <v>369.125</v>
      </c>
      <c r="NS233" s="20">
        <v>326.86</v>
      </c>
      <c r="NT233" s="21">
        <v>33.6</v>
      </c>
      <c r="NU233" s="20">
        <v>190.52500000000001</v>
      </c>
      <c r="NV233" s="20">
        <v>168.71</v>
      </c>
      <c r="NW233" s="20">
        <v>168.71</v>
      </c>
      <c r="NX233" s="21">
        <v>47.4</v>
      </c>
      <c r="NY233" s="20">
        <v>269.08199999999999</v>
      </c>
      <c r="NZ233" s="20">
        <v>238.27199999999999</v>
      </c>
      <c r="OA233" s="20">
        <v>238.27199999999999</v>
      </c>
      <c r="OB233" s="21">
        <v>81</v>
      </c>
      <c r="OC233" s="20">
        <v>459.60700000000003</v>
      </c>
      <c r="OD233" s="20">
        <v>406.98200000000003</v>
      </c>
      <c r="OE233" s="20">
        <v>406.98200000000003</v>
      </c>
      <c r="OF233" s="21">
        <v>64.599999999999994</v>
      </c>
      <c r="OG233" s="20">
        <v>366.58600000000001</v>
      </c>
      <c r="OH233" s="20">
        <v>324.61200000000002</v>
      </c>
      <c r="OI233" s="20">
        <v>355.12400000000002</v>
      </c>
      <c r="OS233" s="21">
        <v>31.3</v>
      </c>
      <c r="OT233" s="20">
        <v>37.744999999999997</v>
      </c>
      <c r="OU233" s="20">
        <v>33.012</v>
      </c>
      <c r="OV233" s="20">
        <v>33.012</v>
      </c>
      <c r="OW233" s="21">
        <v>85.4</v>
      </c>
      <c r="OX233" s="20">
        <v>102.881</v>
      </c>
      <c r="OY233" s="20">
        <v>89.98</v>
      </c>
      <c r="OZ233" s="20">
        <v>76.774000000000001</v>
      </c>
      <c r="PA233" s="21">
        <v>117.4</v>
      </c>
      <c r="PB233" s="20">
        <v>141.358</v>
      </c>
      <c r="PC233" s="20">
        <v>123.63200000000001</v>
      </c>
      <c r="PD233" s="20">
        <v>109.786</v>
      </c>
      <c r="PE233" s="21">
        <v>41.3</v>
      </c>
      <c r="PF233" s="20">
        <v>49.712000000000003</v>
      </c>
      <c r="PG233" s="20">
        <v>43.478000000000002</v>
      </c>
      <c r="PH233" s="20">
        <v>41.226999999999997</v>
      </c>
      <c r="PR233" s="21">
        <v>33.5</v>
      </c>
      <c r="PS233" s="20">
        <v>474.21699999999998</v>
      </c>
      <c r="PT233" s="20">
        <v>424.89800000000002</v>
      </c>
      <c r="PU233" s="20">
        <v>424.89800000000002</v>
      </c>
      <c r="PV233" s="21">
        <v>97.9</v>
      </c>
      <c r="PW233" s="20">
        <v>1384.961</v>
      </c>
      <c r="PX233" s="20">
        <v>1240.925</v>
      </c>
      <c r="PY233" s="20">
        <v>1165.0239999999999</v>
      </c>
      <c r="PZ233" s="21">
        <v>130.6</v>
      </c>
      <c r="QA233" s="20">
        <v>1847.5809999999999</v>
      </c>
      <c r="QB233" s="20">
        <v>1655.432</v>
      </c>
      <c r="QC233" s="20">
        <v>1589.922</v>
      </c>
      <c r="QD233" s="21">
        <v>67.5</v>
      </c>
      <c r="QE233" s="20">
        <v>954.47199999999998</v>
      </c>
      <c r="QF233" s="20">
        <v>855.20699999999999</v>
      </c>
      <c r="QG233" s="20">
        <v>855.20699999999999</v>
      </c>
      <c r="RC233" s="21">
        <v>155.30000000000001</v>
      </c>
      <c r="RD233" s="20">
        <v>2412.2849999999999</v>
      </c>
      <c r="RE233" s="20">
        <v>1448.577</v>
      </c>
      <c r="RF233" s="21">
        <v>45.4</v>
      </c>
      <c r="RG233" s="20">
        <v>706.053</v>
      </c>
      <c r="RH233" s="20">
        <v>423.98500000000001</v>
      </c>
      <c r="RI233" s="21">
        <v>44.9</v>
      </c>
      <c r="RJ233" s="20">
        <v>698.25</v>
      </c>
      <c r="RK233" s="20">
        <v>419.29899999999998</v>
      </c>
      <c r="RL233" s="21">
        <v>56.9</v>
      </c>
      <c r="RM233" s="20">
        <v>883.60199999999998</v>
      </c>
      <c r="RN233" s="20">
        <v>530.60299999999995</v>
      </c>
      <c r="RO233" s="20">
        <v>530.60299999999995</v>
      </c>
      <c r="RP233" s="21">
        <v>52.9</v>
      </c>
      <c r="RQ233" s="20">
        <v>822.62900000000002</v>
      </c>
      <c r="RR233" s="20">
        <v>493.98899999999998</v>
      </c>
      <c r="RS233" s="20">
        <v>493.98899999999998</v>
      </c>
      <c r="RT233" s="21">
        <v>109.8</v>
      </c>
      <c r="RU233" s="20">
        <v>1706.231</v>
      </c>
      <c r="RV233" s="20">
        <v>1024.5920000000001</v>
      </c>
      <c r="RW233" s="20">
        <v>1024.5920000000001</v>
      </c>
      <c r="RX233" s="21">
        <v>70</v>
      </c>
      <c r="RY233" s="20">
        <v>1087.482</v>
      </c>
      <c r="RZ233" s="20">
        <v>653.03300000000002</v>
      </c>
      <c r="SA233" s="20">
        <v>653.03300000000002</v>
      </c>
      <c r="SK233" s="21">
        <v>7.9</v>
      </c>
      <c r="SL233" s="20">
        <v>10.695</v>
      </c>
      <c r="SM233" s="20">
        <v>8.6280000000000001</v>
      </c>
      <c r="SN233" s="20">
        <v>7.7389999999999999</v>
      </c>
      <c r="SO233" s="21">
        <v>30.5</v>
      </c>
      <c r="SP233" s="20">
        <v>41.103000000000002</v>
      </c>
      <c r="SQ233" s="20">
        <v>33.158000000000001</v>
      </c>
      <c r="SR233" s="20">
        <v>33.811999999999998</v>
      </c>
      <c r="SS233" s="21">
        <v>38.200000000000003</v>
      </c>
      <c r="ST233" s="20">
        <v>51.506999999999998</v>
      </c>
      <c r="SU233" s="20">
        <v>41.551000000000002</v>
      </c>
      <c r="SV233" s="20">
        <v>41.551000000000002</v>
      </c>
      <c r="SW233" s="21">
        <v>33.299999999999997</v>
      </c>
      <c r="SX233" s="20">
        <v>44.856000000000002</v>
      </c>
      <c r="SY233" s="20">
        <v>36.185000000000002</v>
      </c>
      <c r="SZ233" s="20">
        <v>33.283999999999999</v>
      </c>
      <c r="TG233" s="21">
        <v>48.3</v>
      </c>
      <c r="TH233" s="20">
        <v>81.813000000000002</v>
      </c>
      <c r="TI233" s="20">
        <v>633.846</v>
      </c>
      <c r="TJ233" s="20">
        <v>633.846</v>
      </c>
      <c r="TK233" s="21">
        <v>128.30000000000001</v>
      </c>
      <c r="TL233" s="20">
        <v>217.56</v>
      </c>
      <c r="TM233" s="20">
        <v>1685.5440000000001</v>
      </c>
      <c r="TN233" s="20">
        <v>1705.7639999999999</v>
      </c>
      <c r="TO233" s="21">
        <v>176.5</v>
      </c>
      <c r="TP233" s="20">
        <v>299.17200000000003</v>
      </c>
      <c r="TQ233" s="20">
        <v>2317.8359999999998</v>
      </c>
      <c r="TR233" s="20">
        <v>2339.6089999999999</v>
      </c>
      <c r="TS233" s="21">
        <v>162.30000000000001</v>
      </c>
      <c r="TT233" s="20">
        <v>275.11</v>
      </c>
      <c r="TU233" s="20">
        <v>2131.4169999999999</v>
      </c>
      <c r="TV233" s="20">
        <v>2159.4879999999998</v>
      </c>
      <c r="TW233" s="21">
        <v>116.9</v>
      </c>
      <c r="TX233" s="20">
        <v>49.573999999999998</v>
      </c>
      <c r="TY233" s="20">
        <v>9268.8250000000007</v>
      </c>
      <c r="TZ233" s="21">
        <v>68.7</v>
      </c>
      <c r="UA233" s="20">
        <v>29.11</v>
      </c>
      <c r="UB233" s="20">
        <v>5442.71</v>
      </c>
      <c r="UC233" s="21">
        <v>67</v>
      </c>
      <c r="UD233" s="20">
        <v>28.416</v>
      </c>
      <c r="UE233" s="20">
        <v>5312.92</v>
      </c>
      <c r="UF233" s="21">
        <v>4.7</v>
      </c>
      <c r="UG233" s="20">
        <v>1.9950000000000001</v>
      </c>
      <c r="UH233" s="20">
        <v>372.93400000000003</v>
      </c>
      <c r="UI233" s="20">
        <v>372.93400000000003</v>
      </c>
      <c r="UJ233" s="21">
        <v>43.6</v>
      </c>
      <c r="UK233" s="20">
        <v>18.469000000000001</v>
      </c>
      <c r="UL233" s="20">
        <v>3453.181</v>
      </c>
      <c r="UM233" s="20">
        <v>3453.181</v>
      </c>
      <c r="UN233" s="21">
        <v>48.3</v>
      </c>
      <c r="UO233" s="20">
        <v>20.463999999999999</v>
      </c>
      <c r="UP233" s="20">
        <v>3826.1149999999998</v>
      </c>
      <c r="UQ233" s="20">
        <v>3826.1149999999998</v>
      </c>
      <c r="UR233" s="21">
        <v>23.4</v>
      </c>
      <c r="US233" s="20">
        <v>9.9169999999999998</v>
      </c>
      <c r="UT233" s="20">
        <v>1854.1379999999999</v>
      </c>
      <c r="UU233" s="20">
        <v>1854.1379999999999</v>
      </c>
      <c r="VJ233" s="21">
        <v>69.900000000000006</v>
      </c>
      <c r="VK233" s="20">
        <v>175.10400000000001</v>
      </c>
      <c r="VL233" s="20">
        <v>429005.53499999997</v>
      </c>
      <c r="VM233" s="20">
        <v>403297.8</v>
      </c>
      <c r="VN233" s="21">
        <v>53.6</v>
      </c>
      <c r="VO233" s="20">
        <v>134.20699999999999</v>
      </c>
      <c r="VP233" s="20">
        <v>328808</v>
      </c>
      <c r="VQ233" s="20">
        <v>328808</v>
      </c>
      <c r="WI233" s="21">
        <v>94.5</v>
      </c>
      <c r="WJ233" s="20">
        <v>71.361000000000004</v>
      </c>
      <c r="WK233" s="20">
        <v>60.036000000000001</v>
      </c>
      <c r="WL233" s="20">
        <v>67.284999999999997</v>
      </c>
      <c r="WM233" s="21">
        <v>55.9</v>
      </c>
      <c r="WN233" s="20">
        <v>42.215000000000003</v>
      </c>
      <c r="WO233" s="20">
        <v>35.515999999999998</v>
      </c>
      <c r="WP233" s="20">
        <v>48.262999999999998</v>
      </c>
      <c r="WW233" s="21">
        <v>93.8</v>
      </c>
      <c r="WX233" s="20">
        <v>101.68600000000001</v>
      </c>
      <c r="WY233" s="20">
        <v>364.74900000000002</v>
      </c>
      <c r="WZ233" s="21">
        <v>35.299999999999997</v>
      </c>
      <c r="XA233" s="20">
        <v>38.234999999999999</v>
      </c>
      <c r="XB233" s="20">
        <v>137.15</v>
      </c>
      <c r="XC233" s="20">
        <v>137.15</v>
      </c>
      <c r="XD233" s="21">
        <v>58.9</v>
      </c>
      <c r="XE233" s="20">
        <v>63.865000000000002</v>
      </c>
      <c r="XF233" s="20">
        <v>229.083</v>
      </c>
      <c r="XG233" s="20">
        <v>229.083</v>
      </c>
      <c r="XH233" s="21">
        <v>94.2</v>
      </c>
      <c r="XI233" s="20">
        <v>102.1</v>
      </c>
      <c r="XJ233" s="20">
        <v>366.233</v>
      </c>
      <c r="XK233" s="20">
        <v>366.233</v>
      </c>
      <c r="XL233" s="21">
        <v>59.3</v>
      </c>
      <c r="XM233" s="20">
        <v>64.257999999999996</v>
      </c>
      <c r="XN233" s="22">
        <v>230.492276</v>
      </c>
      <c r="XO233" s="22">
        <v>272.16000000000003</v>
      </c>
      <c r="XP233" s="21">
        <v>118.4</v>
      </c>
      <c r="XQ233" s="20">
        <v>473.68299999999999</v>
      </c>
      <c r="XR233" s="20">
        <v>16981.544000000002</v>
      </c>
      <c r="XS233" s="21">
        <v>65.900000000000006</v>
      </c>
      <c r="XT233" s="20">
        <v>263.80099999999999</v>
      </c>
      <c r="XU233" s="20">
        <v>9457.2729999999992</v>
      </c>
      <c r="YD233" s="21">
        <v>52.5</v>
      </c>
      <c r="YE233" s="20">
        <v>209.88200000000001</v>
      </c>
      <c r="YF233" s="20">
        <v>7524.2709999999997</v>
      </c>
      <c r="YG233" s="20">
        <v>3942.0610000000001</v>
      </c>
      <c r="YH233" s="21">
        <v>25.6</v>
      </c>
      <c r="YI233" s="20">
        <v>102.271</v>
      </c>
      <c r="YJ233" s="20">
        <v>3666.41</v>
      </c>
      <c r="YK233" s="20">
        <v>3666.41</v>
      </c>
      <c r="YU233" s="21">
        <v>17.8</v>
      </c>
      <c r="YV233" s="20">
        <v>215.60599999999999</v>
      </c>
      <c r="YW233" s="20">
        <v>189.517</v>
      </c>
      <c r="YX233" s="20">
        <v>189.517</v>
      </c>
      <c r="YY233" s="21">
        <v>49.9</v>
      </c>
      <c r="YZ233" s="20">
        <v>603.92999999999995</v>
      </c>
      <c r="ZA233" s="20">
        <v>530.85500000000002</v>
      </c>
      <c r="ZB233" s="20">
        <v>530.85500000000002</v>
      </c>
      <c r="ZC233" s="21">
        <v>67.7</v>
      </c>
      <c r="ZD233" s="20">
        <v>819.53599999999994</v>
      </c>
      <c r="ZE233" s="20">
        <v>720.37199999999996</v>
      </c>
      <c r="ZF233" s="20">
        <v>720.37199999999996</v>
      </c>
      <c r="ZG233" s="21">
        <v>51.5</v>
      </c>
      <c r="ZH233" s="20">
        <v>622.81299999999999</v>
      </c>
      <c r="ZI233" s="20">
        <v>547.45299999999997</v>
      </c>
      <c r="ZJ233" s="20">
        <v>577.60500000000002</v>
      </c>
      <c r="ZT233" s="21">
        <v>68.8</v>
      </c>
      <c r="ZU233" s="20">
        <v>3253.357</v>
      </c>
      <c r="ZV233" s="20">
        <v>372281</v>
      </c>
      <c r="ZW233" s="20">
        <v>319748</v>
      </c>
      <c r="ZX233" s="21">
        <v>135</v>
      </c>
      <c r="ZY233" s="20">
        <v>6383.1679999999997</v>
      </c>
      <c r="ZZ233" s="20">
        <v>730424.6</v>
      </c>
      <c r="AAA233" s="20">
        <v>685280.8</v>
      </c>
      <c r="AAB233" s="21">
        <v>203.9</v>
      </c>
      <c r="AAC233" s="20">
        <v>9636.5249999999996</v>
      </c>
      <c r="AAD233" s="20">
        <v>1102705.6000000001</v>
      </c>
      <c r="AAE233" s="20">
        <v>1005028.8</v>
      </c>
      <c r="AAF233" s="21">
        <v>106.7</v>
      </c>
      <c r="AAG233" s="20">
        <v>5044.4870000000001</v>
      </c>
      <c r="AAH233" s="20">
        <v>577239.59900000005</v>
      </c>
      <c r="AAI233" s="20">
        <v>563469.30000000005</v>
      </c>
      <c r="AAJ233" s="21">
        <v>156.80000000000001</v>
      </c>
      <c r="AAK233" s="20">
        <v>905.67899999999997</v>
      </c>
      <c r="AAL233" s="20">
        <v>806054.58700000006</v>
      </c>
      <c r="AAM233" s="21">
        <v>5.2</v>
      </c>
      <c r="AAN233" s="20">
        <v>30.01</v>
      </c>
      <c r="AAO233" s="20">
        <v>26709.132000000001</v>
      </c>
      <c r="AAP233" s="21">
        <v>49.4</v>
      </c>
      <c r="AAQ233" s="20">
        <v>285.28100000000001</v>
      </c>
      <c r="AAR233" s="20">
        <v>253899.93799999999</v>
      </c>
      <c r="AAS233" s="20">
        <v>231938.7</v>
      </c>
      <c r="AAT233" s="21">
        <v>99.5</v>
      </c>
      <c r="AAU233" s="20">
        <v>574.54100000000005</v>
      </c>
      <c r="AAV233" s="20">
        <v>511341.66899999999</v>
      </c>
      <c r="AAW233" s="20">
        <v>519682.2</v>
      </c>
      <c r="AAX233" s="21">
        <v>151.6</v>
      </c>
      <c r="AAY233" s="20">
        <v>875.66899999999998</v>
      </c>
      <c r="AAZ233" s="20">
        <v>779345.45499999996</v>
      </c>
      <c r="ABA233" s="20">
        <v>751620.9</v>
      </c>
      <c r="ABB233" s="21">
        <v>123.2</v>
      </c>
      <c r="ABC233" s="20">
        <v>711.71799999999996</v>
      </c>
      <c r="ABD233" s="20">
        <v>633429.30000000005</v>
      </c>
      <c r="ABE233" s="20">
        <v>633429.30000000005</v>
      </c>
      <c r="ABO233" s="21">
        <v>37.9</v>
      </c>
      <c r="ABP233" s="20">
        <v>7.1230000000000002</v>
      </c>
      <c r="ABQ233" s="20">
        <v>6.3529999999999998</v>
      </c>
      <c r="ABR233" s="20">
        <v>6.3529999999999998</v>
      </c>
      <c r="ABS233" s="21">
        <v>94.5</v>
      </c>
      <c r="ABT233" s="20">
        <v>17.77</v>
      </c>
      <c r="ABU233" s="20">
        <v>15.847</v>
      </c>
      <c r="ABV233" s="20">
        <v>15.847</v>
      </c>
      <c r="ABW233" s="21">
        <v>132.4</v>
      </c>
      <c r="ABX233" s="20">
        <v>24.893999999999998</v>
      </c>
      <c r="ABY233" s="20">
        <v>22.2</v>
      </c>
      <c r="ABZ233" s="20">
        <v>22.2</v>
      </c>
      <c r="ACE233" s="21">
        <v>61.4</v>
      </c>
      <c r="ACF233" s="20">
        <v>272.541</v>
      </c>
      <c r="ACG233" s="20">
        <v>2166.81</v>
      </c>
      <c r="ACH233" s="21">
        <v>22.7</v>
      </c>
      <c r="ACI233" s="20">
        <v>100.88800000000001</v>
      </c>
      <c r="ACJ233" s="20">
        <v>802.10199999999998</v>
      </c>
      <c r="ACK233" s="21">
        <v>10.6</v>
      </c>
      <c r="ACL233" s="20">
        <v>47.026000000000003</v>
      </c>
      <c r="ACM233" s="20">
        <v>373.875</v>
      </c>
      <c r="ACN233" s="20">
        <v>373.875</v>
      </c>
      <c r="ACO233" s="21">
        <v>28.1</v>
      </c>
      <c r="ACP233" s="20">
        <v>124.627</v>
      </c>
      <c r="ACQ233" s="20">
        <v>990.83199999999999</v>
      </c>
      <c r="ACR233" s="20">
        <v>990.83199999999999</v>
      </c>
      <c r="ACS233" s="21">
        <v>38.700000000000003</v>
      </c>
      <c r="ACT233" s="20">
        <v>171.65299999999999</v>
      </c>
      <c r="ACU233" s="20">
        <v>1364.7080000000001</v>
      </c>
      <c r="ACV233" s="20">
        <v>1364.7080000000001</v>
      </c>
      <c r="ACW233" s="21">
        <v>24.4</v>
      </c>
      <c r="ACX233" s="20">
        <v>108.345</v>
      </c>
      <c r="ACY233" s="20">
        <v>861.38900000000001</v>
      </c>
      <c r="ACZ233" s="20">
        <v>861.38900000000001</v>
      </c>
      <c r="ADA233" s="21">
        <v>190.9</v>
      </c>
      <c r="ADB233" s="20">
        <v>207.07400000000001</v>
      </c>
      <c r="ADC233" s="20">
        <v>522.75900000000001</v>
      </c>
      <c r="ADD233" s="21">
        <v>30.5</v>
      </c>
      <c r="ADE233" s="20">
        <v>33.088999999999999</v>
      </c>
      <c r="ADF233" s="20">
        <v>83.533000000000001</v>
      </c>
      <c r="ADO233" s="21">
        <v>160.4</v>
      </c>
      <c r="ADP233" s="20">
        <v>173.98500000000001</v>
      </c>
      <c r="ADQ233" s="20">
        <v>439.226</v>
      </c>
      <c r="ADR233" s="20">
        <v>439.226</v>
      </c>
      <c r="ADS233" s="21">
        <v>155.30000000000001</v>
      </c>
      <c r="ADT233" s="20">
        <v>168.42699999999999</v>
      </c>
      <c r="ADU233" s="20">
        <v>425.19499999999999</v>
      </c>
      <c r="ADV233" s="20">
        <v>425.19499999999999</v>
      </c>
      <c r="AEF233" s="21">
        <v>75.599999999999994</v>
      </c>
      <c r="AEG233" s="20">
        <v>302.03300000000002</v>
      </c>
      <c r="AEH233" s="20">
        <v>268.99099999999999</v>
      </c>
      <c r="AEI233" s="20">
        <v>232.96799999999999</v>
      </c>
      <c r="AEJ233" s="21">
        <v>123</v>
      </c>
      <c r="AEK233" s="20">
        <v>490.98399999999998</v>
      </c>
      <c r="AEL233" s="20">
        <v>437.27100000000002</v>
      </c>
      <c r="AEM233" s="20">
        <v>292.327</v>
      </c>
      <c r="AEN233" s="21">
        <v>197.7</v>
      </c>
      <c r="AEO233" s="20">
        <v>789.28200000000004</v>
      </c>
      <c r="AEP233" s="20">
        <v>702.93399999999997</v>
      </c>
      <c r="AEQ233" s="20">
        <v>525.29600000000005</v>
      </c>
      <c r="AER233" s="21">
        <v>85</v>
      </c>
      <c r="AES233" s="20">
        <v>339.27</v>
      </c>
      <c r="AET233" s="20">
        <v>302.154</v>
      </c>
      <c r="AEU233" s="20">
        <v>303.48700000000002</v>
      </c>
      <c r="AEV233" s="21">
        <v>172</v>
      </c>
      <c r="AEW233" s="20">
        <v>258.89</v>
      </c>
      <c r="AEX233" s="20">
        <v>1896.499</v>
      </c>
      <c r="AEY233" s="21">
        <v>25.2</v>
      </c>
      <c r="AEZ233" s="20">
        <v>37.893999999999998</v>
      </c>
      <c r="AFA233" s="20">
        <v>277.59199999999998</v>
      </c>
      <c r="AFE233" s="21">
        <v>53.3</v>
      </c>
      <c r="AFF233" s="20">
        <v>80.209000000000003</v>
      </c>
      <c r="AFG233" s="20">
        <v>587.572</v>
      </c>
      <c r="AFH233" s="20">
        <v>587.572</v>
      </c>
      <c r="AFI233" s="21">
        <v>93.5</v>
      </c>
      <c r="AFJ233" s="20">
        <v>140.78700000000001</v>
      </c>
      <c r="AFK233" s="20">
        <v>1031.335</v>
      </c>
      <c r="AFL233" s="20">
        <v>1031.335</v>
      </c>
      <c r="AFM233" s="21">
        <v>146.80000000000001</v>
      </c>
      <c r="AFN233" s="20">
        <v>220.99600000000001</v>
      </c>
      <c r="AFO233" s="20">
        <v>1618.9069999999999</v>
      </c>
      <c r="AFP233" s="20">
        <v>1618.9069999999999</v>
      </c>
      <c r="AFQ233" s="21">
        <v>63.6</v>
      </c>
      <c r="AFR233" s="20">
        <v>95.736000000000004</v>
      </c>
      <c r="AFS233" s="20">
        <v>701.31700000000001</v>
      </c>
      <c r="AFT233" s="20">
        <v>701.31700000000001</v>
      </c>
      <c r="AFU233" s="21">
        <v>154.5</v>
      </c>
      <c r="AFV233" s="20">
        <v>106.91200000000001</v>
      </c>
      <c r="AFW233" s="20">
        <v>157.85499999999999</v>
      </c>
      <c r="AFX233" s="21">
        <v>29.6</v>
      </c>
      <c r="AFY233" s="20">
        <v>20.454000000000001</v>
      </c>
      <c r="AFZ233" s="20">
        <v>30.2</v>
      </c>
      <c r="AGA233" s="21">
        <v>52.4</v>
      </c>
      <c r="AGB233" s="20">
        <v>36.292000000000002</v>
      </c>
      <c r="AGC233" s="20">
        <v>53.585000000000001</v>
      </c>
      <c r="AGD233" s="20">
        <v>53.585000000000001</v>
      </c>
      <c r="AGI233" s="21">
        <v>124.9</v>
      </c>
      <c r="AGJ233" s="20">
        <v>86.457999999999998</v>
      </c>
      <c r="AGK233" s="20">
        <v>127.655</v>
      </c>
      <c r="AGL233" s="20">
        <v>101.758</v>
      </c>
      <c r="AGM233" s="21">
        <v>91.5</v>
      </c>
      <c r="AGN233" s="20">
        <v>63.311</v>
      </c>
      <c r="AGO233" s="20">
        <v>93.478999999999999</v>
      </c>
      <c r="AGP233" s="20">
        <v>97.055999999999997</v>
      </c>
      <c r="AGZ233" s="21">
        <v>4.0999999999999996</v>
      </c>
      <c r="AHA233" s="20">
        <v>5.9859999999999998</v>
      </c>
      <c r="AHB233" s="20">
        <v>19.669</v>
      </c>
      <c r="AHC233" s="20">
        <v>19.669</v>
      </c>
      <c r="AHD233" s="21">
        <v>22.3</v>
      </c>
      <c r="AHE233" s="20">
        <v>32.198999999999998</v>
      </c>
      <c r="AHF233" s="20">
        <v>105.804</v>
      </c>
      <c r="AHG233" s="20">
        <v>105.804</v>
      </c>
      <c r="AHH233" s="21">
        <v>26.5</v>
      </c>
      <c r="AHI233" s="20">
        <v>38.183999999999997</v>
      </c>
      <c r="AHJ233" s="20">
        <v>125.474</v>
      </c>
      <c r="AHK233" s="20">
        <v>125.474</v>
      </c>
      <c r="AHL233" s="21">
        <v>18.899999999999999</v>
      </c>
      <c r="AHM233" s="20">
        <v>27.228999999999999</v>
      </c>
      <c r="AHN233" s="20">
        <v>89.474999999999994</v>
      </c>
      <c r="AHO233" s="20">
        <v>88.852000000000004</v>
      </c>
      <c r="AHY233" s="21">
        <v>34.799999999999997</v>
      </c>
      <c r="AHZ233" s="20">
        <v>38.999000000000002</v>
      </c>
      <c r="AIA233" s="20">
        <v>34.237000000000002</v>
      </c>
      <c r="AIB233" s="20">
        <v>34.237000000000002</v>
      </c>
      <c r="AIC233" s="21">
        <v>69.400000000000006</v>
      </c>
      <c r="AID233" s="20">
        <v>77.771000000000001</v>
      </c>
      <c r="AIE233" s="20">
        <v>68.275000000000006</v>
      </c>
      <c r="AIF233" s="20">
        <v>68.275000000000006</v>
      </c>
      <c r="AIG233" s="21">
        <v>104.3</v>
      </c>
      <c r="AIH233" s="20">
        <v>116.77</v>
      </c>
      <c r="AII233" s="20">
        <v>102.512</v>
      </c>
      <c r="AIJ233" s="20">
        <v>102.512</v>
      </c>
      <c r="AIK233" s="21">
        <v>62.7</v>
      </c>
      <c r="AIL233" s="20">
        <v>70.213999999999999</v>
      </c>
      <c r="AIM233" s="20">
        <v>61.640999999999998</v>
      </c>
      <c r="AIN233" s="20">
        <v>61.640999999999998</v>
      </c>
      <c r="AJC233" s="21">
        <v>17.5</v>
      </c>
      <c r="AJD233" s="20">
        <v>71.120999999999995</v>
      </c>
      <c r="AJE233" s="20">
        <v>411.22300000000001</v>
      </c>
      <c r="AJF233" s="20">
        <v>307.40600000000001</v>
      </c>
      <c r="AJG233" s="21">
        <v>11.7</v>
      </c>
      <c r="AJH233" s="20">
        <v>47.649000000000001</v>
      </c>
      <c r="AJI233" s="20">
        <v>275.50799999999998</v>
      </c>
      <c r="AJJ233" s="20">
        <v>283.89600000000002</v>
      </c>
      <c r="AJY233" s="21">
        <v>26.6</v>
      </c>
      <c r="AJZ233" s="20">
        <v>43.887</v>
      </c>
      <c r="AKA233" s="20">
        <v>164.60400000000001</v>
      </c>
      <c r="AKB233" s="20">
        <v>157.744</v>
      </c>
      <c r="AKC233" s="21">
        <v>22.2</v>
      </c>
      <c r="AKD233" s="20">
        <v>36.491</v>
      </c>
      <c r="AKE233" s="20">
        <v>136.86500000000001</v>
      </c>
      <c r="AKF233" s="20">
        <v>136.86500000000001</v>
      </c>
      <c r="AKM233" s="21">
        <v>66.5</v>
      </c>
      <c r="AKN233" s="20">
        <v>170.821</v>
      </c>
      <c r="AKO233" s="20">
        <v>1322.2380000000001</v>
      </c>
      <c r="AKP233" s="21">
        <v>44.1</v>
      </c>
      <c r="AKQ233" s="20">
        <v>113.367</v>
      </c>
      <c r="AKR233" s="20">
        <v>877.51900000000001</v>
      </c>
      <c r="AKS233" s="20">
        <v>873.65800000000002</v>
      </c>
      <c r="AKT233" s="21">
        <v>95.5</v>
      </c>
      <c r="AKU233" s="20">
        <v>245.446</v>
      </c>
      <c r="AKV233" s="20">
        <v>1899.8779999999999</v>
      </c>
      <c r="AKW233" s="20">
        <v>1916.001</v>
      </c>
      <c r="AKX233" s="21">
        <v>139.6</v>
      </c>
      <c r="AKY233" s="20">
        <v>358.81400000000002</v>
      </c>
      <c r="AKZ233" s="20">
        <v>2777.3969999999999</v>
      </c>
      <c r="ALA233" s="20">
        <v>2789.6590000000001</v>
      </c>
      <c r="ALB233" s="21">
        <v>83.7</v>
      </c>
      <c r="ALC233" s="20">
        <v>215.215</v>
      </c>
      <c r="ALD233" s="20">
        <v>1665.8710000000001</v>
      </c>
      <c r="ALE233" s="20">
        <v>1682.5260000000001</v>
      </c>
      <c r="ALF233" s="21">
        <v>223.8</v>
      </c>
      <c r="ALG233" s="20">
        <v>221.30600000000001</v>
      </c>
      <c r="ALH233" s="20">
        <v>316.512</v>
      </c>
      <c r="ALI233" s="21">
        <v>70</v>
      </c>
      <c r="ALJ233" s="20">
        <v>69.221999999999994</v>
      </c>
      <c r="ALK233" s="20">
        <v>99.001000000000005</v>
      </c>
      <c r="ALL233" s="21">
        <v>39.299999999999997</v>
      </c>
      <c r="ALM233" s="20">
        <v>38.89</v>
      </c>
      <c r="ALN233" s="20">
        <v>55.621000000000002</v>
      </c>
      <c r="ALO233" s="20">
        <v>43.18</v>
      </c>
      <c r="ALP233" s="21">
        <v>112.8</v>
      </c>
      <c r="ALQ233" s="20">
        <v>111.56100000000001</v>
      </c>
      <c r="ALR233" s="20">
        <v>159.554</v>
      </c>
      <c r="ALS233" s="20">
        <v>100.08799999999999</v>
      </c>
      <c r="ALT233" s="21">
        <v>153.80000000000001</v>
      </c>
      <c r="ALU233" s="20">
        <v>152.084</v>
      </c>
      <c r="ALV233" s="20">
        <v>217.51</v>
      </c>
      <c r="ALW233" s="20">
        <v>143.268</v>
      </c>
      <c r="ALX233" s="21">
        <v>141.30000000000001</v>
      </c>
      <c r="ALY233" s="20">
        <v>139.71299999999999</v>
      </c>
      <c r="ALZ233" s="20">
        <v>199.81700000000001</v>
      </c>
      <c r="AMA233" s="20">
        <v>132.965</v>
      </c>
      <c r="AMB233" s="21">
        <v>217.7</v>
      </c>
      <c r="AMC233" s="20">
        <v>405.48899999999998</v>
      </c>
      <c r="AMD233" s="20">
        <v>10198.043</v>
      </c>
      <c r="AME233" s="21">
        <v>4</v>
      </c>
      <c r="AMF233" s="20">
        <v>7.51</v>
      </c>
      <c r="AMG233" s="20">
        <v>188.887</v>
      </c>
      <c r="AMH233" s="21">
        <v>58.9</v>
      </c>
      <c r="AMI233" s="20">
        <v>109.727</v>
      </c>
      <c r="AMJ233" s="20">
        <v>2759.63</v>
      </c>
      <c r="AMK233" s="20">
        <v>950.78499999999997</v>
      </c>
      <c r="AML233" s="21">
        <v>150.1</v>
      </c>
      <c r="AMM233" s="20">
        <v>279.48899999999998</v>
      </c>
      <c r="AMN233" s="20">
        <v>7029.1450000000004</v>
      </c>
      <c r="AMO233" s="20">
        <v>6515.6409999999996</v>
      </c>
      <c r="AMP233" s="21">
        <v>213.7</v>
      </c>
      <c r="AMQ233" s="20">
        <v>397.97800000000001</v>
      </c>
      <c r="AMR233" s="20">
        <v>10009.156000000001</v>
      </c>
      <c r="AMS233" s="20">
        <v>7466.4260000000004</v>
      </c>
      <c r="AMT233" s="21">
        <v>154.30000000000001</v>
      </c>
      <c r="AMU233" s="20">
        <v>287.29700000000003</v>
      </c>
      <c r="AMV233" s="20">
        <v>7225.5190000000002</v>
      </c>
      <c r="AMW233" s="20">
        <v>7181.3</v>
      </c>
      <c r="ANG233" s="21">
        <v>1.6</v>
      </c>
      <c r="ANH233" s="22">
        <v>2.9669300000000001</v>
      </c>
      <c r="ANI233" s="22">
        <v>0.436139</v>
      </c>
      <c r="ANJ233" s="22">
        <v>0.436139</v>
      </c>
      <c r="ANK233" s="21">
        <v>24.9</v>
      </c>
      <c r="ANL233" s="22">
        <v>46.043174999999998</v>
      </c>
      <c r="ANM233" s="22">
        <v>6.7683470000000003</v>
      </c>
      <c r="ANN233" s="22">
        <v>6.0785629999999999</v>
      </c>
      <c r="ANO233" s="21">
        <v>25.7</v>
      </c>
      <c r="ANP233" s="22">
        <v>47.561819</v>
      </c>
      <c r="ANQ233" s="22">
        <v>6.991587</v>
      </c>
      <c r="ANR233" s="22">
        <v>6.5147019999999998</v>
      </c>
      <c r="ANS233" s="21">
        <v>17.3</v>
      </c>
      <c r="ANT233" s="22">
        <v>32.072701000000002</v>
      </c>
      <c r="ANU233" s="22">
        <v>4.7146869999999996</v>
      </c>
      <c r="ANV233" s="22">
        <v>4.7146869999999996</v>
      </c>
      <c r="ANW233" s="21">
        <v>185.1</v>
      </c>
      <c r="ANX233" s="20">
        <v>15396.406999999999</v>
      </c>
      <c r="ANY233" s="20">
        <v>15396.406999999999</v>
      </c>
      <c r="ANZ233" s="21">
        <v>63.3</v>
      </c>
      <c r="AOA233" s="20">
        <v>5264.5789999999997</v>
      </c>
      <c r="AOB233" s="20">
        <v>5264.5789999999997</v>
      </c>
      <c r="AOC233" s="21">
        <v>61.6</v>
      </c>
      <c r="AOD233" s="20">
        <v>5127.558</v>
      </c>
      <c r="AOE233" s="20">
        <v>5127.558</v>
      </c>
      <c r="AOF233" s="21">
        <v>65.5</v>
      </c>
      <c r="AOG233" s="20">
        <v>5447.73</v>
      </c>
      <c r="AOH233" s="20">
        <v>5447.73</v>
      </c>
      <c r="AOI233" s="20">
        <v>5447.73</v>
      </c>
      <c r="AOJ233" s="21">
        <v>56.3</v>
      </c>
      <c r="AOK233" s="20">
        <v>4684.098</v>
      </c>
      <c r="AOL233" s="20">
        <v>4684.098</v>
      </c>
      <c r="AOM233" s="20">
        <v>4684.098</v>
      </c>
      <c r="AON233" s="21">
        <v>121.8</v>
      </c>
      <c r="AOO233" s="20">
        <v>10131.828</v>
      </c>
      <c r="AOP233" s="20">
        <v>10131.828</v>
      </c>
      <c r="AOQ233" s="20">
        <v>10131.828</v>
      </c>
      <c r="AOR233" s="21">
        <v>45.3</v>
      </c>
      <c r="AOS233" s="20">
        <v>3768.67</v>
      </c>
      <c r="AOT233" s="20">
        <v>3768.67</v>
      </c>
      <c r="AOU233" s="20">
        <v>3768.67</v>
      </c>
      <c r="APU233" s="21">
        <v>103</v>
      </c>
      <c r="APV233" s="20">
        <v>169.39599999999999</v>
      </c>
      <c r="APW233" s="20">
        <v>766.51599999999996</v>
      </c>
      <c r="APX233" s="21">
        <v>47.3</v>
      </c>
      <c r="APY233" s="20">
        <v>77.870999999999995</v>
      </c>
      <c r="APZ233" s="20">
        <v>352.36500000000001</v>
      </c>
      <c r="AQI233" s="21">
        <v>55.6</v>
      </c>
      <c r="AQJ233" s="20">
        <v>91.525000000000006</v>
      </c>
      <c r="AQK233" s="20">
        <v>414.15100000000001</v>
      </c>
      <c r="AQL233" s="20">
        <v>419.012</v>
      </c>
      <c r="AQM233" s="21">
        <v>46.9</v>
      </c>
      <c r="AQN233" s="20">
        <v>77.156000000000006</v>
      </c>
      <c r="AQO233" s="20">
        <v>349.13099999999997</v>
      </c>
      <c r="AQP233" s="20">
        <v>397.12</v>
      </c>
    </row>
    <row r="234" spans="1:1134" x14ac:dyDescent="0.2">
      <c r="A234" s="18">
        <v>35703</v>
      </c>
      <c r="N234" s="21">
        <v>69.8</v>
      </c>
      <c r="O234" s="21">
        <v>66.900000000000006</v>
      </c>
      <c r="P234" s="20">
        <v>4226.5889999999999</v>
      </c>
      <c r="Q234" s="21">
        <v>56.9</v>
      </c>
      <c r="R234" s="21">
        <v>54.6</v>
      </c>
      <c r="S234" s="20">
        <v>3443.9279999999999</v>
      </c>
      <c r="AL234" s="21">
        <v>66.099999999999994</v>
      </c>
      <c r="AM234" s="21">
        <v>63.1</v>
      </c>
      <c r="AN234" s="20">
        <v>19723.186000000002</v>
      </c>
      <c r="BG234" s="21">
        <v>68.5</v>
      </c>
      <c r="BH234" s="21">
        <v>68.3</v>
      </c>
      <c r="BI234" s="20">
        <v>16279.258</v>
      </c>
      <c r="BJ234" s="21">
        <v>61</v>
      </c>
      <c r="BK234" s="19">
        <v>190.45858847933999</v>
      </c>
      <c r="BL234" s="20">
        <v>190.459</v>
      </c>
      <c r="BM234" s="21">
        <v>32.5</v>
      </c>
      <c r="BN234" s="20">
        <v>101.404</v>
      </c>
      <c r="BO234" s="20">
        <v>101.404</v>
      </c>
      <c r="BP234" s="21">
        <v>4.5999999999999996</v>
      </c>
      <c r="BQ234" s="20">
        <v>14.494999999999999</v>
      </c>
      <c r="BR234" s="19">
        <v>14.495096999999999</v>
      </c>
      <c r="BS234" s="19">
        <v>14.495096999999999</v>
      </c>
      <c r="BT234" s="21">
        <v>24.4</v>
      </c>
      <c r="BU234" s="20">
        <v>76.200999999999993</v>
      </c>
      <c r="BV234" s="19">
        <v>76.200657245027003</v>
      </c>
      <c r="BW234" s="19">
        <v>63.084529000000003</v>
      </c>
      <c r="BX234" s="21">
        <v>28.5</v>
      </c>
      <c r="BY234" s="19">
        <v>89.054588479339003</v>
      </c>
      <c r="BZ234" s="19">
        <v>89.054588479339003</v>
      </c>
      <c r="CA234" s="19">
        <v>77.579626000000005</v>
      </c>
      <c r="CB234" s="21">
        <v>18.8</v>
      </c>
      <c r="CC234" s="19">
        <v>58.743727</v>
      </c>
      <c r="CD234" s="19">
        <v>58.743727</v>
      </c>
      <c r="CE234" s="19">
        <v>58.743727</v>
      </c>
      <c r="CO234" s="21">
        <v>43</v>
      </c>
      <c r="CP234" s="20">
        <v>88.906999999999996</v>
      </c>
      <c r="CQ234" s="20">
        <v>80.326999999999998</v>
      </c>
      <c r="CR234" s="20">
        <v>81.102000000000004</v>
      </c>
      <c r="CS234" s="21">
        <v>70.400000000000006</v>
      </c>
      <c r="CT234" s="20">
        <v>145.69399999999999</v>
      </c>
      <c r="CU234" s="20">
        <v>131.63499999999999</v>
      </c>
      <c r="CV234" s="20">
        <v>121.021</v>
      </c>
      <c r="CW234" s="21">
        <v>113.3</v>
      </c>
      <c r="CX234" s="20">
        <v>234.36199999999999</v>
      </c>
      <c r="CY234" s="20">
        <v>211.74600000000001</v>
      </c>
      <c r="CZ234" s="20">
        <v>202.124</v>
      </c>
      <c r="DA234" s="21">
        <v>79.2</v>
      </c>
      <c r="DB234" s="20">
        <v>163.90199999999999</v>
      </c>
      <c r="DC234" s="20">
        <v>148.08500000000001</v>
      </c>
      <c r="DD234" s="20">
        <v>148.08500000000001</v>
      </c>
      <c r="DE234" s="21">
        <v>149</v>
      </c>
      <c r="DF234" s="20">
        <v>605.89700000000005</v>
      </c>
      <c r="DG234" s="20">
        <v>839.77300000000002</v>
      </c>
      <c r="DH234" s="21">
        <v>30.9</v>
      </c>
      <c r="DI234" s="20">
        <v>125.71899999999999</v>
      </c>
      <c r="DJ234" s="20">
        <v>174.24700000000001</v>
      </c>
      <c r="DK234" s="21">
        <v>28.1</v>
      </c>
      <c r="DL234" s="20">
        <v>114.395</v>
      </c>
      <c r="DM234" s="20">
        <v>158.55099999999999</v>
      </c>
      <c r="DN234" s="21">
        <v>58.6</v>
      </c>
      <c r="DO234" s="20">
        <v>238.29300000000001</v>
      </c>
      <c r="DP234" s="20">
        <v>330.274</v>
      </c>
      <c r="DQ234" s="20">
        <v>330.274</v>
      </c>
      <c r="DR234" s="21">
        <v>59.5</v>
      </c>
      <c r="DS234" s="20">
        <v>241.88499999999999</v>
      </c>
      <c r="DT234" s="20">
        <v>335.25200000000001</v>
      </c>
      <c r="DU234" s="20">
        <v>335.25200000000001</v>
      </c>
      <c r="DV234" s="21">
        <v>118.1</v>
      </c>
      <c r="DW234" s="20">
        <v>480.17700000000002</v>
      </c>
      <c r="DX234" s="20">
        <v>665.52599999999995</v>
      </c>
      <c r="DY234" s="20">
        <v>665.52599999999995</v>
      </c>
      <c r="DZ234" s="21">
        <v>70.599999999999994</v>
      </c>
      <c r="EA234" s="20">
        <v>286.96600000000001</v>
      </c>
      <c r="EB234" s="20">
        <v>397.73500000000001</v>
      </c>
      <c r="EC234" s="20">
        <v>393.86799999999999</v>
      </c>
      <c r="EJ234" s="21">
        <v>129.1</v>
      </c>
      <c r="EK234" s="20">
        <v>315.88099999999997</v>
      </c>
      <c r="EL234" s="20">
        <v>285.46199999999999</v>
      </c>
      <c r="EM234" s="21">
        <v>40.4</v>
      </c>
      <c r="EN234" s="20">
        <v>98.823999999999998</v>
      </c>
      <c r="EO234" s="20">
        <v>89.307000000000002</v>
      </c>
      <c r="EP234" s="20">
        <v>89.307000000000002</v>
      </c>
      <c r="EQ234" s="21">
        <v>76.2</v>
      </c>
      <c r="ER234" s="20">
        <v>186.428</v>
      </c>
      <c r="ES234" s="20">
        <v>168.47499999999999</v>
      </c>
      <c r="ET234" s="20">
        <v>168.47499999999999</v>
      </c>
      <c r="EU234" s="21">
        <v>116.6</v>
      </c>
      <c r="EV234" s="20">
        <v>285.25200000000001</v>
      </c>
      <c r="EW234" s="20">
        <v>257.78199999999998</v>
      </c>
      <c r="EX234" s="20">
        <v>257.78199999999998</v>
      </c>
      <c r="EY234" s="21">
        <v>65.7</v>
      </c>
      <c r="EZ234" s="20">
        <v>160.714</v>
      </c>
      <c r="FA234" s="20">
        <v>145.23699999999999</v>
      </c>
      <c r="FB234" s="20">
        <v>145.23699999999999</v>
      </c>
      <c r="FI234" s="21">
        <v>12.7</v>
      </c>
      <c r="FJ234" s="20">
        <v>108.47</v>
      </c>
      <c r="FK234" s="20">
        <v>118.86199999999999</v>
      </c>
      <c r="FL234" s="20">
        <v>84.858000000000004</v>
      </c>
      <c r="FM234" s="21">
        <v>33.700000000000003</v>
      </c>
      <c r="FN234" s="20">
        <v>288.18099999999998</v>
      </c>
      <c r="FO234" s="20">
        <v>315.78899999999999</v>
      </c>
      <c r="FP234" s="20">
        <v>195.56700000000001</v>
      </c>
      <c r="FQ234" s="21">
        <v>46.6</v>
      </c>
      <c r="FR234" s="20">
        <v>398.72199999999998</v>
      </c>
      <c r="FS234" s="20">
        <v>436.91899999999998</v>
      </c>
      <c r="FT234" s="20">
        <v>280.42500000000001</v>
      </c>
      <c r="FU234" s="21">
        <v>30.7</v>
      </c>
      <c r="FV234" s="20">
        <v>262.87900000000002</v>
      </c>
      <c r="FW234" s="20">
        <v>288.06299999999999</v>
      </c>
      <c r="FX234" s="20">
        <v>244.20699999999999</v>
      </c>
      <c r="FY234" s="21">
        <v>243.8</v>
      </c>
      <c r="FZ234" s="20">
        <v>1580.3779999999999</v>
      </c>
      <c r="GA234" s="20">
        <v>2182.9760000000001</v>
      </c>
      <c r="GB234" s="21">
        <v>98.7</v>
      </c>
      <c r="GC234" s="20">
        <v>640.04200000000003</v>
      </c>
      <c r="GD234" s="20">
        <v>884.09</v>
      </c>
      <c r="GE234" s="21">
        <v>91.7</v>
      </c>
      <c r="GF234" s="20">
        <v>594.64400000000001</v>
      </c>
      <c r="GG234" s="20">
        <v>821.38199999999995</v>
      </c>
      <c r="GH234" s="21">
        <v>61.7</v>
      </c>
      <c r="GI234" s="20">
        <v>399.815</v>
      </c>
      <c r="GJ234" s="20">
        <v>552.26499999999999</v>
      </c>
      <c r="GK234" s="20">
        <v>552.26499999999999</v>
      </c>
      <c r="GL234" s="21">
        <v>83.4</v>
      </c>
      <c r="GM234" s="20">
        <v>540.52099999999996</v>
      </c>
      <c r="GN234" s="20">
        <v>746.62099999999998</v>
      </c>
      <c r="GO234" s="20">
        <v>746.62099999999998</v>
      </c>
      <c r="GP234" s="21">
        <v>145.1</v>
      </c>
      <c r="GQ234" s="20">
        <v>940.33600000000001</v>
      </c>
      <c r="GR234" s="20">
        <v>1298.886</v>
      </c>
      <c r="GS234" s="20">
        <v>1298.886</v>
      </c>
      <c r="GT234" s="21">
        <v>57.2</v>
      </c>
      <c r="GU234" s="20">
        <v>370.60700000000003</v>
      </c>
      <c r="GV234" s="20">
        <v>511.92</v>
      </c>
      <c r="GW234" s="20">
        <v>511.92</v>
      </c>
      <c r="GX234" s="21">
        <v>237.7</v>
      </c>
      <c r="GY234" s="20">
        <v>694.95899999999995</v>
      </c>
      <c r="GZ234" s="20">
        <v>1009.845</v>
      </c>
      <c r="HA234" s="21">
        <v>45.1</v>
      </c>
      <c r="HB234" s="20">
        <v>131.827</v>
      </c>
      <c r="HC234" s="20">
        <v>191.55799999999999</v>
      </c>
      <c r="HD234" s="21">
        <v>44.7</v>
      </c>
      <c r="HE234" s="20">
        <v>130.67699999999999</v>
      </c>
      <c r="HF234" s="20">
        <v>189.887</v>
      </c>
      <c r="HO234" s="21">
        <v>192.6</v>
      </c>
      <c r="HP234" s="20">
        <v>563.13199999999995</v>
      </c>
      <c r="HQ234" s="20">
        <v>818.28700000000003</v>
      </c>
      <c r="HR234" s="20">
        <v>567.91499999999996</v>
      </c>
      <c r="HS234" s="21">
        <v>114.3</v>
      </c>
      <c r="HT234" s="20">
        <v>334.13799999999998</v>
      </c>
      <c r="HU234" s="20">
        <v>485.536</v>
      </c>
      <c r="HV234" s="20">
        <v>567.91499999999996</v>
      </c>
      <c r="IN234" s="21">
        <v>84.2</v>
      </c>
      <c r="IO234" s="20">
        <v>70.998999999999995</v>
      </c>
      <c r="IP234" s="20">
        <v>29478.953000000001</v>
      </c>
      <c r="IQ234" s="20">
        <v>29102.27</v>
      </c>
      <c r="IR234" s="21">
        <v>53.5</v>
      </c>
      <c r="IS234" s="20">
        <v>45.07</v>
      </c>
      <c r="IT234" s="23">
        <v>18713.12</v>
      </c>
      <c r="IU234" s="23">
        <v>19544.78</v>
      </c>
      <c r="IV234" s="21">
        <v>105.9</v>
      </c>
      <c r="IW234" s="20">
        <v>992.12599999999998</v>
      </c>
      <c r="IX234" s="20">
        <v>8249.4290000000001</v>
      </c>
      <c r="IY234" s="21">
        <v>20.7</v>
      </c>
      <c r="IZ234" s="20">
        <v>193.685</v>
      </c>
      <c r="JA234" s="20">
        <v>1610.4739999999999</v>
      </c>
      <c r="JJ234" s="21">
        <v>85.3</v>
      </c>
      <c r="JK234" s="20">
        <v>798.44100000000003</v>
      </c>
      <c r="JL234" s="20">
        <v>6638.9549999999999</v>
      </c>
      <c r="JM234" s="20">
        <v>6780.0749999999998</v>
      </c>
      <c r="JN234" s="21">
        <v>94.1</v>
      </c>
      <c r="JO234" s="20">
        <v>880.94100000000003</v>
      </c>
      <c r="JP234" s="20">
        <v>7324.9340000000002</v>
      </c>
      <c r="JQ234" s="20">
        <v>6688.91</v>
      </c>
      <c r="JR234" s="21">
        <v>68.2</v>
      </c>
      <c r="JS234" s="20">
        <v>75.239000000000004</v>
      </c>
      <c r="JT234" s="20">
        <v>93768.434999999998</v>
      </c>
      <c r="JU234" s="21">
        <v>15.4</v>
      </c>
      <c r="JV234" s="20">
        <v>17.052</v>
      </c>
      <c r="JW234" s="20">
        <v>21251.067999999999</v>
      </c>
      <c r="JX234" s="20">
        <v>15.55</v>
      </c>
      <c r="JY234" s="20">
        <v>17.164999999999999</v>
      </c>
      <c r="JZ234" s="20">
        <v>21391.61</v>
      </c>
      <c r="KA234" s="20">
        <v>21391.61</v>
      </c>
      <c r="KB234" s="20">
        <v>37.164999999999999</v>
      </c>
      <c r="KC234" s="20">
        <v>41.023000000000003</v>
      </c>
      <c r="KD234" s="20">
        <v>51125.756999999998</v>
      </c>
      <c r="KE234" s="20">
        <v>51125.756999999998</v>
      </c>
      <c r="KF234" s="21">
        <v>52.7</v>
      </c>
      <c r="KG234" s="21">
        <v>58.2</v>
      </c>
      <c r="KH234" s="20">
        <v>72517.366999999998</v>
      </c>
      <c r="KI234" s="20">
        <v>72517.366999999998</v>
      </c>
      <c r="KJ234" s="21">
        <v>33.1</v>
      </c>
      <c r="KK234" s="21">
        <v>36.6</v>
      </c>
      <c r="KL234" s="21">
        <v>45590.8</v>
      </c>
      <c r="KM234" s="21">
        <v>42778.6</v>
      </c>
      <c r="KW234" s="21">
        <v>9</v>
      </c>
      <c r="KX234" s="20">
        <v>5.2610000000000001</v>
      </c>
      <c r="KY234" s="20">
        <v>173.12899999999999</v>
      </c>
      <c r="KZ234" s="20">
        <v>167.035</v>
      </c>
      <c r="LA234" s="21">
        <v>81.599999999999994</v>
      </c>
      <c r="LB234" s="20">
        <v>47.835000000000001</v>
      </c>
      <c r="LC234" s="20">
        <v>1574.0709999999999</v>
      </c>
      <c r="LD234" s="20">
        <v>1330.316</v>
      </c>
      <c r="LE234" s="21">
        <v>89.3</v>
      </c>
      <c r="LF234" s="20">
        <v>52.378999999999998</v>
      </c>
      <c r="LG234" s="20">
        <v>1723.59</v>
      </c>
      <c r="LH234" s="20">
        <v>1497.3510000000001</v>
      </c>
      <c r="LI234" s="21">
        <v>53</v>
      </c>
      <c r="LJ234" s="20">
        <v>31.102</v>
      </c>
      <c r="LK234" s="20">
        <v>1023.438</v>
      </c>
      <c r="LL234" s="20">
        <v>999.66499999999996</v>
      </c>
      <c r="LV234" s="21">
        <v>64.400000000000006</v>
      </c>
      <c r="LW234" s="20">
        <v>1392.624</v>
      </c>
      <c r="LX234" s="20">
        <v>1257.818</v>
      </c>
      <c r="LY234" s="20">
        <v>1258</v>
      </c>
      <c r="LZ234" s="21">
        <v>57.9</v>
      </c>
      <c r="MA234" s="20">
        <v>1252.652</v>
      </c>
      <c r="MB234" s="20">
        <v>1131.395</v>
      </c>
      <c r="MC234" s="20">
        <v>1029</v>
      </c>
      <c r="MD234" s="21">
        <v>122.1</v>
      </c>
      <c r="ME234" s="20">
        <v>2640.6570000000002</v>
      </c>
      <c r="MF234" s="20">
        <v>2385.0410000000002</v>
      </c>
      <c r="MG234" s="20">
        <v>2287</v>
      </c>
      <c r="MH234" s="21">
        <v>90</v>
      </c>
      <c r="MI234" s="20">
        <v>1946.53</v>
      </c>
      <c r="MJ234" s="20">
        <v>1758.106</v>
      </c>
      <c r="MK234" s="20">
        <v>1926.453</v>
      </c>
      <c r="MU234" s="21">
        <v>78.900000000000006</v>
      </c>
      <c r="MV234" s="20">
        <v>132.70599999999999</v>
      </c>
      <c r="MW234" s="20">
        <v>892.78099999999995</v>
      </c>
      <c r="MX234" s="20">
        <v>961.84199999999998</v>
      </c>
      <c r="MY234" s="21">
        <v>66.7</v>
      </c>
      <c r="MZ234" s="20">
        <v>112.11199999999999</v>
      </c>
      <c r="NA234" s="20">
        <v>754.23500000000001</v>
      </c>
      <c r="NB234" s="20">
        <v>642.68600000000004</v>
      </c>
      <c r="NC234" s="21">
        <v>144.69999999999999</v>
      </c>
      <c r="ND234" s="20">
        <v>243.25299999999999</v>
      </c>
      <c r="NE234" s="20">
        <v>1636.4870000000001</v>
      </c>
      <c r="NF234" s="20">
        <v>1604.528</v>
      </c>
      <c r="NG234" s="21">
        <v>109.6</v>
      </c>
      <c r="NH234" s="20">
        <v>184.19499999999999</v>
      </c>
      <c r="NI234" s="20">
        <v>1239.173</v>
      </c>
      <c r="NJ234" s="20">
        <v>1239.173</v>
      </c>
      <c r="NK234" s="21">
        <v>152</v>
      </c>
      <c r="NL234" s="20">
        <v>863.54200000000003</v>
      </c>
      <c r="NM234" s="20">
        <v>774.33799999999997</v>
      </c>
      <c r="NN234" s="21">
        <v>70.2</v>
      </c>
      <c r="NO234" s="20">
        <v>398.93700000000001</v>
      </c>
      <c r="NP234" s="20">
        <v>357.72699999999998</v>
      </c>
      <c r="NQ234" s="21">
        <v>65</v>
      </c>
      <c r="NR234" s="20">
        <v>369.08800000000002</v>
      </c>
      <c r="NS234" s="20">
        <v>330.96100000000001</v>
      </c>
      <c r="NT234" s="21">
        <v>33.6</v>
      </c>
      <c r="NU234" s="20">
        <v>190.97200000000001</v>
      </c>
      <c r="NV234" s="20">
        <v>171.245</v>
      </c>
      <c r="NW234" s="20">
        <v>171.245</v>
      </c>
      <c r="NX234" s="21">
        <v>48.2</v>
      </c>
      <c r="NY234" s="20">
        <v>273.63200000000001</v>
      </c>
      <c r="NZ234" s="20">
        <v>245.36600000000001</v>
      </c>
      <c r="OA234" s="20">
        <v>245.36600000000001</v>
      </c>
      <c r="OB234" s="21">
        <v>81.8</v>
      </c>
      <c r="OC234" s="20">
        <v>464.60500000000002</v>
      </c>
      <c r="OD234" s="20">
        <v>416.61099999999999</v>
      </c>
      <c r="OE234" s="20">
        <v>416.61099999999999</v>
      </c>
      <c r="OF234" s="21">
        <v>65.599999999999994</v>
      </c>
      <c r="OG234" s="20">
        <v>372.46800000000002</v>
      </c>
      <c r="OH234" s="20">
        <v>333.99200000000002</v>
      </c>
      <c r="OI234" s="20">
        <v>333.99200000000002</v>
      </c>
      <c r="OS234" s="21">
        <v>30.9</v>
      </c>
      <c r="OT234" s="20">
        <v>37.494</v>
      </c>
      <c r="OU234" s="20">
        <v>33.335999999999999</v>
      </c>
      <c r="OV234" s="20">
        <v>33.335999999999999</v>
      </c>
      <c r="OW234" s="21">
        <v>86.5</v>
      </c>
      <c r="OX234" s="20">
        <v>104.994</v>
      </c>
      <c r="OY234" s="20">
        <v>93.350999999999999</v>
      </c>
      <c r="OZ234" s="20">
        <v>79.658000000000001</v>
      </c>
      <c r="PA234" s="21">
        <v>117.9</v>
      </c>
      <c r="PB234" s="20">
        <v>143.1</v>
      </c>
      <c r="PC234" s="20">
        <v>127.23</v>
      </c>
      <c r="PD234" s="20">
        <v>112.994</v>
      </c>
      <c r="PE234" s="21">
        <v>41.4</v>
      </c>
      <c r="PF234" s="20">
        <v>50.277000000000001</v>
      </c>
      <c r="PG234" s="20">
        <v>44.701999999999998</v>
      </c>
      <c r="PH234" s="20">
        <v>42.387</v>
      </c>
      <c r="PR234" s="21">
        <v>33.5</v>
      </c>
      <c r="PS234" s="20">
        <v>473.815</v>
      </c>
      <c r="PT234" s="20">
        <v>428.56599999999997</v>
      </c>
      <c r="PU234" s="20">
        <v>428.56599999999997</v>
      </c>
      <c r="PV234" s="21">
        <v>97.2</v>
      </c>
      <c r="PW234" s="20">
        <v>1374.7539999999999</v>
      </c>
      <c r="PX234" s="20">
        <v>1243.4649999999999</v>
      </c>
      <c r="PY234" s="20">
        <v>1167.75</v>
      </c>
      <c r="PZ234" s="21">
        <v>130</v>
      </c>
      <c r="QA234" s="20">
        <v>1837.578</v>
      </c>
      <c r="QB234" s="20">
        <v>1662.09</v>
      </c>
      <c r="QC234" s="20">
        <v>1596.316</v>
      </c>
      <c r="QD234" s="21">
        <v>68.7</v>
      </c>
      <c r="QE234" s="20">
        <v>971.55700000000002</v>
      </c>
      <c r="QF234" s="20">
        <v>878.77300000000002</v>
      </c>
      <c r="QG234" s="20">
        <v>878.77300000000002</v>
      </c>
      <c r="QZ234" s="21">
        <v>64.400000000000006</v>
      </c>
      <c r="RA234" s="21">
        <v>60.4</v>
      </c>
      <c r="RB234" s="20">
        <v>17821.452000000001</v>
      </c>
      <c r="RC234" s="21">
        <v>158.19999999999999</v>
      </c>
      <c r="RD234" s="20">
        <v>2415.098</v>
      </c>
      <c r="RE234" s="20">
        <v>1496.395</v>
      </c>
      <c r="RF234" s="21">
        <v>46.2</v>
      </c>
      <c r="RG234" s="20">
        <v>705.875</v>
      </c>
      <c r="RH234" s="20">
        <v>437.36</v>
      </c>
      <c r="RI234" s="21">
        <v>44.7</v>
      </c>
      <c r="RJ234" s="20">
        <v>682.25599999999997</v>
      </c>
      <c r="RK234" s="20">
        <v>422.726</v>
      </c>
      <c r="RL234" s="21">
        <v>57.2</v>
      </c>
      <c r="RM234" s="20">
        <v>872.755</v>
      </c>
      <c r="RN234" s="20">
        <v>540.75900000000001</v>
      </c>
      <c r="RO234" s="20">
        <v>540.75900000000001</v>
      </c>
      <c r="RP234" s="21">
        <v>54.8</v>
      </c>
      <c r="RQ234" s="20">
        <v>836.46900000000005</v>
      </c>
      <c r="RR234" s="20">
        <v>518.27599999999995</v>
      </c>
      <c r="RS234" s="20">
        <v>518.27599999999995</v>
      </c>
      <c r="RT234" s="21">
        <v>112</v>
      </c>
      <c r="RU234" s="20">
        <v>1709.2239999999999</v>
      </c>
      <c r="RV234" s="20">
        <v>1059.0350000000001</v>
      </c>
      <c r="RW234" s="20">
        <v>1059.0350000000001</v>
      </c>
      <c r="RX234" s="21">
        <v>72.5</v>
      </c>
      <c r="RY234" s="20">
        <v>1107.1110000000001</v>
      </c>
      <c r="RZ234" s="20">
        <v>685.96600000000001</v>
      </c>
      <c r="SA234" s="20">
        <v>685.96600000000001</v>
      </c>
      <c r="SK234" s="21">
        <v>8.4</v>
      </c>
      <c r="SL234" s="20">
        <v>11.457000000000001</v>
      </c>
      <c r="SM234" s="20">
        <v>9.3859999999999992</v>
      </c>
      <c r="SN234" s="20">
        <v>8.42</v>
      </c>
      <c r="SO234" s="21">
        <v>30.1</v>
      </c>
      <c r="SP234" s="20">
        <v>41.012999999999998</v>
      </c>
      <c r="SQ234" s="20">
        <v>33.601999999999997</v>
      </c>
      <c r="SR234" s="20">
        <v>34.265000000000001</v>
      </c>
      <c r="SS234" s="21">
        <v>38.299999999999997</v>
      </c>
      <c r="ST234" s="20">
        <v>52.098999999999997</v>
      </c>
      <c r="SU234" s="20">
        <v>42.685000000000002</v>
      </c>
      <c r="SV234" s="20">
        <v>42.685000000000002</v>
      </c>
      <c r="SW234" s="21">
        <v>33.299999999999997</v>
      </c>
      <c r="SX234" s="20">
        <v>45.398000000000003</v>
      </c>
      <c r="SY234" s="20">
        <v>37.195</v>
      </c>
      <c r="SZ234" s="20">
        <v>34.212000000000003</v>
      </c>
      <c r="TG234" s="21">
        <v>51.1</v>
      </c>
      <c r="TH234" s="20">
        <v>89.238</v>
      </c>
      <c r="TI234" s="20">
        <v>690.56700000000001</v>
      </c>
      <c r="TJ234" s="20">
        <v>690.56700000000001</v>
      </c>
      <c r="TK234" s="21">
        <v>130.19999999999999</v>
      </c>
      <c r="TL234" s="20">
        <v>227.41900000000001</v>
      </c>
      <c r="TM234" s="20">
        <v>1759.8789999999999</v>
      </c>
      <c r="TN234" s="20">
        <v>1780.991</v>
      </c>
      <c r="TO234" s="21">
        <v>181.1</v>
      </c>
      <c r="TP234" s="20">
        <v>316.41199999999998</v>
      </c>
      <c r="TQ234" s="20">
        <v>2448.556</v>
      </c>
      <c r="TR234" s="20">
        <v>2471.558</v>
      </c>
      <c r="TS234" s="21">
        <v>166.8</v>
      </c>
      <c r="TT234" s="20">
        <v>291.428</v>
      </c>
      <c r="TU234" s="20">
        <v>2255.2150000000001</v>
      </c>
      <c r="TV234" s="20">
        <v>2284.9169999999999</v>
      </c>
      <c r="TW234" s="21">
        <v>115.1</v>
      </c>
      <c r="TX234" s="20">
        <v>49.271999999999998</v>
      </c>
      <c r="TY234" s="20">
        <v>9636.1540000000005</v>
      </c>
      <c r="TZ234" s="21">
        <v>66.599999999999994</v>
      </c>
      <c r="UA234" s="20">
        <v>28.497</v>
      </c>
      <c r="UB234" s="20">
        <v>5573.2</v>
      </c>
      <c r="UC234" s="21">
        <v>65.400000000000006</v>
      </c>
      <c r="UD234" s="20">
        <v>28.013999999999999</v>
      </c>
      <c r="UE234" s="20">
        <v>5478.68</v>
      </c>
      <c r="UF234" s="21">
        <v>4.5999999999999996</v>
      </c>
      <c r="UG234" s="20">
        <v>1.966</v>
      </c>
      <c r="UH234" s="20">
        <v>384.46899999999999</v>
      </c>
      <c r="UI234" s="20">
        <v>384.46899999999999</v>
      </c>
      <c r="UJ234" s="21">
        <v>43.9</v>
      </c>
      <c r="UK234" s="20">
        <v>18.809000000000001</v>
      </c>
      <c r="UL234" s="20">
        <v>3678.4850000000001</v>
      </c>
      <c r="UM234" s="20">
        <v>3678.4850000000001</v>
      </c>
      <c r="UN234" s="21">
        <v>48.5</v>
      </c>
      <c r="UO234" s="20">
        <v>20.774999999999999</v>
      </c>
      <c r="UP234" s="20">
        <v>4062.9540000000002</v>
      </c>
      <c r="UQ234" s="20">
        <v>4062.9540000000002</v>
      </c>
      <c r="UR234" s="21">
        <v>23.7</v>
      </c>
      <c r="US234" s="20">
        <v>10.125999999999999</v>
      </c>
      <c r="UT234" s="20">
        <v>1980.3050000000001</v>
      </c>
      <c r="UU234" s="20">
        <v>1980.3050000000001</v>
      </c>
      <c r="VJ234" s="21">
        <v>78.3</v>
      </c>
      <c r="VK234" s="20">
        <v>153.29300000000001</v>
      </c>
      <c r="VL234" s="20">
        <v>502033.55499999999</v>
      </c>
      <c r="VM234" s="20">
        <v>471949.68800000002</v>
      </c>
      <c r="VN234" s="21">
        <v>57.5</v>
      </c>
      <c r="VO234" s="20">
        <v>112.524</v>
      </c>
      <c r="VP234" s="20">
        <v>368517</v>
      </c>
      <c r="VQ234" s="20">
        <v>368517</v>
      </c>
      <c r="WI234" s="21">
        <v>96</v>
      </c>
      <c r="WJ234" s="20">
        <v>72.686999999999998</v>
      </c>
      <c r="WK234" s="20">
        <v>63.433999999999997</v>
      </c>
      <c r="WL234" s="20">
        <v>71.093000000000004</v>
      </c>
      <c r="WM234" s="21">
        <v>56.1</v>
      </c>
      <c r="WN234" s="20">
        <v>42.497999999999998</v>
      </c>
      <c r="WO234" s="20">
        <v>37.088000000000001</v>
      </c>
      <c r="WP234" s="20">
        <v>50.4</v>
      </c>
      <c r="WW234" s="21">
        <v>93.3</v>
      </c>
      <c r="WX234" s="20">
        <v>106.52800000000001</v>
      </c>
      <c r="WY234" s="20">
        <v>372.53</v>
      </c>
      <c r="WZ234" s="21">
        <v>35.799999999999997</v>
      </c>
      <c r="XA234" s="20">
        <v>40.895000000000003</v>
      </c>
      <c r="XB234" s="20">
        <v>143.011</v>
      </c>
      <c r="XC234" s="20">
        <v>143.011</v>
      </c>
      <c r="XD234" s="21">
        <v>58.1</v>
      </c>
      <c r="XE234" s="20">
        <v>66.385000000000005</v>
      </c>
      <c r="XF234" s="20">
        <v>232.148</v>
      </c>
      <c r="XG234" s="20">
        <v>232.148</v>
      </c>
      <c r="XH234" s="21">
        <v>93.9</v>
      </c>
      <c r="XI234" s="20">
        <v>107.28</v>
      </c>
      <c r="XJ234" s="20">
        <v>375.15899999999999</v>
      </c>
      <c r="XK234" s="20">
        <v>375.15899999999999</v>
      </c>
      <c r="XL234" s="21">
        <v>59.1</v>
      </c>
      <c r="XM234" s="20">
        <v>67.486000000000004</v>
      </c>
      <c r="XN234" s="22">
        <v>235.99966599999999</v>
      </c>
      <c r="XO234" s="22">
        <v>278.66300000000001</v>
      </c>
      <c r="XP234" s="21">
        <v>118.7</v>
      </c>
      <c r="XQ234" s="20">
        <v>479.80599999999998</v>
      </c>
      <c r="XR234" s="20">
        <v>17364.186000000002</v>
      </c>
      <c r="XS234" s="21">
        <v>66.900000000000006</v>
      </c>
      <c r="XT234" s="20">
        <v>270.21899999999999</v>
      </c>
      <c r="XU234" s="20">
        <v>9779.2350000000006</v>
      </c>
      <c r="YD234" s="21">
        <v>51.9</v>
      </c>
      <c r="YE234" s="20">
        <v>209.58699999999999</v>
      </c>
      <c r="YF234" s="20">
        <v>7584.951</v>
      </c>
      <c r="YG234" s="20">
        <v>3973.8519999999999</v>
      </c>
      <c r="YH234" s="21">
        <v>25.3</v>
      </c>
      <c r="YI234" s="20">
        <v>102.29900000000001</v>
      </c>
      <c r="YJ234" s="20">
        <v>3702.21</v>
      </c>
      <c r="YK234" s="20">
        <v>3702.21</v>
      </c>
      <c r="YU234" s="21">
        <v>17.7</v>
      </c>
      <c r="YV234" s="20">
        <v>213.53800000000001</v>
      </c>
      <c r="YW234" s="20">
        <v>190.39</v>
      </c>
      <c r="YX234" s="20">
        <v>190.39</v>
      </c>
      <c r="YY234" s="21">
        <v>48.9</v>
      </c>
      <c r="YZ234" s="20">
        <v>591.19100000000003</v>
      </c>
      <c r="ZA234" s="20">
        <v>527.10599999999999</v>
      </c>
      <c r="ZB234" s="20">
        <v>527.10599999999999</v>
      </c>
      <c r="ZC234" s="21">
        <v>66.599999999999994</v>
      </c>
      <c r="ZD234" s="20">
        <v>804.72900000000004</v>
      </c>
      <c r="ZE234" s="20">
        <v>717.49599999999998</v>
      </c>
      <c r="ZF234" s="20">
        <v>717.49599999999998</v>
      </c>
      <c r="ZG234" s="21">
        <v>50.5</v>
      </c>
      <c r="ZH234" s="20">
        <v>610.37900000000002</v>
      </c>
      <c r="ZI234" s="20">
        <v>544.21400000000006</v>
      </c>
      <c r="ZJ234" s="20">
        <v>574.18799999999999</v>
      </c>
      <c r="ZT234" s="21">
        <v>69</v>
      </c>
      <c r="ZU234" s="20">
        <v>3090.3240000000001</v>
      </c>
      <c r="ZV234" s="20">
        <v>374484.5</v>
      </c>
      <c r="ZW234" s="20">
        <v>321640.5</v>
      </c>
      <c r="ZX234" s="21">
        <v>134.30000000000001</v>
      </c>
      <c r="ZY234" s="20">
        <v>6015.027</v>
      </c>
      <c r="ZZ234" s="20">
        <v>728899.2</v>
      </c>
      <c r="AAA234" s="20">
        <v>683775.3</v>
      </c>
      <c r="AAB234" s="21">
        <v>203.3</v>
      </c>
      <c r="AAC234" s="20">
        <v>9105.3510000000006</v>
      </c>
      <c r="AAD234" s="20">
        <v>1103383.7</v>
      </c>
      <c r="AAE234" s="20">
        <v>1005415.8</v>
      </c>
      <c r="AAF234" s="21">
        <v>106.3</v>
      </c>
      <c r="AAG234" s="20">
        <v>4764.1270000000004</v>
      </c>
      <c r="AAH234" s="20">
        <v>577315.51</v>
      </c>
      <c r="AAI234" s="20">
        <v>563543.4</v>
      </c>
      <c r="AAJ234" s="21">
        <v>158.80000000000001</v>
      </c>
      <c r="AAK234" s="20">
        <v>912.55200000000002</v>
      </c>
      <c r="AAL234" s="20">
        <v>836809.82900000003</v>
      </c>
      <c r="AAM234" s="21">
        <v>5.5</v>
      </c>
      <c r="AAN234" s="20">
        <v>31.4</v>
      </c>
      <c r="AAO234" s="20">
        <v>28794.154999999999</v>
      </c>
      <c r="AAP234" s="21">
        <v>49.7</v>
      </c>
      <c r="AAQ234" s="20">
        <v>285.69499999999999</v>
      </c>
      <c r="AAR234" s="20">
        <v>261982.54800000001</v>
      </c>
      <c r="AAS234" s="20">
        <v>239322.2</v>
      </c>
      <c r="AAT234" s="21">
        <v>100.7</v>
      </c>
      <c r="AAU234" s="20">
        <v>578.75300000000004</v>
      </c>
      <c r="AAV234" s="20">
        <v>530716.15500000003</v>
      </c>
      <c r="AAW234" s="20">
        <v>539949</v>
      </c>
      <c r="AAX234" s="21">
        <v>153.30000000000001</v>
      </c>
      <c r="AAY234" s="20">
        <v>881.15099999999995</v>
      </c>
      <c r="AAZ234" s="20">
        <v>808015.674</v>
      </c>
      <c r="ABA234" s="20">
        <v>779271.2</v>
      </c>
      <c r="ABB234" s="21">
        <v>125.3</v>
      </c>
      <c r="ABC234" s="20">
        <v>720.34900000000005</v>
      </c>
      <c r="ABD234" s="20">
        <v>660559.9</v>
      </c>
      <c r="ABE234" s="20">
        <v>660559.9</v>
      </c>
      <c r="ABO234" s="21">
        <v>38.5</v>
      </c>
      <c r="ABP234" s="20">
        <v>7.2039999999999997</v>
      </c>
      <c r="ABQ234" s="20">
        <v>6.51</v>
      </c>
      <c r="ABR234" s="20">
        <v>6.51</v>
      </c>
      <c r="ABS234" s="21">
        <v>106.9</v>
      </c>
      <c r="ABT234" s="20">
        <v>20.015999999999998</v>
      </c>
      <c r="ABU234" s="20">
        <v>18.088000000000001</v>
      </c>
      <c r="ABV234" s="20">
        <v>18.088000000000001</v>
      </c>
      <c r="ABW234" s="21">
        <v>145.30000000000001</v>
      </c>
      <c r="ABX234" s="20">
        <v>27.219000000000001</v>
      </c>
      <c r="ABY234" s="20">
        <v>24.597999999999999</v>
      </c>
      <c r="ABZ234" s="20">
        <v>24.597999999999999</v>
      </c>
      <c r="ACE234" s="21">
        <v>57.8</v>
      </c>
      <c r="ACF234" s="20">
        <v>278.399</v>
      </c>
      <c r="ACG234" s="20">
        <v>2163.3519999999999</v>
      </c>
      <c r="ACH234" s="21">
        <v>21.6</v>
      </c>
      <c r="ACI234" s="20">
        <v>104.259</v>
      </c>
      <c r="ACJ234" s="20">
        <v>810.16399999999999</v>
      </c>
      <c r="ACK234" s="21">
        <v>10.1</v>
      </c>
      <c r="ACL234" s="20">
        <v>48.603999999999999</v>
      </c>
      <c r="ACM234" s="20">
        <v>377.685</v>
      </c>
      <c r="ACN234" s="20">
        <v>377.685</v>
      </c>
      <c r="ACO234" s="21">
        <v>26.1</v>
      </c>
      <c r="ACP234" s="20">
        <v>125.536</v>
      </c>
      <c r="ACQ234" s="20">
        <v>975.50300000000004</v>
      </c>
      <c r="ACR234" s="20">
        <v>975.50300000000004</v>
      </c>
      <c r="ACS234" s="21">
        <v>36.1</v>
      </c>
      <c r="ACT234" s="20">
        <v>174.14</v>
      </c>
      <c r="ACU234" s="20">
        <v>1353.1880000000001</v>
      </c>
      <c r="ACV234" s="20">
        <v>1353.1880000000001</v>
      </c>
      <c r="ACW234" s="21">
        <v>22.6</v>
      </c>
      <c r="ACX234" s="20">
        <v>108.955</v>
      </c>
      <c r="ACY234" s="20">
        <v>846.65800000000002</v>
      </c>
      <c r="ACZ234" s="20">
        <v>846.65800000000002</v>
      </c>
      <c r="ADA234" s="21">
        <v>197.1</v>
      </c>
      <c r="ADB234" s="20">
        <v>170.26400000000001</v>
      </c>
      <c r="ADC234" s="20">
        <v>552.93299999999999</v>
      </c>
      <c r="ADD234" s="21">
        <v>30.7</v>
      </c>
      <c r="ADE234" s="20">
        <v>26.478000000000002</v>
      </c>
      <c r="ADF234" s="20">
        <v>85.986999999999995</v>
      </c>
      <c r="ADO234" s="21">
        <v>166.5</v>
      </c>
      <c r="ADP234" s="20">
        <v>143.786</v>
      </c>
      <c r="ADQ234" s="20">
        <v>466.94600000000003</v>
      </c>
      <c r="ADR234" s="20">
        <v>466.94600000000003</v>
      </c>
      <c r="ADS234" s="21">
        <v>160.30000000000001</v>
      </c>
      <c r="ADT234" s="20">
        <v>138.44999999999999</v>
      </c>
      <c r="ADU234" s="20">
        <v>449.61599999999999</v>
      </c>
      <c r="ADV234" s="20">
        <v>449.61599999999999</v>
      </c>
      <c r="AEF234" s="21">
        <v>77.7</v>
      </c>
      <c r="AEG234" s="20">
        <v>311.28100000000001</v>
      </c>
      <c r="AEH234" s="20">
        <v>281.05500000000001</v>
      </c>
      <c r="AEI234" s="20">
        <v>243.417</v>
      </c>
      <c r="AEJ234" s="21">
        <v>122.9</v>
      </c>
      <c r="AEK234" s="20">
        <v>492.69499999999999</v>
      </c>
      <c r="AEL234" s="20">
        <v>444.85399999999998</v>
      </c>
      <c r="AEM234" s="20">
        <v>297.39699999999999</v>
      </c>
      <c r="AEN234" s="21">
        <v>200</v>
      </c>
      <c r="AEO234" s="20">
        <v>801.529</v>
      </c>
      <c r="AEP234" s="20">
        <v>723.70100000000002</v>
      </c>
      <c r="AEQ234" s="20">
        <v>540.81399999999996</v>
      </c>
      <c r="AER234" s="21">
        <v>85.5</v>
      </c>
      <c r="AES234" s="20">
        <v>342.83100000000002</v>
      </c>
      <c r="AET234" s="20">
        <v>309.54199999999997</v>
      </c>
      <c r="AEU234" s="20">
        <v>310.90800000000002</v>
      </c>
      <c r="AEV234" s="21">
        <v>173.5</v>
      </c>
      <c r="AEW234" s="20">
        <v>274.57900000000001</v>
      </c>
      <c r="AEX234" s="20">
        <v>1947.5909999999999</v>
      </c>
      <c r="AEY234" s="21">
        <v>25.9</v>
      </c>
      <c r="AEZ234" s="20">
        <v>40.906999999999996</v>
      </c>
      <c r="AFA234" s="20">
        <v>290.15499999999997</v>
      </c>
      <c r="AFE234" s="21">
        <v>53.4</v>
      </c>
      <c r="AFF234" s="20">
        <v>84.557000000000002</v>
      </c>
      <c r="AFG234" s="20">
        <v>599.76300000000003</v>
      </c>
      <c r="AFH234" s="20">
        <v>599.76300000000003</v>
      </c>
      <c r="AFI234" s="21">
        <v>94.2</v>
      </c>
      <c r="AFJ234" s="20">
        <v>149.11500000000001</v>
      </c>
      <c r="AFK234" s="20">
        <v>1057.673</v>
      </c>
      <c r="AFL234" s="20">
        <v>1057.673</v>
      </c>
      <c r="AFM234" s="21">
        <v>147.69999999999999</v>
      </c>
      <c r="AFN234" s="20">
        <v>233.672</v>
      </c>
      <c r="AFO234" s="20">
        <v>1657.4359999999999</v>
      </c>
      <c r="AFP234" s="20">
        <v>1657.4359999999999</v>
      </c>
      <c r="AFQ234" s="21">
        <v>64.7</v>
      </c>
      <c r="AFR234" s="20">
        <v>102.426</v>
      </c>
      <c r="AFS234" s="20">
        <v>726.50699999999995</v>
      </c>
      <c r="AFT234" s="20">
        <v>726.50699999999995</v>
      </c>
      <c r="AFU234" s="21">
        <v>157.5</v>
      </c>
      <c r="AFV234" s="20">
        <v>104.17100000000001</v>
      </c>
      <c r="AFW234" s="20">
        <v>162.55799999999999</v>
      </c>
      <c r="AFX234" s="21">
        <v>29.6</v>
      </c>
      <c r="AFY234" s="20">
        <v>19.600999999999999</v>
      </c>
      <c r="AFZ234" s="20">
        <v>30.587</v>
      </c>
      <c r="AGA234" s="21">
        <v>53.3</v>
      </c>
      <c r="AGB234" s="20">
        <v>35.247</v>
      </c>
      <c r="AGC234" s="20">
        <v>55.002000000000002</v>
      </c>
      <c r="AGD234" s="20">
        <v>55.002000000000002</v>
      </c>
      <c r="AGI234" s="21">
        <v>127.9</v>
      </c>
      <c r="AGJ234" s="20">
        <v>84.57</v>
      </c>
      <c r="AGK234" s="20">
        <v>131.971</v>
      </c>
      <c r="AGL234" s="20">
        <v>105.199</v>
      </c>
      <c r="AGM234" s="21">
        <v>93.2</v>
      </c>
      <c r="AGN234" s="20">
        <v>61.661999999999999</v>
      </c>
      <c r="AGO234" s="20">
        <v>96.224000000000004</v>
      </c>
      <c r="AGP234" s="20">
        <v>99.906000000000006</v>
      </c>
      <c r="AGZ234" s="21">
        <v>4.4000000000000004</v>
      </c>
      <c r="AHA234" s="20">
        <v>6.4</v>
      </c>
      <c r="AHB234" s="20">
        <v>21.891999999999999</v>
      </c>
      <c r="AHC234" s="20">
        <v>21.891999999999999</v>
      </c>
      <c r="AHD234" s="21">
        <v>22.6</v>
      </c>
      <c r="AHE234" s="20">
        <v>32.817</v>
      </c>
      <c r="AHF234" s="20">
        <v>112.249</v>
      </c>
      <c r="AHG234" s="20">
        <v>112.249</v>
      </c>
      <c r="AHH234" s="21">
        <v>27</v>
      </c>
      <c r="AHI234" s="20">
        <v>39.216999999999999</v>
      </c>
      <c r="AHJ234" s="20">
        <v>134.14099999999999</v>
      </c>
      <c r="AHK234" s="20">
        <v>134.14099999999999</v>
      </c>
      <c r="AHL234" s="21">
        <v>19.399999999999999</v>
      </c>
      <c r="AHM234" s="20">
        <v>28.222000000000001</v>
      </c>
      <c r="AHN234" s="20">
        <v>96.533000000000001</v>
      </c>
      <c r="AHO234" s="20">
        <v>95.861000000000004</v>
      </c>
      <c r="AHY234" s="21">
        <v>36</v>
      </c>
      <c r="AHZ234" s="20">
        <v>40.206000000000003</v>
      </c>
      <c r="AIA234" s="20">
        <v>36.081000000000003</v>
      </c>
      <c r="AIB234" s="20">
        <v>36.081000000000003</v>
      </c>
      <c r="AIC234" s="21">
        <v>68.099999999999994</v>
      </c>
      <c r="AID234" s="20">
        <v>76.042000000000002</v>
      </c>
      <c r="AIE234" s="20">
        <v>68.239999999999995</v>
      </c>
      <c r="AIF234" s="20">
        <v>68.239999999999995</v>
      </c>
      <c r="AIG234" s="21">
        <v>104.1</v>
      </c>
      <c r="AIH234" s="20">
        <v>116.248</v>
      </c>
      <c r="AII234" s="20">
        <v>104.321</v>
      </c>
      <c r="AIJ234" s="20">
        <v>104.321</v>
      </c>
      <c r="AIK234" s="21">
        <v>64.8</v>
      </c>
      <c r="AIL234" s="20">
        <v>72.438999999999993</v>
      </c>
      <c r="AIM234" s="20">
        <v>65.007000000000005</v>
      </c>
      <c r="AIN234" s="20">
        <v>65.007000000000005</v>
      </c>
      <c r="AJC234" s="21">
        <v>18.5</v>
      </c>
      <c r="AJD234" s="20">
        <v>76.992999999999995</v>
      </c>
      <c r="AJE234" s="20">
        <v>451.18099999999998</v>
      </c>
      <c r="AJF234" s="20">
        <v>337.27600000000001</v>
      </c>
      <c r="AJG234" s="21">
        <v>12.2</v>
      </c>
      <c r="AJH234" s="20">
        <v>50.868000000000002</v>
      </c>
      <c r="AJI234" s="20">
        <v>298.08800000000002</v>
      </c>
      <c r="AJJ234" s="20">
        <v>307.16399999999999</v>
      </c>
      <c r="AJY234" s="21">
        <v>27.9</v>
      </c>
      <c r="AJZ234" s="20">
        <v>46.393999999999998</v>
      </c>
      <c r="AKA234" s="20">
        <v>174</v>
      </c>
      <c r="AKB234" s="20">
        <v>166.749</v>
      </c>
      <c r="AKC234" s="21">
        <v>23.3</v>
      </c>
      <c r="AKD234" s="20">
        <v>38.765000000000001</v>
      </c>
      <c r="AKE234" s="20">
        <v>145.38999999999999</v>
      </c>
      <c r="AKF234" s="20">
        <v>145.38999999999999</v>
      </c>
      <c r="AKM234" s="21">
        <v>64.7</v>
      </c>
      <c r="AKN234" s="20">
        <v>171.63399999999999</v>
      </c>
      <c r="AKO234" s="20">
        <v>1301.154</v>
      </c>
      <c r="AKP234" s="21">
        <v>44.1</v>
      </c>
      <c r="AKQ234" s="20">
        <v>117.051</v>
      </c>
      <c r="AKR234" s="20">
        <v>887.36199999999997</v>
      </c>
      <c r="AKS234" s="20">
        <v>883.47299999999996</v>
      </c>
      <c r="AKT234" s="21">
        <v>95</v>
      </c>
      <c r="AKU234" s="20">
        <v>251.905</v>
      </c>
      <c r="AKV234" s="20">
        <v>1909.691</v>
      </c>
      <c r="AKW234" s="20">
        <v>1925.93</v>
      </c>
      <c r="AKX234" s="21">
        <v>139.19999999999999</v>
      </c>
      <c r="AKY234" s="20">
        <v>368.95600000000002</v>
      </c>
      <c r="AKZ234" s="20">
        <v>2797.0540000000001</v>
      </c>
      <c r="ALA234" s="20">
        <v>2809.4029999999998</v>
      </c>
      <c r="ALB234" s="21">
        <v>83.4</v>
      </c>
      <c r="ALC234" s="20">
        <v>221.24199999999999</v>
      </c>
      <c r="ALD234" s="20">
        <v>1677.239</v>
      </c>
      <c r="ALE234" s="20">
        <v>1694.0070000000001</v>
      </c>
      <c r="ALF234" s="21">
        <v>227.8</v>
      </c>
      <c r="ALG234" s="20">
        <v>216.96299999999999</v>
      </c>
      <c r="ALH234" s="20">
        <v>332.06099999999998</v>
      </c>
      <c r="ALI234" s="21">
        <v>68.900000000000006</v>
      </c>
      <c r="ALJ234" s="20">
        <v>65.635999999999996</v>
      </c>
      <c r="ALK234" s="20">
        <v>100.456</v>
      </c>
      <c r="ALL234" s="21">
        <v>39.700000000000003</v>
      </c>
      <c r="ALM234" s="20">
        <v>37.81</v>
      </c>
      <c r="ALN234" s="20">
        <v>57.866999999999997</v>
      </c>
      <c r="ALO234" s="20">
        <v>44.924999999999997</v>
      </c>
      <c r="ALP234" s="21">
        <v>117.7</v>
      </c>
      <c r="ALQ234" s="20">
        <v>112.10299999999999</v>
      </c>
      <c r="ALR234" s="20">
        <v>171.57300000000001</v>
      </c>
      <c r="ALS234" s="20">
        <v>107.628</v>
      </c>
      <c r="ALT234" s="21">
        <v>158.9</v>
      </c>
      <c r="ALU234" s="20">
        <v>151.327</v>
      </c>
      <c r="ALV234" s="20">
        <v>231.60499999999999</v>
      </c>
      <c r="ALW234" s="20">
        <v>152.55199999999999</v>
      </c>
      <c r="ALX234" s="21">
        <v>143.80000000000001</v>
      </c>
      <c r="ALY234" s="20">
        <v>136.88999999999999</v>
      </c>
      <c r="ALZ234" s="20">
        <v>209.51</v>
      </c>
      <c r="AMA234" s="20">
        <v>139.41499999999999</v>
      </c>
      <c r="AMB234" s="21">
        <v>232.1</v>
      </c>
      <c r="AMC234" s="20">
        <v>304.26900000000001</v>
      </c>
      <c r="AMD234" s="20">
        <v>10908.058000000001</v>
      </c>
      <c r="AME234" s="21">
        <v>5.0999999999999996</v>
      </c>
      <c r="AMF234" s="20">
        <v>6.6230000000000002</v>
      </c>
      <c r="AMG234" s="20">
        <v>237.45099999999999</v>
      </c>
      <c r="AMH234" s="21">
        <v>60.7</v>
      </c>
      <c r="AMI234" s="20">
        <v>79.561000000000007</v>
      </c>
      <c r="AMJ234" s="20">
        <v>2852.2570000000001</v>
      </c>
      <c r="AMK234" s="20">
        <v>982.69799999999998</v>
      </c>
      <c r="AML234" s="21">
        <v>160.19999999999999</v>
      </c>
      <c r="AMM234" s="20">
        <v>209.959</v>
      </c>
      <c r="AMN234" s="20">
        <v>7527.0190000000002</v>
      </c>
      <c r="AMO234" s="20">
        <v>6977.143</v>
      </c>
      <c r="AMP234" s="21">
        <v>227</v>
      </c>
      <c r="AMQ234" s="20">
        <v>297.64600000000002</v>
      </c>
      <c r="AMR234" s="20">
        <v>10670.607</v>
      </c>
      <c r="AMS234" s="20">
        <v>7959.8410000000003</v>
      </c>
      <c r="AMT234" s="21">
        <v>162.30000000000001</v>
      </c>
      <c r="AMU234" s="20">
        <v>212.715</v>
      </c>
      <c r="AMV234" s="20">
        <v>7625.8190000000004</v>
      </c>
      <c r="AMW234" s="20">
        <v>7579.15</v>
      </c>
      <c r="ANG234" s="21">
        <v>1.7</v>
      </c>
      <c r="ANH234" s="22">
        <v>3.1755650000000002</v>
      </c>
      <c r="ANI234" s="22">
        <v>0.55127800000000005</v>
      </c>
      <c r="ANJ234" s="22">
        <v>0.55127800000000005</v>
      </c>
      <c r="ANK234" s="21">
        <v>24.7</v>
      </c>
      <c r="ANL234" s="22">
        <v>46.841552999999998</v>
      </c>
      <c r="ANM234" s="22">
        <v>8.1316939999999995</v>
      </c>
      <c r="ANN234" s="22">
        <v>7.3029669999999998</v>
      </c>
      <c r="ANO234" s="21">
        <v>25.6</v>
      </c>
      <c r="ANP234" s="22">
        <v>48.555225</v>
      </c>
      <c r="ANQ234" s="22">
        <v>8.4291870000000007</v>
      </c>
      <c r="ANR234" s="22">
        <v>7.8542449999999997</v>
      </c>
      <c r="ANS234" s="21">
        <v>17.3</v>
      </c>
      <c r="ANT234" s="22">
        <v>32.863847999999997</v>
      </c>
      <c r="ANU234" s="22">
        <v>5.7051639999999999</v>
      </c>
      <c r="ANV234" s="22">
        <v>5.7051639999999999</v>
      </c>
      <c r="ANW234" s="21">
        <v>186.1</v>
      </c>
      <c r="ANX234" s="20">
        <v>15727.5</v>
      </c>
      <c r="ANY234" s="20">
        <v>15727.5</v>
      </c>
      <c r="ANZ234" s="21">
        <v>63.6</v>
      </c>
      <c r="AOA234" s="20">
        <v>5371.6379999999999</v>
      </c>
      <c r="AOB234" s="20">
        <v>5371.6379999999999</v>
      </c>
      <c r="AOC234" s="21">
        <v>61.2</v>
      </c>
      <c r="AOD234" s="20">
        <v>5171.018</v>
      </c>
      <c r="AOE234" s="20">
        <v>5171.018</v>
      </c>
      <c r="AOF234" s="21">
        <v>65.900000000000006</v>
      </c>
      <c r="AOG234" s="20">
        <v>5566.7629999999999</v>
      </c>
      <c r="AOH234" s="20">
        <v>5566.7629999999999</v>
      </c>
      <c r="AOI234" s="20">
        <v>5566.7629999999999</v>
      </c>
      <c r="AOJ234" s="21">
        <v>56.7</v>
      </c>
      <c r="AOK234" s="20">
        <v>4789.0990000000002</v>
      </c>
      <c r="AOL234" s="20">
        <v>4789.0990000000002</v>
      </c>
      <c r="AOM234" s="20">
        <v>4789.0990000000002</v>
      </c>
      <c r="AON234" s="21">
        <v>122.5</v>
      </c>
      <c r="AOO234" s="20">
        <v>10355.861999999999</v>
      </c>
      <c r="AOP234" s="20">
        <v>10355.861999999999</v>
      </c>
      <c r="AOQ234" s="20">
        <v>10355.861999999999</v>
      </c>
      <c r="AOR234" s="21">
        <v>45.1</v>
      </c>
      <c r="AOS234" s="20">
        <v>3812.13</v>
      </c>
      <c r="AOT234" s="20">
        <v>3812.13</v>
      </c>
      <c r="AOU234" s="20">
        <v>3812.13</v>
      </c>
      <c r="APQ234" s="21">
        <v>74.400000000000006</v>
      </c>
      <c r="APR234" s="20">
        <v>5034.652</v>
      </c>
      <c r="APS234" s="20">
        <v>4523.6350000000002</v>
      </c>
      <c r="APT234" s="20">
        <v>4523.6350000000002</v>
      </c>
      <c r="APU234" s="21">
        <v>102.3</v>
      </c>
      <c r="APV234" s="20">
        <v>167.26400000000001</v>
      </c>
      <c r="APW234" s="20">
        <v>780.28599999999994</v>
      </c>
      <c r="APX234" s="21">
        <v>45.9</v>
      </c>
      <c r="APY234" s="20">
        <v>75.013999999999996</v>
      </c>
      <c r="APZ234" s="20">
        <v>349.93900000000002</v>
      </c>
      <c r="AQI234" s="21">
        <v>56.4</v>
      </c>
      <c r="AQJ234" s="20">
        <v>92.25</v>
      </c>
      <c r="AQK234" s="20">
        <v>430.34699999999998</v>
      </c>
      <c r="AQL234" s="20">
        <v>435.39800000000002</v>
      </c>
      <c r="AQM234" s="21">
        <v>46.9</v>
      </c>
      <c r="AQN234" s="20">
        <v>76.668999999999997</v>
      </c>
      <c r="AQO234" s="20">
        <v>357.661</v>
      </c>
      <c r="AQP234" s="20">
        <v>406.82299999999998</v>
      </c>
    </row>
    <row r="235" spans="1:1134" x14ac:dyDescent="0.2">
      <c r="A235" s="18">
        <v>35795</v>
      </c>
      <c r="N235" s="21">
        <v>62.9</v>
      </c>
      <c r="O235" s="21">
        <v>69.900000000000006</v>
      </c>
      <c r="P235" s="20">
        <v>3800.6550000000002</v>
      </c>
      <c r="Q235" s="21">
        <v>51.2</v>
      </c>
      <c r="R235" s="21">
        <v>56.5</v>
      </c>
      <c r="S235" s="20">
        <v>3095.46</v>
      </c>
      <c r="AL235" s="21">
        <v>65</v>
      </c>
      <c r="AM235" s="21">
        <v>64.099999999999994</v>
      </c>
      <c r="AN235" s="20">
        <v>19293.918000000001</v>
      </c>
      <c r="BG235" s="21">
        <v>68.5</v>
      </c>
      <c r="BH235" s="21">
        <v>68.7</v>
      </c>
      <c r="BI235" s="20">
        <v>16198.458000000001</v>
      </c>
      <c r="BJ235" s="21">
        <v>62.3</v>
      </c>
      <c r="BK235" s="19">
        <v>197.59539522454</v>
      </c>
      <c r="BL235" s="20">
        <v>197.595</v>
      </c>
      <c r="BM235" s="21">
        <v>32.700000000000003</v>
      </c>
      <c r="BN235" s="20">
        <v>103.718</v>
      </c>
      <c r="BO235" s="20">
        <v>103.718</v>
      </c>
      <c r="BP235" s="21">
        <v>5</v>
      </c>
      <c r="BQ235" s="20">
        <v>15.855</v>
      </c>
      <c r="BR235" s="19">
        <v>15.854756999999999</v>
      </c>
      <c r="BS235" s="19">
        <v>15.854756999999999</v>
      </c>
      <c r="BT235" s="21">
        <v>25.1</v>
      </c>
      <c r="BU235" s="20">
        <v>79.632999999999996</v>
      </c>
      <c r="BV235" s="19">
        <v>79.633200877107996</v>
      </c>
      <c r="BW235" s="19">
        <v>65.926242000000002</v>
      </c>
      <c r="BX235" s="21">
        <v>29.6</v>
      </c>
      <c r="BY235" s="19">
        <v>93.877395224542994</v>
      </c>
      <c r="BZ235" s="19">
        <v>93.877395224542994</v>
      </c>
      <c r="CA235" s="19">
        <v>81.780998999999994</v>
      </c>
      <c r="CB235" s="21">
        <v>19.3</v>
      </c>
      <c r="CC235" s="19">
        <v>61.189436999999998</v>
      </c>
      <c r="CD235" s="19">
        <v>61.189436999999998</v>
      </c>
      <c r="CE235" s="19">
        <v>61.189436999999998</v>
      </c>
      <c r="CO235" s="21">
        <v>42.8</v>
      </c>
      <c r="CP235" s="20">
        <v>88.391999999999996</v>
      </c>
      <c r="CQ235" s="20">
        <v>80.878</v>
      </c>
      <c r="CR235" s="20">
        <v>81.659000000000006</v>
      </c>
      <c r="CS235" s="21">
        <v>71</v>
      </c>
      <c r="CT235" s="20">
        <v>146.452</v>
      </c>
      <c r="CU235" s="20">
        <v>134.00399999999999</v>
      </c>
      <c r="CV235" s="20">
        <v>123.199</v>
      </c>
      <c r="CW235" s="21">
        <v>113.6</v>
      </c>
      <c r="CX235" s="20">
        <v>234.548</v>
      </c>
      <c r="CY235" s="20">
        <v>214.61099999999999</v>
      </c>
      <c r="CZ235" s="20">
        <v>204.858</v>
      </c>
      <c r="DA235" s="21">
        <v>80</v>
      </c>
      <c r="DB235" s="20">
        <v>165.191</v>
      </c>
      <c r="DC235" s="20">
        <v>151.15</v>
      </c>
      <c r="DD235" s="20">
        <v>151.15</v>
      </c>
      <c r="DE235" s="21">
        <v>150.19999999999999</v>
      </c>
      <c r="DF235" s="20">
        <v>562.09699999999998</v>
      </c>
      <c r="DG235" s="20">
        <v>860.79499999999996</v>
      </c>
      <c r="DH235" s="21">
        <v>29.1</v>
      </c>
      <c r="DI235" s="20">
        <v>108.78400000000001</v>
      </c>
      <c r="DJ235" s="20">
        <v>166.59200000000001</v>
      </c>
      <c r="DK235" s="21">
        <v>26.7</v>
      </c>
      <c r="DL235" s="20">
        <v>99.906000000000006</v>
      </c>
      <c r="DM235" s="20">
        <v>152.99600000000001</v>
      </c>
      <c r="DN235" s="21">
        <v>60</v>
      </c>
      <c r="DO235" s="20">
        <v>224.46100000000001</v>
      </c>
      <c r="DP235" s="20">
        <v>343.74</v>
      </c>
      <c r="DQ235" s="20">
        <v>343.74</v>
      </c>
      <c r="DR235" s="21">
        <v>61.2</v>
      </c>
      <c r="DS235" s="20">
        <v>228.851</v>
      </c>
      <c r="DT235" s="20">
        <v>350.46300000000002</v>
      </c>
      <c r="DU235" s="20">
        <v>350.46300000000002</v>
      </c>
      <c r="DV235" s="21">
        <v>121.1</v>
      </c>
      <c r="DW235" s="20">
        <v>453.31299999999999</v>
      </c>
      <c r="DX235" s="20">
        <v>694.20299999999997</v>
      </c>
      <c r="DY235" s="20">
        <v>694.20299999999997</v>
      </c>
      <c r="DZ235" s="21">
        <v>72.099999999999994</v>
      </c>
      <c r="EA235" s="20">
        <v>269.65899999999999</v>
      </c>
      <c r="EB235" s="20">
        <v>412.95600000000002</v>
      </c>
      <c r="EC235" s="20">
        <v>408.94099999999997</v>
      </c>
      <c r="EJ235" s="21">
        <v>124.3</v>
      </c>
      <c r="EK235" s="20">
        <v>304.29700000000003</v>
      </c>
      <c r="EL235" s="20">
        <v>278.49299999999999</v>
      </c>
      <c r="EM235" s="21">
        <v>40.299999999999997</v>
      </c>
      <c r="EN235" s="20">
        <v>98.58</v>
      </c>
      <c r="EO235" s="20">
        <v>90.22</v>
      </c>
      <c r="EP235" s="20">
        <v>90.22</v>
      </c>
      <c r="EQ235" s="21">
        <v>77.3</v>
      </c>
      <c r="ER235" s="20">
        <v>189.27799999999999</v>
      </c>
      <c r="ES235" s="20">
        <v>173.227</v>
      </c>
      <c r="ET235" s="20">
        <v>173.227</v>
      </c>
      <c r="EU235" s="21">
        <v>117.6</v>
      </c>
      <c r="EV235" s="20">
        <v>287.85700000000003</v>
      </c>
      <c r="EW235" s="20">
        <v>263.447</v>
      </c>
      <c r="EX235" s="20">
        <v>263.447</v>
      </c>
      <c r="EY235" s="21">
        <v>65.599999999999994</v>
      </c>
      <c r="EZ235" s="20">
        <v>160.559</v>
      </c>
      <c r="FA235" s="20">
        <v>146.94399999999999</v>
      </c>
      <c r="FB235" s="20">
        <v>146.94399999999999</v>
      </c>
      <c r="FI235" s="21">
        <v>12.5</v>
      </c>
      <c r="FJ235" s="20">
        <v>106.89100000000001</v>
      </c>
      <c r="FK235" s="20">
        <v>119.34399999999999</v>
      </c>
      <c r="FL235" s="20">
        <v>85.201999999999998</v>
      </c>
      <c r="FM235" s="21">
        <v>35</v>
      </c>
      <c r="FN235" s="20">
        <v>298.31700000000001</v>
      </c>
      <c r="FO235" s="20">
        <v>333.07100000000003</v>
      </c>
      <c r="FP235" s="20">
        <v>206.27</v>
      </c>
      <c r="FQ235" s="21">
        <v>47.7</v>
      </c>
      <c r="FR235" s="20">
        <v>406.745</v>
      </c>
      <c r="FS235" s="20">
        <v>454.13099999999997</v>
      </c>
      <c r="FT235" s="20">
        <v>291.47199999999998</v>
      </c>
      <c r="FU235" s="21">
        <v>31.5</v>
      </c>
      <c r="FV235" s="20">
        <v>268.95699999999999</v>
      </c>
      <c r="FW235" s="20">
        <v>300.29000000000002</v>
      </c>
      <c r="FX235" s="20">
        <v>254.57300000000001</v>
      </c>
      <c r="FY235" s="21">
        <v>244.4</v>
      </c>
      <c r="FZ235" s="20">
        <v>1546.576</v>
      </c>
      <c r="GA235" s="20">
        <v>2216.5529999999999</v>
      </c>
      <c r="GB235" s="21">
        <v>99.3</v>
      </c>
      <c r="GC235" s="20">
        <v>628.28200000000004</v>
      </c>
      <c r="GD235" s="20">
        <v>900.45399999999995</v>
      </c>
      <c r="GE235" s="21">
        <v>91.2</v>
      </c>
      <c r="GF235" s="20">
        <v>577.42600000000004</v>
      </c>
      <c r="GG235" s="20">
        <v>827.56700000000001</v>
      </c>
      <c r="GH235" s="21">
        <v>62</v>
      </c>
      <c r="GI235" s="20">
        <v>392.2</v>
      </c>
      <c r="GJ235" s="20">
        <v>562.101</v>
      </c>
      <c r="GK235" s="20">
        <v>562.101</v>
      </c>
      <c r="GL235" s="21">
        <v>83.1</v>
      </c>
      <c r="GM235" s="20">
        <v>526.09400000000005</v>
      </c>
      <c r="GN235" s="20">
        <v>753.99800000000005</v>
      </c>
      <c r="GO235" s="20">
        <v>753.99800000000005</v>
      </c>
      <c r="GP235" s="21">
        <v>145.1</v>
      </c>
      <c r="GQ235" s="20">
        <v>918.29399999999998</v>
      </c>
      <c r="GR235" s="20">
        <v>1316.0989999999999</v>
      </c>
      <c r="GS235" s="20">
        <v>1316.0989999999999</v>
      </c>
      <c r="GT235" s="21">
        <v>57.2</v>
      </c>
      <c r="GU235" s="20">
        <v>361.733</v>
      </c>
      <c r="GV235" s="20">
        <v>518.43600000000004</v>
      </c>
      <c r="GW235" s="20">
        <v>518.43600000000004</v>
      </c>
      <c r="GX235" s="21">
        <v>237.2</v>
      </c>
      <c r="GY235" s="20">
        <v>697.78099999999995</v>
      </c>
      <c r="GZ235" s="20">
        <v>1014.574</v>
      </c>
      <c r="HA235" s="21">
        <v>45.4</v>
      </c>
      <c r="HB235" s="20">
        <v>133.66200000000001</v>
      </c>
      <c r="HC235" s="20">
        <v>194.34399999999999</v>
      </c>
      <c r="HD235" s="21">
        <v>45.1</v>
      </c>
      <c r="HE235" s="20">
        <v>132.71299999999999</v>
      </c>
      <c r="HF235" s="20">
        <v>192.965</v>
      </c>
      <c r="HO235" s="21">
        <v>191.7</v>
      </c>
      <c r="HP235" s="20">
        <v>564.11900000000003</v>
      </c>
      <c r="HQ235" s="20">
        <v>820.23</v>
      </c>
      <c r="HR235" s="20">
        <v>569.26300000000003</v>
      </c>
      <c r="HS235" s="21">
        <v>113.8</v>
      </c>
      <c r="HT235" s="20">
        <v>334.72399999999999</v>
      </c>
      <c r="HU235" s="20">
        <v>486.68799999999999</v>
      </c>
      <c r="HV235" s="20">
        <v>569.26300000000003</v>
      </c>
      <c r="IN235" s="21">
        <v>88.4</v>
      </c>
      <c r="IO235" s="20">
        <v>72.14</v>
      </c>
      <c r="IP235" s="20">
        <v>31727.837</v>
      </c>
      <c r="IQ235" s="20">
        <v>31322.418000000001</v>
      </c>
      <c r="IR235" s="21">
        <v>55.7</v>
      </c>
      <c r="IS235" s="20">
        <v>45.462000000000003</v>
      </c>
      <c r="IT235" s="23">
        <v>19994.48</v>
      </c>
      <c r="IU235" s="23">
        <v>20883.09</v>
      </c>
      <c r="IV235" s="21">
        <v>108.5</v>
      </c>
      <c r="IW235" s="20">
        <v>1040.7349999999999</v>
      </c>
      <c r="IX235" s="20">
        <v>8648.51</v>
      </c>
      <c r="IY235" s="21">
        <v>20.5</v>
      </c>
      <c r="IZ235" s="20">
        <v>196.91499999999999</v>
      </c>
      <c r="JA235" s="20">
        <v>1636.3630000000001</v>
      </c>
      <c r="JJ235" s="21">
        <v>87.9</v>
      </c>
      <c r="JK235" s="20">
        <v>843.82</v>
      </c>
      <c r="JL235" s="20">
        <v>7012.1469999999999</v>
      </c>
      <c r="JM235" s="20">
        <v>7161.2</v>
      </c>
      <c r="JN235" s="21">
        <v>97.1</v>
      </c>
      <c r="JO235" s="20">
        <v>931.56100000000004</v>
      </c>
      <c r="JP235" s="20">
        <v>7741.2749999999996</v>
      </c>
      <c r="JQ235" s="20">
        <v>7069.1</v>
      </c>
      <c r="JR235" s="21">
        <v>69.8</v>
      </c>
      <c r="JS235" s="20">
        <v>78.266999999999996</v>
      </c>
      <c r="JT235" s="20">
        <v>101244.159</v>
      </c>
      <c r="JU235" s="21">
        <v>15.6</v>
      </c>
      <c r="JV235" s="20">
        <v>17.472000000000001</v>
      </c>
      <c r="JW235" s="20">
        <v>22600.868999999999</v>
      </c>
      <c r="JX235" s="20">
        <v>15.41</v>
      </c>
      <c r="JY235" s="20">
        <v>17.286999999999999</v>
      </c>
      <c r="JZ235" s="20">
        <v>22361.5</v>
      </c>
      <c r="KA235" s="20">
        <v>22361.5</v>
      </c>
      <c r="KB235" s="20">
        <v>38.784999999999997</v>
      </c>
      <c r="KC235" s="20">
        <v>43.509</v>
      </c>
      <c r="KD235" s="20">
        <v>56281.788999999997</v>
      </c>
      <c r="KE235" s="20">
        <v>56281.788999999997</v>
      </c>
      <c r="KF235" s="21">
        <v>54.2</v>
      </c>
      <c r="KG235" s="21">
        <v>60.8</v>
      </c>
      <c r="KH235" s="20">
        <v>78643.289999999994</v>
      </c>
      <c r="KI235" s="20">
        <v>78643.289999999994</v>
      </c>
      <c r="KJ235" s="21">
        <v>33.5</v>
      </c>
      <c r="KK235" s="21">
        <v>37.6</v>
      </c>
      <c r="KL235" s="21">
        <v>48615.1</v>
      </c>
      <c r="KM235" s="21">
        <v>45616.4</v>
      </c>
      <c r="KW235" s="21">
        <v>8</v>
      </c>
      <c r="KX235" s="20">
        <v>4.585</v>
      </c>
      <c r="KY235" s="20">
        <v>157.89099999999999</v>
      </c>
      <c r="KZ235" s="20">
        <v>152.333</v>
      </c>
      <c r="LA235" s="21">
        <v>82.3</v>
      </c>
      <c r="LB235" s="20">
        <v>47.026000000000003</v>
      </c>
      <c r="LC235" s="20">
        <v>1619.501</v>
      </c>
      <c r="LD235" s="20">
        <v>1368.711</v>
      </c>
      <c r="LE235" s="21">
        <v>88.9</v>
      </c>
      <c r="LF235" s="20">
        <v>50.841000000000001</v>
      </c>
      <c r="LG235" s="20">
        <v>1750.8630000000001</v>
      </c>
      <c r="LH235" s="20">
        <v>1521.0440000000001</v>
      </c>
      <c r="LI235" s="21">
        <v>53.1</v>
      </c>
      <c r="LJ235" s="20">
        <v>30.346</v>
      </c>
      <c r="LK235" s="20">
        <v>1045.06</v>
      </c>
      <c r="LL235" s="20">
        <v>1020.785</v>
      </c>
      <c r="LV235" s="21">
        <v>65.099999999999994</v>
      </c>
      <c r="LW235" s="20">
        <v>1397.4590000000001</v>
      </c>
      <c r="LX235" s="20">
        <v>1278.8150000000001</v>
      </c>
      <c r="LY235" s="20">
        <v>1279</v>
      </c>
      <c r="LZ235" s="21">
        <v>58.3</v>
      </c>
      <c r="MA235" s="20">
        <v>1250.7809999999999</v>
      </c>
      <c r="MB235" s="20">
        <v>1144.5889999999999</v>
      </c>
      <c r="MC235" s="20">
        <v>1041</v>
      </c>
      <c r="MD235" s="21">
        <v>123.2</v>
      </c>
      <c r="ME235" s="20">
        <v>2643.9250000000002</v>
      </c>
      <c r="MF235" s="20">
        <v>2419.4560000000001</v>
      </c>
      <c r="MG235" s="20">
        <v>2320</v>
      </c>
      <c r="MH235" s="21">
        <v>91.5</v>
      </c>
      <c r="MI235" s="20">
        <v>1962.74</v>
      </c>
      <c r="MJ235" s="20">
        <v>1796.1030000000001</v>
      </c>
      <c r="MK235" s="20">
        <v>1968.088</v>
      </c>
      <c r="MU235" s="21">
        <v>79.400000000000006</v>
      </c>
      <c r="MV235" s="20">
        <v>133.48599999999999</v>
      </c>
      <c r="MW235" s="20">
        <v>910.03899999999999</v>
      </c>
      <c r="MX235" s="20">
        <v>980.43499999999995</v>
      </c>
      <c r="MY235" s="21">
        <v>66.900000000000006</v>
      </c>
      <c r="MZ235" s="20">
        <v>112.539</v>
      </c>
      <c r="NA235" s="20">
        <v>767.23699999999997</v>
      </c>
      <c r="NB235" s="20">
        <v>653.76499999999999</v>
      </c>
      <c r="NC235" s="21">
        <v>145.4</v>
      </c>
      <c r="ND235" s="20">
        <v>244.48099999999999</v>
      </c>
      <c r="NE235" s="20">
        <v>1666.75</v>
      </c>
      <c r="NF235" s="20">
        <v>1634.2</v>
      </c>
      <c r="NG235" s="21">
        <v>109.8</v>
      </c>
      <c r="NH235" s="20">
        <v>184.589</v>
      </c>
      <c r="NI235" s="20">
        <v>1258.4369999999999</v>
      </c>
      <c r="NJ235" s="20">
        <v>1258.4369999999999</v>
      </c>
      <c r="NK235" s="21">
        <v>152.4</v>
      </c>
      <c r="NL235" s="20">
        <v>868.58500000000004</v>
      </c>
      <c r="NM235" s="20">
        <v>791.36800000000005</v>
      </c>
      <c r="NN235" s="21">
        <v>69.7</v>
      </c>
      <c r="NO235" s="20">
        <v>397.03199999999998</v>
      </c>
      <c r="NP235" s="20">
        <v>361.73599999999999</v>
      </c>
      <c r="NQ235" s="21">
        <v>64.2</v>
      </c>
      <c r="NR235" s="20">
        <v>366.18</v>
      </c>
      <c r="NS235" s="20">
        <v>333.62700000000001</v>
      </c>
      <c r="NT235" s="21">
        <v>34.299999999999997</v>
      </c>
      <c r="NU235" s="20">
        <v>195.22800000000001</v>
      </c>
      <c r="NV235" s="20">
        <v>177.87200000000001</v>
      </c>
      <c r="NW235" s="20">
        <v>177.87200000000001</v>
      </c>
      <c r="NX235" s="21">
        <v>48.5</v>
      </c>
      <c r="NY235" s="20">
        <v>276.32499999999999</v>
      </c>
      <c r="NZ235" s="20">
        <v>251.76</v>
      </c>
      <c r="OA235" s="20">
        <v>251.76</v>
      </c>
      <c r="OB235" s="21">
        <v>82.7</v>
      </c>
      <c r="OC235" s="20">
        <v>471.553</v>
      </c>
      <c r="OD235" s="20">
        <v>429.63200000000001</v>
      </c>
      <c r="OE235" s="20">
        <v>429.63200000000001</v>
      </c>
      <c r="OF235" s="21">
        <v>67</v>
      </c>
      <c r="OG235" s="20">
        <v>381.59500000000003</v>
      </c>
      <c r="OH235" s="20">
        <v>347.67099999999999</v>
      </c>
      <c r="OI235" s="20">
        <v>347.67099999999999</v>
      </c>
      <c r="OS235" s="21">
        <v>29.9</v>
      </c>
      <c r="OT235" s="20">
        <v>36.378999999999998</v>
      </c>
      <c r="OU235" s="20">
        <v>33.173999999999999</v>
      </c>
      <c r="OV235" s="20">
        <v>33.173999999999999</v>
      </c>
      <c r="OW235" s="21">
        <v>86.3</v>
      </c>
      <c r="OX235" s="20">
        <v>104.824</v>
      </c>
      <c r="OY235" s="20">
        <v>95.588999999999999</v>
      </c>
      <c r="OZ235" s="20">
        <v>81.555999999999997</v>
      </c>
      <c r="PA235" s="21">
        <v>116.6</v>
      </c>
      <c r="PB235" s="20">
        <v>141.68799999999999</v>
      </c>
      <c r="PC235" s="20">
        <v>129.20500000000001</v>
      </c>
      <c r="PD235" s="20">
        <v>114.73</v>
      </c>
      <c r="PE235" s="21">
        <v>40.200000000000003</v>
      </c>
      <c r="PF235" s="20">
        <v>48.884</v>
      </c>
      <c r="PG235" s="20">
        <v>44.576999999999998</v>
      </c>
      <c r="PH235" s="20">
        <v>42.268999999999998</v>
      </c>
      <c r="PR235" s="21">
        <v>33.700000000000003</v>
      </c>
      <c r="PS235" s="20">
        <v>477.666</v>
      </c>
      <c r="PT235" s="20">
        <v>436.06099999999998</v>
      </c>
      <c r="PU235" s="20">
        <v>436.06099999999998</v>
      </c>
      <c r="PV235" s="21">
        <v>96.8</v>
      </c>
      <c r="PW235" s="20">
        <v>1371.6310000000001</v>
      </c>
      <c r="PX235" s="20">
        <v>1252.162</v>
      </c>
      <c r="PY235" s="20">
        <v>1175.6379999999999</v>
      </c>
      <c r="PZ235" s="21">
        <v>129.69999999999999</v>
      </c>
      <c r="QA235" s="20">
        <v>1838.2149999999999</v>
      </c>
      <c r="QB235" s="20">
        <v>1678.107</v>
      </c>
      <c r="QC235" s="20">
        <v>1611.6990000000001</v>
      </c>
      <c r="QD235" s="21">
        <v>68.599999999999994</v>
      </c>
      <c r="QE235" s="20">
        <v>972.24099999999999</v>
      </c>
      <c r="QF235" s="20">
        <v>887.55899999999997</v>
      </c>
      <c r="QG235" s="20">
        <v>887.55899999999997</v>
      </c>
      <c r="QZ235" s="21">
        <v>63.3</v>
      </c>
      <c r="RA235" s="21">
        <v>61.3</v>
      </c>
      <c r="RB235" s="20">
        <v>17466.173999999999</v>
      </c>
      <c r="RC235" s="21">
        <v>157.80000000000001</v>
      </c>
      <c r="RD235" s="20">
        <v>2493.806</v>
      </c>
      <c r="RE235" s="20">
        <v>1505.76</v>
      </c>
      <c r="RF235" s="21">
        <v>45.9</v>
      </c>
      <c r="RG235" s="20">
        <v>724.87099999999998</v>
      </c>
      <c r="RH235" s="20">
        <v>437.67700000000002</v>
      </c>
      <c r="RI235" s="21">
        <v>44.1</v>
      </c>
      <c r="RJ235" s="20">
        <v>696.84799999999996</v>
      </c>
      <c r="RK235" s="20">
        <v>420.75700000000001</v>
      </c>
      <c r="RL235" s="21">
        <v>57.6</v>
      </c>
      <c r="RM235" s="20">
        <v>910.75400000000002</v>
      </c>
      <c r="RN235" s="20">
        <v>549.91300000000001</v>
      </c>
      <c r="RO235" s="20">
        <v>549.91300000000001</v>
      </c>
      <c r="RP235" s="21">
        <v>54.3</v>
      </c>
      <c r="RQ235" s="20">
        <v>858.18200000000002</v>
      </c>
      <c r="RR235" s="20">
        <v>518.16999999999996</v>
      </c>
      <c r="RS235" s="20">
        <v>518.16999999999996</v>
      </c>
      <c r="RT235" s="21">
        <v>112</v>
      </c>
      <c r="RU235" s="20">
        <v>1768.9349999999999</v>
      </c>
      <c r="RV235" s="20">
        <v>1068.0830000000001</v>
      </c>
      <c r="RW235" s="20">
        <v>1068.0830000000001</v>
      </c>
      <c r="RX235" s="21">
        <v>72.7</v>
      </c>
      <c r="RY235" s="20">
        <v>1148.6400000000001</v>
      </c>
      <c r="RZ235" s="20">
        <v>693.54899999999998</v>
      </c>
      <c r="SA235" s="20">
        <v>693.54899999999998</v>
      </c>
      <c r="SB235" s="21">
        <v>138.1</v>
      </c>
      <c r="SC235" s="20">
        <v>190.70400000000001</v>
      </c>
      <c r="SD235" s="20">
        <v>158.15100000000001</v>
      </c>
      <c r="SE235" s="21">
        <v>99.6</v>
      </c>
      <c r="SF235" s="20">
        <v>137.565</v>
      </c>
      <c r="SG235" s="20">
        <v>114.083</v>
      </c>
      <c r="SK235" s="21">
        <v>9</v>
      </c>
      <c r="SL235" s="20">
        <v>12.364000000000001</v>
      </c>
      <c r="SM235" s="20">
        <v>10.254</v>
      </c>
      <c r="SN235" s="20">
        <v>9.1980000000000004</v>
      </c>
      <c r="SO235" s="21">
        <v>29.9</v>
      </c>
      <c r="SP235" s="20">
        <v>41.234999999999999</v>
      </c>
      <c r="SQ235" s="20">
        <v>34.195999999999998</v>
      </c>
      <c r="SR235" s="20">
        <v>34.869999999999997</v>
      </c>
      <c r="SS235" s="21">
        <v>38.5</v>
      </c>
      <c r="ST235" s="20">
        <v>53.139000000000003</v>
      </c>
      <c r="SU235" s="20">
        <v>44.067999999999998</v>
      </c>
      <c r="SV235" s="20">
        <v>44.067999999999998</v>
      </c>
      <c r="SW235" s="21">
        <v>33.200000000000003</v>
      </c>
      <c r="SX235" s="20">
        <v>45.875</v>
      </c>
      <c r="SY235" s="20">
        <v>38.043999999999997</v>
      </c>
      <c r="SZ235" s="20">
        <v>34.993000000000002</v>
      </c>
      <c r="TG235" s="21">
        <v>50.6</v>
      </c>
      <c r="TH235" s="20">
        <v>89.644000000000005</v>
      </c>
      <c r="TI235" s="20">
        <v>694.69899999999996</v>
      </c>
      <c r="TJ235" s="20">
        <v>694.69899999999996</v>
      </c>
      <c r="TK235" s="21">
        <v>124.8</v>
      </c>
      <c r="TL235" s="20">
        <v>220.99799999999999</v>
      </c>
      <c r="TM235" s="20">
        <v>1712.626</v>
      </c>
      <c r="TN235" s="20">
        <v>1733.17</v>
      </c>
      <c r="TO235" s="21">
        <v>175.3</v>
      </c>
      <c r="TP235" s="20">
        <v>310.37799999999999</v>
      </c>
      <c r="TQ235" s="20">
        <v>2405.2739999999999</v>
      </c>
      <c r="TR235" s="20">
        <v>2427.8690000000001</v>
      </c>
      <c r="TS235" s="21">
        <v>163.80000000000001</v>
      </c>
      <c r="TT235" s="20">
        <v>290.13299999999998</v>
      </c>
      <c r="TU235" s="20">
        <v>2248.3820000000001</v>
      </c>
      <c r="TV235" s="20">
        <v>2277.9940000000001</v>
      </c>
      <c r="TW235" s="21">
        <v>112.9</v>
      </c>
      <c r="TX235" s="20">
        <v>48.883000000000003</v>
      </c>
      <c r="TY235" s="20">
        <v>9947.6450000000004</v>
      </c>
      <c r="TZ235" s="21">
        <v>63.2</v>
      </c>
      <c r="UA235" s="20">
        <v>27.369</v>
      </c>
      <c r="UB235" s="20">
        <v>5569.56</v>
      </c>
      <c r="UC235" s="21">
        <v>62.2</v>
      </c>
      <c r="UD235" s="20">
        <v>26.934000000000001</v>
      </c>
      <c r="UE235" s="20">
        <v>5480.98</v>
      </c>
      <c r="UF235" s="21">
        <v>4.9000000000000004</v>
      </c>
      <c r="UG235" s="20">
        <v>2.105</v>
      </c>
      <c r="UH235" s="20">
        <v>428.33199999999999</v>
      </c>
      <c r="UI235" s="20">
        <v>428.33199999999999</v>
      </c>
      <c r="UJ235" s="21">
        <v>44.8</v>
      </c>
      <c r="UK235" s="20">
        <v>19.408999999999999</v>
      </c>
      <c r="UL235" s="20">
        <v>3949.7530000000002</v>
      </c>
      <c r="UM235" s="20">
        <v>3949.7530000000002</v>
      </c>
      <c r="UN235" s="21">
        <v>49.7</v>
      </c>
      <c r="UO235" s="20">
        <v>21.513999999999999</v>
      </c>
      <c r="UP235" s="20">
        <v>4378.085</v>
      </c>
      <c r="UQ235" s="20">
        <v>4378.085</v>
      </c>
      <c r="UR235" s="21">
        <v>24.4</v>
      </c>
      <c r="US235" s="20">
        <v>10.551</v>
      </c>
      <c r="UT235" s="20">
        <v>2147.0680000000002</v>
      </c>
      <c r="UU235" s="20">
        <v>2147.0680000000002</v>
      </c>
      <c r="VJ235" s="21">
        <v>83.5</v>
      </c>
      <c r="VK235" s="20">
        <v>120.063</v>
      </c>
      <c r="VL235" s="20">
        <v>558291.946</v>
      </c>
      <c r="VM235" s="20">
        <v>524836.85</v>
      </c>
      <c r="VN235" s="21">
        <v>56.6</v>
      </c>
      <c r="VO235" s="20">
        <v>81.319000000000003</v>
      </c>
      <c r="VP235" s="20">
        <v>378134</v>
      </c>
      <c r="VQ235" s="20">
        <v>378134</v>
      </c>
      <c r="WI235" s="21">
        <v>97.4</v>
      </c>
      <c r="WJ235" s="20">
        <v>75.849000000000004</v>
      </c>
      <c r="WK235" s="20">
        <v>67.331000000000003</v>
      </c>
      <c r="WL235" s="20">
        <v>75.460999999999999</v>
      </c>
      <c r="WM235" s="21">
        <v>57.4</v>
      </c>
      <c r="WN235" s="20">
        <v>44.652999999999999</v>
      </c>
      <c r="WO235" s="20">
        <v>39.637999999999998</v>
      </c>
      <c r="WP235" s="20">
        <v>53.865000000000002</v>
      </c>
      <c r="WW235" s="21">
        <v>90.8</v>
      </c>
      <c r="WX235" s="20">
        <v>105.27200000000001</v>
      </c>
      <c r="WY235" s="20">
        <v>372.24299999999999</v>
      </c>
      <c r="WZ235" s="21">
        <v>36.200000000000003</v>
      </c>
      <c r="XA235" s="20">
        <v>41.976999999999997</v>
      </c>
      <c r="XB235" s="20">
        <v>148.43100000000001</v>
      </c>
      <c r="XC235" s="20">
        <v>148.43100000000001</v>
      </c>
      <c r="XD235" s="21">
        <v>59</v>
      </c>
      <c r="XE235" s="20">
        <v>68.41</v>
      </c>
      <c r="XF235" s="20">
        <v>241.89599999999999</v>
      </c>
      <c r="XG235" s="20">
        <v>241.89599999999999</v>
      </c>
      <c r="XH235" s="21">
        <v>95.3</v>
      </c>
      <c r="XI235" s="20">
        <v>110.387</v>
      </c>
      <c r="XJ235" s="20">
        <v>390.327</v>
      </c>
      <c r="XK235" s="20">
        <v>390.327</v>
      </c>
      <c r="XL235" s="21">
        <v>60</v>
      </c>
      <c r="XM235" s="20">
        <v>69.531000000000006</v>
      </c>
      <c r="XN235" s="22">
        <v>245.862662</v>
      </c>
      <c r="XO235" s="22">
        <v>290.30900000000003</v>
      </c>
      <c r="XP235" s="21">
        <v>120.8</v>
      </c>
      <c r="XQ235" s="20">
        <v>460.27100000000002</v>
      </c>
      <c r="XR235" s="20">
        <v>18088.647000000001</v>
      </c>
      <c r="XS235" s="21">
        <v>67.5</v>
      </c>
      <c r="XT235" s="20">
        <v>257.02800000000002</v>
      </c>
      <c r="XU235" s="20">
        <v>10101.198</v>
      </c>
      <c r="YD235" s="21">
        <v>53.3</v>
      </c>
      <c r="YE235" s="20">
        <v>203.24299999999999</v>
      </c>
      <c r="YF235" s="20">
        <v>7987.4489999999996</v>
      </c>
      <c r="YG235" s="20">
        <v>4184.7259999999997</v>
      </c>
      <c r="YH235" s="21">
        <v>25.9</v>
      </c>
      <c r="YI235" s="20">
        <v>98.533000000000001</v>
      </c>
      <c r="YJ235" s="20">
        <v>3872.33</v>
      </c>
      <c r="YK235" s="20">
        <v>3872.33</v>
      </c>
      <c r="YU235" s="21">
        <v>17.8</v>
      </c>
      <c r="YV235" s="20">
        <v>214.715</v>
      </c>
      <c r="YW235" s="20">
        <v>195.02600000000001</v>
      </c>
      <c r="YX235" s="20">
        <v>195.02600000000001</v>
      </c>
      <c r="YY235" s="21">
        <v>49.9</v>
      </c>
      <c r="YZ235" s="20">
        <v>600.86</v>
      </c>
      <c r="ZA235" s="20">
        <v>545.76099999999997</v>
      </c>
      <c r="ZB235" s="20">
        <v>545.76099999999997</v>
      </c>
      <c r="ZC235" s="21">
        <v>67.8</v>
      </c>
      <c r="ZD235" s="20">
        <v>815.57500000000005</v>
      </c>
      <c r="ZE235" s="20">
        <v>740.78700000000003</v>
      </c>
      <c r="ZF235" s="20">
        <v>740.78700000000003</v>
      </c>
      <c r="ZG235" s="21">
        <v>52</v>
      </c>
      <c r="ZH235" s="20">
        <v>625.63499999999999</v>
      </c>
      <c r="ZI235" s="20">
        <v>568.26499999999999</v>
      </c>
      <c r="ZJ235" s="20">
        <v>599.56299999999999</v>
      </c>
      <c r="ZK235" s="21">
        <v>296.3</v>
      </c>
      <c r="ZL235" s="20">
        <v>12381.968000000001</v>
      </c>
      <c r="ZM235" s="20">
        <v>1611144.1</v>
      </c>
      <c r="ZN235" s="21">
        <v>90.1</v>
      </c>
      <c r="ZO235" s="20">
        <v>3764.3319999999999</v>
      </c>
      <c r="ZP235" s="20">
        <v>489815.6</v>
      </c>
      <c r="ZQ235" s="21">
        <v>82.7</v>
      </c>
      <c r="ZR235" s="20">
        <v>3455.5819999999999</v>
      </c>
      <c r="ZS235" s="20">
        <v>449640.98100000003</v>
      </c>
      <c r="ZT235" s="21">
        <v>69.3</v>
      </c>
      <c r="ZU235" s="20">
        <v>2896.415</v>
      </c>
      <c r="ZV235" s="20">
        <v>376882.1</v>
      </c>
      <c r="ZW235" s="20">
        <v>376882.1</v>
      </c>
      <c r="ZX235" s="21">
        <v>136.9</v>
      </c>
      <c r="ZY235" s="20">
        <v>5721.2209999999995</v>
      </c>
      <c r="ZZ235" s="20">
        <v>744446.4</v>
      </c>
      <c r="AAA235" s="20">
        <v>744446.4</v>
      </c>
      <c r="AAB235" s="21">
        <v>206.2</v>
      </c>
      <c r="AAC235" s="20">
        <v>8617.6360000000004</v>
      </c>
      <c r="AAD235" s="20">
        <v>1121328.5</v>
      </c>
      <c r="AAE235" s="20">
        <v>1121328.5</v>
      </c>
      <c r="AAF235" s="21">
        <v>109</v>
      </c>
      <c r="AAG235" s="20">
        <v>4556.8249999999998</v>
      </c>
      <c r="AAH235" s="20">
        <v>592935.02</v>
      </c>
      <c r="AAI235" s="20">
        <v>578790.30000000005</v>
      </c>
      <c r="AAJ235" s="21">
        <v>166</v>
      </c>
      <c r="AAK235" s="20">
        <v>530.91300000000001</v>
      </c>
      <c r="AAL235" s="20">
        <v>899900.16500000004</v>
      </c>
      <c r="AAM235" s="21">
        <v>5.7</v>
      </c>
      <c r="AAN235" s="20">
        <v>18.218</v>
      </c>
      <c r="AAO235" s="20">
        <v>30879.178</v>
      </c>
      <c r="AAP235" s="21">
        <v>49.9</v>
      </c>
      <c r="AAQ235" s="20">
        <v>159.66999999999999</v>
      </c>
      <c r="AAR235" s="20">
        <v>270640.85399999999</v>
      </c>
      <c r="AAS235" s="20">
        <v>247231.6</v>
      </c>
      <c r="AAT235" s="21">
        <v>107.2</v>
      </c>
      <c r="AAU235" s="20">
        <v>342.70600000000002</v>
      </c>
      <c r="AAV235" s="20">
        <v>580888.02399999998</v>
      </c>
      <c r="AAW235" s="20">
        <v>590874.69999999995</v>
      </c>
      <c r="AAX235" s="21">
        <v>160.30000000000001</v>
      </c>
      <c r="AAY235" s="20">
        <v>512.69600000000003</v>
      </c>
      <c r="AAZ235" s="20">
        <v>869020.98699999996</v>
      </c>
      <c r="ABA235" s="20">
        <v>838106.3</v>
      </c>
      <c r="ABB235" s="21">
        <v>128.69999999999999</v>
      </c>
      <c r="ABC235" s="20">
        <v>411.52199999999999</v>
      </c>
      <c r="ABD235" s="20">
        <v>697531.4</v>
      </c>
      <c r="ABE235" s="20">
        <v>697531.4</v>
      </c>
      <c r="ABO235" s="21">
        <v>37.799999999999997</v>
      </c>
      <c r="ABP235" s="20">
        <v>7.17</v>
      </c>
      <c r="ABQ235" s="20">
        <v>6.5620000000000003</v>
      </c>
      <c r="ABR235" s="20">
        <v>6.5620000000000003</v>
      </c>
      <c r="ABS235" s="21">
        <v>117.2</v>
      </c>
      <c r="ABT235" s="20">
        <v>22.213000000000001</v>
      </c>
      <c r="ABU235" s="20">
        <v>20.329000000000001</v>
      </c>
      <c r="ABV235" s="20">
        <v>20.329000000000001</v>
      </c>
      <c r="ABW235" s="21">
        <v>155</v>
      </c>
      <c r="ABX235" s="20">
        <v>29.382999999999999</v>
      </c>
      <c r="ABY235" s="20">
        <v>26.890999999999998</v>
      </c>
      <c r="ABZ235" s="20">
        <v>26.890999999999998</v>
      </c>
      <c r="ACE235" s="21">
        <v>55.2</v>
      </c>
      <c r="ACF235" s="20">
        <v>271.43299999999999</v>
      </c>
      <c r="ACG235" s="20">
        <v>2187.8589999999999</v>
      </c>
      <c r="ACH235" s="21">
        <v>20.6</v>
      </c>
      <c r="ACI235" s="20">
        <v>101.512</v>
      </c>
      <c r="ACJ235" s="20">
        <v>818.22699999999998</v>
      </c>
      <c r="ACK235" s="21">
        <v>9.6999999999999993</v>
      </c>
      <c r="ACL235" s="20">
        <v>47.597999999999999</v>
      </c>
      <c r="ACM235" s="20">
        <v>383.66199999999998</v>
      </c>
      <c r="ACN235" s="20">
        <v>383.66199999999998</v>
      </c>
      <c r="ACO235" s="21">
        <v>24.9</v>
      </c>
      <c r="ACP235" s="20">
        <v>122.32299999999999</v>
      </c>
      <c r="ACQ235" s="20">
        <v>985.97</v>
      </c>
      <c r="ACR235" s="20">
        <v>985.97</v>
      </c>
      <c r="ACS235" s="21">
        <v>34.6</v>
      </c>
      <c r="ACT235" s="20">
        <v>169.92099999999999</v>
      </c>
      <c r="ACU235" s="20">
        <v>1369.6320000000001</v>
      </c>
      <c r="ACV235" s="20">
        <v>1369.6320000000001</v>
      </c>
      <c r="ACW235" s="21">
        <v>21.8</v>
      </c>
      <c r="ACX235" s="20">
        <v>107.233</v>
      </c>
      <c r="ACY235" s="20">
        <v>864.34100000000001</v>
      </c>
      <c r="ACZ235" s="20">
        <v>864.34100000000001</v>
      </c>
      <c r="ADA235" s="21">
        <v>198.2</v>
      </c>
      <c r="ADB235" s="20">
        <v>147.995</v>
      </c>
      <c r="ADC235" s="20">
        <v>574.96</v>
      </c>
      <c r="ADD235" s="21">
        <v>31</v>
      </c>
      <c r="ADE235" s="20">
        <v>23.145</v>
      </c>
      <c r="ADF235" s="20">
        <v>89.92</v>
      </c>
      <c r="ADO235" s="21">
        <v>167.2</v>
      </c>
      <c r="ADP235" s="20">
        <v>124.849</v>
      </c>
      <c r="ADQ235" s="20">
        <v>485.04</v>
      </c>
      <c r="ADR235" s="20">
        <v>485.04</v>
      </c>
      <c r="ADS235" s="21">
        <v>160.9</v>
      </c>
      <c r="ADT235" s="20">
        <v>120.18600000000001</v>
      </c>
      <c r="ADU235" s="20">
        <v>466.92399999999998</v>
      </c>
      <c r="ADV235" s="20">
        <v>466.92399999999998</v>
      </c>
      <c r="AEF235" s="21">
        <v>74.2</v>
      </c>
      <c r="AEG235" s="20">
        <v>299.44099999999997</v>
      </c>
      <c r="AEH235" s="20">
        <v>274.108</v>
      </c>
      <c r="AEI235" s="20">
        <v>237.4</v>
      </c>
      <c r="AEJ235" s="21">
        <v>118.9</v>
      </c>
      <c r="AEK235" s="20">
        <v>479.762</v>
      </c>
      <c r="AEL235" s="20">
        <v>439.17399999999998</v>
      </c>
      <c r="AEM235" s="20">
        <v>293.60000000000002</v>
      </c>
      <c r="AEN235" s="21">
        <v>192.4</v>
      </c>
      <c r="AEO235" s="20">
        <v>776.23699999999997</v>
      </c>
      <c r="AEP235" s="20">
        <v>710.56700000000001</v>
      </c>
      <c r="AEQ235" s="20">
        <v>531</v>
      </c>
      <c r="AER235" s="21">
        <v>81.7</v>
      </c>
      <c r="AES235" s="20">
        <v>329.50299999999999</v>
      </c>
      <c r="AET235" s="20">
        <v>301.62700000000001</v>
      </c>
      <c r="AEU235" s="20">
        <v>302.95800000000003</v>
      </c>
      <c r="AEV235" s="21">
        <v>176.2</v>
      </c>
      <c r="AEW235" s="20">
        <v>273.73899999999998</v>
      </c>
      <c r="AEX235" s="20">
        <v>2011.4359999999999</v>
      </c>
      <c r="AEY235" s="21">
        <v>25.8</v>
      </c>
      <c r="AEZ235" s="20">
        <v>40.006999999999998</v>
      </c>
      <c r="AFA235" s="20">
        <v>293.97399999999999</v>
      </c>
      <c r="AFE235" s="21">
        <v>53.7</v>
      </c>
      <c r="AFF235" s="20">
        <v>83.43</v>
      </c>
      <c r="AFG235" s="20">
        <v>613.04</v>
      </c>
      <c r="AFH235" s="20">
        <v>613.04</v>
      </c>
      <c r="AFI235" s="21">
        <v>96.8</v>
      </c>
      <c r="AFJ235" s="20">
        <v>150.30199999999999</v>
      </c>
      <c r="AFK235" s="20">
        <v>1104.422</v>
      </c>
      <c r="AFL235" s="20">
        <v>1104.422</v>
      </c>
      <c r="AFM235" s="21">
        <v>150.5</v>
      </c>
      <c r="AFN235" s="20">
        <v>233.732</v>
      </c>
      <c r="AFO235" s="20">
        <v>1717.462</v>
      </c>
      <c r="AFP235" s="20">
        <v>1717.462</v>
      </c>
      <c r="AFQ235" s="21">
        <v>65.8</v>
      </c>
      <c r="AFR235" s="20">
        <v>102.206</v>
      </c>
      <c r="AFS235" s="20">
        <v>751.01300000000003</v>
      </c>
      <c r="AFT235" s="20">
        <v>751.01300000000003</v>
      </c>
      <c r="AFU235" s="21">
        <v>164.1</v>
      </c>
      <c r="AFV235" s="20">
        <v>99.361000000000004</v>
      </c>
      <c r="AFW235" s="20">
        <v>170.464</v>
      </c>
      <c r="AFX235" s="21">
        <v>29.7</v>
      </c>
      <c r="AFY235" s="20">
        <v>17.966999999999999</v>
      </c>
      <c r="AFZ235" s="20">
        <v>30.824999999999999</v>
      </c>
      <c r="AGA235" s="21">
        <v>54.7</v>
      </c>
      <c r="AGB235" s="20">
        <v>33.094999999999999</v>
      </c>
      <c r="AGC235" s="20">
        <v>56.777999999999999</v>
      </c>
      <c r="AGD235" s="20">
        <v>56.777999999999999</v>
      </c>
      <c r="AGI235" s="21">
        <v>134.5</v>
      </c>
      <c r="AGJ235" s="20">
        <v>81.394000000000005</v>
      </c>
      <c r="AGK235" s="20">
        <v>139.63900000000001</v>
      </c>
      <c r="AGL235" s="20">
        <v>111.31100000000001</v>
      </c>
      <c r="AGM235" s="21">
        <v>95.5</v>
      </c>
      <c r="AGN235" s="20">
        <v>57.78</v>
      </c>
      <c r="AGO235" s="20">
        <v>99.128</v>
      </c>
      <c r="AGP235" s="20">
        <v>102.92</v>
      </c>
      <c r="AGZ235" s="21">
        <v>4.5</v>
      </c>
      <c r="AHA235" s="20">
        <v>6.66</v>
      </c>
      <c r="AHB235" s="20">
        <v>23.402000000000001</v>
      </c>
      <c r="AHC235" s="20">
        <v>23.402000000000001</v>
      </c>
      <c r="AHD235" s="21">
        <v>22.7</v>
      </c>
      <c r="AHE235" s="20">
        <v>33.540999999999997</v>
      </c>
      <c r="AHF235" s="20">
        <v>117.863</v>
      </c>
      <c r="AHG235" s="20">
        <v>117.863</v>
      </c>
      <c r="AHH235" s="21">
        <v>27.2</v>
      </c>
      <c r="AHI235" s="20">
        <v>40.201000000000001</v>
      </c>
      <c r="AHJ235" s="20">
        <v>141.26599999999999</v>
      </c>
      <c r="AHK235" s="20">
        <v>141.26599999999999</v>
      </c>
      <c r="AHL235" s="21">
        <v>19.7</v>
      </c>
      <c r="AHM235" s="20">
        <v>29.202999999999999</v>
      </c>
      <c r="AHN235" s="20">
        <v>102.61799999999999</v>
      </c>
      <c r="AHO235" s="20">
        <v>101.904</v>
      </c>
      <c r="AHY235" s="21">
        <v>37.299999999999997</v>
      </c>
      <c r="AHZ235" s="20">
        <v>41.764000000000003</v>
      </c>
      <c r="AIA235" s="20">
        <v>38.134999999999998</v>
      </c>
      <c r="AIB235" s="20">
        <v>38.134999999999998</v>
      </c>
      <c r="AIC235" s="21">
        <v>68.900000000000006</v>
      </c>
      <c r="AID235" s="20">
        <v>77.180000000000007</v>
      </c>
      <c r="AIE235" s="20">
        <v>70.472999999999999</v>
      </c>
      <c r="AIF235" s="20">
        <v>70.472999999999999</v>
      </c>
      <c r="AIG235" s="21">
        <v>106.1</v>
      </c>
      <c r="AIH235" s="20">
        <v>118.944</v>
      </c>
      <c r="AII235" s="20">
        <v>108.608</v>
      </c>
      <c r="AIJ235" s="20">
        <v>108.608</v>
      </c>
      <c r="AIK235" s="21">
        <v>67.2</v>
      </c>
      <c r="AIL235" s="20">
        <v>75.355000000000004</v>
      </c>
      <c r="AIM235" s="20">
        <v>68.807000000000002</v>
      </c>
      <c r="AIN235" s="20">
        <v>68.807000000000002</v>
      </c>
      <c r="AIO235" s="21">
        <v>78</v>
      </c>
      <c r="AIP235" s="20">
        <v>329.05799999999999</v>
      </c>
      <c r="AIQ235" s="20">
        <v>1961.1859999999999</v>
      </c>
      <c r="AIR235" s="21">
        <v>58.9</v>
      </c>
      <c r="AIS235" s="20">
        <v>248.67699999999999</v>
      </c>
      <c r="AIT235" s="20">
        <v>1482.1120000000001</v>
      </c>
      <c r="AJC235" s="21">
        <v>19.100000000000001</v>
      </c>
      <c r="AJD235" s="20">
        <v>80.382000000000005</v>
      </c>
      <c r="AJE235" s="20">
        <v>479.07400000000001</v>
      </c>
      <c r="AJF235" s="20">
        <v>358.12700000000001</v>
      </c>
      <c r="AJG235" s="21">
        <v>11.6</v>
      </c>
      <c r="AJH235" s="20">
        <v>49.145000000000003</v>
      </c>
      <c r="AJI235" s="20">
        <v>292.90499999999997</v>
      </c>
      <c r="AJJ235" s="20">
        <v>301.82299999999998</v>
      </c>
      <c r="AJY235" s="21">
        <v>29.7</v>
      </c>
      <c r="AJZ235" s="20">
        <v>49.226999999999997</v>
      </c>
      <c r="AKA235" s="20">
        <v>184.62799999999999</v>
      </c>
      <c r="AKB235" s="20">
        <v>176.934</v>
      </c>
      <c r="AKC235" s="21">
        <v>24.3</v>
      </c>
      <c r="AKD235" s="20">
        <v>40.252000000000002</v>
      </c>
      <c r="AKE235" s="20">
        <v>150.96600000000001</v>
      </c>
      <c r="AKF235" s="20">
        <v>150.96600000000001</v>
      </c>
      <c r="AKM235" s="21">
        <v>66.599999999999994</v>
      </c>
      <c r="AKN235" s="20">
        <v>172.51300000000001</v>
      </c>
      <c r="AKO235" s="20">
        <v>1364.2650000000001</v>
      </c>
      <c r="AKP235" s="21">
        <v>44.1</v>
      </c>
      <c r="AKQ235" s="20">
        <v>114.39700000000001</v>
      </c>
      <c r="AKR235" s="20">
        <v>904.67399999999998</v>
      </c>
      <c r="AKS235" s="20">
        <v>900.78</v>
      </c>
      <c r="AKT235" s="21">
        <v>92.3</v>
      </c>
      <c r="AKU235" s="20">
        <v>239.292</v>
      </c>
      <c r="AKV235" s="20">
        <v>1892.3679999999999</v>
      </c>
      <c r="AKW235" s="20">
        <v>1908.6110000000001</v>
      </c>
      <c r="AKX235" s="21">
        <v>136.5</v>
      </c>
      <c r="AKY235" s="20">
        <v>353.68900000000002</v>
      </c>
      <c r="AKZ235" s="20">
        <v>2797.0419999999999</v>
      </c>
      <c r="ALA235" s="20">
        <v>2809.3910000000001</v>
      </c>
      <c r="ALB235" s="21">
        <v>82.9</v>
      </c>
      <c r="ALC235" s="20">
        <v>214.96600000000001</v>
      </c>
      <c r="ALD235" s="20">
        <v>1699.9970000000001</v>
      </c>
      <c r="ALE235" s="20">
        <v>1716.9929999999999</v>
      </c>
      <c r="ALF235" s="21">
        <v>227.7</v>
      </c>
      <c r="ALG235" s="20">
        <v>200.613</v>
      </c>
      <c r="ALH235" s="20">
        <v>338.23399999999998</v>
      </c>
      <c r="ALI235" s="21">
        <v>68.900000000000006</v>
      </c>
      <c r="ALJ235" s="20">
        <v>60.719000000000001</v>
      </c>
      <c r="ALK235" s="20">
        <v>102.372</v>
      </c>
      <c r="ALL235" s="21">
        <v>39.6</v>
      </c>
      <c r="ALM235" s="20">
        <v>34.921999999999997</v>
      </c>
      <c r="ALN235" s="20">
        <v>58.878999999999998</v>
      </c>
      <c r="ALO235" s="20">
        <v>45.71</v>
      </c>
      <c r="ALP235" s="21">
        <v>117.7</v>
      </c>
      <c r="ALQ235" s="20">
        <v>103.672</v>
      </c>
      <c r="ALR235" s="20">
        <v>174.791</v>
      </c>
      <c r="ALS235" s="20">
        <v>109.646</v>
      </c>
      <c r="ALT235" s="21">
        <v>158.80000000000001</v>
      </c>
      <c r="ALU235" s="20">
        <v>139.89400000000001</v>
      </c>
      <c r="ALV235" s="20">
        <v>235.86199999999999</v>
      </c>
      <c r="ALW235" s="20">
        <v>155.35599999999999</v>
      </c>
      <c r="ALX235" s="21">
        <v>144.9</v>
      </c>
      <c r="ALY235" s="20">
        <v>127.67700000000001</v>
      </c>
      <c r="ALZ235" s="20">
        <v>215.26400000000001</v>
      </c>
      <c r="AMA235" s="20">
        <v>143.244</v>
      </c>
      <c r="AMB235" s="21">
        <v>249.3</v>
      </c>
      <c r="AMC235" s="20">
        <v>250.84399999999999</v>
      </c>
      <c r="AMD235" s="20">
        <v>11739.499</v>
      </c>
      <c r="AME235" s="21">
        <v>6.9</v>
      </c>
      <c r="AMF235" s="20">
        <v>6.9560000000000004</v>
      </c>
      <c r="AMG235" s="20">
        <v>325.53699999999998</v>
      </c>
      <c r="AMH235" s="21">
        <v>60.5</v>
      </c>
      <c r="AMI235" s="20">
        <v>60.871000000000002</v>
      </c>
      <c r="AMJ235" s="20">
        <v>2848.768</v>
      </c>
      <c r="AMK235" s="20">
        <v>981.49599999999998</v>
      </c>
      <c r="AML235" s="21">
        <v>172.6</v>
      </c>
      <c r="AMM235" s="20">
        <v>173.64400000000001</v>
      </c>
      <c r="AMN235" s="20">
        <v>8126.5309999999999</v>
      </c>
      <c r="AMO235" s="20">
        <v>7532.8580000000002</v>
      </c>
      <c r="AMP235" s="21">
        <v>242.4</v>
      </c>
      <c r="AMQ235" s="20">
        <v>243.88800000000001</v>
      </c>
      <c r="AMR235" s="20">
        <v>11413.962</v>
      </c>
      <c r="AMS235" s="20">
        <v>8514.3539999999994</v>
      </c>
      <c r="AMT235" s="21">
        <v>171.7</v>
      </c>
      <c r="AMU235" s="20">
        <v>172.80799999999999</v>
      </c>
      <c r="AMV235" s="20">
        <v>8087.424</v>
      </c>
      <c r="AMW235" s="20">
        <v>8037.93</v>
      </c>
      <c r="ANG235" s="21">
        <v>2</v>
      </c>
      <c r="ANH235" s="22">
        <v>3.8073830000000002</v>
      </c>
      <c r="ANI235" s="22">
        <v>0.78127500000000005</v>
      </c>
      <c r="ANJ235" s="22">
        <v>0.78127500000000005</v>
      </c>
      <c r="ANK235" s="21">
        <v>27.4</v>
      </c>
      <c r="ANL235" s="22">
        <v>51.906089999999999</v>
      </c>
      <c r="ANM235" s="22">
        <v>10.65113</v>
      </c>
      <c r="ANN235" s="22">
        <v>9.5656400000000001</v>
      </c>
      <c r="ANO235" s="21">
        <v>28.5</v>
      </c>
      <c r="ANP235" s="22">
        <v>54.114637000000002</v>
      </c>
      <c r="ANQ235" s="22">
        <v>11.104323000000001</v>
      </c>
      <c r="ANR235" s="22">
        <v>10.346914999999999</v>
      </c>
      <c r="ANS235" s="21">
        <v>19.2</v>
      </c>
      <c r="ANT235" s="22">
        <v>36.410559999999997</v>
      </c>
      <c r="ANU235" s="22">
        <v>7.4714470000000004</v>
      </c>
      <c r="ANV235" s="22">
        <v>7.4714470000000004</v>
      </c>
      <c r="ANW235" s="21">
        <v>187.2</v>
      </c>
      <c r="ANX235" s="20">
        <v>16054.304</v>
      </c>
      <c r="ANY235" s="20">
        <v>16054.304</v>
      </c>
      <c r="ANZ235" s="21">
        <v>64.2</v>
      </c>
      <c r="AOA235" s="20">
        <v>5508.5910000000003</v>
      </c>
      <c r="AOB235" s="20">
        <v>5508.5910000000003</v>
      </c>
      <c r="AOC235" s="21">
        <v>61.2</v>
      </c>
      <c r="AOD235" s="20">
        <v>5247.6679999999997</v>
      </c>
      <c r="AOE235" s="20">
        <v>5247.6679999999997</v>
      </c>
      <c r="AOF235" s="21">
        <v>66</v>
      </c>
      <c r="AOG235" s="20">
        <v>5661.2120000000004</v>
      </c>
      <c r="AOH235" s="20">
        <v>5661.2120000000004</v>
      </c>
      <c r="AOI235" s="20">
        <v>5661.2120000000004</v>
      </c>
      <c r="AOJ235" s="21">
        <v>56.9</v>
      </c>
      <c r="AOK235" s="20">
        <v>4884.5010000000002</v>
      </c>
      <c r="AOL235" s="20">
        <v>4884.5010000000002</v>
      </c>
      <c r="AOM235" s="20">
        <v>4884.5010000000002</v>
      </c>
      <c r="AON235" s="21">
        <v>122.9</v>
      </c>
      <c r="AOO235" s="20">
        <v>10545.713</v>
      </c>
      <c r="AOP235" s="20">
        <v>10545.713</v>
      </c>
      <c r="AOQ235" s="20">
        <v>10545.713</v>
      </c>
      <c r="AOR235" s="21">
        <v>45.2</v>
      </c>
      <c r="AOS235" s="20">
        <v>3873.93</v>
      </c>
      <c r="AOT235" s="20">
        <v>3873.93</v>
      </c>
      <c r="AOU235" s="20">
        <v>3873.93</v>
      </c>
      <c r="API235" s="21">
        <v>46.2</v>
      </c>
      <c r="APJ235" s="20">
        <v>3130.3539999999998</v>
      </c>
      <c r="APK235" s="20">
        <v>2834.848</v>
      </c>
      <c r="APL235" s="20">
        <v>2756.0650000000001</v>
      </c>
      <c r="APQ235" s="21">
        <v>75.2</v>
      </c>
      <c r="APR235" s="20">
        <v>5093.4040000000005</v>
      </c>
      <c r="APS235" s="20">
        <v>4612.5860000000002</v>
      </c>
      <c r="APT235" s="20">
        <v>4612.5860000000002</v>
      </c>
      <c r="APU235" s="21">
        <v>102.7</v>
      </c>
      <c r="APV235" s="20">
        <v>164.56399999999999</v>
      </c>
      <c r="APW235" s="20">
        <v>800.77</v>
      </c>
      <c r="APX235" s="21">
        <v>45.5</v>
      </c>
      <c r="APY235" s="20">
        <v>72.885999999999996</v>
      </c>
      <c r="APZ235" s="20">
        <v>354.661</v>
      </c>
      <c r="AQI235" s="21">
        <v>57.2</v>
      </c>
      <c r="AQJ235" s="20">
        <v>91.679000000000002</v>
      </c>
      <c r="AQK235" s="20">
        <v>446.10899999999998</v>
      </c>
      <c r="AQL235" s="20">
        <v>451.346</v>
      </c>
      <c r="AQM235" s="21">
        <v>47.4</v>
      </c>
      <c r="AQN235" s="20">
        <v>75.86</v>
      </c>
      <c r="AQO235" s="20">
        <v>369.13400000000001</v>
      </c>
      <c r="AQP235" s="20">
        <v>419.87200000000001</v>
      </c>
    </row>
    <row r="236" spans="1:1134" x14ac:dyDescent="0.2">
      <c r="A236" s="18">
        <v>35885</v>
      </c>
      <c r="N236" s="21">
        <v>66.900000000000006</v>
      </c>
      <c r="O236" s="21">
        <v>67.2</v>
      </c>
      <c r="P236" s="20">
        <v>3985.9630000000002</v>
      </c>
      <c r="Q236" s="21">
        <v>54.2</v>
      </c>
      <c r="R236" s="21">
        <v>54.4</v>
      </c>
      <c r="S236" s="20">
        <v>3229.74</v>
      </c>
      <c r="AL236" s="21">
        <v>65.099999999999994</v>
      </c>
      <c r="AM236" s="21">
        <v>63.2</v>
      </c>
      <c r="AN236" s="20">
        <v>19249.745999999999</v>
      </c>
      <c r="BG236" s="21">
        <v>67.8</v>
      </c>
      <c r="BH236" s="21">
        <v>68.599999999999994</v>
      </c>
      <c r="BI236" s="20">
        <v>16020.007</v>
      </c>
      <c r="BJ236" s="21">
        <v>62.9</v>
      </c>
      <c r="BK236" s="19">
        <v>201.75252268731001</v>
      </c>
      <c r="BL236" s="20">
        <v>201.75299999999999</v>
      </c>
      <c r="BM236" s="21">
        <v>33</v>
      </c>
      <c r="BN236" s="20">
        <v>105.80800000000001</v>
      </c>
      <c r="BO236" s="20">
        <v>105.80800000000001</v>
      </c>
      <c r="BP236" s="21">
        <v>5.4</v>
      </c>
      <c r="BQ236" s="20">
        <v>17.164999999999999</v>
      </c>
      <c r="BR236" s="19">
        <v>17.164738</v>
      </c>
      <c r="BS236" s="19">
        <v>17.164738</v>
      </c>
      <c r="BT236" s="21">
        <v>25</v>
      </c>
      <c r="BU236" s="20">
        <v>80.225999999999999</v>
      </c>
      <c r="BV236" s="19">
        <v>80.226033514742994</v>
      </c>
      <c r="BW236" s="19">
        <v>66.417032618785001</v>
      </c>
      <c r="BX236" s="21">
        <v>29.9</v>
      </c>
      <c r="BY236" s="19">
        <v>95.944522687314006</v>
      </c>
      <c r="BZ236" s="19">
        <v>95.944522687314006</v>
      </c>
      <c r="CA236" s="19">
        <v>83.581770618785001</v>
      </c>
      <c r="CB236" s="21">
        <v>19.600000000000001</v>
      </c>
      <c r="CC236" s="19">
        <v>62.914183999999999</v>
      </c>
      <c r="CD236" s="19">
        <v>62.914183999999999</v>
      </c>
      <c r="CE236" s="19">
        <v>62.914183999999999</v>
      </c>
      <c r="CO236" s="21">
        <v>41.8</v>
      </c>
      <c r="CP236" s="20">
        <v>84.602999999999994</v>
      </c>
      <c r="CQ236" s="20">
        <v>79.838999999999999</v>
      </c>
      <c r="CR236" s="20">
        <v>80.61</v>
      </c>
      <c r="CS236" s="21">
        <v>69.099999999999994</v>
      </c>
      <c r="CT236" s="20">
        <v>139.61500000000001</v>
      </c>
      <c r="CU236" s="20">
        <v>131.755</v>
      </c>
      <c r="CV236" s="20">
        <v>121.13200000000001</v>
      </c>
      <c r="CW236" s="21">
        <v>110.8</v>
      </c>
      <c r="CX236" s="20">
        <v>223.95500000000001</v>
      </c>
      <c r="CY236" s="20">
        <v>211.34700000000001</v>
      </c>
      <c r="CZ236" s="20">
        <v>201.74199999999999</v>
      </c>
      <c r="DA236" s="21">
        <v>79.8</v>
      </c>
      <c r="DB236" s="20">
        <v>161.43299999999999</v>
      </c>
      <c r="DC236" s="20">
        <v>152.345</v>
      </c>
      <c r="DD236" s="20">
        <v>152.345</v>
      </c>
      <c r="DE236" s="21">
        <v>150.30000000000001</v>
      </c>
      <c r="DF236" s="20">
        <v>580.24099999999999</v>
      </c>
      <c r="DG236" s="20">
        <v>875.17700000000002</v>
      </c>
      <c r="DH236" s="21">
        <v>28.7</v>
      </c>
      <c r="DI236" s="20">
        <v>110.648</v>
      </c>
      <c r="DJ236" s="20">
        <v>166.89099999999999</v>
      </c>
      <c r="DK236" s="21">
        <v>25.7</v>
      </c>
      <c r="DL236" s="20">
        <v>99.195999999999998</v>
      </c>
      <c r="DM236" s="20">
        <v>149.61699999999999</v>
      </c>
      <c r="DN236" s="21">
        <v>60.7</v>
      </c>
      <c r="DO236" s="20">
        <v>234.43</v>
      </c>
      <c r="DP236" s="20">
        <v>353.59100000000001</v>
      </c>
      <c r="DQ236" s="20">
        <v>353.59100000000001</v>
      </c>
      <c r="DR236" s="21">
        <v>60.9</v>
      </c>
      <c r="DS236" s="20">
        <v>235.16200000000001</v>
      </c>
      <c r="DT236" s="20">
        <v>354.69499999999999</v>
      </c>
      <c r="DU236" s="20">
        <v>354.69499999999999</v>
      </c>
      <c r="DV236" s="21">
        <v>121.6</v>
      </c>
      <c r="DW236" s="20">
        <v>469.59199999999998</v>
      </c>
      <c r="DX236" s="20">
        <v>708.28599999999994</v>
      </c>
      <c r="DY236" s="20">
        <v>708.28599999999994</v>
      </c>
      <c r="DZ236" s="21">
        <v>72.3</v>
      </c>
      <c r="EA236" s="20">
        <v>279.15100000000001</v>
      </c>
      <c r="EB236" s="20">
        <v>421.04399999999998</v>
      </c>
      <c r="EC236" s="20">
        <v>416.95</v>
      </c>
      <c r="EJ236" s="21">
        <v>125.2</v>
      </c>
      <c r="EK236" s="20">
        <v>301.05399999999997</v>
      </c>
      <c r="EL236" s="20">
        <v>284.16500000000002</v>
      </c>
      <c r="EM236" s="21">
        <v>39.700000000000003</v>
      </c>
      <c r="EN236" s="20">
        <v>95.379000000000005</v>
      </c>
      <c r="EO236" s="20">
        <v>90.028000000000006</v>
      </c>
      <c r="EP236" s="20">
        <v>90.028000000000006</v>
      </c>
      <c r="EQ236" s="21">
        <v>77.599999999999994</v>
      </c>
      <c r="ER236" s="20">
        <v>186.68600000000001</v>
      </c>
      <c r="ES236" s="20">
        <v>176.21299999999999</v>
      </c>
      <c r="ET236" s="20">
        <v>176.21299999999999</v>
      </c>
      <c r="EU236" s="21">
        <v>117.3</v>
      </c>
      <c r="EV236" s="20">
        <v>282.065</v>
      </c>
      <c r="EW236" s="20">
        <v>266.24099999999999</v>
      </c>
      <c r="EX236" s="20">
        <v>266.24099999999999</v>
      </c>
      <c r="EY236" s="21">
        <v>64.900000000000006</v>
      </c>
      <c r="EZ236" s="20">
        <v>156.065</v>
      </c>
      <c r="FA236" s="20">
        <v>147.31</v>
      </c>
      <c r="FB236" s="20">
        <v>147.31</v>
      </c>
      <c r="FC236" s="21">
        <v>90.3</v>
      </c>
      <c r="FD236" s="20">
        <v>769.26300000000003</v>
      </c>
      <c r="FE236" s="20">
        <v>874.65300000000002</v>
      </c>
      <c r="FF236" s="21">
        <v>41.2</v>
      </c>
      <c r="FG236" s="20">
        <v>350.61599999999999</v>
      </c>
      <c r="FH236" s="20">
        <v>398.65</v>
      </c>
      <c r="FI236" s="21">
        <v>12.6</v>
      </c>
      <c r="FJ236" s="20">
        <v>107.048</v>
      </c>
      <c r="FK236" s="20">
        <v>121.714</v>
      </c>
      <c r="FL236" s="20">
        <v>86.894000000000005</v>
      </c>
      <c r="FM236" s="21">
        <v>36.4</v>
      </c>
      <c r="FN236" s="20">
        <v>310.471</v>
      </c>
      <c r="FO236" s="20">
        <v>353.00599999999997</v>
      </c>
      <c r="FP236" s="20">
        <v>218.61600000000001</v>
      </c>
      <c r="FQ236" s="21">
        <v>49.1</v>
      </c>
      <c r="FR236" s="20">
        <v>418.64800000000002</v>
      </c>
      <c r="FS236" s="20">
        <v>476.00299999999999</v>
      </c>
      <c r="FT236" s="20">
        <v>305.51</v>
      </c>
      <c r="FU236" s="21">
        <v>32.200000000000003</v>
      </c>
      <c r="FV236" s="20">
        <v>274.57</v>
      </c>
      <c r="FW236" s="20">
        <v>312.18599999999998</v>
      </c>
      <c r="FX236" s="20">
        <v>264.65800000000002</v>
      </c>
      <c r="FY236" s="21">
        <v>245.5</v>
      </c>
      <c r="FZ236" s="20">
        <v>1582.7249999999999</v>
      </c>
      <c r="GA236" s="20">
        <v>2253.009</v>
      </c>
      <c r="GB236" s="21">
        <v>99</v>
      </c>
      <c r="GC236" s="20">
        <v>638.39200000000005</v>
      </c>
      <c r="GD236" s="20">
        <v>908.75099999999998</v>
      </c>
      <c r="GE236" s="21">
        <v>90.4</v>
      </c>
      <c r="GF236" s="20">
        <v>582.52200000000005</v>
      </c>
      <c r="GG236" s="20">
        <v>829.22</v>
      </c>
      <c r="GH236" s="21">
        <v>62.3</v>
      </c>
      <c r="GI236" s="20">
        <v>401.37799999999999</v>
      </c>
      <c r="GJ236" s="20">
        <v>571.36099999999999</v>
      </c>
      <c r="GK236" s="20">
        <v>571.36099999999999</v>
      </c>
      <c r="GL236" s="21">
        <v>84.2</v>
      </c>
      <c r="GM236" s="20">
        <v>542.95500000000004</v>
      </c>
      <c r="GN236" s="20">
        <v>772.89700000000005</v>
      </c>
      <c r="GO236" s="20">
        <v>772.89700000000005</v>
      </c>
      <c r="GP236" s="21">
        <v>146.5</v>
      </c>
      <c r="GQ236" s="20">
        <v>944.33299999999997</v>
      </c>
      <c r="GR236" s="20">
        <v>1344.258</v>
      </c>
      <c r="GS236" s="20">
        <v>1344.258</v>
      </c>
      <c r="GT236" s="21">
        <v>57.6</v>
      </c>
      <c r="GU236" s="20">
        <v>371.27</v>
      </c>
      <c r="GV236" s="20">
        <v>528.50300000000004</v>
      </c>
      <c r="GW236" s="20">
        <v>528.50300000000004</v>
      </c>
      <c r="GX236" s="21">
        <v>237.2</v>
      </c>
      <c r="GY236" s="20">
        <v>671.83799999999997</v>
      </c>
      <c r="GZ236" s="20">
        <v>1021.865</v>
      </c>
      <c r="HA236" s="21">
        <v>46.1</v>
      </c>
      <c r="HB236" s="20">
        <v>130.435</v>
      </c>
      <c r="HC236" s="20">
        <v>198.392</v>
      </c>
      <c r="HD236" s="21">
        <v>45.6</v>
      </c>
      <c r="HE236" s="20">
        <v>129.28</v>
      </c>
      <c r="HF236" s="20">
        <v>196.63499999999999</v>
      </c>
      <c r="HO236" s="21">
        <v>191.2</v>
      </c>
      <c r="HP236" s="20">
        <v>541.40200000000004</v>
      </c>
      <c r="HQ236" s="20">
        <v>823.47299999999996</v>
      </c>
      <c r="HR236" s="20">
        <v>571.51400000000001</v>
      </c>
      <c r="HS236" s="21">
        <v>113.4</v>
      </c>
      <c r="HT236" s="20">
        <v>321.245</v>
      </c>
      <c r="HU236" s="20">
        <v>488.613</v>
      </c>
      <c r="HV236" s="20">
        <v>571.51400000000001</v>
      </c>
      <c r="HW236" s="21">
        <v>101.3</v>
      </c>
      <c r="HX236" s="20">
        <v>81.685000000000002</v>
      </c>
      <c r="HY236" s="20">
        <v>37099.485999999997</v>
      </c>
      <c r="HZ236" s="21">
        <v>10.4</v>
      </c>
      <c r="IA236" s="20">
        <v>8.3849999999999998</v>
      </c>
      <c r="IB236" s="20">
        <v>3808.2950000000001</v>
      </c>
      <c r="IN236" s="21">
        <v>90.9</v>
      </c>
      <c r="IO236" s="20">
        <v>73.3</v>
      </c>
      <c r="IP236" s="20">
        <v>33291.190999999999</v>
      </c>
      <c r="IQ236" s="20">
        <v>32929.042999999998</v>
      </c>
      <c r="IR236" s="21">
        <v>57</v>
      </c>
      <c r="IS236" s="20">
        <v>45.972999999999999</v>
      </c>
      <c r="IT236" s="23">
        <v>20880</v>
      </c>
      <c r="IU236" s="23">
        <v>20880</v>
      </c>
      <c r="IV236" s="21">
        <v>108</v>
      </c>
      <c r="IW236" s="20">
        <v>1057.5239999999999</v>
      </c>
      <c r="IX236" s="20">
        <v>8756.2970000000005</v>
      </c>
      <c r="IY236" s="21">
        <v>20.5</v>
      </c>
      <c r="IZ236" s="20">
        <v>201.125</v>
      </c>
      <c r="JA236" s="20">
        <v>1665.3109999999999</v>
      </c>
      <c r="JJ236" s="21">
        <v>87.4</v>
      </c>
      <c r="JK236" s="20">
        <v>856.399</v>
      </c>
      <c r="JL236" s="20">
        <v>7090.9859999999999</v>
      </c>
      <c r="JM236" s="20">
        <v>7241.7139999999999</v>
      </c>
      <c r="JN236" s="21">
        <v>96.4</v>
      </c>
      <c r="JO236" s="20">
        <v>944.68899999999996</v>
      </c>
      <c r="JP236" s="20">
        <v>7822.027</v>
      </c>
      <c r="JQ236" s="20">
        <v>7142.84</v>
      </c>
      <c r="JR236" s="21">
        <v>69.7</v>
      </c>
      <c r="JS236" s="20">
        <v>78.643000000000001</v>
      </c>
      <c r="JT236" s="20">
        <v>106799.084</v>
      </c>
      <c r="JU236" s="21">
        <v>15.8</v>
      </c>
      <c r="JV236" s="20">
        <v>17.800999999999998</v>
      </c>
      <c r="JW236" s="20">
        <v>24174.177</v>
      </c>
      <c r="JX236" s="20">
        <v>15.368</v>
      </c>
      <c r="JY236" s="20">
        <v>17.337</v>
      </c>
      <c r="JZ236" s="20">
        <v>23543.883999999998</v>
      </c>
      <c r="KA236" s="20">
        <v>23543.883999999998</v>
      </c>
      <c r="KB236" s="20">
        <v>38.564999999999998</v>
      </c>
      <c r="KC236" s="20">
        <v>43.505000000000003</v>
      </c>
      <c r="KD236" s="20">
        <v>59081.023000000001</v>
      </c>
      <c r="KE236" s="20">
        <v>59081.023000000001</v>
      </c>
      <c r="KF236" s="21">
        <v>53.9</v>
      </c>
      <c r="KG236" s="21">
        <v>60.8</v>
      </c>
      <c r="KH236" s="20">
        <v>82624.907000000007</v>
      </c>
      <c r="KI236" s="20">
        <v>82624.907000000007</v>
      </c>
      <c r="KJ236" s="21">
        <v>33.1</v>
      </c>
      <c r="KK236" s="21">
        <v>37.299999999999997</v>
      </c>
      <c r="KL236" s="21">
        <v>50653.599999999999</v>
      </c>
      <c r="KM236" s="21">
        <v>47529.1</v>
      </c>
      <c r="KW236" s="21">
        <v>8.3000000000000007</v>
      </c>
      <c r="KX236" s="20">
        <v>4.9329999999999998</v>
      </c>
      <c r="KY236" s="20">
        <v>166.53800000000001</v>
      </c>
      <c r="KZ236" s="20">
        <v>160.67699999999999</v>
      </c>
      <c r="LA236" s="21">
        <v>79.8</v>
      </c>
      <c r="LB236" s="20">
        <v>47.645000000000003</v>
      </c>
      <c r="LC236" s="20">
        <v>1608.58</v>
      </c>
      <c r="LD236" s="20">
        <v>1359.482</v>
      </c>
      <c r="LE236" s="21">
        <v>86.9</v>
      </c>
      <c r="LF236" s="20">
        <v>51.829000000000001</v>
      </c>
      <c r="LG236" s="20">
        <v>1749.8440000000001</v>
      </c>
      <c r="LH236" s="20">
        <v>1520.1579999999999</v>
      </c>
      <c r="LI236" s="21">
        <v>51.6</v>
      </c>
      <c r="LJ236" s="20">
        <v>30.821999999999999</v>
      </c>
      <c r="LK236" s="20">
        <v>1040.6199999999999</v>
      </c>
      <c r="LL236" s="20">
        <v>1016.448</v>
      </c>
      <c r="LV236" s="21">
        <v>64.8</v>
      </c>
      <c r="LW236" s="20">
        <v>1360.405</v>
      </c>
      <c r="LX236" s="20">
        <v>1283.8140000000001</v>
      </c>
      <c r="LY236" s="20">
        <v>1284</v>
      </c>
      <c r="LZ236" s="21">
        <v>58.7</v>
      </c>
      <c r="MA236" s="20">
        <v>1231.5160000000001</v>
      </c>
      <c r="MB236" s="20">
        <v>1162.182</v>
      </c>
      <c r="MC236" s="20">
        <v>1057</v>
      </c>
      <c r="MD236" s="21">
        <v>123.2</v>
      </c>
      <c r="ME236" s="20">
        <v>2587.0050000000001</v>
      </c>
      <c r="MF236" s="20">
        <v>2441.3560000000002</v>
      </c>
      <c r="MG236" s="20">
        <v>2341</v>
      </c>
      <c r="MH236" s="21">
        <v>92.2</v>
      </c>
      <c r="MI236" s="20">
        <v>1935.14</v>
      </c>
      <c r="MJ236" s="20">
        <v>1826.192</v>
      </c>
      <c r="MK236" s="20">
        <v>2001.058</v>
      </c>
      <c r="MU236" s="21">
        <v>80.7</v>
      </c>
      <c r="MV236" s="20">
        <v>132.85</v>
      </c>
      <c r="MW236" s="20">
        <v>934.60199999999998</v>
      </c>
      <c r="MX236" s="20">
        <v>1006.897</v>
      </c>
      <c r="MY236" s="21">
        <v>65.400000000000006</v>
      </c>
      <c r="MZ236" s="20">
        <v>107.69</v>
      </c>
      <c r="NA236" s="20">
        <v>757.59799999999996</v>
      </c>
      <c r="NB236" s="20">
        <v>645.55200000000002</v>
      </c>
      <c r="NC236" s="21">
        <v>145.5</v>
      </c>
      <c r="ND236" s="20">
        <v>239.56800000000001</v>
      </c>
      <c r="NE236" s="20">
        <v>1685.3630000000001</v>
      </c>
      <c r="NF236" s="20">
        <v>1652.4490000000001</v>
      </c>
      <c r="NG236" s="21">
        <v>111.5</v>
      </c>
      <c r="NH236" s="20">
        <v>183.59</v>
      </c>
      <c r="NI236" s="20">
        <v>1291.558</v>
      </c>
      <c r="NJ236" s="20">
        <v>1291.558</v>
      </c>
      <c r="NK236" s="21">
        <v>154.4</v>
      </c>
      <c r="NL236" s="20">
        <v>864.93799999999999</v>
      </c>
      <c r="NM236" s="20">
        <v>814.51199999999994</v>
      </c>
      <c r="NN236" s="21">
        <v>70.900000000000006</v>
      </c>
      <c r="NO236" s="20">
        <v>397.28500000000003</v>
      </c>
      <c r="NP236" s="20">
        <v>374.12299999999999</v>
      </c>
      <c r="NQ236" s="21">
        <v>65.2</v>
      </c>
      <c r="NR236" s="20">
        <v>365.072</v>
      </c>
      <c r="NS236" s="20">
        <v>343.78800000000001</v>
      </c>
      <c r="NT236" s="21">
        <v>35</v>
      </c>
      <c r="NU236" s="20">
        <v>195.929</v>
      </c>
      <c r="NV236" s="20">
        <v>184.506</v>
      </c>
      <c r="NW236" s="20">
        <v>184.506</v>
      </c>
      <c r="NX236" s="21">
        <v>48.5</v>
      </c>
      <c r="NY236" s="20">
        <v>271.72500000000002</v>
      </c>
      <c r="NZ236" s="20">
        <v>255.88300000000001</v>
      </c>
      <c r="OA236" s="20">
        <v>255.88300000000001</v>
      </c>
      <c r="OB236" s="21">
        <v>83.5</v>
      </c>
      <c r="OC236" s="20">
        <v>467.65300000000002</v>
      </c>
      <c r="OD236" s="20">
        <v>440.38900000000001</v>
      </c>
      <c r="OE236" s="20">
        <v>440.38900000000001</v>
      </c>
      <c r="OF236" s="21">
        <v>67.5</v>
      </c>
      <c r="OG236" s="20">
        <v>378.32900000000001</v>
      </c>
      <c r="OH236" s="20">
        <v>356.27199999999999</v>
      </c>
      <c r="OI236" s="20">
        <v>356.27199999999999</v>
      </c>
      <c r="OS236" s="21">
        <v>29.3</v>
      </c>
      <c r="OT236" s="20">
        <v>35.356000000000002</v>
      </c>
      <c r="OU236" s="20">
        <v>33.311999999999998</v>
      </c>
      <c r="OV236" s="20">
        <v>33.311999999999998</v>
      </c>
      <c r="OW236" s="21">
        <v>84.1</v>
      </c>
      <c r="OX236" s="20">
        <v>101.44</v>
      </c>
      <c r="OY236" s="20">
        <v>95.576999999999998</v>
      </c>
      <c r="OZ236" s="20">
        <v>81.546000000000006</v>
      </c>
      <c r="PA236" s="21">
        <v>113.9</v>
      </c>
      <c r="PB236" s="20">
        <v>137.28399999999999</v>
      </c>
      <c r="PC236" s="20">
        <v>129.34899999999999</v>
      </c>
      <c r="PD236" s="20">
        <v>114.858</v>
      </c>
      <c r="PE236" s="21">
        <v>40.4</v>
      </c>
      <c r="PF236" s="20">
        <v>48.741999999999997</v>
      </c>
      <c r="PG236" s="20">
        <v>45.924999999999997</v>
      </c>
      <c r="PH236" s="20">
        <v>43.546999999999997</v>
      </c>
      <c r="PR236" s="21">
        <v>32.9</v>
      </c>
      <c r="PS236" s="20">
        <v>457.33699999999999</v>
      </c>
      <c r="PT236" s="20">
        <v>431.17700000000002</v>
      </c>
      <c r="PU236" s="20">
        <v>431.17700000000002</v>
      </c>
      <c r="PV236" s="21">
        <v>97.4</v>
      </c>
      <c r="PW236" s="20">
        <v>1353.623</v>
      </c>
      <c r="PX236" s="20">
        <v>1276.1959999999999</v>
      </c>
      <c r="PY236" s="20">
        <v>1198.7929999999999</v>
      </c>
      <c r="PZ236" s="21">
        <v>129.5</v>
      </c>
      <c r="QA236" s="20">
        <v>1800.096</v>
      </c>
      <c r="QB236" s="20">
        <v>1697.13</v>
      </c>
      <c r="QC236" s="20">
        <v>1629.97</v>
      </c>
      <c r="QD236" s="21">
        <v>68.900000000000006</v>
      </c>
      <c r="QE236" s="20">
        <v>956.89200000000005</v>
      </c>
      <c r="QF236" s="20">
        <v>902.15800000000002</v>
      </c>
      <c r="QG236" s="20">
        <v>902.15800000000002</v>
      </c>
      <c r="QZ236" s="21">
        <v>63.2</v>
      </c>
      <c r="RA236" s="21">
        <v>60.7</v>
      </c>
      <c r="RB236" s="20">
        <v>17405.098999999998</v>
      </c>
      <c r="RC236" s="21">
        <v>158.80000000000001</v>
      </c>
      <c r="RD236" s="20">
        <v>2583.9259999999999</v>
      </c>
      <c r="RE236" s="20">
        <v>1534.8520000000001</v>
      </c>
      <c r="RF236" s="21">
        <v>45.3</v>
      </c>
      <c r="RG236" s="20">
        <v>736.73900000000003</v>
      </c>
      <c r="RH236" s="20">
        <v>437.62299999999999</v>
      </c>
      <c r="RI236" s="21">
        <v>42.7</v>
      </c>
      <c r="RJ236" s="20">
        <v>694.06899999999996</v>
      </c>
      <c r="RK236" s="20">
        <v>412.27699999999999</v>
      </c>
      <c r="RL236" s="21">
        <v>58.3</v>
      </c>
      <c r="RM236" s="20">
        <v>948.21699999999998</v>
      </c>
      <c r="RN236" s="20">
        <v>563.24099999999999</v>
      </c>
      <c r="RO236" s="20">
        <v>563.24099999999999</v>
      </c>
      <c r="RP236" s="21">
        <v>55.3</v>
      </c>
      <c r="RQ236" s="20">
        <v>898.97</v>
      </c>
      <c r="RR236" s="20">
        <v>533.98800000000006</v>
      </c>
      <c r="RS236" s="20">
        <v>533.98800000000006</v>
      </c>
      <c r="RT236" s="21">
        <v>113.5</v>
      </c>
      <c r="RU236" s="20">
        <v>1847.1869999999999</v>
      </c>
      <c r="RV236" s="20">
        <v>1097.229</v>
      </c>
      <c r="RW236" s="20">
        <v>1097.229</v>
      </c>
      <c r="RX236" s="21">
        <v>73</v>
      </c>
      <c r="RY236" s="20">
        <v>1188.5519999999999</v>
      </c>
      <c r="RZ236" s="20">
        <v>706</v>
      </c>
      <c r="SA236" s="20">
        <v>706</v>
      </c>
      <c r="SB236" s="21">
        <v>139.69999999999999</v>
      </c>
      <c r="SC236" s="20">
        <v>174.75899999999999</v>
      </c>
      <c r="SD236" s="20">
        <v>163.90700000000001</v>
      </c>
      <c r="SE236" s="21">
        <v>99</v>
      </c>
      <c r="SF236" s="20">
        <v>123.83499999999999</v>
      </c>
      <c r="SG236" s="20">
        <v>116.145</v>
      </c>
      <c r="SK236" s="21">
        <v>9.1</v>
      </c>
      <c r="SL236" s="20">
        <v>11.441000000000001</v>
      </c>
      <c r="SM236" s="20">
        <v>10.731</v>
      </c>
      <c r="SN236" s="20">
        <v>9.6259999999999994</v>
      </c>
      <c r="SO236" s="21">
        <v>31.9</v>
      </c>
      <c r="SP236" s="20">
        <v>39.875</v>
      </c>
      <c r="SQ236" s="20">
        <v>37.399000000000001</v>
      </c>
      <c r="SR236" s="20">
        <v>38.136000000000003</v>
      </c>
      <c r="SS236" s="21">
        <v>40.700000000000003</v>
      </c>
      <c r="ST236" s="20">
        <v>50.923999999999999</v>
      </c>
      <c r="SU236" s="20">
        <v>47.762</v>
      </c>
      <c r="SV236" s="20">
        <v>47.762</v>
      </c>
      <c r="SW236" s="21">
        <v>34</v>
      </c>
      <c r="SX236" s="20">
        <v>42.579000000000001</v>
      </c>
      <c r="SY236" s="20">
        <v>39.933999999999997</v>
      </c>
      <c r="SZ236" s="20">
        <v>38.886000000000003</v>
      </c>
      <c r="TG236" s="21">
        <v>51.1</v>
      </c>
      <c r="TH236" s="20">
        <v>90.727999999999994</v>
      </c>
      <c r="TI236" s="20">
        <v>703.09900000000005</v>
      </c>
      <c r="TJ236" s="20">
        <v>703.09900000000005</v>
      </c>
      <c r="TK236" s="21">
        <v>122.2</v>
      </c>
      <c r="TL236" s="20">
        <v>216.803</v>
      </c>
      <c r="TM236" s="20">
        <v>1680.115</v>
      </c>
      <c r="TN236" s="20">
        <v>1700.27</v>
      </c>
      <c r="TO236" s="21">
        <v>173.2</v>
      </c>
      <c r="TP236" s="20">
        <v>307.24599999999998</v>
      </c>
      <c r="TQ236" s="20">
        <v>2381.002</v>
      </c>
      <c r="TR236" s="20">
        <v>2403.3690000000001</v>
      </c>
      <c r="TS236" s="21">
        <v>161.19999999999999</v>
      </c>
      <c r="TT236" s="20">
        <v>286.03800000000001</v>
      </c>
      <c r="TU236" s="20">
        <v>2216.652</v>
      </c>
      <c r="TV236" s="20">
        <v>2245.846</v>
      </c>
      <c r="TW236" s="21">
        <v>110.4</v>
      </c>
      <c r="TX236" s="20">
        <v>47.765000000000001</v>
      </c>
      <c r="TY236" s="20">
        <v>10183.555</v>
      </c>
      <c r="TZ236" s="21">
        <v>61.1</v>
      </c>
      <c r="UA236" s="20">
        <v>26.454000000000001</v>
      </c>
      <c r="UB236" s="20">
        <v>5639.93</v>
      </c>
      <c r="UC236" s="21">
        <v>60.7</v>
      </c>
      <c r="UD236" s="20">
        <v>26.259</v>
      </c>
      <c r="UE236" s="20">
        <v>5598.51</v>
      </c>
      <c r="UF236" s="21">
        <v>4.5999999999999996</v>
      </c>
      <c r="UG236" s="20">
        <v>2.008</v>
      </c>
      <c r="UH236" s="20">
        <v>428.14</v>
      </c>
      <c r="UI236" s="20">
        <v>428.14</v>
      </c>
      <c r="UJ236" s="21">
        <v>44.6</v>
      </c>
      <c r="UK236" s="20">
        <v>19.303000000000001</v>
      </c>
      <c r="UL236" s="20">
        <v>4115.4849999999997</v>
      </c>
      <c r="UM236" s="20">
        <v>4115.4849999999997</v>
      </c>
      <c r="UN236" s="21">
        <v>49.3</v>
      </c>
      <c r="UO236" s="20">
        <v>21.312000000000001</v>
      </c>
      <c r="UP236" s="20">
        <v>4543.625</v>
      </c>
      <c r="UQ236" s="20">
        <v>4543.625</v>
      </c>
      <c r="UR236" s="21">
        <v>23.9</v>
      </c>
      <c r="US236" s="20">
        <v>10.337999999999999</v>
      </c>
      <c r="UT236" s="20">
        <v>2203.9699999999998</v>
      </c>
      <c r="UU236" s="20">
        <v>2203.9699999999998</v>
      </c>
      <c r="VJ236" s="21">
        <v>105</v>
      </c>
      <c r="VK236" s="20">
        <v>93.150999999999996</v>
      </c>
      <c r="VL236" s="20">
        <v>775484.01399999997</v>
      </c>
      <c r="VM236" s="20">
        <v>729013.897</v>
      </c>
      <c r="VN236" s="21">
        <v>64.599999999999994</v>
      </c>
      <c r="VO236" s="20">
        <v>57.277999999999999</v>
      </c>
      <c r="VP236" s="20">
        <v>476841</v>
      </c>
      <c r="VQ236" s="20">
        <v>476841</v>
      </c>
      <c r="WI236" s="21">
        <v>101.9</v>
      </c>
      <c r="WJ236" s="20">
        <v>78.768000000000001</v>
      </c>
      <c r="WK236" s="20">
        <v>73.418999999999997</v>
      </c>
      <c r="WL236" s="20">
        <v>82.284999999999997</v>
      </c>
      <c r="WM236" s="21">
        <v>58.4</v>
      </c>
      <c r="WN236" s="20">
        <v>45.155000000000001</v>
      </c>
      <c r="WO236" s="20">
        <v>42.088999999999999</v>
      </c>
      <c r="WP236" s="20">
        <v>57.195999999999998</v>
      </c>
      <c r="WW236" s="21">
        <v>90.3</v>
      </c>
      <c r="WX236" s="20">
        <v>105.884</v>
      </c>
      <c r="WY236" s="20">
        <v>380.86500000000001</v>
      </c>
      <c r="WZ236" s="21">
        <v>35.299999999999997</v>
      </c>
      <c r="XA236" s="20">
        <v>41.337000000000003</v>
      </c>
      <c r="XB236" s="20">
        <v>148.68799999999999</v>
      </c>
      <c r="XC236" s="20">
        <v>148.68799999999999</v>
      </c>
      <c r="XD236" s="21">
        <v>59</v>
      </c>
      <c r="XE236" s="20">
        <v>69.108000000000004</v>
      </c>
      <c r="XF236" s="20">
        <v>248.58</v>
      </c>
      <c r="XG236" s="20">
        <v>248.58</v>
      </c>
      <c r="XH236" s="21">
        <v>94.2</v>
      </c>
      <c r="XI236" s="20">
        <v>110.444</v>
      </c>
      <c r="XJ236" s="20">
        <v>397.26799999999997</v>
      </c>
      <c r="XK236" s="20">
        <v>397.26799999999997</v>
      </c>
      <c r="XL236" s="21">
        <v>59.6</v>
      </c>
      <c r="XM236" s="20">
        <v>69.846999999999994</v>
      </c>
      <c r="XN236" s="22">
        <v>251.24132399999999</v>
      </c>
      <c r="XO236" s="22">
        <v>296.66000000000003</v>
      </c>
      <c r="XP236" s="21">
        <v>124.2</v>
      </c>
      <c r="XQ236" s="20">
        <v>484.12299999999999</v>
      </c>
      <c r="XR236" s="20">
        <v>19137.375</v>
      </c>
      <c r="XS236" s="21">
        <v>67.7</v>
      </c>
      <c r="XT236" s="20">
        <v>263.67700000000002</v>
      </c>
      <c r="XU236" s="20">
        <v>10423.16</v>
      </c>
      <c r="YD236" s="21">
        <v>56.6</v>
      </c>
      <c r="YE236" s="20">
        <v>220.446</v>
      </c>
      <c r="YF236" s="20">
        <v>8714.2150000000001</v>
      </c>
      <c r="YG236" s="20">
        <v>4565.4880000000003</v>
      </c>
      <c r="YH236" s="21">
        <v>27.6</v>
      </c>
      <c r="YI236" s="20">
        <v>107.545</v>
      </c>
      <c r="YJ236" s="20">
        <v>4251.24</v>
      </c>
      <c r="YK236" s="20">
        <v>4251.24</v>
      </c>
      <c r="YU236" s="21">
        <v>17.8</v>
      </c>
      <c r="YV236" s="20">
        <v>209.876</v>
      </c>
      <c r="YW236" s="20">
        <v>197.22</v>
      </c>
      <c r="YX236" s="20">
        <v>197.22</v>
      </c>
      <c r="YY236" s="21">
        <v>49.3</v>
      </c>
      <c r="YZ236" s="20">
        <v>581.36699999999996</v>
      </c>
      <c r="ZA236" s="20">
        <v>546.31100000000004</v>
      </c>
      <c r="ZB236" s="20">
        <v>546.31100000000004</v>
      </c>
      <c r="ZC236" s="21">
        <v>67.2</v>
      </c>
      <c r="ZD236" s="20">
        <v>791.24300000000005</v>
      </c>
      <c r="ZE236" s="20">
        <v>743.53099999999995</v>
      </c>
      <c r="ZF236" s="20">
        <v>743.53099999999995</v>
      </c>
      <c r="ZG236" s="21">
        <v>51.2</v>
      </c>
      <c r="ZH236" s="20">
        <v>603.26800000000003</v>
      </c>
      <c r="ZI236" s="20">
        <v>566.89099999999996</v>
      </c>
      <c r="ZJ236" s="20">
        <v>598.11300000000006</v>
      </c>
      <c r="ZK236" s="21">
        <v>296</v>
      </c>
      <c r="ZL236" s="20">
        <v>12095.522999999999</v>
      </c>
      <c r="ZM236" s="20">
        <v>1606524.9</v>
      </c>
      <c r="ZN236" s="21">
        <v>92.8</v>
      </c>
      <c r="ZO236" s="20">
        <v>3790.808</v>
      </c>
      <c r="ZP236" s="20">
        <v>503494.3</v>
      </c>
      <c r="ZQ236" s="21">
        <v>85.2</v>
      </c>
      <c r="ZR236" s="20">
        <v>3482.5459999999998</v>
      </c>
      <c r="ZS236" s="20">
        <v>462551.01699999999</v>
      </c>
      <c r="ZT236" s="21">
        <v>68.599999999999994</v>
      </c>
      <c r="ZU236" s="20">
        <v>2802.462</v>
      </c>
      <c r="ZV236" s="20">
        <v>372222.4</v>
      </c>
      <c r="ZW236" s="20">
        <v>372222.4</v>
      </c>
      <c r="ZX236" s="21">
        <v>134.6</v>
      </c>
      <c r="ZY236" s="20">
        <v>5502.2529999999997</v>
      </c>
      <c r="ZZ236" s="20">
        <v>730808.2</v>
      </c>
      <c r="AAA236" s="20">
        <v>730808.2</v>
      </c>
      <c r="AAB236" s="21">
        <v>203.2</v>
      </c>
      <c r="AAC236" s="20">
        <v>8304.7150000000001</v>
      </c>
      <c r="AAD236" s="20">
        <v>1103030.6000000001</v>
      </c>
      <c r="AAE236" s="20">
        <v>1103030.6000000001</v>
      </c>
      <c r="AAF236" s="21">
        <v>106.4</v>
      </c>
      <c r="AAG236" s="20">
        <v>4348.4650000000001</v>
      </c>
      <c r="AAH236" s="20">
        <v>577562.29700000002</v>
      </c>
      <c r="AAI236" s="20">
        <v>563784.30000000005</v>
      </c>
      <c r="AAJ236" s="21">
        <v>165.1</v>
      </c>
      <c r="AAK236" s="20">
        <v>656.19200000000001</v>
      </c>
      <c r="AAL236" s="20">
        <v>908827.07</v>
      </c>
      <c r="AAM236" s="21">
        <v>6.2</v>
      </c>
      <c r="AAN236" s="20">
        <v>24.614000000000001</v>
      </c>
      <c r="AAO236" s="20">
        <v>34089.832999999999</v>
      </c>
      <c r="AAP236" s="21">
        <v>47.9</v>
      </c>
      <c r="AAQ236" s="20">
        <v>190.41399999999999</v>
      </c>
      <c r="AAR236" s="20">
        <v>263723.64500000002</v>
      </c>
      <c r="AAS236" s="20">
        <v>240912.7</v>
      </c>
      <c r="AAT236" s="21">
        <v>107.5</v>
      </c>
      <c r="AAU236" s="20">
        <v>427.34199999999998</v>
      </c>
      <c r="AAV236" s="20">
        <v>591869.54099999997</v>
      </c>
      <c r="AAW236" s="20">
        <v>602706.5</v>
      </c>
      <c r="AAX236" s="21">
        <v>158.9</v>
      </c>
      <c r="AAY236" s="20">
        <v>631.57899999999995</v>
      </c>
      <c r="AAZ236" s="20">
        <v>874737.23699999996</v>
      </c>
      <c r="ABA236" s="20">
        <v>843619.2</v>
      </c>
      <c r="ABB236" s="21">
        <v>128.9</v>
      </c>
      <c r="ABC236" s="20">
        <v>512.28099999999995</v>
      </c>
      <c r="ABD236" s="20">
        <v>709508.9</v>
      </c>
      <c r="ABE236" s="20">
        <v>709508.9</v>
      </c>
      <c r="ABO236" s="21">
        <v>38.299999999999997</v>
      </c>
      <c r="ABP236" s="20">
        <v>7.0730000000000004</v>
      </c>
      <c r="ABQ236" s="20">
        <v>6.6760000000000002</v>
      </c>
      <c r="ABR236" s="20">
        <v>6.6760000000000002</v>
      </c>
      <c r="ABS236" s="21">
        <v>111.6</v>
      </c>
      <c r="ABT236" s="20">
        <v>20.584</v>
      </c>
      <c r="ABU236" s="20">
        <v>19.428999999999998</v>
      </c>
      <c r="ABV236" s="20">
        <v>19.428999999999998</v>
      </c>
      <c r="ABW236" s="21">
        <v>149.9</v>
      </c>
      <c r="ABX236" s="20">
        <v>27.657</v>
      </c>
      <c r="ABY236" s="20">
        <v>26.105</v>
      </c>
      <c r="ABZ236" s="20">
        <v>26.105</v>
      </c>
      <c r="ACE236" s="21">
        <v>55.3</v>
      </c>
      <c r="ACF236" s="20">
        <v>271.55099999999999</v>
      </c>
      <c r="ACG236" s="20">
        <v>2313.3960000000002</v>
      </c>
      <c r="ACH236" s="21">
        <v>21.1</v>
      </c>
      <c r="ACI236" s="20">
        <v>103.432</v>
      </c>
      <c r="ACJ236" s="20">
        <v>881.15700000000004</v>
      </c>
      <c r="ACK236" s="21">
        <v>9.6</v>
      </c>
      <c r="ACL236" s="20">
        <v>47.087000000000003</v>
      </c>
      <c r="ACM236" s="20">
        <v>401.13900000000001</v>
      </c>
      <c r="ACN236" s="20">
        <v>401.13900000000001</v>
      </c>
      <c r="ACO236" s="21">
        <v>24.7</v>
      </c>
      <c r="ACP236" s="20">
        <v>121.032</v>
      </c>
      <c r="ACQ236" s="20">
        <v>1031.0999999999999</v>
      </c>
      <c r="ACR236" s="20">
        <v>1031.0999999999999</v>
      </c>
      <c r="ACS236" s="21">
        <v>34.200000000000003</v>
      </c>
      <c r="ACT236" s="20">
        <v>168.119</v>
      </c>
      <c r="ACU236" s="20">
        <v>1432.239</v>
      </c>
      <c r="ACV236" s="20">
        <v>1432.239</v>
      </c>
      <c r="ACW236" s="21">
        <v>20.8</v>
      </c>
      <c r="ACX236" s="20">
        <v>102.26600000000001</v>
      </c>
      <c r="ACY236" s="20">
        <v>871.22199999999998</v>
      </c>
      <c r="ACZ236" s="20">
        <v>871.22199999999998</v>
      </c>
      <c r="ADA236" s="21">
        <v>193.9</v>
      </c>
      <c r="ADB236" s="20">
        <v>156.916</v>
      </c>
      <c r="ADC236" s="20">
        <v>574.31399999999996</v>
      </c>
      <c r="ADD236" s="21">
        <v>29.6</v>
      </c>
      <c r="ADE236" s="20">
        <v>23.98</v>
      </c>
      <c r="ADF236" s="20">
        <v>87.766999999999996</v>
      </c>
      <c r="ADO236" s="21">
        <v>164.2</v>
      </c>
      <c r="ADP236" s="20">
        <v>132.93600000000001</v>
      </c>
      <c r="ADQ236" s="20">
        <v>486.54700000000003</v>
      </c>
      <c r="ADR236" s="20">
        <v>486.54700000000003</v>
      </c>
      <c r="ADS236" s="21">
        <v>159</v>
      </c>
      <c r="ADT236" s="20">
        <v>128.709</v>
      </c>
      <c r="ADU236" s="20">
        <v>471.07499999999999</v>
      </c>
      <c r="ADV236" s="20">
        <v>471.07499999999999</v>
      </c>
      <c r="AEF236" s="21">
        <v>77.400000000000006</v>
      </c>
      <c r="AEG236" s="20">
        <v>308.63099999999997</v>
      </c>
      <c r="AEH236" s="20">
        <v>291.37900000000002</v>
      </c>
      <c r="AEI236" s="20">
        <v>252.358</v>
      </c>
      <c r="AEJ236" s="21">
        <v>120.6</v>
      </c>
      <c r="AEK236" s="20">
        <v>481.07299999999998</v>
      </c>
      <c r="AEL236" s="20">
        <v>454.18099999999998</v>
      </c>
      <c r="AEM236" s="20">
        <v>303.63299999999998</v>
      </c>
      <c r="AEN236" s="21">
        <v>197.6</v>
      </c>
      <c r="AEO236" s="20">
        <v>788.06200000000001</v>
      </c>
      <c r="AEP236" s="20">
        <v>744.00900000000001</v>
      </c>
      <c r="AEQ236" s="20">
        <v>555.99099999999999</v>
      </c>
      <c r="AER236" s="21">
        <v>85</v>
      </c>
      <c r="AES236" s="20">
        <v>339.01900000000001</v>
      </c>
      <c r="AET236" s="20">
        <v>320.06799999999998</v>
      </c>
      <c r="AEU236" s="20">
        <v>321.48</v>
      </c>
      <c r="AEV236" s="21">
        <v>180</v>
      </c>
      <c r="AEW236" s="20">
        <v>272.09100000000001</v>
      </c>
      <c r="AEX236" s="20">
        <v>2070.6089999999999</v>
      </c>
      <c r="AEY236" s="21">
        <v>25.4</v>
      </c>
      <c r="AEZ236" s="20">
        <v>38.338999999999999</v>
      </c>
      <c r="AFA236" s="20">
        <v>291.762</v>
      </c>
      <c r="AFE236" s="21">
        <v>54.2</v>
      </c>
      <c r="AFF236" s="20">
        <v>81.988</v>
      </c>
      <c r="AFG236" s="20">
        <v>623.92499999999995</v>
      </c>
      <c r="AFH236" s="20">
        <v>623.92499999999995</v>
      </c>
      <c r="AFI236" s="21">
        <v>100.4</v>
      </c>
      <c r="AFJ236" s="20">
        <v>151.76400000000001</v>
      </c>
      <c r="AFK236" s="20">
        <v>1154.922</v>
      </c>
      <c r="AFL236" s="20">
        <v>1154.922</v>
      </c>
      <c r="AFM236" s="21">
        <v>154.6</v>
      </c>
      <c r="AFN236" s="20">
        <v>233.751</v>
      </c>
      <c r="AFO236" s="20">
        <v>1778.847</v>
      </c>
      <c r="AFP236" s="20">
        <v>1778.847</v>
      </c>
      <c r="AFQ236" s="21">
        <v>67.599999999999994</v>
      </c>
      <c r="AFR236" s="20">
        <v>102.232</v>
      </c>
      <c r="AFS236" s="20">
        <v>777.98599999999999</v>
      </c>
      <c r="AFT236" s="20">
        <v>777.98599999999999</v>
      </c>
      <c r="AFU236" s="21">
        <v>160.1</v>
      </c>
      <c r="AFV236" s="20">
        <v>92.971999999999994</v>
      </c>
      <c r="AFW236" s="20">
        <v>167.82400000000001</v>
      </c>
      <c r="AFX236" s="21">
        <v>28.2</v>
      </c>
      <c r="AFY236" s="20">
        <v>16.359000000000002</v>
      </c>
      <c r="AFZ236" s="20">
        <v>29.529</v>
      </c>
      <c r="AGA236" s="21">
        <v>55.2</v>
      </c>
      <c r="AGB236" s="20">
        <v>32.085000000000001</v>
      </c>
      <c r="AGC236" s="20">
        <v>57.917000000000002</v>
      </c>
      <c r="AGD236" s="20">
        <v>57.917000000000002</v>
      </c>
      <c r="AGI236" s="21">
        <v>131.9</v>
      </c>
      <c r="AGJ236" s="20">
        <v>76.614000000000004</v>
      </c>
      <c r="AGK236" s="20">
        <v>138.29499999999999</v>
      </c>
      <c r="AGL236" s="20">
        <v>110.24</v>
      </c>
      <c r="AGM236" s="21">
        <v>94.6</v>
      </c>
      <c r="AGN236" s="20">
        <v>54.927</v>
      </c>
      <c r="AGO236" s="20">
        <v>99.149000000000001</v>
      </c>
      <c r="AGP236" s="20">
        <v>102.94199999999999</v>
      </c>
      <c r="AGZ236" s="21">
        <v>4.9000000000000004</v>
      </c>
      <c r="AHA236" s="20">
        <v>7.7359999999999998</v>
      </c>
      <c r="AHB236" s="20">
        <v>26.667999999999999</v>
      </c>
      <c r="AHC236" s="20">
        <v>26.667999999999999</v>
      </c>
      <c r="AHD236" s="21">
        <v>23.8</v>
      </c>
      <c r="AHE236" s="20">
        <v>37.399000000000001</v>
      </c>
      <c r="AHF236" s="20">
        <v>128.93299999999999</v>
      </c>
      <c r="AHG236" s="20">
        <v>128.93299999999999</v>
      </c>
      <c r="AHH236" s="21">
        <v>28.7</v>
      </c>
      <c r="AHI236" s="20">
        <v>45.134</v>
      </c>
      <c r="AHJ236" s="20">
        <v>155.601</v>
      </c>
      <c r="AHK236" s="20">
        <v>155.601</v>
      </c>
      <c r="AHL236" s="21">
        <v>20.100000000000001</v>
      </c>
      <c r="AHM236" s="20">
        <v>31.574999999999999</v>
      </c>
      <c r="AHN236" s="20">
        <v>108.855</v>
      </c>
      <c r="AHO236" s="20">
        <v>108.09699999999999</v>
      </c>
      <c r="AHY236" s="21">
        <v>38.1</v>
      </c>
      <c r="AHZ236" s="20">
        <v>42.206000000000003</v>
      </c>
      <c r="AIA236" s="20">
        <v>39.804000000000002</v>
      </c>
      <c r="AIB236" s="20">
        <v>39.804000000000002</v>
      </c>
      <c r="AIC236" s="21">
        <v>73.900000000000006</v>
      </c>
      <c r="AID236" s="20">
        <v>81.774000000000001</v>
      </c>
      <c r="AIE236" s="20">
        <v>77.120999999999995</v>
      </c>
      <c r="AIF236" s="20">
        <v>77.120999999999995</v>
      </c>
      <c r="AIG236" s="21">
        <v>112</v>
      </c>
      <c r="AIH236" s="20">
        <v>123.98</v>
      </c>
      <c r="AII236" s="20">
        <v>116.926</v>
      </c>
      <c r="AIJ236" s="20">
        <v>116.926</v>
      </c>
      <c r="AIK236" s="21">
        <v>68.400000000000006</v>
      </c>
      <c r="AIL236" s="20">
        <v>75.706999999999994</v>
      </c>
      <c r="AIM236" s="20">
        <v>71.399000000000001</v>
      </c>
      <c r="AIN236" s="20">
        <v>71.399000000000001</v>
      </c>
      <c r="AIO236" s="21">
        <v>105.5</v>
      </c>
      <c r="AIP236" s="20">
        <v>441.28899999999999</v>
      </c>
      <c r="AIQ236" s="20">
        <v>2695.3910000000001</v>
      </c>
      <c r="AIR236" s="21">
        <v>86.2</v>
      </c>
      <c r="AIS236" s="20">
        <v>360.68700000000001</v>
      </c>
      <c r="AIT236" s="20">
        <v>2203.0740000000001</v>
      </c>
      <c r="AIU236" s="21">
        <v>0.6</v>
      </c>
      <c r="AIV236" s="20">
        <v>2.6259999999999999</v>
      </c>
      <c r="AIW236" s="20">
        <v>16.041</v>
      </c>
      <c r="AIX236" s="20">
        <v>16.456</v>
      </c>
      <c r="AIY236" s="21">
        <v>18.3</v>
      </c>
      <c r="AIZ236" s="20">
        <v>76.623000000000005</v>
      </c>
      <c r="AJA236" s="20">
        <v>468.01499999999999</v>
      </c>
      <c r="AJB236" s="20">
        <v>351.57100000000003</v>
      </c>
      <c r="AJC236" s="21">
        <v>19.3</v>
      </c>
      <c r="AJD236" s="20">
        <v>80.602000000000004</v>
      </c>
      <c r="AJE236" s="20">
        <v>492.31700000000001</v>
      </c>
      <c r="AJF236" s="20">
        <v>368.02699999999999</v>
      </c>
      <c r="AJG236" s="21">
        <v>11.3</v>
      </c>
      <c r="AJH236" s="20">
        <v>47.357999999999997</v>
      </c>
      <c r="AJI236" s="20">
        <v>289.26299999999998</v>
      </c>
      <c r="AJJ236" s="20">
        <v>298.07</v>
      </c>
      <c r="AJQ236" s="21">
        <v>8.1</v>
      </c>
      <c r="AJR236" s="20">
        <v>13.085000000000001</v>
      </c>
      <c r="AJS236" s="20">
        <v>49.073</v>
      </c>
      <c r="AJT236" s="20">
        <v>44.338999999999999</v>
      </c>
      <c r="AJU236" s="21">
        <v>26.1</v>
      </c>
      <c r="AJV236" s="20">
        <v>42.316000000000003</v>
      </c>
      <c r="AJW236" s="20">
        <v>158.697</v>
      </c>
      <c r="AJX236" s="20">
        <v>154.40700000000001</v>
      </c>
      <c r="AJY236" s="21">
        <v>34.1</v>
      </c>
      <c r="AJZ236" s="20">
        <v>55.298999999999999</v>
      </c>
      <c r="AKA236" s="20">
        <v>207.38800000000001</v>
      </c>
      <c r="AKB236" s="20">
        <v>198.74600000000001</v>
      </c>
      <c r="AKC236" s="21">
        <v>25.4</v>
      </c>
      <c r="AKD236" s="20">
        <v>41.110999999999997</v>
      </c>
      <c r="AKE236" s="20">
        <v>154.178</v>
      </c>
      <c r="AKF236" s="20">
        <v>154.178</v>
      </c>
      <c r="AKM236" s="21">
        <v>65.5</v>
      </c>
      <c r="AKN236" s="20">
        <v>170.86199999999999</v>
      </c>
      <c r="AKO236" s="20">
        <v>1361.943</v>
      </c>
      <c r="AKP236" s="21">
        <v>44</v>
      </c>
      <c r="AKQ236" s="20">
        <v>114.794</v>
      </c>
      <c r="AKR236" s="20">
        <v>915.02</v>
      </c>
      <c r="AKS236" s="20">
        <v>911.00199999999995</v>
      </c>
      <c r="AKT236" s="21">
        <v>95</v>
      </c>
      <c r="AKU236" s="20">
        <v>247.80799999999999</v>
      </c>
      <c r="AKV236" s="20">
        <v>1975.278</v>
      </c>
      <c r="AKW236" s="20">
        <v>1992.057</v>
      </c>
      <c r="AKX236" s="21">
        <v>139</v>
      </c>
      <c r="AKY236" s="20">
        <v>362.60199999999998</v>
      </c>
      <c r="AKZ236" s="20">
        <v>2890.2979999999998</v>
      </c>
      <c r="ALA236" s="20">
        <v>2903.0590000000002</v>
      </c>
      <c r="ALB236" s="21">
        <v>82.7</v>
      </c>
      <c r="ALC236" s="20">
        <v>215.84800000000001</v>
      </c>
      <c r="ALD236" s="20">
        <v>1720.521</v>
      </c>
      <c r="ALE236" s="20">
        <v>1720.521</v>
      </c>
      <c r="ALF236" s="21">
        <v>225</v>
      </c>
      <c r="ALG236" s="20">
        <v>208.572</v>
      </c>
      <c r="ALH236" s="20">
        <v>337.053</v>
      </c>
      <c r="ALI236" s="21">
        <v>70.8</v>
      </c>
      <c r="ALJ236" s="20">
        <v>65.649000000000001</v>
      </c>
      <c r="ALK236" s="20">
        <v>106.08799999999999</v>
      </c>
      <c r="ALL236" s="21">
        <v>39.1</v>
      </c>
      <c r="ALM236" s="20">
        <v>36.21</v>
      </c>
      <c r="ALN236" s="20">
        <v>58.515000000000001</v>
      </c>
      <c r="ALO236" s="20">
        <v>45.427</v>
      </c>
      <c r="ALP236" s="21">
        <v>113.6</v>
      </c>
      <c r="ALQ236" s="20">
        <v>105.259</v>
      </c>
      <c r="ALR236" s="20">
        <v>170.09899999999999</v>
      </c>
      <c r="ALS236" s="20">
        <v>106.703</v>
      </c>
      <c r="ALT236" s="21">
        <v>154.19999999999999</v>
      </c>
      <c r="ALU236" s="20">
        <v>142.92400000000001</v>
      </c>
      <c r="ALV236" s="20">
        <v>230.964</v>
      </c>
      <c r="ALW236" s="20">
        <v>152.13</v>
      </c>
      <c r="ALX236" s="21">
        <v>141.5</v>
      </c>
      <c r="ALY236" s="20">
        <v>131.16499999999999</v>
      </c>
      <c r="ALZ236" s="20">
        <v>211.96199999999999</v>
      </c>
      <c r="AMA236" s="20">
        <v>141.047</v>
      </c>
      <c r="AMB236" s="21">
        <v>230.7</v>
      </c>
      <c r="AMC236" s="20">
        <v>278.77499999999998</v>
      </c>
      <c r="AMD236" s="20">
        <v>11039.471</v>
      </c>
      <c r="AME236" s="21">
        <v>5.9</v>
      </c>
      <c r="AMF236" s="20">
        <v>7.109</v>
      </c>
      <c r="AMG236" s="20">
        <v>281.505</v>
      </c>
      <c r="AMH236" s="21">
        <v>59.1</v>
      </c>
      <c r="AMI236" s="20">
        <v>71.463999999999999</v>
      </c>
      <c r="AMJ236" s="20">
        <v>2829.9859999999999</v>
      </c>
      <c r="AMK236" s="20">
        <v>975.02499999999998</v>
      </c>
      <c r="AML236" s="21">
        <v>158.9</v>
      </c>
      <c r="AMM236" s="20">
        <v>192.06100000000001</v>
      </c>
      <c r="AMN236" s="20">
        <v>7605.5990000000002</v>
      </c>
      <c r="AMO236" s="20">
        <v>7049.982</v>
      </c>
      <c r="AMP236" s="21">
        <v>224.8</v>
      </c>
      <c r="AMQ236" s="20">
        <v>271.666</v>
      </c>
      <c r="AMR236" s="20">
        <v>10757.966</v>
      </c>
      <c r="AMS236" s="20">
        <v>8025.0069999999996</v>
      </c>
      <c r="AMT236" s="21">
        <v>161.4</v>
      </c>
      <c r="AMU236" s="20">
        <v>195.03899999999999</v>
      </c>
      <c r="AMV236" s="20">
        <v>7723.5569999999998</v>
      </c>
      <c r="AMW236" s="20">
        <v>7676.29</v>
      </c>
      <c r="ANG236" s="21">
        <v>1.8</v>
      </c>
      <c r="ANH236" s="22">
        <v>3.6005910000000001</v>
      </c>
      <c r="ANI236" s="22">
        <v>0.87206300000000003</v>
      </c>
      <c r="ANJ236" s="22">
        <v>0.87206300000000003</v>
      </c>
      <c r="ANK236" s="21">
        <v>26.6</v>
      </c>
      <c r="ANL236" s="22">
        <v>52.553047999999997</v>
      </c>
      <c r="ANM236" s="22">
        <v>12.728348</v>
      </c>
      <c r="ANN236" s="22">
        <v>11.431162</v>
      </c>
      <c r="ANO236" s="21">
        <v>27.6</v>
      </c>
      <c r="ANP236" s="22">
        <v>54.516264</v>
      </c>
      <c r="ANQ236" s="22">
        <v>13.203839</v>
      </c>
      <c r="ANR236" s="22">
        <v>12.303226</v>
      </c>
      <c r="ANS236" s="21">
        <v>18.399999999999999</v>
      </c>
      <c r="ANT236" s="22">
        <v>36.242930999999999</v>
      </c>
      <c r="ANU236" s="22">
        <v>8.7780380000000005</v>
      </c>
      <c r="ANV236" s="22">
        <v>8.7780380000000005</v>
      </c>
      <c r="ANW236" s="21">
        <v>187.3</v>
      </c>
      <c r="ANX236" s="20">
        <v>16301.651</v>
      </c>
      <c r="ANY236" s="20">
        <v>16301.651</v>
      </c>
      <c r="ANZ236" s="21">
        <v>63.7</v>
      </c>
      <c r="AOA236" s="20">
        <v>5545.2849999999999</v>
      </c>
      <c r="AOB236" s="20">
        <v>5545.2849999999999</v>
      </c>
      <c r="AOC236" s="21">
        <v>60.7</v>
      </c>
      <c r="AOD236" s="20">
        <v>5284.0659999999998</v>
      </c>
      <c r="AOE236" s="20">
        <v>5284.0659999999998</v>
      </c>
      <c r="AOF236" s="21">
        <v>65.7</v>
      </c>
      <c r="AOG236" s="20">
        <v>5716.2619999999997</v>
      </c>
      <c r="AOH236" s="20">
        <v>5716.2619999999997</v>
      </c>
      <c r="AOI236" s="20">
        <v>5716.2619999999997</v>
      </c>
      <c r="AOJ236" s="21">
        <v>57.9</v>
      </c>
      <c r="AOK236" s="20">
        <v>5040.1040000000003</v>
      </c>
      <c r="AOL236" s="20">
        <v>5040.1040000000003</v>
      </c>
      <c r="AOM236" s="20">
        <v>5040.1040000000003</v>
      </c>
      <c r="AON236" s="21">
        <v>123.6</v>
      </c>
      <c r="AOO236" s="20">
        <v>10756.366</v>
      </c>
      <c r="AOP236" s="20">
        <v>10756.366</v>
      </c>
      <c r="AOQ236" s="20">
        <v>10756.366</v>
      </c>
      <c r="AOR236" s="21">
        <v>44.9</v>
      </c>
      <c r="AOS236" s="20">
        <v>3912.13</v>
      </c>
      <c r="AOT236" s="20">
        <v>3912.13</v>
      </c>
      <c r="AOU236" s="20">
        <v>3912.13</v>
      </c>
      <c r="API236" s="21">
        <v>46.9</v>
      </c>
      <c r="APJ236" s="20">
        <v>3123.2719999999999</v>
      </c>
      <c r="APK236" s="20">
        <v>2902.1439999999998</v>
      </c>
      <c r="APL236" s="20">
        <v>2821.491</v>
      </c>
      <c r="APQ236" s="21">
        <v>75.599999999999994</v>
      </c>
      <c r="APR236" s="20">
        <v>5042.5959999999995</v>
      </c>
      <c r="APS236" s="20">
        <v>4685.58</v>
      </c>
      <c r="APT236" s="20">
        <v>4685.58</v>
      </c>
      <c r="APU236" s="21">
        <v>103.9</v>
      </c>
      <c r="APV236" s="20">
        <v>164.458</v>
      </c>
      <c r="APW236" s="20">
        <v>827.80200000000002</v>
      </c>
      <c r="APX236" s="21">
        <v>44.8</v>
      </c>
      <c r="APY236" s="20">
        <v>70.831000000000003</v>
      </c>
      <c r="APZ236" s="20">
        <v>356.52800000000002</v>
      </c>
      <c r="AQI236" s="21">
        <v>59.2</v>
      </c>
      <c r="AQJ236" s="20">
        <v>93.626999999999995</v>
      </c>
      <c r="AQK236" s="20">
        <v>471.274</v>
      </c>
      <c r="AQL236" s="20">
        <v>476.80599999999998</v>
      </c>
      <c r="AQM236" s="21">
        <v>48.5</v>
      </c>
      <c r="AQN236" s="20">
        <v>76.680000000000007</v>
      </c>
      <c r="AQO236" s="20">
        <v>385.96800000000002</v>
      </c>
      <c r="AQP236" s="20">
        <v>439.02</v>
      </c>
    </row>
    <row r="237" spans="1:1134" x14ac:dyDescent="0.2">
      <c r="A237" s="18">
        <v>35976</v>
      </c>
      <c r="N237" s="21">
        <v>67.599999999999994</v>
      </c>
      <c r="O237" s="21">
        <v>70.3</v>
      </c>
      <c r="P237" s="20">
        <v>3963.0169999999998</v>
      </c>
      <c r="Q237" s="21">
        <v>54.7</v>
      </c>
      <c r="R237" s="21">
        <v>56</v>
      </c>
      <c r="S237" s="20">
        <v>3209.1779999999999</v>
      </c>
      <c r="AL237" s="21">
        <v>65.8</v>
      </c>
      <c r="AM237" s="21">
        <v>64.2</v>
      </c>
      <c r="AN237" s="20">
        <v>19389.513999999999</v>
      </c>
      <c r="BG237" s="21">
        <v>68.599999999999994</v>
      </c>
      <c r="BH237" s="21">
        <v>69.2</v>
      </c>
      <c r="BI237" s="20">
        <v>16180.337</v>
      </c>
      <c r="BJ237" s="21">
        <v>63.7</v>
      </c>
      <c r="BK237" s="19">
        <v>206.21133792725999</v>
      </c>
      <c r="BL237" s="20">
        <v>206.21100000000001</v>
      </c>
      <c r="BM237" s="21">
        <v>33.299999999999997</v>
      </c>
      <c r="BN237" s="20">
        <v>107.834</v>
      </c>
      <c r="BO237" s="20">
        <v>107.834</v>
      </c>
      <c r="BP237" s="21">
        <v>5.6</v>
      </c>
      <c r="BQ237" s="20">
        <v>17.988</v>
      </c>
      <c r="BR237" s="19">
        <v>17.987746000000001</v>
      </c>
      <c r="BS237" s="19">
        <v>17.987746000000001</v>
      </c>
      <c r="BT237" s="21">
        <v>25.3</v>
      </c>
      <c r="BU237" s="20">
        <v>81.792000000000002</v>
      </c>
      <c r="BV237" s="19">
        <v>81.791889752743998</v>
      </c>
      <c r="BW237" s="19">
        <v>67.713363999999999</v>
      </c>
      <c r="BX237" s="21">
        <v>30.4</v>
      </c>
      <c r="BY237" s="19">
        <v>98.377337927260996</v>
      </c>
      <c r="BZ237" s="19">
        <v>98.377337927260996</v>
      </c>
      <c r="CA237" s="19">
        <v>85.70111</v>
      </c>
      <c r="CB237" s="21">
        <v>20.100000000000001</v>
      </c>
      <c r="CC237" s="19">
        <v>64.998903999999996</v>
      </c>
      <c r="CD237" s="19">
        <v>64.998903999999996</v>
      </c>
      <c r="CE237" s="19">
        <v>64.998903999999996</v>
      </c>
      <c r="CO237" s="21">
        <v>42.1</v>
      </c>
      <c r="CP237" s="20">
        <v>87.97</v>
      </c>
      <c r="CQ237" s="20">
        <v>81.186999999999998</v>
      </c>
      <c r="CR237" s="20">
        <v>81.971000000000004</v>
      </c>
      <c r="CS237" s="21">
        <v>70.400000000000006</v>
      </c>
      <c r="CT237" s="20">
        <v>147.19399999999999</v>
      </c>
      <c r="CU237" s="20">
        <v>135.845</v>
      </c>
      <c r="CV237" s="20">
        <v>124.892</v>
      </c>
      <c r="CW237" s="21">
        <v>112.3</v>
      </c>
      <c r="CX237" s="20">
        <v>234.816</v>
      </c>
      <c r="CY237" s="20">
        <v>216.71199999999999</v>
      </c>
      <c r="CZ237" s="20">
        <v>206.863</v>
      </c>
      <c r="DA237" s="21">
        <v>80.400000000000006</v>
      </c>
      <c r="DB237" s="20">
        <v>168.16800000000001</v>
      </c>
      <c r="DC237" s="20">
        <v>155.203</v>
      </c>
      <c r="DD237" s="20">
        <v>155.203</v>
      </c>
      <c r="DE237" s="21">
        <v>151.4</v>
      </c>
      <c r="DF237" s="20">
        <v>551.09100000000001</v>
      </c>
      <c r="DG237" s="20">
        <v>892.43700000000001</v>
      </c>
      <c r="DH237" s="21">
        <v>27</v>
      </c>
      <c r="DI237" s="20">
        <v>98.179000000000002</v>
      </c>
      <c r="DJ237" s="20">
        <v>158.99100000000001</v>
      </c>
      <c r="DK237" s="21">
        <v>24.6</v>
      </c>
      <c r="DL237" s="20">
        <v>89.572999999999993</v>
      </c>
      <c r="DM237" s="20">
        <v>145.05500000000001</v>
      </c>
      <c r="DN237" s="21">
        <v>61.8</v>
      </c>
      <c r="DO237" s="20">
        <v>225.065</v>
      </c>
      <c r="DP237" s="20">
        <v>364.47</v>
      </c>
      <c r="DQ237" s="20">
        <v>364.47</v>
      </c>
      <c r="DR237" s="21">
        <v>62.6</v>
      </c>
      <c r="DS237" s="20">
        <v>227.84700000000001</v>
      </c>
      <c r="DT237" s="20">
        <v>368.976</v>
      </c>
      <c r="DU237" s="20">
        <v>368.976</v>
      </c>
      <c r="DV237" s="21">
        <v>124.4</v>
      </c>
      <c r="DW237" s="20">
        <v>452.91199999999998</v>
      </c>
      <c r="DX237" s="20">
        <v>733.44600000000003</v>
      </c>
      <c r="DY237" s="20">
        <v>733.44600000000003</v>
      </c>
      <c r="DZ237" s="21">
        <v>73</v>
      </c>
      <c r="EA237" s="20">
        <v>265.666</v>
      </c>
      <c r="EB237" s="20">
        <v>430.21899999999999</v>
      </c>
      <c r="EC237" s="20">
        <v>426.036</v>
      </c>
      <c r="EJ237" s="21">
        <v>123.8</v>
      </c>
      <c r="EK237" s="20">
        <v>307.71499999999997</v>
      </c>
      <c r="EL237" s="20">
        <v>283.959</v>
      </c>
      <c r="EM237" s="21">
        <v>41.6</v>
      </c>
      <c r="EN237" s="20">
        <v>103.251</v>
      </c>
      <c r="EO237" s="20">
        <v>95.28</v>
      </c>
      <c r="EP237" s="20">
        <v>95.28</v>
      </c>
      <c r="EQ237" s="21">
        <v>79</v>
      </c>
      <c r="ER237" s="20">
        <v>196.33500000000001</v>
      </c>
      <c r="ES237" s="20">
        <v>181.178</v>
      </c>
      <c r="ET237" s="20">
        <v>181.178</v>
      </c>
      <c r="EU237" s="21">
        <v>120.6</v>
      </c>
      <c r="EV237" s="20">
        <v>299.58600000000001</v>
      </c>
      <c r="EW237" s="20">
        <v>276.45800000000003</v>
      </c>
      <c r="EX237" s="20">
        <v>276.45800000000003</v>
      </c>
      <c r="EY237" s="21">
        <v>66.2</v>
      </c>
      <c r="EZ237" s="20">
        <v>164.48099999999999</v>
      </c>
      <c r="FA237" s="20">
        <v>151.78299999999999</v>
      </c>
      <c r="FB237" s="20">
        <v>151.78299999999999</v>
      </c>
      <c r="FC237" s="21">
        <v>92.3</v>
      </c>
      <c r="FD237" s="20">
        <v>788.47500000000002</v>
      </c>
      <c r="FE237" s="20">
        <v>911.87199999999996</v>
      </c>
      <c r="FF237" s="21">
        <v>43.1</v>
      </c>
      <c r="FG237" s="20">
        <v>368.029</v>
      </c>
      <c r="FH237" s="20">
        <v>425.62599999999998</v>
      </c>
      <c r="FI237" s="21">
        <v>12.4</v>
      </c>
      <c r="FJ237" s="20">
        <v>106.276</v>
      </c>
      <c r="FK237" s="20">
        <v>122.908</v>
      </c>
      <c r="FL237" s="20">
        <v>87.747</v>
      </c>
      <c r="FM237" s="21">
        <v>36.700000000000003</v>
      </c>
      <c r="FN237" s="20">
        <v>313.22500000000002</v>
      </c>
      <c r="FO237" s="20">
        <v>362.24400000000003</v>
      </c>
      <c r="FP237" s="20">
        <v>224.33699999999999</v>
      </c>
      <c r="FQ237" s="21">
        <v>49.2</v>
      </c>
      <c r="FR237" s="20">
        <v>420.44600000000003</v>
      </c>
      <c r="FS237" s="20">
        <v>486.24599999999998</v>
      </c>
      <c r="FT237" s="20">
        <v>312.084</v>
      </c>
      <c r="FU237" s="21">
        <v>32.299999999999997</v>
      </c>
      <c r="FV237" s="20">
        <v>275.57400000000001</v>
      </c>
      <c r="FW237" s="20">
        <v>318.70100000000002</v>
      </c>
      <c r="FX237" s="20">
        <v>270.18099999999998</v>
      </c>
      <c r="FY237" s="21">
        <v>247.1</v>
      </c>
      <c r="FZ237" s="20">
        <v>1561.248</v>
      </c>
      <c r="GA237" s="20">
        <v>2289.5700000000002</v>
      </c>
      <c r="GB237" s="21">
        <v>98.4</v>
      </c>
      <c r="GC237" s="20">
        <v>621.47299999999996</v>
      </c>
      <c r="GD237" s="20">
        <v>911.39</v>
      </c>
      <c r="GE237" s="21">
        <v>89.1</v>
      </c>
      <c r="GF237" s="20">
        <v>563.03399999999999</v>
      </c>
      <c r="GG237" s="20">
        <v>825.68899999999996</v>
      </c>
      <c r="GH237" s="21">
        <v>62.8</v>
      </c>
      <c r="GI237" s="20">
        <v>397.03399999999999</v>
      </c>
      <c r="GJ237" s="20">
        <v>582.25099999999998</v>
      </c>
      <c r="GK237" s="20">
        <v>582.25099999999998</v>
      </c>
      <c r="GL237" s="21">
        <v>85.9</v>
      </c>
      <c r="GM237" s="20">
        <v>542.74099999999999</v>
      </c>
      <c r="GN237" s="20">
        <v>795.92899999999997</v>
      </c>
      <c r="GO237" s="20">
        <v>795.92899999999997</v>
      </c>
      <c r="GP237" s="21">
        <v>148.69999999999999</v>
      </c>
      <c r="GQ237" s="20">
        <v>939.77499999999998</v>
      </c>
      <c r="GR237" s="20">
        <v>1378.18</v>
      </c>
      <c r="GS237" s="20">
        <v>1378.18</v>
      </c>
      <c r="GT237" s="21">
        <v>58.3</v>
      </c>
      <c r="GU237" s="20">
        <v>368.37400000000002</v>
      </c>
      <c r="GV237" s="20">
        <v>540.221</v>
      </c>
      <c r="GW237" s="20">
        <v>540.221</v>
      </c>
      <c r="GX237" s="21">
        <v>237.6</v>
      </c>
      <c r="GY237" s="20">
        <v>680.625</v>
      </c>
      <c r="GZ237" s="20">
        <v>1033.529</v>
      </c>
      <c r="HA237" s="21">
        <v>46.5</v>
      </c>
      <c r="HB237" s="20">
        <v>133.316</v>
      </c>
      <c r="HC237" s="20">
        <v>202.441</v>
      </c>
      <c r="HD237" s="21">
        <v>46</v>
      </c>
      <c r="HE237" s="20">
        <v>131.91</v>
      </c>
      <c r="HF237" s="20">
        <v>200.30500000000001</v>
      </c>
      <c r="HO237" s="21">
        <v>191</v>
      </c>
      <c r="HP237" s="20">
        <v>547.30899999999997</v>
      </c>
      <c r="HQ237" s="20">
        <v>831.08799999999997</v>
      </c>
      <c r="HR237" s="20">
        <v>576.79899999999998</v>
      </c>
      <c r="HS237" s="21">
        <v>113.4</v>
      </c>
      <c r="HT237" s="20">
        <v>324.74900000000002</v>
      </c>
      <c r="HU237" s="20">
        <v>493.13099999999997</v>
      </c>
      <c r="HV237" s="20">
        <v>576.79899999999998</v>
      </c>
      <c r="HW237" s="21">
        <v>104.2</v>
      </c>
      <c r="HX237" s="20">
        <v>83.567999999999998</v>
      </c>
      <c r="HY237" s="20">
        <v>38877.389000000003</v>
      </c>
      <c r="HZ237" s="21">
        <v>10.4</v>
      </c>
      <c r="IA237" s="20">
        <v>8.32</v>
      </c>
      <c r="IB237" s="20">
        <v>3870.5540000000001</v>
      </c>
      <c r="IN237" s="21">
        <v>93.8</v>
      </c>
      <c r="IO237" s="20">
        <v>75.248000000000005</v>
      </c>
      <c r="IP237" s="20">
        <v>35006.834999999999</v>
      </c>
      <c r="IQ237" s="20">
        <v>34626.023999999998</v>
      </c>
      <c r="IR237" s="21">
        <v>58.5</v>
      </c>
      <c r="IS237" s="20">
        <v>46.945999999999998</v>
      </c>
      <c r="IT237" s="23">
        <v>21840</v>
      </c>
      <c r="IU237" s="23">
        <v>21840</v>
      </c>
      <c r="IV237" s="21">
        <v>109.7</v>
      </c>
      <c r="IW237" s="20">
        <v>1085.662</v>
      </c>
      <c r="IX237" s="20">
        <v>9021.8529999999992</v>
      </c>
      <c r="IY237" s="21">
        <v>20.6</v>
      </c>
      <c r="IZ237" s="20">
        <v>203.88200000000001</v>
      </c>
      <c r="JA237" s="20">
        <v>1694.259</v>
      </c>
      <c r="JJ237" s="21">
        <v>89.1</v>
      </c>
      <c r="JK237" s="20">
        <v>881.78</v>
      </c>
      <c r="JL237" s="20">
        <v>7327.5940000000001</v>
      </c>
      <c r="JM237" s="20">
        <v>7483.3519999999999</v>
      </c>
      <c r="JN237" s="21">
        <v>98.4</v>
      </c>
      <c r="JO237" s="20">
        <v>974.05499999999995</v>
      </c>
      <c r="JP237" s="20">
        <v>8094.3959999999997</v>
      </c>
      <c r="JQ237" s="20">
        <v>7391.56</v>
      </c>
      <c r="JR237" s="21">
        <v>70.400000000000006</v>
      </c>
      <c r="JS237" s="20">
        <v>82.625</v>
      </c>
      <c r="JT237" s="20">
        <v>112620.579</v>
      </c>
      <c r="JU237" s="21">
        <v>16.2</v>
      </c>
      <c r="JV237" s="20">
        <v>19.007999999999999</v>
      </c>
      <c r="JW237" s="20">
        <v>25908.126</v>
      </c>
      <c r="JX237" s="20">
        <v>15.477</v>
      </c>
      <c r="JY237" s="20">
        <v>18.172000000000001</v>
      </c>
      <c r="JZ237" s="20">
        <v>24769.309000000001</v>
      </c>
      <c r="KA237" s="20">
        <v>24769.309000000001</v>
      </c>
      <c r="KB237" s="20">
        <v>38.704999999999998</v>
      </c>
      <c r="KC237" s="20">
        <v>45.445</v>
      </c>
      <c r="KD237" s="20">
        <v>61943.144</v>
      </c>
      <c r="KE237" s="20">
        <v>61943.144</v>
      </c>
      <c r="KF237" s="21">
        <v>54.2</v>
      </c>
      <c r="KG237" s="21">
        <v>63.6</v>
      </c>
      <c r="KH237" s="20">
        <v>86712.452999999994</v>
      </c>
      <c r="KI237" s="20">
        <v>86712.452999999994</v>
      </c>
      <c r="KJ237" s="21">
        <v>33</v>
      </c>
      <c r="KK237" s="21">
        <v>38.700000000000003</v>
      </c>
      <c r="KL237" s="21">
        <v>52765.599999999999</v>
      </c>
      <c r="KM237" s="21">
        <v>49510.8</v>
      </c>
      <c r="KW237" s="21">
        <v>8.1</v>
      </c>
      <c r="KX237" s="20">
        <v>5.1210000000000004</v>
      </c>
      <c r="KY237" s="20">
        <v>168.392</v>
      </c>
      <c r="KZ237" s="20">
        <v>162.465</v>
      </c>
      <c r="LA237" s="21">
        <v>76.7</v>
      </c>
      <c r="LB237" s="20">
        <v>48.301000000000002</v>
      </c>
      <c r="LC237" s="20">
        <v>1588.306</v>
      </c>
      <c r="LD237" s="20">
        <v>1342.347</v>
      </c>
      <c r="LE237" s="21">
        <v>83.7</v>
      </c>
      <c r="LF237" s="20">
        <v>52.676000000000002</v>
      </c>
      <c r="LG237" s="20">
        <v>1732.1790000000001</v>
      </c>
      <c r="LH237" s="20">
        <v>1504.8119999999999</v>
      </c>
      <c r="LI237" s="21">
        <v>49.6</v>
      </c>
      <c r="LJ237" s="20">
        <v>31.239000000000001</v>
      </c>
      <c r="LK237" s="20">
        <v>1027.248</v>
      </c>
      <c r="LL237" s="20">
        <v>1003.3869999999999</v>
      </c>
      <c r="LV237" s="21">
        <v>65.3</v>
      </c>
      <c r="LW237" s="20">
        <v>1410.566</v>
      </c>
      <c r="LX237" s="20">
        <v>1301.8109999999999</v>
      </c>
      <c r="LY237" s="20">
        <v>1302</v>
      </c>
      <c r="LZ237" s="21">
        <v>58.8</v>
      </c>
      <c r="MA237" s="20">
        <v>1269.9939999999999</v>
      </c>
      <c r="MB237" s="20">
        <v>1172.077</v>
      </c>
      <c r="MC237" s="20">
        <v>1066</v>
      </c>
      <c r="MD237" s="21">
        <v>123.8</v>
      </c>
      <c r="ME237" s="20">
        <v>2675.82</v>
      </c>
      <c r="MF237" s="20">
        <v>2469.5140000000001</v>
      </c>
      <c r="MG237" s="20">
        <v>2368</v>
      </c>
      <c r="MH237" s="21">
        <v>92.9</v>
      </c>
      <c r="MI237" s="20">
        <v>2007.645</v>
      </c>
      <c r="MJ237" s="20">
        <v>1852.856</v>
      </c>
      <c r="MK237" s="20">
        <v>2030.2760000000001</v>
      </c>
      <c r="MU237" s="21">
        <v>82.6</v>
      </c>
      <c r="MV237" s="20">
        <v>139.91200000000001</v>
      </c>
      <c r="MW237" s="20">
        <v>961.923</v>
      </c>
      <c r="MX237" s="20">
        <v>1036.3320000000001</v>
      </c>
      <c r="MY237" s="21">
        <v>64.2</v>
      </c>
      <c r="MZ237" s="20">
        <v>108.81699999999999</v>
      </c>
      <c r="NA237" s="20">
        <v>748.13699999999994</v>
      </c>
      <c r="NB237" s="20">
        <v>637.49</v>
      </c>
      <c r="NC237" s="21">
        <v>146.6</v>
      </c>
      <c r="ND237" s="20">
        <v>248.30699999999999</v>
      </c>
      <c r="NE237" s="20">
        <v>1707.1610000000001</v>
      </c>
      <c r="NF237" s="20">
        <v>1673.8219999999999</v>
      </c>
      <c r="NG237" s="21">
        <v>114</v>
      </c>
      <c r="NH237" s="20">
        <v>193.096</v>
      </c>
      <c r="NI237" s="20">
        <v>1327.5730000000001</v>
      </c>
      <c r="NJ237" s="20">
        <v>1327.5730000000001</v>
      </c>
      <c r="NK237" s="21">
        <v>156.80000000000001</v>
      </c>
      <c r="NL237" s="20">
        <v>915.053</v>
      </c>
      <c r="NM237" s="20">
        <v>842.58100000000002</v>
      </c>
      <c r="NN237" s="21">
        <v>70.7</v>
      </c>
      <c r="NO237" s="20">
        <v>412.44799999999998</v>
      </c>
      <c r="NP237" s="20">
        <v>379.78199999999998</v>
      </c>
      <c r="NQ237" s="21">
        <v>65</v>
      </c>
      <c r="NR237" s="20">
        <v>379.404</v>
      </c>
      <c r="NS237" s="20">
        <v>349.35500000000002</v>
      </c>
      <c r="NT237" s="21">
        <v>36.5</v>
      </c>
      <c r="NU237" s="20">
        <v>212.863</v>
      </c>
      <c r="NV237" s="20">
        <v>196.00399999999999</v>
      </c>
      <c r="NW237" s="20">
        <v>196.00399999999999</v>
      </c>
      <c r="NX237" s="21">
        <v>49.6</v>
      </c>
      <c r="NY237" s="20">
        <v>289.74299999999999</v>
      </c>
      <c r="NZ237" s="20">
        <v>266.79500000000002</v>
      </c>
      <c r="OA237" s="20">
        <v>266.79500000000002</v>
      </c>
      <c r="OB237" s="21">
        <v>86.1</v>
      </c>
      <c r="OC237" s="20">
        <v>502.60500000000002</v>
      </c>
      <c r="OD237" s="20">
        <v>462.79899999999998</v>
      </c>
      <c r="OE237" s="20">
        <v>462.79899999999998</v>
      </c>
      <c r="OF237" s="21">
        <v>70.099999999999994</v>
      </c>
      <c r="OG237" s="20">
        <v>409.03899999999999</v>
      </c>
      <c r="OH237" s="20">
        <v>376.64299999999997</v>
      </c>
      <c r="OI237" s="20">
        <v>376.64299999999997</v>
      </c>
      <c r="OS237" s="21">
        <v>29.2</v>
      </c>
      <c r="OT237" s="20">
        <v>36.817999999999998</v>
      </c>
      <c r="OU237" s="20">
        <v>33.972000000000001</v>
      </c>
      <c r="OV237" s="20">
        <v>33.972000000000001</v>
      </c>
      <c r="OW237" s="21">
        <v>82.1</v>
      </c>
      <c r="OX237" s="20">
        <v>103.658</v>
      </c>
      <c r="OY237" s="20">
        <v>95.644999999999996</v>
      </c>
      <c r="OZ237" s="20">
        <v>81.603999999999999</v>
      </c>
      <c r="PA237" s="21">
        <v>111.8</v>
      </c>
      <c r="PB237" s="20">
        <v>141.06200000000001</v>
      </c>
      <c r="PC237" s="20">
        <v>130.15799999999999</v>
      </c>
      <c r="PD237" s="20">
        <v>115.57599999999999</v>
      </c>
      <c r="PE237" s="21">
        <v>40.5</v>
      </c>
      <c r="PF237" s="20">
        <v>51.100999999999999</v>
      </c>
      <c r="PG237" s="20">
        <v>47.151000000000003</v>
      </c>
      <c r="PH237" s="20">
        <v>44.71</v>
      </c>
      <c r="PR237" s="21">
        <v>33.1</v>
      </c>
      <c r="PS237" s="20">
        <v>475.88099999999997</v>
      </c>
      <c r="PT237" s="20">
        <v>438.95299999999997</v>
      </c>
      <c r="PU237" s="20">
        <v>438.95299999999997</v>
      </c>
      <c r="PV237" s="21">
        <v>96.8</v>
      </c>
      <c r="PW237" s="20">
        <v>1391.653</v>
      </c>
      <c r="PX237" s="20">
        <v>1283.6610000000001</v>
      </c>
      <c r="PY237" s="20">
        <v>1205.952</v>
      </c>
      <c r="PZ237" s="21">
        <v>129.1</v>
      </c>
      <c r="QA237" s="20">
        <v>1856.7660000000001</v>
      </c>
      <c r="QB237" s="20">
        <v>1712.681</v>
      </c>
      <c r="QC237" s="20">
        <v>1644.905</v>
      </c>
      <c r="QD237" s="21">
        <v>68.5</v>
      </c>
      <c r="QE237" s="20">
        <v>985.01499999999999</v>
      </c>
      <c r="QF237" s="20">
        <v>908.57799999999997</v>
      </c>
      <c r="QG237" s="20">
        <v>908.57799999999997</v>
      </c>
      <c r="QZ237" s="21">
        <v>64</v>
      </c>
      <c r="RA237" s="21">
        <v>61.8</v>
      </c>
      <c r="RB237" s="20">
        <v>17552.402999999998</v>
      </c>
      <c r="RC237" s="21">
        <v>160.6</v>
      </c>
      <c r="RD237" s="20">
        <v>2621.6860000000001</v>
      </c>
      <c r="RE237" s="20">
        <v>1571.963</v>
      </c>
      <c r="RF237" s="21">
        <v>45.5</v>
      </c>
      <c r="RG237" s="20">
        <v>742.87699999999995</v>
      </c>
      <c r="RH237" s="20">
        <v>445.42899999999997</v>
      </c>
      <c r="RI237" s="21">
        <v>42.9</v>
      </c>
      <c r="RJ237" s="20">
        <v>700.524</v>
      </c>
      <c r="RK237" s="20">
        <v>420.03399999999999</v>
      </c>
      <c r="RL237" s="21">
        <v>58.6</v>
      </c>
      <c r="RM237" s="20">
        <v>956.88099999999997</v>
      </c>
      <c r="RN237" s="20">
        <v>573.74599999999998</v>
      </c>
      <c r="RO237" s="20">
        <v>573.74599999999998</v>
      </c>
      <c r="RP237" s="21">
        <v>56.5</v>
      </c>
      <c r="RQ237" s="20">
        <v>921.928</v>
      </c>
      <c r="RR237" s="20">
        <v>552.78800000000001</v>
      </c>
      <c r="RS237" s="20">
        <v>552.78800000000001</v>
      </c>
      <c r="RT237" s="21">
        <v>115.1</v>
      </c>
      <c r="RU237" s="20">
        <v>1878.809</v>
      </c>
      <c r="RV237" s="20">
        <v>1126.5340000000001</v>
      </c>
      <c r="RW237" s="20">
        <v>1126.5340000000001</v>
      </c>
      <c r="RX237" s="21">
        <v>73.8</v>
      </c>
      <c r="RY237" s="20">
        <v>1204.021</v>
      </c>
      <c r="RZ237" s="20">
        <v>721.93100000000004</v>
      </c>
      <c r="SA237" s="20">
        <v>721.93100000000004</v>
      </c>
      <c r="SB237" s="21">
        <v>139.4</v>
      </c>
      <c r="SC237" s="20">
        <v>187.37200000000001</v>
      </c>
      <c r="SD237" s="20">
        <v>167.34200000000001</v>
      </c>
      <c r="SE237" s="21">
        <v>98.4</v>
      </c>
      <c r="SF237" s="20">
        <v>132.25200000000001</v>
      </c>
      <c r="SG237" s="20">
        <v>118.114</v>
      </c>
      <c r="SK237" s="21">
        <v>9.3000000000000007</v>
      </c>
      <c r="SL237" s="20">
        <v>12.545999999999999</v>
      </c>
      <c r="SM237" s="20">
        <v>11.205</v>
      </c>
      <c r="SN237" s="20">
        <v>10.051</v>
      </c>
      <c r="SO237" s="21">
        <v>32</v>
      </c>
      <c r="SP237" s="20">
        <v>43.018000000000001</v>
      </c>
      <c r="SQ237" s="20">
        <v>38.418999999999997</v>
      </c>
      <c r="SR237" s="20">
        <v>39.177</v>
      </c>
      <c r="SS237" s="21">
        <v>41</v>
      </c>
      <c r="ST237" s="20">
        <v>55.12</v>
      </c>
      <c r="SU237" s="20">
        <v>49.228000000000002</v>
      </c>
      <c r="SV237" s="20">
        <v>49.228000000000002</v>
      </c>
      <c r="SW237" s="21">
        <v>34.299999999999997</v>
      </c>
      <c r="SX237" s="20">
        <v>46.072000000000003</v>
      </c>
      <c r="SY237" s="20">
        <v>41.146999999999998</v>
      </c>
      <c r="SZ237" s="20">
        <v>40.067</v>
      </c>
      <c r="TG237" s="21">
        <v>52.9</v>
      </c>
      <c r="TH237" s="20">
        <v>92.906999999999996</v>
      </c>
      <c r="TI237" s="20">
        <v>719.875</v>
      </c>
      <c r="TJ237" s="20">
        <v>719.875</v>
      </c>
      <c r="TK237" s="21">
        <v>121.5</v>
      </c>
      <c r="TL237" s="20">
        <v>213.483</v>
      </c>
      <c r="TM237" s="20">
        <v>1654.133</v>
      </c>
      <c r="TN237" s="20">
        <v>1673.9760000000001</v>
      </c>
      <c r="TO237" s="21">
        <v>174.3</v>
      </c>
      <c r="TP237" s="20">
        <v>306.07600000000002</v>
      </c>
      <c r="TQ237" s="20">
        <v>2371.5720000000001</v>
      </c>
      <c r="TR237" s="20">
        <v>2393.8510000000001</v>
      </c>
      <c r="TS237" s="21">
        <v>162.19999999999999</v>
      </c>
      <c r="TT237" s="20">
        <v>284.80700000000002</v>
      </c>
      <c r="TU237" s="20">
        <v>2206.7710000000002</v>
      </c>
      <c r="TV237" s="20">
        <v>2235.835</v>
      </c>
      <c r="TW237" s="21">
        <v>111.3</v>
      </c>
      <c r="TX237" s="20">
        <v>48.87</v>
      </c>
      <c r="TY237" s="20">
        <v>10707.953</v>
      </c>
      <c r="TZ237" s="21">
        <v>60.8</v>
      </c>
      <c r="UA237" s="20">
        <v>26.687999999999999</v>
      </c>
      <c r="UB237" s="20">
        <v>5847.7</v>
      </c>
      <c r="UC237" s="21">
        <v>61</v>
      </c>
      <c r="UD237" s="20">
        <v>26.776</v>
      </c>
      <c r="UE237" s="20">
        <v>5866.96</v>
      </c>
      <c r="UF237" s="21">
        <v>4.5</v>
      </c>
      <c r="UG237" s="20">
        <v>1.9890000000000001</v>
      </c>
      <c r="UH237" s="20">
        <v>435.72300000000001</v>
      </c>
      <c r="UI237" s="20">
        <v>435.72300000000001</v>
      </c>
      <c r="UJ237" s="21">
        <v>46</v>
      </c>
      <c r="UK237" s="20">
        <v>20.193000000000001</v>
      </c>
      <c r="UL237" s="20">
        <v>4424.53</v>
      </c>
      <c r="UM237" s="20">
        <v>4424.53</v>
      </c>
      <c r="UN237" s="21">
        <v>50.5</v>
      </c>
      <c r="UO237" s="20">
        <v>22.181999999999999</v>
      </c>
      <c r="UP237" s="20">
        <v>4860.2529999999997</v>
      </c>
      <c r="UQ237" s="20">
        <v>4860.2529999999997</v>
      </c>
      <c r="UR237" s="21">
        <v>24.3</v>
      </c>
      <c r="US237" s="20">
        <v>10.683</v>
      </c>
      <c r="UT237" s="20">
        <v>2340.6579999999999</v>
      </c>
      <c r="UU237" s="20">
        <v>2340.6579999999999</v>
      </c>
      <c r="VJ237" s="21">
        <v>137.80000000000001</v>
      </c>
      <c r="VK237" s="20">
        <v>75.55</v>
      </c>
      <c r="VL237" s="20">
        <v>1125693.2620000001</v>
      </c>
      <c r="VM237" s="20">
        <v>1058237.2</v>
      </c>
      <c r="VN237" s="21">
        <v>76.7</v>
      </c>
      <c r="VO237" s="20">
        <v>42.045000000000002</v>
      </c>
      <c r="VP237" s="20">
        <v>626465</v>
      </c>
      <c r="VQ237" s="20">
        <v>626465</v>
      </c>
      <c r="WI237" s="21">
        <v>103.1</v>
      </c>
      <c r="WJ237" s="20">
        <v>84.769000000000005</v>
      </c>
      <c r="WK237" s="20">
        <v>77.14</v>
      </c>
      <c r="WL237" s="20">
        <v>86.453999999999994</v>
      </c>
      <c r="WM237" s="21">
        <v>59.6</v>
      </c>
      <c r="WN237" s="20">
        <v>48.993000000000002</v>
      </c>
      <c r="WO237" s="20">
        <v>44.584000000000003</v>
      </c>
      <c r="WP237" s="20">
        <v>60.585999999999999</v>
      </c>
      <c r="WW237" s="21">
        <v>89.8</v>
      </c>
      <c r="WX237" s="20">
        <v>105.42400000000001</v>
      </c>
      <c r="WY237" s="20">
        <v>386.59100000000001</v>
      </c>
      <c r="WZ237" s="21">
        <v>35.9</v>
      </c>
      <c r="XA237" s="20">
        <v>42.088999999999999</v>
      </c>
      <c r="XB237" s="20">
        <v>154.339</v>
      </c>
      <c r="XC237" s="20">
        <v>154.339</v>
      </c>
      <c r="XD237" s="21">
        <v>60.2</v>
      </c>
      <c r="XE237" s="20">
        <v>70.674999999999997</v>
      </c>
      <c r="XF237" s="20">
        <v>259.166</v>
      </c>
      <c r="XG237" s="20">
        <v>259.166</v>
      </c>
      <c r="XH237" s="21">
        <v>96.1</v>
      </c>
      <c r="XI237" s="20">
        <v>112.764</v>
      </c>
      <c r="XJ237" s="20">
        <v>413.505</v>
      </c>
      <c r="XK237" s="20">
        <v>413.505</v>
      </c>
      <c r="XL237" s="21">
        <v>61.1</v>
      </c>
      <c r="XM237" s="20">
        <v>71.77</v>
      </c>
      <c r="XN237" s="22">
        <v>263.17922399999998</v>
      </c>
      <c r="XO237" s="22">
        <v>310.75599999999997</v>
      </c>
      <c r="XP237" s="21">
        <v>123.3</v>
      </c>
      <c r="XQ237" s="20">
        <v>460.94299999999998</v>
      </c>
      <c r="XR237" s="20">
        <v>19590.074000000001</v>
      </c>
      <c r="XS237" s="21">
        <v>68.2</v>
      </c>
      <c r="XT237" s="20">
        <v>255.126</v>
      </c>
      <c r="XU237" s="20">
        <v>10842.848</v>
      </c>
      <c r="YD237" s="21">
        <v>55</v>
      </c>
      <c r="YE237" s="20">
        <v>205.81700000000001</v>
      </c>
      <c r="YF237" s="20">
        <v>8747.2260000000006</v>
      </c>
      <c r="YG237" s="20">
        <v>4582.7830000000004</v>
      </c>
      <c r="YH237" s="21">
        <v>26.5</v>
      </c>
      <c r="YI237" s="20">
        <v>98.924999999999997</v>
      </c>
      <c r="YJ237" s="20">
        <v>4204.32</v>
      </c>
      <c r="YK237" s="20">
        <v>4204.32</v>
      </c>
      <c r="YU237" s="21">
        <v>18.5</v>
      </c>
      <c r="YV237" s="20">
        <v>225.17099999999999</v>
      </c>
      <c r="YW237" s="20">
        <v>206.797</v>
      </c>
      <c r="YX237" s="20">
        <v>206.797</v>
      </c>
      <c r="YY237" s="21">
        <v>49</v>
      </c>
      <c r="YZ237" s="20">
        <v>598.27099999999996</v>
      </c>
      <c r="ZA237" s="20">
        <v>549.452</v>
      </c>
      <c r="ZB237" s="20">
        <v>549.452</v>
      </c>
      <c r="ZC237" s="21">
        <v>67.5</v>
      </c>
      <c r="ZD237" s="20">
        <v>823.44200000000001</v>
      </c>
      <c r="ZE237" s="20">
        <v>756.24900000000002</v>
      </c>
      <c r="ZF237" s="20">
        <v>756.24900000000002</v>
      </c>
      <c r="ZG237" s="21">
        <v>51.4</v>
      </c>
      <c r="ZH237" s="20">
        <v>626.82299999999998</v>
      </c>
      <c r="ZI237" s="20">
        <v>575.67399999999998</v>
      </c>
      <c r="ZJ237" s="20">
        <v>575.67399999999998</v>
      </c>
      <c r="ZK237" s="21">
        <v>298.5</v>
      </c>
      <c r="ZL237" s="20">
        <v>11612.736999999999</v>
      </c>
      <c r="ZM237" s="20">
        <v>1613236.8</v>
      </c>
      <c r="ZN237" s="21">
        <v>95.7</v>
      </c>
      <c r="ZO237" s="20">
        <v>3722.1489999999999</v>
      </c>
      <c r="ZP237" s="20">
        <v>517079.5</v>
      </c>
      <c r="ZQ237" s="21">
        <v>87.9</v>
      </c>
      <c r="ZR237" s="20">
        <v>3421.54</v>
      </c>
      <c r="ZS237" s="20">
        <v>475318.967</v>
      </c>
      <c r="ZT237" s="21">
        <v>69.3</v>
      </c>
      <c r="ZU237" s="20">
        <v>2694.6010000000001</v>
      </c>
      <c r="ZV237" s="20">
        <v>374332.9</v>
      </c>
      <c r="ZW237" s="20">
        <v>374332.9</v>
      </c>
      <c r="ZX237" s="21">
        <v>133.6</v>
      </c>
      <c r="ZY237" s="20">
        <v>5195.9870000000001</v>
      </c>
      <c r="ZZ237" s="20">
        <v>721824.4</v>
      </c>
      <c r="AAA237" s="20">
        <v>721824.4</v>
      </c>
      <c r="AAB237" s="21">
        <v>202.8</v>
      </c>
      <c r="AAC237" s="20">
        <v>7890.5879999999997</v>
      </c>
      <c r="AAD237" s="20">
        <v>1096157.3</v>
      </c>
      <c r="AAE237" s="20">
        <v>1096157.3</v>
      </c>
      <c r="AAF237" s="21">
        <v>108.7</v>
      </c>
      <c r="AAG237" s="20">
        <v>4230.6469999999999</v>
      </c>
      <c r="AAH237" s="20">
        <v>587719.76</v>
      </c>
      <c r="AAI237" s="20">
        <v>598789.1</v>
      </c>
      <c r="AAJ237" s="21">
        <v>165.4</v>
      </c>
      <c r="AAK237" s="20">
        <v>661.06399999999996</v>
      </c>
      <c r="AAL237" s="20">
        <v>907634.06900000002</v>
      </c>
      <c r="AAM237" s="21">
        <v>6.8</v>
      </c>
      <c r="AAN237" s="20">
        <v>27.167000000000002</v>
      </c>
      <c r="AAO237" s="20">
        <v>37300.487999999998</v>
      </c>
      <c r="AAP237" s="21">
        <v>47.1</v>
      </c>
      <c r="AAQ237" s="20">
        <v>188.20099999999999</v>
      </c>
      <c r="AAR237" s="20">
        <v>258398.43799999999</v>
      </c>
      <c r="AAS237" s="20">
        <v>236048.1</v>
      </c>
      <c r="AAT237" s="21">
        <v>107.7</v>
      </c>
      <c r="AAU237" s="20">
        <v>430.553</v>
      </c>
      <c r="AAV237" s="20">
        <v>591144.67000000004</v>
      </c>
      <c r="AAW237" s="20">
        <v>603324.1</v>
      </c>
      <c r="AAX237" s="21">
        <v>158.6</v>
      </c>
      <c r="AAY237" s="20">
        <v>633.89599999999996</v>
      </c>
      <c r="AAZ237" s="20">
        <v>870333.58100000001</v>
      </c>
      <c r="ABA237" s="20">
        <v>839372.2</v>
      </c>
      <c r="ABB237" s="21">
        <v>128.69999999999999</v>
      </c>
      <c r="ABC237" s="20">
        <v>514.27800000000002</v>
      </c>
      <c r="ABD237" s="20">
        <v>706098.5</v>
      </c>
      <c r="ABE237" s="20">
        <v>706098.5</v>
      </c>
      <c r="ABO237" s="21">
        <v>38.700000000000003</v>
      </c>
      <c r="ABP237" s="20">
        <v>7.3730000000000002</v>
      </c>
      <c r="ABQ237" s="20">
        <v>6.8040000000000003</v>
      </c>
      <c r="ABR237" s="20">
        <v>6.8040000000000003</v>
      </c>
      <c r="ABS237" s="21">
        <v>104.8</v>
      </c>
      <c r="ABT237" s="20">
        <v>19.972999999999999</v>
      </c>
      <c r="ABU237" s="20">
        <v>18.431000000000001</v>
      </c>
      <c r="ABV237" s="20">
        <v>18.431000000000001</v>
      </c>
      <c r="ABW237" s="21">
        <v>143.4</v>
      </c>
      <c r="ABX237" s="20">
        <v>27.346</v>
      </c>
      <c r="ABY237" s="20">
        <v>25.234000000000002</v>
      </c>
      <c r="ABZ237" s="20">
        <v>25.234000000000002</v>
      </c>
      <c r="ACE237" s="21">
        <v>55.6</v>
      </c>
      <c r="ACF237" s="20">
        <v>271.90899999999999</v>
      </c>
      <c r="ACG237" s="20">
        <v>2447.4250000000002</v>
      </c>
      <c r="ACH237" s="21">
        <v>21.5</v>
      </c>
      <c r="ACI237" s="20">
        <v>104.88800000000001</v>
      </c>
      <c r="ACJ237" s="20">
        <v>944.08600000000001</v>
      </c>
      <c r="ACK237" s="21">
        <v>9.4</v>
      </c>
      <c r="ACL237" s="20">
        <v>45.822000000000003</v>
      </c>
      <c r="ACM237" s="20">
        <v>412.43799999999999</v>
      </c>
      <c r="ACN237" s="20">
        <v>412.43799999999999</v>
      </c>
      <c r="ACO237" s="21">
        <v>24.8</v>
      </c>
      <c r="ACP237" s="20">
        <v>121.199</v>
      </c>
      <c r="ACQ237" s="20">
        <v>1090.9010000000001</v>
      </c>
      <c r="ACR237" s="20">
        <v>1090.9010000000001</v>
      </c>
      <c r="ACS237" s="21">
        <v>34.200000000000003</v>
      </c>
      <c r="ACT237" s="20">
        <v>167.02099999999999</v>
      </c>
      <c r="ACU237" s="20">
        <v>1503.3389999999999</v>
      </c>
      <c r="ACV237" s="20">
        <v>1503.3389999999999</v>
      </c>
      <c r="ACW237" s="21">
        <v>20.3</v>
      </c>
      <c r="ACX237" s="20">
        <v>99.114000000000004</v>
      </c>
      <c r="ACY237" s="20">
        <v>892.11400000000003</v>
      </c>
      <c r="ACZ237" s="20">
        <v>892.11400000000003</v>
      </c>
      <c r="ADA237" s="21">
        <v>193.2</v>
      </c>
      <c r="ADB237" s="20">
        <v>139.738</v>
      </c>
      <c r="ADC237" s="20">
        <v>577.11900000000003</v>
      </c>
      <c r="ADD237" s="21">
        <v>30.4</v>
      </c>
      <c r="ADE237" s="20">
        <v>22.024000000000001</v>
      </c>
      <c r="ADF237" s="20">
        <v>90.957999999999998</v>
      </c>
      <c r="ADO237" s="21">
        <v>162.69999999999999</v>
      </c>
      <c r="ADP237" s="20">
        <v>117.714</v>
      </c>
      <c r="ADQ237" s="20">
        <v>486.161</v>
      </c>
      <c r="ADR237" s="20">
        <v>486.161</v>
      </c>
      <c r="ADS237" s="21">
        <v>157</v>
      </c>
      <c r="ADT237" s="20">
        <v>113.54</v>
      </c>
      <c r="ADU237" s="20">
        <v>468.92200000000003</v>
      </c>
      <c r="ADV237" s="20">
        <v>468.92200000000003</v>
      </c>
      <c r="AEF237" s="21">
        <v>78</v>
      </c>
      <c r="AEG237" s="20">
        <v>323.76299999999998</v>
      </c>
      <c r="AEH237" s="20">
        <v>298.96300000000002</v>
      </c>
      <c r="AEI237" s="20">
        <v>258.92599999999999</v>
      </c>
      <c r="AEJ237" s="21">
        <v>120.7</v>
      </c>
      <c r="AEK237" s="20">
        <v>500.827</v>
      </c>
      <c r="AEL237" s="20">
        <v>462.464</v>
      </c>
      <c r="AEM237" s="20">
        <v>309.17</v>
      </c>
      <c r="AEN237" s="21">
        <v>198.4</v>
      </c>
      <c r="AEO237" s="20">
        <v>823.27099999999996</v>
      </c>
      <c r="AEP237" s="20">
        <v>760.20799999999997</v>
      </c>
      <c r="AEQ237" s="20">
        <v>568.096</v>
      </c>
      <c r="AER237" s="21">
        <v>86.3</v>
      </c>
      <c r="AES237" s="20">
        <v>358.2</v>
      </c>
      <c r="AET237" s="20">
        <v>330.762</v>
      </c>
      <c r="AEU237" s="20">
        <v>332.221</v>
      </c>
      <c r="AEV237" s="21">
        <v>185.3</v>
      </c>
      <c r="AEW237" s="20">
        <v>279.57</v>
      </c>
      <c r="AEX237" s="20">
        <v>2143.6060000000002</v>
      </c>
      <c r="AEY237" s="21">
        <v>24.4</v>
      </c>
      <c r="AEZ237" s="20">
        <v>36.750999999999998</v>
      </c>
      <c r="AFA237" s="20">
        <v>281.78500000000003</v>
      </c>
      <c r="AFE237" s="21">
        <v>55.3</v>
      </c>
      <c r="AFF237" s="20">
        <v>83.366</v>
      </c>
      <c r="AFG237" s="20">
        <v>639.21100000000001</v>
      </c>
      <c r="AFH237" s="20">
        <v>639.21100000000001</v>
      </c>
      <c r="AFI237" s="21">
        <v>105.7</v>
      </c>
      <c r="AFJ237" s="20">
        <v>159.45400000000001</v>
      </c>
      <c r="AFK237" s="20">
        <v>1222.6099999999999</v>
      </c>
      <c r="AFL237" s="20">
        <v>1222.6099999999999</v>
      </c>
      <c r="AFM237" s="21">
        <v>160.9</v>
      </c>
      <c r="AFN237" s="20">
        <v>242.82</v>
      </c>
      <c r="AFO237" s="20">
        <v>1861.8209999999999</v>
      </c>
      <c r="AFP237" s="20">
        <v>1861.8209999999999</v>
      </c>
      <c r="AFQ237" s="21">
        <v>69.599999999999994</v>
      </c>
      <c r="AFR237" s="20">
        <v>104.95099999999999</v>
      </c>
      <c r="AFS237" s="20">
        <v>804.71100000000001</v>
      </c>
      <c r="AFT237" s="20">
        <v>804.71100000000001</v>
      </c>
      <c r="AFU237" s="21">
        <v>165.4</v>
      </c>
      <c r="AFV237" s="20">
        <v>89.825999999999993</v>
      </c>
      <c r="AFW237" s="20">
        <v>173.60599999999999</v>
      </c>
      <c r="AFX237" s="21">
        <v>30.3</v>
      </c>
      <c r="AFY237" s="20">
        <v>16.460999999999999</v>
      </c>
      <c r="AFZ237" s="20">
        <v>31.814</v>
      </c>
      <c r="AGA237" s="21">
        <v>55.7</v>
      </c>
      <c r="AGB237" s="20">
        <v>30.251999999999999</v>
      </c>
      <c r="AGC237" s="20">
        <v>58.469000000000001</v>
      </c>
      <c r="AGD237" s="20">
        <v>58.469000000000001</v>
      </c>
      <c r="AGE237" s="21">
        <v>80.2</v>
      </c>
      <c r="AGF237" s="20">
        <v>43.527999999999999</v>
      </c>
      <c r="AGG237" s="20">
        <v>84.126999999999995</v>
      </c>
      <c r="AGH237" s="20">
        <v>54.941000000000003</v>
      </c>
      <c r="AGI237" s="21">
        <v>135.1</v>
      </c>
      <c r="AGJ237" s="20">
        <v>73.364999999999995</v>
      </c>
      <c r="AGK237" s="20">
        <v>141.792</v>
      </c>
      <c r="AGL237" s="20">
        <v>113.41</v>
      </c>
      <c r="AGM237" s="21">
        <v>96</v>
      </c>
      <c r="AGN237" s="20">
        <v>52.145000000000003</v>
      </c>
      <c r="AGO237" s="20">
        <v>100.78</v>
      </c>
      <c r="AGP237" s="20">
        <v>105.018</v>
      </c>
      <c r="AGZ237" s="21">
        <v>5.3</v>
      </c>
      <c r="AHA237" s="20">
        <v>8.6319999999999997</v>
      </c>
      <c r="AHB237" s="20">
        <v>30.06</v>
      </c>
      <c r="AHC237" s="20">
        <v>30.06</v>
      </c>
      <c r="AHD237" s="21">
        <v>25</v>
      </c>
      <c r="AHE237" s="20">
        <v>40.267000000000003</v>
      </c>
      <c r="AHF237" s="20">
        <v>140.23099999999999</v>
      </c>
      <c r="AHG237" s="20">
        <v>140.23099999999999</v>
      </c>
      <c r="AHH237" s="21">
        <v>30.3</v>
      </c>
      <c r="AHI237" s="20">
        <v>48.899000000000001</v>
      </c>
      <c r="AHJ237" s="20">
        <v>170.291</v>
      </c>
      <c r="AHK237" s="20">
        <v>170.291</v>
      </c>
      <c r="AHL237" s="21">
        <v>20.5</v>
      </c>
      <c r="AHM237" s="20">
        <v>33.103999999999999</v>
      </c>
      <c r="AHN237" s="20">
        <v>115.28400000000001</v>
      </c>
      <c r="AHO237" s="20">
        <v>114.48099999999999</v>
      </c>
      <c r="AHY237" s="21">
        <v>39.9</v>
      </c>
      <c r="AHZ237" s="20">
        <v>46.197000000000003</v>
      </c>
      <c r="AIA237" s="20">
        <v>42.575000000000003</v>
      </c>
      <c r="AIB237" s="20">
        <v>42.575000000000003</v>
      </c>
      <c r="AIC237" s="21">
        <v>73.400000000000006</v>
      </c>
      <c r="AID237" s="20">
        <v>85.004000000000005</v>
      </c>
      <c r="AIE237" s="20">
        <v>78.34</v>
      </c>
      <c r="AIF237" s="20">
        <v>78.34</v>
      </c>
      <c r="AIG237" s="21">
        <v>113.3</v>
      </c>
      <c r="AIH237" s="20">
        <v>131.20099999999999</v>
      </c>
      <c r="AII237" s="20">
        <v>120.91500000000001</v>
      </c>
      <c r="AIJ237" s="20">
        <v>120.91500000000001</v>
      </c>
      <c r="AIK237" s="21">
        <v>71.599999999999994</v>
      </c>
      <c r="AIL237" s="20">
        <v>82.858000000000004</v>
      </c>
      <c r="AIM237" s="20">
        <v>76.361999999999995</v>
      </c>
      <c r="AIN237" s="20">
        <v>76.361999999999995</v>
      </c>
      <c r="AIO237" s="21">
        <v>132.4</v>
      </c>
      <c r="AIP237" s="20">
        <v>556.84699999999998</v>
      </c>
      <c r="AIQ237" s="20">
        <v>3452.4520000000002</v>
      </c>
      <c r="AIR237" s="21">
        <v>112.1</v>
      </c>
      <c r="AIS237" s="20">
        <v>471.61900000000003</v>
      </c>
      <c r="AIT237" s="20">
        <v>2924.0349999999999</v>
      </c>
      <c r="AIU237" s="21">
        <v>0.6</v>
      </c>
      <c r="AIV237" s="20">
        <v>2.63</v>
      </c>
      <c r="AIW237" s="20">
        <v>16.303999999999998</v>
      </c>
      <c r="AIX237" s="20">
        <v>16.725999999999999</v>
      </c>
      <c r="AIY237" s="21">
        <v>19.3</v>
      </c>
      <c r="AIZ237" s="20">
        <v>81.222999999999999</v>
      </c>
      <c r="AJA237" s="20">
        <v>503.58</v>
      </c>
      <c r="AJB237" s="20">
        <v>378.28699999999998</v>
      </c>
      <c r="AJC237" s="21">
        <v>20.3</v>
      </c>
      <c r="AJD237" s="20">
        <v>85.228999999999999</v>
      </c>
      <c r="AJE237" s="20">
        <v>528.41700000000003</v>
      </c>
      <c r="AJF237" s="20">
        <v>395.01299999999998</v>
      </c>
      <c r="AJG237" s="21">
        <v>11.6</v>
      </c>
      <c r="AJH237" s="20">
        <v>48.640999999999998</v>
      </c>
      <c r="AJI237" s="20">
        <v>301.57299999999998</v>
      </c>
      <c r="AJJ237" s="20">
        <v>310.755</v>
      </c>
      <c r="AJQ237" s="21">
        <v>8.5</v>
      </c>
      <c r="AJR237" s="20">
        <v>13.260999999999999</v>
      </c>
      <c r="AJS237" s="20">
        <v>49.738</v>
      </c>
      <c r="AJT237" s="20">
        <v>44.939</v>
      </c>
      <c r="AJU237" s="21">
        <v>28.9</v>
      </c>
      <c r="AJV237" s="20">
        <v>44.978999999999999</v>
      </c>
      <c r="AJW237" s="20">
        <v>168.70599999999999</v>
      </c>
      <c r="AJX237" s="20">
        <v>164.14500000000001</v>
      </c>
      <c r="AJY237" s="21">
        <v>37.299999999999997</v>
      </c>
      <c r="AJZ237" s="20">
        <v>58.167999999999999</v>
      </c>
      <c r="AKA237" s="20">
        <v>218.17599999999999</v>
      </c>
      <c r="AKB237" s="20">
        <v>209.08500000000001</v>
      </c>
      <c r="AKC237" s="21">
        <v>27.6</v>
      </c>
      <c r="AKD237" s="20">
        <v>43.011000000000003</v>
      </c>
      <c r="AKE237" s="20">
        <v>161.32599999999999</v>
      </c>
      <c r="AKF237" s="20">
        <v>161.32599999999999</v>
      </c>
      <c r="AKM237" s="21">
        <v>64.400000000000006</v>
      </c>
      <c r="AKN237" s="20">
        <v>170.21100000000001</v>
      </c>
      <c r="AKO237" s="20">
        <v>1356.953</v>
      </c>
      <c r="AKP237" s="21">
        <v>44</v>
      </c>
      <c r="AKQ237" s="20">
        <v>116.383</v>
      </c>
      <c r="AKR237" s="20">
        <v>927.83199999999999</v>
      </c>
      <c r="AKS237" s="20">
        <v>923.76700000000005</v>
      </c>
      <c r="AKT237" s="21">
        <v>94.7</v>
      </c>
      <c r="AKU237" s="20">
        <v>250.285</v>
      </c>
      <c r="AKV237" s="20">
        <v>1995.32</v>
      </c>
      <c r="AKW237" s="20">
        <v>2012.2909999999999</v>
      </c>
      <c r="AKX237" s="21">
        <v>138.69999999999999</v>
      </c>
      <c r="AKY237" s="20">
        <v>366.66800000000001</v>
      </c>
      <c r="AKZ237" s="20">
        <v>2923.152</v>
      </c>
      <c r="ALA237" s="20">
        <v>2936.058</v>
      </c>
      <c r="ALB237" s="21">
        <v>83.9</v>
      </c>
      <c r="ALC237" s="20">
        <v>221.852</v>
      </c>
      <c r="ALD237" s="20">
        <v>1768.6489999999999</v>
      </c>
      <c r="ALE237" s="20">
        <v>1768.6489999999999</v>
      </c>
      <c r="ALF237" s="21">
        <v>226.4</v>
      </c>
      <c r="ALG237" s="20">
        <v>200.136</v>
      </c>
      <c r="ALH237" s="20">
        <v>337.02800000000002</v>
      </c>
      <c r="ALI237" s="21">
        <v>72.3</v>
      </c>
      <c r="ALJ237" s="20">
        <v>63.906999999999996</v>
      </c>
      <c r="ALK237" s="20">
        <v>107.62</v>
      </c>
      <c r="ALL237" s="21">
        <v>39.4</v>
      </c>
      <c r="ALM237" s="20">
        <v>34.798000000000002</v>
      </c>
      <c r="ALN237" s="20">
        <v>58.6</v>
      </c>
      <c r="ALO237" s="20">
        <v>45.494</v>
      </c>
      <c r="ALP237" s="21">
        <v>113.1</v>
      </c>
      <c r="ALQ237" s="20">
        <v>99.975999999999999</v>
      </c>
      <c r="ALR237" s="20">
        <v>168.36</v>
      </c>
      <c r="ALS237" s="20">
        <v>105.61199999999999</v>
      </c>
      <c r="ALT237" s="21">
        <v>154.1</v>
      </c>
      <c r="ALU237" s="20">
        <v>136.22800000000001</v>
      </c>
      <c r="ALV237" s="20">
        <v>229.40799999999999</v>
      </c>
      <c r="ALW237" s="20">
        <v>151.10499999999999</v>
      </c>
      <c r="ALX237" s="21">
        <v>141.30000000000001</v>
      </c>
      <c r="ALY237" s="20">
        <v>124.929</v>
      </c>
      <c r="ALZ237" s="20">
        <v>210.38</v>
      </c>
      <c r="AMA237" s="20">
        <v>139.994</v>
      </c>
      <c r="AMB237" s="21">
        <v>237.6</v>
      </c>
      <c r="AMC237" s="20">
        <v>268.00099999999998</v>
      </c>
      <c r="AMD237" s="20">
        <v>11296.235000000001</v>
      </c>
      <c r="AME237" s="21">
        <v>9.6</v>
      </c>
      <c r="AMF237" s="20">
        <v>10.83</v>
      </c>
      <c r="AMG237" s="20">
        <v>456.47399999999999</v>
      </c>
      <c r="AMH237" s="21">
        <v>58.6</v>
      </c>
      <c r="AMI237" s="20">
        <v>66.153999999999996</v>
      </c>
      <c r="AMJ237" s="20">
        <v>2788.373</v>
      </c>
      <c r="AMK237" s="20">
        <v>960.68799999999999</v>
      </c>
      <c r="AML237" s="21">
        <v>161.69999999999999</v>
      </c>
      <c r="AMM237" s="20">
        <v>182.37</v>
      </c>
      <c r="AMN237" s="20">
        <v>7686.89</v>
      </c>
      <c r="AMO237" s="20">
        <v>7125.335</v>
      </c>
      <c r="AMP237" s="21">
        <v>228</v>
      </c>
      <c r="AMQ237" s="20">
        <v>257.17099999999999</v>
      </c>
      <c r="AMR237" s="20">
        <v>10839.761</v>
      </c>
      <c r="AMS237" s="20">
        <v>8086.0230000000001</v>
      </c>
      <c r="AMT237" s="21">
        <v>163.6</v>
      </c>
      <c r="AMU237" s="20">
        <v>184.59100000000001</v>
      </c>
      <c r="AMV237" s="20">
        <v>7780.5050000000001</v>
      </c>
      <c r="AMW237" s="20">
        <v>7732.89</v>
      </c>
      <c r="ANG237" s="21">
        <v>1.9</v>
      </c>
      <c r="ANH237" s="22">
        <v>3.9711180000000001</v>
      </c>
      <c r="ANI237" s="22">
        <v>1.054332</v>
      </c>
      <c r="ANJ237" s="22">
        <v>1.054332</v>
      </c>
      <c r="ANK237" s="21">
        <v>27.2</v>
      </c>
      <c r="ANL237" s="22">
        <v>57.842317000000001</v>
      </c>
      <c r="ANM237" s="22">
        <v>15.357135</v>
      </c>
      <c r="ANN237" s="22">
        <v>13.792040999999999</v>
      </c>
      <c r="ANO237" s="21">
        <v>28.2</v>
      </c>
      <c r="ANP237" s="22">
        <v>60.011859000000001</v>
      </c>
      <c r="ANQ237" s="22">
        <v>15.933149</v>
      </c>
      <c r="ANR237" s="22">
        <v>14.846373</v>
      </c>
      <c r="ANS237" s="21">
        <v>18.399999999999999</v>
      </c>
      <c r="ANT237" s="22">
        <v>39.198542000000003</v>
      </c>
      <c r="ANU237" s="22">
        <v>10.407213</v>
      </c>
      <c r="ANV237" s="22">
        <v>10.407213</v>
      </c>
      <c r="ANW237" s="21">
        <v>188.1</v>
      </c>
      <c r="ANX237" s="20">
        <v>16582.936000000002</v>
      </c>
      <c r="ANY237" s="20">
        <v>16582.936000000002</v>
      </c>
      <c r="ANZ237" s="21">
        <v>62.6</v>
      </c>
      <c r="AOA237" s="20">
        <v>5515.9740000000002</v>
      </c>
      <c r="AOB237" s="20">
        <v>5515.9740000000002</v>
      </c>
      <c r="AOC237" s="21">
        <v>59.2</v>
      </c>
      <c r="AOD237" s="20">
        <v>5217.3789999999999</v>
      </c>
      <c r="AOE237" s="20">
        <v>5217.3789999999999</v>
      </c>
      <c r="AOF237" s="21">
        <v>66.400000000000006</v>
      </c>
      <c r="AOG237" s="20">
        <v>5854.4570000000003</v>
      </c>
      <c r="AOH237" s="20">
        <v>5854.4570000000003</v>
      </c>
      <c r="AOI237" s="20">
        <v>5854.4570000000003</v>
      </c>
      <c r="AOJ237" s="21">
        <v>59.1</v>
      </c>
      <c r="AOK237" s="20">
        <v>5212.5050000000001</v>
      </c>
      <c r="AOL237" s="20">
        <v>5212.5050000000001</v>
      </c>
      <c r="AOM237" s="20">
        <v>5212.5050000000001</v>
      </c>
      <c r="AON237" s="21">
        <v>125.5</v>
      </c>
      <c r="AOO237" s="20">
        <v>11066.962</v>
      </c>
      <c r="AOP237" s="20">
        <v>11066.962</v>
      </c>
      <c r="AOQ237" s="20">
        <v>11066.962</v>
      </c>
      <c r="AOR237" s="21">
        <v>45.1</v>
      </c>
      <c r="AOS237" s="20">
        <v>3980.04</v>
      </c>
      <c r="AOT237" s="20">
        <v>3980.04</v>
      </c>
      <c r="AOU237" s="20">
        <v>3980.04</v>
      </c>
      <c r="API237" s="21">
        <v>47.3</v>
      </c>
      <c r="APJ237" s="20">
        <v>3242.3139999999999</v>
      </c>
      <c r="APK237" s="20">
        <v>2958.6120000000001</v>
      </c>
      <c r="APL237" s="20">
        <v>2876.3890000000001</v>
      </c>
      <c r="APQ237" s="21">
        <v>76.400000000000006</v>
      </c>
      <c r="APR237" s="20">
        <v>5234.7960000000003</v>
      </c>
      <c r="APS237" s="20">
        <v>4776.7520000000004</v>
      </c>
      <c r="APT237" s="20">
        <v>4776.7520000000004</v>
      </c>
      <c r="APU237" s="21">
        <v>106.4</v>
      </c>
      <c r="APV237" s="20">
        <v>147.45699999999999</v>
      </c>
      <c r="APW237" s="20">
        <v>865.57100000000003</v>
      </c>
      <c r="APX237" s="21">
        <v>45.7</v>
      </c>
      <c r="APY237" s="20">
        <v>63.311999999999998</v>
      </c>
      <c r="APZ237" s="20">
        <v>371.64100000000002</v>
      </c>
      <c r="AQI237" s="21">
        <v>60.7</v>
      </c>
      <c r="AQJ237" s="20">
        <v>84.144999999999996</v>
      </c>
      <c r="AQK237" s="20">
        <v>493.93</v>
      </c>
      <c r="AQL237" s="20">
        <v>499.72800000000001</v>
      </c>
      <c r="AQM237" s="21">
        <v>49.8</v>
      </c>
      <c r="AQN237" s="20">
        <v>69.019000000000005</v>
      </c>
      <c r="AQO237" s="20">
        <v>405.14</v>
      </c>
      <c r="AQP237" s="20">
        <v>460.82799999999997</v>
      </c>
    </row>
    <row r="238" spans="1:1134" x14ac:dyDescent="0.2">
      <c r="A238" s="18">
        <v>36068</v>
      </c>
      <c r="N238" s="21">
        <v>70.2</v>
      </c>
      <c r="O238" s="21">
        <v>71.5</v>
      </c>
      <c r="P238" s="20">
        <v>4008.5770000000002</v>
      </c>
      <c r="Q238" s="21">
        <v>57.1</v>
      </c>
      <c r="R238" s="21">
        <v>57.1</v>
      </c>
      <c r="S238" s="20">
        <v>3258.6990000000001</v>
      </c>
      <c r="AL238" s="21">
        <v>68.8</v>
      </c>
      <c r="AM238" s="21">
        <v>64.8</v>
      </c>
      <c r="AN238" s="20">
        <v>20164.725999999999</v>
      </c>
      <c r="BG238" s="21">
        <v>71.599999999999994</v>
      </c>
      <c r="BH238" s="21">
        <v>69.400000000000006</v>
      </c>
      <c r="BI238" s="20">
        <v>16906.027999999998</v>
      </c>
      <c r="BJ238" s="21">
        <v>65.7</v>
      </c>
      <c r="BK238" s="19">
        <v>213.88077403852</v>
      </c>
      <c r="BL238" s="20">
        <v>213.881</v>
      </c>
      <c r="BM238" s="21">
        <v>34.5</v>
      </c>
      <c r="BN238" s="20">
        <v>112.20699999999999</v>
      </c>
      <c r="BO238" s="20">
        <v>112.20699999999999</v>
      </c>
      <c r="BP238" s="21">
        <v>5.9</v>
      </c>
      <c r="BQ238" s="20">
        <v>19.25</v>
      </c>
      <c r="BR238" s="19">
        <v>19.249593000000001</v>
      </c>
      <c r="BS238" s="19">
        <v>19.249593000000001</v>
      </c>
      <c r="BT238" s="21">
        <v>25.7</v>
      </c>
      <c r="BU238" s="20">
        <v>83.736000000000004</v>
      </c>
      <c r="BV238" s="19">
        <v>83.736428843377993</v>
      </c>
      <c r="BW238" s="19">
        <v>69.323196999999993</v>
      </c>
      <c r="BX238" s="21">
        <v>31.2</v>
      </c>
      <c r="BY238" s="19">
        <v>101.67377403851999</v>
      </c>
      <c r="BZ238" s="19">
        <v>101.67377403851999</v>
      </c>
      <c r="CA238" s="19">
        <v>88.572789999999998</v>
      </c>
      <c r="CB238" s="21">
        <v>20.5</v>
      </c>
      <c r="CC238" s="19">
        <v>66.759128000000004</v>
      </c>
      <c r="CD238" s="19">
        <v>66.759128000000004</v>
      </c>
      <c r="CE238" s="19">
        <v>66.759128000000004</v>
      </c>
      <c r="CO238" s="21">
        <v>42</v>
      </c>
      <c r="CP238" s="20">
        <v>95.629000000000005</v>
      </c>
      <c r="CQ238" s="20">
        <v>81.896000000000001</v>
      </c>
      <c r="CR238" s="20">
        <v>82.686999999999998</v>
      </c>
      <c r="CS238" s="21">
        <v>71</v>
      </c>
      <c r="CT238" s="20">
        <v>161.42699999999999</v>
      </c>
      <c r="CU238" s="20">
        <v>138.24600000000001</v>
      </c>
      <c r="CV238" s="20">
        <v>127.1</v>
      </c>
      <c r="CW238" s="21">
        <v>112.8</v>
      </c>
      <c r="CX238" s="20">
        <v>256.62599999999998</v>
      </c>
      <c r="CY238" s="20">
        <v>219.774</v>
      </c>
      <c r="CZ238" s="20">
        <v>209.78700000000001</v>
      </c>
      <c r="DA238" s="21">
        <v>80.599999999999994</v>
      </c>
      <c r="DB238" s="20">
        <v>183.471</v>
      </c>
      <c r="DC238" s="20">
        <v>157.125</v>
      </c>
      <c r="DD238" s="20">
        <v>157.125</v>
      </c>
      <c r="DE238" s="21">
        <v>152.30000000000001</v>
      </c>
      <c r="DF238" s="20">
        <v>541.83299999999997</v>
      </c>
      <c r="DG238" s="20">
        <v>911.09299999999996</v>
      </c>
      <c r="DH238" s="21">
        <v>27.2</v>
      </c>
      <c r="DI238" s="20">
        <v>96.591999999999999</v>
      </c>
      <c r="DJ238" s="20">
        <v>162.41999999999999</v>
      </c>
      <c r="DK238" s="21">
        <v>23.9</v>
      </c>
      <c r="DL238" s="20">
        <v>84.968000000000004</v>
      </c>
      <c r="DM238" s="20">
        <v>142.87299999999999</v>
      </c>
      <c r="DN238" s="21">
        <v>62.3</v>
      </c>
      <c r="DO238" s="20">
        <v>221.59399999999999</v>
      </c>
      <c r="DP238" s="20">
        <v>372.61</v>
      </c>
      <c r="DQ238" s="20">
        <v>372.61</v>
      </c>
      <c r="DR238" s="21">
        <v>62.9</v>
      </c>
      <c r="DS238" s="20">
        <v>223.64699999999999</v>
      </c>
      <c r="DT238" s="20">
        <v>376.06299999999999</v>
      </c>
      <c r="DU238" s="20">
        <v>376.06299999999999</v>
      </c>
      <c r="DV238" s="21">
        <v>125.1</v>
      </c>
      <c r="DW238" s="20">
        <v>445.24099999999999</v>
      </c>
      <c r="DX238" s="20">
        <v>748.673</v>
      </c>
      <c r="DY238" s="20">
        <v>748.673</v>
      </c>
      <c r="DZ238" s="21">
        <v>73.599999999999994</v>
      </c>
      <c r="EA238" s="20">
        <v>262.00700000000001</v>
      </c>
      <c r="EB238" s="20">
        <v>440.565</v>
      </c>
      <c r="EC238" s="20">
        <v>436.28100000000001</v>
      </c>
      <c r="EJ238" s="21">
        <v>121.8</v>
      </c>
      <c r="EK238" s="20">
        <v>328.77300000000002</v>
      </c>
      <c r="EL238" s="20">
        <v>281.62700000000001</v>
      </c>
      <c r="EM238" s="21">
        <v>41.5</v>
      </c>
      <c r="EN238" s="20">
        <v>111.938</v>
      </c>
      <c r="EO238" s="20">
        <v>95.885999999999996</v>
      </c>
      <c r="EP238" s="20">
        <v>95.885999999999996</v>
      </c>
      <c r="EQ238" s="21">
        <v>80.599999999999994</v>
      </c>
      <c r="ER238" s="20">
        <v>217.50200000000001</v>
      </c>
      <c r="ES238" s="20">
        <v>186.31200000000001</v>
      </c>
      <c r="ET238" s="20">
        <v>186.31200000000001</v>
      </c>
      <c r="EU238" s="21">
        <v>122.1</v>
      </c>
      <c r="EV238" s="20">
        <v>329.44</v>
      </c>
      <c r="EW238" s="20">
        <v>282.19799999999998</v>
      </c>
      <c r="EX238" s="20">
        <v>282.19799999999998</v>
      </c>
      <c r="EY238" s="21">
        <v>65.7</v>
      </c>
      <c r="EZ238" s="20">
        <v>177.29400000000001</v>
      </c>
      <c r="FA238" s="20">
        <v>151.87</v>
      </c>
      <c r="FB238" s="20">
        <v>151.87</v>
      </c>
      <c r="FC238" s="21">
        <v>93.3</v>
      </c>
      <c r="FD238" s="20">
        <v>786.66</v>
      </c>
      <c r="FE238" s="20">
        <v>932.58600000000001</v>
      </c>
      <c r="FF238" s="21">
        <v>43.9</v>
      </c>
      <c r="FG238" s="20">
        <v>369.94200000000001</v>
      </c>
      <c r="FH238" s="20">
        <v>438.56599999999997</v>
      </c>
      <c r="FI238" s="21">
        <v>12.7</v>
      </c>
      <c r="FJ238" s="20">
        <v>106.702</v>
      </c>
      <c r="FK238" s="20">
        <v>126.496</v>
      </c>
      <c r="FL238" s="20">
        <v>90.308000000000007</v>
      </c>
      <c r="FM238" s="21">
        <v>36.6</v>
      </c>
      <c r="FN238" s="20">
        <v>308.87</v>
      </c>
      <c r="FO238" s="20">
        <v>366.166</v>
      </c>
      <c r="FP238" s="20">
        <v>226.76599999999999</v>
      </c>
      <c r="FQ238" s="21">
        <v>49.4</v>
      </c>
      <c r="FR238" s="20">
        <v>416.71800000000002</v>
      </c>
      <c r="FS238" s="20">
        <v>494.02</v>
      </c>
      <c r="FT238" s="20">
        <v>317.07400000000001</v>
      </c>
      <c r="FU238" s="21">
        <v>32.5</v>
      </c>
      <c r="FV238" s="20">
        <v>273.55799999999999</v>
      </c>
      <c r="FW238" s="20">
        <v>324.303</v>
      </c>
      <c r="FX238" s="20">
        <v>274.93</v>
      </c>
      <c r="FY238" s="21">
        <v>247.3</v>
      </c>
      <c r="FZ238" s="20">
        <v>1514.2339999999999</v>
      </c>
      <c r="GA238" s="20">
        <v>2307.6930000000002</v>
      </c>
      <c r="GB238" s="21">
        <v>96.5</v>
      </c>
      <c r="GC238" s="20">
        <v>590.88499999999999</v>
      </c>
      <c r="GD238" s="20">
        <v>900.50900000000001</v>
      </c>
      <c r="GE238" s="21">
        <v>88.2</v>
      </c>
      <c r="GF238" s="20">
        <v>540.16700000000003</v>
      </c>
      <c r="GG238" s="20">
        <v>823.21500000000003</v>
      </c>
      <c r="GH238" s="21">
        <v>64</v>
      </c>
      <c r="GI238" s="20">
        <v>391.78100000000001</v>
      </c>
      <c r="GJ238" s="20">
        <v>597.07399999999996</v>
      </c>
      <c r="GK238" s="20">
        <v>597.07399999999996</v>
      </c>
      <c r="GL238" s="21">
        <v>86.8</v>
      </c>
      <c r="GM238" s="20">
        <v>531.56799999999998</v>
      </c>
      <c r="GN238" s="20">
        <v>810.11</v>
      </c>
      <c r="GO238" s="20">
        <v>810.11</v>
      </c>
      <c r="GP238" s="21">
        <v>150.80000000000001</v>
      </c>
      <c r="GQ238" s="20">
        <v>923.34900000000005</v>
      </c>
      <c r="GR238" s="20">
        <v>1407.184</v>
      </c>
      <c r="GS238" s="20">
        <v>1407.184</v>
      </c>
      <c r="GT238" s="21">
        <v>59.2</v>
      </c>
      <c r="GU238" s="20">
        <v>362.55099999999999</v>
      </c>
      <c r="GV238" s="20">
        <v>552.52800000000002</v>
      </c>
      <c r="GW238" s="20">
        <v>552.52800000000002</v>
      </c>
      <c r="GX238" s="21">
        <v>235.8</v>
      </c>
      <c r="GY238" s="20">
        <v>745.02300000000002</v>
      </c>
      <c r="GZ238" s="20">
        <v>1032.6020000000001</v>
      </c>
      <c r="HA238" s="21">
        <v>47.2</v>
      </c>
      <c r="HB238" s="20">
        <v>148.982</v>
      </c>
      <c r="HC238" s="20">
        <v>206.489</v>
      </c>
      <c r="HD238" s="21">
        <v>46.6</v>
      </c>
      <c r="HE238" s="20">
        <v>147.16800000000001</v>
      </c>
      <c r="HF238" s="20">
        <v>203.97499999999999</v>
      </c>
      <c r="HO238" s="21">
        <v>188.6</v>
      </c>
      <c r="HP238" s="20">
        <v>596.04100000000005</v>
      </c>
      <c r="HQ238" s="20">
        <v>826.11300000000006</v>
      </c>
      <c r="HR238" s="20">
        <v>573.346</v>
      </c>
      <c r="HS238" s="21">
        <v>111.9</v>
      </c>
      <c r="HT238" s="20">
        <v>353.66500000000002</v>
      </c>
      <c r="HU238" s="20">
        <v>490.17899999999997</v>
      </c>
      <c r="HV238" s="20">
        <v>573.346</v>
      </c>
      <c r="HW238" s="21">
        <v>104.6</v>
      </c>
      <c r="HX238" s="20">
        <v>84.837999999999994</v>
      </c>
      <c r="HY238" s="20">
        <v>39566.559999999998</v>
      </c>
      <c r="HZ238" s="21">
        <v>10.5</v>
      </c>
      <c r="IA238" s="20">
        <v>8.5050000000000008</v>
      </c>
      <c r="IB238" s="20">
        <v>3966.69</v>
      </c>
      <c r="IN238" s="21">
        <v>94.1</v>
      </c>
      <c r="IO238" s="20">
        <v>76.331999999999994</v>
      </c>
      <c r="IP238" s="20">
        <v>35599.870000000003</v>
      </c>
      <c r="IQ238" s="20">
        <v>35212.608</v>
      </c>
      <c r="IR238" s="21">
        <v>58.3</v>
      </c>
      <c r="IS238" s="20">
        <v>47.311</v>
      </c>
      <c r="IT238" s="23">
        <v>22065</v>
      </c>
      <c r="IU238" s="23">
        <v>22065</v>
      </c>
      <c r="IV238" s="21">
        <v>113.1</v>
      </c>
      <c r="IW238" s="20">
        <v>1141.23</v>
      </c>
      <c r="IX238" s="20">
        <v>9447.1020000000008</v>
      </c>
      <c r="IY238" s="21">
        <v>20.6</v>
      </c>
      <c r="IZ238" s="20">
        <v>208.167</v>
      </c>
      <c r="JA238" s="20">
        <v>1723.2070000000001</v>
      </c>
      <c r="JJ238" s="21">
        <v>92.5</v>
      </c>
      <c r="JK238" s="20">
        <v>933.06299999999999</v>
      </c>
      <c r="JL238" s="20">
        <v>7723.8950000000004</v>
      </c>
      <c r="JM238" s="20">
        <v>7888.0770000000002</v>
      </c>
      <c r="JN238" s="21">
        <v>102.4</v>
      </c>
      <c r="JO238" s="20">
        <v>1032.942</v>
      </c>
      <c r="JP238" s="20">
        <v>8550.6970000000001</v>
      </c>
      <c r="JQ238" s="20">
        <v>7808.24</v>
      </c>
      <c r="JR238" s="21">
        <v>73.099999999999994</v>
      </c>
      <c r="JS238" s="20">
        <v>77.283000000000001</v>
      </c>
      <c r="JT238" s="20">
        <v>120263.37</v>
      </c>
      <c r="JU238" s="21">
        <v>17.600000000000001</v>
      </c>
      <c r="JV238" s="20">
        <v>18.649000000000001</v>
      </c>
      <c r="JW238" s="20">
        <v>29021.027999999998</v>
      </c>
      <c r="JX238" s="20">
        <v>15.928000000000001</v>
      </c>
      <c r="JY238" s="20">
        <v>16.837</v>
      </c>
      <c r="JZ238" s="20">
        <v>26200.835999999999</v>
      </c>
      <c r="KA238" s="20">
        <v>26200.835999999999</v>
      </c>
      <c r="KB238" s="20">
        <v>39.54</v>
      </c>
      <c r="KC238" s="20">
        <v>41.795999999999999</v>
      </c>
      <c r="KD238" s="20">
        <v>65041.506999999998</v>
      </c>
      <c r="KE238" s="20">
        <v>65041.506999999998</v>
      </c>
      <c r="KF238" s="21">
        <v>55.5</v>
      </c>
      <c r="KG238" s="21">
        <v>58.6</v>
      </c>
      <c r="KH238" s="20">
        <v>91242.342999999993</v>
      </c>
      <c r="KI238" s="20">
        <v>91242.342999999993</v>
      </c>
      <c r="KJ238" s="21">
        <v>33.6</v>
      </c>
      <c r="KK238" s="21">
        <v>35.5</v>
      </c>
      <c r="KL238" s="21">
        <v>55228.3</v>
      </c>
      <c r="KM238" s="21">
        <v>51821.599999999999</v>
      </c>
      <c r="KW238" s="21">
        <v>8.1</v>
      </c>
      <c r="KX238" s="20">
        <v>5.6529999999999996</v>
      </c>
      <c r="KY238" s="20">
        <v>171.2</v>
      </c>
      <c r="KZ238" s="20">
        <v>165.17400000000001</v>
      </c>
      <c r="LA238" s="21">
        <v>73.900000000000006</v>
      </c>
      <c r="LB238" s="20">
        <v>51.81</v>
      </c>
      <c r="LC238" s="20">
        <v>1569.06</v>
      </c>
      <c r="LD238" s="20">
        <v>1326.0809999999999</v>
      </c>
      <c r="LE238" s="21">
        <v>80.900000000000006</v>
      </c>
      <c r="LF238" s="20">
        <v>56.680999999999997</v>
      </c>
      <c r="LG238" s="20">
        <v>1716.5730000000001</v>
      </c>
      <c r="LH238" s="20">
        <v>1491.2550000000001</v>
      </c>
      <c r="LI238" s="21">
        <v>47.8</v>
      </c>
      <c r="LJ238" s="20">
        <v>33.512999999999998</v>
      </c>
      <c r="LK238" s="20">
        <v>1014.933</v>
      </c>
      <c r="LL238" s="20">
        <v>991.35799999999995</v>
      </c>
      <c r="LV238" s="21">
        <v>65.7</v>
      </c>
      <c r="LW238" s="20">
        <v>1538.777</v>
      </c>
      <c r="LX238" s="20">
        <v>1317.809</v>
      </c>
      <c r="LY238" s="20">
        <v>1318</v>
      </c>
      <c r="LZ238" s="21">
        <v>59.6</v>
      </c>
      <c r="MA238" s="20">
        <v>1395.5709999999999</v>
      </c>
      <c r="MB238" s="20">
        <v>1195.1669999999999</v>
      </c>
      <c r="MC238" s="20">
        <v>1087</v>
      </c>
      <c r="MD238" s="21">
        <v>125.1</v>
      </c>
      <c r="ME238" s="20">
        <v>2928.6550000000002</v>
      </c>
      <c r="MF238" s="20">
        <v>2508.1</v>
      </c>
      <c r="MG238" s="20">
        <v>2405</v>
      </c>
      <c r="MH238" s="21">
        <v>93.6</v>
      </c>
      <c r="MI238" s="20">
        <v>2191.5369999999998</v>
      </c>
      <c r="MJ238" s="20">
        <v>1876.8320000000001</v>
      </c>
      <c r="MK238" s="20">
        <v>2056.5479999999998</v>
      </c>
      <c r="MU238" s="21">
        <v>83.8</v>
      </c>
      <c r="MV238" s="20">
        <v>154.81</v>
      </c>
      <c r="MW238" s="20">
        <v>986.077</v>
      </c>
      <c r="MX238" s="20">
        <v>1062.355</v>
      </c>
      <c r="MY238" s="21">
        <v>62.8</v>
      </c>
      <c r="MZ238" s="20">
        <v>115.89</v>
      </c>
      <c r="NA238" s="20">
        <v>738.17600000000004</v>
      </c>
      <c r="NB238" s="20">
        <v>629.00199999999995</v>
      </c>
      <c r="NC238" s="21">
        <v>146.69999999999999</v>
      </c>
      <c r="ND238" s="20">
        <v>270.82499999999999</v>
      </c>
      <c r="NE238" s="20">
        <v>1725.0450000000001</v>
      </c>
      <c r="NF238" s="20">
        <v>1691.357</v>
      </c>
      <c r="NG238" s="21">
        <v>115.7</v>
      </c>
      <c r="NH238" s="20">
        <v>213.58699999999999</v>
      </c>
      <c r="NI238" s="20">
        <v>1360.461</v>
      </c>
      <c r="NJ238" s="20">
        <v>1360.461</v>
      </c>
      <c r="NK238" s="21">
        <v>158</v>
      </c>
      <c r="NL238" s="20">
        <v>1010.327</v>
      </c>
      <c r="NM238" s="20">
        <v>864.13300000000004</v>
      </c>
      <c r="NN238" s="21">
        <v>71.7</v>
      </c>
      <c r="NO238" s="20">
        <v>458.21600000000001</v>
      </c>
      <c r="NP238" s="20">
        <v>391.91199999999998</v>
      </c>
      <c r="NQ238" s="21">
        <v>64.7</v>
      </c>
      <c r="NR238" s="20">
        <v>413.572</v>
      </c>
      <c r="NS238" s="20">
        <v>353.72800000000001</v>
      </c>
      <c r="NT238" s="21">
        <v>36.700000000000003</v>
      </c>
      <c r="NU238" s="20">
        <v>234.70699999999999</v>
      </c>
      <c r="NV238" s="20">
        <v>200.745</v>
      </c>
      <c r="NW238" s="20">
        <v>200.745</v>
      </c>
      <c r="NX238" s="21">
        <v>49.6</v>
      </c>
      <c r="NY238" s="20">
        <v>317.404</v>
      </c>
      <c r="NZ238" s="20">
        <v>271.476</v>
      </c>
      <c r="OA238" s="20">
        <v>271.476</v>
      </c>
      <c r="OB238" s="21">
        <v>86.4</v>
      </c>
      <c r="OC238" s="20">
        <v>552.11199999999997</v>
      </c>
      <c r="OD238" s="20">
        <v>472.221</v>
      </c>
      <c r="OE238" s="20">
        <v>472.221</v>
      </c>
      <c r="OF238" s="21">
        <v>70.599999999999994</v>
      </c>
      <c r="OG238" s="20">
        <v>451.47699999999998</v>
      </c>
      <c r="OH238" s="20">
        <v>386.14800000000002</v>
      </c>
      <c r="OI238" s="20">
        <v>386.14800000000002</v>
      </c>
      <c r="OS238" s="21">
        <v>29.4</v>
      </c>
      <c r="OT238" s="20">
        <v>40.72</v>
      </c>
      <c r="OU238" s="20">
        <v>34.917000000000002</v>
      </c>
      <c r="OV238" s="20">
        <v>34.917000000000002</v>
      </c>
      <c r="OW238" s="21">
        <v>79.900000000000006</v>
      </c>
      <c r="OX238" s="20">
        <v>110.813</v>
      </c>
      <c r="OY238" s="20">
        <v>95.022000000000006</v>
      </c>
      <c r="OZ238" s="20">
        <v>81.072999999999993</v>
      </c>
      <c r="PA238" s="21">
        <v>109.9</v>
      </c>
      <c r="PB238" s="20">
        <v>152.33099999999999</v>
      </c>
      <c r="PC238" s="20">
        <v>130.624</v>
      </c>
      <c r="PD238" s="20">
        <v>115.99</v>
      </c>
      <c r="PE238" s="21">
        <v>41</v>
      </c>
      <c r="PF238" s="20">
        <v>56.771999999999998</v>
      </c>
      <c r="PG238" s="20">
        <v>48.682000000000002</v>
      </c>
      <c r="PH238" s="20">
        <v>46.161000000000001</v>
      </c>
      <c r="PR238" s="21">
        <v>33.200000000000003</v>
      </c>
      <c r="PS238" s="20">
        <v>519.58299999999997</v>
      </c>
      <c r="PT238" s="20">
        <v>444.86700000000002</v>
      </c>
      <c r="PU238" s="20">
        <v>444.86700000000002</v>
      </c>
      <c r="PV238" s="21">
        <v>96.1</v>
      </c>
      <c r="PW238" s="20">
        <v>1503.816</v>
      </c>
      <c r="PX238" s="20">
        <v>1287.567</v>
      </c>
      <c r="PY238" s="20">
        <v>1209.873</v>
      </c>
      <c r="PZ238" s="21">
        <v>128.5</v>
      </c>
      <c r="QA238" s="20">
        <v>2012.288</v>
      </c>
      <c r="QB238" s="20">
        <v>1722.921</v>
      </c>
      <c r="QC238" s="20">
        <v>1654.74</v>
      </c>
      <c r="QD238" s="21">
        <v>68</v>
      </c>
      <c r="QE238" s="20">
        <v>1065.3699999999999</v>
      </c>
      <c r="QF238" s="20">
        <v>912.17</v>
      </c>
      <c r="QG238" s="20">
        <v>912.17</v>
      </c>
      <c r="QZ238" s="21">
        <v>66.8</v>
      </c>
      <c r="RA238" s="21">
        <v>62.4</v>
      </c>
      <c r="RB238" s="20">
        <v>18259.392</v>
      </c>
      <c r="RC238" s="21">
        <v>165.5</v>
      </c>
      <c r="RD238" s="20">
        <v>2773.88</v>
      </c>
      <c r="RE238" s="20">
        <v>1633.538</v>
      </c>
      <c r="RF238" s="21">
        <v>46.8</v>
      </c>
      <c r="RG238" s="20">
        <v>784.125</v>
      </c>
      <c r="RH238" s="20">
        <v>461.77100000000002</v>
      </c>
      <c r="RI238" s="21">
        <v>42.6</v>
      </c>
      <c r="RJ238" s="20">
        <v>714.17200000000003</v>
      </c>
      <c r="RK238" s="20">
        <v>420.57600000000002</v>
      </c>
      <c r="RL238" s="21">
        <v>59.4</v>
      </c>
      <c r="RM238" s="20">
        <v>995.13199999999995</v>
      </c>
      <c r="RN238" s="20">
        <v>586.03300000000002</v>
      </c>
      <c r="RO238" s="20">
        <v>586.03300000000002</v>
      </c>
      <c r="RP238" s="21">
        <v>59.3</v>
      </c>
      <c r="RQ238" s="20">
        <v>994.62400000000002</v>
      </c>
      <c r="RR238" s="20">
        <v>585.73400000000004</v>
      </c>
      <c r="RS238" s="20">
        <v>585.73400000000004</v>
      </c>
      <c r="RT238" s="21">
        <v>118.7</v>
      </c>
      <c r="RU238" s="20">
        <v>1989.7550000000001</v>
      </c>
      <c r="RV238" s="20">
        <v>1171.7670000000001</v>
      </c>
      <c r="RW238" s="20">
        <v>1171.7670000000001</v>
      </c>
      <c r="RX238" s="21">
        <v>74.5</v>
      </c>
      <c r="RY238" s="20">
        <v>1248.674</v>
      </c>
      <c r="RZ238" s="20">
        <v>735.34400000000005</v>
      </c>
      <c r="SA238" s="20">
        <v>735.34400000000005</v>
      </c>
      <c r="SB238" s="21">
        <v>138.5</v>
      </c>
      <c r="SC238" s="20">
        <v>200.602</v>
      </c>
      <c r="SD238" s="20">
        <v>169.91</v>
      </c>
      <c r="SE238" s="21">
        <v>97.8</v>
      </c>
      <c r="SF238" s="20">
        <v>141.66200000000001</v>
      </c>
      <c r="SG238" s="20">
        <v>119.988</v>
      </c>
      <c r="SK238" s="21">
        <v>9.6</v>
      </c>
      <c r="SL238" s="20">
        <v>13.935</v>
      </c>
      <c r="SM238" s="20">
        <v>11.803000000000001</v>
      </c>
      <c r="SN238" s="20">
        <v>10.587999999999999</v>
      </c>
      <c r="SO238" s="21">
        <v>31.4</v>
      </c>
      <c r="SP238" s="20">
        <v>45.542000000000002</v>
      </c>
      <c r="SQ238" s="20">
        <v>38.573999999999998</v>
      </c>
      <c r="SR238" s="20">
        <v>39.334000000000003</v>
      </c>
      <c r="SS238" s="21">
        <v>40.700000000000003</v>
      </c>
      <c r="ST238" s="20">
        <v>58.94</v>
      </c>
      <c r="SU238" s="20">
        <v>49.921999999999997</v>
      </c>
      <c r="SV238" s="20">
        <v>49.921999999999997</v>
      </c>
      <c r="SW238" s="21">
        <v>33.9</v>
      </c>
      <c r="SX238" s="20">
        <v>49.091000000000001</v>
      </c>
      <c r="SY238" s="20">
        <v>41.58</v>
      </c>
      <c r="SZ238" s="20">
        <v>40.488999999999997</v>
      </c>
      <c r="TG238" s="21">
        <v>54.2</v>
      </c>
      <c r="TH238" s="20">
        <v>93.492000000000004</v>
      </c>
      <c r="TI238" s="20">
        <v>724.49</v>
      </c>
      <c r="TJ238" s="20">
        <v>724.49</v>
      </c>
      <c r="TK238" s="21">
        <v>122.1</v>
      </c>
      <c r="TL238" s="20">
        <v>210.529</v>
      </c>
      <c r="TM238" s="20">
        <v>1631.431</v>
      </c>
      <c r="TN238" s="20">
        <v>1651.002</v>
      </c>
      <c r="TO238" s="21">
        <v>176.2</v>
      </c>
      <c r="TP238" s="20">
        <v>303.69400000000002</v>
      </c>
      <c r="TQ238" s="20">
        <v>2353.384</v>
      </c>
      <c r="TR238" s="20">
        <v>2375.4920000000002</v>
      </c>
      <c r="TS238" s="21">
        <v>162</v>
      </c>
      <c r="TT238" s="20">
        <v>279.26299999999998</v>
      </c>
      <c r="TU238" s="20">
        <v>2164.0680000000002</v>
      </c>
      <c r="TV238" s="20">
        <v>2192.569</v>
      </c>
      <c r="TW238" s="21">
        <v>111</v>
      </c>
      <c r="TX238" s="20">
        <v>50.841000000000001</v>
      </c>
      <c r="TY238" s="20">
        <v>11128.116</v>
      </c>
      <c r="TZ238" s="21">
        <v>60</v>
      </c>
      <c r="UA238" s="20">
        <v>27.481999999999999</v>
      </c>
      <c r="UB238" s="20">
        <v>6015.17</v>
      </c>
      <c r="UC238" s="21">
        <v>60.2</v>
      </c>
      <c r="UD238" s="20">
        <v>27.582999999999998</v>
      </c>
      <c r="UE238" s="20">
        <v>6037.31</v>
      </c>
      <c r="UF238" s="21">
        <v>4.5</v>
      </c>
      <c r="UG238" s="20">
        <v>2.0710000000000002</v>
      </c>
      <c r="UH238" s="20">
        <v>453.35700000000003</v>
      </c>
      <c r="UI238" s="20">
        <v>453.35700000000003</v>
      </c>
      <c r="UJ238" s="21">
        <v>46.5</v>
      </c>
      <c r="UK238" s="20">
        <v>21.288</v>
      </c>
      <c r="UL238" s="20">
        <v>4659.5889999999999</v>
      </c>
      <c r="UM238" s="20">
        <v>4659.5889999999999</v>
      </c>
      <c r="UN238" s="21">
        <v>51</v>
      </c>
      <c r="UO238" s="20">
        <v>23.36</v>
      </c>
      <c r="UP238" s="20">
        <v>5112.9459999999999</v>
      </c>
      <c r="UQ238" s="20">
        <v>5112.9459999999999</v>
      </c>
      <c r="UR238" s="21">
        <v>24.7</v>
      </c>
      <c r="US238" s="20">
        <v>11.327</v>
      </c>
      <c r="UT238" s="20">
        <v>2479.1790000000001</v>
      </c>
      <c r="UU238" s="20">
        <v>2479.1790000000001</v>
      </c>
      <c r="VJ238" s="21">
        <v>98.2</v>
      </c>
      <c r="VK238" s="20">
        <v>84.673000000000002</v>
      </c>
      <c r="VL238" s="20">
        <v>906001.87100000004</v>
      </c>
      <c r="VM238" s="20">
        <v>851710.6</v>
      </c>
      <c r="VN238" s="21">
        <v>58.1</v>
      </c>
      <c r="VO238" s="20">
        <v>50.091000000000001</v>
      </c>
      <c r="VP238" s="20">
        <v>535975</v>
      </c>
      <c r="VQ238" s="20">
        <v>535975</v>
      </c>
      <c r="WI238" s="21">
        <v>103.5</v>
      </c>
      <c r="WJ238" s="20">
        <v>94.956999999999994</v>
      </c>
      <c r="WK238" s="20">
        <v>80.817999999999998</v>
      </c>
      <c r="WL238" s="20">
        <v>90.575999999999993</v>
      </c>
      <c r="WM238" s="21">
        <v>59.7</v>
      </c>
      <c r="WN238" s="20">
        <v>54.768000000000001</v>
      </c>
      <c r="WO238" s="20">
        <v>46.613</v>
      </c>
      <c r="WP238" s="20">
        <v>63.343000000000004</v>
      </c>
      <c r="WW238" s="21">
        <v>90.1</v>
      </c>
      <c r="WX238" s="20">
        <v>103.271</v>
      </c>
      <c r="WY238" s="20">
        <v>397.07799999999997</v>
      </c>
      <c r="WZ238" s="21">
        <v>35.799999999999997</v>
      </c>
      <c r="XA238" s="20">
        <v>41.023000000000003</v>
      </c>
      <c r="XB238" s="20">
        <v>157.73500000000001</v>
      </c>
      <c r="XC238" s="20">
        <v>157.73500000000001</v>
      </c>
      <c r="XD238" s="21">
        <v>62</v>
      </c>
      <c r="XE238" s="20">
        <v>71.067999999999998</v>
      </c>
      <c r="XF238" s="20">
        <v>273.255</v>
      </c>
      <c r="XG238" s="20">
        <v>273.255</v>
      </c>
      <c r="XH238" s="21">
        <v>97.8</v>
      </c>
      <c r="XI238" s="20">
        <v>112.09099999999999</v>
      </c>
      <c r="XJ238" s="20">
        <v>430.99</v>
      </c>
      <c r="XK238" s="20">
        <v>430.99</v>
      </c>
      <c r="XL238" s="21">
        <v>62.3</v>
      </c>
      <c r="XM238" s="20">
        <v>71.421999999999997</v>
      </c>
      <c r="XN238" s="22">
        <v>274.61660799999999</v>
      </c>
      <c r="XO238" s="22">
        <v>324.26100000000002</v>
      </c>
      <c r="XP238" s="21">
        <v>122.9</v>
      </c>
      <c r="XQ238" s="20">
        <v>477.79700000000003</v>
      </c>
      <c r="XR238" s="20">
        <v>20296.809000000001</v>
      </c>
      <c r="XS238" s="21">
        <v>68.2</v>
      </c>
      <c r="XT238" s="20">
        <v>265.12599999999998</v>
      </c>
      <c r="XU238" s="20">
        <v>11262.535</v>
      </c>
      <c r="YD238" s="21">
        <v>54.7</v>
      </c>
      <c r="YE238" s="20">
        <v>212.67099999999999</v>
      </c>
      <c r="YF238" s="20">
        <v>9034.2739999999994</v>
      </c>
      <c r="YG238" s="20">
        <v>4733.1710000000003</v>
      </c>
      <c r="YH238" s="21">
        <v>26.3</v>
      </c>
      <c r="YI238" s="20">
        <v>102.264</v>
      </c>
      <c r="YJ238" s="20">
        <v>4344.16</v>
      </c>
      <c r="YK238" s="20">
        <v>4344.16</v>
      </c>
      <c r="YU238" s="21">
        <v>18.3</v>
      </c>
      <c r="YV238" s="20">
        <v>241.46199999999999</v>
      </c>
      <c r="YW238" s="20">
        <v>206.47399999999999</v>
      </c>
      <c r="YX238" s="20">
        <v>206.47399999999999</v>
      </c>
      <c r="YY238" s="21">
        <v>48.3</v>
      </c>
      <c r="YZ238" s="20">
        <v>639.00699999999995</v>
      </c>
      <c r="ZA238" s="20">
        <v>546.41499999999996</v>
      </c>
      <c r="ZB238" s="20">
        <v>546.41499999999996</v>
      </c>
      <c r="ZC238" s="21">
        <v>66.599999999999994</v>
      </c>
      <c r="ZD238" s="20">
        <v>880.46900000000005</v>
      </c>
      <c r="ZE238" s="20">
        <v>752.88900000000001</v>
      </c>
      <c r="ZF238" s="20">
        <v>752.88900000000001</v>
      </c>
      <c r="ZG238" s="21">
        <v>50.5</v>
      </c>
      <c r="ZH238" s="20">
        <v>667.16800000000001</v>
      </c>
      <c r="ZI238" s="20">
        <v>570.495</v>
      </c>
      <c r="ZJ238" s="20">
        <v>570.495</v>
      </c>
      <c r="ZK238" s="21">
        <v>302.10000000000002</v>
      </c>
      <c r="ZL238" s="20">
        <v>12001.537</v>
      </c>
      <c r="ZM238" s="20">
        <v>1625241</v>
      </c>
      <c r="ZN238" s="21">
        <v>98.4</v>
      </c>
      <c r="ZO238" s="20">
        <v>3906.9340000000002</v>
      </c>
      <c r="ZP238" s="20">
        <v>529074.69999999995</v>
      </c>
      <c r="ZQ238" s="21">
        <v>88.5</v>
      </c>
      <c r="ZR238" s="20">
        <v>3516.5610000000001</v>
      </c>
      <c r="ZS238" s="20">
        <v>476210.51899999997</v>
      </c>
      <c r="ZT238" s="21">
        <v>69.3</v>
      </c>
      <c r="ZU238" s="20">
        <v>2752.96</v>
      </c>
      <c r="ZV238" s="20">
        <v>372804.2</v>
      </c>
      <c r="ZW238" s="20">
        <v>372804.2</v>
      </c>
      <c r="ZX238" s="21">
        <v>134.5</v>
      </c>
      <c r="ZY238" s="20">
        <v>5341.643</v>
      </c>
      <c r="ZZ238" s="20">
        <v>723362.1</v>
      </c>
      <c r="AAA238" s="20">
        <v>723362.1</v>
      </c>
      <c r="AAB238" s="21">
        <v>203.8</v>
      </c>
      <c r="AAC238" s="20">
        <v>8094.6030000000001</v>
      </c>
      <c r="AAD238" s="20">
        <v>1096166.3</v>
      </c>
      <c r="AAE238" s="20">
        <v>1096166.3</v>
      </c>
      <c r="AAF238" s="21">
        <v>109.5</v>
      </c>
      <c r="AAG238" s="20">
        <v>4348.45</v>
      </c>
      <c r="AAH238" s="20">
        <v>588864.5</v>
      </c>
      <c r="AAI238" s="20">
        <v>599955.4</v>
      </c>
      <c r="AAJ238" s="21">
        <v>170</v>
      </c>
      <c r="AAK238" s="20">
        <v>665.40800000000002</v>
      </c>
      <c r="AAL238" s="20">
        <v>925411.73300000001</v>
      </c>
      <c r="AAM238" s="21">
        <v>7.4</v>
      </c>
      <c r="AAN238" s="20">
        <v>29.129000000000001</v>
      </c>
      <c r="AAO238" s="20">
        <v>40511.142999999996</v>
      </c>
      <c r="AAP238" s="21">
        <v>46</v>
      </c>
      <c r="AAQ238" s="20">
        <v>180.13399999999999</v>
      </c>
      <c r="AAR238" s="20">
        <v>250519.549</v>
      </c>
      <c r="AAS238" s="20">
        <v>228850.7</v>
      </c>
      <c r="AAT238" s="21">
        <v>111.9</v>
      </c>
      <c r="AAU238" s="20">
        <v>438.065</v>
      </c>
      <c r="AAV238" s="20">
        <v>609235.53200000001</v>
      </c>
      <c r="AAW238" s="20">
        <v>624570.30000000005</v>
      </c>
      <c r="AAX238" s="21">
        <v>162.6</v>
      </c>
      <c r="AAY238" s="20">
        <v>636.279</v>
      </c>
      <c r="AAZ238" s="20">
        <v>884900.59</v>
      </c>
      <c r="ABA238" s="20">
        <v>853421</v>
      </c>
      <c r="ABB238" s="21">
        <v>131.1</v>
      </c>
      <c r="ABC238" s="20">
        <v>513.14099999999996</v>
      </c>
      <c r="ABD238" s="20">
        <v>713646.7</v>
      </c>
      <c r="ABE238" s="20">
        <v>713646.7</v>
      </c>
      <c r="ABO238" s="21">
        <v>39.1</v>
      </c>
      <c r="ABP238" s="20">
        <v>8.0739999999999998</v>
      </c>
      <c r="ABQ238" s="20">
        <v>6.9160000000000004</v>
      </c>
      <c r="ABR238" s="20">
        <v>6.9160000000000004</v>
      </c>
      <c r="ABS238" s="21">
        <v>98.6</v>
      </c>
      <c r="ABT238" s="20">
        <v>20.364000000000001</v>
      </c>
      <c r="ABU238" s="20">
        <v>17.443999999999999</v>
      </c>
      <c r="ABV238" s="20">
        <v>17.443999999999999</v>
      </c>
      <c r="ABW238" s="21">
        <v>137.6</v>
      </c>
      <c r="ABX238" s="20">
        <v>28.437999999999999</v>
      </c>
      <c r="ABY238" s="20">
        <v>24.36</v>
      </c>
      <c r="ABZ238" s="20">
        <v>24.36</v>
      </c>
      <c r="ACE238" s="21">
        <v>55.8</v>
      </c>
      <c r="ACF238" s="20">
        <v>252.739</v>
      </c>
      <c r="ACG238" s="20">
        <v>2576.2199999999998</v>
      </c>
      <c r="ACH238" s="21">
        <v>21.8</v>
      </c>
      <c r="ACI238" s="20">
        <v>98.793000000000006</v>
      </c>
      <c r="ACJ238" s="20">
        <v>1007.016</v>
      </c>
      <c r="ACK238" s="21">
        <v>9.1</v>
      </c>
      <c r="ACL238" s="20">
        <v>41.098999999999997</v>
      </c>
      <c r="ACM238" s="20">
        <v>418.92899999999997</v>
      </c>
      <c r="ACN238" s="20">
        <v>418.92899999999997</v>
      </c>
      <c r="ACO238" s="21">
        <v>24.9</v>
      </c>
      <c r="ACP238" s="20">
        <v>112.84699999999999</v>
      </c>
      <c r="ACQ238" s="20">
        <v>1150.2750000000001</v>
      </c>
      <c r="ACR238" s="20">
        <v>1150.2750000000001</v>
      </c>
      <c r="ACS238" s="21">
        <v>34</v>
      </c>
      <c r="ACT238" s="20">
        <v>153.946</v>
      </c>
      <c r="ACU238" s="20">
        <v>1569.204</v>
      </c>
      <c r="ACV238" s="20">
        <v>1569.204</v>
      </c>
      <c r="ACW238" s="21">
        <v>19.600000000000001</v>
      </c>
      <c r="ACX238" s="20">
        <v>88.875</v>
      </c>
      <c r="ACY238" s="20">
        <v>905.91600000000005</v>
      </c>
      <c r="ACZ238" s="20">
        <v>905.91600000000005</v>
      </c>
      <c r="ADA238" s="21">
        <v>191.7</v>
      </c>
      <c r="ADB238" s="20">
        <v>150.78299999999999</v>
      </c>
      <c r="ADC238" s="20">
        <v>572.976</v>
      </c>
      <c r="ADD238" s="21">
        <v>29.9</v>
      </c>
      <c r="ADE238" s="20">
        <v>23.478999999999999</v>
      </c>
      <c r="ADF238" s="20">
        <v>89.221000000000004</v>
      </c>
      <c r="ADO238" s="21">
        <v>161.9</v>
      </c>
      <c r="ADP238" s="20">
        <v>127.304</v>
      </c>
      <c r="ADQ238" s="20">
        <v>483.755</v>
      </c>
      <c r="ADR238" s="20">
        <v>483.755</v>
      </c>
      <c r="ADS238" s="21">
        <v>156.9</v>
      </c>
      <c r="ADT238" s="20">
        <v>123.408</v>
      </c>
      <c r="ADU238" s="20">
        <v>468.95</v>
      </c>
      <c r="ADV238" s="20">
        <v>468.95</v>
      </c>
      <c r="AEF238" s="21">
        <v>80</v>
      </c>
      <c r="AEG238" s="20">
        <v>363.38099999999997</v>
      </c>
      <c r="AEH238" s="20">
        <v>311.45400000000001</v>
      </c>
      <c r="AEI238" s="20">
        <v>269.745</v>
      </c>
      <c r="AEJ238" s="21">
        <v>121.8</v>
      </c>
      <c r="AEK238" s="20">
        <v>553.26400000000001</v>
      </c>
      <c r="AEL238" s="20">
        <v>474.202</v>
      </c>
      <c r="AEM238" s="20">
        <v>317.017</v>
      </c>
      <c r="AEN238" s="21">
        <v>201.7</v>
      </c>
      <c r="AEO238" s="20">
        <v>916.09699999999998</v>
      </c>
      <c r="AEP238" s="20">
        <v>785.18700000000001</v>
      </c>
      <c r="AEQ238" s="20">
        <v>586.76199999999994</v>
      </c>
      <c r="AER238" s="21">
        <v>88.7</v>
      </c>
      <c r="AES238" s="20">
        <v>403.05200000000002</v>
      </c>
      <c r="AET238" s="20">
        <v>345.45600000000002</v>
      </c>
      <c r="AEU238" s="20">
        <v>346.98</v>
      </c>
      <c r="AEV238" s="21">
        <v>186.5</v>
      </c>
      <c r="AEW238" s="20">
        <v>292.33699999999999</v>
      </c>
      <c r="AEX238" s="20">
        <v>2166.511</v>
      </c>
      <c r="AEY238" s="21">
        <v>24.2</v>
      </c>
      <c r="AEZ238" s="20">
        <v>37.935000000000002</v>
      </c>
      <c r="AFA238" s="20">
        <v>281.13299999999998</v>
      </c>
      <c r="AFE238" s="21">
        <v>55.8</v>
      </c>
      <c r="AFF238" s="20">
        <v>87.46</v>
      </c>
      <c r="AFG238" s="20">
        <v>648.16899999999998</v>
      </c>
      <c r="AFH238" s="20">
        <v>648.16899999999998</v>
      </c>
      <c r="AFI238" s="21">
        <v>106.5</v>
      </c>
      <c r="AFJ238" s="20">
        <v>166.94200000000001</v>
      </c>
      <c r="AFK238" s="20">
        <v>1237.2090000000001</v>
      </c>
      <c r="AFL238" s="20">
        <v>1237.2090000000001</v>
      </c>
      <c r="AFM238" s="21">
        <v>162.30000000000001</v>
      </c>
      <c r="AFN238" s="20">
        <v>254.40299999999999</v>
      </c>
      <c r="AFO238" s="20">
        <v>1885.3779999999999</v>
      </c>
      <c r="AFP238" s="20">
        <v>1885.3779999999999</v>
      </c>
      <c r="AFQ238" s="21">
        <v>70</v>
      </c>
      <c r="AFR238" s="20">
        <v>109.727</v>
      </c>
      <c r="AFS238" s="20">
        <v>813.18600000000004</v>
      </c>
      <c r="AFT238" s="20">
        <v>813.18600000000004</v>
      </c>
      <c r="AFU238" s="21">
        <v>167.5</v>
      </c>
      <c r="AFV238" s="20">
        <v>88.203999999999994</v>
      </c>
      <c r="AFW238" s="20">
        <v>175.703</v>
      </c>
      <c r="AFX238" s="21">
        <v>30.3</v>
      </c>
      <c r="AFY238" s="20">
        <v>15.952</v>
      </c>
      <c r="AFZ238" s="20">
        <v>31.776</v>
      </c>
      <c r="AGA238" s="21">
        <v>56.6</v>
      </c>
      <c r="AGB238" s="20">
        <v>29.821000000000002</v>
      </c>
      <c r="AGC238" s="20">
        <v>59.402999999999999</v>
      </c>
      <c r="AGD238" s="20">
        <v>59.402999999999999</v>
      </c>
      <c r="AGE238" s="21">
        <v>81.3</v>
      </c>
      <c r="AGF238" s="20">
        <v>42.826999999999998</v>
      </c>
      <c r="AGG238" s="20">
        <v>85.311000000000007</v>
      </c>
      <c r="AGH238" s="20">
        <v>55.715000000000003</v>
      </c>
      <c r="AGI238" s="21">
        <v>137.19999999999999</v>
      </c>
      <c r="AGJ238" s="20">
        <v>72.253</v>
      </c>
      <c r="AGK238" s="20">
        <v>143.92699999999999</v>
      </c>
      <c r="AGL238" s="20">
        <v>115.11799999999999</v>
      </c>
      <c r="AGM238" s="21">
        <v>97.4</v>
      </c>
      <c r="AGN238" s="20">
        <v>51.283999999999999</v>
      </c>
      <c r="AGO238" s="20">
        <v>102.157</v>
      </c>
      <c r="AGP238" s="20">
        <v>106.45399999999999</v>
      </c>
      <c r="AGZ238" s="21">
        <v>5.9</v>
      </c>
      <c r="AHA238" s="20">
        <v>9.6920000000000002</v>
      </c>
      <c r="AHB238" s="20">
        <v>34.673999999999999</v>
      </c>
      <c r="AHC238" s="20">
        <v>34.673999999999999</v>
      </c>
      <c r="AHD238" s="21">
        <v>26.2</v>
      </c>
      <c r="AHE238" s="20">
        <v>42.777000000000001</v>
      </c>
      <c r="AHF238" s="20">
        <v>153.03399999999999</v>
      </c>
      <c r="AHG238" s="20">
        <v>153.03399999999999</v>
      </c>
      <c r="AHH238" s="21">
        <v>32.200000000000003</v>
      </c>
      <c r="AHI238" s="20">
        <v>52.469000000000001</v>
      </c>
      <c r="AHJ238" s="20">
        <v>187.709</v>
      </c>
      <c r="AHK238" s="20">
        <v>187.709</v>
      </c>
      <c r="AHL238" s="21">
        <v>21.2</v>
      </c>
      <c r="AHM238" s="20">
        <v>34.494999999999997</v>
      </c>
      <c r="AHN238" s="20">
        <v>123.404</v>
      </c>
      <c r="AHO238" s="20">
        <v>122.545</v>
      </c>
      <c r="AHY238" s="21">
        <v>41.8</v>
      </c>
      <c r="AHZ238" s="20">
        <v>53.143999999999998</v>
      </c>
      <c r="AIA238" s="20">
        <v>45.539000000000001</v>
      </c>
      <c r="AIB238" s="20">
        <v>45.539000000000001</v>
      </c>
      <c r="AIC238" s="21">
        <v>73</v>
      </c>
      <c r="AID238" s="20">
        <v>92.852000000000004</v>
      </c>
      <c r="AIE238" s="20">
        <v>79.564999999999998</v>
      </c>
      <c r="AIF238" s="20">
        <v>79.564999999999998</v>
      </c>
      <c r="AIG238" s="21">
        <v>114.8</v>
      </c>
      <c r="AIH238" s="20">
        <v>145.99600000000001</v>
      </c>
      <c r="AII238" s="20">
        <v>125.104</v>
      </c>
      <c r="AIJ238" s="20">
        <v>125.104</v>
      </c>
      <c r="AIK238" s="21">
        <v>74.3</v>
      </c>
      <c r="AIL238" s="20">
        <v>94.528999999999996</v>
      </c>
      <c r="AIM238" s="20">
        <v>81.001999999999995</v>
      </c>
      <c r="AIN238" s="20">
        <v>81.001999999999995</v>
      </c>
      <c r="AIO238" s="21">
        <v>167.9</v>
      </c>
      <c r="AIP238" s="20">
        <v>279.76100000000002</v>
      </c>
      <c r="AIQ238" s="20">
        <v>4449.7730000000001</v>
      </c>
      <c r="AIR238" s="21">
        <v>137.6</v>
      </c>
      <c r="AIS238" s="20">
        <v>229.16399999999999</v>
      </c>
      <c r="AIT238" s="20">
        <v>3644.9969999999998</v>
      </c>
      <c r="AIU238" s="21">
        <v>0.8</v>
      </c>
      <c r="AIV238" s="20">
        <v>1.26</v>
      </c>
      <c r="AIW238" s="20">
        <v>20.042999999999999</v>
      </c>
      <c r="AIX238" s="20">
        <v>20.562000000000001</v>
      </c>
      <c r="AIY238" s="21">
        <v>29.2</v>
      </c>
      <c r="AIZ238" s="20">
        <v>48.63</v>
      </c>
      <c r="AJA238" s="20">
        <v>773.48800000000006</v>
      </c>
      <c r="AJB238" s="20">
        <v>581.04</v>
      </c>
      <c r="AJC238" s="21">
        <v>30.4</v>
      </c>
      <c r="AJD238" s="20">
        <v>50.597000000000001</v>
      </c>
      <c r="AJE238" s="20">
        <v>804.77599999999995</v>
      </c>
      <c r="AJF238" s="20">
        <v>601.60199999999998</v>
      </c>
      <c r="AJG238" s="21">
        <v>15.6</v>
      </c>
      <c r="AJH238" s="20">
        <v>25.92</v>
      </c>
      <c r="AJI238" s="20">
        <v>412.27499999999998</v>
      </c>
      <c r="AJJ238" s="20">
        <v>424.827</v>
      </c>
      <c r="AJQ238" s="21">
        <v>9</v>
      </c>
      <c r="AJR238" s="20">
        <v>13.496</v>
      </c>
      <c r="AJS238" s="20">
        <v>50.62</v>
      </c>
      <c r="AJT238" s="20">
        <v>45.735999999999997</v>
      </c>
      <c r="AJU238" s="21">
        <v>34.1</v>
      </c>
      <c r="AJV238" s="20">
        <v>51.061</v>
      </c>
      <c r="AJW238" s="20">
        <v>191.51400000000001</v>
      </c>
      <c r="AJX238" s="20">
        <v>186.33699999999999</v>
      </c>
      <c r="AJY238" s="21">
        <v>43.1</v>
      </c>
      <c r="AJZ238" s="20">
        <v>64.564999999999998</v>
      </c>
      <c r="AKA238" s="20">
        <v>242.16399999999999</v>
      </c>
      <c r="AKB238" s="20">
        <v>232.07300000000001</v>
      </c>
      <c r="AKC238" s="21">
        <v>31.2</v>
      </c>
      <c r="AKD238" s="20">
        <v>46.735999999999997</v>
      </c>
      <c r="AKE238" s="20">
        <v>175.29300000000001</v>
      </c>
      <c r="AKF238" s="20">
        <v>175.29300000000001</v>
      </c>
      <c r="AKM238" s="21">
        <v>65.2</v>
      </c>
      <c r="AKN238" s="20">
        <v>177.172</v>
      </c>
      <c r="AKO238" s="20">
        <v>1391.0640000000001</v>
      </c>
      <c r="AKP238" s="21">
        <v>44.3</v>
      </c>
      <c r="AKQ238" s="20">
        <v>120.289</v>
      </c>
      <c r="AKR238" s="20">
        <v>944.452</v>
      </c>
      <c r="AKS238" s="20">
        <v>940.26499999999999</v>
      </c>
      <c r="AKT238" s="21">
        <v>97.1</v>
      </c>
      <c r="AKU238" s="20">
        <v>263.666</v>
      </c>
      <c r="AKV238" s="20">
        <v>2070.1729999999998</v>
      </c>
      <c r="AKW238" s="20">
        <v>2087.67</v>
      </c>
      <c r="AKX238" s="21">
        <v>141.30000000000001</v>
      </c>
      <c r="AKY238" s="20">
        <v>383.95499999999998</v>
      </c>
      <c r="AKZ238" s="20">
        <v>3014.625</v>
      </c>
      <c r="ALA238" s="20">
        <v>3027.9349999999999</v>
      </c>
      <c r="ALB238" s="21">
        <v>83.4</v>
      </c>
      <c r="ALC238" s="20">
        <v>226.53700000000001</v>
      </c>
      <c r="ALD238" s="20">
        <v>1778.654</v>
      </c>
      <c r="ALE238" s="20">
        <v>1778.654</v>
      </c>
      <c r="ALF238" s="21">
        <v>228</v>
      </c>
      <c r="ALG238" s="20">
        <v>197.89099999999999</v>
      </c>
      <c r="ALH238" s="20">
        <v>334.07900000000001</v>
      </c>
      <c r="ALI238" s="21">
        <v>75.3</v>
      </c>
      <c r="ALJ238" s="20">
        <v>65.343999999999994</v>
      </c>
      <c r="ALK238" s="20">
        <v>110.313</v>
      </c>
      <c r="ALL238" s="21">
        <v>39.799999999999997</v>
      </c>
      <c r="ALM238" s="20">
        <v>34.51</v>
      </c>
      <c r="ALN238" s="20">
        <v>58.261000000000003</v>
      </c>
      <c r="ALO238" s="20">
        <v>45.23</v>
      </c>
      <c r="ALP238" s="21">
        <v>111.2</v>
      </c>
      <c r="ALQ238" s="20">
        <v>96.466999999999999</v>
      </c>
      <c r="ALR238" s="20">
        <v>162.85499999999999</v>
      </c>
      <c r="ALS238" s="20">
        <v>102.15900000000001</v>
      </c>
      <c r="ALT238" s="21">
        <v>152.69999999999999</v>
      </c>
      <c r="ALU238" s="20">
        <v>132.547</v>
      </c>
      <c r="ALV238" s="20">
        <v>223.76599999999999</v>
      </c>
      <c r="ALW238" s="20">
        <v>147.38900000000001</v>
      </c>
      <c r="ALX238" s="21">
        <v>141.1</v>
      </c>
      <c r="ALY238" s="20">
        <v>122.438</v>
      </c>
      <c r="ALZ238" s="20">
        <v>206.69900000000001</v>
      </c>
      <c r="AMA238" s="20">
        <v>137.54499999999999</v>
      </c>
      <c r="AMB238" s="21">
        <v>235.3</v>
      </c>
      <c r="AMC238" s="20">
        <v>279.666</v>
      </c>
      <c r="AMD238" s="20">
        <v>11083.164000000001</v>
      </c>
      <c r="AME238" s="21">
        <v>10.7</v>
      </c>
      <c r="AMF238" s="20">
        <v>12.657999999999999</v>
      </c>
      <c r="AMG238" s="20">
        <v>501.649</v>
      </c>
      <c r="AMH238" s="21">
        <v>58.6</v>
      </c>
      <c r="AMI238" s="20">
        <v>69.67</v>
      </c>
      <c r="AMJ238" s="20">
        <v>2761.0230000000001</v>
      </c>
      <c r="AMK238" s="20">
        <v>951.26499999999999</v>
      </c>
      <c r="AML238" s="21">
        <v>159</v>
      </c>
      <c r="AMM238" s="20">
        <v>188.97900000000001</v>
      </c>
      <c r="AMN238" s="20">
        <v>7489.2330000000002</v>
      </c>
      <c r="AMO238" s="20">
        <v>6942.1170000000002</v>
      </c>
      <c r="AMP238" s="21">
        <v>224.7</v>
      </c>
      <c r="AMQ238" s="20">
        <v>267.00799999999998</v>
      </c>
      <c r="AMR238" s="20">
        <v>10581.514999999999</v>
      </c>
      <c r="AMS238" s="20">
        <v>7893.3819999999996</v>
      </c>
      <c r="AMT238" s="21">
        <v>161.4</v>
      </c>
      <c r="AMU238" s="20">
        <v>191.87</v>
      </c>
      <c r="AMV238" s="20">
        <v>7603.7939999999999</v>
      </c>
      <c r="AMW238" s="20">
        <v>7557.26</v>
      </c>
      <c r="ANG238" s="21">
        <v>2.1</v>
      </c>
      <c r="ANH238" s="22">
        <v>4.7231750000000003</v>
      </c>
      <c r="ANI238" s="22">
        <v>1.30643</v>
      </c>
      <c r="ANJ238" s="22">
        <v>1.30643</v>
      </c>
      <c r="ANK238" s="21">
        <v>24.1</v>
      </c>
      <c r="ANL238" s="22">
        <v>55.246913999999997</v>
      </c>
      <c r="ANM238" s="22">
        <v>15.281295999999999</v>
      </c>
      <c r="ANN238" s="22">
        <v>13.723932</v>
      </c>
      <c r="ANO238" s="21">
        <v>25.4</v>
      </c>
      <c r="ANP238" s="22">
        <v>58.317445999999997</v>
      </c>
      <c r="ANQ238" s="22">
        <v>16.130606</v>
      </c>
      <c r="ANR238" s="22">
        <v>15.030362</v>
      </c>
      <c r="ANS238" s="21">
        <v>16.399999999999999</v>
      </c>
      <c r="ANT238" s="22">
        <v>37.581702999999997</v>
      </c>
      <c r="ANU238" s="22">
        <v>10.395099</v>
      </c>
      <c r="ANV238" s="22">
        <v>10.395099</v>
      </c>
      <c r="ANW238" s="21">
        <v>189.8</v>
      </c>
      <c r="ANX238" s="20">
        <v>16947.169999999998</v>
      </c>
      <c r="ANY238" s="20">
        <v>16947.169999999998</v>
      </c>
      <c r="ANZ238" s="21">
        <v>63.3</v>
      </c>
      <c r="AOA238" s="20">
        <v>5654.1270000000004</v>
      </c>
      <c r="AOB238" s="20">
        <v>5654.1270000000004</v>
      </c>
      <c r="AOC238" s="21">
        <v>58.2</v>
      </c>
      <c r="AOD238" s="20">
        <v>5194.1180000000004</v>
      </c>
      <c r="AOE238" s="20">
        <v>5194.1180000000004</v>
      </c>
      <c r="AOF238" s="21">
        <v>66.8</v>
      </c>
      <c r="AOG238" s="20">
        <v>5969.8829999999998</v>
      </c>
      <c r="AOH238" s="20">
        <v>5969.8829999999998</v>
      </c>
      <c r="AOI238" s="20">
        <v>5969.8829999999998</v>
      </c>
      <c r="AOJ238" s="21">
        <v>59.6</v>
      </c>
      <c r="AOK238" s="20">
        <v>5323.16</v>
      </c>
      <c r="AOL238" s="20">
        <v>5323.16</v>
      </c>
      <c r="AOM238" s="20">
        <v>5323.16</v>
      </c>
      <c r="AON238" s="21">
        <v>126.5</v>
      </c>
      <c r="AOO238" s="20">
        <v>11293.043</v>
      </c>
      <c r="AOP238" s="20">
        <v>11293.043</v>
      </c>
      <c r="AOQ238" s="20">
        <v>11293.043</v>
      </c>
      <c r="AOR238" s="21">
        <v>45.4</v>
      </c>
      <c r="AOS238" s="20">
        <v>4054.86</v>
      </c>
      <c r="AOT238" s="20">
        <v>4054.86</v>
      </c>
      <c r="AOU238" s="20">
        <v>4054.86</v>
      </c>
      <c r="API238" s="21">
        <v>47.3</v>
      </c>
      <c r="APJ238" s="20">
        <v>3503.3780000000002</v>
      </c>
      <c r="APK238" s="20">
        <v>2990.1329999999998</v>
      </c>
      <c r="APL238" s="20">
        <v>2907.0340000000001</v>
      </c>
      <c r="APQ238" s="21">
        <v>76.599999999999994</v>
      </c>
      <c r="APR238" s="20">
        <v>5674.6869999999999</v>
      </c>
      <c r="APS238" s="20">
        <v>4843.3450000000003</v>
      </c>
      <c r="APT238" s="20">
        <v>4843.3450000000003</v>
      </c>
      <c r="APU238" s="21">
        <v>105.9</v>
      </c>
      <c r="APV238" s="20">
        <v>150.107</v>
      </c>
      <c r="APW238" s="20">
        <v>880.37900000000002</v>
      </c>
      <c r="APX238" s="21">
        <v>45.3</v>
      </c>
      <c r="APY238" s="20">
        <v>64.153000000000006</v>
      </c>
      <c r="APZ238" s="20">
        <v>376.25900000000001</v>
      </c>
      <c r="AQI238" s="21">
        <v>60.6</v>
      </c>
      <c r="AQJ238" s="20">
        <v>85.953999999999994</v>
      </c>
      <c r="AQK238" s="20">
        <v>504.12</v>
      </c>
      <c r="AQL238" s="20">
        <v>510.03699999999998</v>
      </c>
      <c r="AQM238" s="21">
        <v>49.6</v>
      </c>
      <c r="AQN238" s="20">
        <v>70.295000000000002</v>
      </c>
      <c r="AQO238" s="20">
        <v>412.28100000000001</v>
      </c>
      <c r="AQP238" s="20">
        <v>468.95</v>
      </c>
    </row>
    <row r="239" spans="1:1134" x14ac:dyDescent="0.2">
      <c r="A239" s="18">
        <v>36160</v>
      </c>
      <c r="N239" s="21">
        <v>74</v>
      </c>
      <c r="O239" s="21">
        <v>71.7</v>
      </c>
      <c r="P239" s="20">
        <v>4152.9970000000003</v>
      </c>
      <c r="Q239" s="21">
        <v>60.5</v>
      </c>
      <c r="R239" s="21">
        <v>57.6</v>
      </c>
      <c r="S239" s="20">
        <v>3395.3989999999999</v>
      </c>
      <c r="AL239" s="21">
        <v>72.5</v>
      </c>
      <c r="AM239" s="21">
        <v>65.5</v>
      </c>
      <c r="AN239" s="20">
        <v>21433.938999999998</v>
      </c>
      <c r="BG239" s="21">
        <v>75.3</v>
      </c>
      <c r="BH239" s="21">
        <v>70.2</v>
      </c>
      <c r="BI239" s="20">
        <v>18038.539000000001</v>
      </c>
      <c r="BJ239" s="21">
        <v>67.2</v>
      </c>
      <c r="BK239" s="19">
        <v>217.74743089602001</v>
      </c>
      <c r="BL239" s="20">
        <v>217.74700000000001</v>
      </c>
      <c r="BM239" s="21">
        <v>35.200000000000003</v>
      </c>
      <c r="BN239" s="20">
        <v>114.134</v>
      </c>
      <c r="BO239" s="20">
        <v>114.134</v>
      </c>
      <c r="BP239" s="21">
        <v>6.1</v>
      </c>
      <c r="BQ239" s="20">
        <v>19.913</v>
      </c>
      <c r="BR239" s="19">
        <v>19.913447999999999</v>
      </c>
      <c r="BS239" s="19">
        <v>19.913447999999999</v>
      </c>
      <c r="BT239" s="21">
        <v>26.2</v>
      </c>
      <c r="BU239" s="20">
        <v>84.975999999999999</v>
      </c>
      <c r="BV239" s="19">
        <v>84.975592322725007</v>
      </c>
      <c r="BW239" s="19">
        <v>70.349068000000003</v>
      </c>
      <c r="BX239" s="21">
        <v>32</v>
      </c>
      <c r="BY239" s="19">
        <v>103.61343089602001</v>
      </c>
      <c r="BZ239" s="19">
        <v>103.61343089602001</v>
      </c>
      <c r="CA239" s="19">
        <v>90.262516000000005</v>
      </c>
      <c r="CB239" s="21">
        <v>21.3</v>
      </c>
      <c r="CC239" s="19">
        <v>69.024546000000001</v>
      </c>
      <c r="CD239" s="19">
        <v>69.024546000000001</v>
      </c>
      <c r="CE239" s="19">
        <v>69.024546000000001</v>
      </c>
      <c r="CO239" s="21">
        <v>42.3</v>
      </c>
      <c r="CP239" s="20">
        <v>96.850999999999999</v>
      </c>
      <c r="CQ239" s="20">
        <v>83.010999999999996</v>
      </c>
      <c r="CR239" s="20">
        <v>83.811999999999998</v>
      </c>
      <c r="CS239" s="21">
        <v>72.2</v>
      </c>
      <c r="CT239" s="20">
        <v>165.352</v>
      </c>
      <c r="CU239" s="20">
        <v>141.72300000000001</v>
      </c>
      <c r="CV239" s="20">
        <v>130.29599999999999</v>
      </c>
      <c r="CW239" s="21">
        <v>114.3</v>
      </c>
      <c r="CX239" s="20">
        <v>261.69799999999998</v>
      </c>
      <c r="CY239" s="20">
        <v>224.30199999999999</v>
      </c>
      <c r="CZ239" s="20">
        <v>214.108</v>
      </c>
      <c r="DA239" s="21">
        <v>81.8</v>
      </c>
      <c r="DB239" s="20">
        <v>187.38900000000001</v>
      </c>
      <c r="DC239" s="20">
        <v>160.61099999999999</v>
      </c>
      <c r="DD239" s="20">
        <v>160.61099999999999</v>
      </c>
      <c r="DE239" s="21">
        <v>152.30000000000001</v>
      </c>
      <c r="DF239" s="20">
        <v>566.86699999999996</v>
      </c>
      <c r="DG239" s="20">
        <v>922.80200000000002</v>
      </c>
      <c r="DH239" s="21">
        <v>26.1</v>
      </c>
      <c r="DI239" s="20">
        <v>97.263999999999996</v>
      </c>
      <c r="DJ239" s="20">
        <v>158.33600000000001</v>
      </c>
      <c r="DK239" s="21">
        <v>23.1</v>
      </c>
      <c r="DL239" s="20">
        <v>85.875</v>
      </c>
      <c r="DM239" s="20">
        <v>139.79599999999999</v>
      </c>
      <c r="DN239" s="21">
        <v>63.6</v>
      </c>
      <c r="DO239" s="20">
        <v>236.61600000000001</v>
      </c>
      <c r="DP239" s="20">
        <v>385.18700000000001</v>
      </c>
      <c r="DQ239" s="20">
        <v>385.18700000000001</v>
      </c>
      <c r="DR239" s="21">
        <v>62.6</v>
      </c>
      <c r="DS239" s="20">
        <v>232.98699999999999</v>
      </c>
      <c r="DT239" s="20">
        <v>379.279</v>
      </c>
      <c r="DU239" s="20">
        <v>379.279</v>
      </c>
      <c r="DV239" s="21">
        <v>126.2</v>
      </c>
      <c r="DW239" s="20">
        <v>469.60300000000001</v>
      </c>
      <c r="DX239" s="20">
        <v>764.46600000000001</v>
      </c>
      <c r="DY239" s="20">
        <v>764.46600000000001</v>
      </c>
      <c r="DZ239" s="21">
        <v>75.2</v>
      </c>
      <c r="EA239" s="20">
        <v>279.93200000000002</v>
      </c>
      <c r="EB239" s="20">
        <v>455.70100000000002</v>
      </c>
      <c r="EC239" s="20">
        <v>451.27</v>
      </c>
      <c r="ED239" s="21">
        <v>260.2</v>
      </c>
      <c r="EE239" s="20">
        <v>706.09500000000003</v>
      </c>
      <c r="EF239" s="20">
        <v>605.19399999999996</v>
      </c>
      <c r="EG239" s="21">
        <v>136.4</v>
      </c>
      <c r="EH239" s="20">
        <v>370.24</v>
      </c>
      <c r="EI239" s="20">
        <v>317.33300000000003</v>
      </c>
      <c r="EJ239" s="21">
        <v>119.2</v>
      </c>
      <c r="EK239" s="20">
        <v>323.48</v>
      </c>
      <c r="EL239" s="20">
        <v>277.255</v>
      </c>
      <c r="EM239" s="21">
        <v>41.7</v>
      </c>
      <c r="EN239" s="20">
        <v>113.31100000000001</v>
      </c>
      <c r="EO239" s="20">
        <v>97.119</v>
      </c>
      <c r="EP239" s="20">
        <v>97.119</v>
      </c>
      <c r="EQ239" s="21">
        <v>82</v>
      </c>
      <c r="ER239" s="20">
        <v>222.54300000000001</v>
      </c>
      <c r="ES239" s="20">
        <v>190.74199999999999</v>
      </c>
      <c r="ET239" s="20">
        <v>190.74199999999999</v>
      </c>
      <c r="EU239" s="21">
        <v>123.7</v>
      </c>
      <c r="EV239" s="20">
        <v>335.85500000000002</v>
      </c>
      <c r="EW239" s="20">
        <v>287.86099999999999</v>
      </c>
      <c r="EX239" s="20">
        <v>287.86099999999999</v>
      </c>
      <c r="EY239" s="21">
        <v>65.900000000000006</v>
      </c>
      <c r="EZ239" s="20">
        <v>178.976</v>
      </c>
      <c r="FA239" s="20">
        <v>153.4</v>
      </c>
      <c r="FB239" s="20">
        <v>153.4</v>
      </c>
      <c r="FC239" s="21">
        <v>99.8</v>
      </c>
      <c r="FD239" s="20">
        <v>828.52800000000002</v>
      </c>
      <c r="FE239" s="20">
        <v>1001.276</v>
      </c>
      <c r="FF239" s="21">
        <v>50.5</v>
      </c>
      <c r="FG239" s="20">
        <v>419.58</v>
      </c>
      <c r="FH239" s="20">
        <v>507.06299999999999</v>
      </c>
      <c r="FI239" s="21">
        <v>12.6</v>
      </c>
      <c r="FJ239" s="20">
        <v>104.60299999999999</v>
      </c>
      <c r="FK239" s="20">
        <v>126.413</v>
      </c>
      <c r="FL239" s="20">
        <v>90.248999999999995</v>
      </c>
      <c r="FM239" s="21">
        <v>36.5</v>
      </c>
      <c r="FN239" s="20">
        <v>303.23700000000002</v>
      </c>
      <c r="FO239" s="20">
        <v>366.46100000000001</v>
      </c>
      <c r="FP239" s="20">
        <v>226.94900000000001</v>
      </c>
      <c r="FQ239" s="21">
        <v>49.3</v>
      </c>
      <c r="FR239" s="20">
        <v>408.947</v>
      </c>
      <c r="FS239" s="20">
        <v>494.21300000000002</v>
      </c>
      <c r="FT239" s="20">
        <v>317.19799999999998</v>
      </c>
      <c r="FU239" s="21">
        <v>32.799999999999997</v>
      </c>
      <c r="FV239" s="20">
        <v>272.11599999999999</v>
      </c>
      <c r="FW239" s="20">
        <v>328.85300000000001</v>
      </c>
      <c r="FX239" s="20">
        <v>278.78699999999998</v>
      </c>
      <c r="FY239" s="21">
        <v>248.7</v>
      </c>
      <c r="FZ239" s="20">
        <v>1510.9259999999999</v>
      </c>
      <c r="GA239" s="20">
        <v>2338.9140000000002</v>
      </c>
      <c r="GB239" s="21">
        <v>97.4</v>
      </c>
      <c r="GC239" s="20">
        <v>591.64700000000005</v>
      </c>
      <c r="GD239" s="20">
        <v>915.87</v>
      </c>
      <c r="GE239" s="21">
        <v>88.5</v>
      </c>
      <c r="GF239" s="20">
        <v>537.48299999999995</v>
      </c>
      <c r="GG239" s="20">
        <v>832.02300000000002</v>
      </c>
      <c r="GH239" s="21">
        <v>64.3</v>
      </c>
      <c r="GI239" s="20">
        <v>390.70499999999998</v>
      </c>
      <c r="GJ239" s="20">
        <v>604.81100000000004</v>
      </c>
      <c r="GK239" s="20">
        <v>604.81100000000004</v>
      </c>
      <c r="GL239" s="21">
        <v>87</v>
      </c>
      <c r="GM239" s="20">
        <v>528.57399999999996</v>
      </c>
      <c r="GN239" s="20">
        <v>818.23299999999995</v>
      </c>
      <c r="GO239" s="20">
        <v>818.23299999999995</v>
      </c>
      <c r="GP239" s="21">
        <v>151.30000000000001</v>
      </c>
      <c r="GQ239" s="20">
        <v>919.279</v>
      </c>
      <c r="GR239" s="20">
        <v>1423.0440000000001</v>
      </c>
      <c r="GS239" s="20">
        <v>1423.0440000000001</v>
      </c>
      <c r="GT239" s="21">
        <v>58.8</v>
      </c>
      <c r="GU239" s="20">
        <v>357.42099999999999</v>
      </c>
      <c r="GV239" s="20">
        <v>553.28800000000001</v>
      </c>
      <c r="GW239" s="20">
        <v>553.28800000000001</v>
      </c>
      <c r="GX239" s="21">
        <v>235.9</v>
      </c>
      <c r="GY239" s="20">
        <v>752.50199999999995</v>
      </c>
      <c r="GZ239" s="20">
        <v>1036.9480000000001</v>
      </c>
      <c r="HA239" s="21">
        <v>47.9</v>
      </c>
      <c r="HB239" s="20">
        <v>152.78399999999999</v>
      </c>
      <c r="HC239" s="20">
        <v>210.53700000000001</v>
      </c>
      <c r="HD239" s="21">
        <v>47.2</v>
      </c>
      <c r="HE239" s="20">
        <v>150.68600000000001</v>
      </c>
      <c r="HF239" s="20">
        <v>207.64500000000001</v>
      </c>
      <c r="HO239" s="21">
        <v>188</v>
      </c>
      <c r="HP239" s="20">
        <v>599.71799999999996</v>
      </c>
      <c r="HQ239" s="20">
        <v>826.41099999999994</v>
      </c>
      <c r="HR239" s="20">
        <v>573.553</v>
      </c>
      <c r="HS239" s="21">
        <v>111.6</v>
      </c>
      <c r="HT239" s="20">
        <v>355.846</v>
      </c>
      <c r="HU239" s="20">
        <v>490.35599999999999</v>
      </c>
      <c r="HV239" s="20">
        <v>573.553</v>
      </c>
      <c r="HW239" s="21">
        <v>107</v>
      </c>
      <c r="HX239" s="20">
        <v>85.162000000000006</v>
      </c>
      <c r="HY239" s="20">
        <v>40347.296999999999</v>
      </c>
      <c r="HZ239" s="21">
        <v>11.3</v>
      </c>
      <c r="IA239" s="20">
        <v>9.0109999999999992</v>
      </c>
      <c r="IB239" s="20">
        <v>4269.03</v>
      </c>
      <c r="IN239" s="21">
        <v>95.7</v>
      </c>
      <c r="IO239" s="20">
        <v>76.150999999999996</v>
      </c>
      <c r="IP239" s="20">
        <v>36078.266000000003</v>
      </c>
      <c r="IQ239" s="20">
        <v>35685.800000000003</v>
      </c>
      <c r="IR239" s="21">
        <v>58.4</v>
      </c>
      <c r="IS239" s="20">
        <v>46.459000000000003</v>
      </c>
      <c r="IT239" s="23">
        <v>22011</v>
      </c>
      <c r="IU239" s="23">
        <v>22011</v>
      </c>
      <c r="IV239" s="21">
        <v>115.2</v>
      </c>
      <c r="IW239" s="20">
        <v>1184.8910000000001</v>
      </c>
      <c r="IX239" s="20">
        <v>9809.5969999999998</v>
      </c>
      <c r="IY239" s="21">
        <v>20.6</v>
      </c>
      <c r="IZ239" s="20">
        <v>211.64099999999999</v>
      </c>
      <c r="JA239" s="20">
        <v>1752.154</v>
      </c>
      <c r="JJ239" s="21">
        <v>94.6</v>
      </c>
      <c r="JK239" s="20">
        <v>973.25</v>
      </c>
      <c r="JL239" s="20">
        <v>8057.4430000000002</v>
      </c>
      <c r="JM239" s="20">
        <v>8228.7150000000001</v>
      </c>
      <c r="JN239" s="21">
        <v>104.8</v>
      </c>
      <c r="JO239" s="20">
        <v>1077.9459999999999</v>
      </c>
      <c r="JP239" s="20">
        <v>8924.2090000000007</v>
      </c>
      <c r="JQ239" s="20">
        <v>8149.32</v>
      </c>
      <c r="JR239" s="21">
        <v>71.8</v>
      </c>
      <c r="JS239" s="20">
        <v>78.001000000000005</v>
      </c>
      <c r="JT239" s="20">
        <v>120286.62699999999</v>
      </c>
      <c r="JU239" s="21">
        <v>17.399999999999999</v>
      </c>
      <c r="JV239" s="20">
        <v>18.93</v>
      </c>
      <c r="JW239" s="20">
        <v>29191.94</v>
      </c>
      <c r="JX239" s="20">
        <v>15.143000000000001</v>
      </c>
      <c r="JY239" s="20">
        <v>16.448</v>
      </c>
      <c r="JZ239" s="20">
        <v>25365.109</v>
      </c>
      <c r="KA239" s="20">
        <v>25365.109</v>
      </c>
      <c r="KB239" s="20">
        <v>39.241999999999997</v>
      </c>
      <c r="KC239" s="20">
        <v>42.622999999999998</v>
      </c>
      <c r="KD239" s="20">
        <v>65729.577999999994</v>
      </c>
      <c r="KE239" s="20">
        <v>65729.577999999994</v>
      </c>
      <c r="KF239" s="21">
        <v>54.4</v>
      </c>
      <c r="KG239" s="21">
        <v>59.1</v>
      </c>
      <c r="KH239" s="20">
        <v>91094.686000000002</v>
      </c>
      <c r="KI239" s="20">
        <v>91094.686000000002</v>
      </c>
      <c r="KJ239" s="21">
        <v>32.1</v>
      </c>
      <c r="KK239" s="21">
        <v>34.9</v>
      </c>
      <c r="KL239" s="21">
        <v>53836.1</v>
      </c>
      <c r="KM239" s="21">
        <v>50515.3</v>
      </c>
      <c r="KN239" s="21">
        <v>90.7</v>
      </c>
      <c r="KO239" s="20">
        <v>64.754999999999995</v>
      </c>
      <c r="KP239" s="20">
        <v>1953.2619999999999</v>
      </c>
      <c r="KQ239" s="21">
        <v>13.9</v>
      </c>
      <c r="KR239" s="20">
        <v>9.9469999999999992</v>
      </c>
      <c r="KS239" s="20">
        <v>300.04300000000001</v>
      </c>
      <c r="KW239" s="21">
        <v>7.2</v>
      </c>
      <c r="KX239" s="20">
        <v>5.1130000000000004</v>
      </c>
      <c r="KY239" s="20">
        <v>154.22999999999999</v>
      </c>
      <c r="KZ239" s="20">
        <v>148.80099999999999</v>
      </c>
      <c r="LA239" s="21">
        <v>70.7</v>
      </c>
      <c r="LB239" s="20">
        <v>50.500999999999998</v>
      </c>
      <c r="LC239" s="20">
        <v>1523.31</v>
      </c>
      <c r="LD239" s="20">
        <v>1287.4159999999999</v>
      </c>
      <c r="LE239" s="21">
        <v>76.7</v>
      </c>
      <c r="LF239" s="20">
        <v>54.808</v>
      </c>
      <c r="LG239" s="20">
        <v>1653.2190000000001</v>
      </c>
      <c r="LH239" s="20">
        <v>1436.2170000000001</v>
      </c>
      <c r="LI239" s="21">
        <v>45.4</v>
      </c>
      <c r="LJ239" s="20">
        <v>32.393999999999998</v>
      </c>
      <c r="LK239" s="20">
        <v>977.12199999999996</v>
      </c>
      <c r="LL239" s="20">
        <v>954.42499999999995</v>
      </c>
      <c r="LM239" s="21">
        <v>188.2</v>
      </c>
      <c r="LN239" s="20">
        <v>4419.4269999999997</v>
      </c>
      <c r="LO239" s="20">
        <v>3787.8910000000001</v>
      </c>
      <c r="LP239" s="21">
        <v>60.6</v>
      </c>
      <c r="LQ239" s="20">
        <v>1423.809</v>
      </c>
      <c r="LR239" s="20">
        <v>1220.347</v>
      </c>
      <c r="LV239" s="21">
        <v>67.3</v>
      </c>
      <c r="LW239" s="20">
        <v>1579.5170000000001</v>
      </c>
      <c r="LX239" s="20">
        <v>1353.8040000000001</v>
      </c>
      <c r="LY239" s="20">
        <v>1354</v>
      </c>
      <c r="LZ239" s="21">
        <v>60.5</v>
      </c>
      <c r="MA239" s="20">
        <v>1421.37</v>
      </c>
      <c r="MB239" s="20">
        <v>1218.2570000000001</v>
      </c>
      <c r="MC239" s="20">
        <v>1108</v>
      </c>
      <c r="MD239" s="21">
        <v>127.6</v>
      </c>
      <c r="ME239" s="20">
        <v>2995.6170000000002</v>
      </c>
      <c r="MF239" s="20">
        <v>2567.5439999999999</v>
      </c>
      <c r="MG239" s="20">
        <v>2462</v>
      </c>
      <c r="MH239" s="21">
        <v>96.1</v>
      </c>
      <c r="MI239" s="20">
        <v>2256.1529999999998</v>
      </c>
      <c r="MJ239" s="20">
        <v>1933.749</v>
      </c>
      <c r="MK239" s="20">
        <v>2118.9140000000002</v>
      </c>
      <c r="ML239" s="21">
        <v>211.8</v>
      </c>
      <c r="MM239" s="20">
        <v>393.452</v>
      </c>
      <c r="MN239" s="20">
        <v>2511.8780000000002</v>
      </c>
      <c r="MO239" s="21">
        <v>66.8</v>
      </c>
      <c r="MP239" s="20">
        <v>124.083</v>
      </c>
      <c r="MQ239" s="20">
        <v>792.16800000000001</v>
      </c>
      <c r="MU239" s="21">
        <v>83.5</v>
      </c>
      <c r="MV239" s="20">
        <v>155.20400000000001</v>
      </c>
      <c r="MW239" s="20">
        <v>990.85299999999995</v>
      </c>
      <c r="MX239" s="20">
        <v>1014</v>
      </c>
      <c r="MY239" s="21">
        <v>61.2</v>
      </c>
      <c r="MZ239" s="20">
        <v>113.718</v>
      </c>
      <c r="NA239" s="20">
        <v>725.99900000000002</v>
      </c>
      <c r="NB239" s="20">
        <v>770</v>
      </c>
      <c r="NC239" s="21">
        <v>145</v>
      </c>
      <c r="ND239" s="20">
        <v>269.37</v>
      </c>
      <c r="NE239" s="20">
        <v>1719.71</v>
      </c>
      <c r="NF239" s="20">
        <v>1784</v>
      </c>
      <c r="NG239" s="21">
        <v>115.8</v>
      </c>
      <c r="NH239" s="20">
        <v>215.16499999999999</v>
      </c>
      <c r="NI239" s="20">
        <v>1373.6569999999999</v>
      </c>
      <c r="NJ239" s="20">
        <v>1373.6569999999999</v>
      </c>
      <c r="NK239" s="21">
        <v>158.4</v>
      </c>
      <c r="NL239" s="20">
        <v>1027.7159999999999</v>
      </c>
      <c r="NM239" s="20">
        <v>880.85500000000002</v>
      </c>
      <c r="NN239" s="21">
        <v>69.7</v>
      </c>
      <c r="NO239" s="20">
        <v>452.30099999999999</v>
      </c>
      <c r="NP239" s="20">
        <v>387.66699999999997</v>
      </c>
      <c r="NQ239" s="21">
        <v>62.3</v>
      </c>
      <c r="NR239" s="20">
        <v>404.17200000000003</v>
      </c>
      <c r="NS239" s="20">
        <v>346.416</v>
      </c>
      <c r="NT239" s="21">
        <v>37.9</v>
      </c>
      <c r="NU239" s="20">
        <v>245.68899999999999</v>
      </c>
      <c r="NV239" s="20">
        <v>210.58</v>
      </c>
      <c r="NW239" s="20">
        <v>210.58</v>
      </c>
      <c r="NX239" s="21">
        <v>50.8</v>
      </c>
      <c r="NY239" s="20">
        <v>329.726</v>
      </c>
      <c r="NZ239" s="20">
        <v>282.608</v>
      </c>
      <c r="OA239" s="20">
        <v>282.608</v>
      </c>
      <c r="OB239" s="21">
        <v>88.7</v>
      </c>
      <c r="OC239" s="20">
        <v>575.41499999999996</v>
      </c>
      <c r="OD239" s="20">
        <v>493.18799999999999</v>
      </c>
      <c r="OE239" s="20">
        <v>493.18799999999999</v>
      </c>
      <c r="OF239" s="21">
        <v>72.599999999999994</v>
      </c>
      <c r="OG239" s="20">
        <v>471.11099999999999</v>
      </c>
      <c r="OH239" s="20">
        <v>403.78899999999999</v>
      </c>
      <c r="OI239" s="20">
        <v>403.78899999999999</v>
      </c>
      <c r="OJ239" s="21">
        <v>162.9</v>
      </c>
      <c r="OK239" s="20">
        <v>228.97200000000001</v>
      </c>
      <c r="OL239" s="20">
        <v>196.25200000000001</v>
      </c>
      <c r="OM239" s="21">
        <v>54.2</v>
      </c>
      <c r="ON239" s="20">
        <v>76.238</v>
      </c>
      <c r="OO239" s="20">
        <v>65.343999999999994</v>
      </c>
      <c r="OS239" s="21">
        <v>29.6</v>
      </c>
      <c r="OT239" s="20">
        <v>41.539000000000001</v>
      </c>
      <c r="OU239" s="20">
        <v>35.603000000000002</v>
      </c>
      <c r="OV239" s="20">
        <v>35.603000000000002</v>
      </c>
      <c r="OW239" s="21">
        <v>78.5</v>
      </c>
      <c r="OX239" s="20">
        <v>110.27200000000001</v>
      </c>
      <c r="OY239" s="20">
        <v>94.513999999999996</v>
      </c>
      <c r="OZ239" s="20">
        <v>80.638999999999996</v>
      </c>
      <c r="PA239" s="21">
        <v>108.7</v>
      </c>
      <c r="PB239" s="20">
        <v>152.733</v>
      </c>
      <c r="PC239" s="20">
        <v>130.90799999999999</v>
      </c>
      <c r="PD239" s="20">
        <v>116.242</v>
      </c>
      <c r="PE239" s="21">
        <v>42.2</v>
      </c>
      <c r="PF239" s="20">
        <v>59.326999999999998</v>
      </c>
      <c r="PG239" s="20">
        <v>50.848999999999997</v>
      </c>
      <c r="PH239" s="20">
        <v>48.216000000000001</v>
      </c>
      <c r="PI239" s="21">
        <v>195.2</v>
      </c>
      <c r="PJ239" s="20">
        <v>3080.056</v>
      </c>
      <c r="PK239" s="20">
        <v>2639.9160000000002</v>
      </c>
      <c r="PL239" s="21">
        <v>67.3</v>
      </c>
      <c r="PM239" s="20">
        <v>1062.451</v>
      </c>
      <c r="PN239" s="20">
        <v>910.62699999999995</v>
      </c>
      <c r="PR239" s="21">
        <v>33.1</v>
      </c>
      <c r="PS239" s="20">
        <v>522.17600000000004</v>
      </c>
      <c r="PT239" s="20">
        <v>447.55700000000002</v>
      </c>
      <c r="PU239" s="20">
        <v>447.55700000000002</v>
      </c>
      <c r="PV239" s="21">
        <v>95.5</v>
      </c>
      <c r="PW239" s="20">
        <v>1506.6510000000001</v>
      </c>
      <c r="PX239" s="20">
        <v>1291.3510000000001</v>
      </c>
      <c r="PY239" s="20">
        <v>1213.299</v>
      </c>
      <c r="PZ239" s="21">
        <v>127.8</v>
      </c>
      <c r="QA239" s="20">
        <v>2017.605</v>
      </c>
      <c r="QB239" s="20">
        <v>1729.289</v>
      </c>
      <c r="QC239" s="20">
        <v>1660.856</v>
      </c>
      <c r="QD239" s="21">
        <v>67.3</v>
      </c>
      <c r="QE239" s="20">
        <v>1062.7170000000001</v>
      </c>
      <c r="QF239" s="20">
        <v>910.85500000000002</v>
      </c>
      <c r="QG239" s="20">
        <v>910.85500000000002</v>
      </c>
      <c r="QZ239" s="21">
        <v>70.8</v>
      </c>
      <c r="RA239" s="21">
        <v>63.2</v>
      </c>
      <c r="RB239" s="20">
        <v>19519.34</v>
      </c>
      <c r="RC239" s="21">
        <v>167</v>
      </c>
      <c r="RD239" s="20">
        <v>2759.98</v>
      </c>
      <c r="RE239" s="20">
        <v>1668.684</v>
      </c>
      <c r="RF239" s="21">
        <v>47.1</v>
      </c>
      <c r="RG239" s="20">
        <v>778.54600000000005</v>
      </c>
      <c r="RH239" s="20">
        <v>470.709</v>
      </c>
      <c r="RI239" s="21">
        <v>41.9</v>
      </c>
      <c r="RJ239" s="20">
        <v>693.12900000000002</v>
      </c>
      <c r="RK239" s="20">
        <v>419.06599999999997</v>
      </c>
      <c r="RL239" s="21">
        <v>59.7</v>
      </c>
      <c r="RM239" s="20">
        <v>986.97500000000002</v>
      </c>
      <c r="RN239" s="20">
        <v>596.72500000000002</v>
      </c>
      <c r="RO239" s="20">
        <v>596.72500000000002</v>
      </c>
      <c r="RP239" s="21">
        <v>60.2</v>
      </c>
      <c r="RQ239" s="20">
        <v>994.45899999999995</v>
      </c>
      <c r="RR239" s="20">
        <v>601.25</v>
      </c>
      <c r="RS239" s="20">
        <v>601.25</v>
      </c>
      <c r="RT239" s="21">
        <v>119.9</v>
      </c>
      <c r="RU239" s="20">
        <v>1981.434</v>
      </c>
      <c r="RV239" s="20">
        <v>1197.9749999999999</v>
      </c>
      <c r="RW239" s="20">
        <v>1197.9749999999999</v>
      </c>
      <c r="RX239" s="21">
        <v>74.599999999999994</v>
      </c>
      <c r="RY239" s="20">
        <v>1233.106</v>
      </c>
      <c r="RZ239" s="20">
        <v>745.53599999999994</v>
      </c>
      <c r="SA239" s="20">
        <v>745.53599999999994</v>
      </c>
      <c r="SB239" s="21">
        <v>139.30000000000001</v>
      </c>
      <c r="SC239" s="20">
        <v>210.15199999999999</v>
      </c>
      <c r="SD239" s="20">
        <v>174.279</v>
      </c>
      <c r="SE239" s="21">
        <v>97.5</v>
      </c>
      <c r="SF239" s="20">
        <v>147.154</v>
      </c>
      <c r="SG239" s="20">
        <v>122.035</v>
      </c>
      <c r="SK239" s="21">
        <v>10.1</v>
      </c>
      <c r="SL239" s="20">
        <v>15.17</v>
      </c>
      <c r="SM239" s="20">
        <v>12.58</v>
      </c>
      <c r="SN239" s="20">
        <v>11.285</v>
      </c>
      <c r="SO239" s="21">
        <v>32.1</v>
      </c>
      <c r="SP239" s="20">
        <v>48.435000000000002</v>
      </c>
      <c r="SQ239" s="20">
        <v>40.167000000000002</v>
      </c>
      <c r="SR239" s="20">
        <v>40.959000000000003</v>
      </c>
      <c r="SS239" s="21">
        <v>41.8</v>
      </c>
      <c r="ST239" s="20">
        <v>62.997999999999998</v>
      </c>
      <c r="SU239" s="20">
        <v>52.244</v>
      </c>
      <c r="SV239" s="20">
        <v>52.244</v>
      </c>
      <c r="SW239" s="21">
        <v>34.700000000000003</v>
      </c>
      <c r="SX239" s="20">
        <v>52.41</v>
      </c>
      <c r="SY239" s="20">
        <v>43.463999999999999</v>
      </c>
      <c r="SZ239" s="20">
        <v>42.323</v>
      </c>
      <c r="TG239" s="21">
        <v>56</v>
      </c>
      <c r="TH239" s="20">
        <v>94.625</v>
      </c>
      <c r="TI239" s="20">
        <v>733.12</v>
      </c>
      <c r="TJ239" s="20">
        <v>733.12</v>
      </c>
      <c r="TK239" s="21">
        <v>118.5</v>
      </c>
      <c r="TL239" s="20">
        <v>200.31399999999999</v>
      </c>
      <c r="TM239" s="20">
        <v>1551.954</v>
      </c>
      <c r="TN239" s="20">
        <v>1570.5709999999999</v>
      </c>
      <c r="TO239" s="21">
        <v>174.3</v>
      </c>
      <c r="TP239" s="20">
        <v>294.57499999999999</v>
      </c>
      <c r="TQ239" s="20">
        <v>2282.252</v>
      </c>
      <c r="TR239" s="20">
        <v>2303.6909999999998</v>
      </c>
      <c r="TS239" s="21">
        <v>161.1</v>
      </c>
      <c r="TT239" s="20">
        <v>272.245</v>
      </c>
      <c r="TU239" s="20">
        <v>2109.2469999999998</v>
      </c>
      <c r="TV239" s="20">
        <v>2137.0259999999998</v>
      </c>
      <c r="TW239" s="21">
        <v>111.5</v>
      </c>
      <c r="TX239" s="20">
        <v>53.691000000000003</v>
      </c>
      <c r="TY239" s="20">
        <v>11614.388999999999</v>
      </c>
      <c r="TZ239" s="21">
        <v>62.2</v>
      </c>
      <c r="UA239" s="20">
        <v>29.95</v>
      </c>
      <c r="UB239" s="20">
        <v>6478.72</v>
      </c>
      <c r="UC239" s="21">
        <v>60.2</v>
      </c>
      <c r="UD239" s="20">
        <v>29.001999999999999</v>
      </c>
      <c r="UE239" s="20">
        <v>6273.69</v>
      </c>
      <c r="UF239" s="21">
        <v>4.4000000000000004</v>
      </c>
      <c r="UG239" s="20">
        <v>2.101</v>
      </c>
      <c r="UH239" s="20">
        <v>454.59399999999999</v>
      </c>
      <c r="UI239" s="20">
        <v>454.59399999999999</v>
      </c>
      <c r="UJ239" s="21">
        <v>45</v>
      </c>
      <c r="UK239" s="20">
        <v>21.64</v>
      </c>
      <c r="UL239" s="20">
        <v>4681.0749999999998</v>
      </c>
      <c r="UM239" s="20">
        <v>4681.0749999999998</v>
      </c>
      <c r="UN239" s="21">
        <v>49.3</v>
      </c>
      <c r="UO239" s="20">
        <v>23.741</v>
      </c>
      <c r="UP239" s="20">
        <v>5135.6689999999999</v>
      </c>
      <c r="UQ239" s="20">
        <v>5135.6689999999999</v>
      </c>
      <c r="UR239" s="21">
        <v>23.8</v>
      </c>
      <c r="US239" s="20">
        <v>11.478999999999999</v>
      </c>
      <c r="UT239" s="20">
        <v>2483.2449999999999</v>
      </c>
      <c r="UU239" s="20">
        <v>2483.2449999999999</v>
      </c>
      <c r="VJ239" s="21">
        <v>74.599999999999994</v>
      </c>
      <c r="VK239" s="20">
        <v>94.605999999999995</v>
      </c>
      <c r="VL239" s="20">
        <v>759209.85400000005</v>
      </c>
      <c r="VM239" s="20">
        <v>713714.95</v>
      </c>
      <c r="VN239" s="21">
        <v>47.9</v>
      </c>
      <c r="VO239" s="20">
        <v>60.738</v>
      </c>
      <c r="VP239" s="20">
        <v>487426</v>
      </c>
      <c r="VQ239" s="20">
        <v>487426</v>
      </c>
      <c r="VR239" s="21">
        <v>165.1</v>
      </c>
      <c r="VS239" s="20">
        <v>155.00299999999999</v>
      </c>
      <c r="VT239" s="20">
        <v>132.85300000000001</v>
      </c>
      <c r="VU239" s="21">
        <v>58.8</v>
      </c>
      <c r="VV239" s="20">
        <v>55.198</v>
      </c>
      <c r="VW239" s="20">
        <v>47.31</v>
      </c>
      <c r="WI239" s="21">
        <v>106.3</v>
      </c>
      <c r="WJ239" s="20">
        <v>99.805000000000007</v>
      </c>
      <c r="WK239" s="20">
        <v>85.543000000000006</v>
      </c>
      <c r="WL239" s="20">
        <v>95.872</v>
      </c>
      <c r="WM239" s="21">
        <v>60.8</v>
      </c>
      <c r="WN239" s="20">
        <v>57.081000000000003</v>
      </c>
      <c r="WO239" s="20">
        <v>48.923999999999999</v>
      </c>
      <c r="WP239" s="20">
        <v>66.483999999999995</v>
      </c>
      <c r="WW239" s="21">
        <v>92.7</v>
      </c>
      <c r="WX239" s="20">
        <v>101.626</v>
      </c>
      <c r="WY239" s="20">
        <v>422.76400000000001</v>
      </c>
      <c r="WZ239" s="21">
        <v>36.9</v>
      </c>
      <c r="XA239" s="20">
        <v>40.511000000000003</v>
      </c>
      <c r="XB239" s="20">
        <v>168.52500000000001</v>
      </c>
      <c r="XC239" s="20">
        <v>168.52500000000001</v>
      </c>
      <c r="XD239" s="21">
        <v>65.7</v>
      </c>
      <c r="XE239" s="20">
        <v>72.02</v>
      </c>
      <c r="XF239" s="20">
        <v>299.60399999999998</v>
      </c>
      <c r="XG239" s="20">
        <v>299.60399999999998</v>
      </c>
      <c r="XH239" s="21">
        <v>102.6</v>
      </c>
      <c r="XI239" s="20">
        <v>112.53100000000001</v>
      </c>
      <c r="XJ239" s="20">
        <v>468.12900000000002</v>
      </c>
      <c r="XK239" s="20">
        <v>468.12900000000002</v>
      </c>
      <c r="XL239" s="21">
        <v>65.099999999999994</v>
      </c>
      <c r="XM239" s="20">
        <v>71.417000000000002</v>
      </c>
      <c r="XN239" s="22">
        <v>297.09587199999999</v>
      </c>
      <c r="XO239" s="22">
        <v>350.80399999999997</v>
      </c>
      <c r="XP239" s="21">
        <v>122.1</v>
      </c>
      <c r="XQ239" s="20">
        <v>492.61200000000002</v>
      </c>
      <c r="XR239" s="20">
        <v>20945.865000000002</v>
      </c>
      <c r="XS239" s="21">
        <v>68.099999999999994</v>
      </c>
      <c r="XT239" s="20">
        <v>274.74700000000001</v>
      </c>
      <c r="XU239" s="20">
        <v>11682.223</v>
      </c>
      <c r="YD239" s="21">
        <v>54</v>
      </c>
      <c r="YE239" s="20">
        <v>217.86600000000001</v>
      </c>
      <c r="YF239" s="20">
        <v>9263.6419999999998</v>
      </c>
      <c r="YG239" s="20">
        <v>4853.3389999999999</v>
      </c>
      <c r="YH239" s="21">
        <v>25.9</v>
      </c>
      <c r="YI239" s="20">
        <v>104.55200000000001</v>
      </c>
      <c r="YJ239" s="20">
        <v>4445.53</v>
      </c>
      <c r="YK239" s="20">
        <v>4445.53</v>
      </c>
      <c r="YU239" s="21">
        <v>18.7</v>
      </c>
      <c r="YV239" s="20">
        <v>248.32300000000001</v>
      </c>
      <c r="YW239" s="20">
        <v>212.83799999999999</v>
      </c>
      <c r="YX239" s="20">
        <v>212.83799999999999</v>
      </c>
      <c r="YY239" s="21">
        <v>49.6</v>
      </c>
      <c r="YZ239" s="20">
        <v>658.08199999999999</v>
      </c>
      <c r="ZA239" s="20">
        <v>564.04300000000001</v>
      </c>
      <c r="ZB239" s="20">
        <v>564.04300000000001</v>
      </c>
      <c r="ZC239" s="21">
        <v>68.3</v>
      </c>
      <c r="ZD239" s="20">
        <v>906.40499999999997</v>
      </c>
      <c r="ZE239" s="20">
        <v>776.88</v>
      </c>
      <c r="ZF239" s="20">
        <v>776.88</v>
      </c>
      <c r="ZG239" s="21">
        <v>52.1</v>
      </c>
      <c r="ZH239" s="20">
        <v>691.43600000000004</v>
      </c>
      <c r="ZI239" s="20">
        <v>592.63</v>
      </c>
      <c r="ZJ239" s="20">
        <v>592.63</v>
      </c>
      <c r="ZK239" s="21">
        <v>298.2</v>
      </c>
      <c r="ZL239" s="20">
        <v>14054.944</v>
      </c>
      <c r="ZM239" s="20">
        <v>1599739.3</v>
      </c>
      <c r="ZN239" s="21">
        <v>98.9</v>
      </c>
      <c r="ZO239" s="20">
        <v>4661.7049999999999</v>
      </c>
      <c r="ZP239" s="20">
        <v>530597.1</v>
      </c>
      <c r="ZQ239" s="21">
        <v>93.2</v>
      </c>
      <c r="ZR239" s="20">
        <v>4390.8580000000002</v>
      </c>
      <c r="ZS239" s="20">
        <v>499769.22100000002</v>
      </c>
      <c r="ZT239" s="21">
        <v>69.8</v>
      </c>
      <c r="ZU239" s="20">
        <v>3287.9389999999999</v>
      </c>
      <c r="ZV239" s="20">
        <v>374234.5</v>
      </c>
      <c r="ZW239" s="20">
        <v>374234.5</v>
      </c>
      <c r="ZX239" s="21">
        <v>129.5</v>
      </c>
      <c r="ZY239" s="20">
        <v>6105.3</v>
      </c>
      <c r="ZZ239" s="20">
        <v>694907.7</v>
      </c>
      <c r="AAA239" s="20">
        <v>694907.7</v>
      </c>
      <c r="AAB239" s="21">
        <v>199.3</v>
      </c>
      <c r="AAC239" s="20">
        <v>9393.2389999999996</v>
      </c>
      <c r="AAD239" s="20">
        <v>1069142.2</v>
      </c>
      <c r="AAE239" s="20">
        <v>1069142.2</v>
      </c>
      <c r="AAF239" s="21">
        <v>111.6</v>
      </c>
      <c r="AAG239" s="20">
        <v>5260.05</v>
      </c>
      <c r="AAH239" s="20">
        <v>598701.03399999999</v>
      </c>
      <c r="AAI239" s="20">
        <v>609977.19999999995</v>
      </c>
      <c r="AAJ239" s="21">
        <v>167.4</v>
      </c>
      <c r="AAK239" s="20">
        <v>748.02499999999998</v>
      </c>
      <c r="AAL239" s="20">
        <v>899502.679</v>
      </c>
      <c r="AAM239" s="21">
        <v>8.1</v>
      </c>
      <c r="AAN239" s="20">
        <v>36.359000000000002</v>
      </c>
      <c r="AAO239" s="20">
        <v>43721.798000000003</v>
      </c>
      <c r="AAP239" s="21">
        <v>46.1</v>
      </c>
      <c r="AAQ239" s="20">
        <v>206.048</v>
      </c>
      <c r="AAR239" s="20">
        <v>247773.31099999999</v>
      </c>
      <c r="AAS239" s="20">
        <v>226342</v>
      </c>
      <c r="AAT239" s="21">
        <v>108.6</v>
      </c>
      <c r="AAU239" s="20">
        <v>485.24400000000003</v>
      </c>
      <c r="AAV239" s="20">
        <v>583507.33200000005</v>
      </c>
      <c r="AAW239" s="20">
        <v>598995.19999999995</v>
      </c>
      <c r="AAX239" s="21">
        <v>159.30000000000001</v>
      </c>
      <c r="AAY239" s="20">
        <v>711.66600000000005</v>
      </c>
      <c r="AAZ239" s="20">
        <v>855780.88100000005</v>
      </c>
      <c r="ABA239" s="20">
        <v>825337.2</v>
      </c>
      <c r="ABB239" s="21">
        <v>130.69999999999999</v>
      </c>
      <c r="ABC239" s="20">
        <v>584.02800000000002</v>
      </c>
      <c r="ABD239" s="20">
        <v>702295.3</v>
      </c>
      <c r="ABE239" s="20">
        <v>702295.3</v>
      </c>
      <c r="ABF239" s="21">
        <v>136.80000000000001</v>
      </c>
      <c r="ABG239" s="20">
        <v>28.92</v>
      </c>
      <c r="ABH239" s="20">
        <v>24.788</v>
      </c>
      <c r="ABI239" s="21">
        <v>9.5</v>
      </c>
      <c r="ABJ239" s="20">
        <v>2.0179999999999998</v>
      </c>
      <c r="ABK239" s="20">
        <v>1.73</v>
      </c>
      <c r="ABO239" s="21">
        <v>36.9</v>
      </c>
      <c r="ABP239" s="20">
        <v>7.7949999999999999</v>
      </c>
      <c r="ABQ239" s="20">
        <v>6.681</v>
      </c>
      <c r="ABR239" s="20">
        <v>6.681</v>
      </c>
      <c r="ABS239" s="21">
        <v>90.3</v>
      </c>
      <c r="ABT239" s="20">
        <v>19.106999999999999</v>
      </c>
      <c r="ABU239" s="20">
        <v>16.376000000000001</v>
      </c>
      <c r="ABV239" s="20">
        <v>16.376000000000001</v>
      </c>
      <c r="ABW239" s="21">
        <v>127.2</v>
      </c>
      <c r="ABX239" s="20">
        <v>26.902000000000001</v>
      </c>
      <c r="ABY239" s="20">
        <v>23.058</v>
      </c>
      <c r="ABZ239" s="20">
        <v>23.058</v>
      </c>
      <c r="ACE239" s="21">
        <v>54.2</v>
      </c>
      <c r="ACF239" s="20">
        <v>263.94200000000001</v>
      </c>
      <c r="ACG239" s="20">
        <v>2610.3890000000001</v>
      </c>
      <c r="ACH239" s="21">
        <v>22.2</v>
      </c>
      <c r="ACI239" s="20">
        <v>108.185</v>
      </c>
      <c r="ACJ239" s="20">
        <v>1069.9459999999999</v>
      </c>
      <c r="ACK239" s="21">
        <v>9.3000000000000007</v>
      </c>
      <c r="ACL239" s="20">
        <v>45.12</v>
      </c>
      <c r="ACM239" s="20">
        <v>446.23399999999998</v>
      </c>
      <c r="ACN239" s="20">
        <v>446.23399999999998</v>
      </c>
      <c r="ACO239" s="21">
        <v>22.7</v>
      </c>
      <c r="ACP239" s="20">
        <v>110.63800000000001</v>
      </c>
      <c r="ACQ239" s="20">
        <v>1094.2090000000001</v>
      </c>
      <c r="ACR239" s="20">
        <v>1094.2090000000001</v>
      </c>
      <c r="ACS239" s="21">
        <v>32</v>
      </c>
      <c r="ACT239" s="20">
        <v>155.75800000000001</v>
      </c>
      <c r="ACU239" s="20">
        <v>1540.443</v>
      </c>
      <c r="ACV239" s="20">
        <v>1540.443</v>
      </c>
      <c r="ACW239" s="21">
        <v>18.100000000000001</v>
      </c>
      <c r="ACX239" s="20">
        <v>87.932000000000002</v>
      </c>
      <c r="ACY239" s="20">
        <v>869.64300000000003</v>
      </c>
      <c r="ACZ239" s="20">
        <v>869.64300000000003</v>
      </c>
      <c r="ADA239" s="21">
        <v>201.1</v>
      </c>
      <c r="ADB239" s="20">
        <v>154.52099999999999</v>
      </c>
      <c r="ADC239" s="20">
        <v>587.18200000000002</v>
      </c>
      <c r="ADD239" s="21">
        <v>35.299999999999997</v>
      </c>
      <c r="ADE239" s="20">
        <v>27.137</v>
      </c>
      <c r="ADF239" s="20">
        <v>103.121</v>
      </c>
      <c r="ADO239" s="21">
        <v>165.8</v>
      </c>
      <c r="ADP239" s="20">
        <v>127.384</v>
      </c>
      <c r="ADQ239" s="20">
        <v>484.06099999999998</v>
      </c>
      <c r="ADR239" s="20">
        <v>484.06099999999998</v>
      </c>
      <c r="ADS239" s="21">
        <v>161.19999999999999</v>
      </c>
      <c r="ADT239" s="20">
        <v>123.89700000000001</v>
      </c>
      <c r="ADU239" s="20">
        <v>470.81</v>
      </c>
      <c r="ADV239" s="20">
        <v>470.81</v>
      </c>
      <c r="ADW239" s="21">
        <v>272.5</v>
      </c>
      <c r="ADX239" s="20">
        <v>1254.3420000000001</v>
      </c>
      <c r="ADY239" s="20">
        <v>1075.097</v>
      </c>
      <c r="ADZ239" s="21">
        <v>69.599999999999994</v>
      </c>
      <c r="AEA239" s="20">
        <v>320.54399999999998</v>
      </c>
      <c r="AEB239" s="20">
        <v>274.738</v>
      </c>
      <c r="AEF239" s="21">
        <v>80.7</v>
      </c>
      <c r="AEG239" s="20">
        <v>371.53800000000001</v>
      </c>
      <c r="AEH239" s="20">
        <v>318.44499999999999</v>
      </c>
      <c r="AEI239" s="20">
        <v>275.8</v>
      </c>
      <c r="AEJ239" s="21">
        <v>122.2</v>
      </c>
      <c r="AEK239" s="20">
        <v>562.48299999999995</v>
      </c>
      <c r="AEL239" s="20">
        <v>482.10399999999998</v>
      </c>
      <c r="AEM239" s="20">
        <v>322.3</v>
      </c>
      <c r="AEN239" s="21">
        <v>202.9</v>
      </c>
      <c r="AEO239" s="20">
        <v>933.798</v>
      </c>
      <c r="AEP239" s="20">
        <v>800.35900000000004</v>
      </c>
      <c r="AEQ239" s="20">
        <v>598.1</v>
      </c>
      <c r="AER239" s="21">
        <v>90.2</v>
      </c>
      <c r="AES239" s="20">
        <v>415.03199999999998</v>
      </c>
      <c r="AET239" s="20">
        <v>355.72399999999999</v>
      </c>
      <c r="AEU239" s="20">
        <v>357.29300000000001</v>
      </c>
      <c r="AEV239" s="21">
        <v>188.8</v>
      </c>
      <c r="AEW239" s="20">
        <v>288.99200000000002</v>
      </c>
      <c r="AEX239" s="20">
        <v>2197.348</v>
      </c>
      <c r="AEY239" s="21">
        <v>23.6</v>
      </c>
      <c r="AEZ239" s="20">
        <v>36.079000000000001</v>
      </c>
      <c r="AFA239" s="20">
        <v>274.32499999999999</v>
      </c>
      <c r="AFE239" s="21">
        <v>56.3</v>
      </c>
      <c r="AFF239" s="20">
        <v>86.155000000000001</v>
      </c>
      <c r="AFG239" s="20">
        <v>655.08199999999999</v>
      </c>
      <c r="AFH239" s="20">
        <v>655.08199999999999</v>
      </c>
      <c r="AFI239" s="21">
        <v>109</v>
      </c>
      <c r="AFJ239" s="20">
        <v>166.75800000000001</v>
      </c>
      <c r="AFK239" s="20">
        <v>1267.941</v>
      </c>
      <c r="AFL239" s="20">
        <v>1267.941</v>
      </c>
      <c r="AFM239" s="21">
        <v>165.3</v>
      </c>
      <c r="AFN239" s="20">
        <v>252.91300000000001</v>
      </c>
      <c r="AFO239" s="20">
        <v>1923.0229999999999</v>
      </c>
      <c r="AFP239" s="20">
        <v>1923.0229999999999</v>
      </c>
      <c r="AFQ239" s="21">
        <v>71.5</v>
      </c>
      <c r="AFR239" s="20">
        <v>109.432</v>
      </c>
      <c r="AFS239" s="20">
        <v>832.06399999999996</v>
      </c>
      <c r="AFT239" s="20">
        <v>832.06399999999996</v>
      </c>
      <c r="AFU239" s="21">
        <v>169</v>
      </c>
      <c r="AFV239" s="20">
        <v>94.468000000000004</v>
      </c>
      <c r="AFW239" s="20">
        <v>178.846</v>
      </c>
      <c r="AFX239" s="21">
        <v>30.5</v>
      </c>
      <c r="AFY239" s="20">
        <v>17.05</v>
      </c>
      <c r="AFZ239" s="20">
        <v>32.279000000000003</v>
      </c>
      <c r="AGA239" s="21">
        <v>57.6</v>
      </c>
      <c r="AGB239" s="20">
        <v>32.22</v>
      </c>
      <c r="AGC239" s="20">
        <v>60.999000000000002</v>
      </c>
      <c r="AGD239" s="20">
        <v>60.999000000000002</v>
      </c>
      <c r="AGE239" s="21">
        <v>81.400000000000006</v>
      </c>
      <c r="AGF239" s="20">
        <v>45.478000000000002</v>
      </c>
      <c r="AGG239" s="20">
        <v>86.1</v>
      </c>
      <c r="AGH239" s="20">
        <v>56.23</v>
      </c>
      <c r="AGI239" s="21">
        <v>138.5</v>
      </c>
      <c r="AGJ239" s="20">
        <v>77.418000000000006</v>
      </c>
      <c r="AGK239" s="20">
        <v>146.56700000000001</v>
      </c>
      <c r="AGL239" s="20">
        <v>117.229</v>
      </c>
      <c r="AGM239" s="21">
        <v>99.1</v>
      </c>
      <c r="AGN239" s="20">
        <v>55.414999999999999</v>
      </c>
      <c r="AGO239" s="20">
        <v>104.911</v>
      </c>
      <c r="AGP239" s="20">
        <v>109.32299999999999</v>
      </c>
      <c r="AGZ239" s="21">
        <v>6.3</v>
      </c>
      <c r="AHA239" s="20">
        <v>10.898999999999999</v>
      </c>
      <c r="AHB239" s="20">
        <v>38.198999999999998</v>
      </c>
      <c r="AHC239" s="20">
        <v>38.198999999999998</v>
      </c>
      <c r="AHD239" s="21">
        <v>27.2</v>
      </c>
      <c r="AHE239" s="20">
        <v>46.951999999999998</v>
      </c>
      <c r="AHF239" s="20">
        <v>164.56800000000001</v>
      </c>
      <c r="AHG239" s="20">
        <v>164.56800000000001</v>
      </c>
      <c r="AHH239" s="21">
        <v>33.6</v>
      </c>
      <c r="AHI239" s="20">
        <v>57.850999999999999</v>
      </c>
      <c r="AHJ239" s="20">
        <v>202.767</v>
      </c>
      <c r="AHK239" s="20">
        <v>202.767</v>
      </c>
      <c r="AHL239" s="21">
        <v>21.5</v>
      </c>
      <c r="AHM239" s="20">
        <v>37.1</v>
      </c>
      <c r="AHN239" s="20">
        <v>130.035</v>
      </c>
      <c r="AHO239" s="20">
        <v>129.13</v>
      </c>
      <c r="AHP239" s="21">
        <v>178</v>
      </c>
      <c r="AHQ239" s="20">
        <v>231.315</v>
      </c>
      <c r="AHR239" s="20">
        <v>198.26</v>
      </c>
      <c r="AHS239" s="21">
        <v>59.1</v>
      </c>
      <c r="AHT239" s="20">
        <v>76.831999999999994</v>
      </c>
      <c r="AHU239" s="20">
        <v>65.852999999999994</v>
      </c>
      <c r="AHY239" s="21">
        <v>44</v>
      </c>
      <c r="AHZ239" s="20">
        <v>57.131</v>
      </c>
      <c r="AIA239" s="20">
        <v>48.966999999999999</v>
      </c>
      <c r="AIB239" s="20">
        <v>48.966999999999999</v>
      </c>
      <c r="AIC239" s="21">
        <v>74.900000000000006</v>
      </c>
      <c r="AID239" s="20">
        <v>97.352000000000004</v>
      </c>
      <c r="AIE239" s="20">
        <v>83.44</v>
      </c>
      <c r="AIF239" s="20">
        <v>83.44</v>
      </c>
      <c r="AIG239" s="21">
        <v>118.9</v>
      </c>
      <c r="AIH239" s="20">
        <v>154.482</v>
      </c>
      <c r="AII239" s="20">
        <v>132.40700000000001</v>
      </c>
      <c r="AIJ239" s="20">
        <v>132.40700000000001</v>
      </c>
      <c r="AIK239" s="21">
        <v>78.400000000000006</v>
      </c>
      <c r="AIL239" s="20">
        <v>101.866</v>
      </c>
      <c r="AIM239" s="20">
        <v>87.308999999999997</v>
      </c>
      <c r="AIN239" s="20">
        <v>87.308999999999997</v>
      </c>
      <c r="AIO239" s="21">
        <v>188.8</v>
      </c>
      <c r="AIP239" s="20">
        <v>257.61</v>
      </c>
      <c r="AIQ239" s="20">
        <v>5319.6530000000002</v>
      </c>
      <c r="AIR239" s="21">
        <v>155</v>
      </c>
      <c r="AIS239" s="20">
        <v>211.42699999999999</v>
      </c>
      <c r="AIT239" s="20">
        <v>4365.9579999999996</v>
      </c>
      <c r="AIU239" s="21">
        <v>0.6</v>
      </c>
      <c r="AIV239" s="20">
        <v>0.876</v>
      </c>
      <c r="AIW239" s="20">
        <v>18.081</v>
      </c>
      <c r="AIX239" s="20">
        <v>18.548999999999999</v>
      </c>
      <c r="AIY239" s="21">
        <v>32.799999999999997</v>
      </c>
      <c r="AIZ239" s="20">
        <v>44.762999999999998</v>
      </c>
      <c r="AJA239" s="20">
        <v>924.36199999999997</v>
      </c>
      <c r="AJB239" s="20">
        <v>694.37599999999998</v>
      </c>
      <c r="AJC239" s="21">
        <v>33.9</v>
      </c>
      <c r="AJD239" s="20">
        <v>46.183999999999997</v>
      </c>
      <c r="AJE239" s="20">
        <v>953.69500000000005</v>
      </c>
      <c r="AJF239" s="20">
        <v>712.92499999999995</v>
      </c>
      <c r="AJG239" s="21">
        <v>15.5</v>
      </c>
      <c r="AJH239" s="20">
        <v>21.091000000000001</v>
      </c>
      <c r="AJI239" s="20">
        <v>435.53100000000001</v>
      </c>
      <c r="AJJ239" s="20">
        <v>448.791</v>
      </c>
      <c r="AJQ239" s="21">
        <v>9.3000000000000007</v>
      </c>
      <c r="AJR239" s="20">
        <v>13.613</v>
      </c>
      <c r="AJS239" s="20">
        <v>51.063000000000002</v>
      </c>
      <c r="AJT239" s="20">
        <v>46.137</v>
      </c>
      <c r="AJU239" s="21">
        <v>36.6</v>
      </c>
      <c r="AJV239" s="20">
        <v>53.664000000000001</v>
      </c>
      <c r="AJW239" s="20">
        <v>201.29300000000001</v>
      </c>
      <c r="AJX239" s="20">
        <v>195.851</v>
      </c>
      <c r="AJY239" s="21">
        <v>45.9</v>
      </c>
      <c r="AJZ239" s="20">
        <v>67.317999999999998</v>
      </c>
      <c r="AKA239" s="20">
        <v>252.51</v>
      </c>
      <c r="AKB239" s="20">
        <v>241.988</v>
      </c>
      <c r="AKC239" s="21">
        <v>32.9</v>
      </c>
      <c r="AKD239" s="20">
        <v>48.314999999999998</v>
      </c>
      <c r="AKE239" s="20">
        <v>181.22900000000001</v>
      </c>
      <c r="AKF239" s="20">
        <v>181.22900000000001</v>
      </c>
      <c r="AKM239" s="21">
        <v>65.8</v>
      </c>
      <c r="AKN239" s="20">
        <v>174.27600000000001</v>
      </c>
      <c r="AKO239" s="20">
        <v>1417.213</v>
      </c>
      <c r="AKP239" s="21">
        <v>44.6</v>
      </c>
      <c r="AKQ239" s="20">
        <v>118.128</v>
      </c>
      <c r="AKR239" s="20">
        <v>960.61599999999999</v>
      </c>
      <c r="AKS239" s="20">
        <v>956.38800000000003</v>
      </c>
      <c r="AKT239" s="21">
        <v>96.6</v>
      </c>
      <c r="AKU239" s="20">
        <v>255.91</v>
      </c>
      <c r="AKV239" s="20">
        <v>2081.0610000000001</v>
      </c>
      <c r="AKW239" s="20">
        <v>2098.7179999999998</v>
      </c>
      <c r="AKX239" s="21">
        <v>141.19999999999999</v>
      </c>
      <c r="AKY239" s="20">
        <v>374.03800000000001</v>
      </c>
      <c r="AKZ239" s="20">
        <v>3041.6770000000001</v>
      </c>
      <c r="ALA239" s="20">
        <v>3055.1060000000002</v>
      </c>
      <c r="ALB239" s="21">
        <v>83.1</v>
      </c>
      <c r="ALC239" s="20">
        <v>220.047</v>
      </c>
      <c r="ALD239" s="20">
        <v>1789.421</v>
      </c>
      <c r="ALE239" s="20">
        <v>1789.421</v>
      </c>
      <c r="ALF239" s="21">
        <v>236</v>
      </c>
      <c r="ALG239" s="20">
        <v>205.29900000000001</v>
      </c>
      <c r="ALH239" s="20">
        <v>338.94900000000001</v>
      </c>
      <c r="ALI239" s="21">
        <v>80.2</v>
      </c>
      <c r="ALJ239" s="20">
        <v>69.766000000000005</v>
      </c>
      <c r="ALK239" s="20">
        <v>115.18300000000001</v>
      </c>
      <c r="ALL239" s="21">
        <v>40.700000000000003</v>
      </c>
      <c r="ALM239" s="20">
        <v>35.433999999999997</v>
      </c>
      <c r="ALN239" s="20">
        <v>58.502000000000002</v>
      </c>
      <c r="ALO239" s="20">
        <v>53.555</v>
      </c>
      <c r="ALP239" s="21">
        <v>113.4</v>
      </c>
      <c r="ALQ239" s="20">
        <v>98.64</v>
      </c>
      <c r="ALR239" s="20">
        <v>162.85499999999999</v>
      </c>
      <c r="ALS239" s="20">
        <v>109.252</v>
      </c>
      <c r="ALT239" s="21">
        <v>155.80000000000001</v>
      </c>
      <c r="ALU239" s="20">
        <v>135.53399999999999</v>
      </c>
      <c r="ALV239" s="20">
        <v>223.76599999999999</v>
      </c>
      <c r="ALW239" s="20">
        <v>162.80699999999999</v>
      </c>
      <c r="ALX239" s="21">
        <v>143.30000000000001</v>
      </c>
      <c r="ALY239" s="20">
        <v>124.637</v>
      </c>
      <c r="ALZ239" s="20">
        <v>205.77600000000001</v>
      </c>
      <c r="AMA239" s="20">
        <v>151.64099999999999</v>
      </c>
      <c r="AMB239" s="21">
        <v>235.2</v>
      </c>
      <c r="AMC239" s="20">
        <v>302.72800000000001</v>
      </c>
      <c r="AMD239" s="20">
        <v>11049.56</v>
      </c>
      <c r="AME239" s="21">
        <v>14.8</v>
      </c>
      <c r="AMF239" s="20">
        <v>19.018999999999998</v>
      </c>
      <c r="AMG239" s="20">
        <v>694.20600000000002</v>
      </c>
      <c r="AMH239" s="21">
        <v>57.9</v>
      </c>
      <c r="AMI239" s="20">
        <v>74.53</v>
      </c>
      <c r="AMJ239" s="20">
        <v>2720.3270000000002</v>
      </c>
      <c r="AMK239" s="20">
        <v>937.24400000000003</v>
      </c>
      <c r="AML239" s="21">
        <v>155.80000000000001</v>
      </c>
      <c r="AMM239" s="20">
        <v>200.61199999999999</v>
      </c>
      <c r="AMN239" s="20">
        <v>7322.3559999999998</v>
      </c>
      <c r="AMO239" s="20">
        <v>6787.4309999999996</v>
      </c>
      <c r="AMP239" s="21">
        <v>220.4</v>
      </c>
      <c r="AMQ239" s="20">
        <v>283.70800000000003</v>
      </c>
      <c r="AMR239" s="20">
        <v>10355.353999999999</v>
      </c>
      <c r="AMS239" s="20">
        <v>7724.6750000000002</v>
      </c>
      <c r="AMT239" s="21">
        <v>158.6</v>
      </c>
      <c r="AMU239" s="20">
        <v>204.154</v>
      </c>
      <c r="AMV239" s="20">
        <v>7451.6329999999998</v>
      </c>
      <c r="AMW239" s="20">
        <v>7406.03</v>
      </c>
      <c r="ANG239" s="21">
        <v>2.1</v>
      </c>
      <c r="ANH239" s="22">
        <v>4.7448439999999996</v>
      </c>
      <c r="ANI239" s="22">
        <v>1.487509</v>
      </c>
      <c r="ANJ239" s="22">
        <v>1.487509</v>
      </c>
      <c r="ANK239" s="21">
        <v>24.4</v>
      </c>
      <c r="ANL239" s="22">
        <v>55.880544999999998</v>
      </c>
      <c r="ANM239" s="22">
        <v>17.518550999999999</v>
      </c>
      <c r="ANN239" s="22">
        <v>15.733180000000001</v>
      </c>
      <c r="ANO239" s="21">
        <v>25.8</v>
      </c>
      <c r="ANP239" s="22">
        <v>58.951413000000002</v>
      </c>
      <c r="ANQ239" s="22">
        <v>18.481268</v>
      </c>
      <c r="ANR239" s="22">
        <v>17.220689</v>
      </c>
      <c r="ANS239" s="21">
        <v>16.399999999999999</v>
      </c>
      <c r="ANT239" s="22">
        <v>37.590426999999998</v>
      </c>
      <c r="ANU239" s="22">
        <v>11.784599</v>
      </c>
      <c r="ANV239" s="22">
        <v>11.784599</v>
      </c>
      <c r="ANW239" s="21">
        <v>190.1</v>
      </c>
      <c r="ANX239" s="20">
        <v>17224.386999999999</v>
      </c>
      <c r="ANY239" s="20">
        <v>17224.386999999999</v>
      </c>
      <c r="ANZ239" s="21">
        <v>62.4</v>
      </c>
      <c r="AOA239" s="20">
        <v>5653.04</v>
      </c>
      <c r="AOB239" s="20">
        <v>5653.04</v>
      </c>
      <c r="AOC239" s="21">
        <v>58</v>
      </c>
      <c r="AOD239" s="20">
        <v>5259.5649999999996</v>
      </c>
      <c r="AOE239" s="20">
        <v>5259.5649999999996</v>
      </c>
      <c r="AOF239" s="21">
        <v>67.5</v>
      </c>
      <c r="AOG239" s="20">
        <v>6116.4290000000001</v>
      </c>
      <c r="AOH239" s="20">
        <v>6116.4290000000001</v>
      </c>
      <c r="AOI239" s="20">
        <v>6116.4290000000001</v>
      </c>
      <c r="AOJ239" s="21">
        <v>60.2</v>
      </c>
      <c r="AOK239" s="20">
        <v>5454.9179999999997</v>
      </c>
      <c r="AOL239" s="20">
        <v>5454.9179999999997</v>
      </c>
      <c r="AOM239" s="20">
        <v>5454.9179999999997</v>
      </c>
      <c r="AON239" s="21">
        <v>127.7</v>
      </c>
      <c r="AOO239" s="20">
        <v>11571.347</v>
      </c>
      <c r="AOP239" s="20">
        <v>11571.347</v>
      </c>
      <c r="AOQ239" s="20">
        <v>11571.347</v>
      </c>
      <c r="AOR239" s="21">
        <v>45.9</v>
      </c>
      <c r="AOS239" s="20">
        <v>4162.53</v>
      </c>
      <c r="AOT239" s="20">
        <v>4162.53</v>
      </c>
      <c r="AOU239" s="20">
        <v>4162.53</v>
      </c>
      <c r="API239" s="21">
        <v>48</v>
      </c>
      <c r="APJ239" s="20">
        <v>3569.444</v>
      </c>
      <c r="APK239" s="20">
        <v>3059.37</v>
      </c>
      <c r="APL239" s="20">
        <v>2974.3470000000002</v>
      </c>
      <c r="APQ239" s="21">
        <v>77.8</v>
      </c>
      <c r="APR239" s="20">
        <v>5789.5950000000003</v>
      </c>
      <c r="APS239" s="20">
        <v>4962.2619999999997</v>
      </c>
      <c r="APT239" s="20">
        <v>4962.2619999999997</v>
      </c>
      <c r="APU239" s="21">
        <v>107.2</v>
      </c>
      <c r="APV239" s="20">
        <v>154.672</v>
      </c>
      <c r="APW239" s="20">
        <v>907.92399999999998</v>
      </c>
      <c r="APX239" s="21">
        <v>45.2</v>
      </c>
      <c r="APY239" s="20">
        <v>65.188999999999993</v>
      </c>
      <c r="APZ239" s="20">
        <v>382.661</v>
      </c>
      <c r="AQI239" s="21">
        <v>62</v>
      </c>
      <c r="AQJ239" s="20">
        <v>89.483000000000004</v>
      </c>
      <c r="AQK239" s="20">
        <v>525.26300000000003</v>
      </c>
      <c r="AQL239" s="20">
        <v>531.42899999999997</v>
      </c>
      <c r="AQM239" s="21">
        <v>50.9</v>
      </c>
      <c r="AQN239" s="20">
        <v>73.372</v>
      </c>
      <c r="AQO239" s="20">
        <v>430.69299999999998</v>
      </c>
      <c r="AQP239" s="20">
        <v>489.89299999999997</v>
      </c>
    </row>
    <row r="240" spans="1:1134" x14ac:dyDescent="0.2">
      <c r="A240" s="18">
        <v>36250</v>
      </c>
      <c r="N240" s="21">
        <v>72.7</v>
      </c>
      <c r="O240" s="21">
        <v>69.5</v>
      </c>
      <c r="P240" s="20">
        <v>4015.5540000000001</v>
      </c>
      <c r="Q240" s="21">
        <v>59.4</v>
      </c>
      <c r="R240" s="21">
        <v>56.4</v>
      </c>
      <c r="S240" s="20">
        <v>3281.5569999999998</v>
      </c>
      <c r="AI240" s="21">
        <v>125.9</v>
      </c>
      <c r="AJ240" s="21">
        <v>110.8</v>
      </c>
      <c r="AK240" s="20">
        <v>37605.322</v>
      </c>
      <c r="AL240" s="21">
        <v>68.7</v>
      </c>
      <c r="AM240" s="21">
        <v>64.8</v>
      </c>
      <c r="AN240" s="20">
        <v>20527.759999999998</v>
      </c>
      <c r="AO240" s="21">
        <v>210.2</v>
      </c>
      <c r="AP240" s="21">
        <v>207.1</v>
      </c>
      <c r="AQ240" s="20">
        <v>51154.892999999996</v>
      </c>
      <c r="AR240" s="21">
        <v>72.2</v>
      </c>
      <c r="AS240" s="21">
        <v>71.599999999999994</v>
      </c>
      <c r="AT240" s="20">
        <v>17565.125</v>
      </c>
      <c r="BD240" s="21">
        <v>138</v>
      </c>
      <c r="BE240" s="21">
        <v>135.5</v>
      </c>
      <c r="BF240" s="20">
        <v>33589.767999999996</v>
      </c>
      <c r="BG240" s="21">
        <v>70.900000000000006</v>
      </c>
      <c r="BH240" s="21">
        <v>69.8</v>
      </c>
      <c r="BI240" s="20">
        <v>17246.203000000001</v>
      </c>
      <c r="BJ240" s="21">
        <v>68.099999999999994</v>
      </c>
      <c r="BK240" s="19">
        <v>218.25420691152999</v>
      </c>
      <c r="BL240" s="20">
        <v>218.25399999999999</v>
      </c>
      <c r="BM240" s="21">
        <v>36</v>
      </c>
      <c r="BN240" s="20">
        <v>115.398</v>
      </c>
      <c r="BO240" s="20">
        <v>115.398</v>
      </c>
      <c r="BP240" s="21">
        <v>6.1</v>
      </c>
      <c r="BQ240" s="20">
        <v>19.715</v>
      </c>
      <c r="BR240" s="19">
        <v>19.715306999999999</v>
      </c>
      <c r="BS240" s="19">
        <v>19.715306999999999</v>
      </c>
      <c r="BT240" s="21">
        <v>26.3</v>
      </c>
      <c r="BU240" s="20">
        <v>84.418000000000006</v>
      </c>
      <c r="BV240" s="19">
        <v>84.418125358338997</v>
      </c>
      <c r="BW240" s="19">
        <v>69.887555696133006</v>
      </c>
      <c r="BX240" s="21">
        <v>32.1</v>
      </c>
      <c r="BY240" s="19">
        <v>102.85620691152999</v>
      </c>
      <c r="BZ240" s="19">
        <v>102.85620691152999</v>
      </c>
      <c r="CA240" s="19">
        <v>89.602862696133002</v>
      </c>
      <c r="CB240" s="21">
        <v>21.2</v>
      </c>
      <c r="CC240" s="19">
        <v>68.113512</v>
      </c>
      <c r="CD240" s="19">
        <v>68.113512</v>
      </c>
      <c r="CE240" s="19">
        <v>68.113512</v>
      </c>
      <c r="CF240" s="21">
        <v>182.5</v>
      </c>
      <c r="CG240" s="20">
        <v>388.03100000000001</v>
      </c>
      <c r="CH240" s="20">
        <v>361.21800000000002</v>
      </c>
      <c r="CI240" s="21">
        <v>69</v>
      </c>
      <c r="CJ240" s="20">
        <v>146.745</v>
      </c>
      <c r="CK240" s="20">
        <v>136.60499999999999</v>
      </c>
      <c r="CO240" s="21">
        <v>42.2</v>
      </c>
      <c r="CP240" s="20">
        <v>89.655000000000001</v>
      </c>
      <c r="CQ240" s="20">
        <v>83.46</v>
      </c>
      <c r="CR240" s="20">
        <v>84.265000000000001</v>
      </c>
      <c r="CS240" s="21">
        <v>71.5</v>
      </c>
      <c r="CT240" s="20">
        <v>152.06100000000001</v>
      </c>
      <c r="CU240" s="20">
        <v>141.554</v>
      </c>
      <c r="CV240" s="20">
        <v>130.13999999999999</v>
      </c>
      <c r="CW240" s="21">
        <v>113.5</v>
      </c>
      <c r="CX240" s="20">
        <v>241.286</v>
      </c>
      <c r="CY240" s="20">
        <v>224.613</v>
      </c>
      <c r="CZ240" s="20">
        <v>214.40600000000001</v>
      </c>
      <c r="DA240" s="21">
        <v>81.2</v>
      </c>
      <c r="DB240" s="20">
        <v>172.64699999999999</v>
      </c>
      <c r="DC240" s="20">
        <v>160.71700000000001</v>
      </c>
      <c r="DD240" s="20">
        <v>160.71700000000001</v>
      </c>
      <c r="DE240" s="21">
        <v>152.19999999999999</v>
      </c>
      <c r="DF240" s="20">
        <v>588.50699999999995</v>
      </c>
      <c r="DG240" s="20">
        <v>934.66700000000003</v>
      </c>
      <c r="DH240" s="21">
        <v>24.9</v>
      </c>
      <c r="DI240" s="20">
        <v>96.126999999999995</v>
      </c>
      <c r="DJ240" s="20">
        <v>152.66900000000001</v>
      </c>
      <c r="DK240" s="21">
        <v>22</v>
      </c>
      <c r="DL240" s="20">
        <v>85.147000000000006</v>
      </c>
      <c r="DM240" s="20">
        <v>135.22999999999999</v>
      </c>
      <c r="DN240" s="21">
        <v>64.099999999999994</v>
      </c>
      <c r="DO240" s="20">
        <v>248.00200000000001</v>
      </c>
      <c r="DP240" s="20">
        <v>393.87700000000001</v>
      </c>
      <c r="DQ240" s="20">
        <v>393.87700000000001</v>
      </c>
      <c r="DR240" s="21">
        <v>63.2</v>
      </c>
      <c r="DS240" s="20">
        <v>244.37799999999999</v>
      </c>
      <c r="DT240" s="20">
        <v>388.12099999999998</v>
      </c>
      <c r="DU240" s="20">
        <v>388.12099999999998</v>
      </c>
      <c r="DV240" s="21">
        <v>127.3</v>
      </c>
      <c r="DW240" s="20">
        <v>492.38</v>
      </c>
      <c r="DX240" s="20">
        <v>781.99800000000005</v>
      </c>
      <c r="DY240" s="20">
        <v>781.99800000000005</v>
      </c>
      <c r="DZ240" s="21">
        <v>75.599999999999994</v>
      </c>
      <c r="EA240" s="20">
        <v>292.40100000000001</v>
      </c>
      <c r="EB240" s="20">
        <v>464.39100000000002</v>
      </c>
      <c r="EC240" s="20">
        <v>459.875</v>
      </c>
      <c r="ED240" s="21">
        <v>266.5</v>
      </c>
      <c r="EE240" s="20">
        <v>670.59900000000005</v>
      </c>
      <c r="EF240" s="20">
        <v>624.26099999999997</v>
      </c>
      <c r="EG240" s="21">
        <v>137.80000000000001</v>
      </c>
      <c r="EH240" s="20">
        <v>346.71300000000002</v>
      </c>
      <c r="EI240" s="20">
        <v>322.755</v>
      </c>
      <c r="EJ240" s="21">
        <v>121.7</v>
      </c>
      <c r="EK240" s="20">
        <v>306.13600000000002</v>
      </c>
      <c r="EL240" s="20">
        <v>284.98200000000003</v>
      </c>
      <c r="EM240" s="21">
        <v>43.3</v>
      </c>
      <c r="EN240" s="20">
        <v>108.82299999999999</v>
      </c>
      <c r="EO240" s="20">
        <v>101.303</v>
      </c>
      <c r="EP240" s="20">
        <v>101.303</v>
      </c>
      <c r="EQ240" s="21">
        <v>85.5</v>
      </c>
      <c r="ER240" s="20">
        <v>215.06399999999999</v>
      </c>
      <c r="ES240" s="20">
        <v>200.203</v>
      </c>
      <c r="ET240" s="20">
        <v>200.203</v>
      </c>
      <c r="EU240" s="21">
        <v>128.69999999999999</v>
      </c>
      <c r="EV240" s="20">
        <v>323.887</v>
      </c>
      <c r="EW240" s="20">
        <v>301.50599999999997</v>
      </c>
      <c r="EX240" s="20">
        <v>301.50599999999997</v>
      </c>
      <c r="EY240" s="21">
        <v>68.400000000000006</v>
      </c>
      <c r="EZ240" s="20">
        <v>172.072</v>
      </c>
      <c r="FA240" s="20">
        <v>160.18199999999999</v>
      </c>
      <c r="FB240" s="20">
        <v>160.18199999999999</v>
      </c>
      <c r="FC240" s="21">
        <v>107</v>
      </c>
      <c r="FD240" s="20">
        <v>633.33600000000001</v>
      </c>
      <c r="FE240" s="20">
        <v>1089.338</v>
      </c>
      <c r="FF240" s="21">
        <v>57.4</v>
      </c>
      <c r="FG240" s="20">
        <v>339.49299999999999</v>
      </c>
      <c r="FH240" s="20">
        <v>583.928</v>
      </c>
      <c r="FI240" s="21">
        <v>12.5</v>
      </c>
      <c r="FJ240" s="20">
        <v>74.150999999999996</v>
      </c>
      <c r="FK240" s="20">
        <v>127.539</v>
      </c>
      <c r="FL240" s="20">
        <v>91.052999999999997</v>
      </c>
      <c r="FM240" s="21">
        <v>37</v>
      </c>
      <c r="FN240" s="20">
        <v>219.05099999999999</v>
      </c>
      <c r="FO240" s="20">
        <v>376.767</v>
      </c>
      <c r="FP240" s="20">
        <v>233.33099999999999</v>
      </c>
      <c r="FQ240" s="21">
        <v>49.7</v>
      </c>
      <c r="FR240" s="20">
        <v>293.84300000000002</v>
      </c>
      <c r="FS240" s="20">
        <v>505.41</v>
      </c>
      <c r="FT240" s="20">
        <v>324.38400000000001</v>
      </c>
      <c r="FU240" s="21">
        <v>31.3</v>
      </c>
      <c r="FV240" s="20">
        <v>184.97499999999999</v>
      </c>
      <c r="FW240" s="20">
        <v>318.15699999999998</v>
      </c>
      <c r="FX240" s="20">
        <v>269.72000000000003</v>
      </c>
      <c r="FY240" s="21">
        <v>245.6</v>
      </c>
      <c r="FZ240" s="20">
        <v>1547.1669999999999</v>
      </c>
      <c r="GA240" s="20">
        <v>2334.8290000000002</v>
      </c>
      <c r="GB240" s="21">
        <v>95.6</v>
      </c>
      <c r="GC240" s="20">
        <v>602.529</v>
      </c>
      <c r="GD240" s="20">
        <v>909.27599999999995</v>
      </c>
      <c r="GE240" s="21">
        <v>89.3</v>
      </c>
      <c r="GF240" s="20">
        <v>562.74199999999996</v>
      </c>
      <c r="GG240" s="20">
        <v>849.23400000000004</v>
      </c>
      <c r="GH240" s="21">
        <v>63.9</v>
      </c>
      <c r="GI240" s="20">
        <v>402.44799999999998</v>
      </c>
      <c r="GJ240" s="20">
        <v>607.33399999999995</v>
      </c>
      <c r="GK240" s="20">
        <v>607.33399999999995</v>
      </c>
      <c r="GL240" s="21">
        <v>86.1</v>
      </c>
      <c r="GM240" s="20">
        <v>542.19000000000005</v>
      </c>
      <c r="GN240" s="20">
        <v>818.21900000000005</v>
      </c>
      <c r="GO240" s="20">
        <v>818.21900000000005</v>
      </c>
      <c r="GP240" s="21">
        <v>149.9</v>
      </c>
      <c r="GQ240" s="20">
        <v>944.63800000000003</v>
      </c>
      <c r="GR240" s="20">
        <v>1425.5530000000001</v>
      </c>
      <c r="GS240" s="20">
        <v>1425.5530000000001</v>
      </c>
      <c r="GT240" s="21">
        <v>58.6</v>
      </c>
      <c r="GU240" s="20">
        <v>369.005</v>
      </c>
      <c r="GV240" s="20">
        <v>556.86599999999999</v>
      </c>
      <c r="GW240" s="20">
        <v>556.86599999999999</v>
      </c>
      <c r="GX240" s="21">
        <v>239.8</v>
      </c>
      <c r="GY240" s="20">
        <v>709.91300000000001</v>
      </c>
      <c r="GZ240" s="20">
        <v>1056.1369999999999</v>
      </c>
      <c r="HA240" s="21">
        <v>47.4</v>
      </c>
      <c r="HB240" s="20">
        <v>140.274</v>
      </c>
      <c r="HC240" s="20">
        <v>208.685</v>
      </c>
      <c r="HD240" s="21">
        <v>46.7</v>
      </c>
      <c r="HE240" s="20">
        <v>138.32</v>
      </c>
      <c r="HF240" s="20">
        <v>205.779</v>
      </c>
      <c r="HO240" s="21">
        <v>192.4</v>
      </c>
      <c r="HP240" s="20">
        <v>569.63900000000001</v>
      </c>
      <c r="HQ240" s="20">
        <v>847.452</v>
      </c>
      <c r="HR240" s="20">
        <v>588.15599999999995</v>
      </c>
      <c r="HS240" s="21">
        <v>114.2</v>
      </c>
      <c r="HT240" s="20">
        <v>337.99900000000002</v>
      </c>
      <c r="HU240" s="20">
        <v>502.84100000000001</v>
      </c>
      <c r="HV240" s="20">
        <v>588.15599999999995</v>
      </c>
      <c r="HW240" s="21">
        <v>110.9</v>
      </c>
      <c r="HX240" s="20">
        <v>86.049000000000007</v>
      </c>
      <c r="HY240" s="20">
        <v>41632.853999999999</v>
      </c>
      <c r="HZ240" s="21">
        <v>11.7</v>
      </c>
      <c r="IA240" s="20">
        <v>9.0779999999999994</v>
      </c>
      <c r="IB240" s="20">
        <v>4392.1670000000004</v>
      </c>
      <c r="IN240" s="21">
        <v>99.2</v>
      </c>
      <c r="IO240" s="20">
        <v>76.971000000000004</v>
      </c>
      <c r="IP240" s="20">
        <v>37240.686999999998</v>
      </c>
      <c r="IQ240" s="20">
        <v>36835.574999999997</v>
      </c>
      <c r="IR240" s="21">
        <v>59.2</v>
      </c>
      <c r="IS240" s="20">
        <v>45.917000000000002</v>
      </c>
      <c r="IT240" s="23">
        <v>22216</v>
      </c>
      <c r="IU240" s="23">
        <v>22216</v>
      </c>
      <c r="IV240" s="21">
        <v>115.6</v>
      </c>
      <c r="IW240" s="20">
        <v>1207.5630000000001</v>
      </c>
      <c r="IX240" s="20">
        <v>9998.6209999999992</v>
      </c>
      <c r="IY240" s="21">
        <v>20.9</v>
      </c>
      <c r="IZ240" s="20">
        <v>218.18299999999999</v>
      </c>
      <c r="JA240" s="20">
        <v>1806.5519999999999</v>
      </c>
      <c r="JJ240" s="21">
        <v>94.7</v>
      </c>
      <c r="JK240" s="20">
        <v>989.38</v>
      </c>
      <c r="JL240" s="20">
        <v>8192.0689999999995</v>
      </c>
      <c r="JM240" s="20">
        <v>8366.2029999999995</v>
      </c>
      <c r="JN240" s="21">
        <v>104.6</v>
      </c>
      <c r="JO240" s="20">
        <v>1092.7439999999999</v>
      </c>
      <c r="JP240" s="20">
        <v>9047.9210000000003</v>
      </c>
      <c r="JQ240" s="20">
        <v>8262.2900000000009</v>
      </c>
      <c r="JR240" s="21">
        <v>73.2</v>
      </c>
      <c r="JS240" s="20">
        <v>81.058000000000007</v>
      </c>
      <c r="JT240" s="20">
        <v>124303.257</v>
      </c>
      <c r="JU240" s="21">
        <v>18.5</v>
      </c>
      <c r="JV240" s="20">
        <v>20.506</v>
      </c>
      <c r="JW240" s="20">
        <v>31446.83</v>
      </c>
      <c r="JX240" s="20">
        <v>14.882999999999999</v>
      </c>
      <c r="JY240" s="20">
        <v>16.474</v>
      </c>
      <c r="JZ240" s="20">
        <v>25263.055</v>
      </c>
      <c r="KA240" s="20">
        <v>25263.055</v>
      </c>
      <c r="KB240" s="20">
        <v>39.822000000000003</v>
      </c>
      <c r="KC240" s="20">
        <v>44.078000000000003</v>
      </c>
      <c r="KD240" s="20">
        <v>67593.372000000003</v>
      </c>
      <c r="KE240" s="20">
        <v>67593.372000000003</v>
      </c>
      <c r="KF240" s="21">
        <v>54.7</v>
      </c>
      <c r="KG240" s="21">
        <v>60.6</v>
      </c>
      <c r="KH240" s="20">
        <v>92856.426999999996</v>
      </c>
      <c r="KI240" s="20">
        <v>92856.426999999996</v>
      </c>
      <c r="KJ240" s="21">
        <v>31.6</v>
      </c>
      <c r="KK240" s="21">
        <v>34.9</v>
      </c>
      <c r="KL240" s="21">
        <v>53594.2</v>
      </c>
      <c r="KM240" s="21">
        <v>50288.3</v>
      </c>
      <c r="KN240" s="21">
        <v>93.5</v>
      </c>
      <c r="KO240" s="20">
        <v>56.947000000000003</v>
      </c>
      <c r="KP240" s="20">
        <v>2035.3330000000001</v>
      </c>
      <c r="KQ240" s="21">
        <v>14.6</v>
      </c>
      <c r="KR240" s="20">
        <v>8.8759999999999994</v>
      </c>
      <c r="KS240" s="20">
        <v>317.24700000000001</v>
      </c>
      <c r="KW240" s="21">
        <v>8.3000000000000007</v>
      </c>
      <c r="KX240" s="20">
        <v>5.0599999999999996</v>
      </c>
      <c r="KY240" s="20">
        <v>180.86</v>
      </c>
      <c r="KZ240" s="20">
        <v>174.494</v>
      </c>
      <c r="LA240" s="21">
        <v>71.599999999999994</v>
      </c>
      <c r="LB240" s="20">
        <v>43.636000000000003</v>
      </c>
      <c r="LC240" s="20">
        <v>1559.587</v>
      </c>
      <c r="LD240" s="20">
        <v>1318.075</v>
      </c>
      <c r="LE240" s="21">
        <v>78.900000000000006</v>
      </c>
      <c r="LF240" s="20">
        <v>48.07</v>
      </c>
      <c r="LG240" s="20">
        <v>1718.086</v>
      </c>
      <c r="LH240" s="20">
        <v>1492.57</v>
      </c>
      <c r="LI240" s="21">
        <v>45.6</v>
      </c>
      <c r="LJ240" s="20">
        <v>27.753</v>
      </c>
      <c r="LK240" s="20">
        <v>991.92899999999997</v>
      </c>
      <c r="LL240" s="20">
        <v>968.88800000000003</v>
      </c>
      <c r="LM240" s="21">
        <v>188.7</v>
      </c>
      <c r="LN240" s="20">
        <v>4094.7020000000002</v>
      </c>
      <c r="LO240" s="20">
        <v>3811.7579999999998</v>
      </c>
      <c r="LP240" s="21">
        <v>63.3</v>
      </c>
      <c r="LQ240" s="20">
        <v>1374.6610000000001</v>
      </c>
      <c r="LR240" s="20">
        <v>1279.672</v>
      </c>
      <c r="LV240" s="21">
        <v>68.3</v>
      </c>
      <c r="LW240" s="20">
        <v>1482.222</v>
      </c>
      <c r="LX240" s="20">
        <v>1379.8</v>
      </c>
      <c r="LY240" s="20">
        <v>1379.8</v>
      </c>
      <c r="LZ240" s="21">
        <v>57</v>
      </c>
      <c r="MA240" s="20">
        <v>1237.819</v>
      </c>
      <c r="MB240" s="20">
        <v>1152.2860000000001</v>
      </c>
      <c r="MC240" s="20">
        <v>1152.2860000000001</v>
      </c>
      <c r="MD240" s="21">
        <v>125.3</v>
      </c>
      <c r="ME240" s="20">
        <v>2720.0410000000002</v>
      </c>
      <c r="MF240" s="20">
        <v>2532.0859999999998</v>
      </c>
      <c r="MG240" s="20">
        <v>2532.0859999999998</v>
      </c>
      <c r="MH240" s="21">
        <v>97.1</v>
      </c>
      <c r="MI240" s="20">
        <v>2106.9789999999998</v>
      </c>
      <c r="MJ240" s="20">
        <v>1961.3869999999999</v>
      </c>
      <c r="MK240" s="20">
        <v>2213.5520000000001</v>
      </c>
      <c r="ML240" s="21">
        <v>217.4</v>
      </c>
      <c r="MM240" s="20">
        <v>375.97800000000001</v>
      </c>
      <c r="MN240" s="20">
        <v>2601.1660000000002</v>
      </c>
      <c r="MO240" s="21">
        <v>66.900000000000006</v>
      </c>
      <c r="MP240" s="20">
        <v>115.703</v>
      </c>
      <c r="MQ240" s="20">
        <v>800.48299999999995</v>
      </c>
      <c r="MU240" s="21">
        <v>85.1</v>
      </c>
      <c r="MV240" s="20">
        <v>147.17500000000001</v>
      </c>
      <c r="MW240" s="20">
        <v>1018.2140000000001</v>
      </c>
      <c r="MX240" s="20">
        <v>1042</v>
      </c>
      <c r="MY240" s="21">
        <v>65.099999999999994</v>
      </c>
      <c r="MZ240" s="20">
        <v>112.569</v>
      </c>
      <c r="NA240" s="20">
        <v>778.79899999999998</v>
      </c>
      <c r="NB240" s="20">
        <v>826</v>
      </c>
      <c r="NC240" s="21">
        <v>150.5</v>
      </c>
      <c r="ND240" s="20">
        <v>260.27499999999998</v>
      </c>
      <c r="NE240" s="20">
        <v>1800.683</v>
      </c>
      <c r="NF240" s="20">
        <v>1868</v>
      </c>
      <c r="NG240" s="21">
        <v>117.2</v>
      </c>
      <c r="NH240" s="20">
        <v>202.643</v>
      </c>
      <c r="NI240" s="20">
        <v>1401.9680000000001</v>
      </c>
      <c r="NJ240" s="20">
        <v>1401.9680000000001</v>
      </c>
      <c r="NK240" s="21">
        <v>160.6</v>
      </c>
      <c r="NL240" s="20">
        <v>977.32600000000002</v>
      </c>
      <c r="NM240" s="20">
        <v>909.79300000000001</v>
      </c>
      <c r="NN240" s="21">
        <v>68.099999999999994</v>
      </c>
      <c r="NO240" s="20">
        <v>414.41800000000001</v>
      </c>
      <c r="NP240" s="20">
        <v>385.78199999999998</v>
      </c>
      <c r="NQ240" s="21">
        <v>61.9</v>
      </c>
      <c r="NR240" s="20">
        <v>376.89400000000001</v>
      </c>
      <c r="NS240" s="20">
        <v>350.851</v>
      </c>
      <c r="NT240" s="21">
        <v>39.1</v>
      </c>
      <c r="NU240" s="20">
        <v>237.79499999999999</v>
      </c>
      <c r="NV240" s="20">
        <v>221.363</v>
      </c>
      <c r="NW240" s="20">
        <v>221.363</v>
      </c>
      <c r="NX240" s="21">
        <v>53.4</v>
      </c>
      <c r="NY240" s="20">
        <v>325.113</v>
      </c>
      <c r="NZ240" s="20">
        <v>302.64800000000002</v>
      </c>
      <c r="OA240" s="20">
        <v>302.64800000000002</v>
      </c>
      <c r="OB240" s="21">
        <v>92.5</v>
      </c>
      <c r="OC240" s="20">
        <v>562.90800000000002</v>
      </c>
      <c r="OD240" s="20">
        <v>524.01099999999997</v>
      </c>
      <c r="OE240" s="20">
        <v>524.01099999999997</v>
      </c>
      <c r="OF240" s="21">
        <v>72.5</v>
      </c>
      <c r="OG240" s="20">
        <v>441.41399999999999</v>
      </c>
      <c r="OH240" s="20">
        <v>410.91199999999998</v>
      </c>
      <c r="OI240" s="20">
        <v>410.91199999999998</v>
      </c>
      <c r="OJ240" s="21">
        <v>164.6</v>
      </c>
      <c r="OK240" s="20">
        <v>216.38300000000001</v>
      </c>
      <c r="OL240" s="20">
        <v>201.43100000000001</v>
      </c>
      <c r="OM240" s="21">
        <v>52.9</v>
      </c>
      <c r="ON240" s="20">
        <v>69.495000000000005</v>
      </c>
      <c r="OO240" s="20">
        <v>64.692999999999998</v>
      </c>
      <c r="OS240" s="21">
        <v>29.6</v>
      </c>
      <c r="OT240" s="20">
        <v>38.872999999999998</v>
      </c>
      <c r="OU240" s="20">
        <v>36.186999999999998</v>
      </c>
      <c r="OV240" s="20">
        <v>36.186999999999998</v>
      </c>
      <c r="OW240" s="21">
        <v>81.599999999999994</v>
      </c>
      <c r="OX240" s="20">
        <v>107.312</v>
      </c>
      <c r="OY240" s="20">
        <v>99.897000000000006</v>
      </c>
      <c r="OZ240" s="20">
        <v>85.231999999999999</v>
      </c>
      <c r="PA240" s="21">
        <v>111.7</v>
      </c>
      <c r="PB240" s="20">
        <v>146.88800000000001</v>
      </c>
      <c r="PC240" s="20">
        <v>136.738</v>
      </c>
      <c r="PD240" s="20">
        <v>121.419</v>
      </c>
      <c r="PE240" s="21">
        <v>42.7</v>
      </c>
      <c r="PF240" s="20">
        <v>56.098999999999997</v>
      </c>
      <c r="PG240" s="20">
        <v>52.222999999999999</v>
      </c>
      <c r="PH240" s="20">
        <v>49.518999999999998</v>
      </c>
      <c r="PI240" s="21">
        <v>195.4</v>
      </c>
      <c r="PJ240" s="20">
        <v>2863.288</v>
      </c>
      <c r="PK240" s="20">
        <v>2665.4349999999999</v>
      </c>
      <c r="PL240" s="21">
        <v>67.400000000000006</v>
      </c>
      <c r="PM240" s="20">
        <v>987.697</v>
      </c>
      <c r="PN240" s="20">
        <v>919.447</v>
      </c>
      <c r="PR240" s="21">
        <v>33</v>
      </c>
      <c r="PS240" s="20">
        <v>483.589</v>
      </c>
      <c r="PT240" s="20">
        <v>450.173</v>
      </c>
      <c r="PU240" s="20">
        <v>450.173</v>
      </c>
      <c r="PV240" s="21">
        <v>95.7</v>
      </c>
      <c r="PW240" s="20">
        <v>1402.2239999999999</v>
      </c>
      <c r="PX240" s="20">
        <v>1305.3309999999999</v>
      </c>
      <c r="PY240" s="20">
        <v>1226.721</v>
      </c>
      <c r="PZ240" s="21">
        <v>128</v>
      </c>
      <c r="QA240" s="20">
        <v>1875.5909999999999</v>
      </c>
      <c r="QB240" s="20">
        <v>1745.9880000000001</v>
      </c>
      <c r="QC240" s="20">
        <v>1676.894</v>
      </c>
      <c r="QD240" s="21">
        <v>67.099999999999994</v>
      </c>
      <c r="QE240" s="20">
        <v>983.60599999999999</v>
      </c>
      <c r="QF240" s="20">
        <v>915.63900000000001</v>
      </c>
      <c r="QG240" s="20">
        <v>915.63900000000001</v>
      </c>
      <c r="QW240" s="21">
        <v>125.3</v>
      </c>
      <c r="QX240" s="21">
        <v>109.1</v>
      </c>
      <c r="QY240" s="20">
        <v>34877.659</v>
      </c>
      <c r="QZ240" s="21">
        <v>67.099999999999994</v>
      </c>
      <c r="RA240" s="21">
        <v>62.4</v>
      </c>
      <c r="RB240" s="20">
        <v>18676.322</v>
      </c>
      <c r="RC240" s="21">
        <v>168.3</v>
      </c>
      <c r="RD240" s="20">
        <v>2740</v>
      </c>
      <c r="RE240" s="20">
        <v>1699.6220000000001</v>
      </c>
      <c r="RF240" s="21">
        <v>45.8</v>
      </c>
      <c r="RG240" s="20">
        <v>744.99800000000005</v>
      </c>
      <c r="RH240" s="20">
        <v>462.12200000000001</v>
      </c>
      <c r="RI240" s="21">
        <v>41.1</v>
      </c>
      <c r="RJ240" s="20">
        <v>669.226</v>
      </c>
      <c r="RK240" s="20">
        <v>415.12099999999998</v>
      </c>
      <c r="RL240" s="21">
        <v>60.1</v>
      </c>
      <c r="RM240" s="20">
        <v>978.09</v>
      </c>
      <c r="RN240" s="20">
        <v>606.70899999999995</v>
      </c>
      <c r="RO240" s="20">
        <v>606.70899999999995</v>
      </c>
      <c r="RP240" s="21">
        <v>62.5</v>
      </c>
      <c r="RQ240" s="20">
        <v>1016.913</v>
      </c>
      <c r="RR240" s="20">
        <v>630.79100000000005</v>
      </c>
      <c r="RS240" s="20">
        <v>630.79100000000005</v>
      </c>
      <c r="RT240" s="21">
        <v>122.5</v>
      </c>
      <c r="RU240" s="20">
        <v>1995.002</v>
      </c>
      <c r="RV240" s="20">
        <v>1237.5</v>
      </c>
      <c r="RW240" s="20">
        <v>1237.5</v>
      </c>
      <c r="RX240" s="21">
        <v>75</v>
      </c>
      <c r="RY240" s="20">
        <v>1221.5409999999999</v>
      </c>
      <c r="RZ240" s="20">
        <v>757.72199999999998</v>
      </c>
      <c r="SA240" s="20">
        <v>757.72199999999998</v>
      </c>
      <c r="SB240" s="21">
        <v>141.30000000000001</v>
      </c>
      <c r="SC240" s="20">
        <v>202.15299999999999</v>
      </c>
      <c r="SD240" s="20">
        <v>179.99700000000001</v>
      </c>
      <c r="SE240" s="21">
        <v>97.7</v>
      </c>
      <c r="SF240" s="20">
        <v>139.80099999999999</v>
      </c>
      <c r="SG240" s="20">
        <v>124.479</v>
      </c>
      <c r="SK240" s="21">
        <v>10.5</v>
      </c>
      <c r="SL240" s="20">
        <v>14.964</v>
      </c>
      <c r="SM240" s="20">
        <v>13.324</v>
      </c>
      <c r="SN240" s="20">
        <v>11.952</v>
      </c>
      <c r="SO240" s="21">
        <v>33.5</v>
      </c>
      <c r="SP240" s="20">
        <v>47.982999999999997</v>
      </c>
      <c r="SQ240" s="20">
        <v>42.723999999999997</v>
      </c>
      <c r="SR240" s="20">
        <v>43.566000000000003</v>
      </c>
      <c r="SS240" s="21">
        <v>43.6</v>
      </c>
      <c r="ST240" s="20">
        <v>62.351999999999997</v>
      </c>
      <c r="SU240" s="20">
        <v>55.518000000000001</v>
      </c>
      <c r="SV240" s="20">
        <v>55.518000000000001</v>
      </c>
      <c r="SW240" s="21">
        <v>35.799999999999997</v>
      </c>
      <c r="SX240" s="20">
        <v>51.238</v>
      </c>
      <c r="SY240" s="20">
        <v>45.622</v>
      </c>
      <c r="SZ240" s="20">
        <v>44.424999999999997</v>
      </c>
      <c r="TA240" s="21">
        <v>188.1</v>
      </c>
      <c r="TB240" s="20">
        <v>313.29899999999998</v>
      </c>
      <c r="TC240" s="20">
        <v>2427.3449999999998</v>
      </c>
      <c r="TD240" s="21">
        <v>15.5</v>
      </c>
      <c r="TE240" s="20">
        <v>25.736999999999998</v>
      </c>
      <c r="TF240" s="20">
        <v>199.40199999999999</v>
      </c>
      <c r="TG240" s="21">
        <v>56.9</v>
      </c>
      <c r="TH240" s="20">
        <v>94.784000000000006</v>
      </c>
      <c r="TI240" s="20">
        <v>734.35500000000002</v>
      </c>
      <c r="TJ240" s="20">
        <v>734.35500000000002</v>
      </c>
      <c r="TK240" s="21">
        <v>116</v>
      </c>
      <c r="TL240" s="20">
        <v>193.16200000000001</v>
      </c>
      <c r="TM240" s="20">
        <v>1496.5640000000001</v>
      </c>
      <c r="TN240" s="20">
        <v>1514.5170000000001</v>
      </c>
      <c r="TO240" s="21">
        <v>172.6</v>
      </c>
      <c r="TP240" s="20">
        <v>287.56200000000001</v>
      </c>
      <c r="TQ240" s="20">
        <v>2227.9430000000002</v>
      </c>
      <c r="TR240" s="20">
        <v>2248.8719999999998</v>
      </c>
      <c r="TS240" s="21">
        <v>158.9</v>
      </c>
      <c r="TT240" s="20">
        <v>264.61</v>
      </c>
      <c r="TU240" s="20">
        <v>2050.1210000000001</v>
      </c>
      <c r="TV240" s="20">
        <v>2077.1210000000001</v>
      </c>
      <c r="TW240" s="21">
        <v>112.6</v>
      </c>
      <c r="TX240" s="20">
        <v>50.639000000000003</v>
      </c>
      <c r="TY240" s="20">
        <v>12012.489</v>
      </c>
      <c r="TZ240" s="21">
        <v>62.1</v>
      </c>
      <c r="UA240" s="20">
        <v>27.934999999999999</v>
      </c>
      <c r="UB240" s="20">
        <v>6626.78</v>
      </c>
      <c r="UC240" s="21">
        <v>61.2</v>
      </c>
      <c r="UD240" s="20">
        <v>27.495000000000001</v>
      </c>
      <c r="UE240" s="20">
        <v>6522.27</v>
      </c>
      <c r="UF240" s="21">
        <v>4.4000000000000004</v>
      </c>
      <c r="UG240" s="20">
        <v>1.9730000000000001</v>
      </c>
      <c r="UH240" s="20">
        <v>467.92599999999999</v>
      </c>
      <c r="UI240" s="20">
        <v>467.92599999999999</v>
      </c>
      <c r="UJ240" s="21">
        <v>46.1</v>
      </c>
      <c r="UK240" s="20">
        <v>20.731000000000002</v>
      </c>
      <c r="UL240" s="20">
        <v>4917.7830000000004</v>
      </c>
      <c r="UM240" s="20">
        <v>4917.7830000000004</v>
      </c>
      <c r="UN240" s="21">
        <v>50.5</v>
      </c>
      <c r="UO240" s="20">
        <v>22.704000000000001</v>
      </c>
      <c r="UP240" s="20">
        <v>5385.7089999999998</v>
      </c>
      <c r="UQ240" s="20">
        <v>5385.7089999999998</v>
      </c>
      <c r="UR240" s="21">
        <v>24</v>
      </c>
      <c r="US240" s="20">
        <v>10.808</v>
      </c>
      <c r="UT240" s="20">
        <v>2563.846</v>
      </c>
      <c r="UU240" s="20">
        <v>2563.846</v>
      </c>
      <c r="VJ240" s="21">
        <v>59.4</v>
      </c>
      <c r="VK240" s="20">
        <v>74.103999999999999</v>
      </c>
      <c r="VL240" s="20">
        <v>644613.28899999999</v>
      </c>
      <c r="VM240" s="20">
        <v>605985.47100000002</v>
      </c>
      <c r="VN240" s="21">
        <v>33.799999999999997</v>
      </c>
      <c r="VO240" s="20">
        <v>42.137</v>
      </c>
      <c r="VP240" s="20">
        <v>366543</v>
      </c>
      <c r="VQ240" s="20">
        <v>366543</v>
      </c>
      <c r="VR240" s="21">
        <v>170.2</v>
      </c>
      <c r="VS240" s="20">
        <v>151.785</v>
      </c>
      <c r="VT240" s="20">
        <v>141.297</v>
      </c>
      <c r="VU240" s="21">
        <v>59.4</v>
      </c>
      <c r="VV240" s="20">
        <v>52.970999999999997</v>
      </c>
      <c r="VW240" s="20">
        <v>49.311</v>
      </c>
      <c r="WI240" s="21">
        <v>110.8</v>
      </c>
      <c r="WJ240" s="20">
        <v>98.813999999999993</v>
      </c>
      <c r="WK240" s="20">
        <v>91.986000000000004</v>
      </c>
      <c r="WL240" s="20">
        <v>103.093</v>
      </c>
      <c r="WM240" s="21">
        <v>62.7</v>
      </c>
      <c r="WN240" s="20">
        <v>55.936</v>
      </c>
      <c r="WO240" s="20">
        <v>52.070999999999998</v>
      </c>
      <c r="WP240" s="20">
        <v>70.760000000000005</v>
      </c>
      <c r="WW240" s="21">
        <v>89.8</v>
      </c>
      <c r="WX240" s="20">
        <v>103.723</v>
      </c>
      <c r="WY240" s="20">
        <v>418.42</v>
      </c>
      <c r="WZ240" s="21">
        <v>36.4</v>
      </c>
      <c r="XA240" s="20">
        <v>42.1</v>
      </c>
      <c r="XB240" s="20">
        <v>169.83099999999999</v>
      </c>
      <c r="XC240" s="20">
        <v>169.83099999999999</v>
      </c>
      <c r="XD240" s="21">
        <v>65</v>
      </c>
      <c r="XE240" s="20">
        <v>75.11</v>
      </c>
      <c r="XF240" s="20">
        <v>302.99299999999999</v>
      </c>
      <c r="XG240" s="20">
        <v>302.99299999999999</v>
      </c>
      <c r="XH240" s="21">
        <v>101.4</v>
      </c>
      <c r="XI240" s="20">
        <v>117.21</v>
      </c>
      <c r="XJ240" s="20">
        <v>472.82400000000001</v>
      </c>
      <c r="XK240" s="20">
        <v>472.82400000000001</v>
      </c>
      <c r="XL240" s="21">
        <v>64.2</v>
      </c>
      <c r="XM240" s="20">
        <v>74.194999999999993</v>
      </c>
      <c r="XN240" s="22">
        <v>299.30374</v>
      </c>
      <c r="XO240" s="22">
        <v>353.411</v>
      </c>
      <c r="XP240" s="21">
        <v>125.6</v>
      </c>
      <c r="XQ240" s="20">
        <v>522.52</v>
      </c>
      <c r="XR240" s="20">
        <v>22207.100999999999</v>
      </c>
      <c r="XS240" s="21">
        <v>68.5</v>
      </c>
      <c r="XT240" s="20">
        <v>284.75099999999998</v>
      </c>
      <c r="XU240" s="20">
        <v>12101.91</v>
      </c>
      <c r="YD240" s="21">
        <v>57.2</v>
      </c>
      <c r="YE240" s="20">
        <v>237.76900000000001</v>
      </c>
      <c r="YF240" s="20">
        <v>10105.191000000001</v>
      </c>
      <c r="YG240" s="20">
        <v>5294.2370000000001</v>
      </c>
      <c r="YH240" s="21">
        <v>27.4</v>
      </c>
      <c r="YI240" s="20">
        <v>113.827</v>
      </c>
      <c r="YJ240" s="20">
        <v>4837.6400000000003</v>
      </c>
      <c r="YK240" s="20">
        <v>4837.6400000000003</v>
      </c>
      <c r="YL240" s="21">
        <v>190.8</v>
      </c>
      <c r="YM240" s="20">
        <v>2348.6880000000001</v>
      </c>
      <c r="YN240" s="20">
        <v>2186.3939999999998</v>
      </c>
      <c r="YO240" s="21">
        <v>122.3</v>
      </c>
      <c r="YP240" s="20">
        <v>1505.616</v>
      </c>
      <c r="YQ240" s="20">
        <v>1401.578</v>
      </c>
      <c r="YU240" s="21">
        <v>19.399999999999999</v>
      </c>
      <c r="YV240" s="20">
        <v>238.22800000000001</v>
      </c>
      <c r="YW240" s="20">
        <v>221.76599999999999</v>
      </c>
      <c r="YX240" s="20">
        <v>221.76599999999999</v>
      </c>
      <c r="YY240" s="21">
        <v>49.1</v>
      </c>
      <c r="YZ240" s="20">
        <v>604.84500000000003</v>
      </c>
      <c r="ZA240" s="20">
        <v>563.04999999999995</v>
      </c>
      <c r="ZB240" s="20">
        <v>563.04999999999995</v>
      </c>
      <c r="ZC240" s="21">
        <v>68.5</v>
      </c>
      <c r="ZD240" s="20">
        <v>843.072</v>
      </c>
      <c r="ZE240" s="20">
        <v>784.81600000000003</v>
      </c>
      <c r="ZF240" s="20">
        <v>784.81600000000003</v>
      </c>
      <c r="ZG240" s="21">
        <v>52.4</v>
      </c>
      <c r="ZH240" s="20">
        <v>645.149</v>
      </c>
      <c r="ZI240" s="20">
        <v>600.56899999999996</v>
      </c>
      <c r="ZJ240" s="20">
        <v>600.56899999999996</v>
      </c>
      <c r="ZK240" s="21">
        <v>299.39999999999998</v>
      </c>
      <c r="ZL240" s="20">
        <v>13445.868</v>
      </c>
      <c r="ZM240" s="20">
        <v>1599810.9</v>
      </c>
      <c r="ZN240" s="21">
        <v>103.6</v>
      </c>
      <c r="ZO240" s="20">
        <v>4650.0870000000004</v>
      </c>
      <c r="ZP240" s="20">
        <v>553274.80000000005</v>
      </c>
      <c r="ZQ240" s="21">
        <v>96.2</v>
      </c>
      <c r="ZR240" s="20">
        <v>4317.4949999999999</v>
      </c>
      <c r="ZS240" s="20">
        <v>513702.47100000002</v>
      </c>
      <c r="ZT240" s="21">
        <v>69.5</v>
      </c>
      <c r="ZU240" s="20">
        <v>3120.6909999999998</v>
      </c>
      <c r="ZV240" s="20">
        <v>371304.8</v>
      </c>
      <c r="ZW240" s="20">
        <v>371304.8</v>
      </c>
      <c r="ZX240" s="21">
        <v>126.4</v>
      </c>
      <c r="ZY240" s="20">
        <v>5675.09</v>
      </c>
      <c r="ZZ240" s="20">
        <v>675231.3</v>
      </c>
      <c r="AAA240" s="20">
        <v>675231.3</v>
      </c>
      <c r="AAB240" s="21">
        <v>195.9</v>
      </c>
      <c r="AAC240" s="20">
        <v>8795.7810000000009</v>
      </c>
      <c r="AAD240" s="20">
        <v>1046536.1</v>
      </c>
      <c r="AAE240" s="20">
        <v>1046536.1</v>
      </c>
      <c r="AAF240" s="21">
        <v>108.9</v>
      </c>
      <c r="AAG240" s="20">
        <v>4887.799</v>
      </c>
      <c r="AAH240" s="20">
        <v>581558.11100000003</v>
      </c>
      <c r="AAI240" s="20">
        <v>592511.4</v>
      </c>
      <c r="AAJ240" s="21">
        <v>173.5</v>
      </c>
      <c r="AAK240" s="20">
        <v>764.18299999999999</v>
      </c>
      <c r="AAL240" s="20">
        <v>937522.34299999999</v>
      </c>
      <c r="AAM240" s="21">
        <v>8.6</v>
      </c>
      <c r="AAN240" s="20">
        <v>37.917000000000002</v>
      </c>
      <c r="AAO240" s="20">
        <v>46518.224999999999</v>
      </c>
      <c r="AAP240" s="21">
        <v>46.1</v>
      </c>
      <c r="AAQ240" s="20">
        <v>203.10599999999999</v>
      </c>
      <c r="AAR240" s="20">
        <v>249176.91699999999</v>
      </c>
      <c r="AAS240" s="20">
        <v>227624.2</v>
      </c>
      <c r="AAT240" s="21">
        <v>113.6</v>
      </c>
      <c r="AAU240" s="20">
        <v>500.27800000000002</v>
      </c>
      <c r="AAV240" s="20">
        <v>613755.16500000004</v>
      </c>
      <c r="AAW240" s="20">
        <v>631683.19999999995</v>
      </c>
      <c r="AAX240" s="21">
        <v>164.9</v>
      </c>
      <c r="AAY240" s="20">
        <v>726.26599999999996</v>
      </c>
      <c r="AAZ240" s="20">
        <v>891004.11800000002</v>
      </c>
      <c r="ABA240" s="20">
        <v>859307.4</v>
      </c>
      <c r="ABB240" s="21">
        <v>135</v>
      </c>
      <c r="ABC240" s="20">
        <v>594.53300000000002</v>
      </c>
      <c r="ABD240" s="20">
        <v>729390</v>
      </c>
      <c r="ABE240" s="20">
        <v>729390</v>
      </c>
      <c r="ABF240" s="21">
        <v>140.19999999999999</v>
      </c>
      <c r="ABG240" s="20">
        <v>28.145</v>
      </c>
      <c r="ABH240" s="20">
        <v>26.2</v>
      </c>
      <c r="ABI240" s="21">
        <v>9.9</v>
      </c>
      <c r="ABJ240" s="20">
        <v>1.986</v>
      </c>
      <c r="ABK240" s="20">
        <v>1.849</v>
      </c>
      <c r="ABO240" s="21">
        <v>39.1</v>
      </c>
      <c r="ABP240" s="20">
        <v>7.851</v>
      </c>
      <c r="ABQ240" s="20">
        <v>7.3090000000000002</v>
      </c>
      <c r="ABR240" s="20">
        <v>7.3090000000000002</v>
      </c>
      <c r="ABS240" s="21">
        <v>91.2</v>
      </c>
      <c r="ABT240" s="20">
        <v>18.306999999999999</v>
      </c>
      <c r="ABU240" s="20">
        <v>17.042000000000002</v>
      </c>
      <c r="ABV240" s="20">
        <v>17.042000000000002</v>
      </c>
      <c r="ABW240" s="21">
        <v>130.30000000000001</v>
      </c>
      <c r="ABX240" s="20">
        <v>26.158000000000001</v>
      </c>
      <c r="ABY240" s="20">
        <v>24.350999999999999</v>
      </c>
      <c r="ABZ240" s="20">
        <v>24.350999999999999</v>
      </c>
      <c r="ACE240" s="21">
        <v>52.8</v>
      </c>
      <c r="ACF240" s="20">
        <v>277.97500000000002</v>
      </c>
      <c r="ACG240" s="20">
        <v>2654.0459999999998</v>
      </c>
      <c r="ACH240" s="21">
        <v>21.8</v>
      </c>
      <c r="ACI240" s="20">
        <v>114.827</v>
      </c>
      <c r="ACJ240" s="20">
        <v>1096.3409999999999</v>
      </c>
      <c r="ACK240" s="21">
        <v>9.4</v>
      </c>
      <c r="ACL240" s="20">
        <v>49.329000000000001</v>
      </c>
      <c r="ACM240" s="20">
        <v>470.98500000000001</v>
      </c>
      <c r="ACN240" s="20">
        <v>470.98500000000001</v>
      </c>
      <c r="ACO240" s="21">
        <v>21.6</v>
      </c>
      <c r="ACP240" s="20">
        <v>113.819</v>
      </c>
      <c r="ACQ240" s="20">
        <v>1086.7190000000001</v>
      </c>
      <c r="ACR240" s="20">
        <v>1086.7190000000001</v>
      </c>
      <c r="ACS240" s="21">
        <v>31</v>
      </c>
      <c r="ACT240" s="20">
        <v>163.148</v>
      </c>
      <c r="ACU240" s="20">
        <v>1557.7049999999999</v>
      </c>
      <c r="ACV240" s="20">
        <v>1557.7049999999999</v>
      </c>
      <c r="ACW240" s="21">
        <v>17.399999999999999</v>
      </c>
      <c r="ACX240" s="20">
        <v>91.798000000000002</v>
      </c>
      <c r="ACY240" s="20">
        <v>876.46500000000003</v>
      </c>
      <c r="ACZ240" s="20">
        <v>876.46500000000003</v>
      </c>
      <c r="ADA240" s="21">
        <v>198.1</v>
      </c>
      <c r="ADB240" s="20">
        <v>150.46700000000001</v>
      </c>
      <c r="ADC240" s="20">
        <v>571.70100000000002</v>
      </c>
      <c r="ADD240" s="21">
        <v>35.9</v>
      </c>
      <c r="ADE240" s="20">
        <v>27.236000000000001</v>
      </c>
      <c r="ADF240" s="20">
        <v>103.482</v>
      </c>
      <c r="ADO240" s="21">
        <v>162.30000000000001</v>
      </c>
      <c r="ADP240" s="20">
        <v>123.232</v>
      </c>
      <c r="ADQ240" s="20">
        <v>468.21899999999999</v>
      </c>
      <c r="ADR240" s="20">
        <v>468.21899999999999</v>
      </c>
      <c r="ADS240" s="21">
        <v>158.5</v>
      </c>
      <c r="ADT240" s="20">
        <v>120.4</v>
      </c>
      <c r="ADU240" s="20">
        <v>457.459</v>
      </c>
      <c r="ADV240" s="20">
        <v>457.459</v>
      </c>
      <c r="ADW240" s="21">
        <v>277.3</v>
      </c>
      <c r="ADX240" s="20">
        <v>1190.856</v>
      </c>
      <c r="ADY240" s="20">
        <v>1108.568</v>
      </c>
      <c r="ADZ240" s="21">
        <v>69.5</v>
      </c>
      <c r="AEA240" s="20">
        <v>298.70100000000002</v>
      </c>
      <c r="AEB240" s="20">
        <v>278.06099999999998</v>
      </c>
      <c r="AEF240" s="21">
        <v>82.8</v>
      </c>
      <c r="AEG240" s="20">
        <v>355.69</v>
      </c>
      <c r="AEH240" s="20">
        <v>331.11200000000002</v>
      </c>
      <c r="AEI240" s="20">
        <v>331.11200000000002</v>
      </c>
      <c r="AEJ240" s="21">
        <v>124.9</v>
      </c>
      <c r="AEK240" s="20">
        <v>536.46500000000003</v>
      </c>
      <c r="AEL240" s="20">
        <v>499.39499999999998</v>
      </c>
      <c r="AEM240" s="20">
        <v>499.39499999999998</v>
      </c>
      <c r="AEN240" s="21">
        <v>207.7</v>
      </c>
      <c r="AEO240" s="20">
        <v>892.15499999999997</v>
      </c>
      <c r="AEP240" s="20">
        <v>830.50699999999995</v>
      </c>
      <c r="AEQ240" s="20">
        <v>830.50699999999995</v>
      </c>
      <c r="AER240" s="21">
        <v>91.9</v>
      </c>
      <c r="AES240" s="20">
        <v>394.73599999999999</v>
      </c>
      <c r="AET240" s="20">
        <v>367.46</v>
      </c>
      <c r="AEU240" s="20">
        <v>369.08100000000002</v>
      </c>
      <c r="AEV240" s="21">
        <v>190.3</v>
      </c>
      <c r="AEW240" s="20">
        <v>287.28899999999999</v>
      </c>
      <c r="AEX240" s="20">
        <v>2232.4940000000001</v>
      </c>
      <c r="AEY240" s="21">
        <v>22.7</v>
      </c>
      <c r="AEZ240" s="20">
        <v>34.216999999999999</v>
      </c>
      <c r="AFA240" s="20">
        <v>265.89499999999998</v>
      </c>
      <c r="AFE240" s="21">
        <v>56.4</v>
      </c>
      <c r="AFF240" s="20">
        <v>85.174999999999997</v>
      </c>
      <c r="AFG240" s="20">
        <v>661.88300000000004</v>
      </c>
      <c r="AFH240" s="20">
        <v>661.88300000000004</v>
      </c>
      <c r="AFI240" s="21">
        <v>111.2</v>
      </c>
      <c r="AFJ240" s="20">
        <v>167.898</v>
      </c>
      <c r="AFK240" s="20">
        <v>1304.7159999999999</v>
      </c>
      <c r="AFL240" s="20">
        <v>1304.7159999999999</v>
      </c>
      <c r="AFM240" s="21">
        <v>167.7</v>
      </c>
      <c r="AFN240" s="20">
        <v>253.072</v>
      </c>
      <c r="AFO240" s="20">
        <v>1966.5989999999999</v>
      </c>
      <c r="AFP240" s="20">
        <v>1966.5989999999999</v>
      </c>
      <c r="AFQ240" s="21">
        <v>72.099999999999994</v>
      </c>
      <c r="AFR240" s="20">
        <v>108.768</v>
      </c>
      <c r="AFS240" s="20">
        <v>845.22500000000002</v>
      </c>
      <c r="AFT240" s="20">
        <v>845.22500000000002</v>
      </c>
      <c r="AFU240" s="21">
        <v>168.1</v>
      </c>
      <c r="AFV240" s="20">
        <v>95.24</v>
      </c>
      <c r="AFW240" s="20">
        <v>179.47900000000001</v>
      </c>
      <c r="AFX240" s="21">
        <v>30.5</v>
      </c>
      <c r="AFY240" s="20">
        <v>17.27</v>
      </c>
      <c r="AFZ240" s="20">
        <v>32.545999999999999</v>
      </c>
      <c r="AGA240" s="21">
        <v>58.6</v>
      </c>
      <c r="AGB240" s="20">
        <v>33.177999999999997</v>
      </c>
      <c r="AGC240" s="20">
        <v>62.523000000000003</v>
      </c>
      <c r="AGD240" s="20">
        <v>62.523000000000003</v>
      </c>
      <c r="AGE240" s="21">
        <v>78.900000000000006</v>
      </c>
      <c r="AGF240" s="20">
        <v>44.688000000000002</v>
      </c>
      <c r="AGG240" s="20">
        <v>84.215000000000003</v>
      </c>
      <c r="AGH240" s="20">
        <v>54.999000000000002</v>
      </c>
      <c r="AGI240" s="21">
        <v>137.6</v>
      </c>
      <c r="AGJ240" s="20">
        <v>77.968999999999994</v>
      </c>
      <c r="AGK240" s="20">
        <v>146.93299999999999</v>
      </c>
      <c r="AGL240" s="20">
        <v>117.52200000000001</v>
      </c>
      <c r="AGM240" s="21">
        <v>99.4</v>
      </c>
      <c r="AGN240" s="20">
        <v>56.292000000000002</v>
      </c>
      <c r="AGO240" s="20">
        <v>106.08199999999999</v>
      </c>
      <c r="AGP240" s="20">
        <v>110.544</v>
      </c>
      <c r="AGQ240" s="21">
        <v>72.400000000000006</v>
      </c>
      <c r="AGR240" s="20">
        <v>111.599</v>
      </c>
      <c r="AGS240" s="20">
        <v>446.17500000000001</v>
      </c>
      <c r="AGT240" s="21">
        <v>37.6</v>
      </c>
      <c r="AGU240" s="20">
        <v>57.9</v>
      </c>
      <c r="AGV240" s="20">
        <v>231.48500000000001</v>
      </c>
      <c r="AGZ240" s="21">
        <v>6.4</v>
      </c>
      <c r="AHA240" s="20">
        <v>9.9359999999999999</v>
      </c>
      <c r="AHB240" s="20">
        <v>39.722000000000001</v>
      </c>
      <c r="AHC240" s="20">
        <v>39.722000000000001</v>
      </c>
      <c r="AHD240" s="21">
        <v>28.4</v>
      </c>
      <c r="AHE240" s="20">
        <v>43.764000000000003</v>
      </c>
      <c r="AHF240" s="20">
        <v>174.96700000000001</v>
      </c>
      <c r="AHG240" s="20">
        <v>174.96700000000001</v>
      </c>
      <c r="AHH240" s="21">
        <v>34.799999999999997</v>
      </c>
      <c r="AHI240" s="20">
        <v>53.698999999999998</v>
      </c>
      <c r="AHJ240" s="20">
        <v>214.69</v>
      </c>
      <c r="AHK240" s="20">
        <v>214.69</v>
      </c>
      <c r="AHL240" s="21">
        <v>22.6</v>
      </c>
      <c r="AHM240" s="20">
        <v>34.777000000000001</v>
      </c>
      <c r="AHN240" s="20">
        <v>139.04</v>
      </c>
      <c r="AHO240" s="20">
        <v>138.07300000000001</v>
      </c>
      <c r="AHP240" s="21">
        <v>179.8</v>
      </c>
      <c r="AHQ240" s="20">
        <v>219.6</v>
      </c>
      <c r="AHR240" s="20">
        <v>204.42500000000001</v>
      </c>
      <c r="AHS240" s="21">
        <v>59.6</v>
      </c>
      <c r="AHT240" s="20">
        <v>72.834000000000003</v>
      </c>
      <c r="AHU240" s="20">
        <v>67.801000000000002</v>
      </c>
      <c r="AHY240" s="21">
        <v>44.9</v>
      </c>
      <c r="AHZ240" s="20">
        <v>54.896000000000001</v>
      </c>
      <c r="AIA240" s="20">
        <v>51.101999999999997</v>
      </c>
      <c r="AIB240" s="20">
        <v>51.101999999999997</v>
      </c>
      <c r="AIC240" s="21">
        <v>75.2</v>
      </c>
      <c r="AID240" s="20">
        <v>91.87</v>
      </c>
      <c r="AIE240" s="20">
        <v>85.522000000000006</v>
      </c>
      <c r="AIF240" s="20">
        <v>85.522000000000006</v>
      </c>
      <c r="AIG240" s="21">
        <v>120.1</v>
      </c>
      <c r="AIH240" s="20">
        <v>146.76599999999999</v>
      </c>
      <c r="AII240" s="20">
        <v>136.624</v>
      </c>
      <c r="AIJ240" s="20">
        <v>136.624</v>
      </c>
      <c r="AIK240" s="21">
        <v>81.099999999999994</v>
      </c>
      <c r="AIL240" s="20">
        <v>99.027000000000001</v>
      </c>
      <c r="AIM240" s="20">
        <v>92.183999999999997</v>
      </c>
      <c r="AIN240" s="20">
        <v>92.183999999999997</v>
      </c>
      <c r="AIO240" s="21">
        <v>176.5</v>
      </c>
      <c r="AIP240" s="20">
        <v>227.30099999999999</v>
      </c>
      <c r="AIQ240" s="20">
        <v>5688.5259999999998</v>
      </c>
      <c r="AIR240" s="21">
        <v>144.1</v>
      </c>
      <c r="AIS240" s="20">
        <v>185.5</v>
      </c>
      <c r="AIT240" s="20">
        <v>4642.4049999999997</v>
      </c>
      <c r="AIU240" s="21">
        <v>0.6</v>
      </c>
      <c r="AIV240" s="20">
        <v>0.82099999999999995</v>
      </c>
      <c r="AIW240" s="20">
        <v>20.552</v>
      </c>
      <c r="AIX240" s="20">
        <v>21.084</v>
      </c>
      <c r="AIY240" s="21">
        <v>31.4</v>
      </c>
      <c r="AIZ240" s="20">
        <v>40.475999999999999</v>
      </c>
      <c r="AJA240" s="20">
        <v>1012.963</v>
      </c>
      <c r="AJB240" s="20">
        <v>760.93299999999999</v>
      </c>
      <c r="AJC240" s="21">
        <v>32.5</v>
      </c>
      <c r="AJD240" s="20">
        <v>41.801000000000002</v>
      </c>
      <c r="AJE240" s="20">
        <v>1046.1210000000001</v>
      </c>
      <c r="AJF240" s="20">
        <v>782.01700000000005</v>
      </c>
      <c r="AJG240" s="21">
        <v>14.7</v>
      </c>
      <c r="AJH240" s="20">
        <v>18.940999999999999</v>
      </c>
      <c r="AJI240" s="20">
        <v>474.02699999999999</v>
      </c>
      <c r="AJJ240" s="20">
        <v>488.459</v>
      </c>
      <c r="AJQ240" s="21">
        <v>9.3000000000000007</v>
      </c>
      <c r="AJR240" s="20">
        <v>13.673</v>
      </c>
      <c r="AJS240" s="20">
        <v>51.277000000000001</v>
      </c>
      <c r="AJT240" s="20">
        <v>46.331000000000003</v>
      </c>
      <c r="AJU240" s="21">
        <v>30.1</v>
      </c>
      <c r="AJV240" s="20">
        <v>44.134</v>
      </c>
      <c r="AJW240" s="20">
        <v>165.51400000000001</v>
      </c>
      <c r="AJX240" s="20">
        <v>161.04</v>
      </c>
      <c r="AJY240" s="21">
        <v>39.299999999999997</v>
      </c>
      <c r="AJZ240" s="20">
        <v>57.698999999999998</v>
      </c>
      <c r="AKA240" s="20">
        <v>216.387</v>
      </c>
      <c r="AKB240" s="20">
        <v>207.37</v>
      </c>
      <c r="AKC240" s="21">
        <v>31.4</v>
      </c>
      <c r="AKD240" s="20">
        <v>46.091999999999999</v>
      </c>
      <c r="AKE240" s="20">
        <v>172.85900000000001</v>
      </c>
      <c r="AKF240" s="20">
        <v>172.85900000000001</v>
      </c>
      <c r="AKG240" s="21">
        <v>212.3</v>
      </c>
      <c r="AKH240" s="20">
        <v>559.40599999999995</v>
      </c>
      <c r="AKI240" s="20">
        <v>4628.0240000000003</v>
      </c>
      <c r="AKJ240" s="21">
        <v>68.400000000000006</v>
      </c>
      <c r="AKK240" s="20">
        <v>180.33799999999999</v>
      </c>
      <c r="AKL240" s="20">
        <v>1491.954</v>
      </c>
      <c r="AKM240" s="21">
        <v>62.6</v>
      </c>
      <c r="AKN240" s="20">
        <v>164.85900000000001</v>
      </c>
      <c r="AKO240" s="20">
        <v>1363.8920000000001</v>
      </c>
      <c r="AKP240" s="21">
        <v>44.7</v>
      </c>
      <c r="AKQ240" s="20">
        <v>117.82</v>
      </c>
      <c r="AKR240" s="20">
        <v>974.73500000000001</v>
      </c>
      <c r="AKS240" s="20">
        <v>970.38300000000004</v>
      </c>
      <c r="AKT240" s="21">
        <v>99.1</v>
      </c>
      <c r="AKU240" s="20">
        <v>261.24799999999999</v>
      </c>
      <c r="AKV240" s="20">
        <v>2161.3339999999998</v>
      </c>
      <c r="AKW240" s="20">
        <v>2179.5329999999999</v>
      </c>
      <c r="AKX240" s="21">
        <v>143.9</v>
      </c>
      <c r="AKY240" s="20">
        <v>379.06799999999998</v>
      </c>
      <c r="AKZ240" s="20">
        <v>3136.07</v>
      </c>
      <c r="ALA240" s="20">
        <v>3149.9160000000002</v>
      </c>
      <c r="ALB240" s="21">
        <v>84.2</v>
      </c>
      <c r="ALC240" s="20">
        <v>221.83099999999999</v>
      </c>
      <c r="ALD240" s="20">
        <v>1835.2280000000001</v>
      </c>
      <c r="ALE240" s="20">
        <v>1835.2280000000001</v>
      </c>
      <c r="ALF240" s="21">
        <v>240.4</v>
      </c>
      <c r="ALG240" s="20">
        <v>196.83799999999999</v>
      </c>
      <c r="ALH240" s="20">
        <v>339.80099999999999</v>
      </c>
      <c r="ALI240" s="21">
        <v>84.7</v>
      </c>
      <c r="ALJ240" s="20">
        <v>69.326999999999998</v>
      </c>
      <c r="ALK240" s="20">
        <v>119.679</v>
      </c>
      <c r="ALL240" s="21">
        <v>41.5</v>
      </c>
      <c r="ALM240" s="20">
        <v>34.011000000000003</v>
      </c>
      <c r="ALN240" s="20">
        <v>58.713999999999999</v>
      </c>
      <c r="ALO240" s="20">
        <v>53.747999999999998</v>
      </c>
      <c r="ALP240" s="21">
        <v>112.2</v>
      </c>
      <c r="ALQ240" s="20">
        <v>91.881</v>
      </c>
      <c r="ALR240" s="20">
        <v>158.614</v>
      </c>
      <c r="ALS240" s="20">
        <v>106.407</v>
      </c>
      <c r="ALT240" s="21">
        <v>155.69999999999999</v>
      </c>
      <c r="ALU240" s="20">
        <v>127.511</v>
      </c>
      <c r="ALV240" s="20">
        <v>220.12200000000001</v>
      </c>
      <c r="ALW240" s="20">
        <v>160.155</v>
      </c>
      <c r="ALX240" s="21">
        <v>142.4</v>
      </c>
      <c r="ALY240" s="20">
        <v>116.622</v>
      </c>
      <c r="ALZ240" s="20">
        <v>201.32400000000001</v>
      </c>
      <c r="AMA240" s="20">
        <v>148.36000000000001</v>
      </c>
      <c r="AMB240" s="21">
        <v>236.1</v>
      </c>
      <c r="AMC240" s="20">
        <v>292.80599999999998</v>
      </c>
      <c r="AMD240" s="20">
        <v>11007.971</v>
      </c>
      <c r="AME240" s="21">
        <v>18.3</v>
      </c>
      <c r="AMF240" s="20">
        <v>22.675999999999998</v>
      </c>
      <c r="AMG240" s="20">
        <v>852.49599999999998</v>
      </c>
      <c r="AMH240" s="21">
        <v>57.6</v>
      </c>
      <c r="AMI240" s="20">
        <v>71.421000000000006</v>
      </c>
      <c r="AMJ240" s="20">
        <v>2685.0419999999999</v>
      </c>
      <c r="AMK240" s="20">
        <v>925.08699999999999</v>
      </c>
      <c r="AML240" s="21">
        <v>153.9</v>
      </c>
      <c r="AMM240" s="20">
        <v>190.84100000000001</v>
      </c>
      <c r="AMN240" s="20">
        <v>7174.6189999999997</v>
      </c>
      <c r="AMO240" s="20">
        <v>6650.4870000000001</v>
      </c>
      <c r="AMP240" s="21">
        <v>217.8</v>
      </c>
      <c r="AMQ240" s="20">
        <v>270.13</v>
      </c>
      <c r="AMR240" s="20">
        <v>10155.475</v>
      </c>
      <c r="AMS240" s="20">
        <v>7575.5739999999996</v>
      </c>
      <c r="AMT240" s="21">
        <v>156.30000000000001</v>
      </c>
      <c r="AMU240" s="20">
        <v>193.874</v>
      </c>
      <c r="AMV240" s="20">
        <v>7288.6660000000002</v>
      </c>
      <c r="AMW240" s="20">
        <v>7244.06</v>
      </c>
      <c r="ANG240" s="21">
        <v>1.8</v>
      </c>
      <c r="ANH240" s="22">
        <v>3.8166739999999999</v>
      </c>
      <c r="ANI240" s="22">
        <v>1.4240010000000001</v>
      </c>
      <c r="ANJ240" s="22">
        <v>1.4240010000000001</v>
      </c>
      <c r="ANK240" s="21">
        <v>24.6</v>
      </c>
      <c r="ANL240" s="22">
        <v>51.745905999999998</v>
      </c>
      <c r="ANM240" s="22">
        <v>19.306398000000002</v>
      </c>
      <c r="ANN240" s="22">
        <v>17.338822</v>
      </c>
      <c r="ANO240" s="21">
        <v>25.7</v>
      </c>
      <c r="ANP240" s="22">
        <v>53.970218000000003</v>
      </c>
      <c r="ANQ240" s="22">
        <v>20.136288</v>
      </c>
      <c r="ANR240" s="22">
        <v>18.762823000000001</v>
      </c>
      <c r="ANS240" s="21">
        <v>15.9</v>
      </c>
      <c r="ANT240" s="22">
        <v>33.499887000000001</v>
      </c>
      <c r="ANU240" s="22">
        <v>12.498808</v>
      </c>
      <c r="ANV240" s="22">
        <v>12.498808</v>
      </c>
      <c r="ANW240" s="21">
        <v>188.9</v>
      </c>
      <c r="ANX240" s="20">
        <v>17377.992999999999</v>
      </c>
      <c r="ANY240" s="20">
        <v>17377.992999999999</v>
      </c>
      <c r="ANZ240" s="21">
        <v>60.3</v>
      </c>
      <c r="AOA240" s="20">
        <v>5542.473</v>
      </c>
      <c r="AOB240" s="20">
        <v>5542.473</v>
      </c>
      <c r="AOC240" s="21">
        <v>57.3</v>
      </c>
      <c r="AOD240" s="20">
        <v>5267.7129999999997</v>
      </c>
      <c r="AOE240" s="20">
        <v>5267.7129999999997</v>
      </c>
      <c r="AOF240" s="21">
        <v>67.400000000000006</v>
      </c>
      <c r="AOG240" s="20">
        <v>6202.3540000000003</v>
      </c>
      <c r="AOH240" s="20">
        <v>6202.3540000000003</v>
      </c>
      <c r="AOI240" s="20">
        <v>6202.3540000000003</v>
      </c>
      <c r="AOJ240" s="21">
        <v>61.2</v>
      </c>
      <c r="AOK240" s="20">
        <v>5633.1660000000002</v>
      </c>
      <c r="AOL240" s="20">
        <v>5633.1660000000002</v>
      </c>
      <c r="AOM240" s="20">
        <v>5633.1660000000002</v>
      </c>
      <c r="AON240" s="21">
        <v>128.69999999999999</v>
      </c>
      <c r="AOO240" s="20">
        <v>11835.52</v>
      </c>
      <c r="AOP240" s="20">
        <v>11835.52</v>
      </c>
      <c r="AOQ240" s="20">
        <v>11835.52</v>
      </c>
      <c r="AOR240" s="21">
        <v>45.6</v>
      </c>
      <c r="AOS240" s="20">
        <v>4192.5200000000004</v>
      </c>
      <c r="AOT240" s="20">
        <v>4192.5200000000004</v>
      </c>
      <c r="AOU240" s="20">
        <v>4192.5200000000004</v>
      </c>
      <c r="AOV240" s="21">
        <v>193.8</v>
      </c>
      <c r="AOW240" s="20">
        <v>13427.532999999999</v>
      </c>
      <c r="AOX240" s="20">
        <v>12499.691000000001</v>
      </c>
      <c r="AOY240" s="21">
        <v>78.5</v>
      </c>
      <c r="AOZ240" s="20">
        <v>5441.11</v>
      </c>
      <c r="APA240" s="20">
        <v>5065.1289999999999</v>
      </c>
      <c r="APE240" s="21">
        <v>46.5</v>
      </c>
      <c r="APF240" s="20">
        <v>3218.587</v>
      </c>
      <c r="APG240" s="20">
        <v>2996.183</v>
      </c>
      <c r="APH240" s="20">
        <v>2996.183</v>
      </c>
      <c r="API240" s="21">
        <v>68.8</v>
      </c>
      <c r="APJ240" s="20">
        <v>4767.8360000000002</v>
      </c>
      <c r="APK240" s="20">
        <v>4438.3789999999999</v>
      </c>
      <c r="APL240" s="20">
        <v>4438.3789999999999</v>
      </c>
      <c r="APM240" s="21">
        <v>115.3</v>
      </c>
      <c r="APN240" s="20">
        <v>7986.4229999999998</v>
      </c>
      <c r="APO240" s="20">
        <v>7434.5619999999999</v>
      </c>
      <c r="APP240" s="20">
        <v>7434.5619999999999</v>
      </c>
      <c r="APQ240" s="21">
        <v>77.3</v>
      </c>
      <c r="APR240" s="20">
        <v>5355.4040000000005</v>
      </c>
      <c r="APS240" s="20">
        <v>4985.3459999999995</v>
      </c>
      <c r="APT240" s="20">
        <v>4985.3459999999995</v>
      </c>
      <c r="APU240" s="21">
        <v>106.5</v>
      </c>
      <c r="APV240" s="20">
        <v>148.88499999999999</v>
      </c>
      <c r="APW240" s="20">
        <v>921.6</v>
      </c>
      <c r="APX240" s="21">
        <v>44.2</v>
      </c>
      <c r="APY240" s="20">
        <v>61.805999999999997</v>
      </c>
      <c r="APZ240" s="20">
        <v>382.58100000000002</v>
      </c>
      <c r="AQI240" s="21">
        <v>62.3</v>
      </c>
      <c r="AQJ240" s="20">
        <v>87.078999999999994</v>
      </c>
      <c r="AQK240" s="20">
        <v>539.01900000000001</v>
      </c>
      <c r="AQL240" s="20">
        <v>545.346</v>
      </c>
      <c r="AQM240" s="21">
        <v>50.8</v>
      </c>
      <c r="AQN240" s="20">
        <v>70.991</v>
      </c>
      <c r="AQO240" s="20">
        <v>439.43700000000001</v>
      </c>
      <c r="AQP240" s="20">
        <v>499.83800000000002</v>
      </c>
    </row>
    <row r="241" spans="1:1134" x14ac:dyDescent="0.2">
      <c r="A241" s="18">
        <v>36341</v>
      </c>
      <c r="N241" s="21">
        <v>73.900000000000006</v>
      </c>
      <c r="O241" s="21">
        <v>68</v>
      </c>
      <c r="P241" s="20">
        <v>4036.308</v>
      </c>
      <c r="Q241" s="21">
        <v>60.6</v>
      </c>
      <c r="R241" s="21">
        <v>55.5</v>
      </c>
      <c r="S241" s="20">
        <v>3306.11</v>
      </c>
      <c r="AI241" s="21">
        <v>125.1</v>
      </c>
      <c r="AJ241" s="21">
        <v>110.7</v>
      </c>
      <c r="AK241" s="20">
        <v>37614.184000000001</v>
      </c>
      <c r="AL241" s="21">
        <v>68.099999999999994</v>
      </c>
      <c r="AM241" s="21">
        <v>64.7</v>
      </c>
      <c r="AN241" s="20">
        <v>20484.788</v>
      </c>
      <c r="AO241" s="21">
        <v>206.4</v>
      </c>
      <c r="AP241" s="21">
        <v>206.5</v>
      </c>
      <c r="AQ241" s="20">
        <v>50789.195</v>
      </c>
      <c r="AR241" s="21">
        <v>69.900000000000006</v>
      </c>
      <c r="AS241" s="21">
        <v>70.3</v>
      </c>
      <c r="AT241" s="20">
        <v>17211.32</v>
      </c>
      <c r="BD241" s="21">
        <v>136.4</v>
      </c>
      <c r="BE241" s="21">
        <v>136.19999999999999</v>
      </c>
      <c r="BF241" s="20">
        <v>33577.875</v>
      </c>
      <c r="BG241" s="21">
        <v>69.8</v>
      </c>
      <c r="BH241" s="21">
        <v>70.2</v>
      </c>
      <c r="BI241" s="20">
        <v>17178.678</v>
      </c>
      <c r="BJ241" s="21">
        <v>69.8</v>
      </c>
      <c r="BK241" s="19">
        <v>219.38350057664999</v>
      </c>
      <c r="BL241" s="20">
        <v>219.38399999999999</v>
      </c>
      <c r="BM241" s="21">
        <v>37.299999999999997</v>
      </c>
      <c r="BN241" s="20">
        <v>117.191</v>
      </c>
      <c r="BO241" s="20">
        <v>117.191</v>
      </c>
      <c r="BP241" s="21">
        <v>6.2</v>
      </c>
      <c r="BQ241" s="20">
        <v>19.466000000000001</v>
      </c>
      <c r="BR241" s="19">
        <v>19.466189</v>
      </c>
      <c r="BS241" s="19">
        <v>19.466189</v>
      </c>
      <c r="BT241" s="21">
        <v>26.7</v>
      </c>
      <c r="BU241" s="20">
        <v>84.021000000000001</v>
      </c>
      <c r="BV241" s="19">
        <v>84.020640029988002</v>
      </c>
      <c r="BW241" s="19">
        <v>69.558487999999997</v>
      </c>
      <c r="BX241" s="21">
        <v>32.5</v>
      </c>
      <c r="BY241" s="19">
        <v>102.19250057665</v>
      </c>
      <c r="BZ241" s="19">
        <v>102.19250057665</v>
      </c>
      <c r="CA241" s="19">
        <v>89.024676999999997</v>
      </c>
      <c r="CB241" s="21">
        <v>21.5</v>
      </c>
      <c r="CC241" s="19">
        <v>67.649704999999997</v>
      </c>
      <c r="CD241" s="19">
        <v>67.649704999999997</v>
      </c>
      <c r="CE241" s="19">
        <v>67.649704999999997</v>
      </c>
      <c r="CF241" s="21">
        <v>184.6</v>
      </c>
      <c r="CG241" s="20">
        <v>380.33</v>
      </c>
      <c r="CH241" s="20">
        <v>368.23599999999999</v>
      </c>
      <c r="CI241" s="21">
        <v>70</v>
      </c>
      <c r="CJ241" s="20">
        <v>144.203</v>
      </c>
      <c r="CK241" s="20">
        <v>139.61699999999999</v>
      </c>
      <c r="CO241" s="21">
        <v>42.6</v>
      </c>
      <c r="CP241" s="20">
        <v>87.724000000000004</v>
      </c>
      <c r="CQ241" s="20">
        <v>84.935000000000002</v>
      </c>
      <c r="CR241" s="20">
        <v>85.754999999999995</v>
      </c>
      <c r="CS241" s="21">
        <v>72.2</v>
      </c>
      <c r="CT241" s="20">
        <v>148.82499999999999</v>
      </c>
      <c r="CU241" s="20">
        <v>144.09200000000001</v>
      </c>
      <c r="CV241" s="20">
        <v>132.47399999999999</v>
      </c>
      <c r="CW241" s="21">
        <v>114.6</v>
      </c>
      <c r="CX241" s="20">
        <v>236.12700000000001</v>
      </c>
      <c r="CY241" s="20">
        <v>228.619</v>
      </c>
      <c r="CZ241" s="20">
        <v>218.22900000000001</v>
      </c>
      <c r="DA241" s="21">
        <v>81.2</v>
      </c>
      <c r="DB241" s="20">
        <v>167.22499999999999</v>
      </c>
      <c r="DC241" s="20">
        <v>161.90700000000001</v>
      </c>
      <c r="DD241" s="20">
        <v>161.90700000000001</v>
      </c>
      <c r="DE241" s="21">
        <v>150</v>
      </c>
      <c r="DF241" s="20">
        <v>617.755</v>
      </c>
      <c r="DG241" s="20">
        <v>932.995</v>
      </c>
      <c r="DH241" s="21">
        <v>23.1</v>
      </c>
      <c r="DI241" s="20">
        <v>95.293000000000006</v>
      </c>
      <c r="DJ241" s="20">
        <v>143.92099999999999</v>
      </c>
      <c r="DK241" s="21">
        <v>21.5</v>
      </c>
      <c r="DL241" s="20">
        <v>88.427000000000007</v>
      </c>
      <c r="DM241" s="20">
        <v>133.55099999999999</v>
      </c>
      <c r="DN241" s="21">
        <v>65.8</v>
      </c>
      <c r="DO241" s="20">
        <v>270.858</v>
      </c>
      <c r="DP241" s="20">
        <v>409.077</v>
      </c>
      <c r="DQ241" s="20">
        <v>409.077</v>
      </c>
      <c r="DR241" s="21">
        <v>61.1</v>
      </c>
      <c r="DS241" s="20">
        <v>251.60400000000001</v>
      </c>
      <c r="DT241" s="20">
        <v>379.99700000000001</v>
      </c>
      <c r="DU241" s="20">
        <v>379.99700000000001</v>
      </c>
      <c r="DV241" s="21">
        <v>126.9</v>
      </c>
      <c r="DW241" s="20">
        <v>522.46199999999999</v>
      </c>
      <c r="DX241" s="20">
        <v>789.07399999999996</v>
      </c>
      <c r="DY241" s="20">
        <v>789.07399999999996</v>
      </c>
      <c r="DZ241" s="21">
        <v>76.8</v>
      </c>
      <c r="EA241" s="20">
        <v>316.28199999999998</v>
      </c>
      <c r="EB241" s="20">
        <v>477.68099999999998</v>
      </c>
      <c r="EC241" s="20">
        <v>473.036</v>
      </c>
      <c r="ED241" s="21">
        <v>264.5</v>
      </c>
      <c r="EE241" s="20">
        <v>645.18499999999995</v>
      </c>
      <c r="EF241" s="20">
        <v>624.66800000000001</v>
      </c>
      <c r="EG241" s="21">
        <v>133.5</v>
      </c>
      <c r="EH241" s="20">
        <v>325.61900000000003</v>
      </c>
      <c r="EI241" s="20">
        <v>315.26400000000001</v>
      </c>
      <c r="EJ241" s="21">
        <v>120.4</v>
      </c>
      <c r="EK241" s="20">
        <v>293.72699999999998</v>
      </c>
      <c r="EL241" s="20">
        <v>284.38600000000002</v>
      </c>
      <c r="EM241" s="21">
        <v>42.3</v>
      </c>
      <c r="EN241" s="20">
        <v>103.125</v>
      </c>
      <c r="EO241" s="20">
        <v>99.846000000000004</v>
      </c>
      <c r="EP241" s="20">
        <v>99.846000000000004</v>
      </c>
      <c r="EQ241" s="21">
        <v>88.7</v>
      </c>
      <c r="ER241" s="20">
        <v>216.441</v>
      </c>
      <c r="ES241" s="20">
        <v>209.55799999999999</v>
      </c>
      <c r="ET241" s="20">
        <v>209.55799999999999</v>
      </c>
      <c r="EU241" s="21">
        <v>131</v>
      </c>
      <c r="EV241" s="20">
        <v>319.56599999999997</v>
      </c>
      <c r="EW241" s="20">
        <v>309.404</v>
      </c>
      <c r="EX241" s="20">
        <v>309.404</v>
      </c>
      <c r="EY241" s="21">
        <v>68.5</v>
      </c>
      <c r="EZ241" s="20">
        <v>167.09800000000001</v>
      </c>
      <c r="FA241" s="20">
        <v>161.78399999999999</v>
      </c>
      <c r="FB241" s="20">
        <v>161.78399999999999</v>
      </c>
      <c r="FC241" s="21">
        <v>104.3</v>
      </c>
      <c r="FD241" s="20">
        <v>609.51</v>
      </c>
      <c r="FE241" s="20">
        <v>1078.8320000000001</v>
      </c>
      <c r="FF241" s="21">
        <v>56.1</v>
      </c>
      <c r="FG241" s="20">
        <v>327.63799999999998</v>
      </c>
      <c r="FH241" s="20">
        <v>579.91999999999996</v>
      </c>
      <c r="FI241" s="21">
        <v>12.5</v>
      </c>
      <c r="FJ241" s="20">
        <v>72.86</v>
      </c>
      <c r="FK241" s="20">
        <v>128.96199999999999</v>
      </c>
      <c r="FL241" s="20">
        <v>92.069000000000003</v>
      </c>
      <c r="FM241" s="21">
        <v>35.6</v>
      </c>
      <c r="FN241" s="20">
        <v>208.13200000000001</v>
      </c>
      <c r="FO241" s="20">
        <v>368.39299999999997</v>
      </c>
      <c r="FP241" s="20">
        <v>228.14500000000001</v>
      </c>
      <c r="FQ241" s="21">
        <v>48.2</v>
      </c>
      <c r="FR241" s="20">
        <v>281.87099999999998</v>
      </c>
      <c r="FS241" s="20">
        <v>498.91199999999998</v>
      </c>
      <c r="FT241" s="20">
        <v>320.214</v>
      </c>
      <c r="FU241" s="21">
        <v>30.5</v>
      </c>
      <c r="FV241" s="20">
        <v>178.09100000000001</v>
      </c>
      <c r="FW241" s="20">
        <v>315.221</v>
      </c>
      <c r="FX241" s="20">
        <v>267.23099999999999</v>
      </c>
      <c r="FY241" s="21">
        <v>240.1</v>
      </c>
      <c r="FZ241" s="20">
        <v>1568.749</v>
      </c>
      <c r="GA241" s="20">
        <v>2318.1410000000001</v>
      </c>
      <c r="GB241" s="21">
        <v>91.3</v>
      </c>
      <c r="GC241" s="20">
        <v>596.29200000000003</v>
      </c>
      <c r="GD241" s="20">
        <v>881.14099999999996</v>
      </c>
      <c r="GE241" s="21">
        <v>86.6</v>
      </c>
      <c r="GF241" s="20">
        <v>565.51099999999997</v>
      </c>
      <c r="GG241" s="20">
        <v>835.65599999999995</v>
      </c>
      <c r="GH241" s="21">
        <v>64.099999999999994</v>
      </c>
      <c r="GI241" s="20">
        <v>418.762</v>
      </c>
      <c r="GJ241" s="20">
        <v>618.80499999999995</v>
      </c>
      <c r="GK241" s="20">
        <v>618.80499999999995</v>
      </c>
      <c r="GL241" s="21">
        <v>84.7</v>
      </c>
      <c r="GM241" s="20">
        <v>553.69500000000005</v>
      </c>
      <c r="GN241" s="20">
        <v>818.19500000000005</v>
      </c>
      <c r="GO241" s="20">
        <v>818.19500000000005</v>
      </c>
      <c r="GP241" s="21">
        <v>148.80000000000001</v>
      </c>
      <c r="GQ241" s="20">
        <v>972.45699999999999</v>
      </c>
      <c r="GR241" s="20">
        <v>1437</v>
      </c>
      <c r="GS241" s="20">
        <v>1437</v>
      </c>
      <c r="GT241" s="21">
        <v>57.4</v>
      </c>
      <c r="GU241" s="20">
        <v>375.06200000000001</v>
      </c>
      <c r="GV241" s="20">
        <v>554.22900000000004</v>
      </c>
      <c r="GW241" s="20">
        <v>554.22900000000004</v>
      </c>
      <c r="GX241" s="21">
        <v>242.6</v>
      </c>
      <c r="GY241" s="20">
        <v>688.077</v>
      </c>
      <c r="GZ241" s="20">
        <v>1068.24</v>
      </c>
      <c r="HA241" s="21">
        <v>47</v>
      </c>
      <c r="HB241" s="20">
        <v>133.22499999999999</v>
      </c>
      <c r="HC241" s="20">
        <v>206.83199999999999</v>
      </c>
      <c r="HD241" s="21">
        <v>46.3</v>
      </c>
      <c r="HE241" s="20">
        <v>131.34399999999999</v>
      </c>
      <c r="HF241" s="20">
        <v>203.91200000000001</v>
      </c>
      <c r="HO241" s="21">
        <v>195.6</v>
      </c>
      <c r="HP241" s="20">
        <v>554.85199999999998</v>
      </c>
      <c r="HQ241" s="20">
        <v>861.40800000000002</v>
      </c>
      <c r="HR241" s="20">
        <v>597.84199999999998</v>
      </c>
      <c r="HS241" s="21">
        <v>116.1</v>
      </c>
      <c r="HT241" s="20">
        <v>329.22500000000002</v>
      </c>
      <c r="HU241" s="20">
        <v>511.12200000000001</v>
      </c>
      <c r="HV241" s="20">
        <v>597.84199999999998</v>
      </c>
      <c r="HW241" s="21">
        <v>118.3</v>
      </c>
      <c r="HX241" s="20">
        <v>85.182000000000002</v>
      </c>
      <c r="HY241" s="20">
        <v>44201.034</v>
      </c>
      <c r="HZ241" s="21">
        <v>13.8</v>
      </c>
      <c r="IA241" s="20">
        <v>9.9329999999999998</v>
      </c>
      <c r="IB241" s="20">
        <v>5154.0460000000003</v>
      </c>
      <c r="IN241" s="21">
        <v>104.5</v>
      </c>
      <c r="IO241" s="20">
        <v>75.25</v>
      </c>
      <c r="IP241" s="20">
        <v>39046.987999999998</v>
      </c>
      <c r="IQ241" s="20">
        <v>38622.226999999999</v>
      </c>
      <c r="IR241" s="21">
        <v>59.9</v>
      </c>
      <c r="IS241" s="20">
        <v>43.137</v>
      </c>
      <c r="IT241" s="23">
        <v>22384</v>
      </c>
      <c r="IU241" s="23">
        <v>22384</v>
      </c>
      <c r="IV241" s="21">
        <v>117.4</v>
      </c>
      <c r="IW241" s="20">
        <v>1244.693</v>
      </c>
      <c r="IX241" s="20">
        <v>10304.442999999999</v>
      </c>
      <c r="IY241" s="21">
        <v>21.2</v>
      </c>
      <c r="IZ241" s="20">
        <v>224.78800000000001</v>
      </c>
      <c r="JA241" s="20">
        <v>1860.95</v>
      </c>
      <c r="JJ241" s="21">
        <v>96.2</v>
      </c>
      <c r="JK241" s="20">
        <v>1019.9059999999999</v>
      </c>
      <c r="JL241" s="20">
        <v>8443.4930000000004</v>
      </c>
      <c r="JM241" s="20">
        <v>8622.9709999999995</v>
      </c>
      <c r="JN241" s="21">
        <v>106.5</v>
      </c>
      <c r="JO241" s="20">
        <v>1128.4880000000001</v>
      </c>
      <c r="JP241" s="20">
        <v>9342.4120000000003</v>
      </c>
      <c r="JQ241" s="20">
        <v>8531.2099999999991</v>
      </c>
      <c r="JR241" s="21">
        <v>76.599999999999994</v>
      </c>
      <c r="JS241" s="20">
        <v>75.606999999999999</v>
      </c>
      <c r="JT241" s="20">
        <v>130958.93700000001</v>
      </c>
      <c r="JU241" s="21">
        <v>21.1</v>
      </c>
      <c r="JV241" s="20">
        <v>20.859000000000002</v>
      </c>
      <c r="JW241" s="20">
        <v>36130.294999999998</v>
      </c>
      <c r="JX241" s="20">
        <v>14.773</v>
      </c>
      <c r="JY241" s="20">
        <v>14.579000000000001</v>
      </c>
      <c r="JZ241" s="20">
        <v>25252.400000000001</v>
      </c>
      <c r="KA241" s="20">
        <v>25252.400000000001</v>
      </c>
      <c r="KB241" s="20">
        <v>40.703000000000003</v>
      </c>
      <c r="KC241" s="20">
        <v>40.168999999999997</v>
      </c>
      <c r="KD241" s="20">
        <v>69576.241999999998</v>
      </c>
      <c r="KE241" s="20">
        <v>69576.241999999998</v>
      </c>
      <c r="KF241" s="21">
        <v>55.5</v>
      </c>
      <c r="KG241" s="21">
        <v>54.7</v>
      </c>
      <c r="KH241" s="20">
        <v>94828.642000000007</v>
      </c>
      <c r="KI241" s="20">
        <v>94828.642000000007</v>
      </c>
      <c r="KJ241" s="21">
        <v>31.3</v>
      </c>
      <c r="KK241" s="21">
        <v>30.9</v>
      </c>
      <c r="KL241" s="21">
        <v>53506.9</v>
      </c>
      <c r="KM241" s="21">
        <v>50206.400000000001</v>
      </c>
      <c r="KN241" s="21">
        <v>93.1</v>
      </c>
      <c r="KO241" s="20">
        <v>57.936</v>
      </c>
      <c r="KP241" s="20">
        <v>2042.9110000000001</v>
      </c>
      <c r="KQ241" s="21">
        <v>15</v>
      </c>
      <c r="KR241" s="20">
        <v>9.3290000000000006</v>
      </c>
      <c r="KS241" s="20">
        <v>328.95499999999998</v>
      </c>
      <c r="KW241" s="21">
        <v>8.1999999999999993</v>
      </c>
      <c r="KX241" s="20">
        <v>5.0739999999999998</v>
      </c>
      <c r="KY241" s="20">
        <v>178.90899999999999</v>
      </c>
      <c r="KZ241" s="20">
        <v>172.61099999999999</v>
      </c>
      <c r="LA241" s="21">
        <v>71</v>
      </c>
      <c r="LB241" s="20">
        <v>44.171999999999997</v>
      </c>
      <c r="LC241" s="20">
        <v>1557.569</v>
      </c>
      <c r="LD241" s="20">
        <v>1316.37</v>
      </c>
      <c r="LE241" s="21">
        <v>78.099999999999994</v>
      </c>
      <c r="LF241" s="20">
        <v>48.606999999999999</v>
      </c>
      <c r="LG241" s="20">
        <v>1713.9559999999999</v>
      </c>
      <c r="LH241" s="20">
        <v>1488.981</v>
      </c>
      <c r="LI241" s="21">
        <v>44.2</v>
      </c>
      <c r="LJ241" s="20">
        <v>27.5</v>
      </c>
      <c r="LK241" s="20">
        <v>969.673</v>
      </c>
      <c r="LL241" s="20">
        <v>947.149</v>
      </c>
      <c r="LM241" s="21">
        <v>190</v>
      </c>
      <c r="LN241" s="20">
        <v>3983.482</v>
      </c>
      <c r="LO241" s="20">
        <v>3856.8069999999998</v>
      </c>
      <c r="LP241" s="21">
        <v>62.6</v>
      </c>
      <c r="LQ241" s="20">
        <v>1312.047</v>
      </c>
      <c r="LR241" s="20">
        <v>1270.3240000000001</v>
      </c>
      <c r="LV241" s="21">
        <v>69.599999999999994</v>
      </c>
      <c r="LW241" s="20">
        <v>1459.7429999999999</v>
      </c>
      <c r="LX241" s="20">
        <v>1413.3230000000001</v>
      </c>
      <c r="LY241" s="20">
        <v>1413.3230000000001</v>
      </c>
      <c r="LZ241" s="21">
        <v>57.8</v>
      </c>
      <c r="MA241" s="20">
        <v>1211.692</v>
      </c>
      <c r="MB241" s="20">
        <v>1173.1600000000001</v>
      </c>
      <c r="MC241" s="20">
        <v>1173.1600000000001</v>
      </c>
      <c r="MD241" s="21">
        <v>127.5</v>
      </c>
      <c r="ME241" s="20">
        <v>2671.4349999999999</v>
      </c>
      <c r="MF241" s="20">
        <v>2586.4830000000002</v>
      </c>
      <c r="MG241" s="20">
        <v>2586.4830000000002</v>
      </c>
      <c r="MH241" s="21">
        <v>97.9</v>
      </c>
      <c r="MI241" s="20">
        <v>2052.8090000000002</v>
      </c>
      <c r="MJ241" s="20">
        <v>1987.53</v>
      </c>
      <c r="MK241" s="20">
        <v>2243.0549999999998</v>
      </c>
      <c r="ML241" s="21">
        <v>217.3</v>
      </c>
      <c r="MM241" s="20">
        <v>365.69799999999998</v>
      </c>
      <c r="MN241" s="20">
        <v>2632.297</v>
      </c>
      <c r="MO241" s="21">
        <v>65.2</v>
      </c>
      <c r="MP241" s="20">
        <v>109.77500000000001</v>
      </c>
      <c r="MQ241" s="20">
        <v>790.16300000000001</v>
      </c>
      <c r="MU241" s="21">
        <v>85</v>
      </c>
      <c r="MV241" s="20">
        <v>142.95099999999999</v>
      </c>
      <c r="MW241" s="20">
        <v>1028.963</v>
      </c>
      <c r="MX241" s="20">
        <v>1053</v>
      </c>
      <c r="MY241" s="21">
        <v>66.8</v>
      </c>
      <c r="MZ241" s="20">
        <v>112.38800000000001</v>
      </c>
      <c r="NA241" s="20">
        <v>808.97</v>
      </c>
      <c r="NB241" s="20">
        <v>858</v>
      </c>
      <c r="NC241" s="21">
        <v>152.1</v>
      </c>
      <c r="ND241" s="20">
        <v>255.923</v>
      </c>
      <c r="NE241" s="20">
        <v>1842.134</v>
      </c>
      <c r="NF241" s="20">
        <v>1911</v>
      </c>
      <c r="NG241" s="21">
        <v>117.9</v>
      </c>
      <c r="NH241" s="20">
        <v>198.46700000000001</v>
      </c>
      <c r="NI241" s="20">
        <v>1428.5619999999999</v>
      </c>
      <c r="NJ241" s="20">
        <v>1428.5619999999999</v>
      </c>
      <c r="NK241" s="21">
        <v>165.8</v>
      </c>
      <c r="NL241" s="20">
        <v>986.38099999999997</v>
      </c>
      <c r="NM241" s="20">
        <v>955.01400000000001</v>
      </c>
      <c r="NN241" s="21">
        <v>66.5</v>
      </c>
      <c r="NO241" s="20">
        <v>395.61500000000001</v>
      </c>
      <c r="NP241" s="20">
        <v>383.03399999999999</v>
      </c>
      <c r="NQ241" s="21">
        <v>61.4</v>
      </c>
      <c r="NR241" s="20">
        <v>365.48200000000003</v>
      </c>
      <c r="NS241" s="20">
        <v>353.86</v>
      </c>
      <c r="NT241" s="21">
        <v>40.5</v>
      </c>
      <c r="NU241" s="20">
        <v>240.90600000000001</v>
      </c>
      <c r="NV241" s="20">
        <v>233.245</v>
      </c>
      <c r="NW241" s="20">
        <v>233.245</v>
      </c>
      <c r="NX241" s="21">
        <v>58.8</v>
      </c>
      <c r="NY241" s="20">
        <v>349.86099999999999</v>
      </c>
      <c r="NZ241" s="20">
        <v>338.73500000000001</v>
      </c>
      <c r="OA241" s="20">
        <v>338.73500000000001</v>
      </c>
      <c r="OB241" s="21">
        <v>99.3</v>
      </c>
      <c r="OC241" s="20">
        <v>590.76599999999996</v>
      </c>
      <c r="OD241" s="20">
        <v>571.98</v>
      </c>
      <c r="OE241" s="20">
        <v>571.98</v>
      </c>
      <c r="OF241" s="21">
        <v>76.5</v>
      </c>
      <c r="OG241" s="20">
        <v>455.31299999999999</v>
      </c>
      <c r="OH241" s="20">
        <v>440.834</v>
      </c>
      <c r="OI241" s="20">
        <v>440.834</v>
      </c>
      <c r="OJ241" s="21">
        <v>166.1</v>
      </c>
      <c r="OK241" s="20">
        <v>212.548</v>
      </c>
      <c r="OL241" s="20">
        <v>205.78899999999999</v>
      </c>
      <c r="OM241" s="21">
        <v>51.5</v>
      </c>
      <c r="ON241" s="20">
        <v>65.849999999999994</v>
      </c>
      <c r="OO241" s="20">
        <v>63.756</v>
      </c>
      <c r="OS241" s="21">
        <v>30.2</v>
      </c>
      <c r="OT241" s="20">
        <v>38.670999999999999</v>
      </c>
      <c r="OU241" s="20">
        <v>37.441000000000003</v>
      </c>
      <c r="OV241" s="20">
        <v>37.441000000000003</v>
      </c>
      <c r="OW241" s="21">
        <v>83.9</v>
      </c>
      <c r="OX241" s="20">
        <v>107.352</v>
      </c>
      <c r="OY241" s="20">
        <v>103.938</v>
      </c>
      <c r="OZ241" s="20">
        <v>88.68</v>
      </c>
      <c r="PA241" s="21">
        <v>114.6</v>
      </c>
      <c r="PB241" s="20">
        <v>146.69800000000001</v>
      </c>
      <c r="PC241" s="20">
        <v>142.03299999999999</v>
      </c>
      <c r="PD241" s="20">
        <v>126.121</v>
      </c>
      <c r="PE241" s="21">
        <v>43.5</v>
      </c>
      <c r="PF241" s="20">
        <v>55.691000000000003</v>
      </c>
      <c r="PG241" s="20">
        <v>53.92</v>
      </c>
      <c r="PH241" s="20">
        <v>51.128</v>
      </c>
      <c r="PI241" s="21">
        <v>196</v>
      </c>
      <c r="PJ241" s="20">
        <v>2781.8780000000002</v>
      </c>
      <c r="PK241" s="20">
        <v>2693.4140000000002</v>
      </c>
      <c r="PL241" s="21">
        <v>65.599999999999994</v>
      </c>
      <c r="PM241" s="20">
        <v>930.8</v>
      </c>
      <c r="PN241" s="20">
        <v>901.20100000000002</v>
      </c>
      <c r="PR241" s="21">
        <v>33.5</v>
      </c>
      <c r="PS241" s="20">
        <v>475.596</v>
      </c>
      <c r="PT241" s="20">
        <v>460.47199999999998</v>
      </c>
      <c r="PU241" s="20">
        <v>460.47199999999998</v>
      </c>
      <c r="PV241" s="21">
        <v>97.6</v>
      </c>
      <c r="PW241" s="20">
        <v>1385.5129999999999</v>
      </c>
      <c r="PX241" s="20">
        <v>1341.454</v>
      </c>
      <c r="PY241" s="20">
        <v>1260.818</v>
      </c>
      <c r="PZ241" s="21">
        <v>130.4</v>
      </c>
      <c r="QA241" s="20">
        <v>1851.077</v>
      </c>
      <c r="QB241" s="20">
        <v>1792.213</v>
      </c>
      <c r="QC241" s="20">
        <v>1721.29</v>
      </c>
      <c r="QD241" s="21">
        <v>69</v>
      </c>
      <c r="QE241" s="20">
        <v>979.21600000000001</v>
      </c>
      <c r="QF241" s="20">
        <v>948.077</v>
      </c>
      <c r="QG241" s="20">
        <v>948.077</v>
      </c>
      <c r="QW241" s="21">
        <v>124.5</v>
      </c>
      <c r="QX241" s="21">
        <v>109</v>
      </c>
      <c r="QY241" s="20">
        <v>34918.283000000003</v>
      </c>
      <c r="QZ241" s="21">
        <v>66.5</v>
      </c>
      <c r="RA241" s="21">
        <v>62.4</v>
      </c>
      <c r="RB241" s="20">
        <v>18658.312000000002</v>
      </c>
      <c r="RC241" s="21">
        <v>170.1</v>
      </c>
      <c r="RD241" s="20">
        <v>2730.2049999999999</v>
      </c>
      <c r="RE241" s="20">
        <v>1735.0450000000001</v>
      </c>
      <c r="RF241" s="21">
        <v>44.9</v>
      </c>
      <c r="RG241" s="20">
        <v>720.22799999999995</v>
      </c>
      <c r="RH241" s="20">
        <v>457.70499999999998</v>
      </c>
      <c r="RI241" s="21">
        <v>41.1</v>
      </c>
      <c r="RJ241" s="20">
        <v>659.38300000000004</v>
      </c>
      <c r="RK241" s="20">
        <v>419.03800000000001</v>
      </c>
      <c r="RL241" s="21">
        <v>60.7</v>
      </c>
      <c r="RM241" s="20">
        <v>974.51300000000003</v>
      </c>
      <c r="RN241" s="20">
        <v>619.303</v>
      </c>
      <c r="RO241" s="20">
        <v>619.303</v>
      </c>
      <c r="RP241" s="21">
        <v>64.5</v>
      </c>
      <c r="RQ241" s="20">
        <v>1035.463</v>
      </c>
      <c r="RR241" s="20">
        <v>658.03700000000003</v>
      </c>
      <c r="RS241" s="20">
        <v>658.03700000000003</v>
      </c>
      <c r="RT241" s="21">
        <v>125.2</v>
      </c>
      <c r="RU241" s="20">
        <v>2009.9760000000001</v>
      </c>
      <c r="RV241" s="20">
        <v>1277.3399999999999</v>
      </c>
      <c r="RW241" s="20">
        <v>1277.3399999999999</v>
      </c>
      <c r="RX241" s="21">
        <v>76.5</v>
      </c>
      <c r="RY241" s="20">
        <v>1227.1859999999999</v>
      </c>
      <c r="RZ241" s="20">
        <v>779.87699999999995</v>
      </c>
      <c r="SA241" s="20">
        <v>779.87699999999995</v>
      </c>
      <c r="SB241" s="21">
        <v>141.30000000000001</v>
      </c>
      <c r="SC241" s="20">
        <v>198.78299999999999</v>
      </c>
      <c r="SD241" s="20">
        <v>183.25800000000001</v>
      </c>
      <c r="SE241" s="21">
        <v>97.9</v>
      </c>
      <c r="SF241" s="20">
        <v>137.72900000000001</v>
      </c>
      <c r="SG241" s="20">
        <v>126.97199999999999</v>
      </c>
      <c r="SK241" s="21">
        <v>10.9</v>
      </c>
      <c r="SL241" s="20">
        <v>15.348000000000001</v>
      </c>
      <c r="SM241" s="20">
        <v>14.148999999999999</v>
      </c>
      <c r="SN241" s="20">
        <v>12.692</v>
      </c>
      <c r="SO241" s="21">
        <v>33</v>
      </c>
      <c r="SP241" s="20">
        <v>46.372</v>
      </c>
      <c r="SQ241" s="20">
        <v>42.750999999999998</v>
      </c>
      <c r="SR241" s="20">
        <v>43.593000000000004</v>
      </c>
      <c r="SS241" s="21">
        <v>43.4</v>
      </c>
      <c r="ST241" s="20">
        <v>61.054000000000002</v>
      </c>
      <c r="SU241" s="20">
        <v>56.286000000000001</v>
      </c>
      <c r="SV241" s="20">
        <v>56.286000000000001</v>
      </c>
      <c r="SW241" s="21">
        <v>35.799999999999997</v>
      </c>
      <c r="SX241" s="20">
        <v>50.415999999999997</v>
      </c>
      <c r="SY241" s="20">
        <v>46.478000000000002</v>
      </c>
      <c r="SZ241" s="20">
        <v>45.258000000000003</v>
      </c>
      <c r="TA241" s="21">
        <v>185.4</v>
      </c>
      <c r="TB241" s="20">
        <v>306.02199999999999</v>
      </c>
      <c r="TC241" s="20">
        <v>2373.875</v>
      </c>
      <c r="TD241" s="21">
        <v>15.3</v>
      </c>
      <c r="TE241" s="20">
        <v>25.306999999999999</v>
      </c>
      <c r="TF241" s="20">
        <v>196.31299999999999</v>
      </c>
      <c r="TG241" s="21">
        <v>58.1</v>
      </c>
      <c r="TH241" s="20">
        <v>95.875</v>
      </c>
      <c r="TI241" s="20">
        <v>743.72199999999998</v>
      </c>
      <c r="TJ241" s="20">
        <v>743.72199999999998</v>
      </c>
      <c r="TK241" s="21">
        <v>112.2</v>
      </c>
      <c r="TL241" s="20">
        <v>185.255</v>
      </c>
      <c r="TM241" s="20">
        <v>1437.057</v>
      </c>
      <c r="TN241" s="20">
        <v>1454.2950000000001</v>
      </c>
      <c r="TO241" s="21">
        <v>170.1</v>
      </c>
      <c r="TP241" s="20">
        <v>280.71499999999997</v>
      </c>
      <c r="TQ241" s="20">
        <v>2177.5619999999999</v>
      </c>
      <c r="TR241" s="20">
        <v>2198.018</v>
      </c>
      <c r="TS241" s="21">
        <v>154.4</v>
      </c>
      <c r="TT241" s="20">
        <v>254.86099999999999</v>
      </c>
      <c r="TU241" s="20">
        <v>1977.008</v>
      </c>
      <c r="TV241" s="20">
        <v>2003.046</v>
      </c>
      <c r="TW241" s="21">
        <v>114.2</v>
      </c>
      <c r="TX241" s="20">
        <v>51.75</v>
      </c>
      <c r="TY241" s="20">
        <v>12508.603999999999</v>
      </c>
      <c r="TZ241" s="21">
        <v>62.3</v>
      </c>
      <c r="UA241" s="20">
        <v>28.242000000000001</v>
      </c>
      <c r="UB241" s="20">
        <v>6826.39</v>
      </c>
      <c r="UC241" s="21">
        <v>60.8</v>
      </c>
      <c r="UD241" s="20">
        <v>27.562000000000001</v>
      </c>
      <c r="UE241" s="20">
        <v>6662.08</v>
      </c>
      <c r="UF241" s="21">
        <v>4.5</v>
      </c>
      <c r="UG241" s="20">
        <v>2.0579999999999998</v>
      </c>
      <c r="UH241" s="20">
        <v>497.55599999999998</v>
      </c>
      <c r="UI241" s="20">
        <v>497.55599999999998</v>
      </c>
      <c r="UJ241" s="21">
        <v>47.3</v>
      </c>
      <c r="UK241" s="20">
        <v>21.45</v>
      </c>
      <c r="UL241" s="20">
        <v>5184.6580000000004</v>
      </c>
      <c r="UM241" s="20">
        <v>5184.6580000000004</v>
      </c>
      <c r="UN241" s="21">
        <v>51.9</v>
      </c>
      <c r="UO241" s="20">
        <v>23.507999999999999</v>
      </c>
      <c r="UP241" s="20">
        <v>5682.2139999999999</v>
      </c>
      <c r="UQ241" s="20">
        <v>5682.2139999999999</v>
      </c>
      <c r="UR241" s="21">
        <v>24.2</v>
      </c>
      <c r="US241" s="20">
        <v>10.952999999999999</v>
      </c>
      <c r="UT241" s="20">
        <v>2647.5039999999999</v>
      </c>
      <c r="UU241" s="20">
        <v>2647.5039999999999</v>
      </c>
      <c r="VJ241" s="21">
        <v>38.5</v>
      </c>
      <c r="VK241" s="20">
        <v>65.64</v>
      </c>
      <c r="VL241" s="20">
        <v>437491.76899999997</v>
      </c>
      <c r="VM241" s="20">
        <v>411275.505</v>
      </c>
      <c r="VN241" s="21">
        <v>22.1</v>
      </c>
      <c r="VO241" s="20">
        <v>37.698999999999998</v>
      </c>
      <c r="VP241" s="20">
        <v>251262</v>
      </c>
      <c r="VQ241" s="20">
        <v>251262</v>
      </c>
      <c r="VR241" s="21">
        <v>172.2</v>
      </c>
      <c r="VS241" s="20">
        <v>152.02000000000001</v>
      </c>
      <c r="VT241" s="20">
        <v>147.185</v>
      </c>
      <c r="VU241" s="21">
        <v>53.7</v>
      </c>
      <c r="VV241" s="20">
        <v>47.43</v>
      </c>
      <c r="VW241" s="20">
        <v>45.921999999999997</v>
      </c>
      <c r="WI241" s="21">
        <v>118.5</v>
      </c>
      <c r="WJ241" s="20">
        <v>104.589</v>
      </c>
      <c r="WK241" s="20">
        <v>101.26300000000001</v>
      </c>
      <c r="WL241" s="20">
        <v>113.491</v>
      </c>
      <c r="WM241" s="21">
        <v>68.8</v>
      </c>
      <c r="WN241" s="20">
        <v>60.734999999999999</v>
      </c>
      <c r="WO241" s="20">
        <v>58.802999999999997</v>
      </c>
      <c r="WP241" s="20">
        <v>79.909000000000006</v>
      </c>
      <c r="WW241" s="21">
        <v>88.5</v>
      </c>
      <c r="WX241" s="20">
        <v>103.943</v>
      </c>
      <c r="WY241" s="20">
        <v>423.67</v>
      </c>
      <c r="WZ241" s="21">
        <v>36.299999999999997</v>
      </c>
      <c r="XA241" s="20">
        <v>42.622</v>
      </c>
      <c r="XB241" s="20">
        <v>173.72800000000001</v>
      </c>
      <c r="XC241" s="20">
        <v>173.72800000000001</v>
      </c>
      <c r="XD241" s="21">
        <v>65.5</v>
      </c>
      <c r="XE241" s="20">
        <v>76.914000000000001</v>
      </c>
      <c r="XF241" s="20">
        <v>313.50200000000001</v>
      </c>
      <c r="XG241" s="20">
        <v>313.50200000000001</v>
      </c>
      <c r="XH241" s="21">
        <v>101.8</v>
      </c>
      <c r="XI241" s="20">
        <v>119.536</v>
      </c>
      <c r="XJ241" s="20">
        <v>487.23</v>
      </c>
      <c r="XK241" s="20">
        <v>487.23</v>
      </c>
      <c r="XL241" s="21">
        <v>64.5</v>
      </c>
      <c r="XM241" s="20">
        <v>75.739999999999995</v>
      </c>
      <c r="XN241" s="22">
        <v>308.71703200000002</v>
      </c>
      <c r="XO241" s="22">
        <v>364.52600000000001</v>
      </c>
      <c r="XP241" s="21">
        <v>123.9</v>
      </c>
      <c r="XQ241" s="20">
        <v>520.09100000000001</v>
      </c>
      <c r="XR241" s="20">
        <v>22597.951000000001</v>
      </c>
      <c r="XS241" s="21">
        <v>69.3</v>
      </c>
      <c r="XT241" s="20">
        <v>290.92700000000002</v>
      </c>
      <c r="XU241" s="20">
        <v>12640.768</v>
      </c>
      <c r="YD241" s="21">
        <v>54.6</v>
      </c>
      <c r="YE241" s="20">
        <v>229.16399999999999</v>
      </c>
      <c r="YF241" s="20">
        <v>9957.1830000000009</v>
      </c>
      <c r="YG241" s="20">
        <v>5216.6940000000004</v>
      </c>
      <c r="YH241" s="21">
        <v>26.4</v>
      </c>
      <c r="YI241" s="20">
        <v>110.655</v>
      </c>
      <c r="YJ241" s="20">
        <v>4807.96</v>
      </c>
      <c r="YK241" s="20">
        <v>4807.96</v>
      </c>
      <c r="YL241" s="21">
        <v>194.1</v>
      </c>
      <c r="YM241" s="20">
        <v>2309.5770000000002</v>
      </c>
      <c r="YN241" s="20">
        <v>2236.1320000000001</v>
      </c>
      <c r="YO241" s="21">
        <v>122.2</v>
      </c>
      <c r="YP241" s="20">
        <v>1454.4880000000001</v>
      </c>
      <c r="YQ241" s="20">
        <v>1408.2349999999999</v>
      </c>
      <c r="YU241" s="21">
        <v>20</v>
      </c>
      <c r="YV241" s="20">
        <v>237.49600000000001</v>
      </c>
      <c r="YW241" s="20">
        <v>229.94399999999999</v>
      </c>
      <c r="YX241" s="20">
        <v>229.94399999999999</v>
      </c>
      <c r="YY241" s="21">
        <v>51.9</v>
      </c>
      <c r="YZ241" s="20">
        <v>617.59199999999998</v>
      </c>
      <c r="ZA241" s="20">
        <v>597.95299999999997</v>
      </c>
      <c r="ZB241" s="20">
        <v>597.95299999999997</v>
      </c>
      <c r="ZC241" s="21">
        <v>71.900000000000006</v>
      </c>
      <c r="ZD241" s="20">
        <v>855.08900000000006</v>
      </c>
      <c r="ZE241" s="20">
        <v>827.89700000000005</v>
      </c>
      <c r="ZF241" s="20">
        <v>827.89700000000005</v>
      </c>
      <c r="ZG241" s="21">
        <v>53.9</v>
      </c>
      <c r="ZH241" s="20">
        <v>640.90800000000002</v>
      </c>
      <c r="ZI241" s="20">
        <v>620.52700000000004</v>
      </c>
      <c r="ZJ241" s="20">
        <v>620.52700000000004</v>
      </c>
      <c r="ZK241" s="21">
        <v>302.10000000000002</v>
      </c>
      <c r="ZL241" s="20">
        <v>13316.924999999999</v>
      </c>
      <c r="ZM241" s="20">
        <v>1609429</v>
      </c>
      <c r="ZN241" s="21">
        <v>108.1</v>
      </c>
      <c r="ZO241" s="20">
        <v>4767.143</v>
      </c>
      <c r="ZP241" s="20">
        <v>576137.30000000005</v>
      </c>
      <c r="ZQ241" s="21">
        <v>101.7</v>
      </c>
      <c r="ZR241" s="20">
        <v>4483.6130000000003</v>
      </c>
      <c r="ZS241" s="20">
        <v>541871.13199999998</v>
      </c>
      <c r="ZT241" s="21">
        <v>69.7</v>
      </c>
      <c r="ZU241" s="20">
        <v>3073.424</v>
      </c>
      <c r="ZV241" s="20">
        <v>371441.4</v>
      </c>
      <c r="ZW241" s="20">
        <v>371441.4</v>
      </c>
      <c r="ZX241" s="21">
        <v>124.2</v>
      </c>
      <c r="ZY241" s="20">
        <v>5476.3590000000004</v>
      </c>
      <c r="ZZ241" s="20">
        <v>661850.30000000005</v>
      </c>
      <c r="AAA241" s="20">
        <v>661850.30000000005</v>
      </c>
      <c r="AAB241" s="21">
        <v>193.9</v>
      </c>
      <c r="AAC241" s="20">
        <v>8549.7829999999994</v>
      </c>
      <c r="AAD241" s="20">
        <v>1033291.7</v>
      </c>
      <c r="AAE241" s="20">
        <v>1033291.7</v>
      </c>
      <c r="AAF241" s="21">
        <v>108.6</v>
      </c>
      <c r="AAG241" s="20">
        <v>4789.5219999999999</v>
      </c>
      <c r="AAH241" s="20">
        <v>578841.96799999999</v>
      </c>
      <c r="AAI241" s="20">
        <v>589744.1</v>
      </c>
      <c r="AAJ241" s="21">
        <v>165.9</v>
      </c>
      <c r="AAK241" s="20">
        <v>791.01300000000003</v>
      </c>
      <c r="AAL241" s="20">
        <v>915600.64300000004</v>
      </c>
      <c r="AAM241" s="21">
        <v>8.9</v>
      </c>
      <c r="AAN241" s="20">
        <v>42.603999999999999</v>
      </c>
      <c r="AAO241" s="20">
        <v>49314.652000000002</v>
      </c>
      <c r="AAP241" s="21">
        <v>46.2</v>
      </c>
      <c r="AAQ241" s="20">
        <v>220.328</v>
      </c>
      <c r="AAR241" s="20">
        <v>255030.09099999999</v>
      </c>
      <c r="AAS241" s="20">
        <v>232971.1</v>
      </c>
      <c r="AAT241" s="21">
        <v>105.9</v>
      </c>
      <c r="AAU241" s="20">
        <v>505.10500000000002</v>
      </c>
      <c r="AAV241" s="20">
        <v>584661.076</v>
      </c>
      <c r="AAW241" s="20">
        <v>602497.5</v>
      </c>
      <c r="AAX241" s="21">
        <v>156.9</v>
      </c>
      <c r="AAY241" s="20">
        <v>748.40899999999999</v>
      </c>
      <c r="AAZ241" s="20">
        <v>866285.99100000004</v>
      </c>
      <c r="ABA241" s="20">
        <v>835468.6</v>
      </c>
      <c r="ABB241" s="21">
        <v>127</v>
      </c>
      <c r="ABC241" s="20">
        <v>605.86099999999999</v>
      </c>
      <c r="ABD241" s="20">
        <v>701286.2</v>
      </c>
      <c r="ABE241" s="20">
        <v>701286.2</v>
      </c>
      <c r="ABF241" s="21">
        <v>140.69999999999999</v>
      </c>
      <c r="ABG241" s="20">
        <v>28.033000000000001</v>
      </c>
      <c r="ABH241" s="20">
        <v>27.141999999999999</v>
      </c>
      <c r="ABI241" s="21">
        <v>9.5</v>
      </c>
      <c r="ABJ241" s="20">
        <v>1.895</v>
      </c>
      <c r="ABK241" s="20">
        <v>1.835</v>
      </c>
      <c r="ABO241" s="21">
        <v>39.799999999999997</v>
      </c>
      <c r="ABP241" s="20">
        <v>7.9349999999999996</v>
      </c>
      <c r="ABQ241" s="20">
        <v>7.6829999999999998</v>
      </c>
      <c r="ABR241" s="20">
        <v>7.6829999999999998</v>
      </c>
      <c r="ABS241" s="21">
        <v>91.4</v>
      </c>
      <c r="ABT241" s="20">
        <v>18.202000000000002</v>
      </c>
      <c r="ABU241" s="20">
        <v>17.623999999999999</v>
      </c>
      <c r="ABV241" s="20">
        <v>17.623999999999999</v>
      </c>
      <c r="ABW241" s="21">
        <v>131.19999999999999</v>
      </c>
      <c r="ABX241" s="20">
        <v>26.138000000000002</v>
      </c>
      <c r="ABY241" s="20">
        <v>25.306999999999999</v>
      </c>
      <c r="ABZ241" s="20">
        <v>25.306999999999999</v>
      </c>
      <c r="ACE241" s="21">
        <v>51.6</v>
      </c>
      <c r="ACF241" s="20">
        <v>287.738</v>
      </c>
      <c r="ACG241" s="20">
        <v>2712.8510000000001</v>
      </c>
      <c r="ACH241" s="21">
        <v>21.4</v>
      </c>
      <c r="ACI241" s="20">
        <v>119.083</v>
      </c>
      <c r="ACJ241" s="20">
        <v>1122.7370000000001</v>
      </c>
      <c r="ACK241" s="21">
        <v>9.1</v>
      </c>
      <c r="ACL241" s="20">
        <v>50.695</v>
      </c>
      <c r="ACM241" s="20">
        <v>477.96100000000001</v>
      </c>
      <c r="ACN241" s="20">
        <v>477.96100000000001</v>
      </c>
      <c r="ACO241" s="21">
        <v>21.2</v>
      </c>
      <c r="ACP241" s="20">
        <v>117.96</v>
      </c>
      <c r="ACQ241" s="20">
        <v>1112.154</v>
      </c>
      <c r="ACR241" s="20">
        <v>1112.154</v>
      </c>
      <c r="ACS241" s="21">
        <v>30.2</v>
      </c>
      <c r="ACT241" s="20">
        <v>168.655</v>
      </c>
      <c r="ACU241" s="20">
        <v>1590.114</v>
      </c>
      <c r="ACV241" s="20">
        <v>1590.114</v>
      </c>
      <c r="ACW241" s="21">
        <v>16.8</v>
      </c>
      <c r="ACX241" s="20">
        <v>93.581000000000003</v>
      </c>
      <c r="ACY241" s="20">
        <v>882.298</v>
      </c>
      <c r="ACZ241" s="20">
        <v>882.298</v>
      </c>
      <c r="ADA241" s="21">
        <v>196.3</v>
      </c>
      <c r="ADB241" s="20">
        <v>150.93600000000001</v>
      </c>
      <c r="ADC241" s="20">
        <v>573.452</v>
      </c>
      <c r="ADD241" s="21">
        <v>37.4</v>
      </c>
      <c r="ADE241" s="20">
        <v>28.742000000000001</v>
      </c>
      <c r="ADF241" s="20">
        <v>109.20099999999999</v>
      </c>
      <c r="ADO241" s="21">
        <v>158.9</v>
      </c>
      <c r="ADP241" s="20">
        <v>122.194</v>
      </c>
      <c r="ADQ241" s="20">
        <v>464.25099999999998</v>
      </c>
      <c r="ADR241" s="20">
        <v>464.25099999999998</v>
      </c>
      <c r="ADS241" s="21">
        <v>156.19999999999999</v>
      </c>
      <c r="ADT241" s="20">
        <v>120.092</v>
      </c>
      <c r="ADU241" s="20">
        <v>456.26499999999999</v>
      </c>
      <c r="ADV241" s="20">
        <v>456.26499999999999</v>
      </c>
      <c r="ADW241" s="21">
        <v>277.39999999999998</v>
      </c>
      <c r="ADX241" s="20">
        <v>1162.402</v>
      </c>
      <c r="ADY241" s="20">
        <v>1125.4380000000001</v>
      </c>
      <c r="ADZ241" s="21">
        <v>68</v>
      </c>
      <c r="AEA241" s="20">
        <v>284.99099999999999</v>
      </c>
      <c r="AEB241" s="20">
        <v>275.928</v>
      </c>
      <c r="AEF241" s="21">
        <v>84.4</v>
      </c>
      <c r="AEG241" s="20">
        <v>353.435</v>
      </c>
      <c r="AEH241" s="20">
        <v>342.19600000000003</v>
      </c>
      <c r="AEI241" s="20">
        <v>342.19600000000003</v>
      </c>
      <c r="AEJ241" s="21">
        <v>125.1</v>
      </c>
      <c r="AEK241" s="20">
        <v>523.976</v>
      </c>
      <c r="AEL241" s="20">
        <v>507.31400000000002</v>
      </c>
      <c r="AEM241" s="20">
        <v>507.31400000000002</v>
      </c>
      <c r="AEN241" s="21">
        <v>209.4</v>
      </c>
      <c r="AEO241" s="20">
        <v>877.41200000000003</v>
      </c>
      <c r="AEP241" s="20">
        <v>849.51</v>
      </c>
      <c r="AEQ241" s="20">
        <v>849.51</v>
      </c>
      <c r="AER241" s="21">
        <v>94.7</v>
      </c>
      <c r="AES241" s="20">
        <v>396.84800000000001</v>
      </c>
      <c r="AET241" s="20">
        <v>384.22800000000001</v>
      </c>
      <c r="AEU241" s="20">
        <v>385.923</v>
      </c>
      <c r="AEV241" s="21">
        <v>192.8</v>
      </c>
      <c r="AEW241" s="20">
        <v>291.34500000000003</v>
      </c>
      <c r="AEX241" s="20">
        <v>2286.2170000000001</v>
      </c>
      <c r="AEY241" s="21">
        <v>23.8</v>
      </c>
      <c r="AEZ241" s="20">
        <v>35.941000000000003</v>
      </c>
      <c r="AFA241" s="20">
        <v>282.03300000000002</v>
      </c>
      <c r="AFE241" s="21">
        <v>56.9</v>
      </c>
      <c r="AFF241" s="20">
        <v>85.963999999999999</v>
      </c>
      <c r="AFG241" s="20">
        <v>674.56500000000005</v>
      </c>
      <c r="AFH241" s="20">
        <v>674.56500000000005</v>
      </c>
      <c r="AFI241" s="21">
        <v>112.1</v>
      </c>
      <c r="AFJ241" s="20">
        <v>169.441</v>
      </c>
      <c r="AFK241" s="20">
        <v>1329.6189999999999</v>
      </c>
      <c r="AFL241" s="20">
        <v>1329.6189999999999</v>
      </c>
      <c r="AFM241" s="21">
        <v>169</v>
      </c>
      <c r="AFN241" s="20">
        <v>255.404</v>
      </c>
      <c r="AFO241" s="20">
        <v>2004.184</v>
      </c>
      <c r="AFP241" s="20">
        <v>2004.184</v>
      </c>
      <c r="AFQ241" s="21">
        <v>73.3</v>
      </c>
      <c r="AFR241" s="20">
        <v>110.792</v>
      </c>
      <c r="AFS241" s="20">
        <v>869.39599999999996</v>
      </c>
      <c r="AFT241" s="20">
        <v>869.39599999999996</v>
      </c>
      <c r="AFU241" s="21">
        <v>166.5</v>
      </c>
      <c r="AFV241" s="20">
        <v>95.94</v>
      </c>
      <c r="AFW241" s="20">
        <v>180.25299999999999</v>
      </c>
      <c r="AFX241" s="21">
        <v>30.1</v>
      </c>
      <c r="AFY241" s="20">
        <v>17.327999999999999</v>
      </c>
      <c r="AFZ241" s="20">
        <v>32.555</v>
      </c>
      <c r="AGA241" s="21">
        <v>59.2</v>
      </c>
      <c r="AGB241" s="20">
        <v>34.094000000000001</v>
      </c>
      <c r="AGC241" s="20">
        <v>64.055000000000007</v>
      </c>
      <c r="AGD241" s="20">
        <v>64.055000000000007</v>
      </c>
      <c r="AGE241" s="21">
        <v>76.5</v>
      </c>
      <c r="AGF241" s="20">
        <v>44.073999999999998</v>
      </c>
      <c r="AGG241" s="20">
        <v>82.805999999999997</v>
      </c>
      <c r="AGH241" s="20">
        <v>54.079000000000001</v>
      </c>
      <c r="AGI241" s="21">
        <v>136.5</v>
      </c>
      <c r="AGJ241" s="20">
        <v>78.613</v>
      </c>
      <c r="AGK241" s="20">
        <v>147.69800000000001</v>
      </c>
      <c r="AGL241" s="20">
        <v>118.134</v>
      </c>
      <c r="AGM241" s="21">
        <v>100</v>
      </c>
      <c r="AGN241" s="20">
        <v>57.609000000000002</v>
      </c>
      <c r="AGO241" s="20">
        <v>108.236</v>
      </c>
      <c r="AGP241" s="20">
        <v>112.788</v>
      </c>
      <c r="AGQ241" s="21">
        <v>72.900000000000006</v>
      </c>
      <c r="AGR241" s="20">
        <v>116.86499999999999</v>
      </c>
      <c r="AGS241" s="20">
        <v>459.17500000000001</v>
      </c>
      <c r="AGT241" s="21">
        <v>37.5</v>
      </c>
      <c r="AGU241" s="20">
        <v>60.131999999999998</v>
      </c>
      <c r="AGV241" s="20">
        <v>236.26599999999999</v>
      </c>
      <c r="AGZ241" s="21">
        <v>6.3</v>
      </c>
      <c r="AHA241" s="20">
        <v>10.051</v>
      </c>
      <c r="AHB241" s="20">
        <v>39.491999999999997</v>
      </c>
      <c r="AHC241" s="20">
        <v>39.491999999999997</v>
      </c>
      <c r="AHD241" s="21">
        <v>29.1</v>
      </c>
      <c r="AHE241" s="20">
        <v>46.682000000000002</v>
      </c>
      <c r="AHF241" s="20">
        <v>183.417</v>
      </c>
      <c r="AHG241" s="20">
        <v>183.417</v>
      </c>
      <c r="AHH241" s="21">
        <v>35.4</v>
      </c>
      <c r="AHI241" s="20">
        <v>56.732999999999997</v>
      </c>
      <c r="AHJ241" s="20">
        <v>222.90899999999999</v>
      </c>
      <c r="AHK241" s="20">
        <v>222.90899999999999</v>
      </c>
      <c r="AHL241" s="21">
        <v>23.1</v>
      </c>
      <c r="AHM241" s="20">
        <v>37.088000000000001</v>
      </c>
      <c r="AHN241" s="20">
        <v>145.72399999999999</v>
      </c>
      <c r="AHO241" s="20">
        <v>144.709</v>
      </c>
      <c r="AHP241" s="21">
        <v>184.7</v>
      </c>
      <c r="AHQ241" s="20">
        <v>220.88200000000001</v>
      </c>
      <c r="AHR241" s="20">
        <v>213.858</v>
      </c>
      <c r="AHS241" s="21">
        <v>59</v>
      </c>
      <c r="AHT241" s="20">
        <v>70.623000000000005</v>
      </c>
      <c r="AHU241" s="20">
        <v>68.376999999999995</v>
      </c>
      <c r="AHY241" s="21">
        <v>48.4</v>
      </c>
      <c r="AHZ241" s="20">
        <v>57.838999999999999</v>
      </c>
      <c r="AIA241" s="20">
        <v>56</v>
      </c>
      <c r="AIB241" s="20">
        <v>56</v>
      </c>
      <c r="AIC241" s="21">
        <v>77.3</v>
      </c>
      <c r="AID241" s="20">
        <v>92.42</v>
      </c>
      <c r="AIE241" s="20">
        <v>89.480999999999995</v>
      </c>
      <c r="AIF241" s="20">
        <v>89.480999999999995</v>
      </c>
      <c r="AIG241" s="21">
        <v>125.6</v>
      </c>
      <c r="AIH241" s="20">
        <v>150.25899999999999</v>
      </c>
      <c r="AII241" s="20">
        <v>145.48099999999999</v>
      </c>
      <c r="AIJ241" s="20">
        <v>145.48099999999999</v>
      </c>
      <c r="AIK241" s="21">
        <v>85.8</v>
      </c>
      <c r="AIL241" s="20">
        <v>102.66500000000001</v>
      </c>
      <c r="AIM241" s="20">
        <v>99.4</v>
      </c>
      <c r="AIN241" s="20">
        <v>99.4</v>
      </c>
      <c r="AIO241" s="21">
        <v>158.4</v>
      </c>
      <c r="AIP241" s="20">
        <v>246.517</v>
      </c>
      <c r="AIQ241" s="20">
        <v>5980.5339999999997</v>
      </c>
      <c r="AIR241" s="21">
        <v>130.30000000000001</v>
      </c>
      <c r="AIS241" s="20">
        <v>202.755</v>
      </c>
      <c r="AIT241" s="20">
        <v>4918.8519999999999</v>
      </c>
      <c r="AIU241" s="21">
        <v>0.5</v>
      </c>
      <c r="AIV241" s="20">
        <v>0.81699999999999995</v>
      </c>
      <c r="AIW241" s="20">
        <v>19.812999999999999</v>
      </c>
      <c r="AIX241" s="20">
        <v>20.326000000000001</v>
      </c>
      <c r="AIY241" s="21">
        <v>27.3</v>
      </c>
      <c r="AIZ241" s="20">
        <v>42.433999999999997</v>
      </c>
      <c r="AJA241" s="20">
        <v>1029.4580000000001</v>
      </c>
      <c r="AJB241" s="20">
        <v>773.32399999999996</v>
      </c>
      <c r="AJC241" s="21">
        <v>28.1</v>
      </c>
      <c r="AJD241" s="20">
        <v>43.762</v>
      </c>
      <c r="AJE241" s="20">
        <v>1061.682</v>
      </c>
      <c r="AJF241" s="20">
        <v>793.65</v>
      </c>
      <c r="AJG241" s="21">
        <v>13.7</v>
      </c>
      <c r="AJH241" s="20">
        <v>21.295000000000002</v>
      </c>
      <c r="AJI241" s="20">
        <v>516.61500000000001</v>
      </c>
      <c r="AJJ241" s="20">
        <v>532.34400000000005</v>
      </c>
      <c r="AJQ241" s="21">
        <v>9.1999999999999993</v>
      </c>
      <c r="AJR241" s="20">
        <v>13.724</v>
      </c>
      <c r="AJS241" s="20">
        <v>51.473999999999997</v>
      </c>
      <c r="AJT241" s="20">
        <v>46.508000000000003</v>
      </c>
      <c r="AJU241" s="21">
        <v>28.5</v>
      </c>
      <c r="AJV241" s="20">
        <v>42.673000000000002</v>
      </c>
      <c r="AJW241" s="20">
        <v>160.04499999999999</v>
      </c>
      <c r="AJX241" s="20">
        <v>155.71799999999999</v>
      </c>
      <c r="AJY241" s="21">
        <v>37.5</v>
      </c>
      <c r="AJZ241" s="20">
        <v>56.264000000000003</v>
      </c>
      <c r="AKA241" s="20">
        <v>211.02</v>
      </c>
      <c r="AKB241" s="20">
        <v>202.226</v>
      </c>
      <c r="AKC241" s="21">
        <v>29.5</v>
      </c>
      <c r="AKD241" s="20">
        <v>44.182000000000002</v>
      </c>
      <c r="AKE241" s="20">
        <v>165.70400000000001</v>
      </c>
      <c r="AKF241" s="20">
        <v>165.70400000000001</v>
      </c>
      <c r="AKG241" s="21">
        <v>209.3</v>
      </c>
      <c r="AKH241" s="20">
        <v>544.44299999999998</v>
      </c>
      <c r="AKI241" s="20">
        <v>4610.9960000000001</v>
      </c>
      <c r="AKJ241" s="21">
        <v>65.8</v>
      </c>
      <c r="AKK241" s="20">
        <v>171.16499999999999</v>
      </c>
      <c r="AKL241" s="20">
        <v>1449.627</v>
      </c>
      <c r="AKM241" s="21">
        <v>62.4</v>
      </c>
      <c r="AKN241" s="20">
        <v>162.333</v>
      </c>
      <c r="AKO241" s="20">
        <v>1374.8309999999999</v>
      </c>
      <c r="AKP241" s="21">
        <v>45.3</v>
      </c>
      <c r="AKQ241" s="20">
        <v>117.879</v>
      </c>
      <c r="AKR241" s="20">
        <v>998.34199999999998</v>
      </c>
      <c r="AKS241" s="20">
        <v>993.94799999999998</v>
      </c>
      <c r="AKT241" s="21">
        <v>98.2</v>
      </c>
      <c r="AKU241" s="20">
        <v>255.399</v>
      </c>
      <c r="AKV241" s="20">
        <v>2163.027</v>
      </c>
      <c r="AKW241" s="20">
        <v>2181.3789999999999</v>
      </c>
      <c r="AKX241" s="21">
        <v>143.5</v>
      </c>
      <c r="AKY241" s="20">
        <v>373.27800000000002</v>
      </c>
      <c r="AKZ241" s="20">
        <v>3161.3690000000001</v>
      </c>
      <c r="ALA241" s="20">
        <v>3175.3270000000002</v>
      </c>
      <c r="ALB241" s="21">
        <v>84.4</v>
      </c>
      <c r="ALC241" s="20">
        <v>219.63800000000001</v>
      </c>
      <c r="ALD241" s="20">
        <v>1860.1590000000001</v>
      </c>
      <c r="ALE241" s="20">
        <v>1860.1590000000001</v>
      </c>
      <c r="ALF241" s="21">
        <v>242.4</v>
      </c>
      <c r="ALG241" s="20">
        <v>202.00800000000001</v>
      </c>
      <c r="ALH241" s="20">
        <v>343.41399999999999</v>
      </c>
      <c r="ALI241" s="21">
        <v>86.5</v>
      </c>
      <c r="ALJ241" s="20">
        <v>72.075999999999993</v>
      </c>
      <c r="ALK241" s="20">
        <v>122.53</v>
      </c>
      <c r="ALL241" s="21">
        <v>42.3</v>
      </c>
      <c r="ALM241" s="20">
        <v>35.234000000000002</v>
      </c>
      <c r="ALN241" s="20">
        <v>59.898000000000003</v>
      </c>
      <c r="ALO241" s="20">
        <v>54.832999999999998</v>
      </c>
      <c r="ALP241" s="21">
        <v>111.4</v>
      </c>
      <c r="ALQ241" s="20">
        <v>92.837999999999994</v>
      </c>
      <c r="ALR241" s="20">
        <v>157.82499999999999</v>
      </c>
      <c r="ALS241" s="20">
        <v>105.878</v>
      </c>
      <c r="ALT241" s="21">
        <v>155.9</v>
      </c>
      <c r="ALU241" s="20">
        <v>129.93199999999999</v>
      </c>
      <c r="ALV241" s="20">
        <v>220.88499999999999</v>
      </c>
      <c r="ALW241" s="20">
        <v>160.71</v>
      </c>
      <c r="ALX241" s="21">
        <v>142.69999999999999</v>
      </c>
      <c r="ALY241" s="20">
        <v>118.901</v>
      </c>
      <c r="ALZ241" s="20">
        <v>202.131</v>
      </c>
      <c r="AMA241" s="20">
        <v>148.95500000000001</v>
      </c>
      <c r="AMB241" s="21">
        <v>229</v>
      </c>
      <c r="AMC241" s="20">
        <v>291.02300000000002</v>
      </c>
      <c r="AMD241" s="20">
        <v>10725.671</v>
      </c>
      <c r="AME241" s="21">
        <v>19.2</v>
      </c>
      <c r="AMF241" s="20">
        <v>24.414999999999999</v>
      </c>
      <c r="AMG241" s="20">
        <v>899.822</v>
      </c>
      <c r="AMH241" s="21">
        <v>56.7</v>
      </c>
      <c r="AMI241" s="20">
        <v>72.093999999999994</v>
      </c>
      <c r="AMJ241" s="20">
        <v>2657.0329999999999</v>
      </c>
      <c r="AMK241" s="20">
        <v>915.43700000000001</v>
      </c>
      <c r="AML241" s="21">
        <v>147.69999999999999</v>
      </c>
      <c r="AMM241" s="20">
        <v>187.756</v>
      </c>
      <c r="AMN241" s="20">
        <v>6919.7629999999999</v>
      </c>
      <c r="AMO241" s="20">
        <v>6414.2489999999998</v>
      </c>
      <c r="AMP241" s="21">
        <v>209.8</v>
      </c>
      <c r="AMQ241" s="20">
        <v>266.608</v>
      </c>
      <c r="AMR241" s="20">
        <v>9825.8490000000002</v>
      </c>
      <c r="AMS241" s="20">
        <v>7329.6859999999997</v>
      </c>
      <c r="AMT241" s="21">
        <v>150.69999999999999</v>
      </c>
      <c r="AMU241" s="20">
        <v>191.58199999999999</v>
      </c>
      <c r="AMV241" s="20">
        <v>7060.7709999999997</v>
      </c>
      <c r="AMW241" s="20">
        <v>7017.56</v>
      </c>
      <c r="ANG241" s="21">
        <v>1.9</v>
      </c>
      <c r="ANH241" s="22">
        <v>3.9959169999999999</v>
      </c>
      <c r="ANI241" s="22">
        <v>1.6826810000000001</v>
      </c>
      <c r="ANJ241" s="22">
        <v>1.6826810000000001</v>
      </c>
      <c r="ANK241" s="21">
        <v>24.2</v>
      </c>
      <c r="ANL241" s="22">
        <v>49.543683999999999</v>
      </c>
      <c r="ANM241" s="22">
        <v>20.862845</v>
      </c>
      <c r="ANN241" s="22">
        <v>18.736647999999999</v>
      </c>
      <c r="ANO241" s="21">
        <v>25.4</v>
      </c>
      <c r="ANP241" s="22">
        <v>52.040019000000001</v>
      </c>
      <c r="ANQ241" s="22">
        <v>21.914052000000002</v>
      </c>
      <c r="ANR241" s="22">
        <v>20.419328</v>
      </c>
      <c r="ANS241" s="21">
        <v>16.3</v>
      </c>
      <c r="ANT241" s="22">
        <v>33.480449</v>
      </c>
      <c r="ANU241" s="22">
        <v>14.098617000000001</v>
      </c>
      <c r="ANV241" s="22">
        <v>14.098617000000001</v>
      </c>
      <c r="ANW241" s="21">
        <v>187.1</v>
      </c>
      <c r="ANX241" s="20">
        <v>17472.778999999999</v>
      </c>
      <c r="ANY241" s="20">
        <v>17472.778999999999</v>
      </c>
      <c r="ANZ241" s="21">
        <v>57.4</v>
      </c>
      <c r="AOA241" s="20">
        <v>5363.8220000000001</v>
      </c>
      <c r="AOB241" s="20">
        <v>5363.8220000000001</v>
      </c>
      <c r="AOC241" s="21">
        <v>55.4</v>
      </c>
      <c r="AOD241" s="20">
        <v>5172.32</v>
      </c>
      <c r="AOE241" s="20">
        <v>5172.32</v>
      </c>
      <c r="AOF241" s="21">
        <v>68.099999999999994</v>
      </c>
      <c r="AOG241" s="20">
        <v>6357.201</v>
      </c>
      <c r="AOH241" s="20">
        <v>6357.201</v>
      </c>
      <c r="AOI241" s="20">
        <v>6357.201</v>
      </c>
      <c r="AOJ241" s="21">
        <v>61.6</v>
      </c>
      <c r="AOK241" s="20">
        <v>5751.7560000000003</v>
      </c>
      <c r="AOL241" s="20">
        <v>5751.7560000000003</v>
      </c>
      <c r="AOM241" s="20">
        <v>5751.7560000000003</v>
      </c>
      <c r="AON241" s="21">
        <v>129.69999999999999</v>
      </c>
      <c r="AOO241" s="20">
        <v>12108.957</v>
      </c>
      <c r="AOP241" s="20">
        <v>12108.957</v>
      </c>
      <c r="AOQ241" s="20">
        <v>12108.957</v>
      </c>
      <c r="AOR241" s="21">
        <v>45.5</v>
      </c>
      <c r="AOS241" s="20">
        <v>4253.54</v>
      </c>
      <c r="AOT241" s="20">
        <v>4253.54</v>
      </c>
      <c r="AOU241" s="20">
        <v>4253.54</v>
      </c>
      <c r="AOV241" s="21">
        <v>194.6</v>
      </c>
      <c r="AOW241" s="20">
        <v>13097.278</v>
      </c>
      <c r="AOX241" s="20">
        <v>12680.784</v>
      </c>
      <c r="AOY241" s="21">
        <v>77.3</v>
      </c>
      <c r="AOZ241" s="20">
        <v>5201.1080000000002</v>
      </c>
      <c r="APA241" s="20">
        <v>5035.7129999999997</v>
      </c>
      <c r="APE241" s="21">
        <v>47.3</v>
      </c>
      <c r="APF241" s="20">
        <v>3184.873</v>
      </c>
      <c r="APG241" s="20">
        <v>3083.5940000000001</v>
      </c>
      <c r="APH241" s="20">
        <v>3083.5940000000001</v>
      </c>
      <c r="API241" s="21">
        <v>70</v>
      </c>
      <c r="APJ241" s="20">
        <v>4711.2960000000003</v>
      </c>
      <c r="APK241" s="20">
        <v>4561.4769999999999</v>
      </c>
      <c r="APL241" s="20">
        <v>4561.4769999999999</v>
      </c>
      <c r="APM241" s="21">
        <v>117.3</v>
      </c>
      <c r="APN241" s="20">
        <v>7896.1689999999999</v>
      </c>
      <c r="APO241" s="20">
        <v>7645.0709999999999</v>
      </c>
      <c r="APP241" s="20">
        <v>7645.0709999999999</v>
      </c>
      <c r="APQ241" s="21">
        <v>78.8</v>
      </c>
      <c r="APR241" s="20">
        <v>5301.3549999999996</v>
      </c>
      <c r="APS241" s="20">
        <v>5132.7719999999999</v>
      </c>
      <c r="APT241" s="20">
        <v>5132.7719999999999</v>
      </c>
      <c r="APU241" s="21">
        <v>107</v>
      </c>
      <c r="APV241" s="20">
        <v>156.268</v>
      </c>
      <c r="APW241" s="20">
        <v>947.48299999999995</v>
      </c>
      <c r="APX241" s="21">
        <v>45</v>
      </c>
      <c r="APY241" s="20">
        <v>65.694000000000003</v>
      </c>
      <c r="APZ241" s="20">
        <v>398.31799999999998</v>
      </c>
      <c r="AQI241" s="21">
        <v>62</v>
      </c>
      <c r="AQJ241" s="20">
        <v>90.572999999999993</v>
      </c>
      <c r="AQK241" s="20">
        <v>549.16499999999996</v>
      </c>
      <c r="AQL241" s="20">
        <v>555.61099999999999</v>
      </c>
      <c r="AQM241" s="21">
        <v>50.9</v>
      </c>
      <c r="AQN241" s="20">
        <v>74.382999999999996</v>
      </c>
      <c r="AQO241" s="20">
        <v>451.00200000000001</v>
      </c>
      <c r="AQP241" s="20">
        <v>512.99300000000005</v>
      </c>
    </row>
    <row r="242" spans="1:1134" x14ac:dyDescent="0.2">
      <c r="A242" s="18">
        <v>36433</v>
      </c>
      <c r="N242" s="21">
        <v>72.900000000000006</v>
      </c>
      <c r="O242" s="21">
        <v>68.5</v>
      </c>
      <c r="P242" s="20">
        <v>3982.1669999999999</v>
      </c>
      <c r="Q242" s="21">
        <v>59.8</v>
      </c>
      <c r="R242" s="21">
        <v>55.7</v>
      </c>
      <c r="S242" s="20">
        <v>3265.84</v>
      </c>
      <c r="AI242" s="21">
        <v>130.6</v>
      </c>
      <c r="AJ242" s="21">
        <v>111.3</v>
      </c>
      <c r="AK242" s="20">
        <v>39729.133000000002</v>
      </c>
      <c r="AL242" s="21">
        <v>71</v>
      </c>
      <c r="AM242" s="21">
        <v>64.900000000000006</v>
      </c>
      <c r="AN242" s="20">
        <v>21616.344000000001</v>
      </c>
      <c r="AO242" s="21">
        <v>215.7</v>
      </c>
      <c r="AP242" s="21">
        <v>206.3</v>
      </c>
      <c r="AQ242" s="20">
        <v>53843.777000000002</v>
      </c>
      <c r="AR242" s="21">
        <v>72.5</v>
      </c>
      <c r="AS242" s="21">
        <v>69.3</v>
      </c>
      <c r="AT242" s="20">
        <v>18096.811000000002</v>
      </c>
      <c r="BD242" s="21">
        <v>143.19999999999999</v>
      </c>
      <c r="BE242" s="21">
        <v>137</v>
      </c>
      <c r="BF242" s="20">
        <v>35746.966</v>
      </c>
      <c r="BG242" s="21">
        <v>73.5</v>
      </c>
      <c r="BH242" s="21">
        <v>70.3</v>
      </c>
      <c r="BI242" s="20">
        <v>18350.504000000001</v>
      </c>
      <c r="BJ242" s="21">
        <v>71.099999999999994</v>
      </c>
      <c r="BK242" s="19">
        <v>219.6810455829</v>
      </c>
      <c r="BL242" s="20">
        <v>219.68100000000001</v>
      </c>
      <c r="BM242" s="21">
        <v>39.1</v>
      </c>
      <c r="BN242" s="20">
        <v>120.673</v>
      </c>
      <c r="BO242" s="20">
        <v>120.673</v>
      </c>
      <c r="BP242" s="21">
        <v>6.4</v>
      </c>
      <c r="BQ242" s="20">
        <v>19.620999999999999</v>
      </c>
      <c r="BR242" s="19">
        <v>19.62143</v>
      </c>
      <c r="BS242" s="19">
        <v>19.62143</v>
      </c>
      <c r="BT242" s="21">
        <v>26.1</v>
      </c>
      <c r="BU242" s="20">
        <v>80.481999999999999</v>
      </c>
      <c r="BV242" s="19">
        <v>80.482215527948995</v>
      </c>
      <c r="BW242" s="19">
        <v>66.629119000000003</v>
      </c>
      <c r="BX242" s="21">
        <v>32.1</v>
      </c>
      <c r="BY242" s="19">
        <v>99.008045582896003</v>
      </c>
      <c r="BZ242" s="19">
        <v>99.008045582896003</v>
      </c>
      <c r="CA242" s="19">
        <v>86.250549000000007</v>
      </c>
      <c r="CB242" s="21">
        <v>21.7</v>
      </c>
      <c r="CC242" s="19">
        <v>67.158079000000001</v>
      </c>
      <c r="CD242" s="19">
        <v>67.158079000000001</v>
      </c>
      <c r="CE242" s="19">
        <v>67.158079000000001</v>
      </c>
      <c r="CF242" s="21">
        <v>188</v>
      </c>
      <c r="CG242" s="20">
        <v>403.87200000000001</v>
      </c>
      <c r="CH242" s="20">
        <v>378.67</v>
      </c>
      <c r="CI242" s="21">
        <v>69.8</v>
      </c>
      <c r="CJ242" s="20">
        <v>149.94300000000001</v>
      </c>
      <c r="CK242" s="20">
        <v>140.58699999999999</v>
      </c>
      <c r="CO242" s="21">
        <v>43.7</v>
      </c>
      <c r="CP242" s="20">
        <v>93.775999999999996</v>
      </c>
      <c r="CQ242" s="20">
        <v>87.924999999999997</v>
      </c>
      <c r="CR242" s="20">
        <v>88.774000000000001</v>
      </c>
      <c r="CS242" s="21">
        <v>74.8</v>
      </c>
      <c r="CT242" s="20">
        <v>160.661</v>
      </c>
      <c r="CU242" s="20">
        <v>150.636</v>
      </c>
      <c r="CV242" s="20">
        <v>138.49</v>
      </c>
      <c r="CW242" s="21">
        <v>118.2</v>
      </c>
      <c r="CX242" s="20">
        <v>253.929</v>
      </c>
      <c r="CY242" s="20">
        <v>238.083</v>
      </c>
      <c r="CZ242" s="20">
        <v>227.26400000000001</v>
      </c>
      <c r="DA242" s="21">
        <v>82.4</v>
      </c>
      <c r="DB242" s="20">
        <v>176.952</v>
      </c>
      <c r="DC242" s="20">
        <v>165.91</v>
      </c>
      <c r="DD242" s="20">
        <v>165.91</v>
      </c>
      <c r="DE242" s="21">
        <v>151.4</v>
      </c>
      <c r="DF242" s="20">
        <v>620.41200000000003</v>
      </c>
      <c r="DG242" s="20">
        <v>953.76</v>
      </c>
      <c r="DH242" s="21">
        <v>22.8</v>
      </c>
      <c r="DI242" s="20">
        <v>93.480999999999995</v>
      </c>
      <c r="DJ242" s="20">
        <v>143.708</v>
      </c>
      <c r="DK242" s="21">
        <v>20.8</v>
      </c>
      <c r="DL242" s="20">
        <v>85.028000000000006</v>
      </c>
      <c r="DM242" s="20">
        <v>130.714</v>
      </c>
      <c r="DN242" s="21">
        <v>66.5</v>
      </c>
      <c r="DO242" s="20">
        <v>272.64999999999998</v>
      </c>
      <c r="DP242" s="20">
        <v>419.14499999999998</v>
      </c>
      <c r="DQ242" s="20">
        <v>419.14499999999998</v>
      </c>
      <c r="DR242" s="21">
        <v>62.1</v>
      </c>
      <c r="DS242" s="20">
        <v>254.28200000000001</v>
      </c>
      <c r="DT242" s="20">
        <v>390.90699999999998</v>
      </c>
      <c r="DU242" s="20">
        <v>390.90699999999998</v>
      </c>
      <c r="DV242" s="21">
        <v>128.6</v>
      </c>
      <c r="DW242" s="20">
        <v>526.93200000000002</v>
      </c>
      <c r="DX242" s="20">
        <v>810.05200000000002</v>
      </c>
      <c r="DY242" s="20">
        <v>810.05200000000002</v>
      </c>
      <c r="DZ242" s="21">
        <v>77.400000000000006</v>
      </c>
      <c r="EA242" s="20">
        <v>317.01100000000002</v>
      </c>
      <c r="EB242" s="20">
        <v>487.34100000000001</v>
      </c>
      <c r="EC242" s="20">
        <v>482.60199999999998</v>
      </c>
      <c r="ED242" s="21">
        <v>265.5</v>
      </c>
      <c r="EE242" s="20">
        <v>675.90200000000004</v>
      </c>
      <c r="EF242" s="20">
        <v>633.726</v>
      </c>
      <c r="EG242" s="21">
        <v>131.19999999999999</v>
      </c>
      <c r="EH242" s="20">
        <v>333.97699999999998</v>
      </c>
      <c r="EI242" s="20">
        <v>313.137</v>
      </c>
      <c r="EJ242" s="21">
        <v>120.5</v>
      </c>
      <c r="EK242" s="20">
        <v>306.67200000000003</v>
      </c>
      <c r="EL242" s="20">
        <v>287.536</v>
      </c>
      <c r="EM242" s="21">
        <v>42.6</v>
      </c>
      <c r="EN242" s="20">
        <v>108.515</v>
      </c>
      <c r="EO242" s="20">
        <v>101.744</v>
      </c>
      <c r="EP242" s="20">
        <v>101.744</v>
      </c>
      <c r="EQ242" s="21">
        <v>91.7</v>
      </c>
      <c r="ER242" s="20">
        <v>233.41</v>
      </c>
      <c r="ES242" s="20">
        <v>218.845</v>
      </c>
      <c r="ET242" s="20">
        <v>218.845</v>
      </c>
      <c r="EU242" s="21">
        <v>134.30000000000001</v>
      </c>
      <c r="EV242" s="20">
        <v>341.92500000000001</v>
      </c>
      <c r="EW242" s="20">
        <v>320.589</v>
      </c>
      <c r="EX242" s="20">
        <v>320.589</v>
      </c>
      <c r="EY242" s="21">
        <v>69.099999999999994</v>
      </c>
      <c r="EZ242" s="20">
        <v>175.84899999999999</v>
      </c>
      <c r="FA242" s="20">
        <v>164.876</v>
      </c>
      <c r="FB242" s="20">
        <v>164.876</v>
      </c>
      <c r="FC242" s="21">
        <v>108.1</v>
      </c>
      <c r="FD242" s="20">
        <v>590.82399999999996</v>
      </c>
      <c r="FE242" s="20">
        <v>1134.973</v>
      </c>
      <c r="FF242" s="21">
        <v>58.8</v>
      </c>
      <c r="FG242" s="20">
        <v>321.541</v>
      </c>
      <c r="FH242" s="20">
        <v>617.67999999999995</v>
      </c>
      <c r="FI242" s="21">
        <v>12.5</v>
      </c>
      <c r="FJ242" s="20">
        <v>68.305000000000007</v>
      </c>
      <c r="FK242" s="20">
        <v>131.21299999999999</v>
      </c>
      <c r="FL242" s="20">
        <v>93.676000000000002</v>
      </c>
      <c r="FM242" s="21">
        <v>36.6</v>
      </c>
      <c r="FN242" s="20">
        <v>200.33699999999999</v>
      </c>
      <c r="FO242" s="20">
        <v>384.84699999999998</v>
      </c>
      <c r="FP242" s="20">
        <v>238.33500000000001</v>
      </c>
      <c r="FQ242" s="21">
        <v>49.3</v>
      </c>
      <c r="FR242" s="20">
        <v>269.28300000000002</v>
      </c>
      <c r="FS242" s="20">
        <v>517.29300000000001</v>
      </c>
      <c r="FT242" s="20">
        <v>332.01100000000002</v>
      </c>
      <c r="FU242" s="21">
        <v>31.3</v>
      </c>
      <c r="FV242" s="20">
        <v>171.04</v>
      </c>
      <c r="FW242" s="20">
        <v>328.56700000000001</v>
      </c>
      <c r="FX242" s="20">
        <v>278.54500000000002</v>
      </c>
      <c r="FY242" s="21">
        <v>236.2</v>
      </c>
      <c r="FZ242" s="20">
        <v>1587.15</v>
      </c>
      <c r="GA242" s="20">
        <v>2329.3009999999999</v>
      </c>
      <c r="GB242" s="21">
        <v>89.1</v>
      </c>
      <c r="GC242" s="20">
        <v>598.44299999999998</v>
      </c>
      <c r="GD242" s="20">
        <v>878.27499999999998</v>
      </c>
      <c r="GE242" s="21">
        <v>85</v>
      </c>
      <c r="GF242" s="20">
        <v>571.35699999999997</v>
      </c>
      <c r="GG242" s="20">
        <v>838.524</v>
      </c>
      <c r="GH242" s="21">
        <v>63.6</v>
      </c>
      <c r="GI242" s="20">
        <v>427.32600000000002</v>
      </c>
      <c r="GJ242" s="20">
        <v>627.14400000000001</v>
      </c>
      <c r="GK242" s="20">
        <v>627.14400000000001</v>
      </c>
      <c r="GL242" s="21">
        <v>83.6</v>
      </c>
      <c r="GM242" s="20">
        <v>561.38</v>
      </c>
      <c r="GN242" s="20">
        <v>823.88199999999995</v>
      </c>
      <c r="GO242" s="20">
        <v>823.88199999999995</v>
      </c>
      <c r="GP242" s="21">
        <v>147.19999999999999</v>
      </c>
      <c r="GQ242" s="20">
        <v>988.70699999999999</v>
      </c>
      <c r="GR242" s="20">
        <v>1451.0260000000001</v>
      </c>
      <c r="GS242" s="20">
        <v>1451.0260000000001</v>
      </c>
      <c r="GT242" s="21">
        <v>56.4</v>
      </c>
      <c r="GU242" s="20">
        <v>378.95499999999998</v>
      </c>
      <c r="GV242" s="20">
        <v>556.15499999999997</v>
      </c>
      <c r="GW242" s="20">
        <v>556.15499999999997</v>
      </c>
      <c r="GX242" s="21">
        <v>243.8</v>
      </c>
      <c r="GY242" s="20">
        <v>719.70600000000002</v>
      </c>
      <c r="GZ242" s="20">
        <v>1077.471</v>
      </c>
      <c r="HA242" s="21">
        <v>46.4</v>
      </c>
      <c r="HB242" s="20">
        <v>136.91800000000001</v>
      </c>
      <c r="HC242" s="20">
        <v>204.98</v>
      </c>
      <c r="HD242" s="21">
        <v>45.7</v>
      </c>
      <c r="HE242" s="20">
        <v>134.958</v>
      </c>
      <c r="HF242" s="20">
        <v>202.04499999999999</v>
      </c>
      <c r="HO242" s="21">
        <v>197.4</v>
      </c>
      <c r="HP242" s="20">
        <v>582.78800000000001</v>
      </c>
      <c r="HQ242" s="20">
        <v>872.49099999999999</v>
      </c>
      <c r="HR242" s="20">
        <v>605.53399999999999</v>
      </c>
      <c r="HS242" s="21">
        <v>117.1</v>
      </c>
      <c r="HT242" s="20">
        <v>345.80099999999999</v>
      </c>
      <c r="HU242" s="20">
        <v>517.69799999999998</v>
      </c>
      <c r="HV242" s="20">
        <v>605.53399999999999</v>
      </c>
      <c r="HW242" s="21">
        <v>121.7</v>
      </c>
      <c r="HX242" s="20">
        <v>85.989000000000004</v>
      </c>
      <c r="HY242" s="20">
        <v>45669.790999999997</v>
      </c>
      <c r="HZ242" s="21">
        <v>15.1</v>
      </c>
      <c r="IA242" s="20">
        <v>10.635999999999999</v>
      </c>
      <c r="IB242" s="20">
        <v>5648.7659999999996</v>
      </c>
      <c r="IN242" s="21">
        <v>106.7</v>
      </c>
      <c r="IO242" s="20">
        <v>75.353999999999999</v>
      </c>
      <c r="IP242" s="20">
        <v>40021.025999999998</v>
      </c>
      <c r="IQ242" s="20">
        <v>39585.669000000002</v>
      </c>
      <c r="IR242" s="21">
        <v>61.4</v>
      </c>
      <c r="IS242" s="20">
        <v>43.378999999999998</v>
      </c>
      <c r="IT242" s="23">
        <v>23039</v>
      </c>
      <c r="IU242" s="23">
        <v>23039</v>
      </c>
      <c r="IV242" s="21">
        <v>119.3</v>
      </c>
      <c r="IW242" s="20">
        <v>1283.008</v>
      </c>
      <c r="IX242" s="20">
        <v>10620.483</v>
      </c>
      <c r="IY242" s="21">
        <v>21.5</v>
      </c>
      <c r="IZ242" s="20">
        <v>231.38399999999999</v>
      </c>
      <c r="JA242" s="20">
        <v>1915.348</v>
      </c>
      <c r="JJ242" s="21">
        <v>97.8</v>
      </c>
      <c r="JK242" s="20">
        <v>1051.624</v>
      </c>
      <c r="JL242" s="20">
        <v>8705.1350000000002</v>
      </c>
      <c r="JM242" s="20">
        <v>8890.1740000000009</v>
      </c>
      <c r="JN242" s="21">
        <v>108.4</v>
      </c>
      <c r="JO242" s="20">
        <v>1165.2180000000001</v>
      </c>
      <c r="JP242" s="20">
        <v>9645.4439999999995</v>
      </c>
      <c r="JQ242" s="20">
        <v>8807.93</v>
      </c>
      <c r="JR242" s="21">
        <v>79</v>
      </c>
      <c r="JS242" s="20">
        <v>68.578000000000003</v>
      </c>
      <c r="JT242" s="20">
        <v>138339.40900000001</v>
      </c>
      <c r="JU242" s="21">
        <v>23.9</v>
      </c>
      <c r="JV242" s="20">
        <v>20.757000000000001</v>
      </c>
      <c r="JW242" s="20">
        <v>41872.110999999997</v>
      </c>
      <c r="JX242" s="20">
        <v>14.314</v>
      </c>
      <c r="JY242" s="20">
        <v>12.427</v>
      </c>
      <c r="JZ242" s="20">
        <v>25069.442999999999</v>
      </c>
      <c r="KA242" s="20">
        <v>25069.442999999999</v>
      </c>
      <c r="KB242" s="20">
        <v>40.765999999999998</v>
      </c>
      <c r="KC242" s="20">
        <v>35.393000000000001</v>
      </c>
      <c r="KD242" s="20">
        <v>71397.854999999996</v>
      </c>
      <c r="KE242" s="20">
        <v>71397.854999999996</v>
      </c>
      <c r="KF242" s="21">
        <v>55.1</v>
      </c>
      <c r="KG242" s="21">
        <v>47.8</v>
      </c>
      <c r="KH242" s="20">
        <v>96467.297000000006</v>
      </c>
      <c r="KI242" s="20">
        <v>96467.297000000006</v>
      </c>
      <c r="KJ242" s="21">
        <v>30.3</v>
      </c>
      <c r="KK242" s="21">
        <v>26.3</v>
      </c>
      <c r="KL242" s="21">
        <v>53125.9</v>
      </c>
      <c r="KM242" s="21">
        <v>49848.9</v>
      </c>
      <c r="KN242" s="21">
        <v>93.9</v>
      </c>
      <c r="KO242" s="20">
        <v>61.975999999999999</v>
      </c>
      <c r="KP242" s="20">
        <v>2078.9540000000002</v>
      </c>
      <c r="KQ242" s="21">
        <v>15.2</v>
      </c>
      <c r="KR242" s="20">
        <v>10.037000000000001</v>
      </c>
      <c r="KS242" s="20">
        <v>336.68</v>
      </c>
      <c r="KW242" s="21">
        <v>8.6</v>
      </c>
      <c r="KX242" s="20">
        <v>5.6760000000000002</v>
      </c>
      <c r="KY242" s="20">
        <v>190.39500000000001</v>
      </c>
      <c r="KZ242" s="20">
        <v>183.69300000000001</v>
      </c>
      <c r="LA242" s="21">
        <v>71.099999999999994</v>
      </c>
      <c r="LB242" s="20">
        <v>46.91</v>
      </c>
      <c r="LC242" s="20">
        <v>1573.5650000000001</v>
      </c>
      <c r="LD242" s="20">
        <v>1329.8889999999999</v>
      </c>
      <c r="LE242" s="21">
        <v>78.7</v>
      </c>
      <c r="LF242" s="20">
        <v>51.939</v>
      </c>
      <c r="LG242" s="20">
        <v>1742.2739999999999</v>
      </c>
      <c r="LH242" s="20">
        <v>1513.5820000000001</v>
      </c>
      <c r="LI242" s="21">
        <v>43.6</v>
      </c>
      <c r="LJ242" s="20">
        <v>28.754000000000001</v>
      </c>
      <c r="LK242" s="20">
        <v>964.52300000000002</v>
      </c>
      <c r="LL242" s="20">
        <v>942.11900000000003</v>
      </c>
      <c r="LM242" s="21">
        <v>190.7</v>
      </c>
      <c r="LN242" s="20">
        <v>4148.6899999999996</v>
      </c>
      <c r="LO242" s="20">
        <v>3889.8119999999999</v>
      </c>
      <c r="LP242" s="21">
        <v>61.9</v>
      </c>
      <c r="LQ242" s="20">
        <v>1347.605</v>
      </c>
      <c r="LR242" s="20">
        <v>1263.5139999999999</v>
      </c>
      <c r="LV242" s="21">
        <v>70.2</v>
      </c>
      <c r="LW242" s="20">
        <v>1527.2349999999999</v>
      </c>
      <c r="LX242" s="20">
        <v>1431.9359999999999</v>
      </c>
      <c r="LY242" s="20">
        <v>1431.9359999999999</v>
      </c>
      <c r="LZ242" s="21">
        <v>58.5</v>
      </c>
      <c r="MA242" s="20">
        <v>1273.8499999999999</v>
      </c>
      <c r="MB242" s="20">
        <v>1194.3620000000001</v>
      </c>
      <c r="MC242" s="20">
        <v>1194.3620000000001</v>
      </c>
      <c r="MD242" s="21">
        <v>128.69999999999999</v>
      </c>
      <c r="ME242" s="20">
        <v>2801.0859999999998</v>
      </c>
      <c r="MF242" s="20">
        <v>2626.2979999999998</v>
      </c>
      <c r="MG242" s="20">
        <v>2626.2979999999998</v>
      </c>
      <c r="MH242" s="21">
        <v>98.6</v>
      </c>
      <c r="MI242" s="20">
        <v>2146.5749999999998</v>
      </c>
      <c r="MJ242" s="20">
        <v>2012.6289999999999</v>
      </c>
      <c r="MK242" s="20">
        <v>2271.3809999999999</v>
      </c>
      <c r="ML242" s="21">
        <v>215.3</v>
      </c>
      <c r="MM242" s="20">
        <v>377.976</v>
      </c>
      <c r="MN242" s="20">
        <v>2634.3809999999999</v>
      </c>
      <c r="MO242" s="21">
        <v>64</v>
      </c>
      <c r="MP242" s="20">
        <v>112.425</v>
      </c>
      <c r="MQ242" s="20">
        <v>783.572</v>
      </c>
      <c r="MU242" s="21">
        <v>83.2</v>
      </c>
      <c r="MV242" s="20">
        <v>146.09200000000001</v>
      </c>
      <c r="MW242" s="20">
        <v>1018.2140000000001</v>
      </c>
      <c r="MX242" s="20">
        <v>1042</v>
      </c>
      <c r="MY242" s="21">
        <v>67.599999999999994</v>
      </c>
      <c r="MZ242" s="20">
        <v>118.77500000000001</v>
      </c>
      <c r="NA242" s="20">
        <v>827.827</v>
      </c>
      <c r="NB242" s="20">
        <v>878</v>
      </c>
      <c r="NC242" s="21">
        <v>151.19999999999999</v>
      </c>
      <c r="ND242" s="20">
        <v>265.55099999999999</v>
      </c>
      <c r="NE242" s="20">
        <v>1850.809</v>
      </c>
      <c r="NF242" s="20">
        <v>1920</v>
      </c>
      <c r="NG242" s="21">
        <v>117.9</v>
      </c>
      <c r="NH242" s="20">
        <v>207.00899999999999</v>
      </c>
      <c r="NI242" s="20">
        <v>1442.7919999999999</v>
      </c>
      <c r="NJ242" s="20">
        <v>1442.7919999999999</v>
      </c>
      <c r="NK242" s="21">
        <v>164.6</v>
      </c>
      <c r="NL242" s="20">
        <v>1028.895</v>
      </c>
      <c r="NM242" s="20">
        <v>964.69200000000001</v>
      </c>
      <c r="NN242" s="21">
        <v>64.099999999999994</v>
      </c>
      <c r="NO242" s="20">
        <v>400.36</v>
      </c>
      <c r="NP242" s="20">
        <v>375.37799999999999</v>
      </c>
      <c r="NQ242" s="21">
        <v>60.1</v>
      </c>
      <c r="NR242" s="20">
        <v>375.57900000000001</v>
      </c>
      <c r="NS242" s="20">
        <v>352.14299999999997</v>
      </c>
      <c r="NT242" s="21">
        <v>40.9</v>
      </c>
      <c r="NU242" s="20">
        <v>255.434</v>
      </c>
      <c r="NV242" s="20">
        <v>239.495</v>
      </c>
      <c r="NW242" s="20">
        <v>239.495</v>
      </c>
      <c r="NX242" s="21">
        <v>59.7</v>
      </c>
      <c r="NY242" s="20">
        <v>373.1</v>
      </c>
      <c r="NZ242" s="20">
        <v>349.81900000000002</v>
      </c>
      <c r="OA242" s="20">
        <v>349.81900000000002</v>
      </c>
      <c r="OB242" s="21">
        <v>100.6</v>
      </c>
      <c r="OC242" s="20">
        <v>628.53499999999997</v>
      </c>
      <c r="OD242" s="20">
        <v>589.31399999999996</v>
      </c>
      <c r="OE242" s="20">
        <v>589.31399999999996</v>
      </c>
      <c r="OF242" s="21">
        <v>76.599999999999994</v>
      </c>
      <c r="OG242" s="20">
        <v>478.91199999999998</v>
      </c>
      <c r="OH242" s="20">
        <v>449.02800000000002</v>
      </c>
      <c r="OI242" s="20">
        <v>449.02800000000002</v>
      </c>
      <c r="OJ242" s="21">
        <v>163.30000000000001</v>
      </c>
      <c r="OK242" s="20">
        <v>218.15899999999999</v>
      </c>
      <c r="OL242" s="20">
        <v>204.54599999999999</v>
      </c>
      <c r="OM242" s="21">
        <v>49.5</v>
      </c>
      <c r="ON242" s="20">
        <v>66.093000000000004</v>
      </c>
      <c r="OO242" s="20">
        <v>61.969000000000001</v>
      </c>
      <c r="OS242" s="21">
        <v>30.9</v>
      </c>
      <c r="OT242" s="20">
        <v>41.343000000000004</v>
      </c>
      <c r="OU242" s="20">
        <v>38.762999999999998</v>
      </c>
      <c r="OV242" s="20">
        <v>38.762999999999998</v>
      </c>
      <c r="OW242" s="21">
        <v>82.2</v>
      </c>
      <c r="OX242" s="20">
        <v>109.807</v>
      </c>
      <c r="OY242" s="20">
        <v>102.955</v>
      </c>
      <c r="OZ242" s="20">
        <v>87.840999999999994</v>
      </c>
      <c r="PA242" s="21">
        <v>113.8</v>
      </c>
      <c r="PB242" s="20">
        <v>152.066</v>
      </c>
      <c r="PC242" s="20">
        <v>142.577</v>
      </c>
      <c r="PD242" s="20">
        <v>126.604</v>
      </c>
      <c r="PE242" s="21">
        <v>43.9</v>
      </c>
      <c r="PF242" s="20">
        <v>58.63</v>
      </c>
      <c r="PG242" s="20">
        <v>54.970999999999997</v>
      </c>
      <c r="PH242" s="20">
        <v>52.125</v>
      </c>
      <c r="PI242" s="21">
        <v>196.7</v>
      </c>
      <c r="PJ242" s="20">
        <v>2906.83</v>
      </c>
      <c r="PK242" s="20">
        <v>2725.444</v>
      </c>
      <c r="PL242" s="21">
        <v>65.099999999999994</v>
      </c>
      <c r="PM242" s="20">
        <v>962.09299999999996</v>
      </c>
      <c r="PN242" s="20">
        <v>902.05799999999999</v>
      </c>
      <c r="PR242" s="21">
        <v>34</v>
      </c>
      <c r="PS242" s="20">
        <v>502.88499999999999</v>
      </c>
      <c r="PT242" s="20">
        <v>471.505</v>
      </c>
      <c r="PU242" s="20">
        <v>471.505</v>
      </c>
      <c r="PV242" s="21">
        <v>98.2</v>
      </c>
      <c r="PW242" s="20">
        <v>1451.9169999999999</v>
      </c>
      <c r="PX242" s="20">
        <v>1361.318</v>
      </c>
      <c r="PY242" s="20">
        <v>1279.7239999999999</v>
      </c>
      <c r="PZ242" s="21">
        <v>131.6</v>
      </c>
      <c r="QA242" s="20">
        <v>1944.7370000000001</v>
      </c>
      <c r="QB242" s="20">
        <v>1823.386</v>
      </c>
      <c r="QC242" s="20">
        <v>1751.229</v>
      </c>
      <c r="QD242" s="21">
        <v>69.099999999999994</v>
      </c>
      <c r="QE242" s="20">
        <v>1020.9829999999999</v>
      </c>
      <c r="QF242" s="20">
        <v>957.274</v>
      </c>
      <c r="QG242" s="20">
        <v>957.274</v>
      </c>
      <c r="QW242" s="21">
        <v>130.30000000000001</v>
      </c>
      <c r="QX242" s="21">
        <v>109.8</v>
      </c>
      <c r="QY242" s="20">
        <v>37014.266000000003</v>
      </c>
      <c r="QZ242" s="21">
        <v>69.599999999999994</v>
      </c>
      <c r="RA242" s="21">
        <v>62.7</v>
      </c>
      <c r="RB242" s="20">
        <v>19785.284</v>
      </c>
      <c r="RC242" s="21">
        <v>169.3</v>
      </c>
      <c r="RD242" s="20">
        <v>2874.7750000000001</v>
      </c>
      <c r="RE242" s="20">
        <v>1745.2760000000001</v>
      </c>
      <c r="RF242" s="21">
        <v>43.1</v>
      </c>
      <c r="RG242" s="20">
        <v>732.22199999999998</v>
      </c>
      <c r="RH242" s="20">
        <v>444.53199999999998</v>
      </c>
      <c r="RI242" s="21">
        <v>40.200000000000003</v>
      </c>
      <c r="RJ242" s="20">
        <v>682.72299999999996</v>
      </c>
      <c r="RK242" s="20">
        <v>414.48099999999999</v>
      </c>
      <c r="RL242" s="21">
        <v>61.7</v>
      </c>
      <c r="RM242" s="20">
        <v>1046.8969999999999</v>
      </c>
      <c r="RN242" s="20">
        <v>635.57100000000003</v>
      </c>
      <c r="RO242" s="20">
        <v>635.57100000000003</v>
      </c>
      <c r="RP242" s="21">
        <v>64.5</v>
      </c>
      <c r="RQ242" s="20">
        <v>1095.6559999999999</v>
      </c>
      <c r="RR242" s="20">
        <v>665.173</v>
      </c>
      <c r="RS242" s="20">
        <v>665.173</v>
      </c>
      <c r="RT242" s="21">
        <v>126.2</v>
      </c>
      <c r="RU242" s="20">
        <v>2142.5529999999999</v>
      </c>
      <c r="RV242" s="20">
        <v>1300.7439999999999</v>
      </c>
      <c r="RW242" s="20">
        <v>1300.7439999999999</v>
      </c>
      <c r="RX242" s="21">
        <v>76.8</v>
      </c>
      <c r="RY242" s="20">
        <v>1302.98</v>
      </c>
      <c r="RZ242" s="20">
        <v>791.03899999999999</v>
      </c>
      <c r="SA242" s="20">
        <v>791.03899999999999</v>
      </c>
      <c r="SB242" s="21">
        <v>142.6</v>
      </c>
      <c r="SC242" s="20">
        <v>207.52199999999999</v>
      </c>
      <c r="SD242" s="20">
        <v>187.70400000000001</v>
      </c>
      <c r="SE242" s="21">
        <v>98.3</v>
      </c>
      <c r="SF242" s="20">
        <v>143.15299999999999</v>
      </c>
      <c r="SG242" s="20">
        <v>129.482</v>
      </c>
      <c r="SK242" s="21">
        <v>11.3</v>
      </c>
      <c r="SL242" s="20">
        <v>16.481999999999999</v>
      </c>
      <c r="SM242" s="20">
        <v>14.907999999999999</v>
      </c>
      <c r="SN242" s="20">
        <v>13.372999999999999</v>
      </c>
      <c r="SO242" s="21">
        <v>33.4</v>
      </c>
      <c r="SP242" s="20">
        <v>48.625999999999998</v>
      </c>
      <c r="SQ242" s="20">
        <v>43.981999999999999</v>
      </c>
      <c r="SR242" s="20">
        <v>44.848999999999997</v>
      </c>
      <c r="SS242" s="21">
        <v>44.2</v>
      </c>
      <c r="ST242" s="20">
        <v>64.369</v>
      </c>
      <c r="SU242" s="20">
        <v>58.222000000000001</v>
      </c>
      <c r="SV242" s="20">
        <v>58.222000000000001</v>
      </c>
      <c r="SW242" s="21">
        <v>36.1</v>
      </c>
      <c r="SX242" s="20">
        <v>52.600999999999999</v>
      </c>
      <c r="SY242" s="20">
        <v>47.578000000000003</v>
      </c>
      <c r="SZ242" s="20">
        <v>46.329000000000001</v>
      </c>
      <c r="TA242" s="21">
        <v>184.5</v>
      </c>
      <c r="TB242" s="20">
        <v>303.363</v>
      </c>
      <c r="TC242" s="20">
        <v>2356.1559999999999</v>
      </c>
      <c r="TD242" s="21">
        <v>15.7</v>
      </c>
      <c r="TE242" s="20">
        <v>25.791</v>
      </c>
      <c r="TF242" s="20">
        <v>200.315</v>
      </c>
      <c r="TG242" s="21">
        <v>58.5</v>
      </c>
      <c r="TH242" s="20">
        <v>96.177000000000007</v>
      </c>
      <c r="TI242" s="20">
        <v>746.99099999999999</v>
      </c>
      <c r="TJ242" s="20">
        <v>746.99099999999999</v>
      </c>
      <c r="TK242" s="21">
        <v>110.6</v>
      </c>
      <c r="TL242" s="20">
        <v>181.82</v>
      </c>
      <c r="TM242" s="20">
        <v>1412.162</v>
      </c>
      <c r="TN242" s="20">
        <v>1429.1020000000001</v>
      </c>
      <c r="TO242" s="21">
        <v>168.8</v>
      </c>
      <c r="TP242" s="20">
        <v>277.57100000000003</v>
      </c>
      <c r="TQ242" s="20">
        <v>2155.8409999999999</v>
      </c>
      <c r="TR242" s="20">
        <v>2176.0929999999998</v>
      </c>
      <c r="TS242" s="21">
        <v>152.69999999999999</v>
      </c>
      <c r="TT242" s="20">
        <v>251.16399999999999</v>
      </c>
      <c r="TU242" s="20">
        <v>1950.741</v>
      </c>
      <c r="TV242" s="20">
        <v>1976.433</v>
      </c>
      <c r="TW242" s="21">
        <v>116.7</v>
      </c>
      <c r="TX242" s="20">
        <v>54.36</v>
      </c>
      <c r="TY242" s="20">
        <v>13134.543</v>
      </c>
      <c r="TZ242" s="21">
        <v>64.099999999999994</v>
      </c>
      <c r="UA242" s="20">
        <v>29.843</v>
      </c>
      <c r="UB242" s="20">
        <v>7210.73</v>
      </c>
      <c r="UC242" s="21">
        <v>61.8</v>
      </c>
      <c r="UD242" s="20">
        <v>28.783000000000001</v>
      </c>
      <c r="UE242" s="20">
        <v>6954.7</v>
      </c>
      <c r="UF242" s="21">
        <v>4.8</v>
      </c>
      <c r="UG242" s="20">
        <v>2.2309999999999999</v>
      </c>
      <c r="UH242" s="20">
        <v>538.995</v>
      </c>
      <c r="UI242" s="20">
        <v>538.995</v>
      </c>
      <c r="UJ242" s="21">
        <v>47.8</v>
      </c>
      <c r="UK242" s="20">
        <v>22.286000000000001</v>
      </c>
      <c r="UL242" s="20">
        <v>5384.8180000000002</v>
      </c>
      <c r="UM242" s="20">
        <v>5384.8180000000002</v>
      </c>
      <c r="UN242" s="21">
        <v>52.6</v>
      </c>
      <c r="UO242" s="20">
        <v>24.516999999999999</v>
      </c>
      <c r="UP242" s="20">
        <v>5923.8130000000001</v>
      </c>
      <c r="UQ242" s="20">
        <v>5923.8130000000001</v>
      </c>
      <c r="UR242" s="21">
        <v>24.6</v>
      </c>
      <c r="US242" s="20">
        <v>11.44</v>
      </c>
      <c r="UT242" s="20">
        <v>2764.04</v>
      </c>
      <c r="UU242" s="20">
        <v>2764.04</v>
      </c>
      <c r="VJ242" s="21">
        <v>42.4</v>
      </c>
      <c r="VK242" s="20">
        <v>58.039000000000001</v>
      </c>
      <c r="VL242" s="20">
        <v>487552.25199999998</v>
      </c>
      <c r="VM242" s="20">
        <v>458336.163</v>
      </c>
      <c r="VN242" s="21">
        <v>22.9</v>
      </c>
      <c r="VO242" s="20">
        <v>31.338999999999999</v>
      </c>
      <c r="VP242" s="20">
        <v>263262</v>
      </c>
      <c r="VQ242" s="20">
        <v>263262</v>
      </c>
      <c r="VR242" s="21">
        <v>172.1</v>
      </c>
      <c r="VS242" s="20">
        <v>162.34</v>
      </c>
      <c r="VT242" s="20">
        <v>152.21</v>
      </c>
      <c r="VU242" s="21">
        <v>50</v>
      </c>
      <c r="VV242" s="20">
        <v>47.198</v>
      </c>
      <c r="VW242" s="20">
        <v>44.253</v>
      </c>
      <c r="WI242" s="21">
        <v>122</v>
      </c>
      <c r="WJ242" s="20">
        <v>115.142</v>
      </c>
      <c r="WK242" s="20">
        <v>107.95699999999999</v>
      </c>
      <c r="WL242" s="20">
        <v>120.99299999999999</v>
      </c>
      <c r="WM242" s="21">
        <v>69.400000000000006</v>
      </c>
      <c r="WN242" s="20">
        <v>65.488</v>
      </c>
      <c r="WO242" s="20">
        <v>61.402000000000001</v>
      </c>
      <c r="WP242" s="20">
        <v>83.44</v>
      </c>
      <c r="WW242" s="21">
        <v>89.1</v>
      </c>
      <c r="WX242" s="20">
        <v>102.13</v>
      </c>
      <c r="WY242" s="20">
        <v>436.71</v>
      </c>
      <c r="WZ242" s="21">
        <v>36.799999999999997</v>
      </c>
      <c r="XA242" s="20">
        <v>42.185000000000002</v>
      </c>
      <c r="XB242" s="20">
        <v>180.381</v>
      </c>
      <c r="XC242" s="20">
        <v>180.381</v>
      </c>
      <c r="XD242" s="21">
        <v>67.7</v>
      </c>
      <c r="XE242" s="20">
        <v>77.594999999999999</v>
      </c>
      <c r="XF242" s="20">
        <v>331.79500000000002</v>
      </c>
      <c r="XG242" s="20">
        <v>331.79500000000002</v>
      </c>
      <c r="XH242" s="21">
        <v>104.5</v>
      </c>
      <c r="XI242" s="20">
        <v>119.779</v>
      </c>
      <c r="XJ242" s="20">
        <v>512.17600000000004</v>
      </c>
      <c r="XK242" s="20">
        <v>512.17600000000004</v>
      </c>
      <c r="XL242" s="21">
        <v>66.400000000000006</v>
      </c>
      <c r="XM242" s="20">
        <v>76.055000000000007</v>
      </c>
      <c r="XN242" s="22">
        <v>325.21040699999998</v>
      </c>
      <c r="XO242" s="22">
        <v>384.00099999999998</v>
      </c>
      <c r="XP242" s="21">
        <v>125.5</v>
      </c>
      <c r="XQ242" s="20">
        <v>538.78700000000003</v>
      </c>
      <c r="XR242" s="20">
        <v>23485.743999999999</v>
      </c>
      <c r="XS242" s="21">
        <v>70.400000000000006</v>
      </c>
      <c r="XT242" s="20">
        <v>302.35399999999998</v>
      </c>
      <c r="XU242" s="20">
        <v>13179.625</v>
      </c>
      <c r="YD242" s="21">
        <v>55.1</v>
      </c>
      <c r="YE242" s="20">
        <v>236.43299999999999</v>
      </c>
      <c r="YF242" s="20">
        <v>10306.119000000001</v>
      </c>
      <c r="YG242" s="20">
        <v>5399.5060000000003</v>
      </c>
      <c r="YH242" s="21">
        <v>26.7</v>
      </c>
      <c r="YI242" s="20">
        <v>114.63200000000001</v>
      </c>
      <c r="YJ242" s="20">
        <v>4996.8</v>
      </c>
      <c r="YK242" s="20">
        <v>4996.8</v>
      </c>
      <c r="YL242" s="21">
        <v>192.5</v>
      </c>
      <c r="YM242" s="20">
        <v>2384.2260000000001</v>
      </c>
      <c r="YN242" s="20">
        <v>2235.4499999999998</v>
      </c>
      <c r="YO242" s="21">
        <v>119.9</v>
      </c>
      <c r="YP242" s="20">
        <v>1485.1010000000001</v>
      </c>
      <c r="YQ242" s="20">
        <v>1392.431</v>
      </c>
      <c r="YU242" s="21">
        <v>20.3</v>
      </c>
      <c r="YV242" s="20">
        <v>251.898</v>
      </c>
      <c r="YW242" s="20">
        <v>236.18</v>
      </c>
      <c r="YX242" s="20">
        <v>236.18</v>
      </c>
      <c r="YY242" s="21">
        <v>52.3</v>
      </c>
      <c r="YZ242" s="20">
        <v>647.226</v>
      </c>
      <c r="ZA242" s="20">
        <v>606.83900000000006</v>
      </c>
      <c r="ZB242" s="20">
        <v>606.83900000000006</v>
      </c>
      <c r="ZC242" s="21">
        <v>72.599999999999994</v>
      </c>
      <c r="ZD242" s="20">
        <v>899.12400000000002</v>
      </c>
      <c r="ZE242" s="20">
        <v>843.01900000000001</v>
      </c>
      <c r="ZF242" s="20">
        <v>843.01900000000001</v>
      </c>
      <c r="ZG242" s="21">
        <v>53.9</v>
      </c>
      <c r="ZH242" s="20">
        <v>666.93</v>
      </c>
      <c r="ZI242" s="20">
        <v>625.31399999999996</v>
      </c>
      <c r="ZJ242" s="20">
        <v>625.31399999999996</v>
      </c>
      <c r="ZK242" s="21">
        <v>303.7</v>
      </c>
      <c r="ZL242" s="20">
        <v>15278.298000000001</v>
      </c>
      <c r="ZM242" s="20">
        <v>1614069.7</v>
      </c>
      <c r="ZN242" s="21">
        <v>110.2</v>
      </c>
      <c r="ZO242" s="20">
        <v>5543.4920000000002</v>
      </c>
      <c r="ZP242" s="20">
        <v>585640</v>
      </c>
      <c r="ZQ242" s="21">
        <v>103</v>
      </c>
      <c r="ZR242" s="20">
        <v>5181.8670000000002</v>
      </c>
      <c r="ZS242" s="20">
        <v>547436.28099999996</v>
      </c>
      <c r="ZT242" s="21">
        <v>70.2</v>
      </c>
      <c r="ZU242" s="20">
        <v>3533.953</v>
      </c>
      <c r="ZV242" s="20">
        <v>373343.1</v>
      </c>
      <c r="ZW242" s="20">
        <v>373343.1</v>
      </c>
      <c r="ZX242" s="21">
        <v>123.3</v>
      </c>
      <c r="ZY242" s="20">
        <v>6200.8530000000001</v>
      </c>
      <c r="ZZ242" s="20">
        <v>655086.6</v>
      </c>
      <c r="AAA242" s="20">
        <v>655086.6</v>
      </c>
      <c r="AAB242" s="21">
        <v>193.5</v>
      </c>
      <c r="AAC242" s="20">
        <v>9734.8060000000005</v>
      </c>
      <c r="AAD242" s="20">
        <v>1028429.7</v>
      </c>
      <c r="AAE242" s="20">
        <v>1028429.7</v>
      </c>
      <c r="AAF242" s="21">
        <v>108.4</v>
      </c>
      <c r="AAG242" s="20">
        <v>5454.6239999999998</v>
      </c>
      <c r="AAH242" s="20">
        <v>576251.55700000003</v>
      </c>
      <c r="AAI242" s="20">
        <v>587104.9</v>
      </c>
      <c r="AAJ242" s="21">
        <v>162.4</v>
      </c>
      <c r="AAK242" s="20">
        <v>761.26300000000003</v>
      </c>
      <c r="AAL242" s="20">
        <v>926121.04299999995</v>
      </c>
      <c r="AAM242" s="21">
        <v>9.1</v>
      </c>
      <c r="AAN242" s="20">
        <v>42.835000000000001</v>
      </c>
      <c r="AAO242" s="20">
        <v>52111.078000000001</v>
      </c>
      <c r="AAP242" s="21">
        <v>46</v>
      </c>
      <c r="AAQ242" s="20">
        <v>215.67699999999999</v>
      </c>
      <c r="AAR242" s="20">
        <v>262383.20299999998</v>
      </c>
      <c r="AAS242" s="20">
        <v>239688.2</v>
      </c>
      <c r="AAT242" s="21">
        <v>102.8</v>
      </c>
      <c r="AAU242" s="20">
        <v>482.14699999999999</v>
      </c>
      <c r="AAV242" s="20">
        <v>586559.902</v>
      </c>
      <c r="AAW242" s="20">
        <v>603229.6</v>
      </c>
      <c r="AAX242" s="21">
        <v>153.19999999999999</v>
      </c>
      <c r="AAY242" s="20">
        <v>718.428</v>
      </c>
      <c r="AAZ242" s="20">
        <v>874009.96499999997</v>
      </c>
      <c r="ABA242" s="20">
        <v>842917.8</v>
      </c>
      <c r="ABB242" s="21">
        <v>122.9</v>
      </c>
      <c r="ABC242" s="20">
        <v>576.10500000000002</v>
      </c>
      <c r="ABD242" s="20">
        <v>700866.2</v>
      </c>
      <c r="ABE242" s="20">
        <v>700866.2</v>
      </c>
      <c r="ABF242" s="21">
        <v>138</v>
      </c>
      <c r="ABG242" s="20">
        <v>29.401</v>
      </c>
      <c r="ABH242" s="20">
        <v>27.567</v>
      </c>
      <c r="ABI242" s="21">
        <v>9</v>
      </c>
      <c r="ABJ242" s="20">
        <v>1.925</v>
      </c>
      <c r="ABK242" s="20">
        <v>1.8049999999999999</v>
      </c>
      <c r="ABO242" s="21">
        <v>37.799999999999997</v>
      </c>
      <c r="ABP242" s="20">
        <v>8.0540000000000003</v>
      </c>
      <c r="ABQ242" s="20">
        <v>7.5510000000000002</v>
      </c>
      <c r="ABR242" s="20">
        <v>7.5510000000000002</v>
      </c>
      <c r="ABS242" s="21">
        <v>91.1</v>
      </c>
      <c r="ABT242" s="20">
        <v>19.422000000000001</v>
      </c>
      <c r="ABU242" s="20">
        <v>18.21</v>
      </c>
      <c r="ABV242" s="20">
        <v>18.21</v>
      </c>
      <c r="ABW242" s="21">
        <v>128.9</v>
      </c>
      <c r="ABX242" s="20">
        <v>27.475999999999999</v>
      </c>
      <c r="ABY242" s="20">
        <v>25.762</v>
      </c>
      <c r="ABZ242" s="20">
        <v>25.762</v>
      </c>
      <c r="ACE242" s="21">
        <v>48.8</v>
      </c>
      <c r="ACF242" s="20">
        <v>286.43299999999999</v>
      </c>
      <c r="ACG242" s="20">
        <v>2683.5070000000001</v>
      </c>
      <c r="ACH242" s="21">
        <v>20.9</v>
      </c>
      <c r="ACI242" s="20">
        <v>122.657</v>
      </c>
      <c r="ACJ242" s="20">
        <v>1149.1320000000001</v>
      </c>
      <c r="ACK242" s="21">
        <v>8.6</v>
      </c>
      <c r="ACL242" s="20">
        <v>50.542000000000002</v>
      </c>
      <c r="ACM242" s="20">
        <v>473.50799999999998</v>
      </c>
      <c r="ACN242" s="20">
        <v>473.50799999999998</v>
      </c>
      <c r="ACO242" s="21">
        <v>19.3</v>
      </c>
      <c r="ACP242" s="20">
        <v>113.235</v>
      </c>
      <c r="ACQ242" s="20">
        <v>1060.867</v>
      </c>
      <c r="ACR242" s="20">
        <v>1060.867</v>
      </c>
      <c r="ACS242" s="21">
        <v>27.9</v>
      </c>
      <c r="ACT242" s="20">
        <v>163.77699999999999</v>
      </c>
      <c r="ACU242" s="20">
        <v>1534.375</v>
      </c>
      <c r="ACV242" s="20">
        <v>1534.375</v>
      </c>
      <c r="ACW242" s="21">
        <v>14.7</v>
      </c>
      <c r="ACX242" s="20">
        <v>86.174000000000007</v>
      </c>
      <c r="ACY242" s="20">
        <v>807.34100000000001</v>
      </c>
      <c r="ACZ242" s="20">
        <v>807.34100000000001</v>
      </c>
      <c r="ADA242" s="21">
        <v>194.9</v>
      </c>
      <c r="ADB242" s="20">
        <v>152.959</v>
      </c>
      <c r="ADC242" s="20">
        <v>581.27300000000002</v>
      </c>
      <c r="ADD242" s="21">
        <v>36.799999999999997</v>
      </c>
      <c r="ADE242" s="20">
        <v>28.908999999999999</v>
      </c>
      <c r="ADF242" s="20">
        <v>109.86</v>
      </c>
      <c r="ADO242" s="21">
        <v>158.1</v>
      </c>
      <c r="ADP242" s="20">
        <v>124.05</v>
      </c>
      <c r="ADQ242" s="20">
        <v>471.41300000000001</v>
      </c>
      <c r="ADR242" s="20">
        <v>471.41300000000001</v>
      </c>
      <c r="ADS242" s="21">
        <v>155.6</v>
      </c>
      <c r="ADT242" s="20">
        <v>122.125</v>
      </c>
      <c r="ADU242" s="20">
        <v>464.09800000000001</v>
      </c>
      <c r="ADV242" s="20">
        <v>464.09800000000001</v>
      </c>
      <c r="ADW242" s="21">
        <v>276</v>
      </c>
      <c r="ADX242" s="20">
        <v>1212.8720000000001</v>
      </c>
      <c r="ADY242" s="20">
        <v>1137.1890000000001</v>
      </c>
      <c r="ADZ242" s="21">
        <v>63.6</v>
      </c>
      <c r="AEA242" s="20">
        <v>279.47699999999998</v>
      </c>
      <c r="AEB242" s="20">
        <v>262.03800000000001</v>
      </c>
      <c r="AEF242" s="21">
        <v>85.9</v>
      </c>
      <c r="AEG242" s="20">
        <v>377.65300000000002</v>
      </c>
      <c r="AEH242" s="20">
        <v>354.08699999999999</v>
      </c>
      <c r="AEI242" s="20">
        <v>354.08699999999999</v>
      </c>
      <c r="AEJ242" s="21">
        <v>126.5</v>
      </c>
      <c r="AEK242" s="20">
        <v>555.74199999999996</v>
      </c>
      <c r="AEL242" s="20">
        <v>521.06399999999996</v>
      </c>
      <c r="AEM242" s="20">
        <v>521.06399999999996</v>
      </c>
      <c r="AEN242" s="21">
        <v>212.4</v>
      </c>
      <c r="AEO242" s="20">
        <v>933.39499999999998</v>
      </c>
      <c r="AEP242" s="20">
        <v>875.15099999999995</v>
      </c>
      <c r="AEQ242" s="20">
        <v>875.15099999999995</v>
      </c>
      <c r="AER242" s="21">
        <v>95.2</v>
      </c>
      <c r="AES242" s="20">
        <v>418.16899999999998</v>
      </c>
      <c r="AET242" s="20">
        <v>392.07499999999999</v>
      </c>
      <c r="AEU242" s="20">
        <v>393.80500000000001</v>
      </c>
      <c r="AEV242" s="21">
        <v>191.1</v>
      </c>
      <c r="AEW242" s="20">
        <v>299.96199999999999</v>
      </c>
      <c r="AEX242" s="20">
        <v>2329.1120000000001</v>
      </c>
      <c r="AEY242" s="21">
        <v>25.3</v>
      </c>
      <c r="AEZ242" s="20">
        <v>39.688000000000002</v>
      </c>
      <c r="AFA242" s="20">
        <v>308.16300000000001</v>
      </c>
      <c r="AFE242" s="21">
        <v>56.8</v>
      </c>
      <c r="AFF242" s="20">
        <v>89.090999999999994</v>
      </c>
      <c r="AFG242" s="20">
        <v>691.76800000000003</v>
      </c>
      <c r="AFH242" s="20">
        <v>691.76800000000003</v>
      </c>
      <c r="AFI242" s="21">
        <v>109.1</v>
      </c>
      <c r="AFJ242" s="20">
        <v>171.18299999999999</v>
      </c>
      <c r="AFK242" s="20">
        <v>1329.181</v>
      </c>
      <c r="AFL242" s="20">
        <v>1329.181</v>
      </c>
      <c r="AFM242" s="21">
        <v>165.8</v>
      </c>
      <c r="AFN242" s="20">
        <v>260.274</v>
      </c>
      <c r="AFO242" s="20">
        <v>2020.9490000000001</v>
      </c>
      <c r="AFP242" s="20">
        <v>2020.9490000000001</v>
      </c>
      <c r="AFQ242" s="21">
        <v>72.7</v>
      </c>
      <c r="AFR242" s="20">
        <v>114.101</v>
      </c>
      <c r="AFS242" s="20">
        <v>885.96299999999997</v>
      </c>
      <c r="AFT242" s="20">
        <v>885.96299999999997</v>
      </c>
      <c r="AFU242" s="21">
        <v>168.1</v>
      </c>
      <c r="AFV242" s="20">
        <v>95.436000000000007</v>
      </c>
      <c r="AFW242" s="20">
        <v>184.773</v>
      </c>
      <c r="AFX242" s="21">
        <v>30.1</v>
      </c>
      <c r="AFY242" s="20">
        <v>17.085000000000001</v>
      </c>
      <c r="AFZ242" s="20">
        <v>33.079000000000001</v>
      </c>
      <c r="AGA242" s="21">
        <v>60.5</v>
      </c>
      <c r="AGB242" s="20">
        <v>34.36</v>
      </c>
      <c r="AGC242" s="20">
        <v>66.524000000000001</v>
      </c>
      <c r="AGD242" s="20">
        <v>66.524000000000001</v>
      </c>
      <c r="AGE242" s="21">
        <v>76.3</v>
      </c>
      <c r="AGF242" s="20">
        <v>43.344000000000001</v>
      </c>
      <c r="AGG242" s="20">
        <v>83.918999999999997</v>
      </c>
      <c r="AGH242" s="20">
        <v>54.805999999999997</v>
      </c>
      <c r="AGI242" s="21">
        <v>138</v>
      </c>
      <c r="AGJ242" s="20">
        <v>78.349999999999994</v>
      </c>
      <c r="AGK242" s="20">
        <v>151.69399999999999</v>
      </c>
      <c r="AGL242" s="20">
        <v>121.33</v>
      </c>
      <c r="AGM242" s="21">
        <v>101.4</v>
      </c>
      <c r="AGN242" s="20">
        <v>57.594999999999999</v>
      </c>
      <c r="AGO242" s="20">
        <v>111.51</v>
      </c>
      <c r="AGP242" s="20">
        <v>116.199</v>
      </c>
      <c r="AGQ242" s="21">
        <v>74.5</v>
      </c>
      <c r="AGR242" s="20">
        <v>117.491</v>
      </c>
      <c r="AGS242" s="20">
        <v>481.27800000000002</v>
      </c>
      <c r="AGT242" s="21">
        <v>37.6</v>
      </c>
      <c r="AGU242" s="20">
        <v>59.411000000000001</v>
      </c>
      <c r="AGV242" s="20">
        <v>243.36699999999999</v>
      </c>
      <c r="AGZ242" s="21">
        <v>6.6</v>
      </c>
      <c r="AHA242" s="20">
        <v>10.337999999999999</v>
      </c>
      <c r="AHB242" s="20">
        <v>42.347999999999999</v>
      </c>
      <c r="AHC242" s="20">
        <v>42.347999999999999</v>
      </c>
      <c r="AHD242" s="21">
        <v>30.3</v>
      </c>
      <c r="AHE242" s="20">
        <v>47.741999999999997</v>
      </c>
      <c r="AHF242" s="20">
        <v>195.56399999999999</v>
      </c>
      <c r="AHG242" s="20">
        <v>195.56399999999999</v>
      </c>
      <c r="AHH242" s="21">
        <v>36.799999999999997</v>
      </c>
      <c r="AHI242" s="20">
        <v>58.08</v>
      </c>
      <c r="AHJ242" s="20">
        <v>237.911</v>
      </c>
      <c r="AHK242" s="20">
        <v>237.911</v>
      </c>
      <c r="AHL242" s="21">
        <v>24.2</v>
      </c>
      <c r="AHM242" s="20">
        <v>38.256</v>
      </c>
      <c r="AHN242" s="20">
        <v>156.70699999999999</v>
      </c>
      <c r="AHO242" s="20">
        <v>155.61600000000001</v>
      </c>
      <c r="AHP242" s="21">
        <v>187.2</v>
      </c>
      <c r="AHQ242" s="20">
        <v>234.941</v>
      </c>
      <c r="AHR242" s="20">
        <v>220.28100000000001</v>
      </c>
      <c r="AHS242" s="21">
        <v>58.9</v>
      </c>
      <c r="AHT242" s="20">
        <v>73.947999999999993</v>
      </c>
      <c r="AHU242" s="20">
        <v>69.334000000000003</v>
      </c>
      <c r="AHY242" s="21">
        <v>49.9</v>
      </c>
      <c r="AHZ242" s="20">
        <v>62.606999999999999</v>
      </c>
      <c r="AIA242" s="20">
        <v>58.701000000000001</v>
      </c>
      <c r="AIB242" s="20">
        <v>58.701000000000001</v>
      </c>
      <c r="AIC242" s="21">
        <v>78.400000000000006</v>
      </c>
      <c r="AID242" s="20">
        <v>98.385000000000005</v>
      </c>
      <c r="AIE242" s="20">
        <v>92.245999999999995</v>
      </c>
      <c r="AIF242" s="20">
        <v>92.245999999999995</v>
      </c>
      <c r="AIG242" s="21">
        <v>128.30000000000001</v>
      </c>
      <c r="AIH242" s="20">
        <v>160.99299999999999</v>
      </c>
      <c r="AII242" s="20">
        <v>150.947</v>
      </c>
      <c r="AIJ242" s="20">
        <v>150.947</v>
      </c>
      <c r="AIK242" s="21">
        <v>88.7</v>
      </c>
      <c r="AIL242" s="20">
        <v>111.303</v>
      </c>
      <c r="AIM242" s="20">
        <v>104.358</v>
      </c>
      <c r="AIN242" s="20">
        <v>104.358</v>
      </c>
      <c r="AIO242" s="21">
        <v>142</v>
      </c>
      <c r="AIP242" s="20">
        <v>252.70400000000001</v>
      </c>
      <c r="AIQ242" s="20">
        <v>6352.2790000000005</v>
      </c>
      <c r="AIR242" s="21">
        <v>116.1</v>
      </c>
      <c r="AIS242" s="20">
        <v>206.678</v>
      </c>
      <c r="AIT242" s="20">
        <v>5195.299</v>
      </c>
      <c r="AIU242" s="21">
        <v>0.5</v>
      </c>
      <c r="AIV242" s="20">
        <v>0.90900000000000003</v>
      </c>
      <c r="AIW242" s="20">
        <v>22.853999999999999</v>
      </c>
      <c r="AIX242" s="20">
        <v>23.446000000000002</v>
      </c>
      <c r="AIY242" s="21">
        <v>25</v>
      </c>
      <c r="AIZ242" s="20">
        <v>44.561</v>
      </c>
      <c r="AJA242" s="20">
        <v>1120.1389999999999</v>
      </c>
      <c r="AJB242" s="20">
        <v>841.44299999999998</v>
      </c>
      <c r="AJC242" s="21">
        <v>25.9</v>
      </c>
      <c r="AJD242" s="20">
        <v>46.027000000000001</v>
      </c>
      <c r="AJE242" s="20">
        <v>1156.98</v>
      </c>
      <c r="AJF242" s="20">
        <v>864.88900000000001</v>
      </c>
      <c r="AJG242" s="21">
        <v>12.8</v>
      </c>
      <c r="AJH242" s="20">
        <v>22.859000000000002</v>
      </c>
      <c r="AJI242" s="20">
        <v>574.60500000000002</v>
      </c>
      <c r="AJJ242" s="20">
        <v>592.1</v>
      </c>
      <c r="AJQ242" s="21">
        <v>8.9</v>
      </c>
      <c r="AJR242" s="20">
        <v>13.834</v>
      </c>
      <c r="AJS242" s="20">
        <v>51.88</v>
      </c>
      <c r="AJT242" s="20">
        <v>46.875</v>
      </c>
      <c r="AJU242" s="21">
        <v>27.9</v>
      </c>
      <c r="AJV242" s="20">
        <v>43.325000000000003</v>
      </c>
      <c r="AJW242" s="20">
        <v>162.48099999999999</v>
      </c>
      <c r="AJX242" s="20">
        <v>158.08799999999999</v>
      </c>
      <c r="AJY242" s="21">
        <v>36.700000000000003</v>
      </c>
      <c r="AJZ242" s="20">
        <v>57.029000000000003</v>
      </c>
      <c r="AKA242" s="20">
        <v>213.876</v>
      </c>
      <c r="AKB242" s="20">
        <v>204.96299999999999</v>
      </c>
      <c r="AKC242" s="21">
        <v>28.3</v>
      </c>
      <c r="AKD242" s="20">
        <v>43.929000000000002</v>
      </c>
      <c r="AKE242" s="20">
        <v>164.74700000000001</v>
      </c>
      <c r="AKF242" s="20">
        <v>164.74700000000001</v>
      </c>
      <c r="AKG242" s="21">
        <v>207.1</v>
      </c>
      <c r="AKH242" s="20">
        <v>564.73199999999997</v>
      </c>
      <c r="AKI242" s="20">
        <v>4619.2849999999999</v>
      </c>
      <c r="AKJ242" s="21">
        <v>63.8</v>
      </c>
      <c r="AKK242" s="20">
        <v>173.98099999999999</v>
      </c>
      <c r="AKL242" s="20">
        <v>1423.0930000000001</v>
      </c>
      <c r="AKM242" s="21">
        <v>60.7</v>
      </c>
      <c r="AKN242" s="20">
        <v>165.40299999999999</v>
      </c>
      <c r="AKO242" s="20">
        <v>1352.9280000000001</v>
      </c>
      <c r="AKP242" s="21">
        <v>45.6</v>
      </c>
      <c r="AKQ242" s="20">
        <v>124.23099999999999</v>
      </c>
      <c r="AKR242" s="20">
        <v>1016.157</v>
      </c>
      <c r="AKS242" s="20">
        <v>1011.712</v>
      </c>
      <c r="AKT242" s="21">
        <v>97.7</v>
      </c>
      <c r="AKU242" s="20">
        <v>266.52100000000002</v>
      </c>
      <c r="AKV242" s="20">
        <v>2180.0340000000001</v>
      </c>
      <c r="AKW242" s="20">
        <v>2198.5909999999999</v>
      </c>
      <c r="AKX242" s="21">
        <v>143.30000000000001</v>
      </c>
      <c r="AKY242" s="20">
        <v>390.75200000000001</v>
      </c>
      <c r="AKZ242" s="20">
        <v>3196.192</v>
      </c>
      <c r="ALA242" s="20">
        <v>3210.3029999999999</v>
      </c>
      <c r="ALB242" s="21">
        <v>84</v>
      </c>
      <c r="ALC242" s="20">
        <v>229.06399999999999</v>
      </c>
      <c r="ALD242" s="20">
        <v>1873.654</v>
      </c>
      <c r="ALE242" s="20">
        <v>1873.654</v>
      </c>
      <c r="ALF242" s="21">
        <v>239.6</v>
      </c>
      <c r="ALG242" s="20">
        <v>201.96299999999999</v>
      </c>
      <c r="ALH242" s="20">
        <v>343.35700000000003</v>
      </c>
      <c r="ALI242" s="21">
        <v>86.3</v>
      </c>
      <c r="ALJ242" s="20">
        <v>72.751999999999995</v>
      </c>
      <c r="ALK242" s="20">
        <v>123.68600000000001</v>
      </c>
      <c r="ALL242" s="21">
        <v>42.5</v>
      </c>
      <c r="ALM242" s="20">
        <v>35.828000000000003</v>
      </c>
      <c r="ALN242" s="20">
        <v>60.911999999999999</v>
      </c>
      <c r="ALO242" s="20">
        <v>55.761000000000003</v>
      </c>
      <c r="ALP242" s="21">
        <v>108.3</v>
      </c>
      <c r="ALQ242" s="20">
        <v>91.245000000000005</v>
      </c>
      <c r="ALR242" s="20">
        <v>155.125</v>
      </c>
      <c r="ALS242" s="20">
        <v>104.066</v>
      </c>
      <c r="ALT242" s="21">
        <v>153.30000000000001</v>
      </c>
      <c r="ALU242" s="20">
        <v>129.21</v>
      </c>
      <c r="ALV242" s="20">
        <v>219.67099999999999</v>
      </c>
      <c r="ALW242" s="20">
        <v>159.827</v>
      </c>
      <c r="ALX242" s="21">
        <v>138</v>
      </c>
      <c r="ALY242" s="20">
        <v>116.339</v>
      </c>
      <c r="ALZ242" s="20">
        <v>197.78800000000001</v>
      </c>
      <c r="AMA242" s="20">
        <v>145.75399999999999</v>
      </c>
      <c r="AMB242" s="21">
        <v>218.5</v>
      </c>
      <c r="AMC242" s="20">
        <v>252.155</v>
      </c>
      <c r="AMD242" s="20">
        <v>10360.263000000001</v>
      </c>
      <c r="AME242" s="21">
        <v>20.2</v>
      </c>
      <c r="AMF242" s="20">
        <v>23.321999999999999</v>
      </c>
      <c r="AMG242" s="20">
        <v>958.24199999999996</v>
      </c>
      <c r="AMH242" s="21">
        <v>55.1</v>
      </c>
      <c r="AMI242" s="20">
        <v>63.55</v>
      </c>
      <c r="AMJ242" s="20">
        <v>2611.087</v>
      </c>
      <c r="AMK242" s="20">
        <v>899.60699999999997</v>
      </c>
      <c r="AML242" s="21">
        <v>139.1</v>
      </c>
      <c r="AMM242" s="20">
        <v>160.53200000000001</v>
      </c>
      <c r="AMN242" s="20">
        <v>6595.7650000000003</v>
      </c>
      <c r="AMO242" s="20">
        <v>6113.92</v>
      </c>
      <c r="AMP242" s="21">
        <v>198.3</v>
      </c>
      <c r="AMQ242" s="20">
        <v>228.833</v>
      </c>
      <c r="AMR242" s="20">
        <v>9402.0210000000006</v>
      </c>
      <c r="AMS242" s="20">
        <v>7013.527</v>
      </c>
      <c r="AMT242" s="21">
        <v>141.80000000000001</v>
      </c>
      <c r="AMU242" s="20">
        <v>163.64400000000001</v>
      </c>
      <c r="AMV242" s="20">
        <v>6723.6379999999999</v>
      </c>
      <c r="AMW242" s="20">
        <v>6682.49</v>
      </c>
      <c r="ANG242" s="21">
        <v>2</v>
      </c>
      <c r="ANH242" s="22">
        <v>4.0548679999999999</v>
      </c>
      <c r="ANI242" s="22">
        <v>1.8696999999999999</v>
      </c>
      <c r="ANJ242" s="22">
        <v>1.8696999999999999</v>
      </c>
      <c r="ANK242" s="21">
        <v>24.4</v>
      </c>
      <c r="ANL242" s="22">
        <v>50.553674999999998</v>
      </c>
      <c r="ANM242" s="22">
        <v>23.310300000000002</v>
      </c>
      <c r="ANN242" s="22">
        <v>20.934674000000001</v>
      </c>
      <c r="ANO242" s="21">
        <v>25.7</v>
      </c>
      <c r="ANP242" s="22">
        <v>53.076743</v>
      </c>
      <c r="ANQ242" s="22">
        <v>24.473686000000001</v>
      </c>
      <c r="ANR242" s="22">
        <v>22.804372999999998</v>
      </c>
      <c r="ANS242" s="21">
        <v>16.2</v>
      </c>
      <c r="ANT242" s="22">
        <v>33.526958999999998</v>
      </c>
      <c r="ANU242" s="22">
        <v>15.459281000000001</v>
      </c>
      <c r="ANV242" s="22">
        <v>15.459281000000001</v>
      </c>
      <c r="ANW242" s="21">
        <v>187.6</v>
      </c>
      <c r="ANX242" s="20">
        <v>17784.723999999998</v>
      </c>
      <c r="ANY242" s="20">
        <v>17784.723999999998</v>
      </c>
      <c r="ANZ242" s="21">
        <v>56.2</v>
      </c>
      <c r="AOA242" s="20">
        <v>5326.5659999999998</v>
      </c>
      <c r="AOB242" s="20">
        <v>5326.5659999999998</v>
      </c>
      <c r="AOC242" s="21">
        <v>54.5</v>
      </c>
      <c r="AOD242" s="20">
        <v>5169.8130000000001</v>
      </c>
      <c r="AOE242" s="20">
        <v>5169.8130000000001</v>
      </c>
      <c r="AOF242" s="21">
        <v>68.8</v>
      </c>
      <c r="AOG242" s="20">
        <v>6517.4589999999998</v>
      </c>
      <c r="AOH242" s="20">
        <v>6517.4589999999998</v>
      </c>
      <c r="AOI242" s="20">
        <v>6517.4589999999998</v>
      </c>
      <c r="AOJ242" s="21">
        <v>62.7</v>
      </c>
      <c r="AOK242" s="20">
        <v>5940.6989999999996</v>
      </c>
      <c r="AOL242" s="20">
        <v>5940.6989999999996</v>
      </c>
      <c r="AOM242" s="20">
        <v>5940.6989999999996</v>
      </c>
      <c r="AON242" s="21">
        <v>131.4</v>
      </c>
      <c r="AOO242" s="20">
        <v>12458.157999999999</v>
      </c>
      <c r="AOP242" s="20">
        <v>12458.157999999999</v>
      </c>
      <c r="AOQ242" s="20">
        <v>12458.157999999999</v>
      </c>
      <c r="AOR242" s="21">
        <v>46.2</v>
      </c>
      <c r="AOS242" s="20">
        <v>4383.3900000000003</v>
      </c>
      <c r="AOT242" s="20">
        <v>4383.3900000000003</v>
      </c>
      <c r="AOU242" s="20">
        <v>4383.3900000000003</v>
      </c>
      <c r="AOV242" s="21">
        <v>194.2</v>
      </c>
      <c r="AOW242" s="20">
        <v>13640.606</v>
      </c>
      <c r="AOX242" s="20">
        <v>12789.432000000001</v>
      </c>
      <c r="AOY242" s="21">
        <v>75.8</v>
      </c>
      <c r="AOZ242" s="20">
        <v>5322.51</v>
      </c>
      <c r="APA242" s="20">
        <v>4990.3850000000002</v>
      </c>
      <c r="APE242" s="21">
        <v>47.8</v>
      </c>
      <c r="APF242" s="20">
        <v>3357.4839999999999</v>
      </c>
      <c r="APG242" s="20">
        <v>3147.9769999999999</v>
      </c>
      <c r="APH242" s="20">
        <v>3147.9769999999999</v>
      </c>
      <c r="API242" s="21">
        <v>70.599999999999994</v>
      </c>
      <c r="APJ242" s="20">
        <v>4960.6120000000001</v>
      </c>
      <c r="APK242" s="20">
        <v>4651.07</v>
      </c>
      <c r="APL242" s="20">
        <v>4651.07</v>
      </c>
      <c r="APM242" s="21">
        <v>118.4</v>
      </c>
      <c r="APN242" s="20">
        <v>8318.0959999999995</v>
      </c>
      <c r="APO242" s="20">
        <v>7799.0469999999996</v>
      </c>
      <c r="APP242" s="20">
        <v>7799.0469999999996</v>
      </c>
      <c r="APQ242" s="21">
        <v>79.2</v>
      </c>
      <c r="APR242" s="20">
        <v>5559.9740000000002</v>
      </c>
      <c r="APS242" s="20">
        <v>5213.0320000000002</v>
      </c>
      <c r="APT242" s="20">
        <v>5213.0320000000002</v>
      </c>
      <c r="APU242" s="21">
        <v>105.7</v>
      </c>
      <c r="APV242" s="20">
        <v>159.78100000000001</v>
      </c>
      <c r="APW242" s="20">
        <v>960.28599999999994</v>
      </c>
      <c r="APX242" s="21">
        <v>44.6</v>
      </c>
      <c r="APY242" s="20">
        <v>67.492000000000004</v>
      </c>
      <c r="APZ242" s="20">
        <v>405.62700000000001</v>
      </c>
      <c r="AQI242" s="21">
        <v>61</v>
      </c>
      <c r="AQJ242" s="20">
        <v>92.289000000000001</v>
      </c>
      <c r="AQK242" s="20">
        <v>554.65899999999999</v>
      </c>
      <c r="AQL242" s="20">
        <v>561.16899999999998</v>
      </c>
      <c r="AQM242" s="21">
        <v>50.5</v>
      </c>
      <c r="AQN242" s="20">
        <v>76.367999999999995</v>
      </c>
      <c r="AQO242" s="20">
        <v>458.97199999999998</v>
      </c>
      <c r="AQP242" s="20">
        <v>522.05899999999997</v>
      </c>
    </row>
    <row r="243" spans="1:1134" x14ac:dyDescent="0.2">
      <c r="A243" s="18">
        <v>36525</v>
      </c>
      <c r="N243" s="21">
        <v>76.7</v>
      </c>
      <c r="O243" s="21">
        <v>70.5</v>
      </c>
      <c r="P243" s="20">
        <v>4225.18</v>
      </c>
      <c r="Q243" s="21">
        <v>61.1</v>
      </c>
      <c r="R243" s="21">
        <v>55.7</v>
      </c>
      <c r="S243" s="20">
        <v>3367.4250000000002</v>
      </c>
      <c r="AI243" s="21">
        <v>131.9</v>
      </c>
      <c r="AJ243" s="21">
        <v>112.9</v>
      </c>
      <c r="AK243" s="20">
        <v>40443.499000000003</v>
      </c>
      <c r="AL243" s="21">
        <v>71.599999999999994</v>
      </c>
      <c r="AM243" s="21">
        <v>65.400000000000006</v>
      </c>
      <c r="AN243" s="20">
        <v>21937.228999999999</v>
      </c>
      <c r="AO243" s="21">
        <v>215.7</v>
      </c>
      <c r="AP243" s="21">
        <v>206.9</v>
      </c>
      <c r="AQ243" s="20">
        <v>54233.250999999997</v>
      </c>
      <c r="AR243" s="21">
        <v>71.599999999999994</v>
      </c>
      <c r="AS243" s="21">
        <v>68.5</v>
      </c>
      <c r="AT243" s="20">
        <v>18014.932000000001</v>
      </c>
      <c r="AX243" s="21">
        <v>63.8</v>
      </c>
      <c r="AY243" s="21">
        <v>62.2</v>
      </c>
      <c r="AZ243" s="20">
        <v>16045.69</v>
      </c>
      <c r="BA243" s="21">
        <v>80.2</v>
      </c>
      <c r="BB243" s="21">
        <v>76.2</v>
      </c>
      <c r="BC243" s="20">
        <v>20170.631000000001</v>
      </c>
      <c r="BD243" s="21">
        <v>144</v>
      </c>
      <c r="BE243" s="21">
        <v>138.4</v>
      </c>
      <c r="BF243" s="20">
        <v>36218.319000000003</v>
      </c>
      <c r="BG243" s="21">
        <v>73.900000000000006</v>
      </c>
      <c r="BH243" s="21">
        <v>71.2</v>
      </c>
      <c r="BI243" s="20">
        <v>18569.804</v>
      </c>
      <c r="BJ243" s="21">
        <v>72.2</v>
      </c>
      <c r="BK243" s="19">
        <v>221.91623070252999</v>
      </c>
      <c r="BL243" s="20">
        <v>221.916</v>
      </c>
      <c r="BM243" s="21">
        <v>40.1</v>
      </c>
      <c r="BN243" s="20">
        <v>123.366</v>
      </c>
      <c r="BO243" s="20">
        <v>123.366</v>
      </c>
      <c r="BP243" s="21">
        <v>7.5</v>
      </c>
      <c r="BQ243" s="20">
        <v>23.202999999999999</v>
      </c>
      <c r="BR243" s="19">
        <v>23.203071999999999</v>
      </c>
      <c r="BS243" s="19">
        <v>23.203071999999999</v>
      </c>
      <c r="BT243" s="21">
        <v>24.6</v>
      </c>
      <c r="BU243" s="20">
        <v>75.674000000000007</v>
      </c>
      <c r="BV243" s="19">
        <v>75.674156719402006</v>
      </c>
      <c r="BW243" s="19">
        <v>62.648653000000003</v>
      </c>
      <c r="BX243" s="21">
        <v>32.1</v>
      </c>
      <c r="BY243" s="19">
        <v>98.550230702533995</v>
      </c>
      <c r="BZ243" s="19">
        <v>98.550230702533995</v>
      </c>
      <c r="CA243" s="19">
        <v>85.851725000000002</v>
      </c>
      <c r="CB243" s="21">
        <v>21.8</v>
      </c>
      <c r="CC243" s="19">
        <v>66.939961999999994</v>
      </c>
      <c r="CD243" s="19">
        <v>66.939961999999994</v>
      </c>
      <c r="CE243" s="19">
        <v>66.939961999999994</v>
      </c>
      <c r="CF243" s="21">
        <v>190.1</v>
      </c>
      <c r="CG243" s="20">
        <v>388.56599999999997</v>
      </c>
      <c r="CH243" s="20">
        <v>386.77800000000002</v>
      </c>
      <c r="CI243" s="21">
        <v>69.099999999999994</v>
      </c>
      <c r="CJ243" s="20">
        <v>141.28100000000001</v>
      </c>
      <c r="CK243" s="20">
        <v>140.631</v>
      </c>
      <c r="CO243" s="21">
        <v>44.5</v>
      </c>
      <c r="CP243" s="20">
        <v>90.945999999999998</v>
      </c>
      <c r="CQ243" s="20">
        <v>90.527000000000001</v>
      </c>
      <c r="CR243" s="20">
        <v>91.400999999999996</v>
      </c>
      <c r="CS243" s="21">
        <v>76.7</v>
      </c>
      <c r="CT243" s="20">
        <v>156.87200000000001</v>
      </c>
      <c r="CU243" s="20">
        <v>156.15</v>
      </c>
      <c r="CV243" s="20">
        <v>143.56</v>
      </c>
      <c r="CW243" s="21">
        <v>121</v>
      </c>
      <c r="CX243" s="20">
        <v>247.285</v>
      </c>
      <c r="CY243" s="20">
        <v>246.14699999999999</v>
      </c>
      <c r="CZ243" s="20">
        <v>234.96100000000001</v>
      </c>
      <c r="DA243" s="21">
        <v>85.3</v>
      </c>
      <c r="DB243" s="20">
        <v>174.458</v>
      </c>
      <c r="DC243" s="20">
        <v>173.65600000000001</v>
      </c>
      <c r="DD243" s="20">
        <v>173.65600000000001</v>
      </c>
      <c r="DE243" s="21">
        <v>152.30000000000001</v>
      </c>
      <c r="DF243" s="20">
        <v>632.85299999999995</v>
      </c>
      <c r="DG243" s="20">
        <v>971.49199999999996</v>
      </c>
      <c r="DH243" s="21">
        <v>21</v>
      </c>
      <c r="DI243" s="20">
        <v>87.445999999999998</v>
      </c>
      <c r="DJ243" s="20">
        <v>134.238</v>
      </c>
      <c r="DK243" s="21">
        <v>19.899999999999999</v>
      </c>
      <c r="DL243" s="20">
        <v>82.546999999999997</v>
      </c>
      <c r="DM243" s="20">
        <v>126.718</v>
      </c>
      <c r="DN243" s="21">
        <v>68</v>
      </c>
      <c r="DO243" s="20">
        <v>282.48099999999999</v>
      </c>
      <c r="DP243" s="20">
        <v>433.63600000000002</v>
      </c>
      <c r="DQ243" s="20">
        <v>433.63600000000002</v>
      </c>
      <c r="DR243" s="21">
        <v>63.3</v>
      </c>
      <c r="DS243" s="20">
        <v>262.92599999999999</v>
      </c>
      <c r="DT243" s="20">
        <v>403.61799999999999</v>
      </c>
      <c r="DU243" s="20">
        <v>403.61799999999999</v>
      </c>
      <c r="DV243" s="21">
        <v>131.19999999999999</v>
      </c>
      <c r="DW243" s="20">
        <v>545.40700000000004</v>
      </c>
      <c r="DX243" s="20">
        <v>837.25400000000002</v>
      </c>
      <c r="DY243" s="20">
        <v>837.25400000000002</v>
      </c>
      <c r="DZ243" s="21">
        <v>79.7</v>
      </c>
      <c r="EA243" s="20">
        <v>331.29300000000001</v>
      </c>
      <c r="EB243" s="20">
        <v>508.56799999999998</v>
      </c>
      <c r="EC243" s="20">
        <v>503.62299999999999</v>
      </c>
      <c r="ED243" s="21">
        <v>261</v>
      </c>
      <c r="EE243" s="20">
        <v>635.36599999999999</v>
      </c>
      <c r="EF243" s="20">
        <v>632.44299999999998</v>
      </c>
      <c r="EG243" s="21">
        <v>124.7</v>
      </c>
      <c r="EH243" s="20">
        <v>303.64299999999997</v>
      </c>
      <c r="EI243" s="20">
        <v>302.24599999999998</v>
      </c>
      <c r="EJ243" s="21">
        <v>115.4</v>
      </c>
      <c r="EK243" s="20">
        <v>280.82400000000001</v>
      </c>
      <c r="EL243" s="20">
        <v>279.53199999999998</v>
      </c>
      <c r="EM243" s="21">
        <v>42.1</v>
      </c>
      <c r="EN243" s="20">
        <v>102.46599999999999</v>
      </c>
      <c r="EO243" s="20">
        <v>101.995</v>
      </c>
      <c r="EP243" s="20">
        <v>101.995</v>
      </c>
      <c r="EQ243" s="21">
        <v>94.2</v>
      </c>
      <c r="ER243" s="20">
        <v>229.25700000000001</v>
      </c>
      <c r="ES243" s="20">
        <v>228.202</v>
      </c>
      <c r="ET243" s="20">
        <v>228.202</v>
      </c>
      <c r="EU243" s="21">
        <v>136.30000000000001</v>
      </c>
      <c r="EV243" s="20">
        <v>331.72300000000001</v>
      </c>
      <c r="EW243" s="20">
        <v>330.197</v>
      </c>
      <c r="EX243" s="20">
        <v>330.197</v>
      </c>
      <c r="EY243" s="21">
        <v>69.099999999999994</v>
      </c>
      <c r="EZ243" s="20">
        <v>168.137</v>
      </c>
      <c r="FA243" s="20">
        <v>167.364</v>
      </c>
      <c r="FB243" s="20">
        <v>167.364</v>
      </c>
      <c r="FC243" s="21">
        <v>105.7</v>
      </c>
      <c r="FD243" s="20">
        <v>635.971</v>
      </c>
      <c r="FE243" s="20">
        <v>1150.471</v>
      </c>
      <c r="FF243" s="21">
        <v>57.1</v>
      </c>
      <c r="FG243" s="20">
        <v>343.32400000000001</v>
      </c>
      <c r="FH243" s="20">
        <v>621.07399999999996</v>
      </c>
      <c r="FI243" s="21">
        <v>12.2</v>
      </c>
      <c r="FJ243" s="20">
        <v>73.384</v>
      </c>
      <c r="FK243" s="20">
        <v>132.751</v>
      </c>
      <c r="FL243" s="20">
        <v>94.774000000000001</v>
      </c>
      <c r="FM243" s="21">
        <v>36.4</v>
      </c>
      <c r="FN243" s="20">
        <v>218.69499999999999</v>
      </c>
      <c r="FO243" s="20">
        <v>395.61799999999999</v>
      </c>
      <c r="FP243" s="20">
        <v>245.006</v>
      </c>
      <c r="FQ243" s="21">
        <v>48.7</v>
      </c>
      <c r="FR243" s="20">
        <v>292.64600000000002</v>
      </c>
      <c r="FS243" s="20">
        <v>529.39700000000005</v>
      </c>
      <c r="FT243" s="20">
        <v>339.78</v>
      </c>
      <c r="FU243" s="21">
        <v>31.1</v>
      </c>
      <c r="FV243" s="20">
        <v>187.227</v>
      </c>
      <c r="FW243" s="20">
        <v>338.69299999999998</v>
      </c>
      <c r="FX243" s="20">
        <v>287.12900000000002</v>
      </c>
      <c r="FY243" s="21">
        <v>232</v>
      </c>
      <c r="FZ243" s="20">
        <v>1607.954</v>
      </c>
      <c r="GA243" s="20">
        <v>2338.1260000000002</v>
      </c>
      <c r="GB243" s="21">
        <v>87.4</v>
      </c>
      <c r="GC243" s="20">
        <v>605.62699999999995</v>
      </c>
      <c r="GD243" s="20">
        <v>880.64200000000005</v>
      </c>
      <c r="GE243" s="21">
        <v>84.1</v>
      </c>
      <c r="GF243" s="20">
        <v>582.99400000000003</v>
      </c>
      <c r="GG243" s="20">
        <v>847.73199999999997</v>
      </c>
      <c r="GH243" s="21">
        <v>63.3</v>
      </c>
      <c r="GI243" s="20">
        <v>438.54500000000002</v>
      </c>
      <c r="GJ243" s="20">
        <v>637.68799999999999</v>
      </c>
      <c r="GK243" s="20">
        <v>637.68799999999999</v>
      </c>
      <c r="GL243" s="21">
        <v>81.3</v>
      </c>
      <c r="GM243" s="20">
        <v>563.78200000000004</v>
      </c>
      <c r="GN243" s="20">
        <v>819.79600000000005</v>
      </c>
      <c r="GO243" s="20">
        <v>819.79600000000005</v>
      </c>
      <c r="GP243" s="21">
        <v>144.6</v>
      </c>
      <c r="GQ243" s="20">
        <v>1002.327</v>
      </c>
      <c r="GR243" s="20">
        <v>1457.4839999999999</v>
      </c>
      <c r="GS243" s="20">
        <v>1457.4839999999999</v>
      </c>
      <c r="GT243" s="21">
        <v>56.9</v>
      </c>
      <c r="GU243" s="20">
        <v>394.43200000000002</v>
      </c>
      <c r="GV243" s="20">
        <v>573.54300000000001</v>
      </c>
      <c r="GW243" s="20">
        <v>573.54300000000001</v>
      </c>
      <c r="GX243" s="21">
        <v>241.4</v>
      </c>
      <c r="GY243" s="20">
        <v>675.423</v>
      </c>
      <c r="GZ243" s="20">
        <v>1079.19</v>
      </c>
      <c r="HA243" s="21">
        <v>45.4</v>
      </c>
      <c r="HB243" s="20">
        <v>127.129</v>
      </c>
      <c r="HC243" s="20">
        <v>203.12700000000001</v>
      </c>
      <c r="HD243" s="21">
        <v>44.8</v>
      </c>
      <c r="HE243" s="20">
        <v>125.28400000000001</v>
      </c>
      <c r="HF243" s="20">
        <v>200.179</v>
      </c>
      <c r="HG243" s="21">
        <v>103.7</v>
      </c>
      <c r="HH243" s="20">
        <v>290.22300000000001</v>
      </c>
      <c r="HI243" s="20">
        <v>463.71899999999999</v>
      </c>
      <c r="HJ243" s="20">
        <v>463.71899999999999</v>
      </c>
      <c r="HK243" s="21">
        <v>91.9</v>
      </c>
      <c r="HL243" s="20">
        <v>257.19499999999999</v>
      </c>
      <c r="HM243" s="20">
        <v>410.94600000000003</v>
      </c>
      <c r="HN243" s="20">
        <v>339.47699999999998</v>
      </c>
      <c r="HO243" s="21">
        <v>196</v>
      </c>
      <c r="HP243" s="20">
        <v>548.29300000000001</v>
      </c>
      <c r="HQ243" s="20">
        <v>876.06299999999999</v>
      </c>
      <c r="HR243" s="20">
        <v>803.19600000000003</v>
      </c>
      <c r="HS243" s="21">
        <v>116.3</v>
      </c>
      <c r="HT243" s="20">
        <v>325.33300000000003</v>
      </c>
      <c r="HU243" s="20">
        <v>519.81799999999998</v>
      </c>
      <c r="HV243" s="20">
        <v>608.01300000000003</v>
      </c>
      <c r="HW243" s="21">
        <v>121.1</v>
      </c>
      <c r="HX243" s="20">
        <v>88.180999999999997</v>
      </c>
      <c r="HY243" s="20">
        <v>46533.012000000002</v>
      </c>
      <c r="HZ243" s="21">
        <v>15.8</v>
      </c>
      <c r="IA243" s="20">
        <v>11.48</v>
      </c>
      <c r="IB243" s="20">
        <v>6057.7640000000001</v>
      </c>
      <c r="IN243" s="21">
        <v>105.4</v>
      </c>
      <c r="IO243" s="20">
        <v>76.700999999999993</v>
      </c>
      <c r="IP243" s="20">
        <v>40475.248</v>
      </c>
      <c r="IQ243" s="20">
        <v>40034.949999999997</v>
      </c>
      <c r="IR243" s="21">
        <v>60.9</v>
      </c>
      <c r="IS243" s="20">
        <v>44.338000000000001</v>
      </c>
      <c r="IT243" s="23">
        <v>23397</v>
      </c>
      <c r="IU243" s="23">
        <v>23397</v>
      </c>
      <c r="IV243" s="21">
        <v>130.69999999999999</v>
      </c>
      <c r="IW243" s="20">
        <v>1429.319</v>
      </c>
      <c r="IX243" s="20">
        <v>11834.045</v>
      </c>
      <c r="IY243" s="21">
        <v>21.8</v>
      </c>
      <c r="IZ243" s="20">
        <v>237.90600000000001</v>
      </c>
      <c r="JA243" s="20">
        <v>1969.7449999999999</v>
      </c>
      <c r="JJ243" s="21">
        <v>109</v>
      </c>
      <c r="JK243" s="20">
        <v>1191.413</v>
      </c>
      <c r="JL243" s="20">
        <v>9864.2999999999993</v>
      </c>
      <c r="JM243" s="20">
        <v>10073.978999999999</v>
      </c>
      <c r="JN243" s="21">
        <v>110.3</v>
      </c>
      <c r="JO243" s="20">
        <v>1205.7280000000001</v>
      </c>
      <c r="JP243" s="20">
        <v>9982.8289999999997</v>
      </c>
      <c r="JQ243" s="20">
        <v>9982.83</v>
      </c>
      <c r="JR243" s="21">
        <v>78.5</v>
      </c>
      <c r="JS243" s="20">
        <v>75.718000000000004</v>
      </c>
      <c r="JT243" s="20">
        <v>141878.48499999999</v>
      </c>
      <c r="JU243" s="21">
        <v>24.6</v>
      </c>
      <c r="JV243" s="20">
        <v>23.718</v>
      </c>
      <c r="JW243" s="20">
        <v>44442.536999999997</v>
      </c>
      <c r="JX243" s="20">
        <v>13.592000000000001</v>
      </c>
      <c r="JY243" s="20">
        <v>13.108000000000001</v>
      </c>
      <c r="JZ243" s="20">
        <v>24561.73</v>
      </c>
      <c r="KA243" s="20">
        <v>24561.73</v>
      </c>
      <c r="KB243" s="20">
        <v>40.326000000000001</v>
      </c>
      <c r="KC243" s="20">
        <v>38.892000000000003</v>
      </c>
      <c r="KD243" s="20">
        <v>72874.217999999993</v>
      </c>
      <c r="KE243" s="20">
        <v>72874.217999999993</v>
      </c>
      <c r="KF243" s="21">
        <v>53.9</v>
      </c>
      <c r="KG243" s="21">
        <v>52</v>
      </c>
      <c r="KH243" s="20">
        <v>97435.948000000004</v>
      </c>
      <c r="KI243" s="20">
        <v>97435.948000000004</v>
      </c>
      <c r="KJ243" s="21">
        <v>28.9</v>
      </c>
      <c r="KK243" s="21">
        <v>27.9</v>
      </c>
      <c r="KL243" s="21">
        <v>52192.7</v>
      </c>
      <c r="KM243" s="21">
        <v>48973.3</v>
      </c>
      <c r="KN243" s="21">
        <v>90.8</v>
      </c>
      <c r="KO243" s="20">
        <v>56.820999999999998</v>
      </c>
      <c r="KP243" s="20">
        <v>2042.008</v>
      </c>
      <c r="KQ243" s="21">
        <v>15.3</v>
      </c>
      <c r="KR243" s="20">
        <v>9.548</v>
      </c>
      <c r="KS243" s="20">
        <v>343.12700000000001</v>
      </c>
      <c r="KW243" s="21">
        <v>7.7</v>
      </c>
      <c r="KX243" s="20">
        <v>4.7910000000000004</v>
      </c>
      <c r="KY243" s="20">
        <v>172.17699999999999</v>
      </c>
      <c r="KZ243" s="20">
        <v>166.11699999999999</v>
      </c>
      <c r="LA243" s="21">
        <v>68.900000000000006</v>
      </c>
      <c r="LB243" s="20">
        <v>43.122999999999998</v>
      </c>
      <c r="LC243" s="20">
        <v>1549.758</v>
      </c>
      <c r="LD243" s="20">
        <v>1309.768</v>
      </c>
      <c r="LE243" s="21">
        <v>75.599999999999994</v>
      </c>
      <c r="LF243" s="20">
        <v>47.273000000000003</v>
      </c>
      <c r="LG243" s="20">
        <v>1698.8810000000001</v>
      </c>
      <c r="LH243" s="20">
        <v>1475.885</v>
      </c>
      <c r="LI243" s="21">
        <v>41</v>
      </c>
      <c r="LJ243" s="20">
        <v>25.63</v>
      </c>
      <c r="LK243" s="20">
        <v>921.08199999999999</v>
      </c>
      <c r="LL243" s="20">
        <v>899.68700000000001</v>
      </c>
      <c r="LM243" s="21">
        <v>193.5</v>
      </c>
      <c r="LN243" s="20">
        <v>3995.1109999999999</v>
      </c>
      <c r="LO243" s="20">
        <v>3976.7330000000002</v>
      </c>
      <c r="LP243" s="21">
        <v>61.8</v>
      </c>
      <c r="LQ243" s="20">
        <v>1274.856</v>
      </c>
      <c r="LR243" s="20">
        <v>1268.992</v>
      </c>
      <c r="LV243" s="21">
        <v>70.7</v>
      </c>
      <c r="LW243" s="20">
        <v>1460.0930000000001</v>
      </c>
      <c r="LX243" s="20">
        <v>1453.377</v>
      </c>
      <c r="LY243" s="20">
        <v>1453.377</v>
      </c>
      <c r="LZ243" s="21">
        <v>61</v>
      </c>
      <c r="MA243" s="20">
        <v>1260.1610000000001</v>
      </c>
      <c r="MB243" s="20">
        <v>1254.364</v>
      </c>
      <c r="MC243" s="20">
        <v>1254.364</v>
      </c>
      <c r="MD243" s="21">
        <v>131.80000000000001</v>
      </c>
      <c r="ME243" s="20">
        <v>2720.2539999999999</v>
      </c>
      <c r="MF243" s="20">
        <v>2707.741</v>
      </c>
      <c r="MG243" s="20">
        <v>2707.741</v>
      </c>
      <c r="MH243" s="21">
        <v>100.3</v>
      </c>
      <c r="MI243" s="20">
        <v>2070.94</v>
      </c>
      <c r="MJ243" s="20">
        <v>2061.4140000000002</v>
      </c>
      <c r="MK243" s="20">
        <v>2326.4380000000001</v>
      </c>
      <c r="ML243" s="21">
        <v>213.2</v>
      </c>
      <c r="MM243" s="20">
        <v>357.33199999999999</v>
      </c>
      <c r="MN243" s="20">
        <v>2647.5410000000002</v>
      </c>
      <c r="MO243" s="21">
        <v>60.1</v>
      </c>
      <c r="MP243" s="20">
        <v>100.767</v>
      </c>
      <c r="MQ243" s="20">
        <v>746.60500000000002</v>
      </c>
      <c r="MU243" s="21">
        <v>84</v>
      </c>
      <c r="MV243" s="20">
        <v>140.72300000000001</v>
      </c>
      <c r="MW243" s="20">
        <v>1042.643</v>
      </c>
      <c r="MX243" s="20">
        <v>1067</v>
      </c>
      <c r="MY243" s="21">
        <v>68.7</v>
      </c>
      <c r="MZ243" s="20">
        <v>115.166</v>
      </c>
      <c r="NA243" s="20">
        <v>853.28399999999999</v>
      </c>
      <c r="NB243" s="20">
        <v>905</v>
      </c>
      <c r="NC243" s="21">
        <v>153.1</v>
      </c>
      <c r="ND243" s="20">
        <v>256.56400000000002</v>
      </c>
      <c r="NE243" s="20">
        <v>1900.9359999999999</v>
      </c>
      <c r="NF243" s="20">
        <v>1972</v>
      </c>
      <c r="NG243" s="21">
        <v>116.8</v>
      </c>
      <c r="NH243" s="20">
        <v>195.75800000000001</v>
      </c>
      <c r="NI243" s="20">
        <v>1450.413</v>
      </c>
      <c r="NJ243" s="20">
        <v>1450.413</v>
      </c>
      <c r="NK243" s="21">
        <v>168</v>
      </c>
      <c r="NL243" s="20">
        <v>1005.309</v>
      </c>
      <c r="NM243" s="20">
        <v>1000.6849999999999</v>
      </c>
      <c r="NN243" s="21">
        <v>64.3</v>
      </c>
      <c r="NO243" s="20">
        <v>384.71300000000002</v>
      </c>
      <c r="NP243" s="20">
        <v>382.94299999999998</v>
      </c>
      <c r="NQ243" s="21">
        <v>60.8</v>
      </c>
      <c r="NR243" s="20">
        <v>363.89699999999999</v>
      </c>
      <c r="NS243" s="20">
        <v>362.22300000000001</v>
      </c>
      <c r="NT243" s="21">
        <v>42.1</v>
      </c>
      <c r="NU243" s="20">
        <v>251.995</v>
      </c>
      <c r="NV243" s="20">
        <v>250.83600000000001</v>
      </c>
      <c r="NW243" s="20">
        <v>250.83600000000001</v>
      </c>
      <c r="NX243" s="21">
        <v>61.6</v>
      </c>
      <c r="NY243" s="20">
        <v>368.60199999999998</v>
      </c>
      <c r="NZ243" s="20">
        <v>366.90600000000001</v>
      </c>
      <c r="OA243" s="20">
        <v>366.90600000000001</v>
      </c>
      <c r="OB243" s="21">
        <v>103.7</v>
      </c>
      <c r="OC243" s="20">
        <v>620.59699999999998</v>
      </c>
      <c r="OD243" s="20">
        <v>617.74199999999996</v>
      </c>
      <c r="OE243" s="20">
        <v>617.74199999999996</v>
      </c>
      <c r="OF243" s="21">
        <v>78.8</v>
      </c>
      <c r="OG243" s="20">
        <v>471.39699999999999</v>
      </c>
      <c r="OH243" s="20">
        <v>469.22899999999998</v>
      </c>
      <c r="OI243" s="20">
        <v>469.22899999999998</v>
      </c>
      <c r="OJ243" s="21">
        <v>160.6</v>
      </c>
      <c r="OK243" s="20">
        <v>204.75399999999999</v>
      </c>
      <c r="OL243" s="20">
        <v>203.81200000000001</v>
      </c>
      <c r="OM243" s="21">
        <v>48.2</v>
      </c>
      <c r="ON243" s="20">
        <v>61.518000000000001</v>
      </c>
      <c r="OO243" s="20">
        <v>61.234999999999999</v>
      </c>
      <c r="OS243" s="21">
        <v>31.2</v>
      </c>
      <c r="OT243" s="20">
        <v>39.805</v>
      </c>
      <c r="OU243" s="20">
        <v>39.622</v>
      </c>
      <c r="OV243" s="20">
        <v>39.622</v>
      </c>
      <c r="OW243" s="21">
        <v>81.099999999999994</v>
      </c>
      <c r="OX243" s="20">
        <v>103.431</v>
      </c>
      <c r="OY243" s="20">
        <v>102.955</v>
      </c>
      <c r="OZ243" s="20">
        <v>102.955</v>
      </c>
      <c r="PA243" s="21">
        <v>112.3</v>
      </c>
      <c r="PB243" s="20">
        <v>143.23599999999999</v>
      </c>
      <c r="PC243" s="20">
        <v>142.577</v>
      </c>
      <c r="PD243" s="20">
        <v>142.577</v>
      </c>
      <c r="PE243" s="21">
        <v>44.2</v>
      </c>
      <c r="PF243" s="20">
        <v>56.365000000000002</v>
      </c>
      <c r="PG243" s="20">
        <v>56.106000000000002</v>
      </c>
      <c r="PH243" s="20">
        <v>53.201000000000001</v>
      </c>
      <c r="PI243" s="21">
        <v>197.2</v>
      </c>
      <c r="PJ243" s="20">
        <v>2773.0450000000001</v>
      </c>
      <c r="PK243" s="20">
        <v>2760.2890000000002</v>
      </c>
      <c r="PL243" s="21">
        <v>63.8</v>
      </c>
      <c r="PM243" s="20">
        <v>897.60699999999997</v>
      </c>
      <c r="PN243" s="20">
        <v>893.47799999999995</v>
      </c>
      <c r="PR243" s="21">
        <v>34.1</v>
      </c>
      <c r="PS243" s="20">
        <v>478.97899999999998</v>
      </c>
      <c r="PT243" s="20">
        <v>476.77600000000001</v>
      </c>
      <c r="PU243" s="20">
        <v>476.77600000000001</v>
      </c>
      <c r="PV243" s="21">
        <v>100</v>
      </c>
      <c r="PW243" s="20">
        <v>1406.402</v>
      </c>
      <c r="PX243" s="20">
        <v>1399.933</v>
      </c>
      <c r="PY243" s="20">
        <v>1316.16</v>
      </c>
      <c r="PZ243" s="21">
        <v>133.30000000000001</v>
      </c>
      <c r="QA243" s="20">
        <v>1875.4380000000001</v>
      </c>
      <c r="QB243" s="20">
        <v>1866.8109999999999</v>
      </c>
      <c r="QC243" s="20">
        <v>1792.9359999999999</v>
      </c>
      <c r="QD243" s="21">
        <v>70.099999999999994</v>
      </c>
      <c r="QE243" s="20">
        <v>985.95</v>
      </c>
      <c r="QF243" s="20">
        <v>981.41499999999996</v>
      </c>
      <c r="QG243" s="20">
        <v>981.41499999999996</v>
      </c>
      <c r="QW243" s="21">
        <v>131.80000000000001</v>
      </c>
      <c r="QX243" s="21">
        <v>111.7</v>
      </c>
      <c r="QY243" s="20">
        <v>37747.883000000002</v>
      </c>
      <c r="QZ243" s="21">
        <v>70.3</v>
      </c>
      <c r="RA243" s="21">
        <v>63.4</v>
      </c>
      <c r="RB243" s="20">
        <v>20129.653999999999</v>
      </c>
      <c r="RC243" s="21">
        <v>171.6</v>
      </c>
      <c r="RD243" s="20">
        <v>2894.4270000000001</v>
      </c>
      <c r="RE243" s="20">
        <v>1791.3610000000001</v>
      </c>
      <c r="RF243" s="21">
        <v>43.7</v>
      </c>
      <c r="RG243" s="20">
        <v>736.87300000000005</v>
      </c>
      <c r="RH243" s="20">
        <v>456.05099999999999</v>
      </c>
      <c r="RI243" s="21">
        <v>40.4</v>
      </c>
      <c r="RJ243" s="20">
        <v>681.16700000000003</v>
      </c>
      <c r="RK243" s="20">
        <v>421.57400000000001</v>
      </c>
      <c r="RL243" s="21">
        <v>62.3</v>
      </c>
      <c r="RM243" s="20">
        <v>1051.787</v>
      </c>
      <c r="RN243" s="20">
        <v>650.95100000000002</v>
      </c>
      <c r="RO243" s="20">
        <v>650.95100000000002</v>
      </c>
      <c r="RP243" s="21">
        <v>65.5</v>
      </c>
      <c r="RQ243" s="20">
        <v>1105.7670000000001</v>
      </c>
      <c r="RR243" s="20">
        <v>684.35900000000004</v>
      </c>
      <c r="RS243" s="20">
        <v>684.35900000000004</v>
      </c>
      <c r="RT243" s="21">
        <v>127.9</v>
      </c>
      <c r="RU243" s="20">
        <v>2157.5540000000001</v>
      </c>
      <c r="RV243" s="20">
        <v>1335.31</v>
      </c>
      <c r="RW243" s="20">
        <v>1335.31</v>
      </c>
      <c r="RX243" s="21">
        <v>77.099999999999994</v>
      </c>
      <c r="RY243" s="20">
        <v>1301.2650000000001</v>
      </c>
      <c r="RZ243" s="20">
        <v>805.35299999999995</v>
      </c>
      <c r="SA243" s="20">
        <v>805.35299999999995</v>
      </c>
      <c r="SB243" s="21">
        <v>143.9</v>
      </c>
      <c r="SC243" s="20">
        <v>199.672</v>
      </c>
      <c r="SD243" s="20">
        <v>192.66399999999999</v>
      </c>
      <c r="SE243" s="21">
        <v>98.8</v>
      </c>
      <c r="SF243" s="20">
        <v>137.12799999999999</v>
      </c>
      <c r="SG243" s="20">
        <v>132.315</v>
      </c>
      <c r="SK243" s="21">
        <v>11.7</v>
      </c>
      <c r="SL243" s="20">
        <v>16.224</v>
      </c>
      <c r="SM243" s="20">
        <v>15.654</v>
      </c>
      <c r="SN243" s="20">
        <v>14.042999999999999</v>
      </c>
      <c r="SO243" s="21">
        <v>33.9</v>
      </c>
      <c r="SP243" s="20">
        <v>47.063000000000002</v>
      </c>
      <c r="SQ243" s="20">
        <v>45.411000000000001</v>
      </c>
      <c r="SR243" s="20">
        <v>46.305999999999997</v>
      </c>
      <c r="SS243" s="21">
        <v>45.1</v>
      </c>
      <c r="ST243" s="20">
        <v>62.543999999999997</v>
      </c>
      <c r="SU243" s="20">
        <v>60.348999999999997</v>
      </c>
      <c r="SV243" s="20">
        <v>60.348999999999997</v>
      </c>
      <c r="SW243" s="21">
        <v>36.799999999999997</v>
      </c>
      <c r="SX243" s="20">
        <v>51.107999999999997</v>
      </c>
      <c r="SY243" s="20">
        <v>49.314</v>
      </c>
      <c r="SZ243" s="20">
        <v>48.02</v>
      </c>
      <c r="TA243" s="21">
        <v>184.3</v>
      </c>
      <c r="TB243" s="20">
        <v>305.01499999999999</v>
      </c>
      <c r="TC243" s="20">
        <v>2369.2379999999998</v>
      </c>
      <c r="TD243" s="21">
        <v>18.2</v>
      </c>
      <c r="TE243" s="20">
        <v>30.094000000000001</v>
      </c>
      <c r="TF243" s="20">
        <v>233.76</v>
      </c>
      <c r="TG243" s="21">
        <v>58.1</v>
      </c>
      <c r="TH243" s="20">
        <v>96.094999999999999</v>
      </c>
      <c r="TI243" s="20">
        <v>746.42499999999995</v>
      </c>
      <c r="TJ243" s="20">
        <v>746.42499999999995</v>
      </c>
      <c r="TK243" s="21">
        <v>108.3</v>
      </c>
      <c r="TL243" s="20">
        <v>179.25899999999999</v>
      </c>
      <c r="TM243" s="20">
        <v>1392.4110000000001</v>
      </c>
      <c r="TN243" s="20">
        <v>1409.114</v>
      </c>
      <c r="TO243" s="21">
        <v>166.1</v>
      </c>
      <c r="TP243" s="20">
        <v>274.92099999999999</v>
      </c>
      <c r="TQ243" s="20">
        <v>2135.4780000000001</v>
      </c>
      <c r="TR243" s="20">
        <v>2155.5390000000002</v>
      </c>
      <c r="TS243" s="21">
        <v>150.1</v>
      </c>
      <c r="TT243" s="20">
        <v>248.49700000000001</v>
      </c>
      <c r="TU243" s="20">
        <v>1930.229</v>
      </c>
      <c r="TV243" s="20">
        <v>1955.65</v>
      </c>
      <c r="TW243" s="21">
        <v>117.3</v>
      </c>
      <c r="TX243" s="20">
        <v>53.68</v>
      </c>
      <c r="TY243" s="20">
        <v>13609.582</v>
      </c>
      <c r="TZ243" s="21">
        <v>63.8</v>
      </c>
      <c r="UA243" s="20">
        <v>29.184000000000001</v>
      </c>
      <c r="UB243" s="20">
        <v>7399.21</v>
      </c>
      <c r="UC243" s="21">
        <v>60.2</v>
      </c>
      <c r="UD243" s="20">
        <v>27.547999999999998</v>
      </c>
      <c r="UE243" s="20">
        <v>6984.29</v>
      </c>
      <c r="UF243" s="21">
        <v>5</v>
      </c>
      <c r="UG243" s="20">
        <v>2.2999999999999998</v>
      </c>
      <c r="UH243" s="20">
        <v>583.15599999999995</v>
      </c>
      <c r="UI243" s="20">
        <v>583.15599999999995</v>
      </c>
      <c r="UJ243" s="21">
        <v>48.5</v>
      </c>
      <c r="UK243" s="20">
        <v>22.195</v>
      </c>
      <c r="UL243" s="20">
        <v>5627.2160000000003</v>
      </c>
      <c r="UM243" s="20">
        <v>5627.2160000000003</v>
      </c>
      <c r="UN243" s="21">
        <v>53.5</v>
      </c>
      <c r="UO243" s="20">
        <v>24.495000000000001</v>
      </c>
      <c r="UP243" s="20">
        <v>6210.3720000000003</v>
      </c>
      <c r="UQ243" s="20">
        <v>6210.3720000000003</v>
      </c>
      <c r="UR243" s="21">
        <v>25.4</v>
      </c>
      <c r="US243" s="20">
        <v>11.605</v>
      </c>
      <c r="UT243" s="20">
        <v>2942.299</v>
      </c>
      <c r="UU243" s="20">
        <v>2942.299</v>
      </c>
      <c r="VJ243" s="21">
        <v>34.5</v>
      </c>
      <c r="VK243" s="20">
        <v>57.619</v>
      </c>
      <c r="VL243" s="20">
        <v>404511.424</v>
      </c>
      <c r="VM243" s="20">
        <v>380271.47399999999</v>
      </c>
      <c r="VN243" s="21">
        <v>19.2</v>
      </c>
      <c r="VO243" s="20">
        <v>32.067999999999998</v>
      </c>
      <c r="VP243" s="20">
        <v>225133</v>
      </c>
      <c r="VQ243" s="20">
        <v>225133</v>
      </c>
      <c r="VR243" s="21">
        <v>176.6</v>
      </c>
      <c r="VS243" s="20">
        <v>164.20599999999999</v>
      </c>
      <c r="VT243" s="20">
        <v>163.45099999999999</v>
      </c>
      <c r="VU243" s="21">
        <v>48.1</v>
      </c>
      <c r="VV243" s="20">
        <v>44.744</v>
      </c>
      <c r="VW243" s="20">
        <v>44.537999999999997</v>
      </c>
      <c r="WI243" s="21">
        <v>128.5</v>
      </c>
      <c r="WJ243" s="20">
        <v>119.462</v>
      </c>
      <c r="WK243" s="20">
        <v>118.913</v>
      </c>
      <c r="WL243" s="20">
        <v>133.27099999999999</v>
      </c>
      <c r="WM243" s="21">
        <v>73</v>
      </c>
      <c r="WN243" s="20">
        <v>67.861999999999995</v>
      </c>
      <c r="WO243" s="20">
        <v>67.55</v>
      </c>
      <c r="WP243" s="20">
        <v>91.795000000000002</v>
      </c>
      <c r="WQ243" s="21">
        <v>195.2</v>
      </c>
      <c r="WR243" s="20">
        <v>235.20099999999999</v>
      </c>
      <c r="WS243" s="20">
        <v>976.79100000000005</v>
      </c>
      <c r="WT243" s="21">
        <v>88.2</v>
      </c>
      <c r="WU243" s="20">
        <v>106.282</v>
      </c>
      <c r="WV243" s="20">
        <v>441.38799999999998</v>
      </c>
      <c r="WW243" s="21">
        <v>87.1</v>
      </c>
      <c r="WX243" s="20">
        <v>104.932</v>
      </c>
      <c r="WY243" s="20">
        <v>435.78100000000001</v>
      </c>
      <c r="WZ243" s="21">
        <v>37.200000000000003</v>
      </c>
      <c r="XA243" s="20">
        <v>44.811</v>
      </c>
      <c r="XB243" s="20">
        <v>186.102</v>
      </c>
      <c r="XC243" s="20">
        <v>186.102</v>
      </c>
      <c r="XD243" s="21">
        <v>69.8</v>
      </c>
      <c r="XE243" s="20">
        <v>84.108000000000004</v>
      </c>
      <c r="XF243" s="20">
        <v>349.30099999999999</v>
      </c>
      <c r="XG243" s="20">
        <v>349.30099999999999</v>
      </c>
      <c r="XH243" s="21">
        <v>107</v>
      </c>
      <c r="XI243" s="20">
        <v>128.91999999999999</v>
      </c>
      <c r="XJ243" s="20">
        <v>535.40300000000002</v>
      </c>
      <c r="XK243" s="20">
        <v>535.40300000000002</v>
      </c>
      <c r="XL243" s="21">
        <v>67.8</v>
      </c>
      <c r="XM243" s="20">
        <v>81.739999999999995</v>
      </c>
      <c r="XN243" s="22">
        <v>339.46542699999998</v>
      </c>
      <c r="XO243" s="22">
        <v>400.83300000000003</v>
      </c>
      <c r="XP243" s="21">
        <v>129.5</v>
      </c>
      <c r="XQ243" s="20">
        <v>569.63300000000004</v>
      </c>
      <c r="XR243" s="20">
        <v>24784.75</v>
      </c>
      <c r="XS243" s="21">
        <v>71.7</v>
      </c>
      <c r="XT243" s="20">
        <v>315.29500000000002</v>
      </c>
      <c r="XU243" s="20">
        <v>13718.483</v>
      </c>
      <c r="YD243" s="21">
        <v>57.8</v>
      </c>
      <c r="YE243" s="20">
        <v>254.33799999999999</v>
      </c>
      <c r="YF243" s="20">
        <v>11066.267</v>
      </c>
      <c r="YG243" s="20">
        <v>5797.7569999999996</v>
      </c>
      <c r="YH243" s="21">
        <v>28.2</v>
      </c>
      <c r="YI243" s="20">
        <v>124.172</v>
      </c>
      <c r="YJ243" s="20">
        <v>5402.73</v>
      </c>
      <c r="YK243" s="20">
        <v>5402.73</v>
      </c>
      <c r="YL243" s="21">
        <v>192.6</v>
      </c>
      <c r="YM243" s="20">
        <v>2270.7370000000001</v>
      </c>
      <c r="YN243" s="20">
        <v>2260.2919999999999</v>
      </c>
      <c r="YO243" s="21">
        <v>117</v>
      </c>
      <c r="YP243" s="20">
        <v>1379.5920000000001</v>
      </c>
      <c r="YQ243" s="20">
        <v>1373.2460000000001</v>
      </c>
      <c r="YU243" s="21">
        <v>21.1</v>
      </c>
      <c r="YV243" s="20">
        <v>248.75700000000001</v>
      </c>
      <c r="YW243" s="20">
        <v>247.613</v>
      </c>
      <c r="YX243" s="20">
        <v>247.613</v>
      </c>
      <c r="YY243" s="21">
        <v>54.5</v>
      </c>
      <c r="YZ243" s="20">
        <v>642.38800000000003</v>
      </c>
      <c r="ZA243" s="20">
        <v>639.43299999999999</v>
      </c>
      <c r="ZB243" s="20">
        <v>639.43299999999999</v>
      </c>
      <c r="ZC243" s="21">
        <v>75.599999999999994</v>
      </c>
      <c r="ZD243" s="20">
        <v>891.14499999999998</v>
      </c>
      <c r="ZE243" s="20">
        <v>887.04600000000005</v>
      </c>
      <c r="ZF243" s="20">
        <v>887.04600000000005</v>
      </c>
      <c r="ZG243" s="21">
        <v>55.3</v>
      </c>
      <c r="ZH243" s="20">
        <v>652.548</v>
      </c>
      <c r="ZI243" s="20">
        <v>649.54600000000005</v>
      </c>
      <c r="ZJ243" s="20">
        <v>649.54600000000005</v>
      </c>
      <c r="ZK243" s="21">
        <v>309</v>
      </c>
      <c r="ZL243" s="20">
        <v>15974.255999999999</v>
      </c>
      <c r="ZM243" s="20">
        <v>1633521</v>
      </c>
      <c r="ZN243" s="21">
        <v>112.8</v>
      </c>
      <c r="ZO243" s="20">
        <v>5828.7380000000003</v>
      </c>
      <c r="ZP243" s="20">
        <v>596044.4</v>
      </c>
      <c r="ZQ243" s="21">
        <v>106.1</v>
      </c>
      <c r="ZR243" s="20">
        <v>5485.83</v>
      </c>
      <c r="ZS243" s="20">
        <v>560978.81900000002</v>
      </c>
      <c r="ZT243" s="21">
        <v>71</v>
      </c>
      <c r="ZU243" s="20">
        <v>3672.0819999999999</v>
      </c>
      <c r="ZV243" s="20">
        <v>375505.6</v>
      </c>
      <c r="ZW243" s="20">
        <v>375505.6</v>
      </c>
      <c r="ZX243" s="21">
        <v>125.2</v>
      </c>
      <c r="ZY243" s="20">
        <v>6473.4359999999997</v>
      </c>
      <c r="ZZ243" s="20">
        <v>661971</v>
      </c>
      <c r="AAA243" s="20">
        <v>661971</v>
      </c>
      <c r="AAB243" s="21">
        <v>196.3</v>
      </c>
      <c r="AAC243" s="20">
        <v>10145.518</v>
      </c>
      <c r="AAD243" s="20">
        <v>1037476.6</v>
      </c>
      <c r="AAE243" s="20">
        <v>1037476.6</v>
      </c>
      <c r="AAF243" s="21">
        <v>110.5</v>
      </c>
      <c r="AAG243" s="20">
        <v>5710.9290000000001</v>
      </c>
      <c r="AAH243" s="20">
        <v>583997.27099999995</v>
      </c>
      <c r="AAI243" s="20">
        <v>594996.5</v>
      </c>
      <c r="AAJ243" s="21">
        <v>154</v>
      </c>
      <c r="AAK243" s="20">
        <v>804.39499999999998</v>
      </c>
      <c r="AAL243" s="20">
        <v>910633.22400000005</v>
      </c>
      <c r="AAM243" s="21">
        <v>9.3000000000000007</v>
      </c>
      <c r="AAN243" s="20">
        <v>48.502000000000002</v>
      </c>
      <c r="AAO243" s="20">
        <v>54907.504999999997</v>
      </c>
      <c r="AAP243" s="21">
        <v>45.1</v>
      </c>
      <c r="AAQ243" s="20">
        <v>235.60499999999999</v>
      </c>
      <c r="AAR243" s="20">
        <v>266722.42700000003</v>
      </c>
      <c r="AAS243" s="20">
        <v>243652.1</v>
      </c>
      <c r="AAT243" s="21">
        <v>96.2</v>
      </c>
      <c r="AAU243" s="20">
        <v>502.44600000000003</v>
      </c>
      <c r="AAV243" s="20">
        <v>568804.79099999997</v>
      </c>
      <c r="AAW243" s="20">
        <v>581631.9</v>
      </c>
      <c r="AAX243" s="21">
        <v>144.69999999999999</v>
      </c>
      <c r="AAY243" s="20">
        <v>755.89300000000003</v>
      </c>
      <c r="AAZ243" s="20">
        <v>855725.71900000004</v>
      </c>
      <c r="ABA243" s="20">
        <v>825284</v>
      </c>
      <c r="ABB243" s="21">
        <v>113.9</v>
      </c>
      <c r="ABC243" s="20">
        <v>595.05700000000002</v>
      </c>
      <c r="ABD243" s="20">
        <v>673647.5</v>
      </c>
      <c r="ABE243" s="20">
        <v>673647.5</v>
      </c>
      <c r="ABF243" s="21">
        <v>137.9</v>
      </c>
      <c r="ABG243" s="20">
        <v>28.456</v>
      </c>
      <c r="ABH243" s="20">
        <v>28.326000000000001</v>
      </c>
      <c r="ABI243" s="21">
        <v>8.4</v>
      </c>
      <c r="ABJ243" s="20">
        <v>1.7350000000000001</v>
      </c>
      <c r="ABK243" s="20">
        <v>1.7270000000000001</v>
      </c>
      <c r="ABO243" s="21">
        <v>38.200000000000003</v>
      </c>
      <c r="ABP243" s="20">
        <v>7.8890000000000002</v>
      </c>
      <c r="ABQ243" s="20">
        <v>7.8520000000000003</v>
      </c>
      <c r="ABR243" s="20">
        <v>7.8520000000000003</v>
      </c>
      <c r="ABS243" s="21">
        <v>91.3</v>
      </c>
      <c r="ABT243" s="20">
        <v>18.832999999999998</v>
      </c>
      <c r="ABU243" s="20">
        <v>18.745999999999999</v>
      </c>
      <c r="ABV243" s="20">
        <v>18.745999999999999</v>
      </c>
      <c r="ABW243" s="21">
        <v>129.5</v>
      </c>
      <c r="ABX243" s="20">
        <v>26.721</v>
      </c>
      <c r="ABY243" s="20">
        <v>26.599</v>
      </c>
      <c r="ABZ243" s="20">
        <v>26.599</v>
      </c>
      <c r="ACE243" s="21">
        <v>47.5</v>
      </c>
      <c r="ACF243" s="20">
        <v>287.21300000000002</v>
      </c>
      <c r="ACG243" s="20">
        <v>2725.1869999999999</v>
      </c>
      <c r="ACH243" s="21">
        <v>20.5</v>
      </c>
      <c r="ACI243" s="20">
        <v>123.89100000000001</v>
      </c>
      <c r="ACJ243" s="20">
        <v>1175.528</v>
      </c>
      <c r="ACK243" s="21">
        <v>8.5</v>
      </c>
      <c r="ACL243" s="20">
        <v>51.249000000000002</v>
      </c>
      <c r="ACM243" s="20">
        <v>486.27100000000002</v>
      </c>
      <c r="ACN243" s="20">
        <v>486.27100000000002</v>
      </c>
      <c r="ACO243" s="21">
        <v>18.5</v>
      </c>
      <c r="ACP243" s="20">
        <v>112.072</v>
      </c>
      <c r="ACQ243" s="20">
        <v>1063.3879999999999</v>
      </c>
      <c r="ACR243" s="20">
        <v>1063.3879999999999</v>
      </c>
      <c r="ACS243" s="21">
        <v>27</v>
      </c>
      <c r="ACT243" s="20">
        <v>163.321</v>
      </c>
      <c r="ACU243" s="20">
        <v>1549.6590000000001</v>
      </c>
      <c r="ACV243" s="20">
        <v>1549.6590000000001</v>
      </c>
      <c r="ACW243" s="21">
        <v>14.3</v>
      </c>
      <c r="ACX243" s="20">
        <v>86.238</v>
      </c>
      <c r="ACY243" s="20">
        <v>818.25599999999997</v>
      </c>
      <c r="ACZ243" s="20">
        <v>818.25599999999997</v>
      </c>
      <c r="ADA243" s="21">
        <v>187.2</v>
      </c>
      <c r="ADB243" s="20">
        <v>152.63800000000001</v>
      </c>
      <c r="ADC243" s="20">
        <v>579.61099999999999</v>
      </c>
      <c r="ADD243" s="21">
        <v>36.200000000000003</v>
      </c>
      <c r="ADE243" s="20">
        <v>29.526</v>
      </c>
      <c r="ADF243" s="20">
        <v>112.119</v>
      </c>
      <c r="ADO243" s="21">
        <v>151</v>
      </c>
      <c r="ADP243" s="20">
        <v>123.11199999999999</v>
      </c>
      <c r="ADQ243" s="20">
        <v>467.49200000000002</v>
      </c>
      <c r="ADR243" s="20">
        <v>467.49200000000002</v>
      </c>
      <c r="ADS243" s="21">
        <v>148.9</v>
      </c>
      <c r="ADT243" s="20">
        <v>121.407</v>
      </c>
      <c r="ADU243" s="20">
        <v>461.01799999999997</v>
      </c>
      <c r="ADV243" s="20">
        <v>461.01799999999997</v>
      </c>
      <c r="ADW243" s="21">
        <v>276.5</v>
      </c>
      <c r="ADX243" s="20">
        <v>1165.193</v>
      </c>
      <c r="ADY243" s="20">
        <v>1159.8330000000001</v>
      </c>
      <c r="ADZ243" s="21">
        <v>62.1</v>
      </c>
      <c r="AEA243" s="20">
        <v>261.858</v>
      </c>
      <c r="AEB243" s="20">
        <v>260.65300000000002</v>
      </c>
      <c r="AEF243" s="21">
        <v>87</v>
      </c>
      <c r="AEG243" s="20">
        <v>366.43900000000002</v>
      </c>
      <c r="AEH243" s="20">
        <v>364.75299999999999</v>
      </c>
      <c r="AEI243" s="20">
        <v>364.75299999999999</v>
      </c>
      <c r="AEJ243" s="21">
        <v>127.4</v>
      </c>
      <c r="AEK243" s="20">
        <v>536.89700000000005</v>
      </c>
      <c r="AEL243" s="20">
        <v>534.42700000000002</v>
      </c>
      <c r="AEM243" s="20">
        <v>534.42700000000002</v>
      </c>
      <c r="AEN243" s="21">
        <v>214.4</v>
      </c>
      <c r="AEO243" s="20">
        <v>903.33500000000004</v>
      </c>
      <c r="AEP243" s="20">
        <v>899.18</v>
      </c>
      <c r="AEQ243" s="20">
        <v>899.18</v>
      </c>
      <c r="AER243" s="21">
        <v>96.2</v>
      </c>
      <c r="AES243" s="20">
        <v>405.56700000000001</v>
      </c>
      <c r="AET243" s="20">
        <v>403.70100000000002</v>
      </c>
      <c r="AEU243" s="20">
        <v>405.48200000000003</v>
      </c>
      <c r="AEV243" s="21">
        <v>189.2</v>
      </c>
      <c r="AEW243" s="20">
        <v>298.029</v>
      </c>
      <c r="AEX243" s="20">
        <v>2396.0050000000001</v>
      </c>
      <c r="AEY243" s="21">
        <v>25</v>
      </c>
      <c r="AEZ243" s="20">
        <v>39.319000000000003</v>
      </c>
      <c r="AFA243" s="20">
        <v>316.10300000000001</v>
      </c>
      <c r="AFE243" s="21">
        <v>56.1</v>
      </c>
      <c r="AFF243" s="20">
        <v>88.406999999999996</v>
      </c>
      <c r="AFG243" s="20">
        <v>710.74699999999996</v>
      </c>
      <c r="AFH243" s="20">
        <v>710.74699999999996</v>
      </c>
      <c r="AFI243" s="21">
        <v>108.1</v>
      </c>
      <c r="AFJ243" s="20">
        <v>170.304</v>
      </c>
      <c r="AFK243" s="20">
        <v>1369.155</v>
      </c>
      <c r="AFL243" s="20">
        <v>1369.155</v>
      </c>
      <c r="AFM243" s="21">
        <v>164.2</v>
      </c>
      <c r="AFN243" s="20">
        <v>258.70999999999998</v>
      </c>
      <c r="AFO243" s="20">
        <v>2079.902</v>
      </c>
      <c r="AFP243" s="20">
        <v>2079.902</v>
      </c>
      <c r="AFQ243" s="21">
        <v>71.5</v>
      </c>
      <c r="AFR243" s="20">
        <v>112.562</v>
      </c>
      <c r="AFS243" s="20">
        <v>904.94299999999998</v>
      </c>
      <c r="AFT243" s="20">
        <v>904.94299999999998</v>
      </c>
      <c r="AFU243" s="21">
        <v>171.2</v>
      </c>
      <c r="AFV243" s="20">
        <v>98.792000000000002</v>
      </c>
      <c r="AFW243" s="20">
        <v>190.352</v>
      </c>
      <c r="AFX243" s="21">
        <v>29.7</v>
      </c>
      <c r="AFY243" s="20">
        <v>17.163</v>
      </c>
      <c r="AFZ243" s="20">
        <v>33.07</v>
      </c>
      <c r="AGA243" s="21">
        <v>61.3</v>
      </c>
      <c r="AGB243" s="20">
        <v>35.374000000000002</v>
      </c>
      <c r="AGC243" s="20">
        <v>68.158000000000001</v>
      </c>
      <c r="AGD243" s="20">
        <v>68.158000000000001</v>
      </c>
      <c r="AGE243" s="21">
        <v>79.400000000000006</v>
      </c>
      <c r="AGF243" s="20">
        <v>45.807000000000002</v>
      </c>
      <c r="AGG243" s="20">
        <v>88.262</v>
      </c>
      <c r="AGH243" s="20">
        <v>57.642000000000003</v>
      </c>
      <c r="AGI243" s="21">
        <v>141.5</v>
      </c>
      <c r="AGJ243" s="20">
        <v>81.629000000000005</v>
      </c>
      <c r="AGK243" s="20">
        <v>157.28200000000001</v>
      </c>
      <c r="AGL243" s="20">
        <v>125.8</v>
      </c>
      <c r="AGM243" s="21">
        <v>103</v>
      </c>
      <c r="AGN243" s="20">
        <v>59.451999999999998</v>
      </c>
      <c r="AGO243" s="20">
        <v>114.55200000000001</v>
      </c>
      <c r="AGP243" s="20">
        <v>119.37</v>
      </c>
      <c r="AGQ243" s="21">
        <v>73.5</v>
      </c>
      <c r="AGR243" s="20">
        <v>119.114</v>
      </c>
      <c r="AGS243" s="20">
        <v>493.096</v>
      </c>
      <c r="AGT243" s="21">
        <v>36.9</v>
      </c>
      <c r="AGU243" s="20">
        <v>59.698999999999998</v>
      </c>
      <c r="AGV243" s="20">
        <v>247.13499999999999</v>
      </c>
      <c r="AGZ243" s="21">
        <v>6.3</v>
      </c>
      <c r="AHA243" s="20">
        <v>10.144</v>
      </c>
      <c r="AHB243" s="20">
        <v>41.994999999999997</v>
      </c>
      <c r="AHC243" s="20">
        <v>41.994999999999997</v>
      </c>
      <c r="AHD243" s="21">
        <v>30.4</v>
      </c>
      <c r="AHE243" s="20">
        <v>49.271000000000001</v>
      </c>
      <c r="AHF243" s="20">
        <v>203.96600000000001</v>
      </c>
      <c r="AHG243" s="20">
        <v>203.96600000000001</v>
      </c>
      <c r="AHH243" s="21">
        <v>36.700000000000003</v>
      </c>
      <c r="AHI243" s="20">
        <v>59.414999999999999</v>
      </c>
      <c r="AHJ243" s="20">
        <v>245.96100000000001</v>
      </c>
      <c r="AHK243" s="20">
        <v>245.96100000000001</v>
      </c>
      <c r="AHL243" s="21">
        <v>24.4</v>
      </c>
      <c r="AHM243" s="20">
        <v>39.447000000000003</v>
      </c>
      <c r="AHN243" s="20">
        <v>163.29900000000001</v>
      </c>
      <c r="AHO243" s="20">
        <v>162.16300000000001</v>
      </c>
      <c r="AHP243" s="21">
        <v>188.7</v>
      </c>
      <c r="AHQ243" s="20">
        <v>226.74100000000001</v>
      </c>
      <c r="AHR243" s="20">
        <v>225.69800000000001</v>
      </c>
      <c r="AHS243" s="21">
        <v>57.5</v>
      </c>
      <c r="AHT243" s="20">
        <v>69.084999999999994</v>
      </c>
      <c r="AHU243" s="20">
        <v>68.766999999999996</v>
      </c>
      <c r="AHY243" s="21">
        <v>52.7</v>
      </c>
      <c r="AHZ243" s="20">
        <v>63.366999999999997</v>
      </c>
      <c r="AIA243" s="20">
        <v>63.076000000000001</v>
      </c>
      <c r="AIB243" s="20">
        <v>63.076000000000001</v>
      </c>
      <c r="AIC243" s="21">
        <v>78.5</v>
      </c>
      <c r="AID243" s="20">
        <v>94.29</v>
      </c>
      <c r="AIE243" s="20">
        <v>93.855999999999995</v>
      </c>
      <c r="AIF243" s="20">
        <v>93.855999999999995</v>
      </c>
      <c r="AIG243" s="21">
        <v>131.19999999999999</v>
      </c>
      <c r="AIH243" s="20">
        <v>157.65700000000001</v>
      </c>
      <c r="AII243" s="20">
        <v>156.93100000000001</v>
      </c>
      <c r="AIJ243" s="20">
        <v>156.93100000000001</v>
      </c>
      <c r="AIK243" s="21">
        <v>92</v>
      </c>
      <c r="AIL243" s="20">
        <v>110.52</v>
      </c>
      <c r="AIM243" s="20">
        <v>110.012</v>
      </c>
      <c r="AIN243" s="20">
        <v>110.012</v>
      </c>
      <c r="AIO243" s="21">
        <v>131.9</v>
      </c>
      <c r="AIP243" s="20">
        <v>246.49799999999999</v>
      </c>
      <c r="AIQ243" s="20">
        <v>6789.098</v>
      </c>
      <c r="AIR243" s="21">
        <v>106.3</v>
      </c>
      <c r="AIS243" s="20">
        <v>198.66800000000001</v>
      </c>
      <c r="AIT243" s="20">
        <v>5471.7460000000001</v>
      </c>
      <c r="AIU243" s="21">
        <v>0.5</v>
      </c>
      <c r="AIV243" s="20">
        <v>0.86799999999999999</v>
      </c>
      <c r="AIW243" s="20">
        <v>23.907</v>
      </c>
      <c r="AIX243" s="20">
        <v>24.526</v>
      </c>
      <c r="AIY243" s="21">
        <v>24.8</v>
      </c>
      <c r="AIZ243" s="20">
        <v>46.411999999999999</v>
      </c>
      <c r="AJA243" s="20">
        <v>1278.2929999999999</v>
      </c>
      <c r="AJB243" s="20">
        <v>960.24699999999996</v>
      </c>
      <c r="AJC243" s="21">
        <v>25.6</v>
      </c>
      <c r="AJD243" s="20">
        <v>47.83</v>
      </c>
      <c r="AJE243" s="20">
        <v>1317.3520000000001</v>
      </c>
      <c r="AJF243" s="20">
        <v>984.77300000000002</v>
      </c>
      <c r="AJG243" s="21">
        <v>12.9</v>
      </c>
      <c r="AJH243" s="20">
        <v>24.074999999999999</v>
      </c>
      <c r="AJI243" s="20">
        <v>663.08100000000002</v>
      </c>
      <c r="AJJ243" s="20">
        <v>683.26900000000001</v>
      </c>
      <c r="AJK243" s="21">
        <v>140.69999999999999</v>
      </c>
      <c r="AJL243" s="20">
        <v>227.375</v>
      </c>
      <c r="AJM243" s="20">
        <v>852.726</v>
      </c>
      <c r="AJN243" s="21">
        <v>103.1</v>
      </c>
      <c r="AJO243" s="20">
        <v>166.58699999999999</v>
      </c>
      <c r="AJP243" s="20">
        <v>624.75</v>
      </c>
      <c r="AJQ243" s="21">
        <v>8.9</v>
      </c>
      <c r="AJR243" s="20">
        <v>14.44</v>
      </c>
      <c r="AJS243" s="20">
        <v>54.152999999999999</v>
      </c>
      <c r="AJT243" s="20">
        <v>48.929000000000002</v>
      </c>
      <c r="AJU243" s="21">
        <v>28.7</v>
      </c>
      <c r="AJV243" s="20">
        <v>46.465000000000003</v>
      </c>
      <c r="AJW243" s="20">
        <v>174.25800000000001</v>
      </c>
      <c r="AJX243" s="20">
        <v>169.547</v>
      </c>
      <c r="AJY243" s="21">
        <v>37.6</v>
      </c>
      <c r="AJZ243" s="20">
        <v>60.789000000000001</v>
      </c>
      <c r="AKA243" s="20">
        <v>227.976</v>
      </c>
      <c r="AKB243" s="20">
        <v>218.476</v>
      </c>
      <c r="AKC243" s="21">
        <v>28.6</v>
      </c>
      <c r="AKD243" s="20">
        <v>46.259</v>
      </c>
      <c r="AKE243" s="20">
        <v>173.483</v>
      </c>
      <c r="AKF243" s="20">
        <v>173.483</v>
      </c>
      <c r="AKG243" s="21">
        <v>210.1</v>
      </c>
      <c r="AKH243" s="20">
        <v>557.65599999999995</v>
      </c>
      <c r="AKI243" s="20">
        <v>4753.0730000000003</v>
      </c>
      <c r="AKJ243" s="21">
        <v>63.3</v>
      </c>
      <c r="AKK243" s="20">
        <v>167.965</v>
      </c>
      <c r="AKL243" s="20">
        <v>1431.617</v>
      </c>
      <c r="AKM243" s="21">
        <v>60.6</v>
      </c>
      <c r="AKN243" s="20">
        <v>160.75399999999999</v>
      </c>
      <c r="AKO243" s="20">
        <v>1370.1559999999999</v>
      </c>
      <c r="AKP243" s="21">
        <v>46.1</v>
      </c>
      <c r="AKQ243" s="20">
        <v>122.39400000000001</v>
      </c>
      <c r="AKR243" s="20">
        <v>1043.2</v>
      </c>
      <c r="AKS243" s="20">
        <v>1038.585</v>
      </c>
      <c r="AKT243" s="21">
        <v>100.7</v>
      </c>
      <c r="AKU243" s="20">
        <v>267.29700000000003</v>
      </c>
      <c r="AKV243" s="20">
        <v>2278.2570000000001</v>
      </c>
      <c r="AKW243" s="20">
        <v>2297.5360000000001</v>
      </c>
      <c r="AKX243" s="21">
        <v>146.80000000000001</v>
      </c>
      <c r="AKY243" s="20">
        <v>389.69099999999997</v>
      </c>
      <c r="AKZ243" s="20">
        <v>3321.4560000000001</v>
      </c>
      <c r="ALA243" s="20">
        <v>3336.1210000000001</v>
      </c>
      <c r="ALB243" s="21">
        <v>83.8</v>
      </c>
      <c r="ALC243" s="20">
        <v>222.41</v>
      </c>
      <c r="ALD243" s="20">
        <v>1895.6690000000001</v>
      </c>
      <c r="ALE243" s="20">
        <v>1895.6690000000001</v>
      </c>
      <c r="ALF243" s="21">
        <v>238.9</v>
      </c>
      <c r="ALG243" s="20">
        <v>209.898</v>
      </c>
      <c r="ALH243" s="20">
        <v>349.291</v>
      </c>
      <c r="ALI243" s="21">
        <v>86</v>
      </c>
      <c r="ALJ243" s="20">
        <v>75.582999999999998</v>
      </c>
      <c r="ALK243" s="20">
        <v>125.777</v>
      </c>
      <c r="ALL243" s="21">
        <v>42.4</v>
      </c>
      <c r="ALM243" s="20">
        <v>37.252000000000002</v>
      </c>
      <c r="ALN243" s="20">
        <v>61.991</v>
      </c>
      <c r="ALO243" s="20">
        <v>56.747999999999998</v>
      </c>
      <c r="ALP243" s="21">
        <v>107.9</v>
      </c>
      <c r="ALQ243" s="20">
        <v>94.838999999999999</v>
      </c>
      <c r="ALR243" s="20">
        <v>157.821</v>
      </c>
      <c r="ALS243" s="20">
        <v>105.875</v>
      </c>
      <c r="ALT243" s="21">
        <v>152.9</v>
      </c>
      <c r="ALU243" s="20">
        <v>134.315</v>
      </c>
      <c r="ALV243" s="20">
        <v>223.51400000000001</v>
      </c>
      <c r="ALW243" s="20">
        <v>162.62299999999999</v>
      </c>
      <c r="ALX243" s="21">
        <v>136.6</v>
      </c>
      <c r="ALY243" s="20">
        <v>120.023</v>
      </c>
      <c r="ALZ243" s="20">
        <v>199.73</v>
      </c>
      <c r="AMA243" s="20">
        <v>147.18600000000001</v>
      </c>
      <c r="AMB243" s="21">
        <v>207.9</v>
      </c>
      <c r="AMC243" s="20">
        <v>266.05700000000002</v>
      </c>
      <c r="AMD243" s="20">
        <v>9957.4110000000001</v>
      </c>
      <c r="AME243" s="21">
        <v>20.7</v>
      </c>
      <c r="AMF243" s="20">
        <v>26.481999999999999</v>
      </c>
      <c r="AMG243" s="20">
        <v>991.10299999999995</v>
      </c>
      <c r="AMH243" s="21">
        <v>53.6</v>
      </c>
      <c r="AMI243" s="20">
        <v>68.644000000000005</v>
      </c>
      <c r="AMJ243" s="20">
        <v>2569.056</v>
      </c>
      <c r="AMK243" s="20">
        <v>885.12599999999998</v>
      </c>
      <c r="AML243" s="21">
        <v>130.69999999999999</v>
      </c>
      <c r="AMM243" s="20">
        <v>167.28399999999999</v>
      </c>
      <c r="AMN243" s="20">
        <v>6260.7479999999996</v>
      </c>
      <c r="AMO243" s="20">
        <v>5803.3770000000004</v>
      </c>
      <c r="AMP243" s="21">
        <v>187.2</v>
      </c>
      <c r="AMQ243" s="20">
        <v>239.57599999999999</v>
      </c>
      <c r="AMR243" s="20">
        <v>8966.3080000000009</v>
      </c>
      <c r="AMS243" s="20">
        <v>6688.5029999999997</v>
      </c>
      <c r="AMT243" s="21">
        <v>134</v>
      </c>
      <c r="AMU243" s="20">
        <v>171.517</v>
      </c>
      <c r="AMV243" s="20">
        <v>6419.174</v>
      </c>
      <c r="AMW243" s="20">
        <v>6379.89</v>
      </c>
      <c r="ANG243" s="21">
        <v>2.1</v>
      </c>
      <c r="ANH243" s="22">
        <v>4.0952890000000002</v>
      </c>
      <c r="ANI243" s="22">
        <v>2.229066</v>
      </c>
      <c r="ANJ243" s="22">
        <v>2.229066</v>
      </c>
      <c r="ANK243" s="21">
        <v>24.3</v>
      </c>
      <c r="ANL243" s="22">
        <v>47.614058</v>
      </c>
      <c r="ANM243" s="22">
        <v>25.916332000000001</v>
      </c>
      <c r="ANN243" s="22">
        <v>23.275117000000002</v>
      </c>
      <c r="ANO243" s="21">
        <v>25.6</v>
      </c>
      <c r="ANP243" s="22">
        <v>50.286838000000003</v>
      </c>
      <c r="ANQ243" s="22">
        <v>27.371126</v>
      </c>
      <c r="ANR243" s="22">
        <v>25.504183000000001</v>
      </c>
      <c r="ANS243" s="21">
        <v>16.100000000000001</v>
      </c>
      <c r="ANT243" s="22">
        <v>31.585850000000001</v>
      </c>
      <c r="ANU243" s="22">
        <v>17.192177999999998</v>
      </c>
      <c r="ANV243" s="22">
        <v>17.192177999999998</v>
      </c>
      <c r="ANW243" s="21">
        <v>187.5</v>
      </c>
      <c r="ANX243" s="20">
        <v>18055.717000000001</v>
      </c>
      <c r="ANY243" s="20">
        <v>18055.717000000001</v>
      </c>
      <c r="ANZ243" s="21">
        <v>55.2</v>
      </c>
      <c r="AOA243" s="20">
        <v>5313.308</v>
      </c>
      <c r="AOB243" s="20">
        <v>5313.308</v>
      </c>
      <c r="AOC243" s="21">
        <v>54.5</v>
      </c>
      <c r="AOD243" s="20">
        <v>5244.22</v>
      </c>
      <c r="AOE243" s="20">
        <v>5244.22</v>
      </c>
      <c r="AOF243" s="21">
        <v>69.400000000000006</v>
      </c>
      <c r="AOG243" s="20">
        <v>6687.9269999999997</v>
      </c>
      <c r="AOH243" s="20">
        <v>6687.9269999999997</v>
      </c>
      <c r="AOI243" s="20">
        <v>6687.9269999999997</v>
      </c>
      <c r="AOJ243" s="21">
        <v>62.9</v>
      </c>
      <c r="AOK243" s="20">
        <v>6054.482</v>
      </c>
      <c r="AOL243" s="20">
        <v>6054.482</v>
      </c>
      <c r="AOM243" s="20">
        <v>6054.482</v>
      </c>
      <c r="AON243" s="21">
        <v>132.30000000000001</v>
      </c>
      <c r="AOO243" s="20">
        <v>12742.409</v>
      </c>
      <c r="AOP243" s="20">
        <v>12742.409</v>
      </c>
      <c r="AOQ243" s="20">
        <v>12742.409</v>
      </c>
      <c r="AOR243" s="21">
        <v>47.1</v>
      </c>
      <c r="AOS243" s="20">
        <v>4534.3900000000003</v>
      </c>
      <c r="AOT243" s="20">
        <v>4534.3900000000003</v>
      </c>
      <c r="AOU243" s="20">
        <v>4534.3900000000003</v>
      </c>
      <c r="AOV243" s="21">
        <v>195.4</v>
      </c>
      <c r="AOW243" s="20">
        <v>13080.813</v>
      </c>
      <c r="AOX243" s="20">
        <v>13020.641</v>
      </c>
      <c r="AOY243" s="21">
        <v>74.599999999999994</v>
      </c>
      <c r="AOZ243" s="20">
        <v>4990.5969999999998</v>
      </c>
      <c r="APA243" s="20">
        <v>4967.6400000000003</v>
      </c>
      <c r="APE243" s="21">
        <v>48.3</v>
      </c>
      <c r="APF243" s="20">
        <v>3235.748</v>
      </c>
      <c r="APG243" s="20">
        <v>3220.864</v>
      </c>
      <c r="APH243" s="20">
        <v>3220.864</v>
      </c>
      <c r="API243" s="21">
        <v>72.5</v>
      </c>
      <c r="APJ243" s="20">
        <v>4854.4690000000001</v>
      </c>
      <c r="APK243" s="20">
        <v>4832.1379999999999</v>
      </c>
      <c r="APL243" s="20">
        <v>4832.1379999999999</v>
      </c>
      <c r="APM243" s="21">
        <v>120.9</v>
      </c>
      <c r="APN243" s="20">
        <v>8090.2160000000003</v>
      </c>
      <c r="APO243" s="20">
        <v>8053.0010000000002</v>
      </c>
      <c r="APP243" s="20">
        <v>8053.0010000000002</v>
      </c>
      <c r="APQ243" s="21">
        <v>80.400000000000006</v>
      </c>
      <c r="APR243" s="20">
        <v>5381.9790000000003</v>
      </c>
      <c r="APS243" s="20">
        <v>5357.2219999999998</v>
      </c>
      <c r="APT243" s="20">
        <v>5357.2219999999998</v>
      </c>
      <c r="APU243" s="21">
        <v>103.6</v>
      </c>
      <c r="APV243" s="20">
        <v>156.88300000000001</v>
      </c>
      <c r="APW243" s="20">
        <v>966.19399999999996</v>
      </c>
      <c r="APX243" s="21">
        <v>43</v>
      </c>
      <c r="APY243" s="20">
        <v>65.117999999999995</v>
      </c>
      <c r="APZ243" s="20">
        <v>401.04</v>
      </c>
      <c r="AQI243" s="21">
        <v>60.6</v>
      </c>
      <c r="AQJ243" s="20">
        <v>91.765000000000001</v>
      </c>
      <c r="AQK243" s="20">
        <v>565.154</v>
      </c>
      <c r="AQL243" s="20">
        <v>571.78800000000001</v>
      </c>
      <c r="AQM243" s="21">
        <v>50.2</v>
      </c>
      <c r="AQN243" s="20">
        <v>76.018000000000001</v>
      </c>
      <c r="AQO243" s="20">
        <v>468.16899999999998</v>
      </c>
      <c r="AQP243" s="20">
        <v>532.52</v>
      </c>
    </row>
    <row r="244" spans="1:1134" x14ac:dyDescent="0.2">
      <c r="A244" s="18">
        <v>36616</v>
      </c>
      <c r="N244" s="21">
        <v>75.400000000000006</v>
      </c>
      <c r="O244" s="21">
        <v>67.8</v>
      </c>
      <c r="P244" s="20">
        <v>4281.0360000000001</v>
      </c>
      <c r="Q244" s="21">
        <v>59.7</v>
      </c>
      <c r="R244" s="21">
        <v>53.8</v>
      </c>
      <c r="S244" s="20">
        <v>3386.8580000000002</v>
      </c>
      <c r="AI244" s="21">
        <v>130.19999999999999</v>
      </c>
      <c r="AJ244" s="21">
        <v>112.3</v>
      </c>
      <c r="AK244" s="20">
        <v>40335.964</v>
      </c>
      <c r="AL244" s="21">
        <v>70.3</v>
      </c>
      <c r="AM244" s="21">
        <v>65.099999999999994</v>
      </c>
      <c r="AN244" s="20">
        <v>21769.817999999999</v>
      </c>
      <c r="AO244" s="21">
        <v>213.1</v>
      </c>
      <c r="AP244" s="21">
        <v>208.3</v>
      </c>
      <c r="AQ244" s="20">
        <v>53945.705000000002</v>
      </c>
      <c r="AR244" s="21">
        <v>70.7</v>
      </c>
      <c r="AS244" s="21">
        <v>68.900000000000006</v>
      </c>
      <c r="AT244" s="20">
        <v>17890.776999999998</v>
      </c>
      <c r="AU244" s="21">
        <v>67.900000000000006</v>
      </c>
      <c r="AV244" s="21">
        <v>66.3</v>
      </c>
      <c r="AW244" s="20">
        <v>17191.580999999998</v>
      </c>
      <c r="AX244" s="21">
        <v>63.3</v>
      </c>
      <c r="AY244" s="21">
        <v>62.6</v>
      </c>
      <c r="AZ244" s="20">
        <v>16024.597</v>
      </c>
      <c r="BA244" s="21">
        <v>79.099999999999994</v>
      </c>
      <c r="BB244" s="21">
        <v>76.900000000000006</v>
      </c>
      <c r="BC244" s="20">
        <v>20028.576000000001</v>
      </c>
      <c r="BD244" s="21">
        <v>142.4</v>
      </c>
      <c r="BE244" s="21">
        <v>139.4</v>
      </c>
      <c r="BF244" s="20">
        <v>36054.928</v>
      </c>
      <c r="BG244" s="21">
        <v>72.599999999999994</v>
      </c>
      <c r="BH244" s="21">
        <v>72</v>
      </c>
      <c r="BI244" s="20">
        <v>18382.96</v>
      </c>
      <c r="BJ244" s="21">
        <v>71.400000000000006</v>
      </c>
      <c r="BK244" s="19">
        <v>219.36565646376999</v>
      </c>
      <c r="BL244" s="20">
        <v>219.322</v>
      </c>
      <c r="BM244" s="21">
        <v>40.5</v>
      </c>
      <c r="BN244" s="20">
        <v>124.447</v>
      </c>
      <c r="BO244" s="20">
        <v>124.422</v>
      </c>
      <c r="BP244" s="21">
        <v>7.6</v>
      </c>
      <c r="BQ244" s="20">
        <v>23.273</v>
      </c>
      <c r="BR244" s="19">
        <v>23.268018999999999</v>
      </c>
      <c r="BS244" s="19">
        <v>23.268018999999999</v>
      </c>
      <c r="BT244" s="21">
        <v>23.3</v>
      </c>
      <c r="BU244" s="20">
        <v>71.769000000000005</v>
      </c>
      <c r="BV244" s="19">
        <v>71.754449715880995</v>
      </c>
      <c r="BW244" s="19">
        <v>59.403630200000002</v>
      </c>
      <c r="BX244" s="21">
        <v>30.9</v>
      </c>
      <c r="BY244" s="19">
        <v>94.918767085889996</v>
      </c>
      <c r="BZ244" s="19">
        <v>94.899783332471998</v>
      </c>
      <c r="CA244" s="19">
        <v>82.671649200000004</v>
      </c>
      <c r="CB244" s="21">
        <v>21.3</v>
      </c>
      <c r="CC244" s="19">
        <v>65.455347069414003</v>
      </c>
      <c r="CD244" s="19">
        <v>65.442256</v>
      </c>
      <c r="CE244" s="19">
        <v>65.442256</v>
      </c>
      <c r="CF244" s="21">
        <v>193.7</v>
      </c>
      <c r="CG244" s="20">
        <v>381.14</v>
      </c>
      <c r="CH244" s="20">
        <v>398.97800000000001</v>
      </c>
      <c r="CI244" s="21">
        <v>73.2</v>
      </c>
      <c r="CJ244" s="20">
        <v>144.001</v>
      </c>
      <c r="CK244" s="20">
        <v>150.74</v>
      </c>
      <c r="CL244" s="21">
        <v>70.400000000000006</v>
      </c>
      <c r="CM244" s="20">
        <v>138.501</v>
      </c>
      <c r="CN244" s="20">
        <v>144.983</v>
      </c>
      <c r="CO244" s="21">
        <v>44.1</v>
      </c>
      <c r="CP244" s="20">
        <v>86.734999999999999</v>
      </c>
      <c r="CQ244" s="20">
        <v>90.793999999999997</v>
      </c>
      <c r="CR244" s="20">
        <v>91.671000000000006</v>
      </c>
      <c r="CS244" s="21">
        <v>76.7</v>
      </c>
      <c r="CT244" s="20">
        <v>150.96199999999999</v>
      </c>
      <c r="CU244" s="20">
        <v>158.02699999999999</v>
      </c>
      <c r="CV244" s="20">
        <v>145.286</v>
      </c>
      <c r="CW244" s="21">
        <v>120.5</v>
      </c>
      <c r="CX244" s="20">
        <v>237.14</v>
      </c>
      <c r="CY244" s="20">
        <v>248.238</v>
      </c>
      <c r="CZ244" s="20">
        <v>236.95599999999999</v>
      </c>
      <c r="DA244" s="21">
        <v>84.6</v>
      </c>
      <c r="DB244" s="20">
        <v>166.50700000000001</v>
      </c>
      <c r="DC244" s="20">
        <v>174.3</v>
      </c>
      <c r="DD244" s="20">
        <v>174.3</v>
      </c>
      <c r="DE244" s="21">
        <v>152.9</v>
      </c>
      <c r="DF244" s="20">
        <v>600.04700000000003</v>
      </c>
      <c r="DG244" s="20">
        <v>993.13800000000003</v>
      </c>
      <c r="DH244" s="21">
        <v>20.6</v>
      </c>
      <c r="DI244" s="20">
        <v>80.953000000000003</v>
      </c>
      <c r="DJ244" s="20">
        <v>133.98500000000001</v>
      </c>
      <c r="DK244" s="21">
        <v>18.8</v>
      </c>
      <c r="DL244" s="20">
        <v>73.643000000000001</v>
      </c>
      <c r="DM244" s="20">
        <v>121.886</v>
      </c>
      <c r="DN244" s="21">
        <v>68.3</v>
      </c>
      <c r="DO244" s="20">
        <v>268.01600000000002</v>
      </c>
      <c r="DP244" s="20">
        <v>443.59300000000002</v>
      </c>
      <c r="DQ244" s="20">
        <v>443.59300000000002</v>
      </c>
      <c r="DR244" s="21">
        <v>64</v>
      </c>
      <c r="DS244" s="20">
        <v>251.078</v>
      </c>
      <c r="DT244" s="20">
        <v>415.56</v>
      </c>
      <c r="DU244" s="20">
        <v>415.56</v>
      </c>
      <c r="DV244" s="21">
        <v>132.19999999999999</v>
      </c>
      <c r="DW244" s="20">
        <v>519.09400000000005</v>
      </c>
      <c r="DX244" s="20">
        <v>859.15300000000002</v>
      </c>
      <c r="DY244" s="20">
        <v>859.15300000000002</v>
      </c>
      <c r="DZ244" s="21">
        <v>80</v>
      </c>
      <c r="EA244" s="20">
        <v>314.12400000000002</v>
      </c>
      <c r="EB244" s="20">
        <v>519.90599999999995</v>
      </c>
      <c r="EC244" s="20">
        <v>514.851</v>
      </c>
      <c r="ED244" s="21">
        <v>264.5</v>
      </c>
      <c r="EE244" s="20">
        <v>621.971</v>
      </c>
      <c r="EF244" s="20">
        <v>651.07899999999995</v>
      </c>
      <c r="EG244" s="21">
        <v>125.8</v>
      </c>
      <c r="EH244" s="20">
        <v>295.733</v>
      </c>
      <c r="EI244" s="20">
        <v>309.57299999999998</v>
      </c>
      <c r="EJ244" s="21">
        <v>117.3</v>
      </c>
      <c r="EK244" s="20">
        <v>275.92700000000002</v>
      </c>
      <c r="EL244" s="20">
        <v>288.83999999999997</v>
      </c>
      <c r="EM244" s="21">
        <v>41.7</v>
      </c>
      <c r="EN244" s="20">
        <v>98.094999999999999</v>
      </c>
      <c r="EO244" s="20">
        <v>102.68600000000001</v>
      </c>
      <c r="EP244" s="20">
        <v>102.68600000000001</v>
      </c>
      <c r="EQ244" s="21">
        <v>97</v>
      </c>
      <c r="ER244" s="20">
        <v>228.143</v>
      </c>
      <c r="ES244" s="20">
        <v>238.82</v>
      </c>
      <c r="ET244" s="20">
        <v>238.82</v>
      </c>
      <c r="EU244" s="21">
        <v>138.69999999999999</v>
      </c>
      <c r="EV244" s="20">
        <v>326.238</v>
      </c>
      <c r="EW244" s="20">
        <v>341.50599999999997</v>
      </c>
      <c r="EX244" s="20">
        <v>341.50599999999997</v>
      </c>
      <c r="EY244" s="21">
        <v>69</v>
      </c>
      <c r="EZ244" s="20">
        <v>162.126</v>
      </c>
      <c r="FA244" s="20">
        <v>169.714</v>
      </c>
      <c r="FB244" s="20">
        <v>169.714</v>
      </c>
      <c r="FC244" s="21">
        <v>101.7</v>
      </c>
      <c r="FD244" s="20">
        <v>643.95500000000004</v>
      </c>
      <c r="FE244" s="20">
        <v>1133.0719999999999</v>
      </c>
      <c r="FF244" s="21">
        <v>57.5</v>
      </c>
      <c r="FG244" s="20">
        <v>363.92399999999998</v>
      </c>
      <c r="FH244" s="20">
        <v>640.34299999999996</v>
      </c>
      <c r="FI244" s="21">
        <v>12.2</v>
      </c>
      <c r="FJ244" s="20">
        <v>77.364000000000004</v>
      </c>
      <c r="FK244" s="20">
        <v>136.125</v>
      </c>
      <c r="FL244" s="20">
        <v>97.183000000000007</v>
      </c>
      <c r="FM244" s="21">
        <v>31.8</v>
      </c>
      <c r="FN244" s="20">
        <v>201.03200000000001</v>
      </c>
      <c r="FO244" s="20">
        <v>353.726</v>
      </c>
      <c r="FP244" s="20">
        <v>219.06200000000001</v>
      </c>
      <c r="FQ244" s="21">
        <v>44.2</v>
      </c>
      <c r="FR244" s="20">
        <v>280.03100000000001</v>
      </c>
      <c r="FS244" s="20">
        <v>492.72899999999998</v>
      </c>
      <c r="FT244" s="20">
        <v>316.245</v>
      </c>
      <c r="FU244" s="21">
        <v>28.3</v>
      </c>
      <c r="FV244" s="20">
        <v>179.21799999999999</v>
      </c>
      <c r="FW244" s="20">
        <v>315.34399999999999</v>
      </c>
      <c r="FX244" s="20">
        <v>267.33499999999998</v>
      </c>
      <c r="FY244" s="21">
        <v>232.3</v>
      </c>
      <c r="FZ244" s="20">
        <v>1649.7819999999999</v>
      </c>
      <c r="GA244" s="20">
        <v>2396.8040000000001</v>
      </c>
      <c r="GB244" s="21">
        <v>85.2</v>
      </c>
      <c r="GC244" s="20">
        <v>604.84299999999996</v>
      </c>
      <c r="GD244" s="20">
        <v>878.71600000000001</v>
      </c>
      <c r="GE244" s="21">
        <v>82.1</v>
      </c>
      <c r="GF244" s="20">
        <v>583.13900000000001</v>
      </c>
      <c r="GG244" s="20">
        <v>847.18399999999997</v>
      </c>
      <c r="GH244" s="21">
        <v>62.9</v>
      </c>
      <c r="GI244" s="20">
        <v>446.82799999999997</v>
      </c>
      <c r="GJ244" s="20">
        <v>649.15099999999995</v>
      </c>
      <c r="GK244" s="20">
        <v>649.15099999999995</v>
      </c>
      <c r="GL244" s="21">
        <v>84.2</v>
      </c>
      <c r="GM244" s="20">
        <v>598.11199999999997</v>
      </c>
      <c r="GN244" s="20">
        <v>868.93700000000001</v>
      </c>
      <c r="GO244" s="20">
        <v>868.93700000000001</v>
      </c>
      <c r="GP244" s="21">
        <v>147.1</v>
      </c>
      <c r="GQ244" s="20">
        <v>1044.9390000000001</v>
      </c>
      <c r="GR244" s="20">
        <v>1518.088</v>
      </c>
      <c r="GS244" s="20">
        <v>1518.088</v>
      </c>
      <c r="GT244" s="21">
        <v>59.2</v>
      </c>
      <c r="GU244" s="20">
        <v>420.32600000000002</v>
      </c>
      <c r="GV244" s="20">
        <v>610.649</v>
      </c>
      <c r="GW244" s="20">
        <v>610.649</v>
      </c>
      <c r="GX244" s="21">
        <v>242.4</v>
      </c>
      <c r="GY244" s="20">
        <v>659.33699999999999</v>
      </c>
      <c r="GZ244" s="20">
        <v>1097.8630000000001</v>
      </c>
      <c r="HA244" s="21">
        <v>45.2</v>
      </c>
      <c r="HB244" s="20">
        <v>122.883</v>
      </c>
      <c r="HC244" s="20">
        <v>204.61199999999999</v>
      </c>
      <c r="HD244" s="21">
        <v>44.5</v>
      </c>
      <c r="HE244" s="20">
        <v>121.059</v>
      </c>
      <c r="HF244" s="20">
        <v>201.57499999999999</v>
      </c>
      <c r="HG244" s="21">
        <v>104.5</v>
      </c>
      <c r="HH244" s="20">
        <v>284.29000000000002</v>
      </c>
      <c r="HI244" s="20">
        <v>473.37099999999998</v>
      </c>
      <c r="HJ244" s="20">
        <v>473.37099999999998</v>
      </c>
      <c r="HK244" s="21">
        <v>92.4</v>
      </c>
      <c r="HL244" s="20">
        <v>251.238</v>
      </c>
      <c r="HM244" s="20">
        <v>418.33600000000001</v>
      </c>
      <c r="HN244" s="20">
        <v>345.58300000000003</v>
      </c>
      <c r="HO244" s="21">
        <v>197.2</v>
      </c>
      <c r="HP244" s="20">
        <v>536.45500000000004</v>
      </c>
      <c r="HQ244" s="20">
        <v>893.25099999999998</v>
      </c>
      <c r="HR244" s="20">
        <v>818.95399999999995</v>
      </c>
      <c r="HS244" s="21">
        <v>117.2</v>
      </c>
      <c r="HT244" s="20">
        <v>318.74200000000002</v>
      </c>
      <c r="HU244" s="20">
        <v>530.73800000000006</v>
      </c>
      <c r="HV244" s="20">
        <v>620.78599999999994</v>
      </c>
      <c r="HW244" s="21">
        <v>117</v>
      </c>
      <c r="HX244" s="20">
        <v>92.128</v>
      </c>
      <c r="HY244" s="20">
        <v>46193.896999999997</v>
      </c>
      <c r="HZ244" s="21">
        <v>13.6</v>
      </c>
      <c r="IA244" s="20">
        <v>10.749000000000001</v>
      </c>
      <c r="IB244" s="20">
        <v>5389.85</v>
      </c>
      <c r="IN244" s="21">
        <v>103.3</v>
      </c>
      <c r="IO244" s="20">
        <v>81.379000000000005</v>
      </c>
      <c r="IP244" s="20">
        <v>40804.046000000002</v>
      </c>
      <c r="IQ244" s="20">
        <v>40360.171999999999</v>
      </c>
      <c r="IR244" s="21">
        <v>60.7</v>
      </c>
      <c r="IS244" s="20">
        <v>47.792999999999999</v>
      </c>
      <c r="IT244" s="23">
        <v>23964</v>
      </c>
      <c r="IU244" s="23">
        <v>23964</v>
      </c>
      <c r="IV244" s="21">
        <v>131</v>
      </c>
      <c r="IW244" s="20">
        <v>1464.8009999999999</v>
      </c>
      <c r="IX244" s="20">
        <v>12124.126</v>
      </c>
      <c r="IY244" s="21">
        <v>22.2</v>
      </c>
      <c r="IZ244" s="20">
        <v>247.774</v>
      </c>
      <c r="JA244" s="20">
        <v>2050.8209999999999</v>
      </c>
      <c r="JJ244" s="21">
        <v>108.8</v>
      </c>
      <c r="JK244" s="20">
        <v>1217.027</v>
      </c>
      <c r="JL244" s="20">
        <v>10073.305</v>
      </c>
      <c r="JM244" s="20">
        <v>10287.427</v>
      </c>
      <c r="JN244" s="21">
        <v>110.1</v>
      </c>
      <c r="JO244" s="20">
        <v>1231.7860000000001</v>
      </c>
      <c r="JP244" s="20">
        <v>10195.468999999999</v>
      </c>
      <c r="JQ244" s="20">
        <v>10195.469999999999</v>
      </c>
      <c r="JR244" s="21">
        <v>76.8</v>
      </c>
      <c r="JS244" s="20">
        <v>73.774000000000001</v>
      </c>
      <c r="JT244" s="20">
        <v>143973.96299999999</v>
      </c>
      <c r="JU244" s="21">
        <v>25.9</v>
      </c>
      <c r="JV244" s="20">
        <v>24.891999999999999</v>
      </c>
      <c r="JW244" s="20">
        <v>48577.889000000003</v>
      </c>
      <c r="JX244" s="20">
        <v>11.968999999999999</v>
      </c>
      <c r="JY244" s="20">
        <v>11.497999999999999</v>
      </c>
      <c r="JZ244" s="20">
        <v>22439.866000000002</v>
      </c>
      <c r="KA244" s="20">
        <v>22439.866000000002</v>
      </c>
      <c r="KB244" s="20">
        <v>38.912999999999997</v>
      </c>
      <c r="KC244" s="20">
        <v>37.384</v>
      </c>
      <c r="KD244" s="20">
        <v>72956.206999999995</v>
      </c>
      <c r="KE244" s="20">
        <v>72956.206999999995</v>
      </c>
      <c r="KF244" s="21">
        <v>50.9</v>
      </c>
      <c r="KG244" s="21">
        <v>48.9</v>
      </c>
      <c r="KH244" s="20">
        <v>95396.073000000004</v>
      </c>
      <c r="KI244" s="20">
        <v>95396.073000000004</v>
      </c>
      <c r="KJ244" s="21">
        <v>26.3</v>
      </c>
      <c r="KK244" s="21">
        <v>25.3</v>
      </c>
      <c r="KL244" s="21">
        <v>49367.7</v>
      </c>
      <c r="KM244" s="21">
        <v>46322.5</v>
      </c>
      <c r="KN244" s="21">
        <v>87.3</v>
      </c>
      <c r="KO244" s="20">
        <v>52.478000000000002</v>
      </c>
      <c r="KP244" s="20">
        <v>1989.8720000000001</v>
      </c>
      <c r="KQ244" s="21">
        <v>15.3</v>
      </c>
      <c r="KR244" s="20">
        <v>9.2260000000000009</v>
      </c>
      <c r="KS244" s="20">
        <v>349.83100000000002</v>
      </c>
      <c r="KT244" s="21">
        <v>15.3</v>
      </c>
      <c r="KU244" s="20">
        <v>9.1980000000000004</v>
      </c>
      <c r="KV244" s="20">
        <v>348.78699999999998</v>
      </c>
      <c r="KW244" s="21">
        <v>6.7</v>
      </c>
      <c r="KX244" s="20">
        <v>3.9990000000000001</v>
      </c>
      <c r="KY244" s="20">
        <v>151.64699999999999</v>
      </c>
      <c r="KZ244" s="20">
        <v>146.309</v>
      </c>
      <c r="LA244" s="21">
        <v>66.3</v>
      </c>
      <c r="LB244" s="20">
        <v>39.893999999999998</v>
      </c>
      <c r="LC244" s="20">
        <v>1512.712</v>
      </c>
      <c r="LD244" s="20">
        <v>1278.4590000000001</v>
      </c>
      <c r="LE244" s="21">
        <v>71.900000000000006</v>
      </c>
      <c r="LF244" s="20">
        <v>43.252000000000002</v>
      </c>
      <c r="LG244" s="20">
        <v>1640.0409999999999</v>
      </c>
      <c r="LH244" s="20">
        <v>1424.768</v>
      </c>
      <c r="LI244" s="21">
        <v>38.4</v>
      </c>
      <c r="LJ244" s="20">
        <v>23.1</v>
      </c>
      <c r="LK244" s="20">
        <v>875.91300000000001</v>
      </c>
      <c r="LL244" s="20">
        <v>855.56700000000001</v>
      </c>
      <c r="LM244" s="21">
        <v>195.3</v>
      </c>
      <c r="LN244" s="20">
        <v>3862.1590000000001</v>
      </c>
      <c r="LO244" s="20">
        <v>4042.9079999999999</v>
      </c>
      <c r="LP244" s="21">
        <v>61.9</v>
      </c>
      <c r="LQ244" s="20">
        <v>1224.452</v>
      </c>
      <c r="LR244" s="20">
        <v>1281.7560000000001</v>
      </c>
      <c r="LS244" s="21">
        <v>60.7</v>
      </c>
      <c r="LT244" s="20">
        <v>1199.414</v>
      </c>
      <c r="LU244" s="20">
        <v>1255.547</v>
      </c>
      <c r="LV244" s="21">
        <v>70.400000000000006</v>
      </c>
      <c r="LW244" s="20">
        <v>1392.5419999999999</v>
      </c>
      <c r="LX244" s="20">
        <v>1457.713</v>
      </c>
      <c r="LY244" s="20">
        <v>1457.713</v>
      </c>
      <c r="LZ244" s="21">
        <v>63</v>
      </c>
      <c r="MA244" s="20">
        <v>1245.165</v>
      </c>
      <c r="MB244" s="20">
        <v>1303.4390000000001</v>
      </c>
      <c r="MC244" s="20">
        <v>1303.4390000000001</v>
      </c>
      <c r="MD244" s="21">
        <v>133.4</v>
      </c>
      <c r="ME244" s="20">
        <v>2637.7069999999999</v>
      </c>
      <c r="MF244" s="20">
        <v>2761.152</v>
      </c>
      <c r="MG244" s="20">
        <v>2761.152</v>
      </c>
      <c r="MH244" s="21">
        <v>102.3</v>
      </c>
      <c r="MI244" s="20">
        <v>2021.8420000000001</v>
      </c>
      <c r="MJ244" s="20">
        <v>2116.4639999999999</v>
      </c>
      <c r="MK244" s="20">
        <v>2388.5659999999998</v>
      </c>
      <c r="ML244" s="21">
        <v>217.8</v>
      </c>
      <c r="MM244" s="20">
        <v>352.55900000000003</v>
      </c>
      <c r="MN244" s="20">
        <v>2747.9859999999999</v>
      </c>
      <c r="MO244" s="21">
        <v>58.7</v>
      </c>
      <c r="MP244" s="20">
        <v>95.07</v>
      </c>
      <c r="MQ244" s="20">
        <v>741.01400000000001</v>
      </c>
      <c r="MR244" s="21">
        <v>57.1</v>
      </c>
      <c r="MS244" s="20">
        <v>92.430999999999997</v>
      </c>
      <c r="MT244" s="20">
        <v>720.447</v>
      </c>
      <c r="MU244" s="21">
        <v>85.4</v>
      </c>
      <c r="MV244" s="20">
        <v>138.28200000000001</v>
      </c>
      <c r="MW244" s="20">
        <v>1077.8209999999999</v>
      </c>
      <c r="MX244" s="20">
        <v>1103</v>
      </c>
      <c r="MY244" s="21">
        <v>73.2</v>
      </c>
      <c r="MZ244" s="20">
        <v>118.425</v>
      </c>
      <c r="NA244" s="20">
        <v>923.05600000000004</v>
      </c>
      <c r="NB244" s="20">
        <v>979</v>
      </c>
      <c r="NC244" s="21">
        <v>159.1</v>
      </c>
      <c r="ND244" s="20">
        <v>257.48899999999998</v>
      </c>
      <c r="NE244" s="20">
        <v>2006.972</v>
      </c>
      <c r="NF244" s="20">
        <v>2082</v>
      </c>
      <c r="NG244" s="21">
        <v>119.6</v>
      </c>
      <c r="NH244" s="20">
        <v>193.66200000000001</v>
      </c>
      <c r="NI244" s="20">
        <v>1509.4760000000001</v>
      </c>
      <c r="NJ244" s="20">
        <v>1509.4760000000001</v>
      </c>
      <c r="NK244" s="21">
        <v>170</v>
      </c>
      <c r="NL244" s="20">
        <v>987.59799999999996</v>
      </c>
      <c r="NM244" s="20">
        <v>1033.818</v>
      </c>
      <c r="NN244" s="21">
        <v>62.2</v>
      </c>
      <c r="NO244" s="20">
        <v>361.17599999999999</v>
      </c>
      <c r="NP244" s="20">
        <v>378.07900000000001</v>
      </c>
      <c r="NQ244" s="21">
        <v>59.6</v>
      </c>
      <c r="NR244" s="20">
        <v>346.47800000000001</v>
      </c>
      <c r="NS244" s="20">
        <v>362.69299999999998</v>
      </c>
      <c r="NT244" s="21">
        <v>42.9</v>
      </c>
      <c r="NU244" s="20">
        <v>249.131</v>
      </c>
      <c r="NV244" s="20">
        <v>260.79000000000002</v>
      </c>
      <c r="NW244" s="20">
        <v>260.79000000000002</v>
      </c>
      <c r="NX244" s="21">
        <v>64.900000000000006</v>
      </c>
      <c r="NY244" s="20">
        <v>377.29199999999997</v>
      </c>
      <c r="NZ244" s="20">
        <v>394.94900000000001</v>
      </c>
      <c r="OA244" s="20">
        <v>394.94900000000001</v>
      </c>
      <c r="OB244" s="21">
        <v>107.8</v>
      </c>
      <c r="OC244" s="20">
        <v>626.42200000000003</v>
      </c>
      <c r="OD244" s="20">
        <v>655.73900000000003</v>
      </c>
      <c r="OE244" s="20">
        <v>655.73900000000003</v>
      </c>
      <c r="OF244" s="21">
        <v>80</v>
      </c>
      <c r="OG244" s="20">
        <v>464.59800000000001</v>
      </c>
      <c r="OH244" s="20">
        <v>486.34100000000001</v>
      </c>
      <c r="OI244" s="20">
        <v>486.34100000000001</v>
      </c>
      <c r="OJ244" s="21">
        <v>166.1</v>
      </c>
      <c r="OK244" s="20">
        <v>204.28200000000001</v>
      </c>
      <c r="OL244" s="20">
        <v>213.84200000000001</v>
      </c>
      <c r="OM244" s="21">
        <v>51.9</v>
      </c>
      <c r="ON244" s="20">
        <v>63.884</v>
      </c>
      <c r="OO244" s="20">
        <v>66.873999999999995</v>
      </c>
      <c r="OP244" s="21">
        <v>48.6</v>
      </c>
      <c r="OQ244" s="20">
        <v>59.808999999999997</v>
      </c>
      <c r="OR244" s="20">
        <v>62.607999999999997</v>
      </c>
      <c r="OS244" s="21">
        <v>31.2</v>
      </c>
      <c r="OT244" s="20">
        <v>38.393999999999998</v>
      </c>
      <c r="OU244" s="20">
        <v>40.191000000000003</v>
      </c>
      <c r="OV244" s="20">
        <v>40.191000000000003</v>
      </c>
      <c r="OW244" s="21">
        <v>82.9</v>
      </c>
      <c r="OX244" s="20">
        <v>102.003</v>
      </c>
      <c r="OY244" s="20">
        <v>106.777</v>
      </c>
      <c r="OZ244" s="20">
        <v>106.777</v>
      </c>
      <c r="PA244" s="21">
        <v>114.1</v>
      </c>
      <c r="PB244" s="20">
        <v>140.39699999999999</v>
      </c>
      <c r="PC244" s="20">
        <v>146.96799999999999</v>
      </c>
      <c r="PD244" s="20">
        <v>146.96799999999999</v>
      </c>
      <c r="PE244" s="21">
        <v>43.8</v>
      </c>
      <c r="PF244" s="20">
        <v>53.838000000000001</v>
      </c>
      <c r="PG244" s="20">
        <v>56.357999999999997</v>
      </c>
      <c r="PH244" s="20">
        <v>53.44</v>
      </c>
      <c r="PI244" s="21">
        <v>196.4</v>
      </c>
      <c r="PJ244" s="20">
        <v>2658.7179999999998</v>
      </c>
      <c r="PK244" s="20">
        <v>2783.1460000000002</v>
      </c>
      <c r="PL244" s="21">
        <v>63</v>
      </c>
      <c r="PM244" s="20">
        <v>852.09900000000005</v>
      </c>
      <c r="PN244" s="20">
        <v>891.97699999999998</v>
      </c>
      <c r="PO244" s="21">
        <v>59.7</v>
      </c>
      <c r="PP244" s="20">
        <v>807.66</v>
      </c>
      <c r="PQ244" s="20">
        <v>845.45799999999997</v>
      </c>
      <c r="PR244" s="21">
        <v>34.1</v>
      </c>
      <c r="PS244" s="20">
        <v>461.95600000000002</v>
      </c>
      <c r="PT244" s="20">
        <v>483.57600000000002</v>
      </c>
      <c r="PU244" s="20">
        <v>483.57600000000002</v>
      </c>
      <c r="PV244" s="21">
        <v>100.1</v>
      </c>
      <c r="PW244" s="20">
        <v>1354.1949999999999</v>
      </c>
      <c r="PX244" s="20">
        <v>1417.5709999999999</v>
      </c>
      <c r="PY244" s="20">
        <v>1332.7539999999999</v>
      </c>
      <c r="PZ244" s="21">
        <v>133.5</v>
      </c>
      <c r="QA244" s="20">
        <v>1806.6189999999999</v>
      </c>
      <c r="QB244" s="20">
        <v>1891.1690000000001</v>
      </c>
      <c r="QC244" s="20">
        <v>1816.33</v>
      </c>
      <c r="QD244" s="21">
        <v>70.400000000000006</v>
      </c>
      <c r="QE244" s="20">
        <v>952.94</v>
      </c>
      <c r="QF244" s="20">
        <v>997.53800000000001</v>
      </c>
      <c r="QG244" s="20">
        <v>997.53800000000001</v>
      </c>
      <c r="QW244" s="21">
        <v>130</v>
      </c>
      <c r="QX244" s="21">
        <v>111.3</v>
      </c>
      <c r="QY244" s="20">
        <v>37662.976000000002</v>
      </c>
      <c r="QZ244" s="21">
        <v>69</v>
      </c>
      <c r="RA244" s="21">
        <v>63.3</v>
      </c>
      <c r="RB244" s="20">
        <v>19977.759999999998</v>
      </c>
      <c r="RC244" s="21">
        <v>171.2</v>
      </c>
      <c r="RD244" s="20">
        <v>2897.2660000000001</v>
      </c>
      <c r="RE244" s="20">
        <v>1815.1369999999999</v>
      </c>
      <c r="RF244" s="21">
        <v>41.9</v>
      </c>
      <c r="RG244" s="20">
        <v>708.41499999999996</v>
      </c>
      <c r="RH244" s="20">
        <v>443.822</v>
      </c>
      <c r="RI244" s="21">
        <v>38.5</v>
      </c>
      <c r="RJ244" s="20">
        <v>651.75900000000001</v>
      </c>
      <c r="RK244" s="20">
        <v>408.327</v>
      </c>
      <c r="RL244" s="21">
        <v>62.5</v>
      </c>
      <c r="RM244" s="20">
        <v>1058.048</v>
      </c>
      <c r="RN244" s="20">
        <v>662.86699999999996</v>
      </c>
      <c r="RO244" s="20">
        <v>662.86699999999996</v>
      </c>
      <c r="RP244" s="21">
        <v>66.8</v>
      </c>
      <c r="RQ244" s="20">
        <v>1130.8030000000001</v>
      </c>
      <c r="RR244" s="20">
        <v>708.44799999999998</v>
      </c>
      <c r="RS244" s="20">
        <v>708.44799999999998</v>
      </c>
      <c r="RT244" s="21">
        <v>129.4</v>
      </c>
      <c r="RU244" s="20">
        <v>2188.8510000000001</v>
      </c>
      <c r="RV244" s="20">
        <v>1371.3150000000001</v>
      </c>
      <c r="RW244" s="20">
        <v>1371.3150000000001</v>
      </c>
      <c r="RX244" s="21">
        <v>77.900000000000006</v>
      </c>
      <c r="RY244" s="20">
        <v>1318.75</v>
      </c>
      <c r="RZ244" s="20">
        <v>826.197</v>
      </c>
      <c r="SA244" s="20">
        <v>826.197</v>
      </c>
      <c r="SB244" s="21">
        <v>148.5</v>
      </c>
      <c r="SC244" s="20">
        <v>196.23099999999999</v>
      </c>
      <c r="SD244" s="20">
        <v>201.76400000000001</v>
      </c>
      <c r="SE244" s="21">
        <v>101.6</v>
      </c>
      <c r="SF244" s="20">
        <v>134.29499999999999</v>
      </c>
      <c r="SG244" s="20">
        <v>138.08199999999999</v>
      </c>
      <c r="SH244" s="21">
        <v>105.8</v>
      </c>
      <c r="SI244" s="20">
        <v>139.79300000000001</v>
      </c>
      <c r="SJ244" s="20">
        <v>143.73500000000001</v>
      </c>
      <c r="SK244" s="21">
        <v>11.9</v>
      </c>
      <c r="SL244" s="20">
        <v>15.7</v>
      </c>
      <c r="SM244" s="20">
        <v>16.141999999999999</v>
      </c>
      <c r="SN244" s="20">
        <v>14.48</v>
      </c>
      <c r="SO244" s="21">
        <v>35.5</v>
      </c>
      <c r="SP244" s="20">
        <v>46.927</v>
      </c>
      <c r="SQ244" s="20">
        <v>48.250999999999998</v>
      </c>
      <c r="SR244" s="20">
        <v>49.201999999999998</v>
      </c>
      <c r="SS244" s="21">
        <v>46.9</v>
      </c>
      <c r="ST244" s="20">
        <v>61.936</v>
      </c>
      <c r="SU244" s="20">
        <v>63.682000000000002</v>
      </c>
      <c r="SV244" s="20">
        <v>63.682000000000002</v>
      </c>
      <c r="SW244" s="21">
        <v>36</v>
      </c>
      <c r="SX244" s="20">
        <v>47.601999999999997</v>
      </c>
      <c r="SY244" s="20">
        <v>48.944000000000003</v>
      </c>
      <c r="SZ244" s="20">
        <v>47.658999999999999</v>
      </c>
      <c r="TA244" s="21">
        <v>179.8</v>
      </c>
      <c r="TB244" s="20">
        <v>301.779</v>
      </c>
      <c r="TC244" s="20">
        <v>2348.9299999999998</v>
      </c>
      <c r="TD244" s="21">
        <v>15.9</v>
      </c>
      <c r="TE244" s="20">
        <v>26.681999999999999</v>
      </c>
      <c r="TF244" s="20">
        <v>207.68100000000001</v>
      </c>
      <c r="TG244" s="21">
        <v>57.9</v>
      </c>
      <c r="TH244" s="20">
        <v>97.116</v>
      </c>
      <c r="TI244" s="20">
        <v>755.91300000000001</v>
      </c>
      <c r="TJ244" s="20">
        <v>755.91300000000001</v>
      </c>
      <c r="TK244" s="21">
        <v>106.3</v>
      </c>
      <c r="TL244" s="20">
        <v>178.42500000000001</v>
      </c>
      <c r="TM244" s="20">
        <v>1388.7909999999999</v>
      </c>
      <c r="TN244" s="20">
        <v>1405.451</v>
      </c>
      <c r="TO244" s="21">
        <v>163.9</v>
      </c>
      <c r="TP244" s="20">
        <v>275.09800000000001</v>
      </c>
      <c r="TQ244" s="20">
        <v>2141.2489999999998</v>
      </c>
      <c r="TR244" s="20">
        <v>2161.364</v>
      </c>
      <c r="TS244" s="21">
        <v>147.6</v>
      </c>
      <c r="TT244" s="20">
        <v>247.708</v>
      </c>
      <c r="TU244" s="20">
        <v>1928.0630000000001</v>
      </c>
      <c r="TV244" s="20">
        <v>1953.4559999999999</v>
      </c>
      <c r="TW244" s="21">
        <v>118.8</v>
      </c>
      <c r="TX244" s="20">
        <v>52.805999999999997</v>
      </c>
      <c r="TY244" s="20">
        <v>14282.334000000001</v>
      </c>
      <c r="TZ244" s="21">
        <v>64.2</v>
      </c>
      <c r="UA244" s="20">
        <v>28.527999999999999</v>
      </c>
      <c r="UB244" s="20">
        <v>7716.04</v>
      </c>
      <c r="UC244" s="21">
        <v>59.6</v>
      </c>
      <c r="UD244" s="20">
        <v>26.472999999999999</v>
      </c>
      <c r="UE244" s="20">
        <v>7160.02</v>
      </c>
      <c r="UF244" s="21">
        <v>5.2</v>
      </c>
      <c r="UG244" s="20">
        <v>2.3090000000000002</v>
      </c>
      <c r="UH244" s="20">
        <v>624.61300000000006</v>
      </c>
      <c r="UI244" s="20">
        <v>624.61300000000006</v>
      </c>
      <c r="UJ244" s="21">
        <v>49.4</v>
      </c>
      <c r="UK244" s="20">
        <v>21.968</v>
      </c>
      <c r="UL244" s="20">
        <v>5941.6809999999996</v>
      </c>
      <c r="UM244" s="20">
        <v>5941.6809999999996</v>
      </c>
      <c r="UN244" s="21">
        <v>54.6</v>
      </c>
      <c r="UO244" s="20">
        <v>24.277000000000001</v>
      </c>
      <c r="UP244" s="20">
        <v>6566.2939999999999</v>
      </c>
      <c r="UQ244" s="20">
        <v>6566.2939999999999</v>
      </c>
      <c r="UR244" s="21">
        <v>25.1</v>
      </c>
      <c r="US244" s="20">
        <v>11.16</v>
      </c>
      <c r="UT244" s="20">
        <v>3018.45</v>
      </c>
      <c r="UU244" s="20">
        <v>3018.45</v>
      </c>
      <c r="VJ244" s="21">
        <v>32.700000000000003</v>
      </c>
      <c r="VK244" s="20">
        <v>52.722999999999999</v>
      </c>
      <c r="VL244" s="20">
        <v>400810.39399999997</v>
      </c>
      <c r="VM244" s="20">
        <v>376792.22600000002</v>
      </c>
      <c r="VN244" s="21">
        <v>18.2</v>
      </c>
      <c r="VO244" s="20">
        <v>29.364000000000001</v>
      </c>
      <c r="VP244" s="20">
        <v>223235</v>
      </c>
      <c r="VQ244" s="20">
        <v>223235</v>
      </c>
      <c r="VR244" s="21">
        <v>179</v>
      </c>
      <c r="VS244" s="20">
        <v>165.14699999999999</v>
      </c>
      <c r="VT244" s="20">
        <v>172.876</v>
      </c>
      <c r="VU244" s="21">
        <v>45.9</v>
      </c>
      <c r="VV244" s="20">
        <v>42.343000000000004</v>
      </c>
      <c r="VW244" s="20">
        <v>44.325000000000003</v>
      </c>
      <c r="VX244" s="21">
        <v>45.2</v>
      </c>
      <c r="VY244" s="20">
        <v>41.671999999999997</v>
      </c>
      <c r="VZ244" s="20">
        <v>43.622</v>
      </c>
      <c r="WI244" s="21">
        <v>133.1</v>
      </c>
      <c r="WJ244" s="20">
        <v>122.804</v>
      </c>
      <c r="WK244" s="20">
        <v>128.55099999999999</v>
      </c>
      <c r="WL244" s="20">
        <v>144.07300000000001</v>
      </c>
      <c r="WM244" s="21">
        <v>76.400000000000006</v>
      </c>
      <c r="WN244" s="20">
        <v>70.427000000000007</v>
      </c>
      <c r="WO244" s="20">
        <v>73.722999999999999</v>
      </c>
      <c r="WP244" s="20">
        <v>100.18300000000001</v>
      </c>
      <c r="WQ244" s="21">
        <v>192.8</v>
      </c>
      <c r="WR244" s="20">
        <v>245.88300000000001</v>
      </c>
      <c r="WS244" s="20">
        <v>987.93399999999997</v>
      </c>
      <c r="WT244" s="21">
        <v>86.5</v>
      </c>
      <c r="WU244" s="20">
        <v>110.297</v>
      </c>
      <c r="WV244" s="20">
        <v>443.16199999999998</v>
      </c>
      <c r="WW244" s="21">
        <v>84.7</v>
      </c>
      <c r="WX244" s="20">
        <v>108.01600000000001</v>
      </c>
      <c r="WY244" s="20">
        <v>433.99700000000001</v>
      </c>
      <c r="WZ244" s="21">
        <v>36.700000000000003</v>
      </c>
      <c r="XA244" s="20">
        <v>46.777000000000001</v>
      </c>
      <c r="XB244" s="20">
        <v>187.946</v>
      </c>
      <c r="XC244" s="20">
        <v>187.946</v>
      </c>
      <c r="XD244" s="21">
        <v>69.599999999999994</v>
      </c>
      <c r="XE244" s="20">
        <v>88.808999999999997</v>
      </c>
      <c r="XF244" s="20">
        <v>356.82600000000002</v>
      </c>
      <c r="XG244" s="20">
        <v>356.82600000000002</v>
      </c>
      <c r="XH244" s="21">
        <v>106.3</v>
      </c>
      <c r="XI244" s="20">
        <v>135.58600000000001</v>
      </c>
      <c r="XJ244" s="20">
        <v>544.77200000000005</v>
      </c>
      <c r="XK244" s="20">
        <v>544.77200000000005</v>
      </c>
      <c r="XL244" s="21">
        <v>67.599999999999994</v>
      </c>
      <c r="XM244" s="20">
        <v>86.274000000000001</v>
      </c>
      <c r="XN244" s="22">
        <v>346.641209</v>
      </c>
      <c r="XO244" s="22">
        <v>409.30599999999998</v>
      </c>
      <c r="XP244" s="21">
        <v>131.1</v>
      </c>
      <c r="XQ244" s="20">
        <v>592.62800000000004</v>
      </c>
      <c r="XR244" s="20">
        <v>25840.421999999999</v>
      </c>
      <c r="XS244" s="21">
        <v>72.3</v>
      </c>
      <c r="XT244" s="20">
        <v>326.98</v>
      </c>
      <c r="XU244" s="20">
        <v>14257.34</v>
      </c>
      <c r="YD244" s="21">
        <v>58.8</v>
      </c>
      <c r="YE244" s="20">
        <v>265.64800000000002</v>
      </c>
      <c r="YF244" s="20">
        <v>11583.082</v>
      </c>
      <c r="YG244" s="20">
        <v>6068.5230000000001</v>
      </c>
      <c r="YH244" s="21">
        <v>29</v>
      </c>
      <c r="YI244" s="20">
        <v>131.02099999999999</v>
      </c>
      <c r="YJ244" s="20">
        <v>5712.94</v>
      </c>
      <c r="YK244" s="20">
        <v>5712.94</v>
      </c>
      <c r="YL244" s="21">
        <v>191.7</v>
      </c>
      <c r="YM244" s="20">
        <v>2176.9549999999999</v>
      </c>
      <c r="YN244" s="20">
        <v>2278.837</v>
      </c>
      <c r="YO244" s="21">
        <v>116.6</v>
      </c>
      <c r="YP244" s="20">
        <v>1323.8720000000001</v>
      </c>
      <c r="YQ244" s="20">
        <v>1385.829</v>
      </c>
      <c r="YR244" s="21">
        <v>113.2</v>
      </c>
      <c r="YS244" s="20">
        <v>1285.2080000000001</v>
      </c>
      <c r="YT244" s="20">
        <v>1345.356</v>
      </c>
      <c r="YU244" s="21">
        <v>21.4</v>
      </c>
      <c r="YV244" s="20">
        <v>243.37299999999999</v>
      </c>
      <c r="YW244" s="20">
        <v>254.76300000000001</v>
      </c>
      <c r="YX244" s="20">
        <v>254.76300000000001</v>
      </c>
      <c r="YY244" s="21">
        <v>53.7</v>
      </c>
      <c r="YZ244" s="20">
        <v>609.71100000000001</v>
      </c>
      <c r="ZA244" s="20">
        <v>638.245</v>
      </c>
      <c r="ZB244" s="20">
        <v>638.245</v>
      </c>
      <c r="ZC244" s="21">
        <v>75.099999999999994</v>
      </c>
      <c r="ZD244" s="20">
        <v>853.08399999999995</v>
      </c>
      <c r="ZE244" s="20">
        <v>893.00800000000004</v>
      </c>
      <c r="ZF244" s="20">
        <v>893.00800000000004</v>
      </c>
      <c r="ZG244" s="21">
        <v>56.1</v>
      </c>
      <c r="ZH244" s="20">
        <v>637.16999999999996</v>
      </c>
      <c r="ZI244" s="20">
        <v>666.99</v>
      </c>
      <c r="ZJ244" s="20">
        <v>666.99</v>
      </c>
      <c r="ZK244" s="21">
        <v>308.8</v>
      </c>
      <c r="ZL244" s="20">
        <v>15875.191000000001</v>
      </c>
      <c r="ZM244" s="20">
        <v>1637373.6</v>
      </c>
      <c r="ZN244" s="21">
        <v>115.3</v>
      </c>
      <c r="ZO244" s="20">
        <v>5925.192</v>
      </c>
      <c r="ZP244" s="20">
        <v>611126.69999999995</v>
      </c>
      <c r="ZQ244" s="21">
        <v>109.4</v>
      </c>
      <c r="ZR244" s="20">
        <v>5623.4369999999999</v>
      </c>
      <c r="ZS244" s="20">
        <v>580003.55200000003</v>
      </c>
      <c r="ZT244" s="21">
        <v>71.099999999999994</v>
      </c>
      <c r="ZU244" s="20">
        <v>3652.63</v>
      </c>
      <c r="ZV244" s="20">
        <v>376733.7</v>
      </c>
      <c r="ZW244" s="20">
        <v>376733.7</v>
      </c>
      <c r="ZX244" s="21">
        <v>122.5</v>
      </c>
      <c r="ZY244" s="20">
        <v>6297.3689999999997</v>
      </c>
      <c r="ZZ244" s="20">
        <v>649513.19999999995</v>
      </c>
      <c r="AAA244" s="20">
        <v>649513.19999999995</v>
      </c>
      <c r="AAB244" s="21">
        <v>193.6</v>
      </c>
      <c r="AAC244" s="20">
        <v>9949.9989999999998</v>
      </c>
      <c r="AAD244" s="20">
        <v>1026246.9</v>
      </c>
      <c r="AAE244" s="20">
        <v>1026246.9</v>
      </c>
      <c r="AAF244" s="21">
        <v>107.6</v>
      </c>
      <c r="AAG244" s="20">
        <v>5530.8710000000001</v>
      </c>
      <c r="AAH244" s="20">
        <v>570456.20799999998</v>
      </c>
      <c r="AAI244" s="20">
        <v>581200.4</v>
      </c>
      <c r="AAJ244" s="21">
        <v>153.69999999999999</v>
      </c>
      <c r="AAK244" s="20">
        <v>848.83100000000002</v>
      </c>
      <c r="AAL244" s="20">
        <v>938361.72</v>
      </c>
      <c r="AAM244" s="21">
        <v>9.3000000000000007</v>
      </c>
      <c r="AAN244" s="20">
        <v>51.222999999999999</v>
      </c>
      <c r="AAO244" s="20">
        <v>56625.396000000001</v>
      </c>
      <c r="AAP244" s="21">
        <v>49.7</v>
      </c>
      <c r="AAQ244" s="20">
        <v>274.21300000000002</v>
      </c>
      <c r="AAR244" s="20">
        <v>303135.82699999999</v>
      </c>
      <c r="AAS244" s="20">
        <v>276915.90000000002</v>
      </c>
      <c r="AAT244" s="21">
        <v>92.3</v>
      </c>
      <c r="AAU244" s="20">
        <v>509.63499999999999</v>
      </c>
      <c r="AAV244" s="20">
        <v>563388.05700000003</v>
      </c>
      <c r="AAW244" s="20">
        <v>573453.4</v>
      </c>
      <c r="AAX244" s="21">
        <v>144.4</v>
      </c>
      <c r="AAY244" s="20">
        <v>797.60900000000004</v>
      </c>
      <c r="AAZ244" s="20">
        <v>881736.32400000002</v>
      </c>
      <c r="ABA244" s="20">
        <v>850369.3</v>
      </c>
      <c r="ABB244" s="21">
        <v>109</v>
      </c>
      <c r="ABC244" s="20">
        <v>601.798</v>
      </c>
      <c r="ABD244" s="20">
        <v>665272.4</v>
      </c>
      <c r="ABE244" s="20">
        <v>665272.4</v>
      </c>
      <c r="ABF244" s="21">
        <v>137.80000000000001</v>
      </c>
      <c r="ABG244" s="20">
        <v>28.073</v>
      </c>
      <c r="ABH244" s="20">
        <v>29.387</v>
      </c>
      <c r="ABI244" s="21">
        <v>7.9</v>
      </c>
      <c r="ABJ244" s="20">
        <v>1.61</v>
      </c>
      <c r="ABK244" s="20">
        <v>1.6850000000000001</v>
      </c>
      <c r="ABL244" s="21">
        <v>7.6</v>
      </c>
      <c r="ABM244" s="20">
        <v>1.5489999999999999</v>
      </c>
      <c r="ABN244" s="20">
        <v>1.621</v>
      </c>
      <c r="ABO244" s="21">
        <v>39.200000000000003</v>
      </c>
      <c r="ABP244" s="20">
        <v>7.9889999999999999</v>
      </c>
      <c r="ABQ244" s="20">
        <v>8.3629999999999995</v>
      </c>
      <c r="ABR244" s="20">
        <v>8.3629999999999995</v>
      </c>
      <c r="ABS244" s="21">
        <v>90.7</v>
      </c>
      <c r="ABT244" s="20">
        <v>18.474</v>
      </c>
      <c r="ABU244" s="20">
        <v>19.338999999999999</v>
      </c>
      <c r="ABV244" s="20">
        <v>19.338999999999999</v>
      </c>
      <c r="ABW244" s="21">
        <v>129.9</v>
      </c>
      <c r="ABX244" s="20">
        <v>26.463000000000001</v>
      </c>
      <c r="ABY244" s="20">
        <v>27.702000000000002</v>
      </c>
      <c r="ABZ244" s="20">
        <v>27.702000000000002</v>
      </c>
      <c r="ACE244" s="21">
        <v>46.3</v>
      </c>
      <c r="ACF244" s="20">
        <v>298.96899999999999</v>
      </c>
      <c r="ACG244" s="20">
        <v>2778.232</v>
      </c>
      <c r="ACH244" s="21">
        <v>20</v>
      </c>
      <c r="ACI244" s="20">
        <v>129.215</v>
      </c>
      <c r="ACJ244" s="20">
        <v>1200.758</v>
      </c>
      <c r="ACK244" s="21">
        <v>8.4</v>
      </c>
      <c r="ACL244" s="20">
        <v>54.524000000000001</v>
      </c>
      <c r="ACM244" s="20">
        <v>506.67200000000003</v>
      </c>
      <c r="ACN244" s="20">
        <v>506.67200000000003</v>
      </c>
      <c r="ACO244" s="21">
        <v>17.899999999999999</v>
      </c>
      <c r="ACP244" s="20">
        <v>115.23</v>
      </c>
      <c r="ACQ244" s="20">
        <v>1070.8019999999999</v>
      </c>
      <c r="ACR244" s="20">
        <v>1070.8019999999999</v>
      </c>
      <c r="ACS244" s="21">
        <v>26.3</v>
      </c>
      <c r="ACT244" s="20">
        <v>169.75399999999999</v>
      </c>
      <c r="ACU244" s="20">
        <v>1577.4739999999999</v>
      </c>
      <c r="ACV244" s="20">
        <v>1577.4739999999999</v>
      </c>
      <c r="ACW244" s="21">
        <v>13.1</v>
      </c>
      <c r="ACX244" s="20">
        <v>84.424000000000007</v>
      </c>
      <c r="ACY244" s="20">
        <v>784.52599999999995</v>
      </c>
      <c r="ACZ244" s="20">
        <v>784.52599999999995</v>
      </c>
      <c r="ADA244" s="21">
        <v>178.9</v>
      </c>
      <c r="ADB244" s="20">
        <v>153.42099999999999</v>
      </c>
      <c r="ADC244" s="20">
        <v>582.78399999999999</v>
      </c>
      <c r="ADD244" s="21">
        <v>35.200000000000003</v>
      </c>
      <c r="ADE244" s="20">
        <v>30.158999999999999</v>
      </c>
      <c r="ADF244" s="20">
        <v>114.562</v>
      </c>
      <c r="ADO244" s="21">
        <v>143.69999999999999</v>
      </c>
      <c r="ADP244" s="20">
        <v>123.262</v>
      </c>
      <c r="ADQ244" s="20">
        <v>468.22199999999998</v>
      </c>
      <c r="ADR244" s="20">
        <v>468.22199999999998</v>
      </c>
      <c r="ADS244" s="21">
        <v>141.6</v>
      </c>
      <c r="ADT244" s="20">
        <v>121.41800000000001</v>
      </c>
      <c r="ADU244" s="20">
        <v>461.21699999999998</v>
      </c>
      <c r="ADV244" s="20">
        <v>461.21699999999998</v>
      </c>
      <c r="ADW244" s="21">
        <v>277.10000000000002</v>
      </c>
      <c r="ADX244" s="20">
        <v>1130.6010000000001</v>
      </c>
      <c r="ADY244" s="20">
        <v>1183.5129999999999</v>
      </c>
      <c r="ADZ244" s="21">
        <v>62.5</v>
      </c>
      <c r="AEA244" s="20">
        <v>255.04300000000001</v>
      </c>
      <c r="AEB244" s="20">
        <v>266.97899999999998</v>
      </c>
      <c r="AEC244" s="21">
        <v>59.7</v>
      </c>
      <c r="AED244" s="20">
        <v>243.57</v>
      </c>
      <c r="AEE244" s="20">
        <v>254.96899999999999</v>
      </c>
      <c r="AEF244" s="21">
        <v>87.2</v>
      </c>
      <c r="AEG244" s="20">
        <v>355.90600000000001</v>
      </c>
      <c r="AEH244" s="20">
        <v>372.56200000000001</v>
      </c>
      <c r="AEI244" s="20">
        <v>372.56200000000001</v>
      </c>
      <c r="AEJ244" s="21">
        <v>127.3</v>
      </c>
      <c r="AEK244" s="20">
        <v>519.65200000000004</v>
      </c>
      <c r="AEL244" s="20">
        <v>543.97199999999998</v>
      </c>
      <c r="AEM244" s="20">
        <v>543.97199999999998</v>
      </c>
      <c r="AEN244" s="21">
        <v>214.6</v>
      </c>
      <c r="AEO244" s="20">
        <v>875.55799999999999</v>
      </c>
      <c r="AEP244" s="20">
        <v>916.53399999999999</v>
      </c>
      <c r="AEQ244" s="20">
        <v>916.53399999999999</v>
      </c>
      <c r="AER244" s="21">
        <v>98.9</v>
      </c>
      <c r="AES244" s="20">
        <v>403.56200000000001</v>
      </c>
      <c r="AET244" s="20">
        <v>422.44799999999998</v>
      </c>
      <c r="AEU244" s="20">
        <v>424.31200000000001</v>
      </c>
      <c r="AEV244" s="21">
        <v>185.9</v>
      </c>
      <c r="AEW244" s="20">
        <v>292.52499999999998</v>
      </c>
      <c r="AEX244" s="20">
        <v>2476.8090000000002</v>
      </c>
      <c r="AEY244" s="21">
        <v>24.4</v>
      </c>
      <c r="AEZ244" s="20">
        <v>38.317999999999998</v>
      </c>
      <c r="AFA244" s="20">
        <v>324.44099999999997</v>
      </c>
      <c r="AFB244" s="21">
        <v>24</v>
      </c>
      <c r="AFC244" s="20">
        <v>37.685000000000002</v>
      </c>
      <c r="AFD244" s="20">
        <v>319.07499999999999</v>
      </c>
      <c r="AFE244" s="21">
        <v>54.5</v>
      </c>
      <c r="AFF244" s="20">
        <v>85.787999999999997</v>
      </c>
      <c r="AFG244" s="20">
        <v>726.36800000000005</v>
      </c>
      <c r="AFH244" s="20">
        <v>726.36800000000005</v>
      </c>
      <c r="AFI244" s="21">
        <v>107</v>
      </c>
      <c r="AFJ244" s="20">
        <v>168.41900000000001</v>
      </c>
      <c r="AFK244" s="20">
        <v>1426</v>
      </c>
      <c r="AFL244" s="20">
        <v>1426</v>
      </c>
      <c r="AFM244" s="21">
        <v>161.6</v>
      </c>
      <c r="AFN244" s="20">
        <v>254.20699999999999</v>
      </c>
      <c r="AFO244" s="20">
        <v>2152.3679999999999</v>
      </c>
      <c r="AFP244" s="20">
        <v>2152.3679999999999</v>
      </c>
      <c r="AFQ244" s="21">
        <v>70.400000000000006</v>
      </c>
      <c r="AFR244" s="20">
        <v>110.794</v>
      </c>
      <c r="AFS244" s="20">
        <v>938.09400000000005</v>
      </c>
      <c r="AFT244" s="20">
        <v>938.09400000000005</v>
      </c>
      <c r="AFU244" s="21">
        <v>172</v>
      </c>
      <c r="AFV244" s="20">
        <v>96.206000000000003</v>
      </c>
      <c r="AFW244" s="20">
        <v>194.64400000000001</v>
      </c>
      <c r="AFX244" s="21">
        <v>27.8</v>
      </c>
      <c r="AFY244" s="20">
        <v>15.526</v>
      </c>
      <c r="AFZ244" s="20">
        <v>31.413</v>
      </c>
      <c r="AGA244" s="21">
        <v>61.2</v>
      </c>
      <c r="AGB244" s="20">
        <v>34.219000000000001</v>
      </c>
      <c r="AGC244" s="20">
        <v>69.231999999999999</v>
      </c>
      <c r="AGD244" s="20">
        <v>69.231999999999999</v>
      </c>
      <c r="AGE244" s="21">
        <v>83</v>
      </c>
      <c r="AGF244" s="20">
        <v>46.412999999999997</v>
      </c>
      <c r="AGG244" s="20">
        <v>93.902000000000001</v>
      </c>
      <c r="AGH244" s="20">
        <v>61.326000000000001</v>
      </c>
      <c r="AGI244" s="21">
        <v>144.19999999999999</v>
      </c>
      <c r="AGJ244" s="20">
        <v>80.680000000000007</v>
      </c>
      <c r="AGK244" s="20">
        <v>163.23099999999999</v>
      </c>
      <c r="AGL244" s="20">
        <v>130.55799999999999</v>
      </c>
      <c r="AGM244" s="21">
        <v>102.9</v>
      </c>
      <c r="AGN244" s="20">
        <v>57.56</v>
      </c>
      <c r="AGO244" s="20">
        <v>116.455</v>
      </c>
      <c r="AGP244" s="20">
        <v>121.352</v>
      </c>
      <c r="AGQ244" s="21">
        <v>75.7</v>
      </c>
      <c r="AGR244" s="20">
        <v>126.62</v>
      </c>
      <c r="AGS244" s="20">
        <v>525.29700000000003</v>
      </c>
      <c r="AGT244" s="21">
        <v>38.6</v>
      </c>
      <c r="AGU244" s="20">
        <v>64.566000000000003</v>
      </c>
      <c r="AGV244" s="20">
        <v>267.86</v>
      </c>
      <c r="AGW244" s="21">
        <v>38.799999999999997</v>
      </c>
      <c r="AGX244" s="20">
        <v>64.825999999999993</v>
      </c>
      <c r="AGY244" s="20">
        <v>268.93900000000002</v>
      </c>
      <c r="AGZ244" s="21">
        <v>6.4</v>
      </c>
      <c r="AHA244" s="20">
        <v>10.707000000000001</v>
      </c>
      <c r="AHB244" s="20">
        <v>44.417999999999999</v>
      </c>
      <c r="AHC244" s="20">
        <v>44.417999999999999</v>
      </c>
      <c r="AHD244" s="21">
        <v>30.7</v>
      </c>
      <c r="AHE244" s="20">
        <v>51.347000000000001</v>
      </c>
      <c r="AHF244" s="20">
        <v>213.01900000000001</v>
      </c>
      <c r="AHG244" s="20">
        <v>213.01900000000001</v>
      </c>
      <c r="AHH244" s="21">
        <v>37.1</v>
      </c>
      <c r="AHI244" s="20">
        <v>62.054000000000002</v>
      </c>
      <c r="AHJ244" s="20">
        <v>257.43700000000001</v>
      </c>
      <c r="AHK244" s="20">
        <v>257.43700000000001</v>
      </c>
      <c r="AHL244" s="21">
        <v>24.5</v>
      </c>
      <c r="AHM244" s="20">
        <v>40.887</v>
      </c>
      <c r="AHN244" s="20">
        <v>169.62200000000001</v>
      </c>
      <c r="AHO244" s="20">
        <v>168.441</v>
      </c>
      <c r="AHP244" s="21">
        <v>194.7</v>
      </c>
      <c r="AHQ244" s="20">
        <v>226.40299999999999</v>
      </c>
      <c r="AHR244" s="20">
        <v>236.99799999999999</v>
      </c>
      <c r="AHS244" s="21">
        <v>57.9</v>
      </c>
      <c r="AHT244" s="20">
        <v>67.36</v>
      </c>
      <c r="AHU244" s="20">
        <v>70.512</v>
      </c>
      <c r="AHV244" s="21">
        <v>56.5</v>
      </c>
      <c r="AHW244" s="20">
        <v>65.668000000000006</v>
      </c>
      <c r="AHX244" s="20">
        <v>68.741</v>
      </c>
      <c r="AHY244" s="21">
        <v>54.3</v>
      </c>
      <c r="AHZ244" s="20">
        <v>63.137</v>
      </c>
      <c r="AIA244" s="20">
        <v>66.091999999999999</v>
      </c>
      <c r="AIB244" s="20">
        <v>66.091999999999999</v>
      </c>
      <c r="AIC244" s="21">
        <v>82.5</v>
      </c>
      <c r="AID244" s="20">
        <v>95.906000000000006</v>
      </c>
      <c r="AIE244" s="20">
        <v>100.39400000000001</v>
      </c>
      <c r="AIF244" s="20">
        <v>100.39400000000001</v>
      </c>
      <c r="AIG244" s="21">
        <v>136.69999999999999</v>
      </c>
      <c r="AIH244" s="20">
        <v>159.04300000000001</v>
      </c>
      <c r="AII244" s="20">
        <v>166.48599999999999</v>
      </c>
      <c r="AIJ244" s="20">
        <v>166.48599999999999</v>
      </c>
      <c r="AIK244" s="21">
        <v>95.6</v>
      </c>
      <c r="AIL244" s="20">
        <v>111.23399999999999</v>
      </c>
      <c r="AIM244" s="20">
        <v>116.44</v>
      </c>
      <c r="AIN244" s="20">
        <v>116.44</v>
      </c>
      <c r="AIO244" s="21">
        <v>114.6</v>
      </c>
      <c r="AIP244" s="20">
        <v>235.09299999999999</v>
      </c>
      <c r="AIQ244" s="20">
        <v>6730.6</v>
      </c>
      <c r="AIR244" s="21">
        <v>91.2</v>
      </c>
      <c r="AIS244" s="20">
        <v>187.11</v>
      </c>
      <c r="AIT244" s="20">
        <v>5356.8670000000002</v>
      </c>
      <c r="AIU244" s="21">
        <v>0.4</v>
      </c>
      <c r="AIV244" s="20">
        <v>0.89900000000000002</v>
      </c>
      <c r="AIW244" s="20">
        <v>25.728000000000002</v>
      </c>
      <c r="AIX244" s="20">
        <v>26.393999999999998</v>
      </c>
      <c r="AIY244" s="21">
        <v>22.7</v>
      </c>
      <c r="AIZ244" s="20">
        <v>46.521999999999998</v>
      </c>
      <c r="AJA244" s="20">
        <v>1331.913</v>
      </c>
      <c r="AJB244" s="20">
        <v>1000.526</v>
      </c>
      <c r="AJC244" s="21">
        <v>23.4</v>
      </c>
      <c r="AJD244" s="20">
        <v>47.982999999999997</v>
      </c>
      <c r="AJE244" s="20">
        <v>1373.7329999999999</v>
      </c>
      <c r="AJF244" s="20">
        <v>1026.92</v>
      </c>
      <c r="AJG244" s="21">
        <v>12.1</v>
      </c>
      <c r="AJH244" s="20">
        <v>24.888000000000002</v>
      </c>
      <c r="AJI244" s="20">
        <v>712.51800000000003</v>
      </c>
      <c r="AJJ244" s="20">
        <v>734.21199999999999</v>
      </c>
      <c r="AJK244" s="21">
        <v>132.4</v>
      </c>
      <c r="AJL244" s="20">
        <v>224.19300000000001</v>
      </c>
      <c r="AJM244" s="20">
        <v>840.85799999999995</v>
      </c>
      <c r="AJN244" s="21">
        <v>98</v>
      </c>
      <c r="AJO244" s="20">
        <v>166.00399999999999</v>
      </c>
      <c r="AJP244" s="20">
        <v>622.61500000000001</v>
      </c>
      <c r="AJQ244" s="21">
        <v>8.6</v>
      </c>
      <c r="AJR244" s="20">
        <v>14.513999999999999</v>
      </c>
      <c r="AJS244" s="20">
        <v>54.436</v>
      </c>
      <c r="AJT244" s="20">
        <v>49.183999999999997</v>
      </c>
      <c r="AJU244" s="21">
        <v>25.9</v>
      </c>
      <c r="AJV244" s="20">
        <v>43.835000000000001</v>
      </c>
      <c r="AJW244" s="20">
        <v>164.40899999999999</v>
      </c>
      <c r="AJX244" s="20">
        <v>159.964</v>
      </c>
      <c r="AJY244" s="21">
        <v>34.4</v>
      </c>
      <c r="AJZ244" s="20">
        <v>58.189</v>
      </c>
      <c r="AKA244" s="20">
        <v>218.24299999999999</v>
      </c>
      <c r="AKB244" s="20">
        <v>209.148</v>
      </c>
      <c r="AKC244" s="21">
        <v>26.6</v>
      </c>
      <c r="AKD244" s="20">
        <v>44.966000000000001</v>
      </c>
      <c r="AKE244" s="20">
        <v>168.649</v>
      </c>
      <c r="AKF244" s="20">
        <v>168.649</v>
      </c>
      <c r="AKG244" s="21">
        <v>204.3</v>
      </c>
      <c r="AKH244" s="20">
        <v>539.98699999999997</v>
      </c>
      <c r="AKI244" s="20">
        <v>4681.7380000000003</v>
      </c>
      <c r="AKJ244" s="21">
        <v>58.8</v>
      </c>
      <c r="AKK244" s="20">
        <v>155.33699999999999</v>
      </c>
      <c r="AKL244" s="20">
        <v>1346.79</v>
      </c>
      <c r="AKM244" s="21">
        <v>57.3</v>
      </c>
      <c r="AKN244" s="20">
        <v>151.40199999999999</v>
      </c>
      <c r="AKO244" s="20">
        <v>1312.672</v>
      </c>
      <c r="AKP244" s="21">
        <v>46.4</v>
      </c>
      <c r="AKQ244" s="20">
        <v>122.67</v>
      </c>
      <c r="AKR244" s="20">
        <v>1063.559</v>
      </c>
      <c r="AKS244" s="20">
        <v>1058.92</v>
      </c>
      <c r="AKT244" s="21">
        <v>99.1</v>
      </c>
      <c r="AKU244" s="20">
        <v>261.98</v>
      </c>
      <c r="AKV244" s="20">
        <v>2271.3890000000001</v>
      </c>
      <c r="AKW244" s="20">
        <v>2290.752</v>
      </c>
      <c r="AKX244" s="21">
        <v>145.5</v>
      </c>
      <c r="AKY244" s="20">
        <v>384.649</v>
      </c>
      <c r="AKZ244" s="20">
        <v>3334.9479999999999</v>
      </c>
      <c r="ALA244" s="20">
        <v>3349.672</v>
      </c>
      <c r="ALB244" s="21">
        <v>84.1</v>
      </c>
      <c r="ALC244" s="20">
        <v>222.41200000000001</v>
      </c>
      <c r="ALD244" s="20">
        <v>1928.338</v>
      </c>
      <c r="ALE244" s="20">
        <v>1928.338</v>
      </c>
      <c r="ALF244" s="21">
        <v>233.5</v>
      </c>
      <c r="ALG244" s="20">
        <v>205.38900000000001</v>
      </c>
      <c r="ALH244" s="20">
        <v>351.60500000000002</v>
      </c>
      <c r="ALI244" s="21">
        <v>85.3</v>
      </c>
      <c r="ALJ244" s="20">
        <v>75.061999999999998</v>
      </c>
      <c r="ALK244" s="20">
        <v>128.49799999999999</v>
      </c>
      <c r="ALL244" s="21">
        <v>42.2</v>
      </c>
      <c r="ALM244" s="20">
        <v>37.085000000000001</v>
      </c>
      <c r="ALN244" s="20">
        <v>63.487000000000002</v>
      </c>
      <c r="ALO244" s="20">
        <v>58.116999999999997</v>
      </c>
      <c r="ALP244" s="21">
        <v>103.2</v>
      </c>
      <c r="ALQ244" s="20">
        <v>90.741</v>
      </c>
      <c r="ALR244" s="20">
        <v>155.339</v>
      </c>
      <c r="ALS244" s="20">
        <v>129.35</v>
      </c>
      <c r="ALT244" s="21">
        <v>148.19999999999999</v>
      </c>
      <c r="ALU244" s="20">
        <v>130.327</v>
      </c>
      <c r="ALV244" s="20">
        <v>223.107</v>
      </c>
      <c r="ALW244" s="20">
        <v>187.46799999999999</v>
      </c>
      <c r="ALX244" s="21">
        <v>132</v>
      </c>
      <c r="ALY244" s="20">
        <v>116.15</v>
      </c>
      <c r="ALZ244" s="20">
        <v>198.83799999999999</v>
      </c>
      <c r="AMA244" s="20">
        <v>146.52799999999999</v>
      </c>
      <c r="AMB244" s="21">
        <v>203.9</v>
      </c>
      <c r="AMC244" s="20">
        <v>261.43799999999999</v>
      </c>
      <c r="AMD244" s="20">
        <v>9893.1110000000008</v>
      </c>
      <c r="AME244" s="21">
        <v>20.3</v>
      </c>
      <c r="AMF244" s="20">
        <v>26.045999999999999</v>
      </c>
      <c r="AMG244" s="20">
        <v>985.60299999999995</v>
      </c>
      <c r="AMH244" s="21">
        <v>52.1</v>
      </c>
      <c r="AMI244" s="20">
        <v>66.828999999999994</v>
      </c>
      <c r="AMJ244" s="20">
        <v>2528.9029999999998</v>
      </c>
      <c r="AMK244" s="20">
        <v>871.29200000000003</v>
      </c>
      <c r="AML244" s="21">
        <v>128.4</v>
      </c>
      <c r="AMM244" s="20">
        <v>164.59200000000001</v>
      </c>
      <c r="AMN244" s="20">
        <v>6228.3530000000001</v>
      </c>
      <c r="AMO244" s="20">
        <v>5773.3490000000002</v>
      </c>
      <c r="AMP244" s="21">
        <v>183.6</v>
      </c>
      <c r="AMQ244" s="20">
        <v>235.392</v>
      </c>
      <c r="AMR244" s="20">
        <v>8907.5079999999998</v>
      </c>
      <c r="AMS244" s="20">
        <v>6644.6409999999996</v>
      </c>
      <c r="AMT244" s="21">
        <v>131.9</v>
      </c>
      <c r="AMU244" s="20">
        <v>169.101</v>
      </c>
      <c r="AMV244" s="20">
        <v>6398.9709999999995</v>
      </c>
      <c r="AMW244" s="20">
        <v>6359.81</v>
      </c>
      <c r="ANG244" s="21">
        <v>2.5</v>
      </c>
      <c r="ANH244" s="22">
        <v>5.21279</v>
      </c>
      <c r="ANI244" s="22">
        <v>3.065642</v>
      </c>
      <c r="ANJ244" s="22">
        <v>3.065642</v>
      </c>
      <c r="ANK244" s="21">
        <v>23.2</v>
      </c>
      <c r="ANL244" s="22">
        <v>48.312983000000003</v>
      </c>
      <c r="ANM244" s="22">
        <v>28.412865</v>
      </c>
      <c r="ANN244" s="22">
        <v>25.517220999999999</v>
      </c>
      <c r="ANO244" s="21">
        <v>25.1</v>
      </c>
      <c r="ANP244" s="22">
        <v>52.159784000000002</v>
      </c>
      <c r="ANQ244" s="22">
        <v>30.675169</v>
      </c>
      <c r="ANR244" s="22">
        <v>28.582863</v>
      </c>
      <c r="ANS244" s="21">
        <v>15.9</v>
      </c>
      <c r="ANT244" s="22">
        <v>32.993045000000002</v>
      </c>
      <c r="ANU244" s="22">
        <v>19.403210000000001</v>
      </c>
      <c r="ANV244" s="22">
        <v>19.403210000000001</v>
      </c>
      <c r="ANW244" s="21">
        <v>188.1</v>
      </c>
      <c r="ANX244" s="20">
        <v>18390.181</v>
      </c>
      <c r="ANY244" s="20">
        <v>18390.181</v>
      </c>
      <c r="ANZ244" s="21">
        <v>54.7</v>
      </c>
      <c r="AOA244" s="20">
        <v>5345.0209999999997</v>
      </c>
      <c r="AOB244" s="20">
        <v>5345.0209999999997</v>
      </c>
      <c r="AOC244" s="21">
        <v>53.3</v>
      </c>
      <c r="AOD244" s="20">
        <v>5207.4089999999997</v>
      </c>
      <c r="AOE244" s="20">
        <v>5207.4089999999997</v>
      </c>
      <c r="AOF244" s="21">
        <v>69.7</v>
      </c>
      <c r="AOG244" s="20">
        <v>6816.0469999999996</v>
      </c>
      <c r="AOH244" s="20">
        <v>6816.0469999999996</v>
      </c>
      <c r="AOI244" s="20">
        <v>6816.0469999999996</v>
      </c>
      <c r="AOJ244" s="21">
        <v>63.7</v>
      </c>
      <c r="AOK244" s="20">
        <v>6229.1130000000003</v>
      </c>
      <c r="AOL244" s="20">
        <v>6229.1130000000003</v>
      </c>
      <c r="AOM244" s="20">
        <v>6229.1130000000003</v>
      </c>
      <c r="AON244" s="21">
        <v>133.4</v>
      </c>
      <c r="AOO244" s="20">
        <v>13045.16</v>
      </c>
      <c r="AOP244" s="20">
        <v>13045.16</v>
      </c>
      <c r="AOQ244" s="20">
        <v>13045.16</v>
      </c>
      <c r="AOR244" s="21">
        <v>47.7</v>
      </c>
      <c r="AOS244" s="20">
        <v>4661.3500000000004</v>
      </c>
      <c r="AOT244" s="20">
        <v>4661.3500000000004</v>
      </c>
      <c r="AOU244" s="20">
        <v>4661.3500000000004</v>
      </c>
      <c r="AOV244" s="21">
        <v>195.3</v>
      </c>
      <c r="AOW244" s="20">
        <v>12592.623</v>
      </c>
      <c r="AOX244" s="20">
        <v>13181.958000000001</v>
      </c>
      <c r="AOY244" s="21">
        <v>74.400000000000006</v>
      </c>
      <c r="AOZ244" s="20">
        <v>4799.2179999999998</v>
      </c>
      <c r="APA244" s="20">
        <v>5023.8209999999999</v>
      </c>
      <c r="APB244" s="21">
        <v>71.900000000000006</v>
      </c>
      <c r="APC244" s="20">
        <v>4634.0919999999996</v>
      </c>
      <c r="APD244" s="20">
        <v>4850.9669999999996</v>
      </c>
      <c r="APE244" s="21">
        <v>48.4</v>
      </c>
      <c r="APF244" s="20">
        <v>3117.78</v>
      </c>
      <c r="APG244" s="20">
        <v>3263.692</v>
      </c>
      <c r="APH244" s="20">
        <v>3263.692</v>
      </c>
      <c r="API244" s="21">
        <v>72.5</v>
      </c>
      <c r="APJ244" s="20">
        <v>4675.625</v>
      </c>
      <c r="APK244" s="20">
        <v>4894.4449999999997</v>
      </c>
      <c r="APL244" s="20">
        <v>4894.4449999999997</v>
      </c>
      <c r="APM244" s="21">
        <v>120.9</v>
      </c>
      <c r="APN244" s="20">
        <v>7793.4049999999997</v>
      </c>
      <c r="APO244" s="20">
        <v>8158.1369999999997</v>
      </c>
      <c r="APP244" s="20">
        <v>8158.1369999999997</v>
      </c>
      <c r="APQ244" s="21">
        <v>81.2</v>
      </c>
      <c r="APR244" s="20">
        <v>5234.37</v>
      </c>
      <c r="APS244" s="20">
        <v>5479.3379999999997</v>
      </c>
      <c r="APT244" s="20">
        <v>5479.3379999999997</v>
      </c>
      <c r="APU244" s="21">
        <v>101.1</v>
      </c>
      <c r="APV244" s="20">
        <v>147.35</v>
      </c>
      <c r="APW244" s="20">
        <v>969.78399999999999</v>
      </c>
      <c r="APX244" s="21">
        <v>42.4</v>
      </c>
      <c r="APY244" s="20">
        <v>61.863999999999997</v>
      </c>
      <c r="APZ244" s="20">
        <v>407.16</v>
      </c>
      <c r="AQI244" s="21">
        <v>58.7</v>
      </c>
      <c r="AQJ244" s="20">
        <v>85.486000000000004</v>
      </c>
      <c r="AQK244" s="20">
        <v>562.62400000000002</v>
      </c>
      <c r="AQL244" s="20">
        <v>569.22799999999995</v>
      </c>
      <c r="AQM244" s="21">
        <v>49.4</v>
      </c>
      <c r="AQN244" s="20">
        <v>72.055999999999997</v>
      </c>
      <c r="AQO244" s="20">
        <v>474.23599999999999</v>
      </c>
      <c r="AQP244" s="20">
        <v>539.42100000000005</v>
      </c>
    </row>
    <row r="245" spans="1:1134" x14ac:dyDescent="0.2">
      <c r="A245" s="18">
        <v>36707</v>
      </c>
      <c r="N245" s="21">
        <v>73.5</v>
      </c>
      <c r="O245" s="21">
        <v>67.3</v>
      </c>
      <c r="P245" s="20">
        <v>4275.3050000000003</v>
      </c>
      <c r="Q245" s="21">
        <v>58</v>
      </c>
      <c r="R245" s="21">
        <v>53.1</v>
      </c>
      <c r="S245" s="20">
        <v>3374.0630000000001</v>
      </c>
      <c r="AI245" s="21">
        <v>129</v>
      </c>
      <c r="AJ245" s="21">
        <v>112</v>
      </c>
      <c r="AK245" s="20">
        <v>40459.508999999998</v>
      </c>
      <c r="AL245" s="21">
        <v>69.7</v>
      </c>
      <c r="AM245" s="21">
        <v>64.900000000000006</v>
      </c>
      <c r="AN245" s="20">
        <v>21851.117999999999</v>
      </c>
      <c r="AO245" s="21">
        <v>210.9</v>
      </c>
      <c r="AP245" s="21">
        <v>206.9</v>
      </c>
      <c r="AQ245" s="20">
        <v>53892.731</v>
      </c>
      <c r="AR245" s="21">
        <v>69.3</v>
      </c>
      <c r="AS245" s="21">
        <v>67.5</v>
      </c>
      <c r="AT245" s="20">
        <v>17708.526999999998</v>
      </c>
      <c r="AU245" s="21">
        <v>66.7</v>
      </c>
      <c r="AV245" s="21">
        <v>65.099999999999994</v>
      </c>
      <c r="AW245" s="20">
        <v>17038.986000000001</v>
      </c>
      <c r="AX245" s="21">
        <v>63.1</v>
      </c>
      <c r="AY245" s="21">
        <v>62.5</v>
      </c>
      <c r="AZ245" s="20">
        <v>16113.804</v>
      </c>
      <c r="BA245" s="21">
        <v>78.5</v>
      </c>
      <c r="BB245" s="21">
        <v>76.8</v>
      </c>
      <c r="BC245" s="20">
        <v>20068.258999999998</v>
      </c>
      <c r="BD245" s="21">
        <v>141.6</v>
      </c>
      <c r="BE245" s="21">
        <v>139.4</v>
      </c>
      <c r="BF245" s="20">
        <v>36184.203999999998</v>
      </c>
      <c r="BG245" s="21">
        <v>72.3</v>
      </c>
      <c r="BH245" s="21">
        <v>72.099999999999994</v>
      </c>
      <c r="BI245" s="20">
        <v>18477.055</v>
      </c>
      <c r="BJ245" s="21">
        <v>70.900000000000006</v>
      </c>
      <c r="BK245" s="19">
        <v>218.37178580007</v>
      </c>
      <c r="BL245" s="20">
        <v>218.328</v>
      </c>
      <c r="BM245" s="21">
        <v>40.6</v>
      </c>
      <c r="BN245" s="20">
        <v>125.056</v>
      </c>
      <c r="BO245" s="20">
        <v>125.03100000000001</v>
      </c>
      <c r="BP245" s="21">
        <v>7.6</v>
      </c>
      <c r="BQ245" s="20">
        <v>23.446999999999999</v>
      </c>
      <c r="BR245" s="19">
        <v>23.441939000000001</v>
      </c>
      <c r="BS245" s="19">
        <v>23.441939000000001</v>
      </c>
      <c r="BT245" s="21">
        <v>22.7</v>
      </c>
      <c r="BU245" s="20">
        <v>69.872</v>
      </c>
      <c r="BV245" s="19">
        <v>69.857925671944002</v>
      </c>
      <c r="BW245" s="19">
        <v>57.833547600000003</v>
      </c>
      <c r="BX245" s="21">
        <v>30.3</v>
      </c>
      <c r="BY245" s="19">
        <v>93.315774597826007</v>
      </c>
      <c r="BZ245" s="19">
        <v>93.297111442906001</v>
      </c>
      <c r="CA245" s="19">
        <v>81.275486599999994</v>
      </c>
      <c r="CB245" s="21">
        <v>21</v>
      </c>
      <c r="CC245" s="19">
        <v>64.539950990197994</v>
      </c>
      <c r="CD245" s="19">
        <v>64.527043000000006</v>
      </c>
      <c r="CE245" s="19">
        <v>64.527043000000006</v>
      </c>
      <c r="CF245" s="21">
        <v>196.5</v>
      </c>
      <c r="CG245" s="20">
        <v>391.40699999999998</v>
      </c>
      <c r="CH245" s="20">
        <v>409.60700000000003</v>
      </c>
      <c r="CI245" s="21">
        <v>73.099999999999994</v>
      </c>
      <c r="CJ245" s="20">
        <v>145.602</v>
      </c>
      <c r="CK245" s="20">
        <v>152.37200000000001</v>
      </c>
      <c r="CL245" s="21">
        <v>70.900000000000006</v>
      </c>
      <c r="CM245" s="20">
        <v>141.16900000000001</v>
      </c>
      <c r="CN245" s="20">
        <v>147.733</v>
      </c>
      <c r="CO245" s="21">
        <v>44.6</v>
      </c>
      <c r="CP245" s="20">
        <v>88.841999999999999</v>
      </c>
      <c r="CQ245" s="20">
        <v>92.972999999999999</v>
      </c>
      <c r="CR245" s="20">
        <v>93.87</v>
      </c>
      <c r="CS245" s="21">
        <v>79.099999999999994</v>
      </c>
      <c r="CT245" s="20">
        <v>157.64599999999999</v>
      </c>
      <c r="CU245" s="20">
        <v>164.976</v>
      </c>
      <c r="CV245" s="20">
        <v>151.67400000000001</v>
      </c>
      <c r="CW245" s="21">
        <v>123.4</v>
      </c>
      <c r="CX245" s="20">
        <v>245.80500000000001</v>
      </c>
      <c r="CY245" s="20">
        <v>257.23500000000001</v>
      </c>
      <c r="CZ245" s="20">
        <v>245.54499999999999</v>
      </c>
      <c r="DA245" s="21">
        <v>85.3</v>
      </c>
      <c r="DB245" s="20">
        <v>169.94800000000001</v>
      </c>
      <c r="DC245" s="20">
        <v>177.851</v>
      </c>
      <c r="DD245" s="20">
        <v>177.851</v>
      </c>
      <c r="DE245" s="21">
        <v>154.1</v>
      </c>
      <c r="DF245" s="20">
        <v>613.71900000000005</v>
      </c>
      <c r="DG245" s="20">
        <v>1020.737</v>
      </c>
      <c r="DH245" s="21">
        <v>19.5</v>
      </c>
      <c r="DI245" s="20">
        <v>77.534000000000006</v>
      </c>
      <c r="DJ245" s="20">
        <v>128.95500000000001</v>
      </c>
      <c r="DK245" s="21">
        <v>18.2</v>
      </c>
      <c r="DL245" s="20">
        <v>72.352000000000004</v>
      </c>
      <c r="DM245" s="20">
        <v>120.336</v>
      </c>
      <c r="DN245" s="21">
        <v>69.900000000000006</v>
      </c>
      <c r="DO245" s="20">
        <v>278.26499999999999</v>
      </c>
      <c r="DP245" s="20">
        <v>462.81099999999998</v>
      </c>
      <c r="DQ245" s="20">
        <v>462.81099999999998</v>
      </c>
      <c r="DR245" s="21">
        <v>64.8</v>
      </c>
      <c r="DS245" s="20">
        <v>257.91899999999998</v>
      </c>
      <c r="DT245" s="20">
        <v>428.971</v>
      </c>
      <c r="DU245" s="20">
        <v>428.971</v>
      </c>
      <c r="DV245" s="21">
        <v>134.6</v>
      </c>
      <c r="DW245" s="20">
        <v>536.18399999999997</v>
      </c>
      <c r="DX245" s="20">
        <v>891.78200000000004</v>
      </c>
      <c r="DY245" s="20">
        <v>891.78200000000004</v>
      </c>
      <c r="DZ245" s="21">
        <v>81.400000000000006</v>
      </c>
      <c r="EA245" s="20">
        <v>324.089</v>
      </c>
      <c r="EB245" s="20">
        <v>539.024</v>
      </c>
      <c r="EC245" s="20">
        <v>533.78300000000002</v>
      </c>
      <c r="ED245" s="21">
        <v>263.10000000000002</v>
      </c>
      <c r="EE245" s="20">
        <v>628.34900000000005</v>
      </c>
      <c r="EF245" s="20">
        <v>657.56700000000001</v>
      </c>
      <c r="EG245" s="21">
        <v>122.2</v>
      </c>
      <c r="EH245" s="20">
        <v>291.86099999999999</v>
      </c>
      <c r="EI245" s="20">
        <v>305.43299999999999</v>
      </c>
      <c r="EJ245" s="21">
        <v>114.8</v>
      </c>
      <c r="EK245" s="20">
        <v>274.25200000000001</v>
      </c>
      <c r="EL245" s="20">
        <v>287.005</v>
      </c>
      <c r="EM245" s="21">
        <v>41.2</v>
      </c>
      <c r="EN245" s="20">
        <v>98.385999999999996</v>
      </c>
      <c r="EO245" s="20">
        <v>102.961</v>
      </c>
      <c r="EP245" s="20">
        <v>102.961</v>
      </c>
      <c r="EQ245" s="21">
        <v>99.7</v>
      </c>
      <c r="ER245" s="20">
        <v>238.101</v>
      </c>
      <c r="ES245" s="20">
        <v>249.173</v>
      </c>
      <c r="ET245" s="20">
        <v>249.173</v>
      </c>
      <c r="EU245" s="21">
        <v>140.9</v>
      </c>
      <c r="EV245" s="20">
        <v>336.48700000000002</v>
      </c>
      <c r="EW245" s="20">
        <v>352.13400000000001</v>
      </c>
      <c r="EX245" s="20">
        <v>352.13400000000001</v>
      </c>
      <c r="EY245" s="21">
        <v>69.7</v>
      </c>
      <c r="EZ245" s="20">
        <v>166.46299999999999</v>
      </c>
      <c r="FA245" s="20">
        <v>174.20400000000001</v>
      </c>
      <c r="FB245" s="20">
        <v>174.20400000000001</v>
      </c>
      <c r="FC245" s="21">
        <v>107.5</v>
      </c>
      <c r="FD245" s="20">
        <v>674.30899999999997</v>
      </c>
      <c r="FE245" s="20">
        <v>1222.873</v>
      </c>
      <c r="FF245" s="21">
        <v>61.8</v>
      </c>
      <c r="FG245" s="20">
        <v>387.50200000000001</v>
      </c>
      <c r="FH245" s="20">
        <v>702.74300000000005</v>
      </c>
      <c r="FI245" s="21">
        <v>13.9</v>
      </c>
      <c r="FJ245" s="20">
        <v>87.036000000000001</v>
      </c>
      <c r="FK245" s="20">
        <v>157.84100000000001</v>
      </c>
      <c r="FL245" s="20">
        <v>112.68600000000001</v>
      </c>
      <c r="FM245" s="21">
        <v>31.4</v>
      </c>
      <c r="FN245" s="20">
        <v>196.905</v>
      </c>
      <c r="FO245" s="20">
        <v>357.09100000000001</v>
      </c>
      <c r="FP245" s="20">
        <v>221.14599999999999</v>
      </c>
      <c r="FQ245" s="21">
        <v>45.7</v>
      </c>
      <c r="FR245" s="20">
        <v>286.80700000000002</v>
      </c>
      <c r="FS245" s="20">
        <v>520.13</v>
      </c>
      <c r="FT245" s="20">
        <v>333.83199999999999</v>
      </c>
      <c r="FU245" s="21">
        <v>30</v>
      </c>
      <c r="FV245" s="20">
        <v>187.89599999999999</v>
      </c>
      <c r="FW245" s="20">
        <v>340.75200000000001</v>
      </c>
      <c r="FX245" s="20">
        <v>288.875</v>
      </c>
      <c r="FY245" s="21">
        <v>229.3</v>
      </c>
      <c r="FZ245" s="20">
        <v>1637.7840000000001</v>
      </c>
      <c r="GA245" s="20">
        <v>2426.377</v>
      </c>
      <c r="GB245" s="21">
        <v>83.1</v>
      </c>
      <c r="GC245" s="20">
        <v>593.40700000000004</v>
      </c>
      <c r="GD245" s="20">
        <v>879.13300000000004</v>
      </c>
      <c r="GE245" s="21">
        <v>79.900000000000006</v>
      </c>
      <c r="GF245" s="20">
        <v>570.87</v>
      </c>
      <c r="GG245" s="20">
        <v>845.74400000000003</v>
      </c>
      <c r="GH245" s="21">
        <v>62.2</v>
      </c>
      <c r="GI245" s="20">
        <v>443.88299999999998</v>
      </c>
      <c r="GJ245" s="20">
        <v>657.61300000000006</v>
      </c>
      <c r="GK245" s="20">
        <v>657.61300000000006</v>
      </c>
      <c r="GL245" s="21">
        <v>84.1</v>
      </c>
      <c r="GM245" s="20">
        <v>600.49300000000005</v>
      </c>
      <c r="GN245" s="20">
        <v>889.63099999999997</v>
      </c>
      <c r="GO245" s="20">
        <v>889.63099999999997</v>
      </c>
      <c r="GP245" s="21">
        <v>146.19999999999999</v>
      </c>
      <c r="GQ245" s="20">
        <v>1044.377</v>
      </c>
      <c r="GR245" s="20">
        <v>1547.2439999999999</v>
      </c>
      <c r="GS245" s="20">
        <v>1547.2439999999999</v>
      </c>
      <c r="GT245" s="21">
        <v>58.8</v>
      </c>
      <c r="GU245" s="20">
        <v>420.02199999999999</v>
      </c>
      <c r="GV245" s="20">
        <v>622.26199999999994</v>
      </c>
      <c r="GW245" s="20">
        <v>622.26199999999994</v>
      </c>
      <c r="GX245" s="21">
        <v>236.3</v>
      </c>
      <c r="GY245" s="20">
        <v>665.577</v>
      </c>
      <c r="GZ245" s="20">
        <v>1084.8900000000001</v>
      </c>
      <c r="HA245" s="21">
        <v>44.9</v>
      </c>
      <c r="HB245" s="20">
        <v>126.43899999999999</v>
      </c>
      <c r="HC245" s="20">
        <v>206.096</v>
      </c>
      <c r="HD245" s="21">
        <v>44.2</v>
      </c>
      <c r="HE245" s="20">
        <v>124.539</v>
      </c>
      <c r="HF245" s="20">
        <v>202.99799999999999</v>
      </c>
      <c r="HG245" s="21">
        <v>102.1</v>
      </c>
      <c r="HH245" s="20">
        <v>287.59899999999999</v>
      </c>
      <c r="HI245" s="20">
        <v>468.78699999999998</v>
      </c>
      <c r="HJ245" s="20">
        <v>468.78699999999998</v>
      </c>
      <c r="HK245" s="21">
        <v>88.8</v>
      </c>
      <c r="HL245" s="20">
        <v>250.21</v>
      </c>
      <c r="HM245" s="20">
        <v>407.84199999999998</v>
      </c>
      <c r="HN245" s="20">
        <v>336.91300000000001</v>
      </c>
      <c r="HO245" s="21">
        <v>191.4</v>
      </c>
      <c r="HP245" s="20">
        <v>539.13800000000003</v>
      </c>
      <c r="HQ245" s="20">
        <v>878.79399999999998</v>
      </c>
      <c r="HR245" s="20">
        <v>805.7</v>
      </c>
      <c r="HS245" s="21">
        <v>113.6</v>
      </c>
      <c r="HT245" s="20">
        <v>319.97500000000002</v>
      </c>
      <c r="HU245" s="20">
        <v>521.55999999999995</v>
      </c>
      <c r="HV245" s="20">
        <v>610.05100000000004</v>
      </c>
      <c r="HW245" s="21">
        <v>120.1</v>
      </c>
      <c r="HX245" s="20">
        <v>90.244</v>
      </c>
      <c r="HY245" s="20">
        <v>48606.552000000003</v>
      </c>
      <c r="HZ245" s="21">
        <v>14.6</v>
      </c>
      <c r="IA245" s="20">
        <v>10.972</v>
      </c>
      <c r="IB245" s="20">
        <v>5909.7160000000003</v>
      </c>
      <c r="IN245" s="21">
        <v>105.5</v>
      </c>
      <c r="IO245" s="20">
        <v>79.272000000000006</v>
      </c>
      <c r="IP245" s="20">
        <v>42696.836000000003</v>
      </c>
      <c r="IQ245" s="20">
        <v>42232.370999999999</v>
      </c>
      <c r="IR245" s="21">
        <v>60.4</v>
      </c>
      <c r="IS245" s="20">
        <v>45.366999999999997</v>
      </c>
      <c r="IT245" s="23">
        <v>24435</v>
      </c>
      <c r="IU245" s="23">
        <v>24435</v>
      </c>
      <c r="IV245" s="21">
        <v>127.9</v>
      </c>
      <c r="IW245" s="20">
        <v>1468.826</v>
      </c>
      <c r="IX245" s="20">
        <v>12157.471</v>
      </c>
      <c r="IY245" s="21">
        <v>22.4</v>
      </c>
      <c r="IZ245" s="20">
        <v>257.56900000000002</v>
      </c>
      <c r="JA245" s="20">
        <v>2131.8969999999999</v>
      </c>
      <c r="JJ245" s="21">
        <v>105.5</v>
      </c>
      <c r="JK245" s="20">
        <v>1211.2570000000001</v>
      </c>
      <c r="JL245" s="20">
        <v>10025.574000000001</v>
      </c>
      <c r="JM245" s="20">
        <v>10238.681</v>
      </c>
      <c r="JN245" s="21">
        <v>106.9</v>
      </c>
      <c r="JO245" s="20">
        <v>1227.4690000000001</v>
      </c>
      <c r="JP245" s="20">
        <v>10159.759</v>
      </c>
      <c r="JQ245" s="20">
        <v>10159.76</v>
      </c>
      <c r="JR245" s="21">
        <v>77.8</v>
      </c>
      <c r="JS245" s="20">
        <v>70.977000000000004</v>
      </c>
      <c r="JT245" s="20">
        <v>151826.867</v>
      </c>
      <c r="JU245" s="21">
        <v>28.4</v>
      </c>
      <c r="JV245" s="20">
        <v>25.93</v>
      </c>
      <c r="JW245" s="20">
        <v>55467.008000000002</v>
      </c>
      <c r="JX245" s="20">
        <v>11.151999999999999</v>
      </c>
      <c r="JY245" s="20">
        <v>10.179</v>
      </c>
      <c r="JZ245" s="20">
        <v>21773.907999999999</v>
      </c>
      <c r="KA245" s="20">
        <v>21773.907999999999</v>
      </c>
      <c r="KB245" s="20">
        <v>38.201000000000001</v>
      </c>
      <c r="KC245" s="20">
        <v>34.868000000000002</v>
      </c>
      <c r="KD245" s="20">
        <v>74585.952000000005</v>
      </c>
      <c r="KE245" s="20">
        <v>74585.952000000005</v>
      </c>
      <c r="KF245" s="21">
        <v>49.4</v>
      </c>
      <c r="KG245" s="21">
        <v>45</v>
      </c>
      <c r="KH245" s="20">
        <v>96359.86</v>
      </c>
      <c r="KI245" s="20">
        <v>96359.86</v>
      </c>
      <c r="KJ245" s="21">
        <v>25.1</v>
      </c>
      <c r="KK245" s="21">
        <v>22.9</v>
      </c>
      <c r="KL245" s="21">
        <v>49018</v>
      </c>
      <c r="KM245" s="21">
        <v>45994.400000000001</v>
      </c>
      <c r="KN245" s="21">
        <v>86.9</v>
      </c>
      <c r="KO245" s="20">
        <v>53.982999999999997</v>
      </c>
      <c r="KP245" s="20">
        <v>2012.3240000000001</v>
      </c>
      <c r="KQ245" s="21">
        <v>15.5</v>
      </c>
      <c r="KR245" s="20">
        <v>9.6509999999999998</v>
      </c>
      <c r="KS245" s="20">
        <v>359.75599999999997</v>
      </c>
      <c r="KT245" s="21">
        <v>15.5</v>
      </c>
      <c r="KU245" s="20">
        <v>9.6229999999999993</v>
      </c>
      <c r="KV245" s="20">
        <v>358.71199999999999</v>
      </c>
      <c r="KW245" s="21">
        <v>6.9</v>
      </c>
      <c r="KX245" s="20">
        <v>4.3099999999999996</v>
      </c>
      <c r="KY245" s="20">
        <v>160.678</v>
      </c>
      <c r="KZ245" s="20">
        <v>155.023</v>
      </c>
      <c r="LA245" s="21">
        <v>65.5</v>
      </c>
      <c r="LB245" s="20">
        <v>40.649000000000001</v>
      </c>
      <c r="LC245" s="20">
        <v>1515.279</v>
      </c>
      <c r="LD245" s="20">
        <v>1280.6289999999999</v>
      </c>
      <c r="LE245" s="21">
        <v>71.400000000000006</v>
      </c>
      <c r="LF245" s="20">
        <v>44.332000000000001</v>
      </c>
      <c r="LG245" s="20">
        <v>1652.568</v>
      </c>
      <c r="LH245" s="20">
        <v>1435.652</v>
      </c>
      <c r="LI245" s="21">
        <v>37.5</v>
      </c>
      <c r="LJ245" s="20">
        <v>23.308</v>
      </c>
      <c r="LK245" s="20">
        <v>868.85199999999998</v>
      </c>
      <c r="LL245" s="20">
        <v>848.67</v>
      </c>
      <c r="LM245" s="21">
        <v>196.5</v>
      </c>
      <c r="LN245" s="20">
        <v>3918.9409999999998</v>
      </c>
      <c r="LO245" s="20">
        <v>4101.1719999999996</v>
      </c>
      <c r="LP245" s="21">
        <v>61.1</v>
      </c>
      <c r="LQ245" s="20">
        <v>1218.971</v>
      </c>
      <c r="LR245" s="20">
        <v>1275.653</v>
      </c>
      <c r="LS245" s="21">
        <v>60.1</v>
      </c>
      <c r="LT245" s="20">
        <v>1198.172</v>
      </c>
      <c r="LU245" s="20">
        <v>1253.8869999999999</v>
      </c>
      <c r="LV245" s="21">
        <v>70.7</v>
      </c>
      <c r="LW245" s="20">
        <v>1410.0440000000001</v>
      </c>
      <c r="LX245" s="20">
        <v>1475.6110000000001</v>
      </c>
      <c r="LY245" s="20">
        <v>1475.6110000000001</v>
      </c>
      <c r="LZ245" s="21">
        <v>64.7</v>
      </c>
      <c r="MA245" s="20">
        <v>1289.9259999999999</v>
      </c>
      <c r="MB245" s="20">
        <v>1349.9079999999999</v>
      </c>
      <c r="MC245" s="20">
        <v>1349.9079999999999</v>
      </c>
      <c r="MD245" s="21">
        <v>135.4</v>
      </c>
      <c r="ME245" s="20">
        <v>2699.97</v>
      </c>
      <c r="MF245" s="20">
        <v>2825.5189999999998</v>
      </c>
      <c r="MG245" s="20">
        <v>2825.5189999999998</v>
      </c>
      <c r="MH245" s="21">
        <v>101.5</v>
      </c>
      <c r="MI245" s="20">
        <v>2024.5250000000001</v>
      </c>
      <c r="MJ245" s="20">
        <v>2118.665</v>
      </c>
      <c r="MK245" s="20">
        <v>2391.0500000000002</v>
      </c>
      <c r="ML245" s="21">
        <v>213.5</v>
      </c>
      <c r="MM245" s="20">
        <v>351.23500000000001</v>
      </c>
      <c r="MN245" s="20">
        <v>2742.34</v>
      </c>
      <c r="MO245" s="21">
        <v>57.1</v>
      </c>
      <c r="MP245" s="20">
        <v>93.938000000000002</v>
      </c>
      <c r="MQ245" s="20">
        <v>733.44100000000003</v>
      </c>
      <c r="MR245" s="21">
        <v>56.1</v>
      </c>
      <c r="MS245" s="20">
        <v>92.301000000000002</v>
      </c>
      <c r="MT245" s="20">
        <v>720.65800000000002</v>
      </c>
      <c r="MU245" s="21">
        <v>83.5</v>
      </c>
      <c r="MV245" s="20">
        <v>137.29499999999999</v>
      </c>
      <c r="MW245" s="20">
        <v>1071.9580000000001</v>
      </c>
      <c r="MX245" s="20">
        <v>1097</v>
      </c>
      <c r="MY245" s="21">
        <v>72.5</v>
      </c>
      <c r="MZ245" s="20">
        <v>119.19</v>
      </c>
      <c r="NA245" s="20">
        <v>930.59900000000005</v>
      </c>
      <c r="NB245" s="20">
        <v>987</v>
      </c>
      <c r="NC245" s="21">
        <v>156.4</v>
      </c>
      <c r="ND245" s="20">
        <v>257.29700000000003</v>
      </c>
      <c r="NE245" s="20">
        <v>2008.8989999999999</v>
      </c>
      <c r="NF245" s="20">
        <v>2084</v>
      </c>
      <c r="NG245" s="21">
        <v>120.2</v>
      </c>
      <c r="NH245" s="20">
        <v>197.72200000000001</v>
      </c>
      <c r="NI245" s="20">
        <v>1543.7570000000001</v>
      </c>
      <c r="NJ245" s="20">
        <v>1543.7570000000001</v>
      </c>
      <c r="NK245" s="21">
        <v>172.8</v>
      </c>
      <c r="NL245" s="20">
        <v>1025.8820000000001</v>
      </c>
      <c r="NM245" s="20">
        <v>1073.586</v>
      </c>
      <c r="NN245" s="21">
        <v>61.1</v>
      </c>
      <c r="NO245" s="20">
        <v>362.89499999999998</v>
      </c>
      <c r="NP245" s="20">
        <v>379.77</v>
      </c>
      <c r="NQ245" s="21">
        <v>58.9</v>
      </c>
      <c r="NR245" s="20">
        <v>349.49200000000002</v>
      </c>
      <c r="NS245" s="20">
        <v>365.74299999999999</v>
      </c>
      <c r="NT245" s="21">
        <v>43.9</v>
      </c>
      <c r="NU245" s="20">
        <v>260.87299999999999</v>
      </c>
      <c r="NV245" s="20">
        <v>273.00400000000002</v>
      </c>
      <c r="NW245" s="20">
        <v>273.00400000000002</v>
      </c>
      <c r="NX245" s="21">
        <v>67.7</v>
      </c>
      <c r="NY245" s="20">
        <v>402.11399999999998</v>
      </c>
      <c r="NZ245" s="20">
        <v>420.81200000000001</v>
      </c>
      <c r="OA245" s="20">
        <v>420.81200000000001</v>
      </c>
      <c r="OB245" s="21">
        <v>111.7</v>
      </c>
      <c r="OC245" s="20">
        <v>662.98699999999997</v>
      </c>
      <c r="OD245" s="20">
        <v>693.81600000000003</v>
      </c>
      <c r="OE245" s="20">
        <v>693.81600000000003</v>
      </c>
      <c r="OF245" s="21">
        <v>82.1</v>
      </c>
      <c r="OG245" s="20">
        <v>487.61200000000002</v>
      </c>
      <c r="OH245" s="20">
        <v>510.286</v>
      </c>
      <c r="OI245" s="20">
        <v>510.286</v>
      </c>
      <c r="OJ245" s="21">
        <v>165</v>
      </c>
      <c r="OK245" s="20">
        <v>206.46100000000001</v>
      </c>
      <c r="OL245" s="20">
        <v>216.06100000000001</v>
      </c>
      <c r="OM245" s="21">
        <v>49.5</v>
      </c>
      <c r="ON245" s="20">
        <v>61.901000000000003</v>
      </c>
      <c r="OO245" s="20">
        <v>64.778999999999996</v>
      </c>
      <c r="OP245" s="21">
        <v>46.8</v>
      </c>
      <c r="OQ245" s="20">
        <v>58.506</v>
      </c>
      <c r="OR245" s="20">
        <v>61.226999999999997</v>
      </c>
      <c r="OS245" s="21">
        <v>31.4</v>
      </c>
      <c r="OT245" s="20">
        <v>39.326999999999998</v>
      </c>
      <c r="OU245" s="20">
        <v>41.155999999999999</v>
      </c>
      <c r="OV245" s="20">
        <v>41.155999999999999</v>
      </c>
      <c r="OW245" s="21">
        <v>84.1</v>
      </c>
      <c r="OX245" s="20">
        <v>105.233</v>
      </c>
      <c r="OY245" s="20">
        <v>110.126</v>
      </c>
      <c r="OZ245" s="20">
        <v>110.126</v>
      </c>
      <c r="PA245" s="21">
        <v>115.5</v>
      </c>
      <c r="PB245" s="20">
        <v>144.56</v>
      </c>
      <c r="PC245" s="20">
        <v>151.28200000000001</v>
      </c>
      <c r="PD245" s="20">
        <v>151.28200000000001</v>
      </c>
      <c r="PE245" s="21">
        <v>43.2</v>
      </c>
      <c r="PF245" s="20">
        <v>54.061999999999998</v>
      </c>
      <c r="PG245" s="20">
        <v>56.576000000000001</v>
      </c>
      <c r="PH245" s="20">
        <v>53.646999999999998</v>
      </c>
      <c r="PI245" s="21">
        <v>197.4</v>
      </c>
      <c r="PJ245" s="20">
        <v>2712.1469999999999</v>
      </c>
      <c r="PK245" s="20">
        <v>2838.2620000000002</v>
      </c>
      <c r="PL245" s="21">
        <v>62.4</v>
      </c>
      <c r="PM245" s="20">
        <v>857.51300000000003</v>
      </c>
      <c r="PN245" s="20">
        <v>897.38699999999994</v>
      </c>
      <c r="PO245" s="21">
        <v>59.6</v>
      </c>
      <c r="PP245" s="20">
        <v>819.41499999999996</v>
      </c>
      <c r="PQ245" s="20">
        <v>857.51800000000003</v>
      </c>
      <c r="PR245" s="21">
        <v>34.200000000000003</v>
      </c>
      <c r="PS245" s="20">
        <v>469.69200000000001</v>
      </c>
      <c r="PT245" s="20">
        <v>491.53300000000002</v>
      </c>
      <c r="PU245" s="20">
        <v>491.53300000000002</v>
      </c>
      <c r="PV245" s="21">
        <v>101.5</v>
      </c>
      <c r="PW245" s="20">
        <v>1394.933</v>
      </c>
      <c r="PX245" s="20">
        <v>1459.798</v>
      </c>
      <c r="PY245" s="20">
        <v>1372.5360000000001</v>
      </c>
      <c r="PZ245" s="21">
        <v>135</v>
      </c>
      <c r="QA245" s="20">
        <v>1854.635</v>
      </c>
      <c r="QB245" s="20">
        <v>1940.875</v>
      </c>
      <c r="QC245" s="20">
        <v>1864.069</v>
      </c>
      <c r="QD245" s="21">
        <v>71</v>
      </c>
      <c r="QE245" s="20">
        <v>974.86699999999996</v>
      </c>
      <c r="QF245" s="20">
        <v>1020.198</v>
      </c>
      <c r="QG245" s="20">
        <v>1020.198</v>
      </c>
      <c r="QW245" s="21">
        <v>128.80000000000001</v>
      </c>
      <c r="QX245" s="21">
        <v>111.1</v>
      </c>
      <c r="QY245" s="20">
        <v>37789.029000000002</v>
      </c>
      <c r="QZ245" s="21">
        <v>68.400000000000006</v>
      </c>
      <c r="RA245" s="21">
        <v>63.1</v>
      </c>
      <c r="RB245" s="20">
        <v>20061.957999999999</v>
      </c>
      <c r="RC245" s="21">
        <v>174.7</v>
      </c>
      <c r="RD245" s="20">
        <v>2840.7089999999998</v>
      </c>
      <c r="RE245" s="20">
        <v>1879.6969999999999</v>
      </c>
      <c r="RF245" s="21">
        <v>42</v>
      </c>
      <c r="RG245" s="20">
        <v>683.50900000000001</v>
      </c>
      <c r="RH245" s="20">
        <v>452.27800000000002</v>
      </c>
      <c r="RI245" s="21">
        <v>38.6</v>
      </c>
      <c r="RJ245" s="20">
        <v>627.928</v>
      </c>
      <c r="RK245" s="20">
        <v>415.5</v>
      </c>
      <c r="RL245" s="21">
        <v>63.5</v>
      </c>
      <c r="RM245" s="20">
        <v>1033.0150000000001</v>
      </c>
      <c r="RN245" s="20">
        <v>683.54600000000005</v>
      </c>
      <c r="RO245" s="20">
        <v>683.54600000000005</v>
      </c>
      <c r="RP245" s="21">
        <v>69.099999999999994</v>
      </c>
      <c r="RQ245" s="20">
        <v>1124.1849999999999</v>
      </c>
      <c r="RR245" s="20">
        <v>743.87300000000005</v>
      </c>
      <c r="RS245" s="20">
        <v>743.87300000000005</v>
      </c>
      <c r="RT245" s="21">
        <v>132.6</v>
      </c>
      <c r="RU245" s="20">
        <v>2157.1999999999998</v>
      </c>
      <c r="RV245" s="20">
        <v>1427.4190000000001</v>
      </c>
      <c r="RW245" s="20">
        <v>1427.4190000000001</v>
      </c>
      <c r="RX245" s="21">
        <v>79</v>
      </c>
      <c r="RY245" s="20">
        <v>1284.884</v>
      </c>
      <c r="RZ245" s="20">
        <v>850.20799999999997</v>
      </c>
      <c r="SA245" s="20">
        <v>850.20799999999997</v>
      </c>
      <c r="SB245" s="21">
        <v>154.30000000000001</v>
      </c>
      <c r="SC245" s="20">
        <v>205.60499999999999</v>
      </c>
      <c r="SD245" s="20">
        <v>212.678</v>
      </c>
      <c r="SE245" s="21">
        <v>104.9</v>
      </c>
      <c r="SF245" s="20">
        <v>139.738</v>
      </c>
      <c r="SG245" s="20">
        <v>144.54499999999999</v>
      </c>
      <c r="SH245" s="21">
        <v>106.4</v>
      </c>
      <c r="SI245" s="20">
        <v>141.85400000000001</v>
      </c>
      <c r="SJ245" s="20">
        <v>146.73400000000001</v>
      </c>
      <c r="SK245" s="21">
        <v>12.5</v>
      </c>
      <c r="SL245" s="20">
        <v>16.715</v>
      </c>
      <c r="SM245" s="20">
        <v>17.29</v>
      </c>
      <c r="SN245" s="20">
        <v>15.51</v>
      </c>
      <c r="SO245" s="21">
        <v>37.4</v>
      </c>
      <c r="SP245" s="20">
        <v>49.89</v>
      </c>
      <c r="SQ245" s="20">
        <v>51.606000000000002</v>
      </c>
      <c r="SR245" s="20">
        <v>52.624000000000002</v>
      </c>
      <c r="SS245" s="21">
        <v>49.4</v>
      </c>
      <c r="ST245" s="20">
        <v>65.867000000000004</v>
      </c>
      <c r="SU245" s="20">
        <v>68.132999999999996</v>
      </c>
      <c r="SV245" s="20">
        <v>68.132999999999996</v>
      </c>
      <c r="SW245" s="21">
        <v>38.200000000000003</v>
      </c>
      <c r="SX245" s="20">
        <v>50.874000000000002</v>
      </c>
      <c r="SY245" s="20">
        <v>52.624000000000002</v>
      </c>
      <c r="SZ245" s="20">
        <v>51.243000000000002</v>
      </c>
      <c r="TA245" s="21">
        <v>176.6</v>
      </c>
      <c r="TB245" s="20">
        <v>298.82</v>
      </c>
      <c r="TC245" s="20">
        <v>2328.2579999999998</v>
      </c>
      <c r="TD245" s="21">
        <v>15.8</v>
      </c>
      <c r="TE245" s="20">
        <v>26.7</v>
      </c>
      <c r="TF245" s="20">
        <v>208.03</v>
      </c>
      <c r="TG245" s="21">
        <v>57.7</v>
      </c>
      <c r="TH245" s="20">
        <v>97.617000000000004</v>
      </c>
      <c r="TI245" s="20">
        <v>760.58199999999999</v>
      </c>
      <c r="TJ245" s="20">
        <v>760.58199999999999</v>
      </c>
      <c r="TK245" s="21">
        <v>103.4</v>
      </c>
      <c r="TL245" s="20">
        <v>174.96100000000001</v>
      </c>
      <c r="TM245" s="20">
        <v>1363.211</v>
      </c>
      <c r="TN245" s="20">
        <v>1379.5640000000001</v>
      </c>
      <c r="TO245" s="21">
        <v>160.80000000000001</v>
      </c>
      <c r="TP245" s="20">
        <v>272.12099999999998</v>
      </c>
      <c r="TQ245" s="20">
        <v>2120.2280000000001</v>
      </c>
      <c r="TR245" s="20">
        <v>2140.1460000000002</v>
      </c>
      <c r="TS245" s="21">
        <v>145.9</v>
      </c>
      <c r="TT245" s="20">
        <v>246.82599999999999</v>
      </c>
      <c r="TU245" s="20">
        <v>1923.1479999999999</v>
      </c>
      <c r="TV245" s="20">
        <v>1948.4760000000001</v>
      </c>
      <c r="TW245" s="21">
        <v>118.4</v>
      </c>
      <c r="TX245" s="20">
        <v>54.04</v>
      </c>
      <c r="TY245" s="20">
        <v>14711.757</v>
      </c>
      <c r="TZ245" s="21">
        <v>61.3</v>
      </c>
      <c r="UA245" s="20">
        <v>27.983000000000001</v>
      </c>
      <c r="UB245" s="20">
        <v>7618.15</v>
      </c>
      <c r="UC245" s="21">
        <v>57.8</v>
      </c>
      <c r="UD245" s="20">
        <v>26.391999999999999</v>
      </c>
      <c r="UE245" s="20">
        <v>7184.82</v>
      </c>
      <c r="UF245" s="21">
        <v>5.6</v>
      </c>
      <c r="UG245" s="20">
        <v>2.5470000000000002</v>
      </c>
      <c r="UH245" s="20">
        <v>693.30100000000004</v>
      </c>
      <c r="UI245" s="20">
        <v>693.30100000000004</v>
      </c>
      <c r="UJ245" s="21">
        <v>51.5</v>
      </c>
      <c r="UK245" s="20">
        <v>23.51</v>
      </c>
      <c r="UL245" s="20">
        <v>6400.3059999999996</v>
      </c>
      <c r="UM245" s="20">
        <v>6400.3059999999996</v>
      </c>
      <c r="UN245" s="21">
        <v>57.1</v>
      </c>
      <c r="UO245" s="20">
        <v>26.056999999999999</v>
      </c>
      <c r="UP245" s="20">
        <v>7093.607</v>
      </c>
      <c r="UQ245" s="20">
        <v>7093.607</v>
      </c>
      <c r="UR245" s="21">
        <v>26.2</v>
      </c>
      <c r="US245" s="20">
        <v>11.946</v>
      </c>
      <c r="UT245" s="20">
        <v>3252.02</v>
      </c>
      <c r="UU245" s="20">
        <v>3252.02</v>
      </c>
      <c r="VJ245" s="21">
        <v>33.700000000000003</v>
      </c>
      <c r="VK245" s="20">
        <v>49.88</v>
      </c>
      <c r="VL245" s="20">
        <v>436355.72499999998</v>
      </c>
      <c r="VM245" s="20">
        <v>410207.53700000001</v>
      </c>
      <c r="VN245" s="21">
        <v>18.600000000000001</v>
      </c>
      <c r="VO245" s="20">
        <v>27.45</v>
      </c>
      <c r="VP245" s="20">
        <v>240135</v>
      </c>
      <c r="VQ245" s="20">
        <v>240135</v>
      </c>
      <c r="VR245" s="21">
        <v>171.5</v>
      </c>
      <c r="VS245" s="20">
        <v>165.31899999999999</v>
      </c>
      <c r="VT245" s="20">
        <v>173.006</v>
      </c>
      <c r="VU245" s="21">
        <v>43.3</v>
      </c>
      <c r="VV245" s="20">
        <v>41.75</v>
      </c>
      <c r="VW245" s="20">
        <v>43.691000000000003</v>
      </c>
      <c r="VX245" s="21">
        <v>42.9</v>
      </c>
      <c r="VY245" s="20">
        <v>41.37</v>
      </c>
      <c r="VZ245" s="20">
        <v>43.293999999999997</v>
      </c>
      <c r="WI245" s="21">
        <v>128.19999999999999</v>
      </c>
      <c r="WJ245" s="20">
        <v>123.569</v>
      </c>
      <c r="WK245" s="20">
        <v>129.315</v>
      </c>
      <c r="WL245" s="20">
        <v>144.93</v>
      </c>
      <c r="WM245" s="21">
        <v>74.7</v>
      </c>
      <c r="WN245" s="20">
        <v>71.968000000000004</v>
      </c>
      <c r="WO245" s="20">
        <v>75.313999999999993</v>
      </c>
      <c r="WP245" s="20">
        <v>102.346</v>
      </c>
      <c r="WQ245" s="21">
        <v>191.5</v>
      </c>
      <c r="WR245" s="20">
        <v>246.85</v>
      </c>
      <c r="WS245" s="20">
        <v>1007.888</v>
      </c>
      <c r="WT245" s="21">
        <v>85.1</v>
      </c>
      <c r="WU245" s="20">
        <v>109.69</v>
      </c>
      <c r="WV245" s="20">
        <v>447.863</v>
      </c>
      <c r="WW245" s="21">
        <v>83.5</v>
      </c>
      <c r="WX245" s="20">
        <v>107.626</v>
      </c>
      <c r="WY245" s="20">
        <v>439.43700000000001</v>
      </c>
      <c r="WZ245" s="21">
        <v>36.799999999999997</v>
      </c>
      <c r="XA245" s="20">
        <v>47.408999999999999</v>
      </c>
      <c r="XB245" s="20">
        <v>193.56899999999999</v>
      </c>
      <c r="XC245" s="20">
        <v>193.56899999999999</v>
      </c>
      <c r="XD245" s="21">
        <v>69.599999999999994</v>
      </c>
      <c r="XE245" s="20">
        <v>89.751999999999995</v>
      </c>
      <c r="XF245" s="20">
        <v>366.45600000000002</v>
      </c>
      <c r="XG245" s="20">
        <v>366.45600000000002</v>
      </c>
      <c r="XH245" s="21">
        <v>106.4</v>
      </c>
      <c r="XI245" s="20">
        <v>137.16</v>
      </c>
      <c r="XJ245" s="20">
        <v>560.02499999999998</v>
      </c>
      <c r="XK245" s="20">
        <v>560.02499999999998</v>
      </c>
      <c r="XL245" s="21">
        <v>67.8</v>
      </c>
      <c r="XM245" s="20">
        <v>87.328000000000003</v>
      </c>
      <c r="XN245" s="22">
        <v>356.560948</v>
      </c>
      <c r="XO245" s="22">
        <v>421.01900000000001</v>
      </c>
      <c r="XP245" s="21">
        <v>132.9</v>
      </c>
      <c r="XQ245" s="20">
        <v>599.58299999999997</v>
      </c>
      <c r="XR245" s="20">
        <v>26781.695</v>
      </c>
      <c r="XS245" s="21">
        <v>73</v>
      </c>
      <c r="XT245" s="20">
        <v>329.17399999999998</v>
      </c>
      <c r="XU245" s="20">
        <v>14703.263000000001</v>
      </c>
      <c r="YD245" s="21">
        <v>59.9</v>
      </c>
      <c r="YE245" s="20">
        <v>270.40899999999999</v>
      </c>
      <c r="YF245" s="20">
        <v>12078.432000000001</v>
      </c>
      <c r="YG245" s="20">
        <v>6328.0439999999999</v>
      </c>
      <c r="YH245" s="21">
        <v>29.6</v>
      </c>
      <c r="YI245" s="20">
        <v>133.524</v>
      </c>
      <c r="YJ245" s="20">
        <v>5964.14</v>
      </c>
      <c r="YK245" s="20">
        <v>5964.14</v>
      </c>
      <c r="YL245" s="21">
        <v>192</v>
      </c>
      <c r="YM245" s="20">
        <v>2214.8319999999999</v>
      </c>
      <c r="YN245" s="20">
        <v>2317.8220000000001</v>
      </c>
      <c r="YO245" s="21">
        <v>116.2</v>
      </c>
      <c r="YP245" s="20">
        <v>1340.5139999999999</v>
      </c>
      <c r="YQ245" s="20">
        <v>1402.848</v>
      </c>
      <c r="YR245" s="21">
        <v>112.9</v>
      </c>
      <c r="YS245" s="20">
        <v>1302.8800000000001</v>
      </c>
      <c r="YT245" s="20">
        <v>1363.4639999999999</v>
      </c>
      <c r="YU245" s="21">
        <v>21.6</v>
      </c>
      <c r="YV245" s="20">
        <v>249.678</v>
      </c>
      <c r="YW245" s="20">
        <v>261.28800000000001</v>
      </c>
      <c r="YX245" s="20">
        <v>261.28800000000001</v>
      </c>
      <c r="YY245" s="21">
        <v>54.1</v>
      </c>
      <c r="YZ245" s="20">
        <v>624.64</v>
      </c>
      <c r="ZA245" s="20">
        <v>653.68600000000004</v>
      </c>
      <c r="ZB245" s="20">
        <v>653.68600000000004</v>
      </c>
      <c r="ZC245" s="21">
        <v>75.8</v>
      </c>
      <c r="ZD245" s="20">
        <v>874.31799999999998</v>
      </c>
      <c r="ZE245" s="20">
        <v>914.97400000000005</v>
      </c>
      <c r="ZF245" s="20">
        <v>914.97400000000005</v>
      </c>
      <c r="ZG245" s="21">
        <v>56.8</v>
      </c>
      <c r="ZH245" s="20">
        <v>655.85500000000002</v>
      </c>
      <c r="ZI245" s="20">
        <v>686.35199999999998</v>
      </c>
      <c r="ZJ245" s="20">
        <v>686.35199999999998</v>
      </c>
      <c r="ZK245" s="21">
        <v>307.60000000000002</v>
      </c>
      <c r="ZL245" s="20">
        <v>15539.55</v>
      </c>
      <c r="ZM245" s="20">
        <v>1635425.8</v>
      </c>
      <c r="ZN245" s="21">
        <v>117.8</v>
      </c>
      <c r="ZO245" s="20">
        <v>5954.0439999999999</v>
      </c>
      <c r="ZP245" s="20">
        <v>626620.30000000005</v>
      </c>
      <c r="ZQ245" s="21">
        <v>112.1</v>
      </c>
      <c r="ZR245" s="20">
        <v>5664.5529999999999</v>
      </c>
      <c r="ZS245" s="20">
        <v>596153.4</v>
      </c>
      <c r="ZT245" s="21">
        <v>70.2</v>
      </c>
      <c r="ZU245" s="20">
        <v>3548.78</v>
      </c>
      <c r="ZV245" s="20">
        <v>373483.5</v>
      </c>
      <c r="ZW245" s="20">
        <v>373483.5</v>
      </c>
      <c r="ZX245" s="21">
        <v>119.5</v>
      </c>
      <c r="ZY245" s="20">
        <v>6036.7269999999999</v>
      </c>
      <c r="ZZ245" s="20">
        <v>635322</v>
      </c>
      <c r="AAA245" s="20">
        <v>635322</v>
      </c>
      <c r="AAB245" s="21">
        <v>189.7</v>
      </c>
      <c r="AAC245" s="20">
        <v>9585.5059999999994</v>
      </c>
      <c r="AAD245" s="20">
        <v>1008805.5</v>
      </c>
      <c r="AAE245" s="20">
        <v>1008805.5</v>
      </c>
      <c r="AAF245" s="21">
        <v>106.2</v>
      </c>
      <c r="AAG245" s="20">
        <v>5364.933</v>
      </c>
      <c r="AAH245" s="20">
        <v>564620.61800000002</v>
      </c>
      <c r="AAI245" s="20">
        <v>575254.9</v>
      </c>
      <c r="AAJ245" s="21">
        <v>150.5</v>
      </c>
      <c r="AAK245" s="20">
        <v>847.21100000000001</v>
      </c>
      <c r="AAL245" s="20">
        <v>943918.47499999998</v>
      </c>
      <c r="AAM245" s="21">
        <v>9.3000000000000007</v>
      </c>
      <c r="AAN245" s="20">
        <v>52.366</v>
      </c>
      <c r="AAO245" s="20">
        <v>58343.286999999997</v>
      </c>
      <c r="AAP245" s="21">
        <v>49</v>
      </c>
      <c r="AAQ245" s="20">
        <v>275.86599999999999</v>
      </c>
      <c r="AAR245" s="20">
        <v>307356.05900000001</v>
      </c>
      <c r="AAS245" s="20">
        <v>280771.09999999998</v>
      </c>
      <c r="AAT245" s="21">
        <v>89.9</v>
      </c>
      <c r="AAU245" s="20">
        <v>506.20699999999999</v>
      </c>
      <c r="AAV245" s="20">
        <v>563990.02399999998</v>
      </c>
      <c r="AAW245" s="20">
        <v>573300.5</v>
      </c>
      <c r="AAX245" s="21">
        <v>141.19999999999999</v>
      </c>
      <c r="AAY245" s="20">
        <v>794.84500000000003</v>
      </c>
      <c r="AAZ245" s="20">
        <v>885575.18799999997</v>
      </c>
      <c r="ABA245" s="20">
        <v>854071.6</v>
      </c>
      <c r="ABB245" s="21">
        <v>105.2</v>
      </c>
      <c r="ABC245" s="20">
        <v>592.64599999999996</v>
      </c>
      <c r="ABD245" s="20">
        <v>660295.5</v>
      </c>
      <c r="ABE245" s="20">
        <v>660295.5</v>
      </c>
      <c r="ABF245" s="21">
        <v>137.30000000000001</v>
      </c>
      <c r="ABG245" s="20">
        <v>28.727</v>
      </c>
      <c r="ABH245" s="20">
        <v>30.062999999999999</v>
      </c>
      <c r="ABI245" s="21">
        <v>7.7</v>
      </c>
      <c r="ABJ245" s="20">
        <v>1.6080000000000001</v>
      </c>
      <c r="ABK245" s="20">
        <v>1.6830000000000001</v>
      </c>
      <c r="ABL245" s="21">
        <v>7.4</v>
      </c>
      <c r="ABM245" s="20">
        <v>1.5489999999999999</v>
      </c>
      <c r="ABN245" s="20">
        <v>1.621</v>
      </c>
      <c r="ABO245" s="21">
        <v>38.9</v>
      </c>
      <c r="ABP245" s="20">
        <v>8.1389999999999993</v>
      </c>
      <c r="ABQ245" s="20">
        <v>8.5180000000000007</v>
      </c>
      <c r="ABR245" s="20">
        <v>8.5180000000000007</v>
      </c>
      <c r="ABS245" s="21">
        <v>90.7</v>
      </c>
      <c r="ABT245" s="20">
        <v>18.98</v>
      </c>
      <c r="ABU245" s="20">
        <v>19.863</v>
      </c>
      <c r="ABV245" s="20">
        <v>19.863</v>
      </c>
      <c r="ABW245" s="21">
        <v>129.6</v>
      </c>
      <c r="ABX245" s="20">
        <v>27.119</v>
      </c>
      <c r="ABY245" s="20">
        <v>28.38</v>
      </c>
      <c r="ABZ245" s="20">
        <v>28.38</v>
      </c>
      <c r="ACE245" s="21">
        <v>46.3</v>
      </c>
      <c r="ACF245" s="20">
        <v>292.98</v>
      </c>
      <c r="ACG245" s="20">
        <v>2889.4859999999999</v>
      </c>
      <c r="ACH245" s="21">
        <v>19.600000000000001</v>
      </c>
      <c r="ACI245" s="20">
        <v>124.309</v>
      </c>
      <c r="ACJ245" s="20">
        <v>1225.989</v>
      </c>
      <c r="ACK245" s="21">
        <v>8.3000000000000007</v>
      </c>
      <c r="ACL245" s="20">
        <v>52.381</v>
      </c>
      <c r="ACM245" s="20">
        <v>516.60599999999999</v>
      </c>
      <c r="ACN245" s="20">
        <v>516.60599999999999</v>
      </c>
      <c r="ACO245" s="21">
        <v>18.399999999999999</v>
      </c>
      <c r="ACP245" s="20">
        <v>116.289</v>
      </c>
      <c r="ACQ245" s="20">
        <v>1146.8900000000001</v>
      </c>
      <c r="ACR245" s="20">
        <v>1146.8900000000001</v>
      </c>
      <c r="ACS245" s="21">
        <v>26.6</v>
      </c>
      <c r="ACT245" s="20">
        <v>168.67099999999999</v>
      </c>
      <c r="ACU245" s="20">
        <v>1663.4970000000001</v>
      </c>
      <c r="ACV245" s="20">
        <v>1663.4970000000001</v>
      </c>
      <c r="ACW245" s="21">
        <v>12.6</v>
      </c>
      <c r="ACX245" s="20">
        <v>79.736999999999995</v>
      </c>
      <c r="ACY245" s="20">
        <v>786.39599999999996</v>
      </c>
      <c r="ACZ245" s="20">
        <v>786.39599999999996</v>
      </c>
      <c r="ADA245" s="21">
        <v>176.3</v>
      </c>
      <c r="ADB245" s="20">
        <v>157.42400000000001</v>
      </c>
      <c r="ADC245" s="20">
        <v>597.91200000000003</v>
      </c>
      <c r="ADD245" s="21">
        <v>35.6</v>
      </c>
      <c r="ADE245" s="20">
        <v>31.780999999999999</v>
      </c>
      <c r="ADF245" s="20">
        <v>120.709</v>
      </c>
      <c r="ADO245" s="21">
        <v>140.69999999999999</v>
      </c>
      <c r="ADP245" s="20">
        <v>125.643</v>
      </c>
      <c r="ADQ245" s="20">
        <v>477.20299999999997</v>
      </c>
      <c r="ADR245" s="20">
        <v>477.20299999999997</v>
      </c>
      <c r="ADS245" s="21">
        <v>138.4</v>
      </c>
      <c r="ADT245" s="20">
        <v>123.55800000000001</v>
      </c>
      <c r="ADU245" s="20">
        <v>469.28399999999999</v>
      </c>
      <c r="ADV245" s="20">
        <v>469.28399999999999</v>
      </c>
      <c r="ADW245" s="21">
        <v>275.60000000000002</v>
      </c>
      <c r="ADX245" s="20">
        <v>1146.7190000000001</v>
      </c>
      <c r="ADY245" s="20">
        <v>1200.0409999999999</v>
      </c>
      <c r="ADZ245" s="21">
        <v>59.9</v>
      </c>
      <c r="AEA245" s="20">
        <v>249.048</v>
      </c>
      <c r="AEB245" s="20">
        <v>260.62900000000002</v>
      </c>
      <c r="AEC245" s="21">
        <v>56.6</v>
      </c>
      <c r="AED245" s="20">
        <v>235.685</v>
      </c>
      <c r="AEE245" s="20">
        <v>246.64400000000001</v>
      </c>
      <c r="AEF245" s="21">
        <v>88.1</v>
      </c>
      <c r="AEG245" s="20">
        <v>366.58800000000002</v>
      </c>
      <c r="AEH245" s="20">
        <v>383.63400000000001</v>
      </c>
      <c r="AEI245" s="20">
        <v>383.63400000000001</v>
      </c>
      <c r="AEJ245" s="21">
        <v>127.7</v>
      </c>
      <c r="AEK245" s="20">
        <v>531.08299999999997</v>
      </c>
      <c r="AEL245" s="20">
        <v>555.77800000000002</v>
      </c>
      <c r="AEM245" s="20">
        <v>555.77800000000002</v>
      </c>
      <c r="AEN245" s="21">
        <v>215.8</v>
      </c>
      <c r="AEO245" s="20">
        <v>897.67</v>
      </c>
      <c r="AEP245" s="20">
        <v>939.41200000000003</v>
      </c>
      <c r="AEQ245" s="20">
        <v>939.41200000000003</v>
      </c>
      <c r="AER245" s="21">
        <v>99.9</v>
      </c>
      <c r="AES245" s="20">
        <v>415.73899999999998</v>
      </c>
      <c r="AET245" s="20">
        <v>435.07100000000003</v>
      </c>
      <c r="AEU245" s="20">
        <v>436.99</v>
      </c>
      <c r="AEV245" s="21">
        <v>183.6</v>
      </c>
      <c r="AEW245" s="20">
        <v>299.47399999999999</v>
      </c>
      <c r="AEX245" s="20">
        <v>2565.0839999999998</v>
      </c>
      <c r="AEY245" s="21">
        <v>23.7</v>
      </c>
      <c r="AEZ245" s="20">
        <v>38.598999999999997</v>
      </c>
      <c r="AFA245" s="20">
        <v>330.608</v>
      </c>
      <c r="AFB245" s="21">
        <v>23.3</v>
      </c>
      <c r="AFC245" s="20">
        <v>38.079000000000001</v>
      </c>
      <c r="AFD245" s="20">
        <v>326.15499999999997</v>
      </c>
      <c r="AFE245" s="21">
        <v>53.8</v>
      </c>
      <c r="AFF245" s="20">
        <v>87.697999999999993</v>
      </c>
      <c r="AFG245" s="20">
        <v>751.15599999999995</v>
      </c>
      <c r="AFH245" s="20">
        <v>751.15599999999995</v>
      </c>
      <c r="AFI245" s="21">
        <v>106.2</v>
      </c>
      <c r="AFJ245" s="20">
        <v>173.178</v>
      </c>
      <c r="AFK245" s="20">
        <v>1483.32</v>
      </c>
      <c r="AFL245" s="20">
        <v>1483.32</v>
      </c>
      <c r="AFM245" s="21">
        <v>159.9</v>
      </c>
      <c r="AFN245" s="20">
        <v>260.875</v>
      </c>
      <c r="AFO245" s="20">
        <v>2234.4760000000001</v>
      </c>
      <c r="AFP245" s="20">
        <v>2234.4760000000001</v>
      </c>
      <c r="AFQ245" s="21">
        <v>70.3</v>
      </c>
      <c r="AFR245" s="20">
        <v>114.72</v>
      </c>
      <c r="AFS245" s="20">
        <v>982.61199999999997</v>
      </c>
      <c r="AFT245" s="20">
        <v>982.61199999999997</v>
      </c>
      <c r="AFU245" s="21">
        <v>172.8</v>
      </c>
      <c r="AFV245" s="20">
        <v>93.233999999999995</v>
      </c>
      <c r="AFW245" s="20">
        <v>198.16</v>
      </c>
      <c r="AFX245" s="21">
        <v>27.7</v>
      </c>
      <c r="AFY245" s="20">
        <v>14.972</v>
      </c>
      <c r="AFZ245" s="20">
        <v>31.821000000000002</v>
      </c>
      <c r="AGA245" s="21">
        <v>61.4</v>
      </c>
      <c r="AGB245" s="20">
        <v>33.106999999999999</v>
      </c>
      <c r="AGC245" s="20">
        <v>70.366</v>
      </c>
      <c r="AGD245" s="20">
        <v>70.366</v>
      </c>
      <c r="AGE245" s="21">
        <v>83.7</v>
      </c>
      <c r="AGF245" s="20">
        <v>45.155999999999999</v>
      </c>
      <c r="AGG245" s="20">
        <v>95.974000000000004</v>
      </c>
      <c r="AGH245" s="20">
        <v>95.974000000000004</v>
      </c>
      <c r="AGI245" s="21">
        <v>145</v>
      </c>
      <c r="AGJ245" s="20">
        <v>78.263000000000005</v>
      </c>
      <c r="AGK245" s="20">
        <v>166.339</v>
      </c>
      <c r="AGL245" s="20">
        <v>166.339</v>
      </c>
      <c r="AGM245" s="21">
        <v>103.2</v>
      </c>
      <c r="AGN245" s="20">
        <v>55.707999999999998</v>
      </c>
      <c r="AGO245" s="20">
        <v>118.402</v>
      </c>
      <c r="AGP245" s="20">
        <v>123.38200000000001</v>
      </c>
      <c r="AGQ245" s="21">
        <v>78.900000000000006</v>
      </c>
      <c r="AGR245" s="20">
        <v>128.941</v>
      </c>
      <c r="AGS245" s="20">
        <v>564.49300000000005</v>
      </c>
      <c r="AGT245" s="21">
        <v>38.6</v>
      </c>
      <c r="AGU245" s="20">
        <v>63.088000000000001</v>
      </c>
      <c r="AGV245" s="20">
        <v>276.19400000000002</v>
      </c>
      <c r="AGW245" s="21">
        <v>39.299999999999997</v>
      </c>
      <c r="AGX245" s="20">
        <v>64.176000000000002</v>
      </c>
      <c r="AGY245" s="20">
        <v>280.95699999999999</v>
      </c>
      <c r="AGZ245" s="21">
        <v>7.8</v>
      </c>
      <c r="AHA245" s="20">
        <v>12.743</v>
      </c>
      <c r="AHB245" s="20">
        <v>55.79</v>
      </c>
      <c r="AHC245" s="20">
        <v>55.79</v>
      </c>
      <c r="AHD245" s="21">
        <v>32.5</v>
      </c>
      <c r="AHE245" s="20">
        <v>53.11</v>
      </c>
      <c r="AHF245" s="20">
        <v>232.50899999999999</v>
      </c>
      <c r="AHG245" s="20">
        <v>232.50899999999999</v>
      </c>
      <c r="AHH245" s="21">
        <v>40.299999999999997</v>
      </c>
      <c r="AHI245" s="20">
        <v>65.852999999999994</v>
      </c>
      <c r="AHJ245" s="20">
        <v>288.29899999999998</v>
      </c>
      <c r="AHK245" s="20">
        <v>288.29899999999998</v>
      </c>
      <c r="AHL245" s="21">
        <v>26.3</v>
      </c>
      <c r="AHM245" s="20">
        <v>42.985999999999997</v>
      </c>
      <c r="AHN245" s="20">
        <v>188.18600000000001</v>
      </c>
      <c r="AHO245" s="20">
        <v>186.87700000000001</v>
      </c>
      <c r="AHP245" s="21">
        <v>194.9</v>
      </c>
      <c r="AHQ245" s="20">
        <v>230.46600000000001</v>
      </c>
      <c r="AHR245" s="20">
        <v>241.18299999999999</v>
      </c>
      <c r="AHS245" s="21">
        <v>56.4</v>
      </c>
      <c r="AHT245" s="20">
        <v>66.632999999999996</v>
      </c>
      <c r="AHU245" s="20">
        <v>69.730999999999995</v>
      </c>
      <c r="AHV245" s="21">
        <v>55.2</v>
      </c>
      <c r="AHW245" s="20">
        <v>65.302999999999997</v>
      </c>
      <c r="AHX245" s="20">
        <v>68.34</v>
      </c>
      <c r="AHY245" s="21">
        <v>55.7</v>
      </c>
      <c r="AHZ245" s="20">
        <v>65.811999999999998</v>
      </c>
      <c r="AIA245" s="20">
        <v>68.872</v>
      </c>
      <c r="AIB245" s="20">
        <v>68.872</v>
      </c>
      <c r="AIC245" s="21">
        <v>82.9</v>
      </c>
      <c r="AID245" s="20">
        <v>98.022000000000006</v>
      </c>
      <c r="AIE245" s="20">
        <v>102.58</v>
      </c>
      <c r="AIF245" s="20">
        <v>102.58</v>
      </c>
      <c r="AIG245" s="21">
        <v>138.6</v>
      </c>
      <c r="AIH245" s="20">
        <v>163.834</v>
      </c>
      <c r="AII245" s="20">
        <v>171.452</v>
      </c>
      <c r="AIJ245" s="20">
        <v>171.452</v>
      </c>
      <c r="AIK245" s="21">
        <v>98.7</v>
      </c>
      <c r="AIL245" s="20">
        <v>116.658</v>
      </c>
      <c r="AIM245" s="20">
        <v>122.083</v>
      </c>
      <c r="AIN245" s="20">
        <v>122.083</v>
      </c>
      <c r="AIO245" s="21">
        <v>102.4</v>
      </c>
      <c r="AIP245" s="20">
        <v>238.56299999999999</v>
      </c>
      <c r="AIQ245" s="20">
        <v>6690.0219999999999</v>
      </c>
      <c r="AIR245" s="21">
        <v>80.2</v>
      </c>
      <c r="AIS245" s="20">
        <v>186.92699999999999</v>
      </c>
      <c r="AIT245" s="20">
        <v>5241.9880000000003</v>
      </c>
      <c r="AIU245" s="21">
        <v>0.4</v>
      </c>
      <c r="AIV245" s="20">
        <v>1.0389999999999999</v>
      </c>
      <c r="AIW245" s="20">
        <v>29.135000000000002</v>
      </c>
      <c r="AIX245" s="20">
        <v>29.888999999999999</v>
      </c>
      <c r="AIY245" s="21">
        <v>21.4</v>
      </c>
      <c r="AIZ245" s="20">
        <v>49.966000000000001</v>
      </c>
      <c r="AJA245" s="20">
        <v>1401.2</v>
      </c>
      <c r="AJB245" s="20">
        <v>1052.5740000000001</v>
      </c>
      <c r="AJC245" s="21">
        <v>22.2</v>
      </c>
      <c r="AJD245" s="20">
        <v>51.636000000000003</v>
      </c>
      <c r="AJE245" s="20">
        <v>1448.0340000000001</v>
      </c>
      <c r="AJF245" s="20">
        <v>1082.463</v>
      </c>
      <c r="AJG245" s="21">
        <v>11.9</v>
      </c>
      <c r="AJH245" s="20">
        <v>27.792000000000002</v>
      </c>
      <c r="AJI245" s="20">
        <v>779.37</v>
      </c>
      <c r="AJJ245" s="20">
        <v>803.09900000000005</v>
      </c>
      <c r="AJK245" s="21">
        <v>126.2</v>
      </c>
      <c r="AJL245" s="20">
        <v>224.19200000000001</v>
      </c>
      <c r="AJM245" s="20">
        <v>840.85400000000004</v>
      </c>
      <c r="AJN245" s="21">
        <v>93.1</v>
      </c>
      <c r="AJO245" s="20">
        <v>165.435</v>
      </c>
      <c r="AJP245" s="20">
        <v>620.48</v>
      </c>
      <c r="AJQ245" s="21">
        <v>8.4</v>
      </c>
      <c r="AJR245" s="20">
        <v>14.984</v>
      </c>
      <c r="AJS245" s="20">
        <v>56.197000000000003</v>
      </c>
      <c r="AJT245" s="20">
        <v>50.776000000000003</v>
      </c>
      <c r="AJU245" s="21">
        <v>24.7</v>
      </c>
      <c r="AJV245" s="20">
        <v>43.959000000000003</v>
      </c>
      <c r="AJW245" s="20">
        <v>164.87299999999999</v>
      </c>
      <c r="AJX245" s="20">
        <v>160.416</v>
      </c>
      <c r="AJY245" s="21">
        <v>33.1</v>
      </c>
      <c r="AJZ245" s="20">
        <v>58.756999999999998</v>
      </c>
      <c r="AKA245" s="20">
        <v>220.374</v>
      </c>
      <c r="AKB245" s="20">
        <v>211.191</v>
      </c>
      <c r="AKC245" s="21">
        <v>25.7</v>
      </c>
      <c r="AKD245" s="20">
        <v>45.679000000000002</v>
      </c>
      <c r="AKE245" s="20">
        <v>171.322</v>
      </c>
      <c r="AKF245" s="20">
        <v>171.322</v>
      </c>
      <c r="AKG245" s="21">
        <v>200.8</v>
      </c>
      <c r="AKH245" s="20">
        <v>531.85500000000002</v>
      </c>
      <c r="AKI245" s="20">
        <v>4686.8670000000002</v>
      </c>
      <c r="AKJ245" s="21">
        <v>55</v>
      </c>
      <c r="AKK245" s="20">
        <v>145.566</v>
      </c>
      <c r="AKL245" s="20">
        <v>1282.7719999999999</v>
      </c>
      <c r="AKM245" s="21">
        <v>52.3</v>
      </c>
      <c r="AKN245" s="20">
        <v>138.43299999999999</v>
      </c>
      <c r="AKO245" s="20">
        <v>1219.9159999999999</v>
      </c>
      <c r="AKP245" s="21">
        <v>46.7</v>
      </c>
      <c r="AKQ245" s="20">
        <v>123.63</v>
      </c>
      <c r="AKR245" s="20">
        <v>1089.4639999999999</v>
      </c>
      <c r="AKS245" s="20">
        <v>1084.7280000000001</v>
      </c>
      <c r="AKT245" s="21">
        <v>99.2</v>
      </c>
      <c r="AKU245" s="20">
        <v>262.65899999999999</v>
      </c>
      <c r="AKV245" s="20">
        <v>2314.63</v>
      </c>
      <c r="AKW245" s="20">
        <v>2334.3960000000002</v>
      </c>
      <c r="AKX245" s="21">
        <v>145.80000000000001</v>
      </c>
      <c r="AKY245" s="20">
        <v>386.28899999999999</v>
      </c>
      <c r="AKZ245" s="20">
        <v>3404.0949999999998</v>
      </c>
      <c r="ALA245" s="20">
        <v>3419.1239999999998</v>
      </c>
      <c r="ALB245" s="21">
        <v>83.6</v>
      </c>
      <c r="ALC245" s="20">
        <v>221.48</v>
      </c>
      <c r="ALD245" s="20">
        <v>1951.75</v>
      </c>
      <c r="ALE245" s="20">
        <v>1951.75</v>
      </c>
      <c r="ALF245" s="21">
        <v>234.1</v>
      </c>
      <c r="ALG245" s="20">
        <v>209.30600000000001</v>
      </c>
      <c r="ALH245" s="20">
        <v>361.68</v>
      </c>
      <c r="ALI245" s="21">
        <v>84.5</v>
      </c>
      <c r="ALJ245" s="20">
        <v>75.546000000000006</v>
      </c>
      <c r="ALK245" s="20">
        <v>130.54400000000001</v>
      </c>
      <c r="ALL245" s="21">
        <v>42.3</v>
      </c>
      <c r="ALM245" s="20">
        <v>37.780999999999999</v>
      </c>
      <c r="ALN245" s="20">
        <v>65.286000000000001</v>
      </c>
      <c r="ALO245" s="20">
        <v>59.764000000000003</v>
      </c>
      <c r="ALP245" s="21">
        <v>104.5</v>
      </c>
      <c r="ALQ245" s="20">
        <v>93.44</v>
      </c>
      <c r="ALR245" s="20">
        <v>161.464</v>
      </c>
      <c r="ALS245" s="20">
        <v>134.45099999999999</v>
      </c>
      <c r="ALT245" s="21">
        <v>149.6</v>
      </c>
      <c r="ALU245" s="20">
        <v>133.75899999999999</v>
      </c>
      <c r="ALV245" s="20">
        <v>231.136</v>
      </c>
      <c r="ALW245" s="20">
        <v>194.215</v>
      </c>
      <c r="ALX245" s="21">
        <v>132</v>
      </c>
      <c r="ALY245" s="20">
        <v>117.991</v>
      </c>
      <c r="ALZ245" s="20">
        <v>203.88800000000001</v>
      </c>
      <c r="AMA245" s="20">
        <v>150.25</v>
      </c>
      <c r="AMB245" s="21">
        <v>195.6</v>
      </c>
      <c r="AMC245" s="20">
        <v>246.01400000000001</v>
      </c>
      <c r="AMD245" s="20">
        <v>9639.8960000000006</v>
      </c>
      <c r="AME245" s="21">
        <v>21.2</v>
      </c>
      <c r="AMF245" s="20">
        <v>26.64</v>
      </c>
      <c r="AMG245" s="20">
        <v>1043.8610000000001</v>
      </c>
      <c r="AMH245" s="21">
        <v>50.6</v>
      </c>
      <c r="AMI245" s="20">
        <v>63.656999999999996</v>
      </c>
      <c r="AMJ245" s="20">
        <v>2494.346</v>
      </c>
      <c r="AMK245" s="20">
        <v>859.38599999999997</v>
      </c>
      <c r="AML245" s="21">
        <v>121.5</v>
      </c>
      <c r="AMM245" s="20">
        <v>152.881</v>
      </c>
      <c r="AMN245" s="20">
        <v>5990.5389999999998</v>
      </c>
      <c r="AMO245" s="20">
        <v>5552.9080000000004</v>
      </c>
      <c r="AMP245" s="21">
        <v>174.4</v>
      </c>
      <c r="AMQ245" s="20">
        <v>219.374</v>
      </c>
      <c r="AMR245" s="20">
        <v>8596.0349999999999</v>
      </c>
      <c r="AMS245" s="20">
        <v>6412.2939999999999</v>
      </c>
      <c r="AMT245" s="21">
        <v>125.1</v>
      </c>
      <c r="AMU245" s="20">
        <v>157.33000000000001</v>
      </c>
      <c r="AMV245" s="20">
        <v>6164.8779999999997</v>
      </c>
      <c r="AMW245" s="20">
        <v>6127.15</v>
      </c>
      <c r="ANG245" s="21">
        <v>3.4</v>
      </c>
      <c r="ANH245" s="22">
        <v>7.5689609999999998</v>
      </c>
      <c r="ANI245" s="22">
        <v>4.678375</v>
      </c>
      <c r="ANJ245" s="22">
        <v>4.678375</v>
      </c>
      <c r="ANK245" s="21">
        <v>22.6</v>
      </c>
      <c r="ANL245" s="22">
        <v>50.650782</v>
      </c>
      <c r="ANM245" s="22">
        <v>31.307248999999999</v>
      </c>
      <c r="ANN245" s="22">
        <v>28.116629</v>
      </c>
      <c r="ANO245" s="21">
        <v>25.4</v>
      </c>
      <c r="ANP245" s="22">
        <v>56.941668</v>
      </c>
      <c r="ANQ245" s="22">
        <v>35.195644999999999</v>
      </c>
      <c r="ANR245" s="22">
        <v>32.795003999999999</v>
      </c>
      <c r="ANS245" s="21">
        <v>16.5</v>
      </c>
      <c r="ANT245" s="22">
        <v>36.919764000000001</v>
      </c>
      <c r="ANU245" s="22">
        <v>22.820105999999999</v>
      </c>
      <c r="ANV245" s="22">
        <v>22.820105999999999</v>
      </c>
      <c r="ANW245" s="21">
        <v>186.2</v>
      </c>
      <c r="ANX245" s="20">
        <v>18545.032999999999</v>
      </c>
      <c r="ANY245" s="20">
        <v>18545.032999999999</v>
      </c>
      <c r="ANZ245" s="21">
        <v>51.9</v>
      </c>
      <c r="AOA245" s="20">
        <v>5168.192</v>
      </c>
      <c r="AOB245" s="20">
        <v>5168.192</v>
      </c>
      <c r="AOC245" s="21">
        <v>50.5</v>
      </c>
      <c r="AOD245" s="20">
        <v>5032.5739999999996</v>
      </c>
      <c r="AOE245" s="20">
        <v>5032.5739999999996</v>
      </c>
      <c r="AOF245" s="21">
        <v>69.900000000000006</v>
      </c>
      <c r="AOG245" s="20">
        <v>6964.777</v>
      </c>
      <c r="AOH245" s="20">
        <v>6964.777</v>
      </c>
      <c r="AOI245" s="20">
        <v>6964.777</v>
      </c>
      <c r="AOJ245" s="21">
        <v>64.400000000000006</v>
      </c>
      <c r="AOK245" s="20">
        <v>6412.0640000000003</v>
      </c>
      <c r="AOL245" s="20">
        <v>6412.0640000000003</v>
      </c>
      <c r="AOM245" s="20">
        <v>6412.0640000000003</v>
      </c>
      <c r="AON245" s="21">
        <v>134.30000000000001</v>
      </c>
      <c r="AOO245" s="20">
        <v>13376.841</v>
      </c>
      <c r="AOP245" s="20">
        <v>13376.841</v>
      </c>
      <c r="AOQ245" s="20">
        <v>13376.841</v>
      </c>
      <c r="AOR245" s="21">
        <v>48.4</v>
      </c>
      <c r="AOS245" s="20">
        <v>4823.12</v>
      </c>
      <c r="AOT245" s="20">
        <v>4823.12</v>
      </c>
      <c r="AOU245" s="20">
        <v>4823.12</v>
      </c>
      <c r="AOV245" s="21">
        <v>195.3</v>
      </c>
      <c r="AOW245" s="20">
        <v>12774.56</v>
      </c>
      <c r="AOX245" s="20">
        <v>13368.576999999999</v>
      </c>
      <c r="AOY245" s="21">
        <v>73.599999999999994</v>
      </c>
      <c r="AOZ245" s="20">
        <v>4812.326</v>
      </c>
      <c r="APA245" s="20">
        <v>5036.0990000000002</v>
      </c>
      <c r="APB245" s="21">
        <v>71.3</v>
      </c>
      <c r="APC245" s="20">
        <v>4662.3860000000004</v>
      </c>
      <c r="APD245" s="20">
        <v>4879.1869999999999</v>
      </c>
      <c r="APE245" s="21">
        <v>48.6</v>
      </c>
      <c r="APF245" s="20">
        <v>3175.7550000000001</v>
      </c>
      <c r="APG245" s="20">
        <v>3323.4279999999999</v>
      </c>
      <c r="APH245" s="20">
        <v>3323.4279999999999</v>
      </c>
      <c r="API245" s="21">
        <v>73.2</v>
      </c>
      <c r="APJ245" s="20">
        <v>4786.4790000000003</v>
      </c>
      <c r="APK245" s="20">
        <v>5009.05</v>
      </c>
      <c r="APL245" s="20">
        <v>5009.05</v>
      </c>
      <c r="APM245" s="21">
        <v>121.7</v>
      </c>
      <c r="APN245" s="20">
        <v>7962.2340000000004</v>
      </c>
      <c r="APO245" s="20">
        <v>8332.4779999999992</v>
      </c>
      <c r="APP245" s="20">
        <v>8332.4779999999992</v>
      </c>
      <c r="APQ245" s="21">
        <v>81.8</v>
      </c>
      <c r="APR245" s="20">
        <v>5350.4009999999998</v>
      </c>
      <c r="APS245" s="20">
        <v>5599.1940000000004</v>
      </c>
      <c r="APT245" s="20">
        <v>5599.1940000000004</v>
      </c>
      <c r="APU245" s="21">
        <v>100.1</v>
      </c>
      <c r="APV245" s="20">
        <v>145.381</v>
      </c>
      <c r="APW245" s="20">
        <v>988.59400000000005</v>
      </c>
      <c r="APX245" s="21">
        <v>42.1</v>
      </c>
      <c r="APY245" s="20">
        <v>61.215000000000003</v>
      </c>
      <c r="APZ245" s="20">
        <v>416.25900000000001</v>
      </c>
      <c r="AQI245" s="21">
        <v>57.9</v>
      </c>
      <c r="AQJ245" s="20">
        <v>84.167000000000002</v>
      </c>
      <c r="AQK245" s="20">
        <v>572.33500000000004</v>
      </c>
      <c r="AQL245" s="20">
        <v>579.053</v>
      </c>
      <c r="AQM245" s="21">
        <v>48.8</v>
      </c>
      <c r="AQN245" s="20">
        <v>70.856999999999999</v>
      </c>
      <c r="AQO245" s="20">
        <v>481.82900000000001</v>
      </c>
      <c r="AQP245" s="20">
        <v>548.05799999999999</v>
      </c>
    </row>
    <row r="246" spans="1:1134" x14ac:dyDescent="0.2">
      <c r="A246" s="18">
        <v>36799</v>
      </c>
      <c r="N246" s="21">
        <v>72.7</v>
      </c>
      <c r="O246" s="21">
        <v>67.400000000000006</v>
      </c>
      <c r="P246" s="20">
        <v>4339.5379999999996</v>
      </c>
      <c r="Q246" s="21">
        <v>57.4</v>
      </c>
      <c r="R246" s="21">
        <v>53.1</v>
      </c>
      <c r="S246" s="20">
        <v>3425.6950000000002</v>
      </c>
      <c r="AI246" s="21">
        <v>126.4</v>
      </c>
      <c r="AJ246" s="21">
        <v>112.2</v>
      </c>
      <c r="AK246" s="20">
        <v>39938.449000000001</v>
      </c>
      <c r="AL246" s="21">
        <v>67.900000000000006</v>
      </c>
      <c r="AM246" s="21">
        <v>65</v>
      </c>
      <c r="AN246" s="20">
        <v>21464.846000000001</v>
      </c>
      <c r="AO246" s="21">
        <v>205.5</v>
      </c>
      <c r="AP246" s="21">
        <v>206.4</v>
      </c>
      <c r="AQ246" s="20">
        <v>52660.292000000001</v>
      </c>
      <c r="AR246" s="21">
        <v>66.599999999999994</v>
      </c>
      <c r="AS246" s="21">
        <v>66.5</v>
      </c>
      <c r="AT246" s="20">
        <v>17061.381000000001</v>
      </c>
      <c r="AU246" s="21">
        <v>64.099999999999994</v>
      </c>
      <c r="AV246" s="21">
        <v>64.099999999999994</v>
      </c>
      <c r="AW246" s="20">
        <v>16430.867999999999</v>
      </c>
      <c r="AX246" s="21">
        <v>62.2</v>
      </c>
      <c r="AY246" s="21">
        <v>62.8</v>
      </c>
      <c r="AZ246" s="20">
        <v>15933.117</v>
      </c>
      <c r="BA246" s="21">
        <v>76.7</v>
      </c>
      <c r="BB246" s="21">
        <v>77.099999999999994</v>
      </c>
      <c r="BC246" s="20">
        <v>19663.456999999999</v>
      </c>
      <c r="BD246" s="21">
        <v>138.9</v>
      </c>
      <c r="BE246" s="21">
        <v>140</v>
      </c>
      <c r="BF246" s="20">
        <v>35598.911</v>
      </c>
      <c r="BG246" s="21">
        <v>70.400000000000006</v>
      </c>
      <c r="BH246" s="21">
        <v>72.400000000000006</v>
      </c>
      <c r="BI246" s="20">
        <v>18039.151000000002</v>
      </c>
      <c r="BJ246" s="21">
        <v>70.599999999999994</v>
      </c>
      <c r="BK246" s="19">
        <v>217.96591401338</v>
      </c>
      <c r="BL246" s="20">
        <v>217.96600000000001</v>
      </c>
      <c r="BM246" s="21">
        <v>40.6</v>
      </c>
      <c r="BN246" s="20">
        <v>125.17700000000001</v>
      </c>
      <c r="BO246" s="20">
        <v>125.17700000000001</v>
      </c>
      <c r="BP246" s="21">
        <v>6.8</v>
      </c>
      <c r="BQ246" s="20">
        <v>20.995000000000001</v>
      </c>
      <c r="BR246" s="19">
        <v>20.994937</v>
      </c>
      <c r="BS246" s="19">
        <v>20.994937</v>
      </c>
      <c r="BT246" s="21">
        <v>23.4</v>
      </c>
      <c r="BU246" s="20">
        <v>72.278999999999996</v>
      </c>
      <c r="BV246" s="19">
        <v>72.278931576385006</v>
      </c>
      <c r="BW246" s="19">
        <v>59.837834999999998</v>
      </c>
      <c r="BX246" s="21">
        <v>30.1</v>
      </c>
      <c r="BY246" s="19">
        <v>92.788914013379994</v>
      </c>
      <c r="BZ246" s="19">
        <v>92.788914013379994</v>
      </c>
      <c r="CA246" s="19">
        <v>80.832772000000006</v>
      </c>
      <c r="CB246" s="21">
        <v>20.8</v>
      </c>
      <c r="CC246" s="19">
        <v>64.193185999999997</v>
      </c>
      <c r="CD246" s="19">
        <v>64.193185999999997</v>
      </c>
      <c r="CE246" s="19">
        <v>64.193185999999997</v>
      </c>
      <c r="CF246" s="21">
        <v>202.2</v>
      </c>
      <c r="CG246" s="20">
        <v>373.255</v>
      </c>
      <c r="CH246" s="20">
        <v>425.84699999999998</v>
      </c>
      <c r="CI246" s="21">
        <v>73.099999999999994</v>
      </c>
      <c r="CJ246" s="20">
        <v>134.88300000000001</v>
      </c>
      <c r="CK246" s="20">
        <v>153.88800000000001</v>
      </c>
      <c r="CL246" s="21">
        <v>71.5</v>
      </c>
      <c r="CM246" s="20">
        <v>131.97399999999999</v>
      </c>
      <c r="CN246" s="20">
        <v>150.56899999999999</v>
      </c>
      <c r="CO246" s="21">
        <v>45.9</v>
      </c>
      <c r="CP246" s="20">
        <v>84.786000000000001</v>
      </c>
      <c r="CQ246" s="20">
        <v>96.733000000000004</v>
      </c>
      <c r="CR246" s="20">
        <v>97.667000000000002</v>
      </c>
      <c r="CS246" s="21">
        <v>83.6</v>
      </c>
      <c r="CT246" s="20">
        <v>154.38200000000001</v>
      </c>
      <c r="CU246" s="20">
        <v>176.13399999999999</v>
      </c>
      <c r="CV246" s="20">
        <v>161.93299999999999</v>
      </c>
      <c r="CW246" s="21">
        <v>129.1</v>
      </c>
      <c r="CX246" s="20">
        <v>238.37200000000001</v>
      </c>
      <c r="CY246" s="20">
        <v>271.959</v>
      </c>
      <c r="CZ246" s="20">
        <v>259.60000000000002</v>
      </c>
      <c r="DA246" s="21">
        <v>87.9</v>
      </c>
      <c r="DB246" s="20">
        <v>162.203</v>
      </c>
      <c r="DC246" s="20">
        <v>185.05699999999999</v>
      </c>
      <c r="DD246" s="20">
        <v>185.05699999999999</v>
      </c>
      <c r="DE246" s="21">
        <v>153.69999999999999</v>
      </c>
      <c r="DF246" s="20">
        <v>563.322</v>
      </c>
      <c r="DG246" s="20">
        <v>1039.893</v>
      </c>
      <c r="DH246" s="21">
        <v>18.2</v>
      </c>
      <c r="DI246" s="20">
        <v>66.882999999999996</v>
      </c>
      <c r="DJ246" s="20">
        <v>123.46599999999999</v>
      </c>
      <c r="DK246" s="21">
        <v>17</v>
      </c>
      <c r="DL246" s="20">
        <v>62.231000000000002</v>
      </c>
      <c r="DM246" s="20">
        <v>114.879</v>
      </c>
      <c r="DN246" s="21">
        <v>69.5</v>
      </c>
      <c r="DO246" s="20">
        <v>254.88200000000001</v>
      </c>
      <c r="DP246" s="20">
        <v>470.512</v>
      </c>
      <c r="DQ246" s="20">
        <v>470.512</v>
      </c>
      <c r="DR246" s="21">
        <v>65.900000000000006</v>
      </c>
      <c r="DS246" s="20">
        <v>241.55699999999999</v>
      </c>
      <c r="DT246" s="20">
        <v>445.91500000000002</v>
      </c>
      <c r="DU246" s="20">
        <v>445.91500000000002</v>
      </c>
      <c r="DV246" s="21">
        <v>135.5</v>
      </c>
      <c r="DW246" s="20">
        <v>496.43900000000002</v>
      </c>
      <c r="DX246" s="20">
        <v>916.42700000000002</v>
      </c>
      <c r="DY246" s="20">
        <v>916.42700000000002</v>
      </c>
      <c r="DZ246" s="21">
        <v>81.400000000000006</v>
      </c>
      <c r="EA246" s="20">
        <v>298.483</v>
      </c>
      <c r="EB246" s="20">
        <v>551</v>
      </c>
      <c r="EC246" s="20">
        <v>545.64200000000005</v>
      </c>
      <c r="ED246" s="21">
        <v>265.3</v>
      </c>
      <c r="EE246" s="20">
        <v>588.755</v>
      </c>
      <c r="EF246" s="20">
        <v>671.71100000000001</v>
      </c>
      <c r="EG246" s="21">
        <v>121.9</v>
      </c>
      <c r="EH246" s="20">
        <v>270.58300000000003</v>
      </c>
      <c r="EI246" s="20">
        <v>308.70800000000003</v>
      </c>
      <c r="EJ246" s="21">
        <v>114.5</v>
      </c>
      <c r="EK246" s="20">
        <v>254.11099999999999</v>
      </c>
      <c r="EL246" s="20">
        <v>289.91500000000002</v>
      </c>
      <c r="EM246" s="21">
        <v>40.799999999999997</v>
      </c>
      <c r="EN246" s="20">
        <v>90.599000000000004</v>
      </c>
      <c r="EO246" s="20">
        <v>103.364</v>
      </c>
      <c r="EP246" s="20">
        <v>103.364</v>
      </c>
      <c r="EQ246" s="21">
        <v>102.5</v>
      </c>
      <c r="ER246" s="20">
        <v>227.57400000000001</v>
      </c>
      <c r="ES246" s="20">
        <v>259.63900000000001</v>
      </c>
      <c r="ET246" s="20">
        <v>259.63900000000001</v>
      </c>
      <c r="EU246" s="21">
        <v>143.30000000000001</v>
      </c>
      <c r="EV246" s="20">
        <v>318.17200000000003</v>
      </c>
      <c r="EW246" s="20">
        <v>363.00299999999999</v>
      </c>
      <c r="EX246" s="20">
        <v>363.00299999999999</v>
      </c>
      <c r="EY246" s="21">
        <v>69.900000000000006</v>
      </c>
      <c r="EZ246" s="20">
        <v>155.06200000000001</v>
      </c>
      <c r="FA246" s="20">
        <v>176.91</v>
      </c>
      <c r="FB246" s="20">
        <v>176.91</v>
      </c>
      <c r="FC246" s="21">
        <v>107.4</v>
      </c>
      <c r="FD246" s="20">
        <v>683.99</v>
      </c>
      <c r="FE246" s="20">
        <v>1259.587</v>
      </c>
      <c r="FF246" s="21">
        <v>62.4</v>
      </c>
      <c r="FG246" s="20">
        <v>397.27300000000002</v>
      </c>
      <c r="FH246" s="20">
        <v>731.58900000000006</v>
      </c>
      <c r="FI246" s="21">
        <v>14</v>
      </c>
      <c r="FJ246" s="20">
        <v>89.1</v>
      </c>
      <c r="FK246" s="20">
        <v>164.08099999999999</v>
      </c>
      <c r="FL246" s="20">
        <v>117.14100000000001</v>
      </c>
      <c r="FM246" s="21">
        <v>30.5</v>
      </c>
      <c r="FN246" s="20">
        <v>194.43199999999999</v>
      </c>
      <c r="FO246" s="20">
        <v>358.05200000000002</v>
      </c>
      <c r="FP246" s="20">
        <v>221.74100000000001</v>
      </c>
      <c r="FQ246" s="21">
        <v>45</v>
      </c>
      <c r="FR246" s="20">
        <v>286.71699999999998</v>
      </c>
      <c r="FS246" s="20">
        <v>527.99800000000005</v>
      </c>
      <c r="FT246" s="20">
        <v>338.88200000000001</v>
      </c>
      <c r="FU246" s="21">
        <v>29.5</v>
      </c>
      <c r="FV246" s="20">
        <v>187.73400000000001</v>
      </c>
      <c r="FW246" s="20">
        <v>345.71800000000002</v>
      </c>
      <c r="FX246" s="20">
        <v>293.08499999999998</v>
      </c>
      <c r="FY246" s="21">
        <v>225.2</v>
      </c>
      <c r="FZ246" s="20">
        <v>1619.9780000000001</v>
      </c>
      <c r="GA246" s="20">
        <v>2439.3629999999998</v>
      </c>
      <c r="GB246" s="21">
        <v>79.599999999999994</v>
      </c>
      <c r="GC246" s="20">
        <v>572.56799999999998</v>
      </c>
      <c r="GD246" s="20">
        <v>862.173</v>
      </c>
      <c r="GE246" s="21">
        <v>76.5</v>
      </c>
      <c r="GF246" s="20">
        <v>550.14300000000003</v>
      </c>
      <c r="GG246" s="20">
        <v>828.40599999999995</v>
      </c>
      <c r="GH246" s="21">
        <v>61.8</v>
      </c>
      <c r="GI246" s="20">
        <v>444.78899999999999</v>
      </c>
      <c r="GJ246" s="20">
        <v>669.76400000000001</v>
      </c>
      <c r="GK246" s="20">
        <v>669.76400000000001</v>
      </c>
      <c r="GL246" s="21">
        <v>83.8</v>
      </c>
      <c r="GM246" s="20">
        <v>602.62099999999998</v>
      </c>
      <c r="GN246" s="20">
        <v>907.42600000000004</v>
      </c>
      <c r="GO246" s="20">
        <v>907.42600000000004</v>
      </c>
      <c r="GP246" s="21">
        <v>145.6</v>
      </c>
      <c r="GQ246" s="20">
        <v>1047.4100000000001</v>
      </c>
      <c r="GR246" s="20">
        <v>1577.19</v>
      </c>
      <c r="GS246" s="20">
        <v>1577.19</v>
      </c>
      <c r="GT246" s="21">
        <v>57.8</v>
      </c>
      <c r="GU246" s="20">
        <v>415.39</v>
      </c>
      <c r="GV246" s="20">
        <v>625.495</v>
      </c>
      <c r="GW246" s="20">
        <v>625.495</v>
      </c>
      <c r="GX246" s="21">
        <v>233.9</v>
      </c>
      <c r="GY246" s="20">
        <v>626.81600000000003</v>
      </c>
      <c r="GZ246" s="20">
        <v>1089.845</v>
      </c>
      <c r="HA246" s="21">
        <v>44.6</v>
      </c>
      <c r="HB246" s="20">
        <v>119.389</v>
      </c>
      <c r="HC246" s="20">
        <v>207.58099999999999</v>
      </c>
      <c r="HD246" s="21">
        <v>43.9</v>
      </c>
      <c r="HE246" s="20">
        <v>117.56399999999999</v>
      </c>
      <c r="HF246" s="20">
        <v>204.40799999999999</v>
      </c>
      <c r="HG246" s="21">
        <v>101.4</v>
      </c>
      <c r="HH246" s="20">
        <v>271.63299999999998</v>
      </c>
      <c r="HI246" s="20">
        <v>472.28800000000001</v>
      </c>
      <c r="HJ246" s="20">
        <v>472.28800000000001</v>
      </c>
      <c r="HK246" s="21">
        <v>87.5</v>
      </c>
      <c r="HL246" s="20">
        <v>234.34399999999999</v>
      </c>
      <c r="HM246" s="20">
        <v>407.45400000000001</v>
      </c>
      <c r="HN246" s="20">
        <v>336.59300000000002</v>
      </c>
      <c r="HO246" s="21">
        <v>189.4</v>
      </c>
      <c r="HP246" s="20">
        <v>507.42700000000002</v>
      </c>
      <c r="HQ246" s="20">
        <v>882.26400000000001</v>
      </c>
      <c r="HR246" s="20">
        <v>808.88099999999997</v>
      </c>
      <c r="HS246" s="21">
        <v>112.4</v>
      </c>
      <c r="HT246" s="20">
        <v>301.24099999999999</v>
      </c>
      <c r="HU246" s="20">
        <v>523.76700000000005</v>
      </c>
      <c r="HV246" s="20">
        <v>612.63300000000004</v>
      </c>
      <c r="HW246" s="21">
        <v>122.6</v>
      </c>
      <c r="HX246" s="20">
        <v>89.914000000000001</v>
      </c>
      <c r="HY246" s="20">
        <v>50834.925000000003</v>
      </c>
      <c r="HZ246" s="21">
        <v>16.2</v>
      </c>
      <c r="IA246" s="20">
        <v>11.851000000000001</v>
      </c>
      <c r="IB246" s="20">
        <v>6700.4340000000002</v>
      </c>
      <c r="IN246" s="21">
        <v>106.5</v>
      </c>
      <c r="IO246" s="20">
        <v>78.063000000000002</v>
      </c>
      <c r="IP246" s="20">
        <v>44134.491999999998</v>
      </c>
      <c r="IQ246" s="20">
        <v>43654.387999999999</v>
      </c>
      <c r="IR246" s="21">
        <v>59.8</v>
      </c>
      <c r="IS246" s="20">
        <v>43.847000000000001</v>
      </c>
      <c r="IT246" s="23">
        <v>24790</v>
      </c>
      <c r="IU246" s="23">
        <v>24790</v>
      </c>
      <c r="IV246" s="21">
        <v>129.30000000000001</v>
      </c>
      <c r="IW246" s="20">
        <v>1525.9359999999999</v>
      </c>
      <c r="IX246" s="20">
        <v>12630.186</v>
      </c>
      <c r="IY246" s="21">
        <v>22.7</v>
      </c>
      <c r="IZ246" s="20">
        <v>267.36399999999998</v>
      </c>
      <c r="JA246" s="20">
        <v>2212.973</v>
      </c>
      <c r="JJ246" s="21">
        <v>106.6</v>
      </c>
      <c r="JK246" s="20">
        <v>1258.5719999999999</v>
      </c>
      <c r="JL246" s="20">
        <v>10417.213</v>
      </c>
      <c r="JM246" s="20">
        <v>10638.646000000001</v>
      </c>
      <c r="JN246" s="21">
        <v>108.1</v>
      </c>
      <c r="JO246" s="20">
        <v>1276.308</v>
      </c>
      <c r="JP246" s="20">
        <v>10564.019</v>
      </c>
      <c r="JQ246" s="20">
        <v>10564.02</v>
      </c>
      <c r="JR246" s="21">
        <v>77.2</v>
      </c>
      <c r="JS246" s="20">
        <v>70.724000000000004</v>
      </c>
      <c r="JT246" s="20">
        <v>156438.272</v>
      </c>
      <c r="JU246" s="21">
        <v>29.1</v>
      </c>
      <c r="JV246" s="20">
        <v>26.661999999999999</v>
      </c>
      <c r="JW246" s="20">
        <v>58974.663999999997</v>
      </c>
      <c r="JX246" s="20">
        <v>10.445</v>
      </c>
      <c r="JY246" s="20">
        <v>9.5679999999999996</v>
      </c>
      <c r="JZ246" s="20">
        <v>21163.339</v>
      </c>
      <c r="KA246" s="20">
        <v>21163.339</v>
      </c>
      <c r="KB246" s="20">
        <v>37.658000000000001</v>
      </c>
      <c r="KC246" s="20">
        <v>34.494999999999997</v>
      </c>
      <c r="KD246" s="20">
        <v>76300.269</v>
      </c>
      <c r="KE246" s="20">
        <v>76300.269</v>
      </c>
      <c r="KF246" s="21">
        <v>48.1</v>
      </c>
      <c r="KG246" s="21">
        <v>44.1</v>
      </c>
      <c r="KH246" s="20">
        <v>97463.607999999993</v>
      </c>
      <c r="KI246" s="20">
        <v>97463.607999999993</v>
      </c>
      <c r="KJ246" s="21">
        <v>24.1</v>
      </c>
      <c r="KK246" s="21">
        <v>22</v>
      </c>
      <c r="KL246" s="21">
        <v>48771.1</v>
      </c>
      <c r="KM246" s="21">
        <v>45762.7</v>
      </c>
      <c r="KN246" s="21">
        <v>89.6</v>
      </c>
      <c r="KO246" s="20">
        <v>51.985999999999997</v>
      </c>
      <c r="KP246" s="20">
        <v>2108.4810000000002</v>
      </c>
      <c r="KQ246" s="21">
        <v>15.9</v>
      </c>
      <c r="KR246" s="20">
        <v>9.2539999999999996</v>
      </c>
      <c r="KS246" s="20">
        <v>375.33800000000002</v>
      </c>
      <c r="KT246" s="21">
        <v>15.9</v>
      </c>
      <c r="KU246" s="20">
        <v>9.2279999999999998</v>
      </c>
      <c r="KV246" s="20">
        <v>374.29399999999998</v>
      </c>
      <c r="KW246" s="21">
        <v>8.4</v>
      </c>
      <c r="KX246" s="20">
        <v>4.88</v>
      </c>
      <c r="KY246" s="20">
        <v>197.93799999999999</v>
      </c>
      <c r="KZ246" s="20">
        <v>190.971</v>
      </c>
      <c r="LA246" s="21">
        <v>66.099999999999994</v>
      </c>
      <c r="LB246" s="20">
        <v>38.353000000000002</v>
      </c>
      <c r="LC246" s="20">
        <v>1555.568</v>
      </c>
      <c r="LD246" s="20">
        <v>1314.6790000000001</v>
      </c>
      <c r="LE246" s="21">
        <v>73.599999999999994</v>
      </c>
      <c r="LF246" s="20">
        <v>42.731000000000002</v>
      </c>
      <c r="LG246" s="20">
        <v>1733.143</v>
      </c>
      <c r="LH246" s="20">
        <v>1505.65</v>
      </c>
      <c r="LI246" s="21">
        <v>38.200000000000003</v>
      </c>
      <c r="LJ246" s="20">
        <v>22.14</v>
      </c>
      <c r="LK246" s="20">
        <v>897.97500000000002</v>
      </c>
      <c r="LL246" s="20">
        <v>877.11599999999999</v>
      </c>
      <c r="LM246" s="21">
        <v>196.2</v>
      </c>
      <c r="LN246" s="20">
        <v>3611.87</v>
      </c>
      <c r="LO246" s="20">
        <v>4120.7820000000002</v>
      </c>
      <c r="LP246" s="21">
        <v>61.1</v>
      </c>
      <c r="LQ246" s="20">
        <v>1124.673</v>
      </c>
      <c r="LR246" s="20">
        <v>1283.1389999999999</v>
      </c>
      <c r="LS246" s="21">
        <v>60.2</v>
      </c>
      <c r="LT246" s="20">
        <v>1108.2070000000001</v>
      </c>
      <c r="LU246" s="20">
        <v>1264.3530000000001</v>
      </c>
      <c r="LV246" s="21">
        <v>70.8</v>
      </c>
      <c r="LW246" s="20">
        <v>1303.424</v>
      </c>
      <c r="LX246" s="20">
        <v>1487.076</v>
      </c>
      <c r="LY246" s="20">
        <v>1487.076</v>
      </c>
      <c r="LZ246" s="21">
        <v>64.3</v>
      </c>
      <c r="MA246" s="20">
        <v>1183.7729999999999</v>
      </c>
      <c r="MB246" s="20">
        <v>1350.567</v>
      </c>
      <c r="MC246" s="20">
        <v>1350.567</v>
      </c>
      <c r="MD246" s="21">
        <v>135.1</v>
      </c>
      <c r="ME246" s="20">
        <v>2487.1970000000001</v>
      </c>
      <c r="MF246" s="20">
        <v>2837.643</v>
      </c>
      <c r="MG246" s="20">
        <v>2837.643</v>
      </c>
      <c r="MH246" s="21">
        <v>102.2</v>
      </c>
      <c r="MI246" s="20">
        <v>1880.7809999999999</v>
      </c>
      <c r="MJ246" s="20">
        <v>2145.7829999999999</v>
      </c>
      <c r="MK246" s="20">
        <v>2421.654</v>
      </c>
      <c r="ML246" s="21">
        <v>218.1</v>
      </c>
      <c r="MM246" s="20">
        <v>334.51100000000002</v>
      </c>
      <c r="MN246" s="20">
        <v>2845.9180000000001</v>
      </c>
      <c r="MO246" s="21">
        <v>56.8</v>
      </c>
      <c r="MP246" s="20">
        <v>87.165999999999997</v>
      </c>
      <c r="MQ246" s="20">
        <v>741.58600000000001</v>
      </c>
      <c r="MR246" s="21">
        <v>55.7</v>
      </c>
      <c r="MS246" s="20">
        <v>85.507000000000005</v>
      </c>
      <c r="MT246" s="20">
        <v>727.47199999999998</v>
      </c>
      <c r="MU246" s="21">
        <v>84.1</v>
      </c>
      <c r="MV246" s="20">
        <v>128.98500000000001</v>
      </c>
      <c r="MW246" s="20">
        <v>1097.365</v>
      </c>
      <c r="MX246" s="20">
        <v>1123</v>
      </c>
      <c r="MY246" s="21">
        <v>76.599999999999994</v>
      </c>
      <c r="MZ246" s="20">
        <v>117.473</v>
      </c>
      <c r="NA246" s="20">
        <v>999.42700000000002</v>
      </c>
      <c r="NB246" s="20">
        <v>1060</v>
      </c>
      <c r="NC246" s="21">
        <v>161.30000000000001</v>
      </c>
      <c r="ND246" s="20">
        <v>247.34399999999999</v>
      </c>
      <c r="NE246" s="20">
        <v>2104.3319999999999</v>
      </c>
      <c r="NF246" s="20">
        <v>2183</v>
      </c>
      <c r="NG246" s="21">
        <v>121.1</v>
      </c>
      <c r="NH246" s="20">
        <v>185.77799999999999</v>
      </c>
      <c r="NI246" s="20">
        <v>1580.5429999999999</v>
      </c>
      <c r="NJ246" s="20">
        <v>1580.5429999999999</v>
      </c>
      <c r="NK246" s="21">
        <v>176</v>
      </c>
      <c r="NL246" s="20">
        <v>979.322</v>
      </c>
      <c r="NM246" s="20">
        <v>1117.309</v>
      </c>
      <c r="NN246" s="21">
        <v>60.3</v>
      </c>
      <c r="NO246" s="20">
        <v>335.50200000000001</v>
      </c>
      <c r="NP246" s="20">
        <v>382.774</v>
      </c>
      <c r="NQ246" s="21">
        <v>58.2</v>
      </c>
      <c r="NR246" s="20">
        <v>323.517</v>
      </c>
      <c r="NS246" s="20">
        <v>369.1</v>
      </c>
      <c r="NT246" s="21">
        <v>44.2</v>
      </c>
      <c r="NU246" s="20">
        <v>245.86099999999999</v>
      </c>
      <c r="NV246" s="20">
        <v>280.50299999999999</v>
      </c>
      <c r="NW246" s="20">
        <v>280.50299999999999</v>
      </c>
      <c r="NX246" s="21">
        <v>71.5</v>
      </c>
      <c r="NY246" s="20">
        <v>397.96</v>
      </c>
      <c r="NZ246" s="20">
        <v>454.03199999999998</v>
      </c>
      <c r="OA246" s="20">
        <v>454.03199999999998</v>
      </c>
      <c r="OB246" s="21">
        <v>115.7</v>
      </c>
      <c r="OC246" s="20">
        <v>643.82100000000003</v>
      </c>
      <c r="OD246" s="20">
        <v>734.53499999999997</v>
      </c>
      <c r="OE246" s="20">
        <v>734.53499999999997</v>
      </c>
      <c r="OF246" s="21">
        <v>83.1</v>
      </c>
      <c r="OG246" s="20">
        <v>462.28800000000001</v>
      </c>
      <c r="OH246" s="20">
        <v>527.42399999999998</v>
      </c>
      <c r="OI246" s="20">
        <v>527.42399999999998</v>
      </c>
      <c r="OJ246" s="21">
        <v>171.4</v>
      </c>
      <c r="OK246" s="20">
        <v>200.63399999999999</v>
      </c>
      <c r="OL246" s="20">
        <v>228.90299999999999</v>
      </c>
      <c r="OM246" s="21">
        <v>50.1</v>
      </c>
      <c r="ON246" s="20">
        <v>58.658000000000001</v>
      </c>
      <c r="OO246" s="20">
        <v>66.923000000000002</v>
      </c>
      <c r="OP246" s="21">
        <v>47.2</v>
      </c>
      <c r="OQ246" s="20">
        <v>55.283000000000001</v>
      </c>
      <c r="OR246" s="20">
        <v>63.072000000000003</v>
      </c>
      <c r="OS246" s="21">
        <v>31.7</v>
      </c>
      <c r="OT246" s="20">
        <v>37.158000000000001</v>
      </c>
      <c r="OU246" s="20">
        <v>42.393999999999998</v>
      </c>
      <c r="OV246" s="20">
        <v>42.393999999999998</v>
      </c>
      <c r="OW246" s="21">
        <v>89.6</v>
      </c>
      <c r="OX246" s="20">
        <v>104.81699999999999</v>
      </c>
      <c r="OY246" s="20">
        <v>119.586</v>
      </c>
      <c r="OZ246" s="20">
        <v>119.586</v>
      </c>
      <c r="PA246" s="21">
        <v>121.3</v>
      </c>
      <c r="PB246" s="20">
        <v>141.976</v>
      </c>
      <c r="PC246" s="20">
        <v>161.97999999999999</v>
      </c>
      <c r="PD246" s="20">
        <v>161.97999999999999</v>
      </c>
      <c r="PE246" s="21">
        <v>43.1</v>
      </c>
      <c r="PF246" s="20">
        <v>50.402000000000001</v>
      </c>
      <c r="PG246" s="20">
        <v>57.503</v>
      </c>
      <c r="PH246" s="20">
        <v>54.526000000000003</v>
      </c>
      <c r="PI246" s="21">
        <v>198.6</v>
      </c>
      <c r="PJ246" s="20">
        <v>2539.893</v>
      </c>
      <c r="PK246" s="20">
        <v>2897.7640000000001</v>
      </c>
      <c r="PL246" s="21">
        <v>61.6</v>
      </c>
      <c r="PM246" s="20">
        <v>788.33199999999999</v>
      </c>
      <c r="PN246" s="20">
        <v>899.40800000000002</v>
      </c>
      <c r="PO246" s="21">
        <v>59</v>
      </c>
      <c r="PP246" s="20">
        <v>754.84</v>
      </c>
      <c r="PQ246" s="20">
        <v>861.197</v>
      </c>
      <c r="PR246" s="21">
        <v>34.200000000000003</v>
      </c>
      <c r="PS246" s="20">
        <v>437.74299999999999</v>
      </c>
      <c r="PT246" s="20">
        <v>499.42099999999999</v>
      </c>
      <c r="PU246" s="20">
        <v>499.42099999999999</v>
      </c>
      <c r="PV246" s="21">
        <v>103.5</v>
      </c>
      <c r="PW246" s="20">
        <v>1323.499</v>
      </c>
      <c r="PX246" s="20">
        <v>1509.98</v>
      </c>
      <c r="PY246" s="20">
        <v>1419.854</v>
      </c>
      <c r="PZ246" s="21">
        <v>137</v>
      </c>
      <c r="QA246" s="20">
        <v>1751.5609999999999</v>
      </c>
      <c r="QB246" s="20">
        <v>1998.356</v>
      </c>
      <c r="QC246" s="20">
        <v>1919.2750000000001</v>
      </c>
      <c r="QD246" s="21">
        <v>71.8</v>
      </c>
      <c r="QE246" s="20">
        <v>918.91399999999999</v>
      </c>
      <c r="QF246" s="20">
        <v>1048.3889999999999</v>
      </c>
      <c r="QG246" s="20">
        <v>1048.3889999999999</v>
      </c>
      <c r="QW246" s="21">
        <v>126.4</v>
      </c>
      <c r="QX246" s="21">
        <v>111.4</v>
      </c>
      <c r="QY246" s="20">
        <v>37356.67</v>
      </c>
      <c r="QZ246" s="21">
        <v>66.8</v>
      </c>
      <c r="RA246" s="21">
        <v>63.5</v>
      </c>
      <c r="RB246" s="20">
        <v>19747.633000000002</v>
      </c>
      <c r="RC246" s="21">
        <v>175.3</v>
      </c>
      <c r="RD246" s="20">
        <v>2808.9949999999999</v>
      </c>
      <c r="RE246" s="20">
        <v>1912.364</v>
      </c>
      <c r="RF246" s="21">
        <v>40.9</v>
      </c>
      <c r="RG246" s="20">
        <v>655.88099999999997</v>
      </c>
      <c r="RH246" s="20">
        <v>446.524</v>
      </c>
      <c r="RI246" s="21">
        <v>37.299999999999997</v>
      </c>
      <c r="RJ246" s="20">
        <v>598.51599999999996</v>
      </c>
      <c r="RK246" s="20">
        <v>407.47</v>
      </c>
      <c r="RL246" s="21">
        <v>64</v>
      </c>
      <c r="RM246" s="20">
        <v>1025.8240000000001</v>
      </c>
      <c r="RN246" s="20">
        <v>698.38099999999997</v>
      </c>
      <c r="RO246" s="20">
        <v>698.38099999999997</v>
      </c>
      <c r="RP246" s="21">
        <v>70.3</v>
      </c>
      <c r="RQ246" s="20">
        <v>1127.29</v>
      </c>
      <c r="RR246" s="20">
        <v>767.45899999999995</v>
      </c>
      <c r="RS246" s="20">
        <v>767.45899999999995</v>
      </c>
      <c r="RT246" s="21">
        <v>134.30000000000001</v>
      </c>
      <c r="RU246" s="20">
        <v>2153.114</v>
      </c>
      <c r="RV246" s="20">
        <v>1465.84</v>
      </c>
      <c r="RW246" s="20">
        <v>1465.84</v>
      </c>
      <c r="RX246" s="21">
        <v>79.400000000000006</v>
      </c>
      <c r="RY246" s="20">
        <v>1273.0830000000001</v>
      </c>
      <c r="RZ246" s="20">
        <v>866.71500000000003</v>
      </c>
      <c r="SA246" s="20">
        <v>866.71500000000003</v>
      </c>
      <c r="SB246" s="21">
        <v>158</v>
      </c>
      <c r="SC246" s="20">
        <v>194.70500000000001</v>
      </c>
      <c r="SD246" s="20">
        <v>221.185</v>
      </c>
      <c r="SE246" s="21">
        <v>106.1</v>
      </c>
      <c r="SF246" s="20">
        <v>130.773</v>
      </c>
      <c r="SG246" s="20">
        <v>148.55799999999999</v>
      </c>
      <c r="SH246" s="21">
        <v>106.1</v>
      </c>
      <c r="SI246" s="20">
        <v>130.76900000000001</v>
      </c>
      <c r="SJ246" s="20">
        <v>148.554</v>
      </c>
      <c r="SK246" s="21">
        <v>13.6</v>
      </c>
      <c r="SL246" s="20">
        <v>16.709</v>
      </c>
      <c r="SM246" s="20">
        <v>18.981999999999999</v>
      </c>
      <c r="SN246" s="20">
        <v>17.027000000000001</v>
      </c>
      <c r="SO246" s="21">
        <v>39</v>
      </c>
      <c r="SP246" s="20">
        <v>47.997</v>
      </c>
      <c r="SQ246" s="20">
        <v>54.524999999999999</v>
      </c>
      <c r="SR246" s="20">
        <v>55.598999999999997</v>
      </c>
      <c r="SS246" s="21">
        <v>51.9</v>
      </c>
      <c r="ST246" s="20">
        <v>63.932000000000002</v>
      </c>
      <c r="SU246" s="20">
        <v>72.626999999999995</v>
      </c>
      <c r="SV246" s="20">
        <v>72.626999999999995</v>
      </c>
      <c r="SW246" s="21">
        <v>40.4</v>
      </c>
      <c r="SX246" s="20">
        <v>49.832000000000001</v>
      </c>
      <c r="SY246" s="20">
        <v>56.609000000000002</v>
      </c>
      <c r="SZ246" s="20">
        <v>55.122999999999998</v>
      </c>
      <c r="TA246" s="21">
        <v>181.7</v>
      </c>
      <c r="TB246" s="20">
        <v>310.51499999999999</v>
      </c>
      <c r="TC246" s="20">
        <v>2419.723</v>
      </c>
      <c r="TD246" s="21">
        <v>15.8</v>
      </c>
      <c r="TE246" s="20">
        <v>26.936</v>
      </c>
      <c r="TF246" s="20">
        <v>209.9</v>
      </c>
      <c r="TG246" s="21">
        <v>57.7</v>
      </c>
      <c r="TH246" s="20">
        <v>98.561000000000007</v>
      </c>
      <c r="TI246" s="20">
        <v>768.04700000000003</v>
      </c>
      <c r="TJ246" s="20">
        <v>768.04700000000003</v>
      </c>
      <c r="TK246" s="21">
        <v>108.5</v>
      </c>
      <c r="TL246" s="20">
        <v>185.458</v>
      </c>
      <c r="TM246" s="20">
        <v>1445.1980000000001</v>
      </c>
      <c r="TN246" s="20">
        <v>1462.5350000000001</v>
      </c>
      <c r="TO246" s="21">
        <v>165.9</v>
      </c>
      <c r="TP246" s="20">
        <v>283.58</v>
      </c>
      <c r="TQ246" s="20">
        <v>2209.8229999999999</v>
      </c>
      <c r="TR246" s="20">
        <v>2230.5819999999999</v>
      </c>
      <c r="TS246" s="21">
        <v>149.5</v>
      </c>
      <c r="TT246" s="20">
        <v>255.58500000000001</v>
      </c>
      <c r="TU246" s="20">
        <v>1991.675</v>
      </c>
      <c r="TV246" s="20">
        <v>2017.9059999999999</v>
      </c>
      <c r="TW246" s="21">
        <v>118.7</v>
      </c>
      <c r="TX246" s="20">
        <v>50.811</v>
      </c>
      <c r="TY246" s="20">
        <v>15289.755999999999</v>
      </c>
      <c r="TZ246" s="21">
        <v>59.9</v>
      </c>
      <c r="UA246" s="20">
        <v>25.637</v>
      </c>
      <c r="UB246" s="20">
        <v>7714.46</v>
      </c>
      <c r="UC246" s="21">
        <v>55.7</v>
      </c>
      <c r="UD246" s="20">
        <v>23.856000000000002</v>
      </c>
      <c r="UE246" s="20">
        <v>7178.7</v>
      </c>
      <c r="UF246" s="21">
        <v>6</v>
      </c>
      <c r="UG246" s="20">
        <v>2.5550000000000002</v>
      </c>
      <c r="UH246" s="20">
        <v>768.95500000000004</v>
      </c>
      <c r="UI246" s="20">
        <v>768.95500000000004</v>
      </c>
      <c r="UJ246" s="21">
        <v>52.8</v>
      </c>
      <c r="UK246" s="20">
        <v>22.619</v>
      </c>
      <c r="UL246" s="20">
        <v>6806.3410000000003</v>
      </c>
      <c r="UM246" s="20">
        <v>6806.3410000000003</v>
      </c>
      <c r="UN246" s="21">
        <v>58.8</v>
      </c>
      <c r="UO246" s="20">
        <v>25.173999999999999</v>
      </c>
      <c r="UP246" s="20">
        <v>7575.2960000000003</v>
      </c>
      <c r="UQ246" s="20">
        <v>7575.2960000000003</v>
      </c>
      <c r="UR246" s="21">
        <v>27.6</v>
      </c>
      <c r="US246" s="20">
        <v>11.823</v>
      </c>
      <c r="UT246" s="20">
        <v>3557.73</v>
      </c>
      <c r="UU246" s="20">
        <v>3557.73</v>
      </c>
      <c r="VJ246" s="21">
        <v>32.1</v>
      </c>
      <c r="VK246" s="20">
        <v>50.616</v>
      </c>
      <c r="VL246" s="20">
        <v>443899.18300000002</v>
      </c>
      <c r="VM246" s="20">
        <v>417298.96100000001</v>
      </c>
      <c r="VN246" s="21">
        <v>18</v>
      </c>
      <c r="VO246" s="20">
        <v>28.391999999999999</v>
      </c>
      <c r="VP246" s="20">
        <v>248994</v>
      </c>
      <c r="VQ246" s="20">
        <v>248994</v>
      </c>
      <c r="VR246" s="21">
        <v>170.1</v>
      </c>
      <c r="VS246" s="20">
        <v>155.85300000000001</v>
      </c>
      <c r="VT246" s="20">
        <v>177.81299999999999</v>
      </c>
      <c r="VU246" s="21">
        <v>39.799999999999997</v>
      </c>
      <c r="VV246" s="20">
        <v>36.454000000000001</v>
      </c>
      <c r="VW246" s="20">
        <v>41.59</v>
      </c>
      <c r="VX246" s="21">
        <v>39.6</v>
      </c>
      <c r="VY246" s="20">
        <v>36.228000000000002</v>
      </c>
      <c r="VZ246" s="20">
        <v>41.332999999999998</v>
      </c>
      <c r="WI246" s="21">
        <v>130.4</v>
      </c>
      <c r="WJ246" s="20">
        <v>119.399</v>
      </c>
      <c r="WK246" s="20">
        <v>136.22300000000001</v>
      </c>
      <c r="WL246" s="20">
        <v>152.67099999999999</v>
      </c>
      <c r="WM246" s="21">
        <v>76.3</v>
      </c>
      <c r="WN246" s="20">
        <v>69.912999999999997</v>
      </c>
      <c r="WO246" s="20">
        <v>79.763000000000005</v>
      </c>
      <c r="WP246" s="20">
        <v>108.392</v>
      </c>
      <c r="WQ246" s="21">
        <v>187.1</v>
      </c>
      <c r="WR246" s="20">
        <v>252.29599999999999</v>
      </c>
      <c r="WS246" s="20">
        <v>1015.239</v>
      </c>
      <c r="WT246" s="21">
        <v>81.5</v>
      </c>
      <c r="WU246" s="20">
        <v>109.887</v>
      </c>
      <c r="WV246" s="20">
        <v>442.18599999999998</v>
      </c>
      <c r="WW246" s="21">
        <v>80.3</v>
      </c>
      <c r="WX246" s="20">
        <v>108.31699999999999</v>
      </c>
      <c r="WY246" s="20">
        <v>435.86799999999999</v>
      </c>
      <c r="WZ246" s="21">
        <v>36.299999999999997</v>
      </c>
      <c r="XA246" s="20">
        <v>48.982999999999997</v>
      </c>
      <c r="XB246" s="20">
        <v>197.10900000000001</v>
      </c>
      <c r="XC246" s="20">
        <v>197.10900000000001</v>
      </c>
      <c r="XD246" s="21">
        <v>69.3</v>
      </c>
      <c r="XE246" s="20">
        <v>93.424999999999997</v>
      </c>
      <c r="XF246" s="20">
        <v>375.94400000000002</v>
      </c>
      <c r="XG246" s="20">
        <v>375.94400000000002</v>
      </c>
      <c r="XH246" s="21">
        <v>105.6</v>
      </c>
      <c r="XI246" s="20">
        <v>142.40899999999999</v>
      </c>
      <c r="XJ246" s="20">
        <v>573.053</v>
      </c>
      <c r="XK246" s="20">
        <v>573.053</v>
      </c>
      <c r="XL246" s="21">
        <v>67.5</v>
      </c>
      <c r="XM246" s="20">
        <v>91.094999999999999</v>
      </c>
      <c r="XN246" s="22">
        <v>366.56537600000001</v>
      </c>
      <c r="XO246" s="22">
        <v>432.83199999999999</v>
      </c>
      <c r="XP246" s="21">
        <v>133.4</v>
      </c>
      <c r="XQ246" s="20">
        <v>596.73599999999999</v>
      </c>
      <c r="XR246" s="20">
        <v>27453.271000000001</v>
      </c>
      <c r="XS246" s="21">
        <v>73.599999999999994</v>
      </c>
      <c r="XT246" s="20">
        <v>329.28899999999999</v>
      </c>
      <c r="XU246" s="20">
        <v>15149.184999999999</v>
      </c>
      <c r="YD246" s="21">
        <v>59.8</v>
      </c>
      <c r="YE246" s="20">
        <v>267.447</v>
      </c>
      <c r="YF246" s="20">
        <v>12304.085999999999</v>
      </c>
      <c r="YG246" s="20">
        <v>6446.2669999999998</v>
      </c>
      <c r="YH246" s="21">
        <v>29.6</v>
      </c>
      <c r="YI246" s="20">
        <v>132.27199999999999</v>
      </c>
      <c r="YJ246" s="20">
        <v>6085.26</v>
      </c>
      <c r="YK246" s="20">
        <v>6085.26</v>
      </c>
      <c r="YL246" s="21">
        <v>190.4</v>
      </c>
      <c r="YM246" s="20">
        <v>2044.4390000000001</v>
      </c>
      <c r="YN246" s="20">
        <v>2332.5</v>
      </c>
      <c r="YO246" s="21">
        <v>114</v>
      </c>
      <c r="YP246" s="20">
        <v>1223.8989999999999</v>
      </c>
      <c r="YQ246" s="20">
        <v>1396.346</v>
      </c>
      <c r="YR246" s="21">
        <v>111.5</v>
      </c>
      <c r="YS246" s="20">
        <v>1196.557</v>
      </c>
      <c r="YT246" s="20">
        <v>1365.152</v>
      </c>
      <c r="YU246" s="21">
        <v>21.9</v>
      </c>
      <c r="YV246" s="20">
        <v>234.58600000000001</v>
      </c>
      <c r="YW246" s="20">
        <v>267.63900000000001</v>
      </c>
      <c r="YX246" s="20">
        <v>267.63900000000001</v>
      </c>
      <c r="YY246" s="21">
        <v>54.6</v>
      </c>
      <c r="YZ246" s="20">
        <v>585.95399999999995</v>
      </c>
      <c r="ZA246" s="20">
        <v>668.51499999999999</v>
      </c>
      <c r="ZB246" s="20">
        <v>668.51499999999999</v>
      </c>
      <c r="ZC246" s="21">
        <v>76.400000000000006</v>
      </c>
      <c r="ZD246" s="20">
        <v>820.54</v>
      </c>
      <c r="ZE246" s="20">
        <v>936.154</v>
      </c>
      <c r="ZF246" s="20">
        <v>936.154</v>
      </c>
      <c r="ZG246" s="21">
        <v>57.5</v>
      </c>
      <c r="ZH246" s="20">
        <v>617.16499999999996</v>
      </c>
      <c r="ZI246" s="20">
        <v>704.12400000000002</v>
      </c>
      <c r="ZJ246" s="20">
        <v>704.12400000000002</v>
      </c>
      <c r="ZK246" s="21">
        <v>306.7</v>
      </c>
      <c r="ZL246" s="20">
        <v>15097.701999999999</v>
      </c>
      <c r="ZM246" s="20">
        <v>1635340.8</v>
      </c>
      <c r="ZN246" s="21">
        <v>117.6</v>
      </c>
      <c r="ZO246" s="20">
        <v>5790.7950000000001</v>
      </c>
      <c r="ZP246" s="20">
        <v>627242.69999999995</v>
      </c>
      <c r="ZQ246" s="21">
        <v>112.7</v>
      </c>
      <c r="ZR246" s="20">
        <v>5550.2049999999999</v>
      </c>
      <c r="ZS246" s="20">
        <v>601182.68400000001</v>
      </c>
      <c r="ZT246" s="21">
        <v>70.3</v>
      </c>
      <c r="ZU246" s="20">
        <v>3460.201</v>
      </c>
      <c r="ZV246" s="20">
        <v>374799.3</v>
      </c>
      <c r="ZW246" s="20">
        <v>374799.3</v>
      </c>
      <c r="ZX246" s="21">
        <v>118.8</v>
      </c>
      <c r="ZY246" s="20">
        <v>5846.7060000000001</v>
      </c>
      <c r="ZZ246" s="20">
        <v>633298.80000000005</v>
      </c>
      <c r="AAA246" s="20">
        <v>633298.80000000005</v>
      </c>
      <c r="AAB246" s="21">
        <v>189.1</v>
      </c>
      <c r="AAC246" s="20">
        <v>9306.9069999999992</v>
      </c>
      <c r="AAD246" s="20">
        <v>1008098.1</v>
      </c>
      <c r="AAE246" s="20">
        <v>1008098.1</v>
      </c>
      <c r="AAF246" s="21">
        <v>106.3</v>
      </c>
      <c r="AAG246" s="20">
        <v>5232.759</v>
      </c>
      <c r="AAH246" s="20">
        <v>566797.81200000003</v>
      </c>
      <c r="AAI246" s="20">
        <v>577473.1</v>
      </c>
      <c r="AAJ246" s="21">
        <v>150.4</v>
      </c>
      <c r="AAK246" s="20">
        <v>865.14599999999996</v>
      </c>
      <c r="AAL246" s="20">
        <v>964215.50300000003</v>
      </c>
      <c r="AAM246" s="21">
        <v>9.4</v>
      </c>
      <c r="AAN246" s="20">
        <v>53.89</v>
      </c>
      <c r="AAO246" s="20">
        <v>60061.178</v>
      </c>
      <c r="AAP246" s="21">
        <v>49.6</v>
      </c>
      <c r="AAQ246" s="20">
        <v>285.43700000000001</v>
      </c>
      <c r="AAR246" s="20">
        <v>318123.27600000001</v>
      </c>
      <c r="AAS246" s="20">
        <v>290607</v>
      </c>
      <c r="AAT246" s="21">
        <v>89.2</v>
      </c>
      <c r="AAU246" s="20">
        <v>513.13599999999997</v>
      </c>
      <c r="AAV246" s="20">
        <v>571896.41799999995</v>
      </c>
      <c r="AAW246" s="20">
        <v>581382.80000000005</v>
      </c>
      <c r="AAX246" s="21">
        <v>141</v>
      </c>
      <c r="AAY246" s="20">
        <v>811.25599999999997</v>
      </c>
      <c r="AAZ246" s="20">
        <v>904154.32499999995</v>
      </c>
      <c r="ABA246" s="20">
        <v>871989.8</v>
      </c>
      <c r="ABB246" s="21">
        <v>104.6</v>
      </c>
      <c r="ABC246" s="20">
        <v>601.76800000000003</v>
      </c>
      <c r="ABD246" s="20">
        <v>670677.9</v>
      </c>
      <c r="ABE246" s="20">
        <v>670677.9</v>
      </c>
      <c r="ABF246" s="21">
        <v>136.6</v>
      </c>
      <c r="ABG246" s="20">
        <v>26.94</v>
      </c>
      <c r="ABH246" s="20">
        <v>30.734999999999999</v>
      </c>
      <c r="ABI246" s="21">
        <v>7.6</v>
      </c>
      <c r="ABJ246" s="20">
        <v>1.494</v>
      </c>
      <c r="ABK246" s="20">
        <v>1.7050000000000001</v>
      </c>
      <c r="ABL246" s="21">
        <v>7.3</v>
      </c>
      <c r="ABM246" s="20">
        <v>1.444</v>
      </c>
      <c r="ABN246" s="20">
        <v>1.647</v>
      </c>
      <c r="ABO246" s="21">
        <v>38.5</v>
      </c>
      <c r="ABP246" s="20">
        <v>7.593</v>
      </c>
      <c r="ABQ246" s="20">
        <v>8.6630000000000003</v>
      </c>
      <c r="ABR246" s="20">
        <v>8.6630000000000003</v>
      </c>
      <c r="ABS246" s="21">
        <v>90.5</v>
      </c>
      <c r="ABT246" s="20">
        <v>17.852</v>
      </c>
      <c r="ABU246" s="20">
        <v>20.367999999999999</v>
      </c>
      <c r="ABV246" s="20">
        <v>20.367999999999999</v>
      </c>
      <c r="ABW246" s="21">
        <v>129.1</v>
      </c>
      <c r="ABX246" s="20">
        <v>25.445</v>
      </c>
      <c r="ABY246" s="20">
        <v>29.03</v>
      </c>
      <c r="ABZ246" s="20">
        <v>29.03</v>
      </c>
      <c r="ACE246" s="21">
        <v>45</v>
      </c>
      <c r="ACF246" s="20">
        <v>308.38799999999998</v>
      </c>
      <c r="ACG246" s="20">
        <v>2917.2559999999999</v>
      </c>
      <c r="ACH246" s="21">
        <v>19.3</v>
      </c>
      <c r="ACI246" s="20">
        <v>132.268</v>
      </c>
      <c r="ACJ246" s="20">
        <v>1251.22</v>
      </c>
      <c r="ACK246" s="21">
        <v>8</v>
      </c>
      <c r="ACL246" s="20">
        <v>54.802</v>
      </c>
      <c r="ACM246" s="20">
        <v>518.40700000000004</v>
      </c>
      <c r="ACN246" s="20">
        <v>518.40700000000004</v>
      </c>
      <c r="ACO246" s="21">
        <v>17.7</v>
      </c>
      <c r="ACP246" s="20">
        <v>121.318</v>
      </c>
      <c r="ACQ246" s="20">
        <v>1147.6300000000001</v>
      </c>
      <c r="ACR246" s="20">
        <v>1147.6300000000001</v>
      </c>
      <c r="ACS246" s="21">
        <v>25.7</v>
      </c>
      <c r="ACT246" s="20">
        <v>176.119</v>
      </c>
      <c r="ACU246" s="20">
        <v>1666.0360000000001</v>
      </c>
      <c r="ACV246" s="20">
        <v>1666.0360000000001</v>
      </c>
      <c r="ACW246" s="21">
        <v>11.8</v>
      </c>
      <c r="ACX246" s="20">
        <v>80.561999999999998</v>
      </c>
      <c r="ACY246" s="20">
        <v>762.09500000000003</v>
      </c>
      <c r="ACZ246" s="20">
        <v>762.09500000000003</v>
      </c>
      <c r="ADA246" s="21">
        <v>171.7</v>
      </c>
      <c r="ADB246" s="20">
        <v>160.012</v>
      </c>
      <c r="ADC246" s="20">
        <v>607.69299999999998</v>
      </c>
      <c r="ADD246" s="21">
        <v>35</v>
      </c>
      <c r="ADE246" s="20">
        <v>32.57</v>
      </c>
      <c r="ADF246" s="20">
        <v>123.694</v>
      </c>
      <c r="ADO246" s="21">
        <v>136.80000000000001</v>
      </c>
      <c r="ADP246" s="20">
        <v>127.44199999999999</v>
      </c>
      <c r="ADQ246" s="20">
        <v>483.99900000000002</v>
      </c>
      <c r="ADR246" s="20">
        <v>483.99900000000002</v>
      </c>
      <c r="ADS246" s="21">
        <v>134.30000000000001</v>
      </c>
      <c r="ADT246" s="20">
        <v>125.124</v>
      </c>
      <c r="ADU246" s="20">
        <v>475.19600000000003</v>
      </c>
      <c r="ADV246" s="20">
        <v>475.19600000000003</v>
      </c>
      <c r="ADW246" s="21">
        <v>275.2</v>
      </c>
      <c r="ADX246" s="20">
        <v>1070.614</v>
      </c>
      <c r="ADY246" s="20">
        <v>1221.4639999999999</v>
      </c>
      <c r="ADZ246" s="21">
        <v>57.6</v>
      </c>
      <c r="AEA246" s="20">
        <v>224.262</v>
      </c>
      <c r="AEB246" s="20">
        <v>255.86099999999999</v>
      </c>
      <c r="AEC246" s="21">
        <v>55.6</v>
      </c>
      <c r="AED246" s="20">
        <v>216.27500000000001</v>
      </c>
      <c r="AEE246" s="20">
        <v>246.74799999999999</v>
      </c>
      <c r="AEF246" s="21">
        <v>89.3</v>
      </c>
      <c r="AEG246" s="20">
        <v>347.30399999999997</v>
      </c>
      <c r="AEH246" s="20">
        <v>396.23899999999998</v>
      </c>
      <c r="AEI246" s="20">
        <v>396.23899999999998</v>
      </c>
      <c r="AEJ246" s="21">
        <v>128.30000000000001</v>
      </c>
      <c r="AEK246" s="20">
        <v>499.048</v>
      </c>
      <c r="AEL246" s="20">
        <v>569.36400000000003</v>
      </c>
      <c r="AEM246" s="20">
        <v>569.36400000000003</v>
      </c>
      <c r="AEN246" s="21">
        <v>217.6</v>
      </c>
      <c r="AEO246" s="20">
        <v>846.35199999999998</v>
      </c>
      <c r="AEP246" s="20">
        <v>965.60299999999995</v>
      </c>
      <c r="AEQ246" s="20">
        <v>965.60299999999995</v>
      </c>
      <c r="AER246" s="21">
        <v>102.7</v>
      </c>
      <c r="AES246" s="20">
        <v>399.51799999999997</v>
      </c>
      <c r="AET246" s="20">
        <v>455.81</v>
      </c>
      <c r="AEU246" s="20">
        <v>457.82100000000003</v>
      </c>
      <c r="AEV246" s="21">
        <v>188.2</v>
      </c>
      <c r="AEW246" s="20">
        <v>299.27</v>
      </c>
      <c r="AEX246" s="20">
        <v>2740.203</v>
      </c>
      <c r="AEY246" s="21">
        <v>25.4</v>
      </c>
      <c r="AEZ246" s="20">
        <v>40.429000000000002</v>
      </c>
      <c r="AFA246" s="20">
        <v>370.178</v>
      </c>
      <c r="AFB246" s="21">
        <v>25</v>
      </c>
      <c r="AFC246" s="20">
        <v>39.76</v>
      </c>
      <c r="AFD246" s="20">
        <v>364.05799999999999</v>
      </c>
      <c r="AFE246" s="21">
        <v>53</v>
      </c>
      <c r="AFF246" s="20">
        <v>84.27</v>
      </c>
      <c r="AFG246" s="20">
        <v>771.59900000000005</v>
      </c>
      <c r="AFH246" s="20">
        <v>771.59900000000005</v>
      </c>
      <c r="AFI246" s="21">
        <v>109.8</v>
      </c>
      <c r="AFJ246" s="20">
        <v>174.571</v>
      </c>
      <c r="AFK246" s="20">
        <v>1598.4259999999999</v>
      </c>
      <c r="AFL246" s="20">
        <v>1598.4259999999999</v>
      </c>
      <c r="AFM246" s="21">
        <v>162.80000000000001</v>
      </c>
      <c r="AFN246" s="20">
        <v>258.84100000000001</v>
      </c>
      <c r="AFO246" s="20">
        <v>2370.0250000000001</v>
      </c>
      <c r="AFP246" s="20">
        <v>2370.0250000000001</v>
      </c>
      <c r="AFQ246" s="21">
        <v>70.2</v>
      </c>
      <c r="AFR246" s="20">
        <v>111.548</v>
      </c>
      <c r="AFS246" s="20">
        <v>1021.3680000000001</v>
      </c>
      <c r="AFT246" s="20">
        <v>1021.3680000000001</v>
      </c>
      <c r="AFU246" s="21">
        <v>173.6</v>
      </c>
      <c r="AFV246" s="20">
        <v>82.159000000000006</v>
      </c>
      <c r="AFW246" s="20">
        <v>201.626</v>
      </c>
      <c r="AFX246" s="21">
        <v>27.8</v>
      </c>
      <c r="AFY246" s="20">
        <v>13.182</v>
      </c>
      <c r="AFZ246" s="20">
        <v>32.35</v>
      </c>
      <c r="AGA246" s="21">
        <v>61.4</v>
      </c>
      <c r="AGB246" s="20">
        <v>29.065999999999999</v>
      </c>
      <c r="AGC246" s="20">
        <v>71.33</v>
      </c>
      <c r="AGD246" s="20">
        <v>71.33</v>
      </c>
      <c r="AGE246" s="21">
        <v>84.3</v>
      </c>
      <c r="AGF246" s="20">
        <v>39.911000000000001</v>
      </c>
      <c r="AGG246" s="20">
        <v>97.945999999999998</v>
      </c>
      <c r="AGH246" s="20">
        <v>97.945999999999998</v>
      </c>
      <c r="AGI246" s="21">
        <v>145.69999999999999</v>
      </c>
      <c r="AGJ246" s="20">
        <v>68.977000000000004</v>
      </c>
      <c r="AGK246" s="20">
        <v>169.27600000000001</v>
      </c>
      <c r="AGL246" s="20">
        <v>169.27600000000001</v>
      </c>
      <c r="AGM246" s="21">
        <v>102.5</v>
      </c>
      <c r="AGN246" s="20">
        <v>48.512999999999998</v>
      </c>
      <c r="AGO246" s="20">
        <v>119.056</v>
      </c>
      <c r="AGP246" s="20">
        <v>124.063</v>
      </c>
      <c r="AGQ246" s="21">
        <v>78.3</v>
      </c>
      <c r="AGR246" s="20">
        <v>126.449</v>
      </c>
      <c r="AGS246" s="20">
        <v>574.53300000000002</v>
      </c>
      <c r="AGT246" s="21">
        <v>38.9</v>
      </c>
      <c r="AGU246" s="20">
        <v>62.720999999999997</v>
      </c>
      <c r="AGV246" s="20">
        <v>284.98099999999999</v>
      </c>
      <c r="AGW246" s="21">
        <v>39.700000000000003</v>
      </c>
      <c r="AGX246" s="20">
        <v>64.159000000000006</v>
      </c>
      <c r="AGY246" s="20">
        <v>291.51299999999998</v>
      </c>
      <c r="AGZ246" s="21">
        <v>7.3</v>
      </c>
      <c r="AHA246" s="20">
        <v>11.766999999999999</v>
      </c>
      <c r="AHB246" s="20">
        <v>53.463000000000001</v>
      </c>
      <c r="AHC246" s="20">
        <v>53.463000000000001</v>
      </c>
      <c r="AHD246" s="21">
        <v>32.200000000000003</v>
      </c>
      <c r="AHE246" s="20">
        <v>51.960999999999999</v>
      </c>
      <c r="AHF246" s="20">
        <v>236.08799999999999</v>
      </c>
      <c r="AHG246" s="20">
        <v>236.08799999999999</v>
      </c>
      <c r="AHH246" s="21">
        <v>39.5</v>
      </c>
      <c r="AHI246" s="20">
        <v>63.726999999999997</v>
      </c>
      <c r="AHJ246" s="20">
        <v>289.55200000000002</v>
      </c>
      <c r="AHK246" s="20">
        <v>289.55200000000002</v>
      </c>
      <c r="AHL246" s="21">
        <v>25.6</v>
      </c>
      <c r="AHM246" s="20">
        <v>41.386000000000003</v>
      </c>
      <c r="AHN246" s="20">
        <v>188.04300000000001</v>
      </c>
      <c r="AHO246" s="20">
        <v>186.73400000000001</v>
      </c>
      <c r="AHP246" s="21">
        <v>196.9</v>
      </c>
      <c r="AHQ246" s="20">
        <v>217.72300000000001</v>
      </c>
      <c r="AHR246" s="20">
        <v>248.4</v>
      </c>
      <c r="AHS246" s="21">
        <v>56.1</v>
      </c>
      <c r="AHT246" s="20">
        <v>62.04</v>
      </c>
      <c r="AHU246" s="20">
        <v>70.781999999999996</v>
      </c>
      <c r="AHV246" s="21">
        <v>55</v>
      </c>
      <c r="AHW246" s="20">
        <v>60.816000000000003</v>
      </c>
      <c r="AHX246" s="20">
        <v>69.385000000000005</v>
      </c>
      <c r="AHY246" s="21">
        <v>56.7</v>
      </c>
      <c r="AHZ246" s="20">
        <v>62.662999999999997</v>
      </c>
      <c r="AIA246" s="20">
        <v>71.492000000000004</v>
      </c>
      <c r="AIB246" s="20">
        <v>71.492000000000004</v>
      </c>
      <c r="AIC246" s="21">
        <v>84.1</v>
      </c>
      <c r="AID246" s="20">
        <v>93.019000000000005</v>
      </c>
      <c r="AIE246" s="20">
        <v>106.126</v>
      </c>
      <c r="AIF246" s="20">
        <v>106.126</v>
      </c>
      <c r="AIG246" s="21">
        <v>140.80000000000001</v>
      </c>
      <c r="AIH246" s="20">
        <v>155.68199999999999</v>
      </c>
      <c r="AII246" s="20">
        <v>177.61799999999999</v>
      </c>
      <c r="AIJ246" s="20">
        <v>177.61799999999999</v>
      </c>
      <c r="AIK246" s="21">
        <v>100.9</v>
      </c>
      <c r="AIL246" s="20">
        <v>111.625</v>
      </c>
      <c r="AIM246" s="20">
        <v>127.35299999999999</v>
      </c>
      <c r="AIN246" s="20">
        <v>127.35299999999999</v>
      </c>
      <c r="AIO246" s="21">
        <v>93.8</v>
      </c>
      <c r="AIP246" s="20">
        <v>242.94499999999999</v>
      </c>
      <c r="AIQ246" s="20">
        <v>6745.6559999999999</v>
      </c>
      <c r="AIR246" s="21">
        <v>71.3</v>
      </c>
      <c r="AIS246" s="20">
        <v>184.65299999999999</v>
      </c>
      <c r="AIT246" s="20">
        <v>5127.1090000000004</v>
      </c>
      <c r="AIU246" s="21">
        <v>0.5</v>
      </c>
      <c r="AIV246" s="20">
        <v>1.2470000000000001</v>
      </c>
      <c r="AIW246" s="20">
        <v>34.619</v>
      </c>
      <c r="AIX246" s="20">
        <v>35.515000000000001</v>
      </c>
      <c r="AIY246" s="21">
        <v>21.7</v>
      </c>
      <c r="AIZ246" s="20">
        <v>56.305999999999997</v>
      </c>
      <c r="AJA246" s="20">
        <v>1563.394</v>
      </c>
      <c r="AJB246" s="20">
        <v>1174.413</v>
      </c>
      <c r="AJC246" s="21">
        <v>22.5</v>
      </c>
      <c r="AJD246" s="20">
        <v>58.292000000000002</v>
      </c>
      <c r="AJE246" s="20">
        <v>1618.547</v>
      </c>
      <c r="AJF246" s="20">
        <v>1209.9280000000001</v>
      </c>
      <c r="AJG246" s="21">
        <v>12.2</v>
      </c>
      <c r="AJH246" s="20">
        <v>31.696999999999999</v>
      </c>
      <c r="AJI246" s="20">
        <v>880.09199999999998</v>
      </c>
      <c r="AJJ246" s="20">
        <v>906.88800000000003</v>
      </c>
      <c r="AJK246" s="21">
        <v>121.5</v>
      </c>
      <c r="AJL246" s="20">
        <v>224.785</v>
      </c>
      <c r="AJM246" s="20">
        <v>843.101</v>
      </c>
      <c r="AJN246" s="21">
        <v>89.1</v>
      </c>
      <c r="AJO246" s="20">
        <v>164.86099999999999</v>
      </c>
      <c r="AJP246" s="20">
        <v>618.34500000000003</v>
      </c>
      <c r="AJQ246" s="21">
        <v>8.3000000000000007</v>
      </c>
      <c r="AJR246" s="20">
        <v>15.452999999999999</v>
      </c>
      <c r="AJS246" s="20">
        <v>57.959000000000003</v>
      </c>
      <c r="AJT246" s="20">
        <v>52.366999999999997</v>
      </c>
      <c r="AJU246" s="21">
        <v>24.1</v>
      </c>
      <c r="AJV246" s="20">
        <v>44.671999999999997</v>
      </c>
      <c r="AJW246" s="20">
        <v>167.553</v>
      </c>
      <c r="AJX246" s="20">
        <v>163.023</v>
      </c>
      <c r="AJY246" s="21">
        <v>32.4</v>
      </c>
      <c r="AJZ246" s="20">
        <v>59.923999999999999</v>
      </c>
      <c r="AKA246" s="20">
        <v>224.756</v>
      </c>
      <c r="AKB246" s="20">
        <v>215.39</v>
      </c>
      <c r="AKC246" s="21">
        <v>25.3</v>
      </c>
      <c r="AKD246" s="20">
        <v>46.741</v>
      </c>
      <c r="AKE246" s="20">
        <v>175.31</v>
      </c>
      <c r="AKF246" s="20">
        <v>175.31</v>
      </c>
      <c r="AKG246" s="21">
        <v>203.1</v>
      </c>
      <c r="AKH246" s="20">
        <v>496.77100000000002</v>
      </c>
      <c r="AKI246" s="20">
        <v>4832.54</v>
      </c>
      <c r="AKJ246" s="21">
        <v>53.9</v>
      </c>
      <c r="AKK246" s="20">
        <v>131.80099999999999</v>
      </c>
      <c r="AKL246" s="20">
        <v>1282.146</v>
      </c>
      <c r="AKM246" s="21">
        <v>50.5</v>
      </c>
      <c r="AKN246" s="20">
        <v>123.40600000000001</v>
      </c>
      <c r="AKO246" s="20">
        <v>1200.48</v>
      </c>
      <c r="AKP246" s="21">
        <v>46.7</v>
      </c>
      <c r="AKQ246" s="20">
        <v>114.254</v>
      </c>
      <c r="AKR246" s="20">
        <v>1111.452</v>
      </c>
      <c r="AKS246" s="20">
        <v>1106.521</v>
      </c>
      <c r="AKT246" s="21">
        <v>102.5</v>
      </c>
      <c r="AKU246" s="20">
        <v>250.71600000000001</v>
      </c>
      <c r="AKV246" s="20">
        <v>2438.9409999999998</v>
      </c>
      <c r="AKW246" s="20">
        <v>2459.5479999999998</v>
      </c>
      <c r="AKX246" s="21">
        <v>149.19999999999999</v>
      </c>
      <c r="AKY246" s="20">
        <v>364.97</v>
      </c>
      <c r="AKZ246" s="20">
        <v>3550.3939999999998</v>
      </c>
      <c r="ALA246" s="20">
        <v>3566.069</v>
      </c>
      <c r="ALB246" s="21">
        <v>83.6</v>
      </c>
      <c r="ALC246" s="20">
        <v>204.471</v>
      </c>
      <c r="ALD246" s="20">
        <v>1989.0709999999999</v>
      </c>
      <c r="ALE246" s="20">
        <v>1989.0709999999999</v>
      </c>
      <c r="ALF246" s="21">
        <v>230.8</v>
      </c>
      <c r="ALG246" s="20">
        <v>212.29599999999999</v>
      </c>
      <c r="ALH246" s="20">
        <v>369.28899999999999</v>
      </c>
      <c r="ALI246" s="21">
        <v>82.8</v>
      </c>
      <c r="ALJ246" s="20">
        <v>76.146000000000001</v>
      </c>
      <c r="ALK246" s="20">
        <v>132.45500000000001</v>
      </c>
      <c r="ALL246" s="21">
        <v>41.9</v>
      </c>
      <c r="ALM246" s="20">
        <v>38.503999999999998</v>
      </c>
      <c r="ALN246" s="20">
        <v>66.977000000000004</v>
      </c>
      <c r="ALO246" s="20">
        <v>61.313000000000002</v>
      </c>
      <c r="ALP246" s="21">
        <v>103.4</v>
      </c>
      <c r="ALQ246" s="20">
        <v>95.057000000000002</v>
      </c>
      <c r="ALR246" s="20">
        <v>165.352</v>
      </c>
      <c r="ALS246" s="20">
        <v>137.68899999999999</v>
      </c>
      <c r="ALT246" s="21">
        <v>148</v>
      </c>
      <c r="ALU246" s="20">
        <v>136.15</v>
      </c>
      <c r="ALV246" s="20">
        <v>236.833</v>
      </c>
      <c r="ALW246" s="20">
        <v>199.00200000000001</v>
      </c>
      <c r="ALX246" s="21">
        <v>127.9</v>
      </c>
      <c r="ALY246" s="20">
        <v>117.607</v>
      </c>
      <c r="ALZ246" s="20">
        <v>204.578</v>
      </c>
      <c r="AMA246" s="20">
        <v>150.75800000000001</v>
      </c>
      <c r="AMB246" s="21">
        <v>183.4</v>
      </c>
      <c r="AMC246" s="20">
        <v>217.31800000000001</v>
      </c>
      <c r="AMD246" s="20">
        <v>9153.6470000000008</v>
      </c>
      <c r="AME246" s="21">
        <v>22.3</v>
      </c>
      <c r="AMF246" s="20">
        <v>26.437000000000001</v>
      </c>
      <c r="AMG246" s="20">
        <v>1113.5650000000001</v>
      </c>
      <c r="AMH246" s="21">
        <v>49</v>
      </c>
      <c r="AMI246" s="20">
        <v>58.076000000000001</v>
      </c>
      <c r="AMJ246" s="20">
        <v>2446.2150000000001</v>
      </c>
      <c r="AMK246" s="20">
        <v>842.803</v>
      </c>
      <c r="AML246" s="21">
        <v>111.4</v>
      </c>
      <c r="AMM246" s="20">
        <v>132.02500000000001</v>
      </c>
      <c r="AMN246" s="20">
        <v>5561.0259999999998</v>
      </c>
      <c r="AMO246" s="20">
        <v>5154.7730000000001</v>
      </c>
      <c r="AMP246" s="21">
        <v>161.1</v>
      </c>
      <c r="AMQ246" s="20">
        <v>190.881</v>
      </c>
      <c r="AMR246" s="20">
        <v>8040.0820000000003</v>
      </c>
      <c r="AMS246" s="20">
        <v>5997.576</v>
      </c>
      <c r="AMT246" s="21">
        <v>114</v>
      </c>
      <c r="AMU246" s="20">
        <v>135.00399999999999</v>
      </c>
      <c r="AMV246" s="20">
        <v>5686.5209999999997</v>
      </c>
      <c r="AMW246" s="20">
        <v>5651.72</v>
      </c>
      <c r="ANG246" s="21">
        <v>3.9</v>
      </c>
      <c r="ANH246" s="22">
        <v>9.0928950000000004</v>
      </c>
      <c r="ANI246" s="22">
        <v>6.05314</v>
      </c>
      <c r="ANJ246" s="22">
        <v>6.05314</v>
      </c>
      <c r="ANK246" s="21">
        <v>22.8</v>
      </c>
      <c r="ANL246" s="22">
        <v>53.222586999999997</v>
      </c>
      <c r="ANM246" s="22">
        <v>35.430275999999999</v>
      </c>
      <c r="ANN246" s="22">
        <v>31.819465999999998</v>
      </c>
      <c r="ANO246" s="21">
        <v>26.2</v>
      </c>
      <c r="ANP246" s="22">
        <v>61.055933000000003</v>
      </c>
      <c r="ANQ246" s="22">
        <v>40.644934999999997</v>
      </c>
      <c r="ANR246" s="22">
        <v>37.872605999999998</v>
      </c>
      <c r="ANS246" s="21">
        <v>17.600000000000001</v>
      </c>
      <c r="ANT246" s="22">
        <v>40.934401000000001</v>
      </c>
      <c r="ANU246" s="22">
        <v>27.250031</v>
      </c>
      <c r="ANV246" s="22">
        <v>27.250031</v>
      </c>
      <c r="ANW246" s="21">
        <v>185.9</v>
      </c>
      <c r="ANX246" s="20">
        <v>18804.75</v>
      </c>
      <c r="ANY246" s="20">
        <v>18804.75</v>
      </c>
      <c r="ANZ246" s="21">
        <v>51</v>
      </c>
      <c r="AOA246" s="20">
        <v>5159.4809999999998</v>
      </c>
      <c r="AOB246" s="20">
        <v>5159.4809999999998</v>
      </c>
      <c r="AOC246" s="21">
        <v>49.3</v>
      </c>
      <c r="AOD246" s="20">
        <v>4988.9160000000002</v>
      </c>
      <c r="AOE246" s="20">
        <v>4988.9160000000002</v>
      </c>
      <c r="AOF246" s="21">
        <v>70.599999999999994</v>
      </c>
      <c r="AOG246" s="20">
        <v>7145.9719999999998</v>
      </c>
      <c r="AOH246" s="20">
        <v>7145.9719999999998</v>
      </c>
      <c r="AOI246" s="20">
        <v>7145.9719999999998</v>
      </c>
      <c r="AOJ246" s="21">
        <v>64.2</v>
      </c>
      <c r="AOK246" s="20">
        <v>6499.2969999999996</v>
      </c>
      <c r="AOL246" s="20">
        <v>6499.2969999999996</v>
      </c>
      <c r="AOM246" s="20">
        <v>6499.2969999999996</v>
      </c>
      <c r="AON246" s="21">
        <v>134.9</v>
      </c>
      <c r="AOO246" s="20">
        <v>13645.269</v>
      </c>
      <c r="AOP246" s="20">
        <v>13645.269</v>
      </c>
      <c r="AOQ246" s="20">
        <v>13645.269</v>
      </c>
      <c r="AOR246" s="21">
        <v>48.8</v>
      </c>
      <c r="AOS246" s="20">
        <v>4932.78</v>
      </c>
      <c r="AOT246" s="20">
        <v>4932.78</v>
      </c>
      <c r="AOU246" s="20">
        <v>4932.78</v>
      </c>
      <c r="AOV246" s="21">
        <v>196.2</v>
      </c>
      <c r="AOW246" s="20">
        <v>11926.018</v>
      </c>
      <c r="AOX246" s="20">
        <v>13606.394</v>
      </c>
      <c r="AOY246" s="21">
        <v>72.8</v>
      </c>
      <c r="AOZ246" s="20">
        <v>4423.8059999999996</v>
      </c>
      <c r="APA246" s="20">
        <v>5047.12</v>
      </c>
      <c r="APB246" s="21">
        <v>70.8</v>
      </c>
      <c r="APC246" s="20">
        <v>4301.4369999999999</v>
      </c>
      <c r="APD246" s="20">
        <v>4907.509</v>
      </c>
      <c r="APE246" s="21">
        <v>48.9</v>
      </c>
      <c r="APF246" s="20">
        <v>2973.2420000000002</v>
      </c>
      <c r="APG246" s="20">
        <v>3392.1709999999998</v>
      </c>
      <c r="APH246" s="20">
        <v>3392.1709999999998</v>
      </c>
      <c r="API246" s="21">
        <v>74.5</v>
      </c>
      <c r="APJ246" s="20">
        <v>4528.9709999999995</v>
      </c>
      <c r="APK246" s="20">
        <v>5167.1030000000001</v>
      </c>
      <c r="APL246" s="20">
        <v>5167.1030000000001</v>
      </c>
      <c r="APM246" s="21">
        <v>123.4</v>
      </c>
      <c r="APN246" s="20">
        <v>7502.2120000000004</v>
      </c>
      <c r="APO246" s="20">
        <v>8559.2739999999994</v>
      </c>
      <c r="APP246" s="20">
        <v>8559.2739999999994</v>
      </c>
      <c r="APQ246" s="21">
        <v>82.8</v>
      </c>
      <c r="APR246" s="20">
        <v>5035.1049999999996</v>
      </c>
      <c r="APS246" s="20">
        <v>5744.5510000000004</v>
      </c>
      <c r="APT246" s="20">
        <v>5744.5510000000004</v>
      </c>
      <c r="APU246" s="21">
        <v>100.7</v>
      </c>
      <c r="APV246" s="20">
        <v>141.01</v>
      </c>
      <c r="APW246" s="20">
        <v>1025.5250000000001</v>
      </c>
      <c r="APX246" s="21">
        <v>41.8</v>
      </c>
      <c r="APY246" s="20">
        <v>58.478999999999999</v>
      </c>
      <c r="APZ246" s="20">
        <v>425.3</v>
      </c>
      <c r="AQI246" s="21">
        <v>59</v>
      </c>
      <c r="AQJ246" s="20">
        <v>82.531000000000006</v>
      </c>
      <c r="AQK246" s="20">
        <v>600.22500000000002</v>
      </c>
      <c r="AQL246" s="20">
        <v>607.27099999999996</v>
      </c>
      <c r="AQM246" s="21">
        <v>49.6</v>
      </c>
      <c r="AQN246" s="20">
        <v>69.432000000000002</v>
      </c>
      <c r="AQO246" s="20">
        <v>504.95499999999998</v>
      </c>
      <c r="AQP246" s="20">
        <v>574.36199999999997</v>
      </c>
    </row>
    <row r="247" spans="1:1134" x14ac:dyDescent="0.2">
      <c r="A247" s="18">
        <v>36891</v>
      </c>
      <c r="N247" s="21">
        <v>71.400000000000006</v>
      </c>
      <c r="O247" s="21">
        <v>68.7</v>
      </c>
      <c r="P247" s="20">
        <v>4340.1790000000001</v>
      </c>
      <c r="Q247" s="21">
        <v>56.5</v>
      </c>
      <c r="R247" s="21">
        <v>54.2</v>
      </c>
      <c r="S247" s="20">
        <v>3434.5880000000002</v>
      </c>
      <c r="AI247" s="21">
        <v>128.6</v>
      </c>
      <c r="AJ247" s="21">
        <v>113.1</v>
      </c>
      <c r="AK247" s="20">
        <v>40552.108999999997</v>
      </c>
      <c r="AL247" s="21">
        <v>69.3</v>
      </c>
      <c r="AM247" s="21">
        <v>65.5</v>
      </c>
      <c r="AN247" s="20">
        <v>21841.558000000001</v>
      </c>
      <c r="AO247" s="21">
        <v>210.4</v>
      </c>
      <c r="AP247" s="21">
        <v>207.2</v>
      </c>
      <c r="AQ247" s="20">
        <v>53533.851999999999</v>
      </c>
      <c r="AR247" s="21">
        <v>68.099999999999994</v>
      </c>
      <c r="AS247" s="21">
        <v>66.5</v>
      </c>
      <c r="AT247" s="20">
        <v>17321.920999999998</v>
      </c>
      <c r="AU247" s="21">
        <v>64.8</v>
      </c>
      <c r="AV247" s="21">
        <v>63.4</v>
      </c>
      <c r="AW247" s="20">
        <v>16497.971000000001</v>
      </c>
      <c r="AX247" s="21">
        <v>63.7</v>
      </c>
      <c r="AY247" s="21">
        <v>63</v>
      </c>
      <c r="AZ247" s="20">
        <v>16212.069</v>
      </c>
      <c r="BA247" s="21">
        <v>78.599999999999994</v>
      </c>
      <c r="BB247" s="21">
        <v>77.599999999999994</v>
      </c>
      <c r="BC247" s="20">
        <v>19997.217000000001</v>
      </c>
      <c r="BD247" s="21">
        <v>142.30000000000001</v>
      </c>
      <c r="BE247" s="21">
        <v>140.6</v>
      </c>
      <c r="BF247" s="20">
        <v>36211.93</v>
      </c>
      <c r="BG247" s="21">
        <v>72.3</v>
      </c>
      <c r="BH247" s="21">
        <v>72.599999999999994</v>
      </c>
      <c r="BI247" s="20">
        <v>18406.97</v>
      </c>
      <c r="BJ247" s="21">
        <v>71.5</v>
      </c>
      <c r="BK247" s="19">
        <v>220.65638091606999</v>
      </c>
      <c r="BL247" s="20">
        <v>220.303</v>
      </c>
      <c r="BM247" s="21">
        <v>42.1</v>
      </c>
      <c r="BN247" s="20">
        <v>129.958</v>
      </c>
      <c r="BO247" s="20">
        <v>129.75</v>
      </c>
      <c r="BP247" s="21">
        <v>6.8</v>
      </c>
      <c r="BQ247" s="20">
        <v>21.015999999999998</v>
      </c>
      <c r="BR247" s="19">
        <v>20.982555000000001</v>
      </c>
      <c r="BS247" s="19">
        <v>20.982555000000001</v>
      </c>
      <c r="BT247" s="21">
        <v>22.7</v>
      </c>
      <c r="BU247" s="20">
        <v>70.054000000000002</v>
      </c>
      <c r="BV247" s="19">
        <v>69.941450477957005</v>
      </c>
      <c r="BW247" s="19">
        <v>57.902695600000001</v>
      </c>
      <c r="BX247" s="21">
        <v>29.4</v>
      </c>
      <c r="BY247" s="19">
        <v>90.698448223759996</v>
      </c>
      <c r="BZ247" s="19">
        <v>90.553330706601997</v>
      </c>
      <c r="CA247" s="19">
        <v>78.885250600000006</v>
      </c>
      <c r="CB247" s="21">
        <v>20.9</v>
      </c>
      <c r="CC247" s="19">
        <v>64.485477764422996</v>
      </c>
      <c r="CD247" s="19">
        <v>64.382300999999998</v>
      </c>
      <c r="CE247" s="19">
        <v>64.382300999999998</v>
      </c>
      <c r="CF247" s="21">
        <v>196.6</v>
      </c>
      <c r="CG247" s="20">
        <v>390.99200000000002</v>
      </c>
      <c r="CH247" s="20">
        <v>420.19900000000001</v>
      </c>
      <c r="CI247" s="21">
        <v>68.8</v>
      </c>
      <c r="CJ247" s="20">
        <v>136.90600000000001</v>
      </c>
      <c r="CK247" s="20">
        <v>147.13300000000001</v>
      </c>
      <c r="CL247" s="21">
        <v>66.099999999999994</v>
      </c>
      <c r="CM247" s="20">
        <v>131.428</v>
      </c>
      <c r="CN247" s="20">
        <v>141.24600000000001</v>
      </c>
      <c r="CO247" s="21">
        <v>45.3</v>
      </c>
      <c r="CP247" s="20">
        <v>90.001000000000005</v>
      </c>
      <c r="CQ247" s="20">
        <v>96.724000000000004</v>
      </c>
      <c r="CR247" s="20">
        <v>97.658000000000001</v>
      </c>
      <c r="CS247" s="21">
        <v>83</v>
      </c>
      <c r="CT247" s="20">
        <v>164.97</v>
      </c>
      <c r="CU247" s="20">
        <v>177.29300000000001</v>
      </c>
      <c r="CV247" s="20">
        <v>162.99799999999999</v>
      </c>
      <c r="CW247" s="21">
        <v>127.8</v>
      </c>
      <c r="CX247" s="20">
        <v>254.08500000000001</v>
      </c>
      <c r="CY247" s="20">
        <v>273.06599999999997</v>
      </c>
      <c r="CZ247" s="20">
        <v>260.65600000000001</v>
      </c>
      <c r="DA247" s="21">
        <v>87.7</v>
      </c>
      <c r="DB247" s="20">
        <v>174.30500000000001</v>
      </c>
      <c r="DC247" s="20">
        <v>187.32499999999999</v>
      </c>
      <c r="DD247" s="20">
        <v>187.32499999999999</v>
      </c>
      <c r="DE247" s="21">
        <v>156.5</v>
      </c>
      <c r="DF247" s="20">
        <v>596.54300000000001</v>
      </c>
      <c r="DG247" s="20">
        <v>1075.1489999999999</v>
      </c>
      <c r="DH247" s="21">
        <v>17.7</v>
      </c>
      <c r="DI247" s="20">
        <v>67.281000000000006</v>
      </c>
      <c r="DJ247" s="20">
        <v>121.261</v>
      </c>
      <c r="DK247" s="21">
        <v>16.2</v>
      </c>
      <c r="DL247" s="20">
        <v>61.701000000000001</v>
      </c>
      <c r="DM247" s="20">
        <v>111.203</v>
      </c>
      <c r="DN247" s="21">
        <v>70.2</v>
      </c>
      <c r="DO247" s="20">
        <v>267.69600000000003</v>
      </c>
      <c r="DP247" s="20">
        <v>482.46800000000002</v>
      </c>
      <c r="DQ247" s="20">
        <v>482.46800000000002</v>
      </c>
      <c r="DR247" s="21">
        <v>68.599999999999994</v>
      </c>
      <c r="DS247" s="20">
        <v>261.56599999999997</v>
      </c>
      <c r="DT247" s="20">
        <v>471.42</v>
      </c>
      <c r="DU247" s="20">
        <v>471.42</v>
      </c>
      <c r="DV247" s="21">
        <v>138.9</v>
      </c>
      <c r="DW247" s="20">
        <v>529.26199999999994</v>
      </c>
      <c r="DX247" s="20">
        <v>953.88800000000003</v>
      </c>
      <c r="DY247" s="20">
        <v>953.88800000000003</v>
      </c>
      <c r="DZ247" s="21">
        <v>82.6</v>
      </c>
      <c r="EA247" s="20">
        <v>314.99</v>
      </c>
      <c r="EB247" s="20">
        <v>567.70600000000002</v>
      </c>
      <c r="EC247" s="20">
        <v>562.18600000000004</v>
      </c>
      <c r="ED247" s="21">
        <v>264.60000000000002</v>
      </c>
      <c r="EE247" s="20">
        <v>631.13900000000001</v>
      </c>
      <c r="EF247" s="20">
        <v>678.28499999999997</v>
      </c>
      <c r="EG247" s="21">
        <v>118.4</v>
      </c>
      <c r="EH247" s="20">
        <v>282.363</v>
      </c>
      <c r="EI247" s="20">
        <v>303.45600000000002</v>
      </c>
      <c r="EJ247" s="21">
        <v>109.6</v>
      </c>
      <c r="EK247" s="20">
        <v>261.43099999999998</v>
      </c>
      <c r="EL247" s="20">
        <v>280.95999999999998</v>
      </c>
      <c r="EM247" s="21">
        <v>40.799999999999997</v>
      </c>
      <c r="EN247" s="20">
        <v>97.305000000000007</v>
      </c>
      <c r="EO247" s="20">
        <v>104.574</v>
      </c>
      <c r="EP247" s="20">
        <v>104.574</v>
      </c>
      <c r="EQ247" s="21">
        <v>105.4</v>
      </c>
      <c r="ER247" s="20">
        <v>251.47</v>
      </c>
      <c r="ES247" s="20">
        <v>270.255</v>
      </c>
      <c r="ET247" s="20">
        <v>270.255</v>
      </c>
      <c r="EU247" s="21">
        <v>146.19999999999999</v>
      </c>
      <c r="EV247" s="20">
        <v>348.77499999999998</v>
      </c>
      <c r="EW247" s="20">
        <v>374.82900000000001</v>
      </c>
      <c r="EX247" s="20">
        <v>374.82900000000001</v>
      </c>
      <c r="EY247" s="21">
        <v>67.7</v>
      </c>
      <c r="EZ247" s="20">
        <v>161.613</v>
      </c>
      <c r="FA247" s="20">
        <v>173.68600000000001</v>
      </c>
      <c r="FB247" s="20">
        <v>173.68600000000001</v>
      </c>
      <c r="FC247" s="21">
        <v>109.4</v>
      </c>
      <c r="FD247" s="20">
        <v>672.85</v>
      </c>
      <c r="FE247" s="20">
        <v>1312.364</v>
      </c>
      <c r="FF247" s="21">
        <v>62.2</v>
      </c>
      <c r="FG247" s="20">
        <v>382.37599999999998</v>
      </c>
      <c r="FH247" s="20">
        <v>745.80700000000002</v>
      </c>
      <c r="FI247" s="21">
        <v>13.9</v>
      </c>
      <c r="FJ247" s="20">
        <v>85.385999999999996</v>
      </c>
      <c r="FK247" s="20">
        <v>166.542</v>
      </c>
      <c r="FL247" s="20">
        <v>118.898</v>
      </c>
      <c r="FM247" s="21">
        <v>33</v>
      </c>
      <c r="FN247" s="20">
        <v>202.607</v>
      </c>
      <c r="FO247" s="20">
        <v>395.17599999999999</v>
      </c>
      <c r="FP247" s="20">
        <v>244.732</v>
      </c>
      <c r="FQ247" s="21">
        <v>47.2</v>
      </c>
      <c r="FR247" s="20">
        <v>290.47399999999999</v>
      </c>
      <c r="FS247" s="20">
        <v>566.55700000000002</v>
      </c>
      <c r="FT247" s="20">
        <v>363.63</v>
      </c>
      <c r="FU247" s="21">
        <v>30.6</v>
      </c>
      <c r="FV247" s="20">
        <v>188.29900000000001</v>
      </c>
      <c r="FW247" s="20">
        <v>367.26799999999997</v>
      </c>
      <c r="FX247" s="20">
        <v>311.35399999999998</v>
      </c>
      <c r="FY247" s="21">
        <v>223.7</v>
      </c>
      <c r="FZ247" s="20">
        <v>1648.8050000000001</v>
      </c>
      <c r="GA247" s="20">
        <v>2474.527</v>
      </c>
      <c r="GB247" s="21">
        <v>79.8</v>
      </c>
      <c r="GC247" s="20">
        <v>587.976</v>
      </c>
      <c r="GD247" s="20">
        <v>882.43399999999997</v>
      </c>
      <c r="GE247" s="21">
        <v>75.900000000000006</v>
      </c>
      <c r="GF247" s="20">
        <v>559.53599999999994</v>
      </c>
      <c r="GG247" s="20">
        <v>839.75099999999998</v>
      </c>
      <c r="GH247" s="21">
        <v>61.3</v>
      </c>
      <c r="GI247" s="20">
        <v>452.06599999999997</v>
      </c>
      <c r="GJ247" s="20">
        <v>678.46100000000001</v>
      </c>
      <c r="GK247" s="20">
        <v>678.46100000000001</v>
      </c>
      <c r="GL247" s="21">
        <v>82.6</v>
      </c>
      <c r="GM247" s="20">
        <v>608.76300000000003</v>
      </c>
      <c r="GN247" s="20">
        <v>913.63199999999995</v>
      </c>
      <c r="GO247" s="20">
        <v>913.63199999999995</v>
      </c>
      <c r="GP247" s="21">
        <v>143.9</v>
      </c>
      <c r="GQ247" s="20">
        <v>1060.83</v>
      </c>
      <c r="GR247" s="20">
        <v>1592.0930000000001</v>
      </c>
      <c r="GS247" s="20">
        <v>1592.0930000000001</v>
      </c>
      <c r="GT247" s="21">
        <v>56.9</v>
      </c>
      <c r="GU247" s="20">
        <v>419.45100000000002</v>
      </c>
      <c r="GV247" s="20">
        <v>629.51199999999994</v>
      </c>
      <c r="GW247" s="20">
        <v>629.51199999999994</v>
      </c>
      <c r="GX247" s="21">
        <v>232.1</v>
      </c>
      <c r="GY247" s="20">
        <v>668.38699999999994</v>
      </c>
      <c r="GZ247" s="20">
        <v>1094.1500000000001</v>
      </c>
      <c r="HA247" s="21">
        <v>44.3</v>
      </c>
      <c r="HB247" s="20">
        <v>127.712</v>
      </c>
      <c r="HC247" s="20">
        <v>209.065</v>
      </c>
      <c r="HD247" s="21">
        <v>43.7</v>
      </c>
      <c r="HE247" s="20">
        <v>125.741</v>
      </c>
      <c r="HF247" s="20">
        <v>205.83799999999999</v>
      </c>
      <c r="HG247" s="21">
        <v>100.9</v>
      </c>
      <c r="HH247" s="20">
        <v>290.46899999999999</v>
      </c>
      <c r="HI247" s="20">
        <v>475.49799999999999</v>
      </c>
      <c r="HJ247" s="20">
        <v>475.49799999999999</v>
      </c>
      <c r="HK247" s="21">
        <v>86.3</v>
      </c>
      <c r="HL247" s="20">
        <v>248.44200000000001</v>
      </c>
      <c r="HM247" s="20">
        <v>406.69900000000001</v>
      </c>
      <c r="HN247" s="20">
        <v>335.96899999999999</v>
      </c>
      <c r="HO247" s="21">
        <v>187.7</v>
      </c>
      <c r="HP247" s="20">
        <v>540.67499999999995</v>
      </c>
      <c r="HQ247" s="20">
        <v>885.08500000000004</v>
      </c>
      <c r="HR247" s="20">
        <v>811.46699999999998</v>
      </c>
      <c r="HS247" s="21">
        <v>111.5</v>
      </c>
      <c r="HT247" s="20">
        <v>321.05200000000002</v>
      </c>
      <c r="HU247" s="20">
        <v>525.56299999999999</v>
      </c>
      <c r="HV247" s="20">
        <v>614.73299999999995</v>
      </c>
      <c r="HW247" s="21">
        <v>126.1</v>
      </c>
      <c r="HX247" s="20">
        <v>92.872</v>
      </c>
      <c r="HY247" s="20">
        <v>53185.849000000002</v>
      </c>
      <c r="HZ247" s="21">
        <v>16.7</v>
      </c>
      <c r="IA247" s="20">
        <v>12.295</v>
      </c>
      <c r="IB247" s="20">
        <v>7040.8609999999999</v>
      </c>
      <c r="IN247" s="21">
        <v>109.4</v>
      </c>
      <c r="IO247" s="20">
        <v>80.576999999999998</v>
      </c>
      <c r="IP247" s="20">
        <v>46144.989000000001</v>
      </c>
      <c r="IQ247" s="20">
        <v>45643.014000000003</v>
      </c>
      <c r="IR247" s="21">
        <v>61.7</v>
      </c>
      <c r="IS247" s="20">
        <v>45.424999999999997</v>
      </c>
      <c r="IT247" s="23">
        <v>26014</v>
      </c>
      <c r="IU247" s="23">
        <v>26014</v>
      </c>
      <c r="IV247" s="21">
        <v>132.19999999999999</v>
      </c>
      <c r="IW247" s="20">
        <v>1600.914</v>
      </c>
      <c r="IX247" s="20">
        <v>13250.683999999999</v>
      </c>
      <c r="IY247" s="21">
        <v>22.9</v>
      </c>
      <c r="IZ247" s="20">
        <v>277.161</v>
      </c>
      <c r="JA247" s="20">
        <v>2294.0500000000002</v>
      </c>
      <c r="JJ247" s="21">
        <v>109.3</v>
      </c>
      <c r="JK247" s="20">
        <v>1323.7529999999999</v>
      </c>
      <c r="JL247" s="20">
        <v>10956.634</v>
      </c>
      <c r="JM247" s="20">
        <v>11189.532999999999</v>
      </c>
      <c r="JN247" s="21">
        <v>111</v>
      </c>
      <c r="JO247" s="20">
        <v>1344.162</v>
      </c>
      <c r="JP247" s="20">
        <v>11125.558999999999</v>
      </c>
      <c r="JQ247" s="20">
        <v>11125.56</v>
      </c>
      <c r="JR247" s="21">
        <v>76.900000000000006</v>
      </c>
      <c r="JS247" s="20">
        <v>71.95</v>
      </c>
      <c r="JT247" s="20">
        <v>160389.296</v>
      </c>
      <c r="JU247" s="21">
        <v>30.1</v>
      </c>
      <c r="JV247" s="20">
        <v>28.12</v>
      </c>
      <c r="JW247" s="20">
        <v>62684.85</v>
      </c>
      <c r="JX247" s="20">
        <v>9.6549999999999994</v>
      </c>
      <c r="JY247" s="20">
        <v>9.032</v>
      </c>
      <c r="JZ247" s="20">
        <v>20134.508999999998</v>
      </c>
      <c r="KA247" s="20">
        <v>20134.508999999998</v>
      </c>
      <c r="KB247" s="20">
        <v>37.198</v>
      </c>
      <c r="KC247" s="20">
        <v>34.798000000000002</v>
      </c>
      <c r="KD247" s="20">
        <v>77569.937000000005</v>
      </c>
      <c r="KE247" s="20">
        <v>77569.937000000005</v>
      </c>
      <c r="KF247" s="21">
        <v>46.9</v>
      </c>
      <c r="KG247" s="21">
        <v>43.8</v>
      </c>
      <c r="KH247" s="20">
        <v>97704.445999999996</v>
      </c>
      <c r="KI247" s="20">
        <v>97704.445999999996</v>
      </c>
      <c r="KJ247" s="21">
        <v>22.9</v>
      </c>
      <c r="KK247" s="21">
        <v>21.4</v>
      </c>
      <c r="KL247" s="21">
        <v>47813.1</v>
      </c>
      <c r="KM247" s="21">
        <v>44863.8</v>
      </c>
      <c r="KN247" s="21">
        <v>88.4</v>
      </c>
      <c r="KO247" s="20">
        <v>56.055999999999997</v>
      </c>
      <c r="KP247" s="20">
        <v>2111.33</v>
      </c>
      <c r="KQ247" s="21">
        <v>16.899999999999999</v>
      </c>
      <c r="KR247" s="20">
        <v>10.739000000000001</v>
      </c>
      <c r="KS247" s="20">
        <v>404.49200000000002</v>
      </c>
      <c r="KT247" s="21">
        <v>17</v>
      </c>
      <c r="KU247" s="20">
        <v>10.763999999999999</v>
      </c>
      <c r="KV247" s="20">
        <v>405.41800000000001</v>
      </c>
      <c r="KW247" s="21">
        <v>8</v>
      </c>
      <c r="KX247" s="20">
        <v>5.069</v>
      </c>
      <c r="KY247" s="20">
        <v>190.92599999999999</v>
      </c>
      <c r="KZ247" s="20">
        <v>184.20599999999999</v>
      </c>
      <c r="LA247" s="21">
        <v>64.400000000000006</v>
      </c>
      <c r="LB247" s="20">
        <v>40.795000000000002</v>
      </c>
      <c r="LC247" s="20">
        <v>1536.5340000000001</v>
      </c>
      <c r="LD247" s="20">
        <v>1298.5920000000001</v>
      </c>
      <c r="LE247" s="21">
        <v>71.5</v>
      </c>
      <c r="LF247" s="20">
        <v>45.317</v>
      </c>
      <c r="LG247" s="20">
        <v>1706.838</v>
      </c>
      <c r="LH247" s="20">
        <v>1482.798</v>
      </c>
      <c r="LI247" s="21">
        <v>36.4</v>
      </c>
      <c r="LJ247" s="20">
        <v>23.099</v>
      </c>
      <c r="LK247" s="20">
        <v>870.02700000000004</v>
      </c>
      <c r="LL247" s="20">
        <v>849.81799999999998</v>
      </c>
      <c r="LM247" s="21">
        <v>201.4</v>
      </c>
      <c r="LN247" s="20">
        <v>3952.0549999999998</v>
      </c>
      <c r="LO247" s="20">
        <v>4247.2740000000003</v>
      </c>
      <c r="LP247" s="21">
        <v>60.8</v>
      </c>
      <c r="LQ247" s="20">
        <v>1193.2750000000001</v>
      </c>
      <c r="LR247" s="20">
        <v>1282.413</v>
      </c>
      <c r="LS247" s="21">
        <v>59.3</v>
      </c>
      <c r="LT247" s="20">
        <v>1164.54</v>
      </c>
      <c r="LU247" s="20">
        <v>1251.5309999999999</v>
      </c>
      <c r="LV247" s="21">
        <v>71.2</v>
      </c>
      <c r="LW247" s="20">
        <v>1396.6120000000001</v>
      </c>
      <c r="LX247" s="20">
        <v>1500.9390000000001</v>
      </c>
      <c r="LY247" s="20">
        <v>1500.9390000000001</v>
      </c>
      <c r="LZ247" s="21">
        <v>69.400000000000006</v>
      </c>
      <c r="MA247" s="20">
        <v>1362.1679999999999</v>
      </c>
      <c r="MB247" s="20">
        <v>1463.922</v>
      </c>
      <c r="MC247" s="20">
        <v>1463.922</v>
      </c>
      <c r="MD247" s="21">
        <v>140.6</v>
      </c>
      <c r="ME247" s="20">
        <v>2758.78</v>
      </c>
      <c r="MF247" s="20">
        <v>2964.8609999999999</v>
      </c>
      <c r="MG247" s="20">
        <v>2964.8609999999999</v>
      </c>
      <c r="MH247" s="21">
        <v>102.7</v>
      </c>
      <c r="MI247" s="20">
        <v>2016.432</v>
      </c>
      <c r="MJ247" s="20">
        <v>2167.0590000000002</v>
      </c>
      <c r="MK247" s="20">
        <v>2445.6660000000002</v>
      </c>
      <c r="ML247" s="21">
        <v>214.1</v>
      </c>
      <c r="MM247" s="20">
        <v>354.26299999999998</v>
      </c>
      <c r="MN247" s="20">
        <v>2841.3679999999999</v>
      </c>
      <c r="MO247" s="21">
        <v>54</v>
      </c>
      <c r="MP247" s="20">
        <v>89.37</v>
      </c>
      <c r="MQ247" s="20">
        <v>716.79300000000001</v>
      </c>
      <c r="MR247" s="21">
        <v>52.4</v>
      </c>
      <c r="MS247" s="20">
        <v>86.614999999999995</v>
      </c>
      <c r="MT247" s="20">
        <v>694.69600000000003</v>
      </c>
      <c r="MU247" s="21">
        <v>84.7</v>
      </c>
      <c r="MV247" s="20">
        <v>140.11000000000001</v>
      </c>
      <c r="MW247" s="20">
        <v>1123.749</v>
      </c>
      <c r="MX247" s="20">
        <v>1150</v>
      </c>
      <c r="MY247" s="21">
        <v>74.900000000000006</v>
      </c>
      <c r="MZ247" s="20">
        <v>123.904</v>
      </c>
      <c r="NA247" s="20">
        <v>993.77</v>
      </c>
      <c r="NB247" s="20">
        <v>1054</v>
      </c>
      <c r="NC247" s="21">
        <v>160.1</v>
      </c>
      <c r="ND247" s="20">
        <v>264.89299999999997</v>
      </c>
      <c r="NE247" s="20">
        <v>2124.5749999999998</v>
      </c>
      <c r="NF247" s="20">
        <v>2204</v>
      </c>
      <c r="NG247" s="21">
        <v>120.8</v>
      </c>
      <c r="NH247" s="20">
        <v>199.81800000000001</v>
      </c>
      <c r="NI247" s="20">
        <v>1602.643</v>
      </c>
      <c r="NJ247" s="20">
        <v>1602.643</v>
      </c>
      <c r="NK247" s="21">
        <v>178.7</v>
      </c>
      <c r="NL247" s="20">
        <v>1077.268</v>
      </c>
      <c r="NM247" s="20">
        <v>1157.74</v>
      </c>
      <c r="NN247" s="21">
        <v>60.8</v>
      </c>
      <c r="NO247" s="20">
        <v>366.67099999999999</v>
      </c>
      <c r="NP247" s="20">
        <v>394.06099999999998</v>
      </c>
      <c r="NQ247" s="21">
        <v>57.8</v>
      </c>
      <c r="NR247" s="20">
        <v>348.52300000000002</v>
      </c>
      <c r="NS247" s="20">
        <v>374.55799999999999</v>
      </c>
      <c r="NT247" s="21">
        <v>45.4</v>
      </c>
      <c r="NU247" s="20">
        <v>273.60399999999998</v>
      </c>
      <c r="NV247" s="20">
        <v>294.04199999999997</v>
      </c>
      <c r="NW247" s="20">
        <v>294.04199999999997</v>
      </c>
      <c r="NX247" s="21">
        <v>72.5</v>
      </c>
      <c r="NY247" s="20">
        <v>436.99400000000003</v>
      </c>
      <c r="NZ247" s="20">
        <v>469.637</v>
      </c>
      <c r="OA247" s="20">
        <v>469.637</v>
      </c>
      <c r="OB247" s="21">
        <v>117.9</v>
      </c>
      <c r="OC247" s="20">
        <v>710.59699999999998</v>
      </c>
      <c r="OD247" s="20">
        <v>763.67899999999997</v>
      </c>
      <c r="OE247" s="20">
        <v>763.67899999999997</v>
      </c>
      <c r="OF247" s="21">
        <v>84.7</v>
      </c>
      <c r="OG247" s="20">
        <v>510.73</v>
      </c>
      <c r="OH247" s="20">
        <v>548.88099999999997</v>
      </c>
      <c r="OI247" s="20">
        <v>548.88099999999997</v>
      </c>
      <c r="OJ247" s="21">
        <v>170.6</v>
      </c>
      <c r="OK247" s="20">
        <v>216.571</v>
      </c>
      <c r="OL247" s="20">
        <v>232.749</v>
      </c>
      <c r="OM247" s="21">
        <v>48.8</v>
      </c>
      <c r="ON247" s="20">
        <v>62.006999999999998</v>
      </c>
      <c r="OO247" s="20">
        <v>66.638999999999996</v>
      </c>
      <c r="OP247" s="21">
        <v>45.1</v>
      </c>
      <c r="OQ247" s="20">
        <v>57.284999999999997</v>
      </c>
      <c r="OR247" s="20">
        <v>61.564</v>
      </c>
      <c r="OS247" s="21">
        <v>31.6</v>
      </c>
      <c r="OT247" s="20">
        <v>40.122999999999998</v>
      </c>
      <c r="OU247" s="20">
        <v>43.12</v>
      </c>
      <c r="OV247" s="20">
        <v>43.12</v>
      </c>
      <c r="OW247" s="21">
        <v>90.1</v>
      </c>
      <c r="OX247" s="20">
        <v>114.441</v>
      </c>
      <c r="OY247" s="20">
        <v>122.99</v>
      </c>
      <c r="OZ247" s="20">
        <v>122.99</v>
      </c>
      <c r="PA247" s="21">
        <v>121.7</v>
      </c>
      <c r="PB247" s="20">
        <v>154.56399999999999</v>
      </c>
      <c r="PC247" s="20">
        <v>166.11</v>
      </c>
      <c r="PD247" s="20">
        <v>166.11</v>
      </c>
      <c r="PE247" s="21">
        <v>45.1</v>
      </c>
      <c r="PF247" s="20">
        <v>57.23</v>
      </c>
      <c r="PG247" s="20">
        <v>61.506</v>
      </c>
      <c r="PH247" s="20">
        <v>58.320999999999998</v>
      </c>
      <c r="PI247" s="21">
        <v>199.7</v>
      </c>
      <c r="PJ247" s="20">
        <v>2750.556</v>
      </c>
      <c r="PK247" s="20">
        <v>2956.0230000000001</v>
      </c>
      <c r="PL247" s="21">
        <v>61.9</v>
      </c>
      <c r="PM247" s="20">
        <v>853.27300000000002</v>
      </c>
      <c r="PN247" s="20">
        <v>917.01199999999994</v>
      </c>
      <c r="PO247" s="21">
        <v>58.8</v>
      </c>
      <c r="PP247" s="20">
        <v>810.11099999999999</v>
      </c>
      <c r="PQ247" s="20">
        <v>870.62599999999998</v>
      </c>
      <c r="PR247" s="21">
        <v>34.200000000000003</v>
      </c>
      <c r="PS247" s="20">
        <v>470.93900000000002</v>
      </c>
      <c r="PT247" s="20">
        <v>506.11799999999999</v>
      </c>
      <c r="PU247" s="20">
        <v>506.11799999999999</v>
      </c>
      <c r="PV247" s="21">
        <v>104.3</v>
      </c>
      <c r="PW247" s="20">
        <v>1436.405</v>
      </c>
      <c r="PX247" s="20">
        <v>1543.704</v>
      </c>
      <c r="PY247" s="20">
        <v>1452.203</v>
      </c>
      <c r="PZ247" s="21">
        <v>137.69999999999999</v>
      </c>
      <c r="QA247" s="20">
        <v>1897.2829999999999</v>
      </c>
      <c r="QB247" s="20">
        <v>2039.011</v>
      </c>
      <c r="QC247" s="20">
        <v>1958.3209999999999</v>
      </c>
      <c r="QD247" s="21">
        <v>71.599999999999994</v>
      </c>
      <c r="QE247" s="20">
        <v>985.62400000000002</v>
      </c>
      <c r="QF247" s="20">
        <v>1059.25</v>
      </c>
      <c r="QG247" s="20">
        <v>1059.25</v>
      </c>
      <c r="QW247" s="21">
        <v>128.30000000000001</v>
      </c>
      <c r="QX247" s="21">
        <v>112.4</v>
      </c>
      <c r="QY247" s="20">
        <v>37864.582999999999</v>
      </c>
      <c r="QZ247" s="21">
        <v>68</v>
      </c>
      <c r="RA247" s="21">
        <v>64</v>
      </c>
      <c r="RB247" s="20">
        <v>20062.510999999999</v>
      </c>
      <c r="RC247" s="21">
        <v>176.6</v>
      </c>
      <c r="RD247" s="20">
        <v>2899.15</v>
      </c>
      <c r="RE247" s="20">
        <v>1944.46</v>
      </c>
      <c r="RF247" s="21">
        <v>41.3</v>
      </c>
      <c r="RG247" s="20">
        <v>678.39599999999996</v>
      </c>
      <c r="RH247" s="20">
        <v>455</v>
      </c>
      <c r="RI247" s="21">
        <v>37.700000000000003</v>
      </c>
      <c r="RJ247" s="20">
        <v>618.49699999999996</v>
      </c>
      <c r="RK247" s="20">
        <v>414.82600000000002</v>
      </c>
      <c r="RL247" s="21">
        <v>64.599999999999994</v>
      </c>
      <c r="RM247" s="20">
        <v>1060.0360000000001</v>
      </c>
      <c r="RN247" s="20">
        <v>710.96600000000001</v>
      </c>
      <c r="RO247" s="20">
        <v>710.96600000000001</v>
      </c>
      <c r="RP247" s="21">
        <v>70.7</v>
      </c>
      <c r="RQ247" s="20">
        <v>1160.7190000000001</v>
      </c>
      <c r="RR247" s="20">
        <v>778.49400000000003</v>
      </c>
      <c r="RS247" s="20">
        <v>778.49400000000003</v>
      </c>
      <c r="RT247" s="21">
        <v>135.30000000000001</v>
      </c>
      <c r="RU247" s="20">
        <v>2220.7539999999999</v>
      </c>
      <c r="RV247" s="20">
        <v>1489.46</v>
      </c>
      <c r="RW247" s="20">
        <v>1489.46</v>
      </c>
      <c r="RX247" s="21">
        <v>80.5</v>
      </c>
      <c r="RY247" s="20">
        <v>1321.1969999999999</v>
      </c>
      <c r="RZ247" s="20">
        <v>886.12699999999995</v>
      </c>
      <c r="SA247" s="20">
        <v>886.12699999999995</v>
      </c>
      <c r="SB247" s="21">
        <v>161.69999999999999</v>
      </c>
      <c r="SC247" s="20">
        <v>213.131</v>
      </c>
      <c r="SD247" s="20">
        <v>229.05199999999999</v>
      </c>
      <c r="SE247" s="21">
        <v>107.8</v>
      </c>
      <c r="SF247" s="20">
        <v>142.08099999999999</v>
      </c>
      <c r="SG247" s="20">
        <v>152.69399999999999</v>
      </c>
      <c r="SH247" s="21">
        <v>104.6</v>
      </c>
      <c r="SI247" s="20">
        <v>137.91499999999999</v>
      </c>
      <c r="SJ247" s="20">
        <v>148.21700000000001</v>
      </c>
      <c r="SK247" s="21">
        <v>14.6</v>
      </c>
      <c r="SL247" s="20">
        <v>19.260000000000002</v>
      </c>
      <c r="SM247" s="20">
        <v>20.698</v>
      </c>
      <c r="SN247" s="20">
        <v>18.567</v>
      </c>
      <c r="SO247" s="21">
        <v>40</v>
      </c>
      <c r="SP247" s="20">
        <v>52.734000000000002</v>
      </c>
      <c r="SQ247" s="20">
        <v>56.673000000000002</v>
      </c>
      <c r="SR247" s="20">
        <v>57.79</v>
      </c>
      <c r="SS247" s="21">
        <v>53.9</v>
      </c>
      <c r="ST247" s="20">
        <v>71.05</v>
      </c>
      <c r="SU247" s="20">
        <v>76.358000000000004</v>
      </c>
      <c r="SV247" s="20">
        <v>76.358000000000004</v>
      </c>
      <c r="SW247" s="21">
        <v>42.8</v>
      </c>
      <c r="SX247" s="20">
        <v>56.465000000000003</v>
      </c>
      <c r="SY247" s="20">
        <v>60.683</v>
      </c>
      <c r="SZ247" s="20">
        <v>59.09</v>
      </c>
      <c r="TA247" s="21">
        <v>181.7</v>
      </c>
      <c r="TB247" s="20">
        <v>311.541</v>
      </c>
      <c r="TC247" s="20">
        <v>2429.989</v>
      </c>
      <c r="TD247" s="21">
        <v>18.7</v>
      </c>
      <c r="TE247" s="20">
        <v>32.119999999999997</v>
      </c>
      <c r="TF247" s="20">
        <v>250.529</v>
      </c>
      <c r="TG247" s="21">
        <v>57.9</v>
      </c>
      <c r="TH247" s="20">
        <v>99.29</v>
      </c>
      <c r="TI247" s="20">
        <v>774.44799999999998</v>
      </c>
      <c r="TJ247" s="20">
        <v>774.44799999999998</v>
      </c>
      <c r="TK247" s="21">
        <v>105.3</v>
      </c>
      <c r="TL247" s="20">
        <v>180.59100000000001</v>
      </c>
      <c r="TM247" s="20">
        <v>1408.588</v>
      </c>
      <c r="TN247" s="20">
        <v>1425.4860000000001</v>
      </c>
      <c r="TO247" s="21">
        <v>162.9</v>
      </c>
      <c r="TP247" s="20">
        <v>279.42200000000003</v>
      </c>
      <c r="TQ247" s="20">
        <v>2179.46</v>
      </c>
      <c r="TR247" s="20">
        <v>2199.9340000000002</v>
      </c>
      <c r="TS247" s="21">
        <v>146.4</v>
      </c>
      <c r="TT247" s="20">
        <v>251.08500000000001</v>
      </c>
      <c r="TU247" s="20">
        <v>1958.441</v>
      </c>
      <c r="TV247" s="20">
        <v>1984.2339999999999</v>
      </c>
      <c r="TW247" s="21">
        <v>118.6</v>
      </c>
      <c r="TX247" s="20">
        <v>55.378999999999998</v>
      </c>
      <c r="TY247" s="20">
        <v>15771.491</v>
      </c>
      <c r="TZ247" s="21">
        <v>58.2</v>
      </c>
      <c r="UA247" s="20">
        <v>27.15</v>
      </c>
      <c r="UB247" s="20">
        <v>7732.06</v>
      </c>
      <c r="UC247" s="21">
        <v>55.3</v>
      </c>
      <c r="UD247" s="20">
        <v>25.838000000000001</v>
      </c>
      <c r="UE247" s="20">
        <v>7358.6</v>
      </c>
      <c r="UF247" s="21">
        <v>6.5</v>
      </c>
      <c r="UG247" s="20">
        <v>3.0259999999999998</v>
      </c>
      <c r="UH247" s="20">
        <v>861.65300000000002</v>
      </c>
      <c r="UI247" s="20">
        <v>861.65300000000002</v>
      </c>
      <c r="UJ247" s="21">
        <v>54</v>
      </c>
      <c r="UK247" s="20">
        <v>25.202999999999999</v>
      </c>
      <c r="UL247" s="20">
        <v>7177.7780000000002</v>
      </c>
      <c r="UM247" s="20">
        <v>7177.7780000000002</v>
      </c>
      <c r="UN247" s="21">
        <v>60.5</v>
      </c>
      <c r="UO247" s="20">
        <v>28.228999999999999</v>
      </c>
      <c r="UP247" s="20">
        <v>8039.4309999999996</v>
      </c>
      <c r="UQ247" s="20">
        <v>8039.4309999999996</v>
      </c>
      <c r="UR247" s="21">
        <v>28.6</v>
      </c>
      <c r="US247" s="20">
        <v>13.334</v>
      </c>
      <c r="UT247" s="20">
        <v>3797.53</v>
      </c>
      <c r="UU247" s="20">
        <v>3797.53</v>
      </c>
      <c r="VJ247" s="21">
        <v>31.8</v>
      </c>
      <c r="VK247" s="20">
        <v>48.293999999999997</v>
      </c>
      <c r="VL247" s="20">
        <v>471149.39199999999</v>
      </c>
      <c r="VM247" s="20">
        <v>442916.228</v>
      </c>
      <c r="VN247" s="21">
        <v>18.2</v>
      </c>
      <c r="VO247" s="20">
        <v>27.573</v>
      </c>
      <c r="VP247" s="20">
        <v>269000</v>
      </c>
      <c r="VQ247" s="20">
        <v>269000</v>
      </c>
      <c r="VR247" s="21">
        <v>165</v>
      </c>
      <c r="VS247" s="20">
        <v>166.15</v>
      </c>
      <c r="VT247" s="20">
        <v>178.56100000000001</v>
      </c>
      <c r="VU247" s="21">
        <v>36.299999999999997</v>
      </c>
      <c r="VV247" s="20">
        <v>36.600999999999999</v>
      </c>
      <c r="VW247" s="20">
        <v>39.335000000000001</v>
      </c>
      <c r="VX247" s="21">
        <v>36.5</v>
      </c>
      <c r="VY247" s="20">
        <v>36.749000000000002</v>
      </c>
      <c r="VZ247" s="20">
        <v>39.494</v>
      </c>
      <c r="WI247" s="21">
        <v>128.6</v>
      </c>
      <c r="WJ247" s="20">
        <v>129.54900000000001</v>
      </c>
      <c r="WK247" s="20">
        <v>139.226</v>
      </c>
      <c r="WL247" s="20">
        <v>156.03800000000001</v>
      </c>
      <c r="WM247" s="21">
        <v>75.2</v>
      </c>
      <c r="WN247" s="20">
        <v>75.765000000000001</v>
      </c>
      <c r="WO247" s="20">
        <v>81.424999999999997</v>
      </c>
      <c r="WP247" s="20">
        <v>110.65</v>
      </c>
      <c r="WQ247" s="21">
        <v>185.3</v>
      </c>
      <c r="WR247" s="20">
        <v>254.214</v>
      </c>
      <c r="WS247" s="20">
        <v>1027.7860000000001</v>
      </c>
      <c r="WT247" s="21">
        <v>78.3</v>
      </c>
      <c r="WU247" s="20">
        <v>107.376</v>
      </c>
      <c r="WV247" s="20">
        <v>434.12299999999999</v>
      </c>
      <c r="WW247" s="21">
        <v>77.599999999999994</v>
      </c>
      <c r="WX247" s="20">
        <v>106.41</v>
      </c>
      <c r="WY247" s="20">
        <v>430.214</v>
      </c>
      <c r="WZ247" s="21">
        <v>35.6</v>
      </c>
      <c r="XA247" s="20">
        <v>48.887999999999998</v>
      </c>
      <c r="XB247" s="20">
        <v>197.65600000000001</v>
      </c>
      <c r="XC247" s="20">
        <v>197.65600000000001</v>
      </c>
      <c r="XD247" s="21">
        <v>71.400000000000006</v>
      </c>
      <c r="XE247" s="20">
        <v>97.948999999999998</v>
      </c>
      <c r="XF247" s="20">
        <v>396.00700000000001</v>
      </c>
      <c r="XG247" s="20">
        <v>396.00700000000001</v>
      </c>
      <c r="XH247" s="21">
        <v>107</v>
      </c>
      <c r="XI247" s="20">
        <v>146.83699999999999</v>
      </c>
      <c r="XJ247" s="20">
        <v>593.66300000000001</v>
      </c>
      <c r="XK247" s="20">
        <v>593.66300000000001</v>
      </c>
      <c r="XL247" s="21">
        <v>68.599999999999994</v>
      </c>
      <c r="XM247" s="20">
        <v>94.073999999999998</v>
      </c>
      <c r="XN247" s="22">
        <v>380.33935600000001</v>
      </c>
      <c r="XO247" s="22">
        <v>449.096</v>
      </c>
      <c r="XP247" s="21">
        <v>136.19999999999999</v>
      </c>
      <c r="XQ247" s="20">
        <v>611.88499999999999</v>
      </c>
      <c r="XR247" s="20">
        <v>28558.393</v>
      </c>
      <c r="XS247" s="21">
        <v>74.400000000000006</v>
      </c>
      <c r="XT247" s="20">
        <v>334.137</v>
      </c>
      <c r="XU247" s="20">
        <v>15595.108</v>
      </c>
      <c r="YD247" s="21">
        <v>61.8</v>
      </c>
      <c r="YE247" s="20">
        <v>277.74799999999999</v>
      </c>
      <c r="YF247" s="20">
        <v>12963.285</v>
      </c>
      <c r="YG247" s="20">
        <v>6791.6289999999999</v>
      </c>
      <c r="YH247" s="21">
        <v>30.7</v>
      </c>
      <c r="YI247" s="20">
        <v>138.071</v>
      </c>
      <c r="YJ247" s="20">
        <v>6444.15</v>
      </c>
      <c r="YK247" s="20">
        <v>6444.15</v>
      </c>
      <c r="YL247" s="21">
        <v>191.8</v>
      </c>
      <c r="YM247" s="20">
        <v>2219.5520000000001</v>
      </c>
      <c r="YN247" s="20">
        <v>2385.3530000000001</v>
      </c>
      <c r="YO247" s="21">
        <v>112.6</v>
      </c>
      <c r="YP247" s="20">
        <v>1302.2239999999999</v>
      </c>
      <c r="YQ247" s="20">
        <v>1399.5</v>
      </c>
      <c r="YR247" s="21">
        <v>108.9</v>
      </c>
      <c r="YS247" s="20">
        <v>1259.4849999999999</v>
      </c>
      <c r="YT247" s="20">
        <v>1353.569</v>
      </c>
      <c r="YU247" s="21">
        <v>22.6</v>
      </c>
      <c r="YV247" s="20">
        <v>262.00099999999998</v>
      </c>
      <c r="YW247" s="20">
        <v>281.57299999999998</v>
      </c>
      <c r="YX247" s="20">
        <v>281.57299999999998</v>
      </c>
      <c r="YY247" s="21">
        <v>56.6</v>
      </c>
      <c r="YZ247" s="20">
        <v>655.327</v>
      </c>
      <c r="ZA247" s="20">
        <v>704.28</v>
      </c>
      <c r="ZB247" s="20">
        <v>704.28</v>
      </c>
      <c r="ZC247" s="21">
        <v>79.3</v>
      </c>
      <c r="ZD247" s="20">
        <v>917.32899999999995</v>
      </c>
      <c r="ZE247" s="20">
        <v>985.85299999999995</v>
      </c>
      <c r="ZF247" s="20">
        <v>985.85299999999995</v>
      </c>
      <c r="ZG247" s="21">
        <v>58.6</v>
      </c>
      <c r="ZH247" s="20">
        <v>677.43799999999999</v>
      </c>
      <c r="ZI247" s="20">
        <v>728.04300000000001</v>
      </c>
      <c r="ZJ247" s="20">
        <v>728.04300000000001</v>
      </c>
      <c r="ZK247" s="21">
        <v>307.5</v>
      </c>
      <c r="ZL247" s="20">
        <v>14337.675999999999</v>
      </c>
      <c r="ZM247" s="20">
        <v>1647485</v>
      </c>
      <c r="ZN247" s="21">
        <v>120</v>
      </c>
      <c r="ZO247" s="20">
        <v>5595.3010000000004</v>
      </c>
      <c r="ZP247" s="20">
        <v>642933.69999999995</v>
      </c>
      <c r="ZQ247" s="21">
        <v>114.6</v>
      </c>
      <c r="ZR247" s="20">
        <v>5344.902</v>
      </c>
      <c r="ZS247" s="20">
        <v>614161.299</v>
      </c>
      <c r="ZT247" s="21">
        <v>69.8</v>
      </c>
      <c r="ZU247" s="20">
        <v>3254.069</v>
      </c>
      <c r="ZV247" s="20">
        <v>373912</v>
      </c>
      <c r="ZW247" s="20">
        <v>373912</v>
      </c>
      <c r="ZX247" s="21">
        <v>117.7</v>
      </c>
      <c r="ZY247" s="20">
        <v>5488.3059999999996</v>
      </c>
      <c r="ZZ247" s="20">
        <v>630639.30000000005</v>
      </c>
      <c r="AAA247" s="20">
        <v>630639.30000000005</v>
      </c>
      <c r="AAB247" s="21">
        <v>187.5</v>
      </c>
      <c r="AAC247" s="20">
        <v>8742.375</v>
      </c>
      <c r="AAD247" s="20">
        <v>1004551.3</v>
      </c>
      <c r="AAE247" s="20">
        <v>1004551.3</v>
      </c>
      <c r="AAF247" s="21">
        <v>107.3</v>
      </c>
      <c r="AAG247" s="20">
        <v>5002.5230000000001</v>
      </c>
      <c r="AAH247" s="20">
        <v>574819.92099999997</v>
      </c>
      <c r="AAI247" s="20">
        <v>585646.30000000005</v>
      </c>
      <c r="AAJ247" s="21">
        <v>147.80000000000001</v>
      </c>
      <c r="AAK247" s="20">
        <v>761.32399999999996</v>
      </c>
      <c r="AAL247" s="20">
        <v>963073.24800000002</v>
      </c>
      <c r="AAM247" s="21">
        <v>9.5</v>
      </c>
      <c r="AAN247" s="20">
        <v>48.837000000000003</v>
      </c>
      <c r="AAO247" s="20">
        <v>61779.07</v>
      </c>
      <c r="AAP247" s="21">
        <v>49.3</v>
      </c>
      <c r="AAQ247" s="20">
        <v>254.01900000000001</v>
      </c>
      <c r="AAR247" s="20">
        <v>321332.78499999997</v>
      </c>
      <c r="AAS247" s="20">
        <v>293538.90000000002</v>
      </c>
      <c r="AAT247" s="21">
        <v>87.1</v>
      </c>
      <c r="AAU247" s="20">
        <v>448.52199999999999</v>
      </c>
      <c r="AAV247" s="20">
        <v>567379.28</v>
      </c>
      <c r="AAW247" s="20">
        <v>575692.5</v>
      </c>
      <c r="AAX247" s="21">
        <v>138.30000000000001</v>
      </c>
      <c r="AAY247" s="20">
        <v>712.48699999999997</v>
      </c>
      <c r="AAZ247" s="20">
        <v>901294.17799999996</v>
      </c>
      <c r="ABA247" s="20">
        <v>869231.4</v>
      </c>
      <c r="ABB247" s="21">
        <v>101.7</v>
      </c>
      <c r="ABC247" s="20">
        <v>523.72</v>
      </c>
      <c r="ABD247" s="20">
        <v>662504.19999999995</v>
      </c>
      <c r="ABE247" s="20">
        <v>662504.19999999995</v>
      </c>
      <c r="ABF247" s="21">
        <v>137.4</v>
      </c>
      <c r="ABG247" s="20">
        <v>29.373999999999999</v>
      </c>
      <c r="ABH247" s="20">
        <v>31.568000000000001</v>
      </c>
      <c r="ABI247" s="21">
        <v>7.8</v>
      </c>
      <c r="ABJ247" s="20">
        <v>1.6659999999999999</v>
      </c>
      <c r="ABK247" s="20">
        <v>1.79</v>
      </c>
      <c r="ABL247" s="21">
        <v>7.5</v>
      </c>
      <c r="ABM247" s="20">
        <v>1.603</v>
      </c>
      <c r="ABN247" s="20">
        <v>1.7230000000000001</v>
      </c>
      <c r="ABO247" s="21">
        <v>38.799999999999997</v>
      </c>
      <c r="ABP247" s="20">
        <v>8.2899999999999991</v>
      </c>
      <c r="ABQ247" s="20">
        <v>8.91</v>
      </c>
      <c r="ABR247" s="20">
        <v>8.91</v>
      </c>
      <c r="ABS247" s="21">
        <v>90.8</v>
      </c>
      <c r="ABT247" s="20">
        <v>19.417999999999999</v>
      </c>
      <c r="ABU247" s="20">
        <v>20.867999999999999</v>
      </c>
      <c r="ABV247" s="20">
        <v>20.867999999999999</v>
      </c>
      <c r="ABW247" s="21">
        <v>129.6</v>
      </c>
      <c r="ABX247" s="20">
        <v>27.707999999999998</v>
      </c>
      <c r="ABY247" s="20">
        <v>29.777999999999999</v>
      </c>
      <c r="ABZ247" s="20">
        <v>29.777999999999999</v>
      </c>
      <c r="ACE247" s="21">
        <v>44.2</v>
      </c>
      <c r="ACF247" s="20">
        <v>308.12799999999999</v>
      </c>
      <c r="ACG247" s="20">
        <v>2955.627</v>
      </c>
      <c r="ACH247" s="21">
        <v>19.100000000000001</v>
      </c>
      <c r="ACI247" s="20">
        <v>133.072</v>
      </c>
      <c r="ACJ247" s="20">
        <v>1276.451</v>
      </c>
      <c r="ACK247" s="21">
        <v>7.7</v>
      </c>
      <c r="ACL247" s="20">
        <v>53.597000000000001</v>
      </c>
      <c r="ACM247" s="20">
        <v>514.10900000000004</v>
      </c>
      <c r="ACN247" s="20">
        <v>514.10900000000004</v>
      </c>
      <c r="ACO247" s="21">
        <v>17.399999999999999</v>
      </c>
      <c r="ACP247" s="20">
        <v>121.46</v>
      </c>
      <c r="ACQ247" s="20">
        <v>1165.066</v>
      </c>
      <c r="ACR247" s="20">
        <v>1165.066</v>
      </c>
      <c r="ACS247" s="21">
        <v>25.1</v>
      </c>
      <c r="ACT247" s="20">
        <v>175.05600000000001</v>
      </c>
      <c r="ACU247" s="20">
        <v>1679.1759999999999</v>
      </c>
      <c r="ACV247" s="20">
        <v>1679.1759999999999</v>
      </c>
      <c r="ACW247" s="21">
        <v>11.2</v>
      </c>
      <c r="ACX247" s="20">
        <v>77.77</v>
      </c>
      <c r="ACY247" s="20">
        <v>745.98199999999997</v>
      </c>
      <c r="ACZ247" s="20">
        <v>745.98199999999997</v>
      </c>
      <c r="ADA247" s="21">
        <v>168.9</v>
      </c>
      <c r="ADB247" s="20">
        <v>163.035</v>
      </c>
      <c r="ADC247" s="20">
        <v>619.90899999999999</v>
      </c>
      <c r="ADD247" s="21">
        <v>34.200000000000003</v>
      </c>
      <c r="ADE247" s="20">
        <v>33.039000000000001</v>
      </c>
      <c r="ADF247" s="20">
        <v>125.626</v>
      </c>
      <c r="ADO247" s="21">
        <v>134.69999999999999</v>
      </c>
      <c r="ADP247" s="20">
        <v>129.99600000000001</v>
      </c>
      <c r="ADQ247" s="20">
        <v>494.28300000000002</v>
      </c>
      <c r="ADR247" s="20">
        <v>494.28300000000002</v>
      </c>
      <c r="ADS247" s="21">
        <v>132.69999999999999</v>
      </c>
      <c r="ADT247" s="20">
        <v>128.077</v>
      </c>
      <c r="ADU247" s="20">
        <v>486.98599999999999</v>
      </c>
      <c r="ADV247" s="20">
        <v>486.98599999999999</v>
      </c>
      <c r="ADW247" s="21">
        <v>275.39999999999998</v>
      </c>
      <c r="ADX247" s="20">
        <v>1158.875</v>
      </c>
      <c r="ADY247" s="20">
        <v>1245.443</v>
      </c>
      <c r="ADZ247" s="21">
        <v>55.7</v>
      </c>
      <c r="AEA247" s="20">
        <v>234.28800000000001</v>
      </c>
      <c r="AEB247" s="20">
        <v>251.78899999999999</v>
      </c>
      <c r="AEC247" s="21">
        <v>52.2</v>
      </c>
      <c r="AED247" s="20">
        <v>219.446</v>
      </c>
      <c r="AEE247" s="20">
        <v>235.839</v>
      </c>
      <c r="AEF247" s="21">
        <v>89.6</v>
      </c>
      <c r="AEG247" s="20">
        <v>377.13600000000002</v>
      </c>
      <c r="AEH247" s="20">
        <v>405.30799999999999</v>
      </c>
      <c r="AEI247" s="20">
        <v>405.30799999999999</v>
      </c>
      <c r="AEJ247" s="21">
        <v>130.1</v>
      </c>
      <c r="AEK247" s="20">
        <v>547.45100000000002</v>
      </c>
      <c r="AEL247" s="20">
        <v>588.346</v>
      </c>
      <c r="AEM247" s="20">
        <v>588.346</v>
      </c>
      <c r="AEN247" s="21">
        <v>219.7</v>
      </c>
      <c r="AEO247" s="20">
        <v>924.58699999999999</v>
      </c>
      <c r="AEP247" s="20">
        <v>993.654</v>
      </c>
      <c r="AEQ247" s="20">
        <v>993.654</v>
      </c>
      <c r="AER247" s="21">
        <v>102.6</v>
      </c>
      <c r="AES247" s="20">
        <v>431.61500000000001</v>
      </c>
      <c r="AET247" s="20">
        <v>463.85700000000003</v>
      </c>
      <c r="AEU247" s="20">
        <v>465.90300000000002</v>
      </c>
      <c r="AEV247" s="21">
        <v>185</v>
      </c>
      <c r="AEW247" s="20">
        <v>315.48099999999999</v>
      </c>
      <c r="AEX247" s="20">
        <v>2791.5369999999998</v>
      </c>
      <c r="AEY247" s="21">
        <v>28.7</v>
      </c>
      <c r="AEZ247" s="20">
        <v>48.893999999999998</v>
      </c>
      <c r="AFA247" s="20">
        <v>432.63600000000002</v>
      </c>
      <c r="AFB247" s="21">
        <v>28.5</v>
      </c>
      <c r="AFC247" s="20">
        <v>48.652999999999999</v>
      </c>
      <c r="AFD247" s="20">
        <v>430.505</v>
      </c>
      <c r="AFE247" s="21">
        <v>52.5</v>
      </c>
      <c r="AFF247" s="20">
        <v>89.456000000000003</v>
      </c>
      <c r="AFG247" s="20">
        <v>791.54899999999998</v>
      </c>
      <c r="AFH247" s="20">
        <v>791.54899999999998</v>
      </c>
      <c r="AFI247" s="21">
        <v>103.9</v>
      </c>
      <c r="AFJ247" s="20">
        <v>177.13200000000001</v>
      </c>
      <c r="AFK247" s="20">
        <v>1567.3520000000001</v>
      </c>
      <c r="AFL247" s="20">
        <v>1567.3520000000001</v>
      </c>
      <c r="AFM247" s="21">
        <v>156.30000000000001</v>
      </c>
      <c r="AFN247" s="20">
        <v>266.58800000000002</v>
      </c>
      <c r="AFO247" s="20">
        <v>2358.9009999999998</v>
      </c>
      <c r="AFP247" s="20">
        <v>2358.9009999999998</v>
      </c>
      <c r="AFQ247" s="21">
        <v>68.900000000000006</v>
      </c>
      <c r="AFR247" s="20">
        <v>117.431</v>
      </c>
      <c r="AFS247" s="20">
        <v>1039.0920000000001</v>
      </c>
      <c r="AFT247" s="20">
        <v>1039.0920000000001</v>
      </c>
      <c r="AFU247" s="21">
        <v>175.5</v>
      </c>
      <c r="AFV247" s="20">
        <v>91.480999999999995</v>
      </c>
      <c r="AFW247" s="20">
        <v>207.63499999999999</v>
      </c>
      <c r="AFX247" s="21">
        <v>28.3</v>
      </c>
      <c r="AFY247" s="20">
        <v>14.731999999999999</v>
      </c>
      <c r="AFZ247" s="20">
        <v>33.436999999999998</v>
      </c>
      <c r="AGA247" s="21">
        <v>61.9</v>
      </c>
      <c r="AGB247" s="20">
        <v>32.261000000000003</v>
      </c>
      <c r="AGC247" s="20">
        <v>73.222999999999999</v>
      </c>
      <c r="AGD247" s="20">
        <v>73.222999999999999</v>
      </c>
      <c r="AGE247" s="21">
        <v>85.3</v>
      </c>
      <c r="AGF247" s="20">
        <v>44.488</v>
      </c>
      <c r="AGG247" s="20">
        <v>100.974</v>
      </c>
      <c r="AGH247" s="20">
        <v>100.974</v>
      </c>
      <c r="AGI247" s="21">
        <v>147.19999999999999</v>
      </c>
      <c r="AGJ247" s="20">
        <v>76.748999999999995</v>
      </c>
      <c r="AGK247" s="20">
        <v>174.19800000000001</v>
      </c>
      <c r="AGL247" s="20">
        <v>174.19800000000001</v>
      </c>
      <c r="AGM247" s="21">
        <v>104.6</v>
      </c>
      <c r="AGN247" s="20">
        <v>54.527999999999999</v>
      </c>
      <c r="AGO247" s="20">
        <v>123.761</v>
      </c>
      <c r="AGP247" s="20">
        <v>128.96600000000001</v>
      </c>
      <c r="AGQ247" s="21">
        <v>75.599999999999994</v>
      </c>
      <c r="AGR247" s="20">
        <v>136.26</v>
      </c>
      <c r="AGS247" s="20">
        <v>563.74699999999996</v>
      </c>
      <c r="AGT247" s="21">
        <v>36</v>
      </c>
      <c r="AGU247" s="20">
        <v>64.86</v>
      </c>
      <c r="AGV247" s="20">
        <v>268.34699999999998</v>
      </c>
      <c r="AGW247" s="21">
        <v>36.5</v>
      </c>
      <c r="AGX247" s="20">
        <v>65.819999999999993</v>
      </c>
      <c r="AGY247" s="20">
        <v>272.31700000000001</v>
      </c>
      <c r="AGZ247" s="21">
        <v>7.1</v>
      </c>
      <c r="AHA247" s="20">
        <v>12.872999999999999</v>
      </c>
      <c r="AHB247" s="20">
        <v>53.258000000000003</v>
      </c>
      <c r="AHC247" s="20">
        <v>53.258000000000003</v>
      </c>
      <c r="AHD247" s="21">
        <v>32.5</v>
      </c>
      <c r="AHE247" s="20">
        <v>58.527000000000001</v>
      </c>
      <c r="AHF247" s="20">
        <v>242.142</v>
      </c>
      <c r="AHG247" s="20">
        <v>242.142</v>
      </c>
      <c r="AHH247" s="21">
        <v>39.6</v>
      </c>
      <c r="AHI247" s="20">
        <v>71.399000000000001</v>
      </c>
      <c r="AHJ247" s="20">
        <v>295.39999999999998</v>
      </c>
      <c r="AHK247" s="20">
        <v>295.39999999999998</v>
      </c>
      <c r="AHL247" s="21">
        <v>25.6</v>
      </c>
      <c r="AHM247" s="20">
        <v>46.116999999999997</v>
      </c>
      <c r="AHN247" s="20">
        <v>190.80199999999999</v>
      </c>
      <c r="AHO247" s="20">
        <v>189.47399999999999</v>
      </c>
      <c r="AHP247" s="21">
        <v>198.9</v>
      </c>
      <c r="AHQ247" s="20">
        <v>237.67699999999999</v>
      </c>
      <c r="AHR247" s="20">
        <v>255.43100000000001</v>
      </c>
      <c r="AHS247" s="21">
        <v>56.2</v>
      </c>
      <c r="AHT247" s="20">
        <v>67.102999999999994</v>
      </c>
      <c r="AHU247" s="20">
        <v>72.116</v>
      </c>
      <c r="AHV247" s="21">
        <v>54.2</v>
      </c>
      <c r="AHW247" s="20">
        <v>64.754999999999995</v>
      </c>
      <c r="AHX247" s="20">
        <v>69.591999999999999</v>
      </c>
      <c r="AHY247" s="21">
        <v>58.8</v>
      </c>
      <c r="AHZ247" s="20">
        <v>70.281999999999996</v>
      </c>
      <c r="AIA247" s="20">
        <v>75.531999999999996</v>
      </c>
      <c r="AIB247" s="20">
        <v>75.531999999999996</v>
      </c>
      <c r="AIC247" s="21">
        <v>83.9</v>
      </c>
      <c r="AID247" s="20">
        <v>100.292</v>
      </c>
      <c r="AIE247" s="20">
        <v>107.78400000000001</v>
      </c>
      <c r="AIF247" s="20">
        <v>107.78400000000001</v>
      </c>
      <c r="AIG247" s="21">
        <v>142.80000000000001</v>
      </c>
      <c r="AIH247" s="20">
        <v>170.57400000000001</v>
      </c>
      <c r="AII247" s="20">
        <v>183.315</v>
      </c>
      <c r="AIJ247" s="20">
        <v>183.315</v>
      </c>
      <c r="AIK247" s="21">
        <v>104.9</v>
      </c>
      <c r="AIL247" s="20">
        <v>125.34099999999999</v>
      </c>
      <c r="AIM247" s="20">
        <v>134.70400000000001</v>
      </c>
      <c r="AIN247" s="20">
        <v>134.70400000000001</v>
      </c>
      <c r="AIO247" s="21">
        <v>87.8</v>
      </c>
      <c r="AIP247" s="20">
        <v>239.52799999999999</v>
      </c>
      <c r="AIQ247" s="20">
        <v>6866.5370000000003</v>
      </c>
      <c r="AIR247" s="21">
        <v>64.099999999999994</v>
      </c>
      <c r="AIS247" s="20">
        <v>174.84299999999999</v>
      </c>
      <c r="AIT247" s="20">
        <v>5012.2299999999996</v>
      </c>
      <c r="AIU247" s="21">
        <v>0.6</v>
      </c>
      <c r="AIV247" s="20">
        <v>1.58</v>
      </c>
      <c r="AIW247" s="20">
        <v>45.284999999999997</v>
      </c>
      <c r="AIX247" s="20">
        <v>36.082000000000001</v>
      </c>
      <c r="AIY247" s="21">
        <v>23</v>
      </c>
      <c r="AIZ247" s="20">
        <v>62.694000000000003</v>
      </c>
      <c r="AJA247" s="20">
        <v>1797.252</v>
      </c>
      <c r="AJB247" s="20">
        <v>1495.675</v>
      </c>
      <c r="AJC247" s="21">
        <v>23.7</v>
      </c>
      <c r="AJD247" s="20">
        <v>64.683999999999997</v>
      </c>
      <c r="AJE247" s="20">
        <v>1854.307</v>
      </c>
      <c r="AJF247" s="20">
        <v>1531.7570000000001</v>
      </c>
      <c r="AJG247" s="21">
        <v>13.4</v>
      </c>
      <c r="AJH247" s="20">
        <v>36.438000000000002</v>
      </c>
      <c r="AJI247" s="20">
        <v>1044.5609999999999</v>
      </c>
      <c r="AJJ247" s="20">
        <v>1044.5609999999999</v>
      </c>
      <c r="AJK247" s="21">
        <v>119</v>
      </c>
      <c r="AJL247" s="20">
        <v>225.351</v>
      </c>
      <c r="AJM247" s="20">
        <v>845.245</v>
      </c>
      <c r="AJN247" s="21">
        <v>86.7</v>
      </c>
      <c r="AJO247" s="20">
        <v>164.28800000000001</v>
      </c>
      <c r="AJP247" s="20">
        <v>616.21</v>
      </c>
      <c r="AJQ247" s="21">
        <v>8.5</v>
      </c>
      <c r="AJR247" s="20">
        <v>16.178000000000001</v>
      </c>
      <c r="AJS247" s="20">
        <v>60.68</v>
      </c>
      <c r="AJT247" s="20">
        <v>54.826000000000001</v>
      </c>
      <c r="AJU247" s="21">
        <v>23.8</v>
      </c>
      <c r="AJV247" s="20">
        <v>45.121000000000002</v>
      </c>
      <c r="AJW247" s="20">
        <v>169.24100000000001</v>
      </c>
      <c r="AJX247" s="20">
        <v>164.66499999999999</v>
      </c>
      <c r="AJY247" s="21">
        <v>32.200000000000003</v>
      </c>
      <c r="AJZ247" s="20">
        <v>61.063000000000002</v>
      </c>
      <c r="AKA247" s="20">
        <v>229.035</v>
      </c>
      <c r="AKB247" s="20">
        <v>219.49100000000001</v>
      </c>
      <c r="AKC247" s="21">
        <v>25.4</v>
      </c>
      <c r="AKD247" s="20">
        <v>48.097999999999999</v>
      </c>
      <c r="AKE247" s="20">
        <v>180.404</v>
      </c>
      <c r="AKF247" s="20">
        <v>180.404</v>
      </c>
      <c r="AKG247" s="21">
        <v>206.6</v>
      </c>
      <c r="AKH247" s="20">
        <v>524.22299999999996</v>
      </c>
      <c r="AKI247" s="20">
        <v>4975.348</v>
      </c>
      <c r="AKJ247" s="21">
        <v>53</v>
      </c>
      <c r="AKK247" s="20">
        <v>134.47399999999999</v>
      </c>
      <c r="AKL247" s="20">
        <v>1276.277</v>
      </c>
      <c r="AKM247" s="21">
        <v>50.3</v>
      </c>
      <c r="AKN247" s="20">
        <v>127.749</v>
      </c>
      <c r="AKO247" s="20">
        <v>1212.453</v>
      </c>
      <c r="AKP247" s="21">
        <v>47.4</v>
      </c>
      <c r="AKQ247" s="20">
        <v>120.32599999999999</v>
      </c>
      <c r="AKR247" s="20">
        <v>1142.0039999999999</v>
      </c>
      <c r="AKS247" s="20">
        <v>1136.874</v>
      </c>
      <c r="AKT247" s="21">
        <v>106.2</v>
      </c>
      <c r="AKU247" s="20">
        <v>269.423</v>
      </c>
      <c r="AKV247" s="20">
        <v>2557.067</v>
      </c>
      <c r="AKW247" s="20">
        <v>2578.529</v>
      </c>
      <c r="AKX247" s="21">
        <v>153.6</v>
      </c>
      <c r="AKY247" s="20">
        <v>389.74900000000002</v>
      </c>
      <c r="AKZ247" s="20">
        <v>3699.0709999999999</v>
      </c>
      <c r="ALA247" s="20">
        <v>3715.4029999999998</v>
      </c>
      <c r="ALB247" s="21">
        <v>83.6</v>
      </c>
      <c r="ALC247" s="20">
        <v>212.13</v>
      </c>
      <c r="ALD247" s="20">
        <v>2013.307</v>
      </c>
      <c r="ALE247" s="20">
        <v>2013.307</v>
      </c>
      <c r="ALF247" s="21">
        <v>228.4</v>
      </c>
      <c r="ALG247" s="20">
        <v>218.23599999999999</v>
      </c>
      <c r="ALH247" s="20">
        <v>378.20299999999997</v>
      </c>
      <c r="ALI247" s="21">
        <v>81.099999999999994</v>
      </c>
      <c r="ALJ247" s="20">
        <v>77.536000000000001</v>
      </c>
      <c r="ALK247" s="20">
        <v>134.37</v>
      </c>
      <c r="ALL247" s="21">
        <v>41.7</v>
      </c>
      <c r="ALM247" s="20">
        <v>39.890999999999998</v>
      </c>
      <c r="ALN247" s="20">
        <v>69.131</v>
      </c>
      <c r="ALO247" s="20">
        <v>63.284999999999997</v>
      </c>
      <c r="ALP247" s="21">
        <v>102.7</v>
      </c>
      <c r="ALQ247" s="20">
        <v>98.123000000000005</v>
      </c>
      <c r="ALR247" s="20">
        <v>170.047</v>
      </c>
      <c r="ALS247" s="20">
        <v>141.59800000000001</v>
      </c>
      <c r="ALT247" s="21">
        <v>147.19999999999999</v>
      </c>
      <c r="ALU247" s="20">
        <v>140.69999999999999</v>
      </c>
      <c r="ALV247" s="20">
        <v>243.83199999999999</v>
      </c>
      <c r="ALW247" s="20">
        <v>204.88300000000001</v>
      </c>
      <c r="ALX247" s="21">
        <v>126.2</v>
      </c>
      <c r="ALY247" s="20">
        <v>120.62</v>
      </c>
      <c r="ALZ247" s="20">
        <v>209.035</v>
      </c>
      <c r="AMA247" s="20">
        <v>154.042</v>
      </c>
      <c r="AMB247" s="21">
        <v>178.7</v>
      </c>
      <c r="AMC247" s="20">
        <v>209.27699999999999</v>
      </c>
      <c r="AMD247" s="20">
        <v>9061.8269999999993</v>
      </c>
      <c r="AME247" s="21">
        <v>22.8</v>
      </c>
      <c r="AMF247" s="20">
        <v>26.710999999999999</v>
      </c>
      <c r="AMG247" s="20">
        <v>1156.5840000000001</v>
      </c>
      <c r="AMH247" s="21">
        <v>47.3</v>
      </c>
      <c r="AMI247" s="20">
        <v>55.377000000000002</v>
      </c>
      <c r="AMJ247" s="20">
        <v>2397.8679999999999</v>
      </c>
      <c r="AMK247" s="20">
        <v>826.14599999999996</v>
      </c>
      <c r="AML247" s="21">
        <v>107.9</v>
      </c>
      <c r="AMM247" s="20">
        <v>126.337</v>
      </c>
      <c r="AMN247" s="20">
        <v>5470.4840000000004</v>
      </c>
      <c r="AMO247" s="20">
        <v>5070.8450000000003</v>
      </c>
      <c r="AMP247" s="21">
        <v>155.9</v>
      </c>
      <c r="AMQ247" s="20">
        <v>182.56700000000001</v>
      </c>
      <c r="AMR247" s="20">
        <v>7905.2430000000004</v>
      </c>
      <c r="AMS247" s="20">
        <v>5896.991</v>
      </c>
      <c r="AMT247" s="21">
        <v>111.7</v>
      </c>
      <c r="AMU247" s="20">
        <v>130.80699999999999</v>
      </c>
      <c r="AMV247" s="20">
        <v>5664.0129999999999</v>
      </c>
      <c r="AMW247" s="20">
        <v>5629.35</v>
      </c>
      <c r="ANG247" s="21">
        <v>4</v>
      </c>
      <c r="ANH247" s="22">
        <v>10.229189</v>
      </c>
      <c r="ANI247" s="22">
        <v>6.8627630000000002</v>
      </c>
      <c r="ANJ247" s="22">
        <v>6.8627630000000002</v>
      </c>
      <c r="ANK247" s="21">
        <v>22.3</v>
      </c>
      <c r="ANL247" s="22">
        <v>56.643559000000003</v>
      </c>
      <c r="ANM247" s="22">
        <v>38.002164</v>
      </c>
      <c r="ANN247" s="22">
        <v>34.129244</v>
      </c>
      <c r="ANO247" s="21">
        <v>25.8</v>
      </c>
      <c r="ANP247" s="22">
        <v>65.572633999999994</v>
      </c>
      <c r="ANQ247" s="22">
        <v>43.99268</v>
      </c>
      <c r="ANR247" s="22">
        <v>40.992007000000001</v>
      </c>
      <c r="ANS247" s="21">
        <v>17</v>
      </c>
      <c r="ANT247" s="22">
        <v>43.312026000000003</v>
      </c>
      <c r="ANU247" s="22">
        <v>29.058038</v>
      </c>
      <c r="ANV247" s="22">
        <v>29.058038</v>
      </c>
      <c r="ANW247" s="21">
        <v>186.8</v>
      </c>
      <c r="ANX247" s="20">
        <v>19147.831999999999</v>
      </c>
      <c r="ANY247" s="20">
        <v>19147.831999999999</v>
      </c>
      <c r="ANZ247" s="21">
        <v>51.3</v>
      </c>
      <c r="AOA247" s="20">
        <v>5263.5469999999996</v>
      </c>
      <c r="AOB247" s="20">
        <v>5263.5469999999996</v>
      </c>
      <c r="AOC247" s="21">
        <v>48.6</v>
      </c>
      <c r="AOD247" s="20">
        <v>4981.4059999999999</v>
      </c>
      <c r="AOE247" s="20">
        <v>4981.4059999999999</v>
      </c>
      <c r="AOF247" s="21">
        <v>71.099999999999994</v>
      </c>
      <c r="AOG247" s="20">
        <v>7287.8209999999999</v>
      </c>
      <c r="AOH247" s="20">
        <v>7287.8209999999999</v>
      </c>
      <c r="AOI247" s="20">
        <v>7287.8209999999999</v>
      </c>
      <c r="AOJ247" s="21">
        <v>64.3</v>
      </c>
      <c r="AOK247" s="20">
        <v>6596.4639999999999</v>
      </c>
      <c r="AOL247" s="20">
        <v>6596.4639999999999</v>
      </c>
      <c r="AOM247" s="20">
        <v>6596.4639999999999</v>
      </c>
      <c r="AON247" s="21">
        <v>135.4</v>
      </c>
      <c r="AOO247" s="20">
        <v>13884.285</v>
      </c>
      <c r="AOP247" s="20">
        <v>13884.285</v>
      </c>
      <c r="AOQ247" s="20">
        <v>13884.285</v>
      </c>
      <c r="AOR247" s="21">
        <v>48.8</v>
      </c>
      <c r="AOS247" s="20">
        <v>5003.79</v>
      </c>
      <c r="AOT247" s="20">
        <v>5003.79</v>
      </c>
      <c r="AOU247" s="20">
        <v>5003.79</v>
      </c>
      <c r="AOV247" s="21">
        <v>198.1</v>
      </c>
      <c r="AOW247" s="20">
        <v>12950.01</v>
      </c>
      <c r="AOX247" s="20">
        <v>13917.376</v>
      </c>
      <c r="AOY247" s="21">
        <v>72.099999999999994</v>
      </c>
      <c r="AOZ247" s="20">
        <v>4714.2380000000003</v>
      </c>
      <c r="APA247" s="20">
        <v>5066.3919999999998</v>
      </c>
      <c r="APB247" s="21">
        <v>69.3</v>
      </c>
      <c r="APC247" s="20">
        <v>4528.4399999999996</v>
      </c>
      <c r="APD247" s="20">
        <v>4866.7139999999999</v>
      </c>
      <c r="APE247" s="21">
        <v>49.2</v>
      </c>
      <c r="APF247" s="20">
        <v>3217.76</v>
      </c>
      <c r="APG247" s="20">
        <v>3458.127</v>
      </c>
      <c r="APH247" s="20">
        <v>3458.127</v>
      </c>
      <c r="API247" s="21">
        <v>76.8</v>
      </c>
      <c r="APJ247" s="20">
        <v>5018.0110000000004</v>
      </c>
      <c r="APK247" s="20">
        <v>5392.857</v>
      </c>
      <c r="APL247" s="20">
        <v>5392.857</v>
      </c>
      <c r="APM247" s="21">
        <v>126</v>
      </c>
      <c r="APN247" s="20">
        <v>8235.7710000000006</v>
      </c>
      <c r="APO247" s="20">
        <v>8850.9840000000004</v>
      </c>
      <c r="APP247" s="20">
        <v>8850.9840000000004</v>
      </c>
      <c r="APQ247" s="21">
        <v>83.2</v>
      </c>
      <c r="APR247" s="20">
        <v>5440.0590000000002</v>
      </c>
      <c r="APS247" s="20">
        <v>5846.4309999999996</v>
      </c>
      <c r="APT247" s="20">
        <v>5846.4309999999996</v>
      </c>
      <c r="APU247" s="21">
        <v>99.1</v>
      </c>
      <c r="APV247" s="20">
        <v>137.68199999999999</v>
      </c>
      <c r="APW247" s="20">
        <v>1041.5619999999999</v>
      </c>
      <c r="APX247" s="21">
        <v>40.4</v>
      </c>
      <c r="APY247" s="20">
        <v>56.207000000000001</v>
      </c>
      <c r="APZ247" s="20">
        <v>425.20600000000002</v>
      </c>
      <c r="AQI247" s="21">
        <v>58.6</v>
      </c>
      <c r="AQJ247" s="20">
        <v>81.474999999999994</v>
      </c>
      <c r="AQK247" s="20">
        <v>616.35599999999999</v>
      </c>
      <c r="AQL247" s="20">
        <v>623.59100000000001</v>
      </c>
      <c r="AQM247" s="21">
        <v>49.3</v>
      </c>
      <c r="AQN247" s="20">
        <v>68.572999999999993</v>
      </c>
      <c r="AQO247" s="20">
        <v>518.75800000000004</v>
      </c>
      <c r="AQP247" s="20">
        <v>590.06299999999999</v>
      </c>
    </row>
    <row r="248" spans="1:1134" x14ac:dyDescent="0.2">
      <c r="A248" s="18">
        <v>36981</v>
      </c>
      <c r="N248" s="21">
        <v>68.900000000000006</v>
      </c>
      <c r="O248" s="21">
        <v>66.2</v>
      </c>
      <c r="P248" s="20">
        <v>4217.4539999999997</v>
      </c>
      <c r="Q248" s="21">
        <v>53.8</v>
      </c>
      <c r="R248" s="21">
        <v>51.7</v>
      </c>
      <c r="S248" s="20">
        <v>3292.136</v>
      </c>
      <c r="AI248" s="21">
        <v>124.5</v>
      </c>
      <c r="AJ248" s="21">
        <v>112.2</v>
      </c>
      <c r="AK248" s="20">
        <v>39236.167000000001</v>
      </c>
      <c r="AL248" s="21">
        <v>66.8</v>
      </c>
      <c r="AM248" s="21">
        <v>64.900000000000006</v>
      </c>
      <c r="AN248" s="20">
        <v>21048.560000000001</v>
      </c>
      <c r="AO248" s="21">
        <v>204.4</v>
      </c>
      <c r="AP248" s="21">
        <v>208.5</v>
      </c>
      <c r="AQ248" s="20">
        <v>51922.254000000001</v>
      </c>
      <c r="AR248" s="21">
        <v>66.5</v>
      </c>
      <c r="AS248" s="21">
        <v>67.599999999999994</v>
      </c>
      <c r="AT248" s="20">
        <v>16903.541000000001</v>
      </c>
      <c r="AU248" s="21">
        <v>63</v>
      </c>
      <c r="AV248" s="21">
        <v>64</v>
      </c>
      <c r="AW248" s="20">
        <v>15994.546</v>
      </c>
      <c r="AX248" s="21">
        <v>61.9</v>
      </c>
      <c r="AY248" s="21">
        <v>62.9</v>
      </c>
      <c r="AZ248" s="20">
        <v>15713.305</v>
      </c>
      <c r="BA248" s="21">
        <v>76</v>
      </c>
      <c r="BB248" s="21">
        <v>78.099999999999994</v>
      </c>
      <c r="BC248" s="20">
        <v>19302.898000000001</v>
      </c>
      <c r="BD248" s="21">
        <v>137.9</v>
      </c>
      <c r="BE248" s="21">
        <v>141</v>
      </c>
      <c r="BF248" s="20">
        <v>35018.713000000003</v>
      </c>
      <c r="BG248" s="21">
        <v>69.900000000000006</v>
      </c>
      <c r="BH248" s="21">
        <v>73.2</v>
      </c>
      <c r="BI248" s="20">
        <v>17756.423999999999</v>
      </c>
      <c r="BJ248" s="21">
        <v>70.400000000000006</v>
      </c>
      <c r="BK248" s="19">
        <v>215.75691775497</v>
      </c>
      <c r="BL248" s="20">
        <v>215.649</v>
      </c>
      <c r="BM248" s="21">
        <v>42.2</v>
      </c>
      <c r="BN248" s="20">
        <v>129.19</v>
      </c>
      <c r="BO248" s="20">
        <v>129.125</v>
      </c>
      <c r="BP248" s="21">
        <v>6.7</v>
      </c>
      <c r="BQ248" s="20">
        <v>20.501999999999999</v>
      </c>
      <c r="BR248" s="19">
        <v>20.491530000000001</v>
      </c>
      <c r="BS248" s="19">
        <v>20.491530000000001</v>
      </c>
      <c r="BT248" s="21">
        <v>21.7</v>
      </c>
      <c r="BU248" s="20">
        <v>66.328000000000003</v>
      </c>
      <c r="BV248" s="19">
        <v>66.294663326782995</v>
      </c>
      <c r="BW248" s="19">
        <v>54.883616000000004</v>
      </c>
      <c r="BX248" s="21">
        <v>28.3</v>
      </c>
      <c r="BY248" s="19">
        <v>86.567322957569999</v>
      </c>
      <c r="BZ248" s="19">
        <v>86.524039296091004</v>
      </c>
      <c r="CA248" s="19">
        <v>75.375146000000001</v>
      </c>
      <c r="CB248" s="21">
        <v>19.7</v>
      </c>
      <c r="CC248" s="19">
        <v>60.435831915957998</v>
      </c>
      <c r="CD248" s="19">
        <v>60.405614</v>
      </c>
      <c r="CE248" s="19">
        <v>60.405614</v>
      </c>
      <c r="CF248" s="21">
        <v>198.7</v>
      </c>
      <c r="CG248" s="20">
        <v>378.30099999999999</v>
      </c>
      <c r="CH248" s="20">
        <v>428.31299999999999</v>
      </c>
      <c r="CI248" s="21">
        <v>71.8</v>
      </c>
      <c r="CJ248" s="20">
        <v>136.71100000000001</v>
      </c>
      <c r="CK248" s="20">
        <v>154.78399999999999</v>
      </c>
      <c r="CL248" s="21">
        <v>69.900000000000006</v>
      </c>
      <c r="CM248" s="20">
        <v>133.04900000000001</v>
      </c>
      <c r="CN248" s="20">
        <v>150.63800000000001</v>
      </c>
      <c r="CO248" s="21">
        <v>45.1</v>
      </c>
      <c r="CP248" s="20">
        <v>85.795000000000002</v>
      </c>
      <c r="CQ248" s="20">
        <v>97.137</v>
      </c>
      <c r="CR248" s="20">
        <v>98.075000000000003</v>
      </c>
      <c r="CS248" s="21">
        <v>82.3</v>
      </c>
      <c r="CT248" s="20">
        <v>156.61600000000001</v>
      </c>
      <c r="CU248" s="20">
        <v>177.32</v>
      </c>
      <c r="CV248" s="20">
        <v>163.023</v>
      </c>
      <c r="CW248" s="21">
        <v>126.9</v>
      </c>
      <c r="CX248" s="20">
        <v>241.59</v>
      </c>
      <c r="CY248" s="20">
        <v>273.529</v>
      </c>
      <c r="CZ248" s="20">
        <v>261.09800000000001</v>
      </c>
      <c r="DA248" s="21">
        <v>86.5</v>
      </c>
      <c r="DB248" s="20">
        <v>164.68899999999999</v>
      </c>
      <c r="DC248" s="20">
        <v>186.46100000000001</v>
      </c>
      <c r="DD248" s="20">
        <v>186.46100000000001</v>
      </c>
      <c r="DE248" s="21">
        <v>158.30000000000001</v>
      </c>
      <c r="DF248" s="20">
        <v>536.79700000000003</v>
      </c>
      <c r="DG248" s="20">
        <v>1103.6010000000001</v>
      </c>
      <c r="DH248" s="21">
        <v>17.100000000000001</v>
      </c>
      <c r="DI248" s="20">
        <v>57.948999999999998</v>
      </c>
      <c r="DJ248" s="20">
        <v>119.13800000000001</v>
      </c>
      <c r="DK248" s="21">
        <v>15.6</v>
      </c>
      <c r="DL248" s="20">
        <v>52.814</v>
      </c>
      <c r="DM248" s="20">
        <v>108.581</v>
      </c>
      <c r="DN248" s="21">
        <v>70.400000000000006</v>
      </c>
      <c r="DO248" s="20">
        <v>238.738</v>
      </c>
      <c r="DP248" s="20">
        <v>490.822</v>
      </c>
      <c r="DQ248" s="20">
        <v>490.822</v>
      </c>
      <c r="DR248" s="21">
        <v>70.8</v>
      </c>
      <c r="DS248" s="20">
        <v>240.10900000000001</v>
      </c>
      <c r="DT248" s="20">
        <v>493.64100000000002</v>
      </c>
      <c r="DU248" s="20">
        <v>493.64100000000002</v>
      </c>
      <c r="DV248" s="21">
        <v>141.19999999999999</v>
      </c>
      <c r="DW248" s="20">
        <v>478.84800000000001</v>
      </c>
      <c r="DX248" s="20">
        <v>984.46299999999997</v>
      </c>
      <c r="DY248" s="20">
        <v>984.46299999999997</v>
      </c>
      <c r="DZ248" s="21">
        <v>83.1</v>
      </c>
      <c r="EA248" s="20">
        <v>281.87</v>
      </c>
      <c r="EB248" s="20">
        <v>579.49599999999998</v>
      </c>
      <c r="EC248" s="20">
        <v>573.86099999999999</v>
      </c>
      <c r="ED248" s="21">
        <v>267.10000000000002</v>
      </c>
      <c r="EE248" s="20">
        <v>610.26099999999997</v>
      </c>
      <c r="EF248" s="20">
        <v>690.93700000000001</v>
      </c>
      <c r="EG248" s="21">
        <v>120</v>
      </c>
      <c r="EH248" s="20">
        <v>274.23200000000003</v>
      </c>
      <c r="EI248" s="20">
        <v>310.48599999999999</v>
      </c>
      <c r="EJ248" s="21">
        <v>111.4</v>
      </c>
      <c r="EK248" s="20">
        <v>254.404</v>
      </c>
      <c r="EL248" s="20">
        <v>288.036</v>
      </c>
      <c r="EM248" s="21">
        <v>40.4</v>
      </c>
      <c r="EN248" s="20">
        <v>92.302999999999997</v>
      </c>
      <c r="EO248" s="20">
        <v>104.505</v>
      </c>
      <c r="EP248" s="20">
        <v>104.505</v>
      </c>
      <c r="EQ248" s="21">
        <v>106.7</v>
      </c>
      <c r="ER248" s="20">
        <v>243.72499999999999</v>
      </c>
      <c r="ES248" s="20">
        <v>275.94600000000003</v>
      </c>
      <c r="ET248" s="20">
        <v>275.94600000000003</v>
      </c>
      <c r="EU248" s="21">
        <v>147.1</v>
      </c>
      <c r="EV248" s="20">
        <v>336.02800000000002</v>
      </c>
      <c r="EW248" s="20">
        <v>380.45100000000002</v>
      </c>
      <c r="EX248" s="20">
        <v>380.45100000000002</v>
      </c>
      <c r="EY248" s="21">
        <v>67.2</v>
      </c>
      <c r="EZ248" s="20">
        <v>153.63399999999999</v>
      </c>
      <c r="FA248" s="20">
        <v>173.94399999999999</v>
      </c>
      <c r="FB248" s="20">
        <v>173.94399999999999</v>
      </c>
      <c r="FC248" s="21">
        <v>112.3</v>
      </c>
      <c r="FD248" s="20">
        <v>644.29899999999998</v>
      </c>
      <c r="FE248" s="20">
        <v>1386.8630000000001</v>
      </c>
      <c r="FF248" s="21">
        <v>63.2</v>
      </c>
      <c r="FG248" s="20">
        <v>362.76900000000001</v>
      </c>
      <c r="FH248" s="20">
        <v>780.86500000000001</v>
      </c>
      <c r="FI248" s="21">
        <v>14</v>
      </c>
      <c r="FJ248" s="20">
        <v>80.441000000000003</v>
      </c>
      <c r="FK248" s="20">
        <v>173.15100000000001</v>
      </c>
      <c r="FL248" s="20">
        <v>123.616</v>
      </c>
      <c r="FM248" s="21">
        <v>34.700000000000003</v>
      </c>
      <c r="FN248" s="20">
        <v>199.03899999999999</v>
      </c>
      <c r="FO248" s="20">
        <v>428.43400000000003</v>
      </c>
      <c r="FP248" s="20">
        <v>265.32799999999997</v>
      </c>
      <c r="FQ248" s="21">
        <v>49.1</v>
      </c>
      <c r="FR248" s="20">
        <v>281.52999999999997</v>
      </c>
      <c r="FS248" s="20">
        <v>605.99800000000005</v>
      </c>
      <c r="FT248" s="20">
        <v>388.94400000000002</v>
      </c>
      <c r="FU248" s="21">
        <v>31.4</v>
      </c>
      <c r="FV248" s="20">
        <v>179.86799999999999</v>
      </c>
      <c r="FW248" s="20">
        <v>387.16800000000001</v>
      </c>
      <c r="FX248" s="20">
        <v>328.22399999999999</v>
      </c>
      <c r="FY248" s="21">
        <v>225.7</v>
      </c>
      <c r="FZ248" s="20">
        <v>1614.078</v>
      </c>
      <c r="GA248" s="20">
        <v>2541.0430000000001</v>
      </c>
      <c r="GB248" s="21">
        <v>78.900000000000006</v>
      </c>
      <c r="GC248" s="20">
        <v>564.673</v>
      </c>
      <c r="GD248" s="20">
        <v>888.96400000000006</v>
      </c>
      <c r="GE248" s="21">
        <v>75.099999999999994</v>
      </c>
      <c r="GF248" s="20">
        <v>536.79999999999995</v>
      </c>
      <c r="GG248" s="20">
        <v>845.08500000000004</v>
      </c>
      <c r="GH248" s="21">
        <v>60.5</v>
      </c>
      <c r="GI248" s="20">
        <v>432.64600000000002</v>
      </c>
      <c r="GJ248" s="20">
        <v>681.11400000000003</v>
      </c>
      <c r="GK248" s="20">
        <v>681.11400000000003</v>
      </c>
      <c r="GL248" s="21">
        <v>86.2</v>
      </c>
      <c r="GM248" s="20">
        <v>616.76</v>
      </c>
      <c r="GN248" s="20">
        <v>970.96500000000003</v>
      </c>
      <c r="GO248" s="20">
        <v>970.96500000000003</v>
      </c>
      <c r="GP248" s="21">
        <v>146.69999999999999</v>
      </c>
      <c r="GQ248" s="20">
        <v>1049.405</v>
      </c>
      <c r="GR248" s="20">
        <v>1652.079</v>
      </c>
      <c r="GS248" s="20">
        <v>1652.079</v>
      </c>
      <c r="GT248" s="21">
        <v>56.6</v>
      </c>
      <c r="GU248" s="20">
        <v>404.601</v>
      </c>
      <c r="GV248" s="20">
        <v>636.96299999999997</v>
      </c>
      <c r="GW248" s="20">
        <v>636.96299999999997</v>
      </c>
      <c r="GX248" s="21">
        <v>232.7</v>
      </c>
      <c r="GY248" s="20">
        <v>641.17999999999995</v>
      </c>
      <c r="GZ248" s="20">
        <v>1108.664</v>
      </c>
      <c r="HA248" s="21">
        <v>43.9</v>
      </c>
      <c r="HB248" s="20">
        <v>121.04300000000001</v>
      </c>
      <c r="HC248" s="20">
        <v>209.29599999999999</v>
      </c>
      <c r="HD248" s="21">
        <v>43.2</v>
      </c>
      <c r="HE248" s="20">
        <v>118.97499999999999</v>
      </c>
      <c r="HF248" s="20">
        <v>205.71899999999999</v>
      </c>
      <c r="HG248" s="21">
        <v>101.4</v>
      </c>
      <c r="HH248" s="20">
        <v>279.27699999999999</v>
      </c>
      <c r="HI248" s="20">
        <v>482.89699999999999</v>
      </c>
      <c r="HJ248" s="20">
        <v>482.89699999999999</v>
      </c>
      <c r="HK248" s="21">
        <v>86.8</v>
      </c>
      <c r="HL248" s="20">
        <v>239.197</v>
      </c>
      <c r="HM248" s="20">
        <v>413.59500000000003</v>
      </c>
      <c r="HN248" s="20">
        <v>341.66500000000002</v>
      </c>
      <c r="HO248" s="21">
        <v>188.8</v>
      </c>
      <c r="HP248" s="20">
        <v>520.13599999999997</v>
      </c>
      <c r="HQ248" s="20">
        <v>899.36800000000005</v>
      </c>
      <c r="HR248" s="20">
        <v>824.56200000000001</v>
      </c>
      <c r="HS248" s="21">
        <v>112.7</v>
      </c>
      <c r="HT248" s="20">
        <v>310.46600000000001</v>
      </c>
      <c r="HU248" s="20">
        <v>536.827</v>
      </c>
      <c r="HV248" s="20">
        <v>627.90800000000002</v>
      </c>
      <c r="HW248" s="21">
        <v>128.5</v>
      </c>
      <c r="HX248" s="20">
        <v>92.888999999999996</v>
      </c>
      <c r="HY248" s="20">
        <v>55074.750999999997</v>
      </c>
      <c r="HZ248" s="21">
        <v>16.899999999999999</v>
      </c>
      <c r="IA248" s="20">
        <v>12.180999999999999</v>
      </c>
      <c r="IB248" s="20">
        <v>7222.0029999999997</v>
      </c>
      <c r="IN248" s="21">
        <v>111.6</v>
      </c>
      <c r="IO248" s="20">
        <v>80.707999999999998</v>
      </c>
      <c r="IP248" s="20">
        <v>47852.748</v>
      </c>
      <c r="IQ248" s="20">
        <v>47332.197</v>
      </c>
      <c r="IR248" s="21">
        <v>61.4</v>
      </c>
      <c r="IS248" s="20">
        <v>44.363999999999997</v>
      </c>
      <c r="IT248" s="23">
        <v>26304</v>
      </c>
      <c r="IU248" s="23">
        <v>26304</v>
      </c>
      <c r="IV248" s="21">
        <v>122.9</v>
      </c>
      <c r="IW248" s="20">
        <v>1531.3009999999999</v>
      </c>
      <c r="IX248" s="20">
        <v>12674.495999999999</v>
      </c>
      <c r="IY248" s="21">
        <v>23.3</v>
      </c>
      <c r="IZ248" s="20">
        <v>289.80799999999999</v>
      </c>
      <c r="JA248" s="20">
        <v>2398.7249999999999</v>
      </c>
      <c r="JJ248" s="21">
        <v>99.7</v>
      </c>
      <c r="JK248" s="20">
        <v>1241.4929999999999</v>
      </c>
      <c r="JL248" s="20">
        <v>10275.771000000001</v>
      </c>
      <c r="JM248" s="20">
        <v>10494.197</v>
      </c>
      <c r="JN248" s="21">
        <v>101.1</v>
      </c>
      <c r="JO248" s="20">
        <v>1259.5809999999999</v>
      </c>
      <c r="JP248" s="20">
        <v>10425.489</v>
      </c>
      <c r="JQ248" s="20">
        <v>10425.49</v>
      </c>
      <c r="JR248" s="21">
        <v>77.3</v>
      </c>
      <c r="JS248" s="20">
        <v>71.370999999999995</v>
      </c>
      <c r="JT248" s="20">
        <v>164854.83600000001</v>
      </c>
      <c r="JU248" s="21">
        <v>31</v>
      </c>
      <c r="JV248" s="20">
        <v>28.641999999999999</v>
      </c>
      <c r="JW248" s="20">
        <v>66157.161999999997</v>
      </c>
      <c r="JX248" s="20">
        <v>9.3949999999999996</v>
      </c>
      <c r="JY248" s="20">
        <v>8.6790000000000003</v>
      </c>
      <c r="JZ248" s="20">
        <v>20047.329000000002</v>
      </c>
      <c r="KA248" s="20">
        <v>20047.329000000002</v>
      </c>
      <c r="KB248" s="20">
        <v>36.856999999999999</v>
      </c>
      <c r="KC248" s="20">
        <v>34.049999999999997</v>
      </c>
      <c r="KD248" s="20">
        <v>78650.345000000001</v>
      </c>
      <c r="KE248" s="20">
        <v>78650.345000000001</v>
      </c>
      <c r="KF248" s="21">
        <v>46.3</v>
      </c>
      <c r="KG248" s="21">
        <v>42.7</v>
      </c>
      <c r="KH248" s="20">
        <v>98697.673999999999</v>
      </c>
      <c r="KI248" s="20">
        <v>98697.673999999999</v>
      </c>
      <c r="KJ248" s="21">
        <v>22.3</v>
      </c>
      <c r="KK248" s="21">
        <v>20.6</v>
      </c>
      <c r="KL248" s="21">
        <v>47625.8</v>
      </c>
      <c r="KM248" s="21">
        <v>44688.1</v>
      </c>
      <c r="KN248" s="21">
        <v>91</v>
      </c>
      <c r="KO248" s="20">
        <v>56.639000000000003</v>
      </c>
      <c r="KP248" s="20">
        <v>2215.788</v>
      </c>
      <c r="KQ248" s="21">
        <v>18</v>
      </c>
      <c r="KR248" s="20">
        <v>11.183999999999999</v>
      </c>
      <c r="KS248" s="20">
        <v>437.524</v>
      </c>
      <c r="KT248" s="21">
        <v>17.899999999999999</v>
      </c>
      <c r="KU248" s="20">
        <v>11.161</v>
      </c>
      <c r="KV248" s="20">
        <v>436.65199999999999</v>
      </c>
      <c r="KW248" s="21">
        <v>9.5</v>
      </c>
      <c r="KX248" s="20">
        <v>5.91</v>
      </c>
      <c r="KY248" s="20">
        <v>231.226</v>
      </c>
      <c r="KZ248" s="20">
        <v>223.08699999999999</v>
      </c>
      <c r="LA248" s="21">
        <v>64.2</v>
      </c>
      <c r="LB248" s="20">
        <v>39.976999999999997</v>
      </c>
      <c r="LC248" s="20">
        <v>1563.9480000000001</v>
      </c>
      <c r="LD248" s="20">
        <v>1321.761</v>
      </c>
      <c r="LE248" s="21">
        <v>73</v>
      </c>
      <c r="LF248" s="20">
        <v>45.454999999999998</v>
      </c>
      <c r="LG248" s="20">
        <v>1778.2639999999999</v>
      </c>
      <c r="LH248" s="20">
        <v>1544.848</v>
      </c>
      <c r="LI248" s="21">
        <v>35.700000000000003</v>
      </c>
      <c r="LJ248" s="20">
        <v>22.222999999999999</v>
      </c>
      <c r="LK248" s="20">
        <v>869.39099999999996</v>
      </c>
      <c r="LL248" s="20">
        <v>849.19600000000003</v>
      </c>
      <c r="LM248" s="21">
        <v>201.2</v>
      </c>
      <c r="LN248" s="20">
        <v>3777.511</v>
      </c>
      <c r="LO248" s="20">
        <v>4276.8980000000001</v>
      </c>
      <c r="LP248" s="21">
        <v>59.9</v>
      </c>
      <c r="LQ248" s="20">
        <v>1124.8109999999999</v>
      </c>
      <c r="LR248" s="20">
        <v>1273.511</v>
      </c>
      <c r="LS248" s="21">
        <v>58.2</v>
      </c>
      <c r="LT248" s="20">
        <v>1093.5329999999999</v>
      </c>
      <c r="LU248" s="20">
        <v>1238.098</v>
      </c>
      <c r="LV248" s="21">
        <v>70.599999999999994</v>
      </c>
      <c r="LW248" s="20">
        <v>1325.2550000000001</v>
      </c>
      <c r="LX248" s="20">
        <v>1500.454</v>
      </c>
      <c r="LY248" s="20">
        <v>1500.454</v>
      </c>
      <c r="LZ248" s="21">
        <v>70.7</v>
      </c>
      <c r="MA248" s="20">
        <v>1327.4449999999999</v>
      </c>
      <c r="MB248" s="20">
        <v>1502.933</v>
      </c>
      <c r="MC248" s="20">
        <v>1502.933</v>
      </c>
      <c r="MD248" s="21">
        <v>141.30000000000001</v>
      </c>
      <c r="ME248" s="20">
        <v>2652.7</v>
      </c>
      <c r="MF248" s="20">
        <v>3003.3870000000002</v>
      </c>
      <c r="MG248" s="20">
        <v>3003.3870000000002</v>
      </c>
      <c r="MH248" s="21">
        <v>103.7</v>
      </c>
      <c r="MI248" s="20">
        <v>1946.808</v>
      </c>
      <c r="MJ248" s="20">
        <v>2204.1759999999999</v>
      </c>
      <c r="MK248" s="20">
        <v>2487.5540000000001</v>
      </c>
      <c r="ML248" s="21">
        <v>214.5</v>
      </c>
      <c r="MM248" s="20">
        <v>340.25700000000001</v>
      </c>
      <c r="MN248" s="20">
        <v>2875.0320000000002</v>
      </c>
      <c r="MO248" s="21">
        <v>54.1</v>
      </c>
      <c r="MP248" s="20">
        <v>85.734999999999999</v>
      </c>
      <c r="MQ248" s="20">
        <v>724.43</v>
      </c>
      <c r="MR248" s="21">
        <v>50.7</v>
      </c>
      <c r="MS248" s="20">
        <v>80.459000000000003</v>
      </c>
      <c r="MT248" s="20">
        <v>679.846</v>
      </c>
      <c r="MU248" s="21">
        <v>84.9</v>
      </c>
      <c r="MV248" s="20">
        <v>134.613</v>
      </c>
      <c r="MW248" s="20">
        <v>1137.4290000000001</v>
      </c>
      <c r="MX248" s="20">
        <v>1164</v>
      </c>
      <c r="MY248" s="21">
        <v>75.099999999999994</v>
      </c>
      <c r="MZ248" s="20">
        <v>119.062</v>
      </c>
      <c r="NA248" s="20">
        <v>1006.027</v>
      </c>
      <c r="NB248" s="20">
        <v>1067</v>
      </c>
      <c r="NC248" s="21">
        <v>160.5</v>
      </c>
      <c r="ND248" s="20">
        <v>254.52099999999999</v>
      </c>
      <c r="NE248" s="20">
        <v>2150.6019999999999</v>
      </c>
      <c r="NF248" s="20">
        <v>2231</v>
      </c>
      <c r="NG248" s="21">
        <v>123.8</v>
      </c>
      <c r="NH248" s="20">
        <v>196.40199999999999</v>
      </c>
      <c r="NI248" s="20">
        <v>1659.519</v>
      </c>
      <c r="NJ248" s="20">
        <v>1659.519</v>
      </c>
      <c r="NK248" s="21">
        <v>177.5</v>
      </c>
      <c r="NL248" s="20">
        <v>1036.6859999999999</v>
      </c>
      <c r="NM248" s="20">
        <v>1173.7360000000001</v>
      </c>
      <c r="NN248" s="21">
        <v>59</v>
      </c>
      <c r="NO248" s="20">
        <v>344.45</v>
      </c>
      <c r="NP248" s="20">
        <v>389.98599999999999</v>
      </c>
      <c r="NQ248" s="21">
        <v>56.4</v>
      </c>
      <c r="NR248" s="20">
        <v>329.29700000000003</v>
      </c>
      <c r="NS248" s="20">
        <v>372.83</v>
      </c>
      <c r="NT248" s="21">
        <v>45.5</v>
      </c>
      <c r="NU248" s="20">
        <v>265.93200000000002</v>
      </c>
      <c r="NV248" s="20">
        <v>301.08800000000002</v>
      </c>
      <c r="NW248" s="20">
        <v>301.08800000000002</v>
      </c>
      <c r="NX248" s="21">
        <v>73</v>
      </c>
      <c r="NY248" s="20">
        <v>426.30500000000001</v>
      </c>
      <c r="NZ248" s="20">
        <v>482.66199999999998</v>
      </c>
      <c r="OA248" s="20">
        <v>482.66199999999998</v>
      </c>
      <c r="OB248" s="21">
        <v>118.5</v>
      </c>
      <c r="OC248" s="20">
        <v>692.23599999999999</v>
      </c>
      <c r="OD248" s="20">
        <v>783.75</v>
      </c>
      <c r="OE248" s="20">
        <v>783.75</v>
      </c>
      <c r="OF248" s="21">
        <v>84.1</v>
      </c>
      <c r="OG248" s="20">
        <v>491.41500000000002</v>
      </c>
      <c r="OH248" s="20">
        <v>556.38</v>
      </c>
      <c r="OI248" s="20">
        <v>556.38</v>
      </c>
      <c r="OJ248" s="21">
        <v>169.2</v>
      </c>
      <c r="OK248" s="20">
        <v>208.14599999999999</v>
      </c>
      <c r="OL248" s="20">
        <v>235.66300000000001</v>
      </c>
      <c r="OM248" s="21">
        <v>47.7</v>
      </c>
      <c r="ON248" s="20">
        <v>58.677</v>
      </c>
      <c r="OO248" s="20">
        <v>66.433999999999997</v>
      </c>
      <c r="OP248" s="21">
        <v>44.7</v>
      </c>
      <c r="OQ248" s="20">
        <v>55.018999999999998</v>
      </c>
      <c r="OR248" s="20">
        <v>62.292999999999999</v>
      </c>
      <c r="OS248" s="21">
        <v>31.5</v>
      </c>
      <c r="OT248" s="20">
        <v>38.734000000000002</v>
      </c>
      <c r="OU248" s="20">
        <v>43.854999999999997</v>
      </c>
      <c r="OV248" s="20">
        <v>43.854999999999997</v>
      </c>
      <c r="OW248" s="21">
        <v>90</v>
      </c>
      <c r="OX248" s="20">
        <v>110.735</v>
      </c>
      <c r="OY248" s="20">
        <v>125.374</v>
      </c>
      <c r="OZ248" s="20">
        <v>125.374</v>
      </c>
      <c r="PA248" s="21">
        <v>121.5</v>
      </c>
      <c r="PB248" s="20">
        <v>149.46899999999999</v>
      </c>
      <c r="PC248" s="20">
        <v>169.22900000000001</v>
      </c>
      <c r="PD248" s="20">
        <v>169.22900000000001</v>
      </c>
      <c r="PE248" s="21">
        <v>51.1</v>
      </c>
      <c r="PF248" s="20">
        <v>62.823</v>
      </c>
      <c r="PG248" s="20">
        <v>71.128</v>
      </c>
      <c r="PH248" s="20">
        <v>67.444999999999993</v>
      </c>
      <c r="PI248" s="21">
        <v>200.6</v>
      </c>
      <c r="PJ248" s="20">
        <v>2655.444</v>
      </c>
      <c r="PK248" s="20">
        <v>3006.4940000000001</v>
      </c>
      <c r="PL248" s="21">
        <v>61.4</v>
      </c>
      <c r="PM248" s="20">
        <v>813.15700000000004</v>
      </c>
      <c r="PN248" s="20">
        <v>920.65599999999995</v>
      </c>
      <c r="PO248" s="21">
        <v>57.8</v>
      </c>
      <c r="PP248" s="20">
        <v>764.84100000000001</v>
      </c>
      <c r="PQ248" s="20">
        <v>865.95299999999997</v>
      </c>
      <c r="PR248" s="21">
        <v>34.200000000000003</v>
      </c>
      <c r="PS248" s="20">
        <v>452.34500000000003</v>
      </c>
      <c r="PT248" s="20">
        <v>512.14499999999998</v>
      </c>
      <c r="PU248" s="20">
        <v>512.14499999999998</v>
      </c>
      <c r="PV248" s="21">
        <v>105.7</v>
      </c>
      <c r="PW248" s="20">
        <v>1398.7570000000001</v>
      </c>
      <c r="PX248" s="20">
        <v>1583.672</v>
      </c>
      <c r="PY248" s="20">
        <v>1491.15</v>
      </c>
      <c r="PZ248" s="21">
        <v>139.19999999999999</v>
      </c>
      <c r="QA248" s="20">
        <v>1842.287</v>
      </c>
      <c r="QB248" s="20">
        <v>2085.8380000000002</v>
      </c>
      <c r="QC248" s="20">
        <v>2003.2950000000001</v>
      </c>
      <c r="QD248" s="21">
        <v>72.099999999999994</v>
      </c>
      <c r="QE248" s="20">
        <v>954.44</v>
      </c>
      <c r="QF248" s="20">
        <v>1080.617</v>
      </c>
      <c r="QG248" s="20">
        <v>1080.617</v>
      </c>
      <c r="QW248" s="21">
        <v>124.1</v>
      </c>
      <c r="QX248" s="21">
        <v>111.4</v>
      </c>
      <c r="QY248" s="20">
        <v>36621.72</v>
      </c>
      <c r="QZ248" s="21">
        <v>65.400000000000006</v>
      </c>
      <c r="RA248" s="21">
        <v>63.3</v>
      </c>
      <c r="RB248" s="20">
        <v>19310.503000000001</v>
      </c>
      <c r="RC248" s="21">
        <v>178</v>
      </c>
      <c r="RD248" s="20">
        <v>2821.4630000000002</v>
      </c>
      <c r="RE248" s="20">
        <v>1978.1279999999999</v>
      </c>
      <c r="RF248" s="21">
        <v>39.200000000000003</v>
      </c>
      <c r="RG248" s="20">
        <v>620.495</v>
      </c>
      <c r="RH248" s="20">
        <v>435.029</v>
      </c>
      <c r="RI248" s="21">
        <v>35.9</v>
      </c>
      <c r="RJ248" s="20">
        <v>568.20000000000005</v>
      </c>
      <c r="RK248" s="20">
        <v>398.36500000000001</v>
      </c>
      <c r="RL248" s="21">
        <v>65.2</v>
      </c>
      <c r="RM248" s="20">
        <v>1033.6869999999999</v>
      </c>
      <c r="RN248" s="20">
        <v>724.71799999999996</v>
      </c>
      <c r="RO248" s="20">
        <v>724.71799999999996</v>
      </c>
      <c r="RP248" s="21">
        <v>73.7</v>
      </c>
      <c r="RQ248" s="20">
        <v>1167.2809999999999</v>
      </c>
      <c r="RR248" s="20">
        <v>818.38099999999997</v>
      </c>
      <c r="RS248" s="20">
        <v>818.38099999999997</v>
      </c>
      <c r="RT248" s="21">
        <v>138.9</v>
      </c>
      <c r="RU248" s="20">
        <v>2200.9679999999998</v>
      </c>
      <c r="RV248" s="20">
        <v>1543.0989999999999</v>
      </c>
      <c r="RW248" s="20">
        <v>1543.0989999999999</v>
      </c>
      <c r="RX248" s="21">
        <v>81.3</v>
      </c>
      <c r="RY248" s="20">
        <v>1288.9970000000001</v>
      </c>
      <c r="RZ248" s="20">
        <v>903.71600000000001</v>
      </c>
      <c r="SA248" s="20">
        <v>903.71600000000001</v>
      </c>
      <c r="SB248" s="21">
        <v>164</v>
      </c>
      <c r="SC248" s="20">
        <v>209.06100000000001</v>
      </c>
      <c r="SD248" s="20">
        <v>236.69900000000001</v>
      </c>
      <c r="SE248" s="21">
        <v>108.1</v>
      </c>
      <c r="SF248" s="20">
        <v>137.76400000000001</v>
      </c>
      <c r="SG248" s="20">
        <v>155.976</v>
      </c>
      <c r="SH248" s="21">
        <v>105</v>
      </c>
      <c r="SI248" s="20">
        <v>133.76900000000001</v>
      </c>
      <c r="SJ248" s="20">
        <v>151.453</v>
      </c>
      <c r="SK248" s="21">
        <v>15.4</v>
      </c>
      <c r="SL248" s="20">
        <v>19.585999999999999</v>
      </c>
      <c r="SM248" s="20">
        <v>22.175000000000001</v>
      </c>
      <c r="SN248" s="20">
        <v>19.891999999999999</v>
      </c>
      <c r="SO248" s="21">
        <v>41.3</v>
      </c>
      <c r="SP248" s="20">
        <v>52.69</v>
      </c>
      <c r="SQ248" s="20">
        <v>59.655000000000001</v>
      </c>
      <c r="SR248" s="20">
        <v>60.831000000000003</v>
      </c>
      <c r="SS248" s="21">
        <v>55.9</v>
      </c>
      <c r="ST248" s="20">
        <v>71.298000000000002</v>
      </c>
      <c r="SU248" s="20">
        <v>80.722999999999999</v>
      </c>
      <c r="SV248" s="20">
        <v>80.722999999999999</v>
      </c>
      <c r="SW248" s="21">
        <v>44.3</v>
      </c>
      <c r="SX248" s="20">
        <v>56.441000000000003</v>
      </c>
      <c r="SY248" s="20">
        <v>63.902000000000001</v>
      </c>
      <c r="SZ248" s="20">
        <v>62.225000000000001</v>
      </c>
      <c r="TA248" s="21">
        <v>186.2</v>
      </c>
      <c r="TB248" s="20">
        <v>318.541</v>
      </c>
      <c r="TC248" s="20">
        <v>2484.335</v>
      </c>
      <c r="TD248" s="21">
        <v>22</v>
      </c>
      <c r="TE248" s="20">
        <v>37.631</v>
      </c>
      <c r="TF248" s="20">
        <v>293.48700000000002</v>
      </c>
      <c r="TG248" s="21">
        <v>58.3</v>
      </c>
      <c r="TH248" s="20">
        <v>99.754000000000005</v>
      </c>
      <c r="TI248" s="20">
        <v>777.99400000000003</v>
      </c>
      <c r="TJ248" s="20">
        <v>777.99400000000003</v>
      </c>
      <c r="TK248" s="21">
        <v>106.2</v>
      </c>
      <c r="TL248" s="20">
        <v>181.61600000000001</v>
      </c>
      <c r="TM248" s="20">
        <v>1416.443</v>
      </c>
      <c r="TN248" s="20">
        <v>1433.4349999999999</v>
      </c>
      <c r="TO248" s="21">
        <v>164.2</v>
      </c>
      <c r="TP248" s="20">
        <v>280.91000000000003</v>
      </c>
      <c r="TQ248" s="20">
        <v>2190.848</v>
      </c>
      <c r="TR248" s="20">
        <v>2211.4290000000001</v>
      </c>
      <c r="TS248" s="21">
        <v>145.4</v>
      </c>
      <c r="TT248" s="20">
        <v>248.77799999999999</v>
      </c>
      <c r="TU248" s="20">
        <v>1940.2439999999999</v>
      </c>
      <c r="TV248" s="20">
        <v>1965.797</v>
      </c>
      <c r="TW248" s="21">
        <v>118.4</v>
      </c>
      <c r="TX248" s="20">
        <v>54.186999999999998</v>
      </c>
      <c r="TY248" s="20">
        <v>16364.101000000001</v>
      </c>
      <c r="TZ248" s="21">
        <v>56.6</v>
      </c>
      <c r="UA248" s="20">
        <v>25.878</v>
      </c>
      <c r="UB248" s="20">
        <v>7814.99</v>
      </c>
      <c r="UC248" s="21">
        <v>54.1</v>
      </c>
      <c r="UD248" s="20">
        <v>24.745999999999999</v>
      </c>
      <c r="UE248" s="20">
        <v>7472.98</v>
      </c>
      <c r="UF248" s="21">
        <v>6.7</v>
      </c>
      <c r="UG248" s="20">
        <v>3.0630000000000002</v>
      </c>
      <c r="UH248" s="20">
        <v>924.87</v>
      </c>
      <c r="UI248" s="20">
        <v>924.87</v>
      </c>
      <c r="UJ248" s="21">
        <v>55.2</v>
      </c>
      <c r="UK248" s="20">
        <v>25.245999999999999</v>
      </c>
      <c r="UL248" s="20">
        <v>7624.241</v>
      </c>
      <c r="UM248" s="20">
        <v>7624.241</v>
      </c>
      <c r="UN248" s="21">
        <v>61.9</v>
      </c>
      <c r="UO248" s="20">
        <v>28.309000000000001</v>
      </c>
      <c r="UP248" s="20">
        <v>8549.1110000000008</v>
      </c>
      <c r="UQ248" s="20">
        <v>8549.1110000000008</v>
      </c>
      <c r="UR248" s="21">
        <v>28.7</v>
      </c>
      <c r="US248" s="20">
        <v>13.15</v>
      </c>
      <c r="UT248" s="20">
        <v>3971.2</v>
      </c>
      <c r="UU248" s="20">
        <v>3971.2</v>
      </c>
      <c r="VJ248" s="21">
        <v>32.1</v>
      </c>
      <c r="VK248" s="20">
        <v>47.664000000000001</v>
      </c>
      <c r="VL248" s="20">
        <v>495868.46799999999</v>
      </c>
      <c r="VM248" s="20">
        <v>466154.03700000001</v>
      </c>
      <c r="VN248" s="21">
        <v>18.5</v>
      </c>
      <c r="VO248" s="20">
        <v>27.431000000000001</v>
      </c>
      <c r="VP248" s="20">
        <v>285375</v>
      </c>
      <c r="VQ248" s="20">
        <v>285375</v>
      </c>
      <c r="VR248" s="21">
        <v>162.9</v>
      </c>
      <c r="VS248" s="20">
        <v>161.96199999999999</v>
      </c>
      <c r="VT248" s="20">
        <v>183.374</v>
      </c>
      <c r="VU248" s="21">
        <v>34.5</v>
      </c>
      <c r="VV248" s="20">
        <v>34.347999999999999</v>
      </c>
      <c r="VW248" s="20">
        <v>38.889000000000003</v>
      </c>
      <c r="VX248" s="21">
        <v>34.299999999999997</v>
      </c>
      <c r="VY248" s="20">
        <v>34.131999999999998</v>
      </c>
      <c r="VZ248" s="20">
        <v>38.643999999999998</v>
      </c>
      <c r="WI248" s="21">
        <v>128.30000000000001</v>
      </c>
      <c r="WJ248" s="20">
        <v>127.614</v>
      </c>
      <c r="WK248" s="20">
        <v>144.48500000000001</v>
      </c>
      <c r="WL248" s="20">
        <v>161.93100000000001</v>
      </c>
      <c r="WM248" s="21">
        <v>75.3</v>
      </c>
      <c r="WN248" s="20">
        <v>74.909000000000006</v>
      </c>
      <c r="WO248" s="20">
        <v>84.811000000000007</v>
      </c>
      <c r="WP248" s="20">
        <v>115.252</v>
      </c>
      <c r="WQ248" s="21">
        <v>185.8</v>
      </c>
      <c r="WR248" s="20">
        <v>249.92400000000001</v>
      </c>
      <c r="WS248" s="20">
        <v>1050.182</v>
      </c>
      <c r="WT248" s="21">
        <v>78</v>
      </c>
      <c r="WU248" s="20">
        <v>104.958</v>
      </c>
      <c r="WV248" s="20">
        <v>441.03399999999999</v>
      </c>
      <c r="WW248" s="21">
        <v>77.099999999999994</v>
      </c>
      <c r="WX248" s="20">
        <v>103.688</v>
      </c>
      <c r="WY248" s="20">
        <v>435.69799999999998</v>
      </c>
      <c r="WZ248" s="21">
        <v>34.9</v>
      </c>
      <c r="XA248" s="20">
        <v>46.881</v>
      </c>
      <c r="XB248" s="20">
        <v>196.99299999999999</v>
      </c>
      <c r="XC248" s="20">
        <v>196.99299999999999</v>
      </c>
      <c r="XD248" s="21">
        <v>72.900000000000006</v>
      </c>
      <c r="XE248" s="20">
        <v>98.084999999999994</v>
      </c>
      <c r="XF248" s="20">
        <v>412.15499999999997</v>
      </c>
      <c r="XG248" s="20">
        <v>412.15499999999997</v>
      </c>
      <c r="XH248" s="21">
        <v>107.8</v>
      </c>
      <c r="XI248" s="20">
        <v>144.96600000000001</v>
      </c>
      <c r="XJ248" s="20">
        <v>609.14800000000002</v>
      </c>
      <c r="XK248" s="20">
        <v>609.14800000000002</v>
      </c>
      <c r="XL248" s="21">
        <v>69.2</v>
      </c>
      <c r="XM248" s="20">
        <v>93.128</v>
      </c>
      <c r="XN248" s="22">
        <v>391.32195400000001</v>
      </c>
      <c r="XO248" s="22">
        <v>462.06400000000002</v>
      </c>
      <c r="XP248" s="21">
        <v>138.30000000000001</v>
      </c>
      <c r="XQ248" s="20">
        <v>630.04100000000005</v>
      </c>
      <c r="XR248" s="20">
        <v>29379.076000000001</v>
      </c>
      <c r="XS248" s="21">
        <v>75.5</v>
      </c>
      <c r="XT248" s="20">
        <v>344.00400000000002</v>
      </c>
      <c r="XU248" s="20">
        <v>16041.03</v>
      </c>
      <c r="YD248" s="21">
        <v>62.8</v>
      </c>
      <c r="YE248" s="20">
        <v>286.03800000000001</v>
      </c>
      <c r="YF248" s="20">
        <v>13338.046</v>
      </c>
      <c r="YG248" s="20">
        <v>6987.9709999999995</v>
      </c>
      <c r="YH248" s="21">
        <v>31.3</v>
      </c>
      <c r="YI248" s="20">
        <v>142.81100000000001</v>
      </c>
      <c r="YJ248" s="20">
        <v>6659.32</v>
      </c>
      <c r="YK248" s="20">
        <v>6659.32</v>
      </c>
      <c r="YL248" s="21">
        <v>193.4</v>
      </c>
      <c r="YM248" s="20">
        <v>2155.6590000000001</v>
      </c>
      <c r="YN248" s="20">
        <v>2440.6370000000002</v>
      </c>
      <c r="YO248" s="21">
        <v>113.7</v>
      </c>
      <c r="YP248" s="20">
        <v>1266.519</v>
      </c>
      <c r="YQ248" s="20">
        <v>1433.953</v>
      </c>
      <c r="YR248" s="21">
        <v>110</v>
      </c>
      <c r="YS248" s="20">
        <v>1225.2909999999999</v>
      </c>
      <c r="YT248" s="20">
        <v>1387.2739999999999</v>
      </c>
      <c r="YU248" s="21">
        <v>22.8</v>
      </c>
      <c r="YV248" s="20">
        <v>254.364</v>
      </c>
      <c r="YW248" s="20">
        <v>287.99099999999999</v>
      </c>
      <c r="YX248" s="20">
        <v>287.99099999999999</v>
      </c>
      <c r="YY248" s="21">
        <v>57</v>
      </c>
      <c r="YZ248" s="20">
        <v>634.77599999999995</v>
      </c>
      <c r="ZA248" s="20">
        <v>718.69299999999998</v>
      </c>
      <c r="ZB248" s="20">
        <v>718.69299999999998</v>
      </c>
      <c r="ZC248" s="21">
        <v>79.8</v>
      </c>
      <c r="ZD248" s="20">
        <v>889.14</v>
      </c>
      <c r="ZE248" s="20">
        <v>1006.684</v>
      </c>
      <c r="ZF248" s="20">
        <v>1006.684</v>
      </c>
      <c r="ZG248" s="21">
        <v>58.6</v>
      </c>
      <c r="ZH248" s="20">
        <v>653.01700000000005</v>
      </c>
      <c r="ZI248" s="20">
        <v>739.346</v>
      </c>
      <c r="ZJ248" s="20">
        <v>739.346</v>
      </c>
      <c r="ZK248" s="21">
        <v>310.8</v>
      </c>
      <c r="ZL248" s="20">
        <v>13324.768</v>
      </c>
      <c r="ZM248" s="20">
        <v>1670726</v>
      </c>
      <c r="ZN248" s="21">
        <v>125.9</v>
      </c>
      <c r="ZO248" s="20">
        <v>5396.0820000000003</v>
      </c>
      <c r="ZP248" s="20">
        <v>676587.8</v>
      </c>
      <c r="ZQ248" s="21">
        <v>118.7</v>
      </c>
      <c r="ZR248" s="20">
        <v>5087.5410000000002</v>
      </c>
      <c r="ZS248" s="20">
        <v>637901.34900000005</v>
      </c>
      <c r="ZT248" s="21">
        <v>68.599999999999994</v>
      </c>
      <c r="ZU248" s="20">
        <v>2940.384</v>
      </c>
      <c r="ZV248" s="20">
        <v>368680</v>
      </c>
      <c r="ZW248" s="20">
        <v>368680</v>
      </c>
      <c r="ZX248" s="21">
        <v>116.4</v>
      </c>
      <c r="ZY248" s="20">
        <v>4988.3019999999997</v>
      </c>
      <c r="ZZ248" s="20">
        <v>625458.19999999995</v>
      </c>
      <c r="AAA248" s="20">
        <v>625458.19999999995</v>
      </c>
      <c r="AAB248" s="21">
        <v>184.9</v>
      </c>
      <c r="AAC248" s="20">
        <v>7928.6850000000004</v>
      </c>
      <c r="AAD248" s="20">
        <v>994138.2</v>
      </c>
      <c r="AAE248" s="20">
        <v>994138.2</v>
      </c>
      <c r="AAF248" s="21">
        <v>106.4</v>
      </c>
      <c r="AAG248" s="20">
        <v>4560.0619999999999</v>
      </c>
      <c r="AAH248" s="20">
        <v>571763.38800000004</v>
      </c>
      <c r="AAI248" s="20">
        <v>582532.19999999995</v>
      </c>
      <c r="AAJ248" s="21">
        <v>148.80000000000001</v>
      </c>
      <c r="AAK248" s="20">
        <v>743.33199999999999</v>
      </c>
      <c r="AAL248" s="20">
        <v>989375.75</v>
      </c>
      <c r="AAM248" s="21">
        <v>9.6</v>
      </c>
      <c r="AAN248" s="20">
        <v>47.814999999999998</v>
      </c>
      <c r="AAO248" s="20">
        <v>63641.745999999999</v>
      </c>
      <c r="AAP248" s="21">
        <v>49.8</v>
      </c>
      <c r="AAQ248" s="20">
        <v>248.65799999999999</v>
      </c>
      <c r="AAR248" s="20">
        <v>330963.93800000002</v>
      </c>
      <c r="AAS248" s="20">
        <v>302337</v>
      </c>
      <c r="AAT248" s="21">
        <v>87.4</v>
      </c>
      <c r="AAU248" s="20">
        <v>436.459</v>
      </c>
      <c r="AAV248" s="20">
        <v>580927.647</v>
      </c>
      <c r="AAW248" s="20">
        <v>590464.80000000005</v>
      </c>
      <c r="AAX248" s="21">
        <v>139.30000000000001</v>
      </c>
      <c r="AAY248" s="20">
        <v>695.51700000000005</v>
      </c>
      <c r="AAZ248" s="20">
        <v>925734.00399999996</v>
      </c>
      <c r="ABA248" s="20">
        <v>892801.8</v>
      </c>
      <c r="ABB248" s="21">
        <v>100.1</v>
      </c>
      <c r="ABC248" s="20">
        <v>499.95800000000003</v>
      </c>
      <c r="ABD248" s="20">
        <v>665445.1</v>
      </c>
      <c r="ABE248" s="20">
        <v>665445.1</v>
      </c>
      <c r="ABF248" s="21">
        <v>148.5</v>
      </c>
      <c r="ABG248" s="20">
        <v>30.43</v>
      </c>
      <c r="ABH248" s="20">
        <v>34.453000000000003</v>
      </c>
      <c r="ABI248" s="21">
        <v>7.6</v>
      </c>
      <c r="ABJ248" s="20">
        <v>1.55</v>
      </c>
      <c r="ABK248" s="20">
        <v>1.7549999999999999</v>
      </c>
      <c r="ABL248" s="21">
        <v>7.3</v>
      </c>
      <c r="ABM248" s="20">
        <v>1.4870000000000001</v>
      </c>
      <c r="ABN248" s="20">
        <v>1.6839999999999999</v>
      </c>
      <c r="ABO248" s="21">
        <v>39.4</v>
      </c>
      <c r="ABP248" s="20">
        <v>8.0739999999999998</v>
      </c>
      <c r="ABQ248" s="20">
        <v>9.141</v>
      </c>
      <c r="ABR248" s="20">
        <v>9.141</v>
      </c>
      <c r="ABS248" s="21">
        <v>101.5</v>
      </c>
      <c r="ABT248" s="20">
        <v>20.806999999999999</v>
      </c>
      <c r="ABU248" s="20">
        <v>23.556999999999999</v>
      </c>
      <c r="ABV248" s="20">
        <v>23.556999999999999</v>
      </c>
      <c r="ABW248" s="21">
        <v>140.9</v>
      </c>
      <c r="ABX248" s="20">
        <v>28.88</v>
      </c>
      <c r="ABY248" s="20">
        <v>32.698</v>
      </c>
      <c r="ABZ248" s="20">
        <v>32.698</v>
      </c>
      <c r="ACE248" s="21">
        <v>43.4</v>
      </c>
      <c r="ACF248" s="20">
        <v>312.64699999999999</v>
      </c>
      <c r="ACG248" s="20">
        <v>2971.02</v>
      </c>
      <c r="ACH248" s="21">
        <v>18.8</v>
      </c>
      <c r="ACI248" s="20">
        <v>135.11199999999999</v>
      </c>
      <c r="ACJ248" s="20">
        <v>1283.942</v>
      </c>
      <c r="ACK248" s="21">
        <v>7.8</v>
      </c>
      <c r="ACL248" s="20">
        <v>56.231999999999999</v>
      </c>
      <c r="ACM248" s="20">
        <v>534.35799999999995</v>
      </c>
      <c r="ACN248" s="20">
        <v>534.35799999999995</v>
      </c>
      <c r="ACO248" s="21">
        <v>16.899999999999999</v>
      </c>
      <c r="ACP248" s="20">
        <v>121.303</v>
      </c>
      <c r="ACQ248" s="20">
        <v>1152.72</v>
      </c>
      <c r="ACR248" s="20">
        <v>1152.72</v>
      </c>
      <c r="ACS248" s="21">
        <v>24.7</v>
      </c>
      <c r="ACT248" s="20">
        <v>177.535</v>
      </c>
      <c r="ACU248" s="20">
        <v>1687.078</v>
      </c>
      <c r="ACV248" s="20">
        <v>1687.078</v>
      </c>
      <c r="ACW248" s="21">
        <v>10.6</v>
      </c>
      <c r="ACX248" s="20">
        <v>76.623000000000005</v>
      </c>
      <c r="ACY248" s="20">
        <v>728.12800000000004</v>
      </c>
      <c r="ACZ248" s="20">
        <v>728.12800000000004</v>
      </c>
      <c r="ADA248" s="21">
        <v>168.3</v>
      </c>
      <c r="ADB248" s="20">
        <v>163.756</v>
      </c>
      <c r="ADC248" s="20">
        <v>621.92999999999995</v>
      </c>
      <c r="ADD248" s="21">
        <v>34.9</v>
      </c>
      <c r="ADE248" s="20">
        <v>33.927999999999997</v>
      </c>
      <c r="ADF248" s="20">
        <v>128.85499999999999</v>
      </c>
      <c r="ADO248" s="21">
        <v>133.4</v>
      </c>
      <c r="ADP248" s="20">
        <v>129.828</v>
      </c>
      <c r="ADQ248" s="20">
        <v>493.07499999999999</v>
      </c>
      <c r="ADR248" s="20">
        <v>493.07499999999999</v>
      </c>
      <c r="ADS248" s="21">
        <v>131.5</v>
      </c>
      <c r="ADT248" s="20">
        <v>127.94499999999999</v>
      </c>
      <c r="ADU248" s="20">
        <v>485.92399999999998</v>
      </c>
      <c r="ADV248" s="20">
        <v>485.92399999999998</v>
      </c>
      <c r="ADW248" s="21">
        <v>270.5</v>
      </c>
      <c r="ADX248" s="20">
        <v>1102.1389999999999</v>
      </c>
      <c r="ADY248" s="20">
        <v>1247.8420000000001</v>
      </c>
      <c r="ADZ248" s="21">
        <v>54.5</v>
      </c>
      <c r="AEA248" s="20">
        <v>222.13900000000001</v>
      </c>
      <c r="AEB248" s="20">
        <v>251.506</v>
      </c>
      <c r="AEC248" s="21">
        <v>51.5</v>
      </c>
      <c r="AED248" s="20">
        <v>209.72900000000001</v>
      </c>
      <c r="AEE248" s="20">
        <v>237.45500000000001</v>
      </c>
      <c r="AEF248" s="21">
        <v>89.4</v>
      </c>
      <c r="AEG248" s="20">
        <v>364.09100000000001</v>
      </c>
      <c r="AEH248" s="20">
        <v>412.22399999999999</v>
      </c>
      <c r="AEI248" s="20">
        <v>412.22399999999999</v>
      </c>
      <c r="AEJ248" s="21">
        <v>126.6</v>
      </c>
      <c r="AEK248" s="20">
        <v>515.90899999999999</v>
      </c>
      <c r="AEL248" s="20">
        <v>584.11199999999997</v>
      </c>
      <c r="AEM248" s="20">
        <v>584.11199999999997</v>
      </c>
      <c r="AEN248" s="21">
        <v>216</v>
      </c>
      <c r="AEO248" s="20">
        <v>880</v>
      </c>
      <c r="AEP248" s="20">
        <v>996.33600000000001</v>
      </c>
      <c r="AEQ248" s="20">
        <v>996.33600000000001</v>
      </c>
      <c r="AER248" s="21">
        <v>105.4</v>
      </c>
      <c r="AES248" s="20">
        <v>429.48099999999999</v>
      </c>
      <c r="AET248" s="20">
        <v>486.25799999999998</v>
      </c>
      <c r="AEU248" s="20">
        <v>488.40300000000002</v>
      </c>
      <c r="AEV248" s="21">
        <v>185.7</v>
      </c>
      <c r="AEW248" s="20">
        <v>313.55500000000001</v>
      </c>
      <c r="AEX248" s="20">
        <v>2860.4070000000002</v>
      </c>
      <c r="AEY248" s="21">
        <v>29.2</v>
      </c>
      <c r="AEZ248" s="20">
        <v>49.250999999999998</v>
      </c>
      <c r="AFA248" s="20">
        <v>449.29</v>
      </c>
      <c r="AFB248" s="21">
        <v>29.2</v>
      </c>
      <c r="AFC248" s="20">
        <v>49.323</v>
      </c>
      <c r="AFD248" s="20">
        <v>449.94900000000001</v>
      </c>
      <c r="AFE248" s="21">
        <v>52.6</v>
      </c>
      <c r="AFF248" s="20">
        <v>88.774000000000001</v>
      </c>
      <c r="AFG248" s="20">
        <v>809.83699999999999</v>
      </c>
      <c r="AFH248" s="20">
        <v>809.83699999999999</v>
      </c>
      <c r="AFI248" s="21">
        <v>103.9</v>
      </c>
      <c r="AFJ248" s="20">
        <v>175.53100000000001</v>
      </c>
      <c r="AFK248" s="20">
        <v>1601.28</v>
      </c>
      <c r="AFL248" s="20">
        <v>1601.28</v>
      </c>
      <c r="AFM248" s="21">
        <v>156.5</v>
      </c>
      <c r="AFN248" s="20">
        <v>264.30399999999997</v>
      </c>
      <c r="AFO248" s="20">
        <v>2411.1170000000002</v>
      </c>
      <c r="AFP248" s="20">
        <v>2411.1170000000002</v>
      </c>
      <c r="AFQ248" s="21">
        <v>69.2</v>
      </c>
      <c r="AFR248" s="20">
        <v>116.819</v>
      </c>
      <c r="AFS248" s="20">
        <v>1065.6849999999999</v>
      </c>
      <c r="AFT248" s="20">
        <v>1065.6849999999999</v>
      </c>
      <c r="AFU248" s="21">
        <v>176.4</v>
      </c>
      <c r="AFV248" s="20">
        <v>84.959000000000003</v>
      </c>
      <c r="AFW248" s="20">
        <v>211.25899999999999</v>
      </c>
      <c r="AFX248" s="21">
        <v>26.5</v>
      </c>
      <c r="AFY248" s="20">
        <v>12.779</v>
      </c>
      <c r="AFZ248" s="20">
        <v>31.777000000000001</v>
      </c>
      <c r="AGA248" s="21">
        <v>62.1</v>
      </c>
      <c r="AGB248" s="20">
        <v>29.885999999999999</v>
      </c>
      <c r="AGC248" s="20">
        <v>74.313999999999993</v>
      </c>
      <c r="AGD248" s="20">
        <v>74.313999999999993</v>
      </c>
      <c r="AGE248" s="21">
        <v>87.8</v>
      </c>
      <c r="AGF248" s="20">
        <v>42.293999999999997</v>
      </c>
      <c r="AGG248" s="20">
        <v>105.16800000000001</v>
      </c>
      <c r="AGH248" s="20">
        <v>105.16800000000001</v>
      </c>
      <c r="AGI248" s="21">
        <v>149.9</v>
      </c>
      <c r="AGJ248" s="20">
        <v>72.180000000000007</v>
      </c>
      <c r="AGK248" s="20">
        <v>179.482</v>
      </c>
      <c r="AGL248" s="20">
        <v>179.482</v>
      </c>
      <c r="AGM248" s="21">
        <v>104.5</v>
      </c>
      <c r="AGN248" s="20">
        <v>50.308999999999997</v>
      </c>
      <c r="AGO248" s="20">
        <v>125.098</v>
      </c>
      <c r="AGP248" s="20">
        <v>130.35900000000001</v>
      </c>
      <c r="AGQ248" s="21">
        <v>76.099999999999994</v>
      </c>
      <c r="AGR248" s="20">
        <v>141.30099999999999</v>
      </c>
      <c r="AGS248" s="20">
        <v>576.94600000000003</v>
      </c>
      <c r="AGT248" s="21">
        <v>35.799999999999997</v>
      </c>
      <c r="AGU248" s="20">
        <v>66.438000000000002</v>
      </c>
      <c r="AGV248" s="20">
        <v>271.274</v>
      </c>
      <c r="AGW248" s="21">
        <v>36.5</v>
      </c>
      <c r="AGX248" s="20">
        <v>67.778000000000006</v>
      </c>
      <c r="AGY248" s="20">
        <v>276.74400000000003</v>
      </c>
      <c r="AGZ248" s="21">
        <v>7.7</v>
      </c>
      <c r="AHA248" s="20">
        <v>14.206</v>
      </c>
      <c r="AHB248" s="20">
        <v>58.003999999999998</v>
      </c>
      <c r="AHC248" s="20">
        <v>58.003999999999998</v>
      </c>
      <c r="AHD248" s="21">
        <v>32.700000000000003</v>
      </c>
      <c r="AHE248" s="20">
        <v>60.656999999999996</v>
      </c>
      <c r="AHF248" s="20">
        <v>247.66800000000001</v>
      </c>
      <c r="AHG248" s="20">
        <v>247.66800000000001</v>
      </c>
      <c r="AHH248" s="21">
        <v>40.299999999999997</v>
      </c>
      <c r="AHI248" s="20">
        <v>74.863</v>
      </c>
      <c r="AHJ248" s="20">
        <v>305.67200000000003</v>
      </c>
      <c r="AHK248" s="20">
        <v>305.67200000000003</v>
      </c>
      <c r="AHL248" s="21">
        <v>25.7</v>
      </c>
      <c r="AHM248" s="20">
        <v>47.798000000000002</v>
      </c>
      <c r="AHN248" s="20">
        <v>195.166</v>
      </c>
      <c r="AHO248" s="20">
        <v>193.80699999999999</v>
      </c>
      <c r="AHP248" s="21">
        <v>202.7</v>
      </c>
      <c r="AHQ248" s="20">
        <v>232.82300000000001</v>
      </c>
      <c r="AHR248" s="20">
        <v>263.60300000000001</v>
      </c>
      <c r="AHS248" s="21">
        <v>55.9</v>
      </c>
      <c r="AHT248" s="20">
        <v>64.239000000000004</v>
      </c>
      <c r="AHU248" s="20">
        <v>72.730999999999995</v>
      </c>
      <c r="AHV248" s="21">
        <v>53.9</v>
      </c>
      <c r="AHW248" s="20">
        <v>61.914000000000001</v>
      </c>
      <c r="AHX248" s="20">
        <v>70.099000000000004</v>
      </c>
      <c r="AHY248" s="21">
        <v>59.3</v>
      </c>
      <c r="AHZ248" s="20">
        <v>68.084000000000003</v>
      </c>
      <c r="AIA248" s="20">
        <v>77.084000000000003</v>
      </c>
      <c r="AIB248" s="20">
        <v>77.084000000000003</v>
      </c>
      <c r="AIC248" s="21">
        <v>87.5</v>
      </c>
      <c r="AID248" s="20">
        <v>100.501</v>
      </c>
      <c r="AIE248" s="20">
        <v>113.78700000000001</v>
      </c>
      <c r="AIF248" s="20">
        <v>113.78700000000001</v>
      </c>
      <c r="AIG248" s="21">
        <v>146.80000000000001</v>
      </c>
      <c r="AIH248" s="20">
        <v>168.58500000000001</v>
      </c>
      <c r="AII248" s="20">
        <v>190.87200000000001</v>
      </c>
      <c r="AIJ248" s="20">
        <v>190.87200000000001</v>
      </c>
      <c r="AIK248" s="21">
        <v>107.5</v>
      </c>
      <c r="AIL248" s="20">
        <v>123.438</v>
      </c>
      <c r="AIM248" s="20">
        <v>139.75700000000001</v>
      </c>
      <c r="AIN248" s="20">
        <v>139.75700000000001</v>
      </c>
      <c r="AIO248" s="21">
        <v>82.6</v>
      </c>
      <c r="AIP248" s="20">
        <v>237.172</v>
      </c>
      <c r="AIQ248" s="20">
        <v>6818.9089999999997</v>
      </c>
      <c r="AIR248" s="21">
        <v>60.3</v>
      </c>
      <c r="AIS248" s="20">
        <v>173.18899999999999</v>
      </c>
      <c r="AIT248" s="20">
        <v>4979.3419999999996</v>
      </c>
      <c r="AIU248" s="21">
        <v>0.8</v>
      </c>
      <c r="AIV248" s="20">
        <v>2.181</v>
      </c>
      <c r="AIW248" s="20">
        <v>62.706000000000003</v>
      </c>
      <c r="AIX248" s="20">
        <v>49.963000000000001</v>
      </c>
      <c r="AIY248" s="21">
        <v>21.4</v>
      </c>
      <c r="AIZ248" s="20">
        <v>61.421999999999997</v>
      </c>
      <c r="AJA248" s="20">
        <v>1765.941</v>
      </c>
      <c r="AJB248" s="20">
        <v>1469.617</v>
      </c>
      <c r="AJC248" s="21">
        <v>22.3</v>
      </c>
      <c r="AJD248" s="20">
        <v>63.982999999999997</v>
      </c>
      <c r="AJE248" s="20">
        <v>1839.567</v>
      </c>
      <c r="AJF248" s="20">
        <v>1519.58</v>
      </c>
      <c r="AJG248" s="21">
        <v>13.4</v>
      </c>
      <c r="AJH248" s="20">
        <v>38.573</v>
      </c>
      <c r="AJI248" s="20">
        <v>1109.009</v>
      </c>
      <c r="AJJ248" s="20">
        <v>1109.009</v>
      </c>
      <c r="AJK248" s="21">
        <v>119.3</v>
      </c>
      <c r="AJL248" s="20">
        <v>226.91900000000001</v>
      </c>
      <c r="AJM248" s="20">
        <v>851.06100000000004</v>
      </c>
      <c r="AJN248" s="21">
        <v>87.3</v>
      </c>
      <c r="AJO248" s="20">
        <v>166.101</v>
      </c>
      <c r="AJP248" s="20">
        <v>622.96</v>
      </c>
      <c r="AJQ248" s="21">
        <v>8.6999999999999993</v>
      </c>
      <c r="AJR248" s="20">
        <v>16.626999999999999</v>
      </c>
      <c r="AJS248" s="20">
        <v>62.357999999999997</v>
      </c>
      <c r="AJT248" s="20">
        <v>56.341999999999999</v>
      </c>
      <c r="AJU248" s="21">
        <v>23.4</v>
      </c>
      <c r="AJV248" s="20">
        <v>44.463999999999999</v>
      </c>
      <c r="AJW248" s="20">
        <v>166.762</v>
      </c>
      <c r="AJX248" s="20">
        <v>162.25399999999999</v>
      </c>
      <c r="AJY248" s="21">
        <v>32</v>
      </c>
      <c r="AJZ248" s="20">
        <v>60.819000000000003</v>
      </c>
      <c r="AKA248" s="20">
        <v>228.101</v>
      </c>
      <c r="AKB248" s="20">
        <v>218.596</v>
      </c>
      <c r="AKC248" s="21">
        <v>25.3</v>
      </c>
      <c r="AKD248" s="20">
        <v>48.076000000000001</v>
      </c>
      <c r="AKE248" s="20">
        <v>180.30699999999999</v>
      </c>
      <c r="AKF248" s="20">
        <v>180.30699999999999</v>
      </c>
      <c r="AKG248" s="21">
        <v>205.6</v>
      </c>
      <c r="AKH248" s="20">
        <v>483.87700000000001</v>
      </c>
      <c r="AKI248" s="20">
        <v>5016.8329999999996</v>
      </c>
      <c r="AKJ248" s="21">
        <v>53</v>
      </c>
      <c r="AKK248" s="20">
        <v>124.709</v>
      </c>
      <c r="AKL248" s="20">
        <v>1292.9849999999999</v>
      </c>
      <c r="AKM248" s="21">
        <v>50.8</v>
      </c>
      <c r="AKN248" s="20">
        <v>119.623</v>
      </c>
      <c r="AKO248" s="20">
        <v>1240.2470000000001</v>
      </c>
      <c r="AKP248" s="21">
        <v>47.5</v>
      </c>
      <c r="AKQ248" s="20">
        <v>111.877</v>
      </c>
      <c r="AKR248" s="20">
        <v>1159.9449999999999</v>
      </c>
      <c r="AKS248" s="20">
        <v>1154.7760000000001</v>
      </c>
      <c r="AKT248" s="21">
        <v>105.1</v>
      </c>
      <c r="AKU248" s="20">
        <v>247.29</v>
      </c>
      <c r="AKV248" s="20">
        <v>2563.902</v>
      </c>
      <c r="AKW248" s="20">
        <v>2585.5129999999999</v>
      </c>
      <c r="AKX248" s="21">
        <v>152.6</v>
      </c>
      <c r="AKY248" s="20">
        <v>359.16699999999997</v>
      </c>
      <c r="AKZ248" s="20">
        <v>3723.848</v>
      </c>
      <c r="ALA248" s="20">
        <v>3740.2890000000002</v>
      </c>
      <c r="ALB248" s="21">
        <v>85.5</v>
      </c>
      <c r="ALC248" s="20">
        <v>201.14599999999999</v>
      </c>
      <c r="ALD248" s="20">
        <v>2085.4830000000002</v>
      </c>
      <c r="ALE248" s="20">
        <v>2085.4830000000002</v>
      </c>
      <c r="ALF248" s="21">
        <v>231.7</v>
      </c>
      <c r="ALG248" s="20">
        <v>216.59899999999999</v>
      </c>
      <c r="ALH248" s="20">
        <v>390.65800000000002</v>
      </c>
      <c r="ALI248" s="21">
        <v>82.4</v>
      </c>
      <c r="ALJ248" s="20">
        <v>76.995999999999995</v>
      </c>
      <c r="ALK248" s="20">
        <v>138.87</v>
      </c>
      <c r="ALL248" s="21">
        <v>42.8</v>
      </c>
      <c r="ALM248" s="20">
        <v>39.984000000000002</v>
      </c>
      <c r="ALN248" s="20">
        <v>72.116</v>
      </c>
      <c r="ALO248" s="20">
        <v>66.016999999999996</v>
      </c>
      <c r="ALP248" s="21">
        <v>103.7</v>
      </c>
      <c r="ALQ248" s="20">
        <v>96.914000000000001</v>
      </c>
      <c r="ALR248" s="20">
        <v>174.79499999999999</v>
      </c>
      <c r="ALS248" s="20">
        <v>145.55099999999999</v>
      </c>
      <c r="ALT248" s="21">
        <v>149.30000000000001</v>
      </c>
      <c r="ALU248" s="20">
        <v>139.60300000000001</v>
      </c>
      <c r="ALV248" s="20">
        <v>251.78800000000001</v>
      </c>
      <c r="ALW248" s="20">
        <v>211.56800000000001</v>
      </c>
      <c r="ALX248" s="21">
        <v>126.3</v>
      </c>
      <c r="ALY248" s="20">
        <v>118.09</v>
      </c>
      <c r="ALZ248" s="20">
        <v>212.988</v>
      </c>
      <c r="AMA248" s="20">
        <v>156.95500000000001</v>
      </c>
      <c r="AMB248" s="21">
        <v>177.7</v>
      </c>
      <c r="AMC248" s="20">
        <v>203.4</v>
      </c>
      <c r="AMD248" s="20">
        <v>9135.4930000000004</v>
      </c>
      <c r="AME248" s="21">
        <v>23.3</v>
      </c>
      <c r="AMF248" s="20">
        <v>26.635999999999999</v>
      </c>
      <c r="AMG248" s="20">
        <v>1196.31</v>
      </c>
      <c r="AMH248" s="21">
        <v>45.8</v>
      </c>
      <c r="AMI248" s="20">
        <v>52.456000000000003</v>
      </c>
      <c r="AMJ248" s="20">
        <v>2356.02</v>
      </c>
      <c r="AMK248" s="20">
        <v>811.72799999999995</v>
      </c>
      <c r="AML248" s="21">
        <v>107.2</v>
      </c>
      <c r="AMM248" s="20">
        <v>122.754</v>
      </c>
      <c r="AMN248" s="20">
        <v>5513.3519999999999</v>
      </c>
      <c r="AMO248" s="20">
        <v>5110.5810000000001</v>
      </c>
      <c r="AMP248" s="21">
        <v>154.4</v>
      </c>
      <c r="AMQ248" s="20">
        <v>176.76499999999999</v>
      </c>
      <c r="AMR248" s="20">
        <v>7939.183</v>
      </c>
      <c r="AMS248" s="20">
        <v>5922.3090000000002</v>
      </c>
      <c r="AMT248" s="21">
        <v>110.8</v>
      </c>
      <c r="AMU248" s="20">
        <v>126.819</v>
      </c>
      <c r="AMV248" s="20">
        <v>5695.9480000000003</v>
      </c>
      <c r="AMW248" s="20">
        <v>5661.09</v>
      </c>
      <c r="AMX248" s="21">
        <v>65.099999999999994</v>
      </c>
      <c r="AMY248" s="22">
        <v>117.461056</v>
      </c>
      <c r="AMZ248" s="20">
        <v>119.611</v>
      </c>
      <c r="ANA248" s="21">
        <v>35.6</v>
      </c>
      <c r="ANB248" s="20">
        <v>64.31</v>
      </c>
      <c r="ANC248" s="20">
        <v>65.486999999999995</v>
      </c>
      <c r="AND248" s="21">
        <v>34.9</v>
      </c>
      <c r="ANE248" s="20">
        <v>62.935000000000002</v>
      </c>
      <c r="ANF248" s="20">
        <v>64.087000000000003</v>
      </c>
      <c r="ANG248" s="21">
        <v>3.3</v>
      </c>
      <c r="ANH248" s="22">
        <v>6.0454590000000001</v>
      </c>
      <c r="ANI248" s="22">
        <v>6.156091</v>
      </c>
      <c r="ANJ248" s="22">
        <v>6.156091</v>
      </c>
      <c r="ANK248" s="21">
        <v>26.8</v>
      </c>
      <c r="ANL248" s="22">
        <v>48.414167999999997</v>
      </c>
      <c r="ANM248" s="22">
        <v>49.300148</v>
      </c>
      <c r="ANN248" s="22">
        <v>44.275815000000001</v>
      </c>
      <c r="ANO248" s="21">
        <v>29.4</v>
      </c>
      <c r="ANP248" s="22">
        <v>53.150931</v>
      </c>
      <c r="ANQ248" s="22">
        <v>54.123593</v>
      </c>
      <c r="ANR248" s="22">
        <v>50.431905999999998</v>
      </c>
      <c r="ANS248" s="21">
        <v>17.100000000000001</v>
      </c>
      <c r="ANT248" s="22">
        <v>30.878588000000001</v>
      </c>
      <c r="ANU248" s="22">
        <v>31.443666</v>
      </c>
      <c r="ANV248" s="22">
        <v>31.443666</v>
      </c>
      <c r="ANW248" s="21">
        <v>186.6</v>
      </c>
      <c r="ANX248" s="20">
        <v>19345.353999999999</v>
      </c>
      <c r="ANY248" s="20">
        <v>19345.353999999999</v>
      </c>
      <c r="ANZ248" s="21">
        <v>51.7</v>
      </c>
      <c r="AOA248" s="20">
        <v>5356.6549999999997</v>
      </c>
      <c r="AOB248" s="20">
        <v>5356.6549999999997</v>
      </c>
      <c r="AOC248" s="21">
        <v>48.6</v>
      </c>
      <c r="AOD248" s="20">
        <v>5033.8429999999998</v>
      </c>
      <c r="AOE248" s="20">
        <v>5033.8429999999998</v>
      </c>
      <c r="AOF248" s="21">
        <v>70.8</v>
      </c>
      <c r="AOG248" s="20">
        <v>7336.3440000000001</v>
      </c>
      <c r="AOH248" s="20">
        <v>7336.3440000000001</v>
      </c>
      <c r="AOI248" s="20">
        <v>7336.3440000000001</v>
      </c>
      <c r="AOJ248" s="21">
        <v>64.2</v>
      </c>
      <c r="AOK248" s="20">
        <v>6652.3549999999996</v>
      </c>
      <c r="AOL248" s="20">
        <v>6652.3549999999996</v>
      </c>
      <c r="AOM248" s="20">
        <v>6652.3549999999996</v>
      </c>
      <c r="AON248" s="21">
        <v>134.9</v>
      </c>
      <c r="AOO248" s="20">
        <v>13988.699000000001</v>
      </c>
      <c r="AOP248" s="20">
        <v>13988.699000000001</v>
      </c>
      <c r="AOQ248" s="20">
        <v>13988.699000000001</v>
      </c>
      <c r="AOR248" s="21">
        <v>48.5</v>
      </c>
      <c r="AOS248" s="20">
        <v>5027.46</v>
      </c>
      <c r="AOT248" s="20">
        <v>5027.46</v>
      </c>
      <c r="AOU248" s="20">
        <v>5027.46</v>
      </c>
      <c r="AOV248" s="21">
        <v>197.5</v>
      </c>
      <c r="AOW248" s="20">
        <v>12415.966</v>
      </c>
      <c r="AOX248" s="20">
        <v>14057.357</v>
      </c>
      <c r="AOY248" s="21">
        <v>71.8</v>
      </c>
      <c r="AOZ248" s="20">
        <v>4514.1689999999999</v>
      </c>
      <c r="APA248" s="20">
        <v>5110.942</v>
      </c>
      <c r="APB248" s="21">
        <v>68.900000000000006</v>
      </c>
      <c r="APC248" s="20">
        <v>4334.1880000000001</v>
      </c>
      <c r="APD248" s="20">
        <v>4907.1679999999997</v>
      </c>
      <c r="APE248" s="21">
        <v>49.1</v>
      </c>
      <c r="APF248" s="20">
        <v>3087.08</v>
      </c>
      <c r="APG248" s="20">
        <v>3495.192</v>
      </c>
      <c r="APH248" s="20">
        <v>3495.192</v>
      </c>
      <c r="API248" s="21">
        <v>76.599999999999994</v>
      </c>
      <c r="APJ248" s="20">
        <v>4814.7179999999998</v>
      </c>
      <c r="APK248" s="20">
        <v>5451.2240000000002</v>
      </c>
      <c r="APL248" s="20">
        <v>5451.2240000000002</v>
      </c>
      <c r="APM248" s="21">
        <v>125.7</v>
      </c>
      <c r="APN248" s="20">
        <v>7901.7979999999998</v>
      </c>
      <c r="APO248" s="20">
        <v>8946.4150000000009</v>
      </c>
      <c r="APP248" s="20">
        <v>8946.4150000000009</v>
      </c>
      <c r="APQ248" s="21">
        <v>84.6</v>
      </c>
      <c r="APR248" s="20">
        <v>5318.2920000000004</v>
      </c>
      <c r="APS248" s="20">
        <v>6021.37</v>
      </c>
      <c r="APT248" s="20">
        <v>6021.37</v>
      </c>
      <c r="APU248" s="21">
        <v>97</v>
      </c>
      <c r="APV248" s="20">
        <v>131.63</v>
      </c>
      <c r="APW248" s="20">
        <v>1053.0429999999999</v>
      </c>
      <c r="APX248" s="21">
        <v>38.799999999999997</v>
      </c>
      <c r="APY248" s="20">
        <v>52.610999999999997</v>
      </c>
      <c r="APZ248" s="20">
        <v>420.88600000000002</v>
      </c>
      <c r="AQI248" s="21">
        <v>58.2</v>
      </c>
      <c r="AQJ248" s="20">
        <v>79.02</v>
      </c>
      <c r="AQK248" s="20">
        <v>632.15700000000004</v>
      </c>
      <c r="AQL248" s="20">
        <v>639.57799999999997</v>
      </c>
      <c r="AQM248" s="21">
        <v>47.9</v>
      </c>
      <c r="AQN248" s="20">
        <v>64.986999999999995</v>
      </c>
      <c r="AQO248" s="20">
        <v>519.89300000000003</v>
      </c>
      <c r="AQP248" s="20">
        <v>591.35400000000004</v>
      </c>
    </row>
    <row r="249" spans="1:1134" x14ac:dyDescent="0.2">
      <c r="A249" s="18">
        <v>37072</v>
      </c>
      <c r="N249" s="21">
        <v>69.900000000000006</v>
      </c>
      <c r="O249" s="21">
        <v>66.599999999999994</v>
      </c>
      <c r="P249" s="20">
        <v>4287.6450000000004</v>
      </c>
      <c r="Q249" s="21">
        <v>54.5</v>
      </c>
      <c r="R249" s="21">
        <v>52</v>
      </c>
      <c r="S249" s="20">
        <v>3344.0839999999998</v>
      </c>
      <c r="AI249" s="21">
        <v>125.8</v>
      </c>
      <c r="AJ249" s="21">
        <v>112.7</v>
      </c>
      <c r="AK249" s="20">
        <v>39484.582999999999</v>
      </c>
      <c r="AL249" s="21">
        <v>66.900000000000006</v>
      </c>
      <c r="AM249" s="21">
        <v>65</v>
      </c>
      <c r="AN249" s="20">
        <v>21008.617999999999</v>
      </c>
      <c r="AO249" s="21">
        <v>205.3</v>
      </c>
      <c r="AP249" s="21">
        <v>208.1</v>
      </c>
      <c r="AQ249" s="20">
        <v>51859.383000000002</v>
      </c>
      <c r="AR249" s="21">
        <v>66</v>
      </c>
      <c r="AS249" s="21">
        <v>66.5</v>
      </c>
      <c r="AT249" s="20">
        <v>16662.445</v>
      </c>
      <c r="AU249" s="21">
        <v>62.9</v>
      </c>
      <c r="AV249" s="21">
        <v>63.5</v>
      </c>
      <c r="AW249" s="20">
        <v>15888.773999999999</v>
      </c>
      <c r="AX249" s="21">
        <v>62.9</v>
      </c>
      <c r="AY249" s="21">
        <v>63.4</v>
      </c>
      <c r="AZ249" s="20">
        <v>15881.888999999999</v>
      </c>
      <c r="BA249" s="21">
        <v>76.5</v>
      </c>
      <c r="BB249" s="21">
        <v>78.2</v>
      </c>
      <c r="BC249" s="20">
        <v>19312.507000000001</v>
      </c>
      <c r="BD249" s="21">
        <v>139.30000000000001</v>
      </c>
      <c r="BE249" s="21">
        <v>141.6</v>
      </c>
      <c r="BF249" s="20">
        <v>35196.938000000002</v>
      </c>
      <c r="BG249" s="21">
        <v>69.900000000000006</v>
      </c>
      <c r="BH249" s="21">
        <v>73.099999999999994</v>
      </c>
      <c r="BI249" s="20">
        <v>17664.532999999999</v>
      </c>
      <c r="BJ249" s="21">
        <v>73.3</v>
      </c>
      <c r="BK249" s="19">
        <v>223.40917758163999</v>
      </c>
      <c r="BL249" s="20">
        <v>223.387</v>
      </c>
      <c r="BM249" s="21">
        <v>43.9</v>
      </c>
      <c r="BN249" s="20">
        <v>133.94399999999999</v>
      </c>
      <c r="BO249" s="20">
        <v>133.93100000000001</v>
      </c>
      <c r="BP249" s="21">
        <v>6.7</v>
      </c>
      <c r="BQ249" s="20">
        <v>20.53</v>
      </c>
      <c r="BR249" s="19">
        <v>20.527826000000001</v>
      </c>
      <c r="BS249" s="19">
        <v>20.527826000000001</v>
      </c>
      <c r="BT249" s="21">
        <v>22.7</v>
      </c>
      <c r="BU249" s="20">
        <v>69.343000000000004</v>
      </c>
      <c r="BV249" s="19">
        <v>69.335863624650003</v>
      </c>
      <c r="BW249" s="19">
        <v>57.401346099999998</v>
      </c>
      <c r="BX249" s="21">
        <v>29.3</v>
      </c>
      <c r="BY249" s="19">
        <v>89.464783142195998</v>
      </c>
      <c r="BZ249" s="19">
        <v>89.455836663881996</v>
      </c>
      <c r="CA249" s="19">
        <v>77.929172100000002</v>
      </c>
      <c r="CB249" s="21">
        <v>19.600000000000001</v>
      </c>
      <c r="CC249" s="19">
        <v>59.723484348435001</v>
      </c>
      <c r="CD249" s="19">
        <v>59.717511999999999</v>
      </c>
      <c r="CE249" s="19">
        <v>59.717511999999999</v>
      </c>
      <c r="CF249" s="21">
        <v>198.7</v>
      </c>
      <c r="CG249" s="20">
        <v>366.52800000000002</v>
      </c>
      <c r="CH249" s="20">
        <v>432.209</v>
      </c>
      <c r="CI249" s="21">
        <v>72</v>
      </c>
      <c r="CJ249" s="20">
        <v>132.726</v>
      </c>
      <c r="CK249" s="20">
        <v>156.51</v>
      </c>
      <c r="CL249" s="21">
        <v>70.7</v>
      </c>
      <c r="CM249" s="20">
        <v>130.34299999999999</v>
      </c>
      <c r="CN249" s="20">
        <v>153.70099999999999</v>
      </c>
      <c r="CO249" s="21">
        <v>45.5</v>
      </c>
      <c r="CP249" s="20">
        <v>83.867000000000004</v>
      </c>
      <c r="CQ249" s="20">
        <v>98.896000000000001</v>
      </c>
      <c r="CR249" s="20">
        <v>99.850999999999999</v>
      </c>
      <c r="CS249" s="21">
        <v>81.7</v>
      </c>
      <c r="CT249" s="20">
        <v>150.64599999999999</v>
      </c>
      <c r="CU249" s="20">
        <v>177.642</v>
      </c>
      <c r="CV249" s="20">
        <v>163.31899999999999</v>
      </c>
      <c r="CW249" s="21">
        <v>126.7</v>
      </c>
      <c r="CX249" s="20">
        <v>233.80199999999999</v>
      </c>
      <c r="CY249" s="20">
        <v>275.69900000000001</v>
      </c>
      <c r="CZ249" s="20">
        <v>263.17</v>
      </c>
      <c r="DA249" s="21">
        <v>87.7</v>
      </c>
      <c r="DB249" s="20">
        <v>161.74700000000001</v>
      </c>
      <c r="DC249" s="20">
        <v>190.732</v>
      </c>
      <c r="DD249" s="20">
        <v>190.732</v>
      </c>
      <c r="DE249" s="21">
        <v>156.30000000000001</v>
      </c>
      <c r="DF249" s="20">
        <v>560.02599999999995</v>
      </c>
      <c r="DG249" s="20">
        <v>1105.211</v>
      </c>
      <c r="DH249" s="21">
        <v>16.3</v>
      </c>
      <c r="DI249" s="20">
        <v>58.569000000000003</v>
      </c>
      <c r="DJ249" s="20">
        <v>115.586</v>
      </c>
      <c r="DK249" s="21">
        <v>15.2</v>
      </c>
      <c r="DL249" s="20">
        <v>54.481999999999999</v>
      </c>
      <c r="DM249" s="20">
        <v>107.521</v>
      </c>
      <c r="DN249" s="21">
        <v>71.599999999999994</v>
      </c>
      <c r="DO249" s="20">
        <v>256.702</v>
      </c>
      <c r="DP249" s="20">
        <v>506.601</v>
      </c>
      <c r="DQ249" s="20">
        <v>506.601</v>
      </c>
      <c r="DR249" s="21">
        <v>68.3</v>
      </c>
      <c r="DS249" s="20">
        <v>244.755</v>
      </c>
      <c r="DT249" s="20">
        <v>483.024</v>
      </c>
      <c r="DU249" s="20">
        <v>483.024</v>
      </c>
      <c r="DV249" s="21">
        <v>139.9</v>
      </c>
      <c r="DW249" s="20">
        <v>501.45699999999999</v>
      </c>
      <c r="DX249" s="20">
        <v>989.625</v>
      </c>
      <c r="DY249" s="20">
        <v>989.625</v>
      </c>
      <c r="DZ249" s="21">
        <v>83.4</v>
      </c>
      <c r="EA249" s="20">
        <v>298.68799999999999</v>
      </c>
      <c r="EB249" s="20">
        <v>589.46100000000001</v>
      </c>
      <c r="EC249" s="20">
        <v>583.72900000000004</v>
      </c>
      <c r="ED249" s="21">
        <v>268.60000000000002</v>
      </c>
      <c r="EE249" s="20">
        <v>594.77800000000002</v>
      </c>
      <c r="EF249" s="20">
        <v>701.36199999999997</v>
      </c>
      <c r="EG249" s="21">
        <v>119.3</v>
      </c>
      <c r="EH249" s="20">
        <v>264.29399999999998</v>
      </c>
      <c r="EI249" s="20">
        <v>311.65499999999997</v>
      </c>
      <c r="EJ249" s="21">
        <v>112</v>
      </c>
      <c r="EK249" s="20">
        <v>247.97399999999999</v>
      </c>
      <c r="EL249" s="20">
        <v>292.411</v>
      </c>
      <c r="EM249" s="21">
        <v>40.5</v>
      </c>
      <c r="EN249" s="20">
        <v>89.731999999999999</v>
      </c>
      <c r="EO249" s="20">
        <v>105.812</v>
      </c>
      <c r="EP249" s="20">
        <v>105.812</v>
      </c>
      <c r="EQ249" s="21">
        <v>108.7</v>
      </c>
      <c r="ER249" s="20">
        <v>240.75200000000001</v>
      </c>
      <c r="ES249" s="20">
        <v>283.89499999999998</v>
      </c>
      <c r="ET249" s="20">
        <v>283.89499999999998</v>
      </c>
      <c r="EU249" s="21">
        <v>149.19999999999999</v>
      </c>
      <c r="EV249" s="20">
        <v>330.48399999999998</v>
      </c>
      <c r="EW249" s="20">
        <v>389.70699999999999</v>
      </c>
      <c r="EX249" s="20">
        <v>389.70699999999999</v>
      </c>
      <c r="EY249" s="21">
        <v>67.599999999999994</v>
      </c>
      <c r="EZ249" s="20">
        <v>149.61799999999999</v>
      </c>
      <c r="FA249" s="20">
        <v>176.429</v>
      </c>
      <c r="FB249" s="20">
        <v>176.429</v>
      </c>
      <c r="FC249" s="21">
        <v>112.8</v>
      </c>
      <c r="FD249" s="20">
        <v>617.23800000000006</v>
      </c>
      <c r="FE249" s="20">
        <v>1427.9449999999999</v>
      </c>
      <c r="FF249" s="21">
        <v>65.099999999999994</v>
      </c>
      <c r="FG249" s="20">
        <v>356.01299999999998</v>
      </c>
      <c r="FH249" s="20">
        <v>823.61599999999999</v>
      </c>
      <c r="FI249" s="21">
        <v>10.8</v>
      </c>
      <c r="FJ249" s="20">
        <v>59.177</v>
      </c>
      <c r="FK249" s="20">
        <v>136.90299999999999</v>
      </c>
      <c r="FL249" s="20">
        <v>97.738</v>
      </c>
      <c r="FM249" s="21">
        <v>37</v>
      </c>
      <c r="FN249" s="20">
        <v>202.50800000000001</v>
      </c>
      <c r="FO249" s="20">
        <v>468.49</v>
      </c>
      <c r="FP249" s="20">
        <v>290.13499999999999</v>
      </c>
      <c r="FQ249" s="21">
        <v>47.8</v>
      </c>
      <c r="FR249" s="20">
        <v>261.22500000000002</v>
      </c>
      <c r="FS249" s="20">
        <v>604.32899999999995</v>
      </c>
      <c r="FT249" s="20">
        <v>387.87299999999999</v>
      </c>
      <c r="FU249" s="21">
        <v>29.4</v>
      </c>
      <c r="FV249" s="20">
        <v>161.077</v>
      </c>
      <c r="FW249" s="20">
        <v>372.64400000000001</v>
      </c>
      <c r="FX249" s="20">
        <v>315.911</v>
      </c>
      <c r="FY249" s="21">
        <v>222.9</v>
      </c>
      <c r="FZ249" s="20">
        <v>1665.752</v>
      </c>
      <c r="GA249" s="20">
        <v>2539.2730000000001</v>
      </c>
      <c r="GB249" s="21">
        <v>76.2</v>
      </c>
      <c r="GC249" s="20">
        <v>569.46699999999998</v>
      </c>
      <c r="GD249" s="20">
        <v>868.09500000000003</v>
      </c>
      <c r="GE249" s="21">
        <v>73.400000000000006</v>
      </c>
      <c r="GF249" s="20">
        <v>548.40800000000002</v>
      </c>
      <c r="GG249" s="20">
        <v>835.99300000000005</v>
      </c>
      <c r="GH249" s="21">
        <v>60.8</v>
      </c>
      <c r="GI249" s="20">
        <v>454.76400000000001</v>
      </c>
      <c r="GJ249" s="20">
        <v>693.24300000000005</v>
      </c>
      <c r="GK249" s="20">
        <v>693.24300000000005</v>
      </c>
      <c r="GL249" s="21">
        <v>85.8</v>
      </c>
      <c r="GM249" s="20">
        <v>641.52099999999996</v>
      </c>
      <c r="GN249" s="20">
        <v>977.93499999999995</v>
      </c>
      <c r="GO249" s="20">
        <v>977.93499999999995</v>
      </c>
      <c r="GP249" s="21">
        <v>146.69999999999999</v>
      </c>
      <c r="GQ249" s="20">
        <v>1096.2860000000001</v>
      </c>
      <c r="GR249" s="20">
        <v>1671.1780000000001</v>
      </c>
      <c r="GS249" s="20">
        <v>1671.1780000000001</v>
      </c>
      <c r="GT249" s="21">
        <v>55.9</v>
      </c>
      <c r="GU249" s="20">
        <v>417.63499999999999</v>
      </c>
      <c r="GV249" s="20">
        <v>636.64300000000003</v>
      </c>
      <c r="GW249" s="20">
        <v>636.64300000000003</v>
      </c>
      <c r="GX249" s="21">
        <v>231.9</v>
      </c>
      <c r="GY249" s="20">
        <v>620.82100000000003</v>
      </c>
      <c r="GZ249" s="20">
        <v>1114.8710000000001</v>
      </c>
      <c r="HA249" s="21">
        <v>43.6</v>
      </c>
      <c r="HB249" s="20">
        <v>116.67700000000001</v>
      </c>
      <c r="HC249" s="20">
        <v>209.52799999999999</v>
      </c>
      <c r="HD249" s="21">
        <v>42.8</v>
      </c>
      <c r="HE249" s="20">
        <v>114.501</v>
      </c>
      <c r="HF249" s="20">
        <v>205.62100000000001</v>
      </c>
      <c r="HG249" s="21">
        <v>101.2</v>
      </c>
      <c r="HH249" s="20">
        <v>270.94799999999998</v>
      </c>
      <c r="HI249" s="20">
        <v>486.56900000000002</v>
      </c>
      <c r="HJ249" s="20">
        <v>486.56900000000002</v>
      </c>
      <c r="HK249" s="21">
        <v>86.5</v>
      </c>
      <c r="HL249" s="20">
        <v>231.53</v>
      </c>
      <c r="HM249" s="20">
        <v>415.78100000000001</v>
      </c>
      <c r="HN249" s="20">
        <v>343.47199999999998</v>
      </c>
      <c r="HO249" s="21">
        <v>188.3</v>
      </c>
      <c r="HP249" s="20">
        <v>504.14499999999998</v>
      </c>
      <c r="HQ249" s="20">
        <v>905.34299999999996</v>
      </c>
      <c r="HR249" s="20">
        <v>830.04</v>
      </c>
      <c r="HS249" s="21">
        <v>112.9</v>
      </c>
      <c r="HT249" s="20">
        <v>302.28199999999998</v>
      </c>
      <c r="HU249" s="20">
        <v>542.83799999999997</v>
      </c>
      <c r="HV249" s="20">
        <v>634.93899999999996</v>
      </c>
      <c r="HW249" s="21">
        <v>131</v>
      </c>
      <c r="HX249" s="20">
        <v>91.582999999999998</v>
      </c>
      <c r="HY249" s="20">
        <v>57390.658000000003</v>
      </c>
      <c r="HZ249" s="21">
        <v>18</v>
      </c>
      <c r="IA249" s="20">
        <v>12.561999999999999</v>
      </c>
      <c r="IB249" s="20">
        <v>7871.7830000000004</v>
      </c>
      <c r="IN249" s="21">
        <v>113</v>
      </c>
      <c r="IO249" s="20">
        <v>79.022000000000006</v>
      </c>
      <c r="IP249" s="20">
        <v>49518.875</v>
      </c>
      <c r="IQ249" s="20">
        <v>48980.199000000001</v>
      </c>
      <c r="IR249" s="21">
        <v>61.7</v>
      </c>
      <c r="IS249" s="20">
        <v>43.161000000000001</v>
      </c>
      <c r="IT249" s="23">
        <v>27047</v>
      </c>
      <c r="IU249" s="23">
        <v>27047</v>
      </c>
      <c r="IV249" s="21">
        <v>124.9</v>
      </c>
      <c r="IW249" s="20">
        <v>1597.105</v>
      </c>
      <c r="IX249" s="20">
        <v>13219.242</v>
      </c>
      <c r="IY249" s="21">
        <v>23.7</v>
      </c>
      <c r="IZ249" s="20">
        <v>302.45299999999997</v>
      </c>
      <c r="JA249" s="20">
        <v>2503.4009999999998</v>
      </c>
      <c r="JJ249" s="21">
        <v>101.3</v>
      </c>
      <c r="JK249" s="20">
        <v>1294.652</v>
      </c>
      <c r="JL249" s="20">
        <v>10715.841</v>
      </c>
      <c r="JM249" s="20">
        <v>10943.620999999999</v>
      </c>
      <c r="JN249" s="21">
        <v>102.6</v>
      </c>
      <c r="JO249" s="20">
        <v>1311.98</v>
      </c>
      <c r="JP249" s="20">
        <v>10859.269</v>
      </c>
      <c r="JQ249" s="20">
        <v>10859.27</v>
      </c>
      <c r="JR249" s="21">
        <v>78.5</v>
      </c>
      <c r="JS249" s="20">
        <v>74.281000000000006</v>
      </c>
      <c r="JT249" s="20">
        <v>171241.397</v>
      </c>
      <c r="JU249" s="21">
        <v>32.200000000000003</v>
      </c>
      <c r="JV249" s="20">
        <v>30.483000000000001</v>
      </c>
      <c r="JW249" s="20">
        <v>70273.210000000006</v>
      </c>
      <c r="JX249" s="20">
        <v>9.4320000000000004</v>
      </c>
      <c r="JY249" s="20">
        <v>8.9239999999999995</v>
      </c>
      <c r="JZ249" s="20">
        <v>20572.946</v>
      </c>
      <c r="KA249" s="20">
        <v>20572.946</v>
      </c>
      <c r="KB249" s="20">
        <v>36.859000000000002</v>
      </c>
      <c r="KC249" s="20">
        <v>34.874000000000002</v>
      </c>
      <c r="KD249" s="20">
        <v>80395.240999999995</v>
      </c>
      <c r="KE249" s="20">
        <v>80395.240999999995</v>
      </c>
      <c r="KF249" s="21">
        <v>46.3</v>
      </c>
      <c r="KG249" s="21">
        <v>43.8</v>
      </c>
      <c r="KH249" s="20">
        <v>100968.18700000001</v>
      </c>
      <c r="KI249" s="20">
        <v>100968.18700000001</v>
      </c>
      <c r="KJ249" s="21">
        <v>22.2</v>
      </c>
      <c r="KK249" s="21">
        <v>21</v>
      </c>
      <c r="KL249" s="21">
        <v>48480</v>
      </c>
      <c r="KM249" s="21">
        <v>45489.599999999999</v>
      </c>
      <c r="KN249" s="21">
        <v>94.6</v>
      </c>
      <c r="KO249" s="20">
        <v>58.896999999999998</v>
      </c>
      <c r="KP249" s="20">
        <v>2346.154</v>
      </c>
      <c r="KQ249" s="21">
        <v>20.100000000000001</v>
      </c>
      <c r="KR249" s="20">
        <v>12.484</v>
      </c>
      <c r="KS249" s="20">
        <v>497.29300000000001</v>
      </c>
      <c r="KT249" s="21">
        <v>20</v>
      </c>
      <c r="KU249" s="20">
        <v>12.462</v>
      </c>
      <c r="KV249" s="20">
        <v>496.42099999999999</v>
      </c>
      <c r="KW249" s="21">
        <v>10.9</v>
      </c>
      <c r="KX249" s="20">
        <v>6.8109999999999999</v>
      </c>
      <c r="KY249" s="20">
        <v>271.30200000000002</v>
      </c>
      <c r="KZ249" s="20">
        <v>261.75299999999999</v>
      </c>
      <c r="LA249" s="21">
        <v>64.2</v>
      </c>
      <c r="LB249" s="20">
        <v>39.933999999999997</v>
      </c>
      <c r="LC249" s="20">
        <v>1590.7660000000001</v>
      </c>
      <c r="LD249" s="20">
        <v>1344.4259999999999</v>
      </c>
      <c r="LE249" s="21">
        <v>74.599999999999994</v>
      </c>
      <c r="LF249" s="20">
        <v>46.412999999999997</v>
      </c>
      <c r="LG249" s="20">
        <v>1848.8610000000001</v>
      </c>
      <c r="LH249" s="20">
        <v>1606.1780000000001</v>
      </c>
      <c r="LI249" s="21">
        <v>35</v>
      </c>
      <c r="LJ249" s="20">
        <v>21.786999999999999</v>
      </c>
      <c r="LK249" s="20">
        <v>867.88099999999997</v>
      </c>
      <c r="LL249" s="20">
        <v>847.721</v>
      </c>
      <c r="LM249" s="21">
        <v>200.6</v>
      </c>
      <c r="LN249" s="20">
        <v>3640.0349999999999</v>
      </c>
      <c r="LO249" s="20">
        <v>4292.3289999999997</v>
      </c>
      <c r="LP249" s="21">
        <v>58.9</v>
      </c>
      <c r="LQ249" s="20">
        <v>1068.7529999999999</v>
      </c>
      <c r="LR249" s="20">
        <v>1260.2739999999999</v>
      </c>
      <c r="LS249" s="21">
        <v>57.7</v>
      </c>
      <c r="LT249" s="20">
        <v>1046.9110000000001</v>
      </c>
      <c r="LU249" s="20">
        <v>1234.5170000000001</v>
      </c>
      <c r="LV249" s="21">
        <v>70.400000000000006</v>
      </c>
      <c r="LW249" s="20">
        <v>1277.0709999999999</v>
      </c>
      <c r="LX249" s="20">
        <v>1505.922</v>
      </c>
      <c r="LY249" s="20">
        <v>1505.922</v>
      </c>
      <c r="LZ249" s="21">
        <v>71.3</v>
      </c>
      <c r="MA249" s="20">
        <v>1294.21</v>
      </c>
      <c r="MB249" s="20">
        <v>1526.133</v>
      </c>
      <c r="MC249" s="20">
        <v>1526.133</v>
      </c>
      <c r="MD249" s="21">
        <v>141.69999999999999</v>
      </c>
      <c r="ME249" s="20">
        <v>2571.2809999999999</v>
      </c>
      <c r="MF249" s="20">
        <v>3032.0549999999998</v>
      </c>
      <c r="MG249" s="20">
        <v>3032.0549999999998</v>
      </c>
      <c r="MH249" s="21">
        <v>102.4</v>
      </c>
      <c r="MI249" s="20">
        <v>1858.6990000000001</v>
      </c>
      <c r="MJ249" s="20">
        <v>2191.7779999999998</v>
      </c>
      <c r="MK249" s="20">
        <v>2473.5619999999999</v>
      </c>
      <c r="ML249" s="21">
        <v>216.3</v>
      </c>
      <c r="MM249" s="20">
        <v>333.041</v>
      </c>
      <c r="MN249" s="20">
        <v>2923.703</v>
      </c>
      <c r="MO249" s="21">
        <v>53.6</v>
      </c>
      <c r="MP249" s="20">
        <v>82.573999999999998</v>
      </c>
      <c r="MQ249" s="20">
        <v>724.90300000000002</v>
      </c>
      <c r="MR249" s="21">
        <v>50.9</v>
      </c>
      <c r="MS249" s="20">
        <v>78.402000000000001</v>
      </c>
      <c r="MT249" s="20">
        <v>688.27599999999995</v>
      </c>
      <c r="MU249" s="21">
        <v>85.2</v>
      </c>
      <c r="MV249" s="20">
        <v>131.23500000000001</v>
      </c>
      <c r="MW249" s="20">
        <v>1152.087</v>
      </c>
      <c r="MX249" s="20">
        <v>1179</v>
      </c>
      <c r="MY249" s="21">
        <v>76.900000000000006</v>
      </c>
      <c r="MZ249" s="20">
        <v>118.35599999999999</v>
      </c>
      <c r="NA249" s="20">
        <v>1039.027</v>
      </c>
      <c r="NB249" s="20">
        <v>1102</v>
      </c>
      <c r="NC249" s="21">
        <v>162.6</v>
      </c>
      <c r="ND249" s="20">
        <v>250.46700000000001</v>
      </c>
      <c r="NE249" s="20">
        <v>2198.8000000000002</v>
      </c>
      <c r="NF249" s="20">
        <v>2281</v>
      </c>
      <c r="NG249" s="21">
        <v>125</v>
      </c>
      <c r="NH249" s="20">
        <v>192.501</v>
      </c>
      <c r="NI249" s="20">
        <v>1689.9280000000001</v>
      </c>
      <c r="NJ249" s="20">
        <v>1689.9280000000001</v>
      </c>
      <c r="NK249" s="21">
        <v>179.9</v>
      </c>
      <c r="NL249" s="20">
        <v>1028.472</v>
      </c>
      <c r="NM249" s="20">
        <v>1212.7739999999999</v>
      </c>
      <c r="NN249" s="21">
        <v>58.3</v>
      </c>
      <c r="NO249" s="20">
        <v>333.334</v>
      </c>
      <c r="NP249" s="20">
        <v>393.06700000000001</v>
      </c>
      <c r="NQ249" s="21">
        <v>55.9</v>
      </c>
      <c r="NR249" s="20">
        <v>319.82499999999999</v>
      </c>
      <c r="NS249" s="20">
        <v>377.13799999999998</v>
      </c>
      <c r="NT249" s="21">
        <v>46.6</v>
      </c>
      <c r="NU249" s="20">
        <v>266.27800000000002</v>
      </c>
      <c r="NV249" s="20">
        <v>313.995</v>
      </c>
      <c r="NW249" s="20">
        <v>313.995</v>
      </c>
      <c r="NX249" s="21">
        <v>75</v>
      </c>
      <c r="NY249" s="20">
        <v>428.86</v>
      </c>
      <c r="NZ249" s="20">
        <v>505.71199999999999</v>
      </c>
      <c r="OA249" s="20">
        <v>505.71199999999999</v>
      </c>
      <c r="OB249" s="21">
        <v>121.6</v>
      </c>
      <c r="OC249" s="20">
        <v>695.13800000000003</v>
      </c>
      <c r="OD249" s="20">
        <v>819.70699999999999</v>
      </c>
      <c r="OE249" s="20">
        <v>819.70699999999999</v>
      </c>
      <c r="OF249" s="21">
        <v>86.7</v>
      </c>
      <c r="OG249" s="20">
        <v>495.50099999999998</v>
      </c>
      <c r="OH249" s="20">
        <v>584.29499999999996</v>
      </c>
      <c r="OI249" s="20">
        <v>584.29499999999996</v>
      </c>
      <c r="OJ249" s="21">
        <v>168.4</v>
      </c>
      <c r="OK249" s="20">
        <v>202.27699999999999</v>
      </c>
      <c r="OL249" s="20">
        <v>238.52500000000001</v>
      </c>
      <c r="OM249" s="21">
        <v>46.4</v>
      </c>
      <c r="ON249" s="20">
        <v>55.802999999999997</v>
      </c>
      <c r="OO249" s="20">
        <v>65.802999999999997</v>
      </c>
      <c r="OP249" s="21">
        <v>44.2</v>
      </c>
      <c r="OQ249" s="20">
        <v>53.139000000000003</v>
      </c>
      <c r="OR249" s="20">
        <v>62.661000000000001</v>
      </c>
      <c r="OS249" s="21">
        <v>31.6</v>
      </c>
      <c r="OT249" s="20">
        <v>37.966000000000001</v>
      </c>
      <c r="OU249" s="20">
        <v>44.768999999999998</v>
      </c>
      <c r="OV249" s="20">
        <v>44.768999999999998</v>
      </c>
      <c r="OW249" s="21">
        <v>90.3</v>
      </c>
      <c r="OX249" s="20">
        <v>108.508</v>
      </c>
      <c r="OY249" s="20">
        <v>127.953</v>
      </c>
      <c r="OZ249" s="20">
        <v>127.953</v>
      </c>
      <c r="PA249" s="21">
        <v>121.9</v>
      </c>
      <c r="PB249" s="20">
        <v>146.47399999999999</v>
      </c>
      <c r="PC249" s="20">
        <v>172.72200000000001</v>
      </c>
      <c r="PD249" s="20">
        <v>172.72200000000001</v>
      </c>
      <c r="PE249" s="21">
        <v>51.2</v>
      </c>
      <c r="PF249" s="20">
        <v>61.561</v>
      </c>
      <c r="PG249" s="20">
        <v>72.593000000000004</v>
      </c>
      <c r="PH249" s="20">
        <v>68.834000000000003</v>
      </c>
      <c r="PI249" s="21">
        <v>202.9</v>
      </c>
      <c r="PJ249" s="20">
        <v>2605.002</v>
      </c>
      <c r="PK249" s="20">
        <v>3071.819</v>
      </c>
      <c r="PL249" s="21">
        <v>61.8</v>
      </c>
      <c r="PM249" s="20">
        <v>792.92</v>
      </c>
      <c r="PN249" s="20">
        <v>935.01099999999997</v>
      </c>
      <c r="PO249" s="21">
        <v>58.7</v>
      </c>
      <c r="PP249" s="20">
        <v>753.79700000000003</v>
      </c>
      <c r="PQ249" s="20">
        <v>888.87699999999995</v>
      </c>
      <c r="PR249" s="21">
        <v>34.299999999999997</v>
      </c>
      <c r="PS249" s="20">
        <v>440.75799999999998</v>
      </c>
      <c r="PT249" s="20">
        <v>519.74199999999996</v>
      </c>
      <c r="PU249" s="20">
        <v>519.74199999999996</v>
      </c>
      <c r="PV249" s="21">
        <v>107.5</v>
      </c>
      <c r="PW249" s="20">
        <v>1379.8720000000001</v>
      </c>
      <c r="PX249" s="20">
        <v>1627.145</v>
      </c>
      <c r="PY249" s="20">
        <v>1532.5060000000001</v>
      </c>
      <c r="PZ249" s="21">
        <v>141.1</v>
      </c>
      <c r="QA249" s="20">
        <v>1812.0830000000001</v>
      </c>
      <c r="QB249" s="20">
        <v>2136.808</v>
      </c>
      <c r="QC249" s="20">
        <v>2052.248</v>
      </c>
      <c r="QD249" s="21">
        <v>72.900000000000006</v>
      </c>
      <c r="QE249" s="20">
        <v>935.53899999999999</v>
      </c>
      <c r="QF249" s="20">
        <v>1103.1880000000001</v>
      </c>
      <c r="QG249" s="20">
        <v>1103.1880000000001</v>
      </c>
      <c r="QW249" s="21">
        <v>125.6</v>
      </c>
      <c r="QX249" s="21">
        <v>112</v>
      </c>
      <c r="QY249" s="20">
        <v>36890.949000000001</v>
      </c>
      <c r="QZ249" s="21">
        <v>65.7</v>
      </c>
      <c r="RA249" s="21">
        <v>63.5</v>
      </c>
      <c r="RB249" s="20">
        <v>19290.088</v>
      </c>
      <c r="RC249" s="21">
        <v>177.9</v>
      </c>
      <c r="RD249" s="20">
        <v>2809.8330000000001</v>
      </c>
      <c r="RE249" s="20">
        <v>1998.3530000000001</v>
      </c>
      <c r="RF249" s="21">
        <v>38.1</v>
      </c>
      <c r="RG249" s="20">
        <v>601.51400000000001</v>
      </c>
      <c r="RH249" s="20">
        <v>427.79700000000003</v>
      </c>
      <c r="RI249" s="21">
        <v>35.799999999999997</v>
      </c>
      <c r="RJ249" s="20">
        <v>565.57799999999997</v>
      </c>
      <c r="RK249" s="20">
        <v>402.23899999999998</v>
      </c>
      <c r="RL249" s="21">
        <v>66.2</v>
      </c>
      <c r="RM249" s="20">
        <v>1045.2449999999999</v>
      </c>
      <c r="RN249" s="20">
        <v>743.37800000000004</v>
      </c>
      <c r="RO249" s="20">
        <v>743.37800000000004</v>
      </c>
      <c r="RP249" s="21">
        <v>73.599999999999994</v>
      </c>
      <c r="RQ249" s="20">
        <v>1163.0740000000001</v>
      </c>
      <c r="RR249" s="20">
        <v>827.178</v>
      </c>
      <c r="RS249" s="20">
        <v>827.178</v>
      </c>
      <c r="RT249" s="21">
        <v>139.80000000000001</v>
      </c>
      <c r="RU249" s="20">
        <v>2208.3180000000002</v>
      </c>
      <c r="RV249" s="20">
        <v>1570.556</v>
      </c>
      <c r="RW249" s="20">
        <v>1570.556</v>
      </c>
      <c r="RX249" s="21">
        <v>82.4</v>
      </c>
      <c r="RY249" s="20">
        <v>1301.249</v>
      </c>
      <c r="RZ249" s="20">
        <v>925.44799999999998</v>
      </c>
      <c r="SA249" s="20">
        <v>925.44799999999998</v>
      </c>
      <c r="SB249" s="21">
        <v>163.5</v>
      </c>
      <c r="SC249" s="20">
        <v>203.43</v>
      </c>
      <c r="SD249" s="20">
        <v>239.88499999999999</v>
      </c>
      <c r="SE249" s="21">
        <v>105.7</v>
      </c>
      <c r="SF249" s="20">
        <v>131.56100000000001</v>
      </c>
      <c r="SG249" s="20">
        <v>155.137</v>
      </c>
      <c r="SH249" s="21">
        <v>104.3</v>
      </c>
      <c r="SI249" s="20">
        <v>129.785</v>
      </c>
      <c r="SJ249" s="20">
        <v>153.042</v>
      </c>
      <c r="SK249" s="21">
        <v>16.3</v>
      </c>
      <c r="SL249" s="20">
        <v>20.324999999999999</v>
      </c>
      <c r="SM249" s="20">
        <v>23.968</v>
      </c>
      <c r="SN249" s="20">
        <v>21.5</v>
      </c>
      <c r="SO249" s="21">
        <v>42.3</v>
      </c>
      <c r="SP249" s="20">
        <v>52.6</v>
      </c>
      <c r="SQ249" s="20">
        <v>62.026000000000003</v>
      </c>
      <c r="SR249" s="20">
        <v>63.247999999999998</v>
      </c>
      <c r="SS249" s="21">
        <v>57.8</v>
      </c>
      <c r="ST249" s="20">
        <v>71.869</v>
      </c>
      <c r="SU249" s="20">
        <v>84.748000000000005</v>
      </c>
      <c r="SV249" s="20">
        <v>84.748000000000005</v>
      </c>
      <c r="SW249" s="21">
        <v>46.4</v>
      </c>
      <c r="SX249" s="20">
        <v>57.725000000000001</v>
      </c>
      <c r="SY249" s="20">
        <v>68.069999999999993</v>
      </c>
      <c r="SZ249" s="20">
        <v>66.283000000000001</v>
      </c>
      <c r="TA249" s="21">
        <v>185.3</v>
      </c>
      <c r="TB249" s="20">
        <v>316.50400000000002</v>
      </c>
      <c r="TC249" s="20">
        <v>2468.6979999999999</v>
      </c>
      <c r="TD249" s="21">
        <v>22.7</v>
      </c>
      <c r="TE249" s="20">
        <v>38.765000000000001</v>
      </c>
      <c r="TF249" s="20">
        <v>302.36</v>
      </c>
      <c r="TG249" s="21">
        <v>59.1</v>
      </c>
      <c r="TH249" s="20">
        <v>100.98399999999999</v>
      </c>
      <c r="TI249" s="20">
        <v>787.66300000000001</v>
      </c>
      <c r="TJ249" s="20">
        <v>787.66300000000001</v>
      </c>
      <c r="TK249" s="21">
        <v>103.8</v>
      </c>
      <c r="TL249" s="20">
        <v>177.238</v>
      </c>
      <c r="TM249" s="20">
        <v>1382.442</v>
      </c>
      <c r="TN249" s="20">
        <v>1399.0260000000001</v>
      </c>
      <c r="TO249" s="21">
        <v>162.6</v>
      </c>
      <c r="TP249" s="20">
        <v>277.73899999999998</v>
      </c>
      <c r="TQ249" s="20">
        <v>2166.3380000000002</v>
      </c>
      <c r="TR249" s="20">
        <v>2186.6889999999999</v>
      </c>
      <c r="TS249" s="21">
        <v>144.5</v>
      </c>
      <c r="TT249" s="20">
        <v>246.78</v>
      </c>
      <c r="TU249" s="20">
        <v>1924.8610000000001</v>
      </c>
      <c r="TV249" s="20">
        <v>1950.212</v>
      </c>
      <c r="TW249" s="21">
        <v>115.1</v>
      </c>
      <c r="TX249" s="20">
        <v>57.823</v>
      </c>
      <c r="TY249" s="20">
        <v>16612.651999999998</v>
      </c>
      <c r="TZ249" s="21">
        <v>54.6</v>
      </c>
      <c r="UA249" s="20">
        <v>27.41</v>
      </c>
      <c r="UB249" s="20">
        <v>7874.82</v>
      </c>
      <c r="UC249" s="21">
        <v>51.8</v>
      </c>
      <c r="UD249" s="20">
        <v>26.004000000000001</v>
      </c>
      <c r="UE249" s="20">
        <v>7470.84</v>
      </c>
      <c r="UF249" s="21">
        <v>7.1</v>
      </c>
      <c r="UG249" s="20">
        <v>3.585</v>
      </c>
      <c r="UH249" s="20">
        <v>1029.846</v>
      </c>
      <c r="UI249" s="20">
        <v>1029.846</v>
      </c>
      <c r="UJ249" s="21">
        <v>53.4</v>
      </c>
      <c r="UK249" s="20">
        <v>26.829000000000001</v>
      </c>
      <c r="UL249" s="20">
        <v>7707.9859999999999</v>
      </c>
      <c r="UM249" s="20">
        <v>7707.9859999999999</v>
      </c>
      <c r="UN249" s="21">
        <v>60.5</v>
      </c>
      <c r="UO249" s="20">
        <v>30.414000000000001</v>
      </c>
      <c r="UP249" s="20">
        <v>8737.8320000000003</v>
      </c>
      <c r="UQ249" s="20">
        <v>8737.8320000000003</v>
      </c>
      <c r="UR249" s="21">
        <v>27.8</v>
      </c>
      <c r="US249" s="20">
        <v>13.975</v>
      </c>
      <c r="UT249" s="20">
        <v>4015.15</v>
      </c>
      <c r="UU249" s="20">
        <v>4015.15</v>
      </c>
      <c r="VJ249" s="21">
        <v>32.299999999999997</v>
      </c>
      <c r="VK249" s="20">
        <v>46.13</v>
      </c>
      <c r="VL249" s="20">
        <v>525447.05000000005</v>
      </c>
      <c r="VM249" s="20">
        <v>493960.152</v>
      </c>
      <c r="VN249" s="21">
        <v>18.8</v>
      </c>
      <c r="VO249" s="20">
        <v>26.893000000000001</v>
      </c>
      <c r="VP249" s="20">
        <v>306333</v>
      </c>
      <c r="VQ249" s="20">
        <v>306333</v>
      </c>
      <c r="VR249" s="21">
        <v>162.30000000000001</v>
      </c>
      <c r="VS249" s="20">
        <v>159.85900000000001</v>
      </c>
      <c r="VT249" s="20">
        <v>188.506</v>
      </c>
      <c r="VU249" s="21">
        <v>32.4</v>
      </c>
      <c r="VV249" s="20">
        <v>31.95</v>
      </c>
      <c r="VW249" s="20">
        <v>37.674999999999997</v>
      </c>
      <c r="VX249" s="21">
        <v>32.799999999999997</v>
      </c>
      <c r="VY249" s="20">
        <v>32.276000000000003</v>
      </c>
      <c r="VZ249" s="20">
        <v>38.06</v>
      </c>
      <c r="WI249" s="21">
        <v>129.9</v>
      </c>
      <c r="WJ249" s="20">
        <v>127.90900000000001</v>
      </c>
      <c r="WK249" s="20">
        <v>150.83099999999999</v>
      </c>
      <c r="WL249" s="20">
        <v>169.04400000000001</v>
      </c>
      <c r="WM249" s="21">
        <v>77.5</v>
      </c>
      <c r="WN249" s="20">
        <v>76.328999999999994</v>
      </c>
      <c r="WO249" s="20">
        <v>90.007000000000005</v>
      </c>
      <c r="WP249" s="20">
        <v>122.312</v>
      </c>
      <c r="WQ249" s="21">
        <v>187.1</v>
      </c>
      <c r="WR249" s="20">
        <v>256.19299999999998</v>
      </c>
      <c r="WS249" s="20">
        <v>1068.3230000000001</v>
      </c>
      <c r="WT249" s="21">
        <v>78.400000000000006</v>
      </c>
      <c r="WU249" s="20">
        <v>107.339</v>
      </c>
      <c r="WV249" s="20">
        <v>447.60399999999998</v>
      </c>
      <c r="WW249" s="21">
        <v>77.099999999999994</v>
      </c>
      <c r="WX249" s="20">
        <v>105.54600000000001</v>
      </c>
      <c r="WY249" s="20">
        <v>440.12799999999999</v>
      </c>
      <c r="WZ249" s="21">
        <v>35.1</v>
      </c>
      <c r="XA249" s="20">
        <v>48.11</v>
      </c>
      <c r="XB249" s="20">
        <v>200.619</v>
      </c>
      <c r="XC249" s="20">
        <v>200.619</v>
      </c>
      <c r="XD249" s="21">
        <v>73.599999999999994</v>
      </c>
      <c r="XE249" s="20">
        <v>100.74299999999999</v>
      </c>
      <c r="XF249" s="20">
        <v>420.1</v>
      </c>
      <c r="XG249" s="20">
        <v>420.1</v>
      </c>
      <c r="XH249" s="21">
        <v>108.7</v>
      </c>
      <c r="XI249" s="20">
        <v>148.85300000000001</v>
      </c>
      <c r="XJ249" s="20">
        <v>620.71900000000005</v>
      </c>
      <c r="XK249" s="20">
        <v>620.71900000000005</v>
      </c>
      <c r="XL249" s="21">
        <v>70.3</v>
      </c>
      <c r="XM249" s="20">
        <v>96.284999999999997</v>
      </c>
      <c r="XN249" s="22">
        <v>401.51015999999998</v>
      </c>
      <c r="XO249" s="22">
        <v>474.09399999999999</v>
      </c>
      <c r="XP249" s="21">
        <v>139.30000000000001</v>
      </c>
      <c r="XQ249" s="20">
        <v>640.73199999999997</v>
      </c>
      <c r="XR249" s="20">
        <v>30141.616999999998</v>
      </c>
      <c r="XS249" s="21">
        <v>77</v>
      </c>
      <c r="XT249" s="20">
        <v>354.387</v>
      </c>
      <c r="XU249" s="20">
        <v>16671.23</v>
      </c>
      <c r="YD249" s="21">
        <v>62.3</v>
      </c>
      <c r="YE249" s="20">
        <v>286.34500000000003</v>
      </c>
      <c r="YF249" s="20">
        <v>13470.387000000001</v>
      </c>
      <c r="YG249" s="20">
        <v>7057.3059999999996</v>
      </c>
      <c r="YH249" s="21">
        <v>31.1</v>
      </c>
      <c r="YI249" s="20">
        <v>143.23599999999999</v>
      </c>
      <c r="YJ249" s="20">
        <v>6738.17</v>
      </c>
      <c r="YK249" s="20">
        <v>6738.17</v>
      </c>
      <c r="YL249" s="21">
        <v>194</v>
      </c>
      <c r="YM249" s="20">
        <v>2101.9160000000002</v>
      </c>
      <c r="YN249" s="20">
        <v>2478.5790000000002</v>
      </c>
      <c r="YO249" s="21">
        <v>113.2</v>
      </c>
      <c r="YP249" s="20">
        <v>1226.7249999999999</v>
      </c>
      <c r="YQ249" s="20">
        <v>1446.5540000000001</v>
      </c>
      <c r="YR249" s="21">
        <v>110.2</v>
      </c>
      <c r="YS249" s="20">
        <v>1193.963</v>
      </c>
      <c r="YT249" s="20">
        <v>1407.921</v>
      </c>
      <c r="YU249" s="21">
        <v>23.4</v>
      </c>
      <c r="YV249" s="20">
        <v>253.50800000000001</v>
      </c>
      <c r="YW249" s="20">
        <v>298.93700000000001</v>
      </c>
      <c r="YX249" s="20">
        <v>298.93700000000001</v>
      </c>
      <c r="YY249" s="21">
        <v>57.4</v>
      </c>
      <c r="YZ249" s="20">
        <v>621.68200000000002</v>
      </c>
      <c r="ZA249" s="20">
        <v>733.08799999999997</v>
      </c>
      <c r="ZB249" s="20">
        <v>733.08799999999997</v>
      </c>
      <c r="ZC249" s="21">
        <v>80.8</v>
      </c>
      <c r="ZD249" s="20">
        <v>875.19100000000003</v>
      </c>
      <c r="ZE249" s="20">
        <v>1032.0250000000001</v>
      </c>
      <c r="ZF249" s="20">
        <v>1032.0250000000001</v>
      </c>
      <c r="ZG249" s="21">
        <v>58.6</v>
      </c>
      <c r="ZH249" s="20">
        <v>634.851</v>
      </c>
      <c r="ZI249" s="20">
        <v>748.61599999999999</v>
      </c>
      <c r="ZJ249" s="20">
        <v>748.61599999999999</v>
      </c>
      <c r="ZK249" s="21">
        <v>310.10000000000002</v>
      </c>
      <c r="ZL249" s="20">
        <v>13408.06</v>
      </c>
      <c r="ZM249" s="20">
        <v>1666046.7</v>
      </c>
      <c r="ZN249" s="21">
        <v>127.8</v>
      </c>
      <c r="ZO249" s="20">
        <v>5525.2139999999999</v>
      </c>
      <c r="ZP249" s="20">
        <v>686547.1</v>
      </c>
      <c r="ZQ249" s="21">
        <v>120.8</v>
      </c>
      <c r="ZR249" s="20">
        <v>5222.99</v>
      </c>
      <c r="ZS249" s="20">
        <v>648993.63899999997</v>
      </c>
      <c r="ZT249" s="21">
        <v>68.2</v>
      </c>
      <c r="ZU249" s="20">
        <v>2947.6089999999999</v>
      </c>
      <c r="ZV249" s="20">
        <v>366261.4</v>
      </c>
      <c r="ZW249" s="20">
        <v>366261.4</v>
      </c>
      <c r="ZX249" s="21">
        <v>114.1</v>
      </c>
      <c r="ZY249" s="20">
        <v>4935.2370000000001</v>
      </c>
      <c r="ZZ249" s="20">
        <v>613238.19999999995</v>
      </c>
      <c r="AAA249" s="20">
        <v>613238.19999999995</v>
      </c>
      <c r="AAB249" s="21">
        <v>182.3</v>
      </c>
      <c r="AAC249" s="20">
        <v>7882.8459999999995</v>
      </c>
      <c r="AAD249" s="20">
        <v>979499.6</v>
      </c>
      <c r="AAE249" s="20">
        <v>979499.6</v>
      </c>
      <c r="AAF249" s="21">
        <v>104.5</v>
      </c>
      <c r="AAG249" s="20">
        <v>4520.1580000000004</v>
      </c>
      <c r="AAH249" s="20">
        <v>561661.74699999997</v>
      </c>
      <c r="AAI249" s="20">
        <v>572240.30000000005</v>
      </c>
      <c r="AAJ249" s="21">
        <v>148.5</v>
      </c>
      <c r="AAK249" s="20">
        <v>777.36599999999999</v>
      </c>
      <c r="AAL249" s="20">
        <v>1010960.731</v>
      </c>
      <c r="AAM249" s="21">
        <v>9.6</v>
      </c>
      <c r="AAN249" s="20">
        <v>50.369</v>
      </c>
      <c r="AAO249" s="20">
        <v>65504.423000000003</v>
      </c>
      <c r="AAP249" s="21">
        <v>51.2</v>
      </c>
      <c r="AAQ249" s="20">
        <v>268.27300000000002</v>
      </c>
      <c r="AAR249" s="20">
        <v>348887.77100000001</v>
      </c>
      <c r="AAS249" s="20">
        <v>318710.5</v>
      </c>
      <c r="AAT249" s="21">
        <v>85.5</v>
      </c>
      <c r="AAU249" s="20">
        <v>447.78399999999999</v>
      </c>
      <c r="AAV249" s="20">
        <v>582340.37199999997</v>
      </c>
      <c r="AAW249" s="20">
        <v>593112</v>
      </c>
      <c r="AAX249" s="21">
        <v>138.9</v>
      </c>
      <c r="AAY249" s="20">
        <v>726.99699999999996</v>
      </c>
      <c r="AAZ249" s="20">
        <v>945456.30799999996</v>
      </c>
      <c r="ABA249" s="20">
        <v>911822.5</v>
      </c>
      <c r="ABB249" s="21">
        <v>99</v>
      </c>
      <c r="ABC249" s="20">
        <v>518.38699999999994</v>
      </c>
      <c r="ABD249" s="20">
        <v>674160.3</v>
      </c>
      <c r="ABE249" s="20">
        <v>674160.3</v>
      </c>
      <c r="ABF249" s="21">
        <v>159.69999999999999</v>
      </c>
      <c r="ABG249" s="20">
        <v>31.699000000000002</v>
      </c>
      <c r="ABH249" s="20">
        <v>37.378999999999998</v>
      </c>
      <c r="ABI249" s="21">
        <v>7.6</v>
      </c>
      <c r="ABJ249" s="20">
        <v>1.502</v>
      </c>
      <c r="ABK249" s="20">
        <v>1.7709999999999999</v>
      </c>
      <c r="ABL249" s="21">
        <v>7.3</v>
      </c>
      <c r="ABM249" s="20">
        <v>1.4430000000000001</v>
      </c>
      <c r="ABN249" s="20">
        <v>1.702</v>
      </c>
      <c r="ABO249" s="21">
        <v>40.200000000000003</v>
      </c>
      <c r="ABP249" s="20">
        <v>7.9790000000000001</v>
      </c>
      <c r="ABQ249" s="20">
        <v>9.4090000000000007</v>
      </c>
      <c r="ABR249" s="20">
        <v>9.4090000000000007</v>
      </c>
      <c r="ABS249" s="21">
        <v>111.9</v>
      </c>
      <c r="ABT249" s="20">
        <v>22.218</v>
      </c>
      <c r="ABU249" s="20">
        <v>26.199000000000002</v>
      </c>
      <c r="ABV249" s="20">
        <v>26.199000000000002</v>
      </c>
      <c r="ABW249" s="21">
        <v>152.1</v>
      </c>
      <c r="ABX249" s="20">
        <v>30.196999999999999</v>
      </c>
      <c r="ABY249" s="20">
        <v>35.607999999999997</v>
      </c>
      <c r="ABZ249" s="20">
        <v>35.607999999999997</v>
      </c>
      <c r="ACE249" s="21">
        <v>42.2</v>
      </c>
      <c r="ACF249" s="20">
        <v>322.89</v>
      </c>
      <c r="ACG249" s="20">
        <v>2930.71</v>
      </c>
      <c r="ACH249" s="21">
        <v>18.600000000000001</v>
      </c>
      <c r="ACI249" s="20">
        <v>142.28299999999999</v>
      </c>
      <c r="ACJ249" s="20">
        <v>1291.433</v>
      </c>
      <c r="ACK249" s="21">
        <v>7.7</v>
      </c>
      <c r="ACL249" s="20">
        <v>58.959000000000003</v>
      </c>
      <c r="ACM249" s="20">
        <v>535.13699999999994</v>
      </c>
      <c r="ACN249" s="20">
        <v>535.13699999999994</v>
      </c>
      <c r="ACO249" s="21">
        <v>15.9</v>
      </c>
      <c r="ACP249" s="20">
        <v>121.648</v>
      </c>
      <c r="ACQ249" s="20">
        <v>1104.1400000000001</v>
      </c>
      <c r="ACR249" s="20">
        <v>1104.1400000000001</v>
      </c>
      <c r="ACS249" s="21">
        <v>23.6</v>
      </c>
      <c r="ACT249" s="20">
        <v>180.607</v>
      </c>
      <c r="ACU249" s="20">
        <v>1639.277</v>
      </c>
      <c r="ACV249" s="20">
        <v>1639.277</v>
      </c>
      <c r="ACW249" s="21">
        <v>10.1</v>
      </c>
      <c r="ACX249" s="20">
        <v>77.516999999999996</v>
      </c>
      <c r="ACY249" s="20">
        <v>703.58199999999999</v>
      </c>
      <c r="ACZ249" s="20">
        <v>703.58199999999999</v>
      </c>
      <c r="ADA249" s="21">
        <v>170</v>
      </c>
      <c r="ADB249" s="20">
        <v>165.74600000000001</v>
      </c>
      <c r="ADC249" s="20">
        <v>629.86699999999996</v>
      </c>
      <c r="ADD249" s="21">
        <v>34.9</v>
      </c>
      <c r="ADE249" s="20">
        <v>34.015999999999998</v>
      </c>
      <c r="ADF249" s="20">
        <v>129.26900000000001</v>
      </c>
      <c r="ADO249" s="21">
        <v>135.1</v>
      </c>
      <c r="ADP249" s="20">
        <v>131.72900000000001</v>
      </c>
      <c r="ADQ249" s="20">
        <v>500.59800000000001</v>
      </c>
      <c r="ADR249" s="20">
        <v>500.59800000000001</v>
      </c>
      <c r="ADS249" s="21">
        <v>133.5</v>
      </c>
      <c r="ADT249" s="20">
        <v>130.149</v>
      </c>
      <c r="ADU249" s="20">
        <v>494.59399999999999</v>
      </c>
      <c r="ADV249" s="20">
        <v>494.59399999999999</v>
      </c>
      <c r="ADW249" s="21">
        <v>271.8</v>
      </c>
      <c r="ADX249" s="20">
        <v>1081.8150000000001</v>
      </c>
      <c r="ADY249" s="20">
        <v>1275.6759999999999</v>
      </c>
      <c r="ADZ249" s="21">
        <v>55.8</v>
      </c>
      <c r="AEA249" s="20">
        <v>221.934</v>
      </c>
      <c r="AEB249" s="20">
        <v>261.70400000000001</v>
      </c>
      <c r="AEC249" s="21">
        <v>52.6</v>
      </c>
      <c r="AED249" s="20">
        <v>209.26300000000001</v>
      </c>
      <c r="AEE249" s="20">
        <v>246.76300000000001</v>
      </c>
      <c r="AEF249" s="21">
        <v>89.7</v>
      </c>
      <c r="AEG249" s="20">
        <v>357.10500000000002</v>
      </c>
      <c r="AEH249" s="20">
        <v>421.09800000000001</v>
      </c>
      <c r="AEI249" s="20">
        <v>421.09800000000001</v>
      </c>
      <c r="AEJ249" s="21">
        <v>126.3</v>
      </c>
      <c r="AEK249" s="20">
        <v>502.77600000000001</v>
      </c>
      <c r="AEL249" s="20">
        <v>592.87400000000002</v>
      </c>
      <c r="AEM249" s="20">
        <v>592.87400000000002</v>
      </c>
      <c r="AEN249" s="21">
        <v>216</v>
      </c>
      <c r="AEO249" s="20">
        <v>859.88099999999997</v>
      </c>
      <c r="AEP249" s="20">
        <v>1013.972</v>
      </c>
      <c r="AEQ249" s="20">
        <v>1013.972</v>
      </c>
      <c r="AER249" s="21">
        <v>104.6</v>
      </c>
      <c r="AES249" s="20">
        <v>416.37599999999998</v>
      </c>
      <c r="AET249" s="20">
        <v>490.99</v>
      </c>
      <c r="AEU249" s="20">
        <v>493.15600000000001</v>
      </c>
      <c r="AEV249" s="21">
        <v>184.2</v>
      </c>
      <c r="AEW249" s="20">
        <v>311.19900000000001</v>
      </c>
      <c r="AEX249" s="20">
        <v>2894.1840000000002</v>
      </c>
      <c r="AEY249" s="21">
        <v>24.9</v>
      </c>
      <c r="AEZ249" s="20">
        <v>42.037999999999997</v>
      </c>
      <c r="AFA249" s="20">
        <v>390.95499999999998</v>
      </c>
      <c r="AFB249" s="21">
        <v>25.3</v>
      </c>
      <c r="AFC249" s="20">
        <v>42.784999999999997</v>
      </c>
      <c r="AFD249" s="20">
        <v>397.90499999999997</v>
      </c>
      <c r="AFE249" s="21">
        <v>53.2</v>
      </c>
      <c r="AFF249" s="20">
        <v>89.826999999999998</v>
      </c>
      <c r="AFG249" s="20">
        <v>835.404</v>
      </c>
      <c r="AFH249" s="20">
        <v>835.404</v>
      </c>
      <c r="AFI249" s="21">
        <v>106.2</v>
      </c>
      <c r="AFJ249" s="20">
        <v>179.334</v>
      </c>
      <c r="AFK249" s="20">
        <v>1667.825</v>
      </c>
      <c r="AFL249" s="20">
        <v>1667.825</v>
      </c>
      <c r="AFM249" s="21">
        <v>159.30000000000001</v>
      </c>
      <c r="AFN249" s="20">
        <v>269.16199999999998</v>
      </c>
      <c r="AFO249" s="20">
        <v>2503.2289999999998</v>
      </c>
      <c r="AFP249" s="20">
        <v>2503.2289999999998</v>
      </c>
      <c r="AFQ249" s="21">
        <v>69.900000000000006</v>
      </c>
      <c r="AFR249" s="20">
        <v>118.03700000000001</v>
      </c>
      <c r="AFS249" s="20">
        <v>1097.7570000000001</v>
      </c>
      <c r="AFT249" s="20">
        <v>1097.7570000000001</v>
      </c>
      <c r="AFU249" s="21">
        <v>178.2</v>
      </c>
      <c r="AFV249" s="20">
        <v>87.781000000000006</v>
      </c>
      <c r="AFW249" s="20">
        <v>217.846</v>
      </c>
      <c r="AFX249" s="21">
        <v>27.3</v>
      </c>
      <c r="AFY249" s="20">
        <v>13.443</v>
      </c>
      <c r="AFZ249" s="20">
        <v>33.362000000000002</v>
      </c>
      <c r="AGA249" s="21">
        <v>62</v>
      </c>
      <c r="AGB249" s="20">
        <v>30.53</v>
      </c>
      <c r="AGC249" s="20">
        <v>75.765000000000001</v>
      </c>
      <c r="AGD249" s="20">
        <v>75.765000000000001</v>
      </c>
      <c r="AGE249" s="21">
        <v>88.9</v>
      </c>
      <c r="AGF249" s="20">
        <v>43.808</v>
      </c>
      <c r="AGG249" s="20">
        <v>108.71899999999999</v>
      </c>
      <c r="AGH249" s="20">
        <v>108.71899999999999</v>
      </c>
      <c r="AGI249" s="21">
        <v>150.9</v>
      </c>
      <c r="AGJ249" s="20">
        <v>74.337999999999994</v>
      </c>
      <c r="AGK249" s="20">
        <v>184.48400000000001</v>
      </c>
      <c r="AGL249" s="20">
        <v>184.48400000000001</v>
      </c>
      <c r="AGM249" s="21">
        <v>105.7</v>
      </c>
      <c r="AGN249" s="20">
        <v>52.082000000000001</v>
      </c>
      <c r="AGO249" s="20">
        <v>129.251</v>
      </c>
      <c r="AGP249" s="20">
        <v>134.68700000000001</v>
      </c>
      <c r="AGQ249" s="21">
        <v>75.599999999999994</v>
      </c>
      <c r="AGR249" s="20">
        <v>146.04499999999999</v>
      </c>
      <c r="AGS249" s="20">
        <v>580.32399999999996</v>
      </c>
      <c r="AGT249" s="21">
        <v>34.799999999999997</v>
      </c>
      <c r="AGU249" s="20">
        <v>67.311999999999998</v>
      </c>
      <c r="AGV249" s="20">
        <v>267.47199999999998</v>
      </c>
      <c r="AGW249" s="21">
        <v>35.700000000000003</v>
      </c>
      <c r="AGX249" s="20">
        <v>69.072999999999993</v>
      </c>
      <c r="AGY249" s="20">
        <v>274.46800000000002</v>
      </c>
      <c r="AGZ249" s="21">
        <v>8</v>
      </c>
      <c r="AHA249" s="20">
        <v>15.432</v>
      </c>
      <c r="AHB249" s="20">
        <v>61.322000000000003</v>
      </c>
      <c r="AHC249" s="20">
        <v>61.322000000000003</v>
      </c>
      <c r="AHD249" s="21">
        <v>32.799999999999997</v>
      </c>
      <c r="AHE249" s="20">
        <v>63.3</v>
      </c>
      <c r="AHF249" s="20">
        <v>251.529</v>
      </c>
      <c r="AHG249" s="20">
        <v>251.529</v>
      </c>
      <c r="AHH249" s="21">
        <v>40.700000000000003</v>
      </c>
      <c r="AHI249" s="20">
        <v>78.733000000000004</v>
      </c>
      <c r="AHJ249" s="20">
        <v>312.85199999999998</v>
      </c>
      <c r="AHK249" s="20">
        <v>312.85199999999998</v>
      </c>
      <c r="AHL249" s="21">
        <v>25.7</v>
      </c>
      <c r="AHM249" s="20">
        <v>49.716999999999999</v>
      </c>
      <c r="AHN249" s="20">
        <v>197.554</v>
      </c>
      <c r="AHO249" s="20">
        <v>196.179</v>
      </c>
      <c r="AHP249" s="21">
        <v>205.9</v>
      </c>
      <c r="AHQ249" s="20">
        <v>230.68199999999999</v>
      </c>
      <c r="AHR249" s="20">
        <v>272.02100000000002</v>
      </c>
      <c r="AHS249" s="21">
        <v>56.4</v>
      </c>
      <c r="AHT249" s="20">
        <v>63.222999999999999</v>
      </c>
      <c r="AHU249" s="20">
        <v>74.552999999999997</v>
      </c>
      <c r="AHV249" s="21">
        <v>55.1</v>
      </c>
      <c r="AHW249" s="20">
        <v>61.734999999999999</v>
      </c>
      <c r="AHX249" s="20">
        <v>72.798000000000002</v>
      </c>
      <c r="AHY249" s="21">
        <v>60.3</v>
      </c>
      <c r="AHZ249" s="20">
        <v>67.58</v>
      </c>
      <c r="AIA249" s="20">
        <v>79.69</v>
      </c>
      <c r="AIB249" s="20">
        <v>79.69</v>
      </c>
      <c r="AIC249" s="21">
        <v>89.2</v>
      </c>
      <c r="AID249" s="20">
        <v>99.879000000000005</v>
      </c>
      <c r="AIE249" s="20">
        <v>117.777</v>
      </c>
      <c r="AIF249" s="20">
        <v>117.777</v>
      </c>
      <c r="AIG249" s="21">
        <v>149.5</v>
      </c>
      <c r="AIH249" s="20">
        <v>167.459</v>
      </c>
      <c r="AII249" s="20">
        <v>197.46799999999999</v>
      </c>
      <c r="AIJ249" s="20">
        <v>197.46799999999999</v>
      </c>
      <c r="AIK249" s="21">
        <v>109.4</v>
      </c>
      <c r="AIL249" s="20">
        <v>122.53100000000001</v>
      </c>
      <c r="AIM249" s="20">
        <v>144.489</v>
      </c>
      <c r="AIN249" s="20">
        <v>144.489</v>
      </c>
      <c r="AIO249" s="21">
        <v>80.099999999999994</v>
      </c>
      <c r="AIP249" s="20">
        <v>239.108</v>
      </c>
      <c r="AIQ249" s="20">
        <v>6971.1310000000003</v>
      </c>
      <c r="AIR249" s="21">
        <v>56.8</v>
      </c>
      <c r="AIS249" s="20">
        <v>169.66200000000001</v>
      </c>
      <c r="AIT249" s="20">
        <v>4946.4539999999997</v>
      </c>
      <c r="AIU249" s="21">
        <v>0.9</v>
      </c>
      <c r="AIV249" s="20">
        <v>2.5779999999999998</v>
      </c>
      <c r="AIW249" s="20">
        <v>75.16</v>
      </c>
      <c r="AIX249" s="20">
        <v>59.886000000000003</v>
      </c>
      <c r="AIY249" s="21">
        <v>22.3</v>
      </c>
      <c r="AIZ249" s="20">
        <v>66.465000000000003</v>
      </c>
      <c r="AJA249" s="20">
        <v>1937.76</v>
      </c>
      <c r="AJB249" s="20">
        <v>1612.606</v>
      </c>
      <c r="AJC249" s="21">
        <v>23.3</v>
      </c>
      <c r="AJD249" s="20">
        <v>69.445999999999998</v>
      </c>
      <c r="AJE249" s="20">
        <v>2024.6769999999999</v>
      </c>
      <c r="AJF249" s="20">
        <v>1672.492</v>
      </c>
      <c r="AJG249" s="21">
        <v>14.1</v>
      </c>
      <c r="AJH249" s="20">
        <v>41.975999999999999</v>
      </c>
      <c r="AJI249" s="20">
        <v>1223.7919999999999</v>
      </c>
      <c r="AJJ249" s="20">
        <v>1223.7919999999999</v>
      </c>
      <c r="AJK249" s="21">
        <v>121.8</v>
      </c>
      <c r="AJL249" s="20">
        <v>229.61500000000001</v>
      </c>
      <c r="AJM249" s="20">
        <v>861.14599999999996</v>
      </c>
      <c r="AJN249" s="21">
        <v>89.1</v>
      </c>
      <c r="AJO249" s="20">
        <v>167.905</v>
      </c>
      <c r="AJP249" s="20">
        <v>629.71</v>
      </c>
      <c r="AJQ249" s="21">
        <v>9.1999999999999993</v>
      </c>
      <c r="AJR249" s="20">
        <v>17.411000000000001</v>
      </c>
      <c r="AJS249" s="20">
        <v>65.299000000000007</v>
      </c>
      <c r="AJT249" s="20">
        <v>59</v>
      </c>
      <c r="AJU249" s="21">
        <v>23.7</v>
      </c>
      <c r="AJV249" s="20">
        <v>44.613</v>
      </c>
      <c r="AJW249" s="20">
        <v>167.316</v>
      </c>
      <c r="AJX249" s="20">
        <v>162.79300000000001</v>
      </c>
      <c r="AJY249" s="21">
        <v>32.700000000000003</v>
      </c>
      <c r="AJZ249" s="20">
        <v>61.71</v>
      </c>
      <c r="AKA249" s="20">
        <v>231.43600000000001</v>
      </c>
      <c r="AKB249" s="20">
        <v>221.792</v>
      </c>
      <c r="AKC249" s="21">
        <v>26.3</v>
      </c>
      <c r="AKD249" s="20">
        <v>49.473999999999997</v>
      </c>
      <c r="AKE249" s="20">
        <v>185.548</v>
      </c>
      <c r="AKF249" s="20">
        <v>185.548</v>
      </c>
      <c r="AKG249" s="21">
        <v>207</v>
      </c>
      <c r="AKH249" s="20">
        <v>469.50700000000001</v>
      </c>
      <c r="AKI249" s="20">
        <v>5100.63</v>
      </c>
      <c r="AKJ249" s="21">
        <v>52.3</v>
      </c>
      <c r="AKK249" s="20">
        <v>118.55800000000001</v>
      </c>
      <c r="AKL249" s="20">
        <v>1287.9870000000001</v>
      </c>
      <c r="AKM249" s="21">
        <v>51.2</v>
      </c>
      <c r="AKN249" s="20">
        <v>116.059</v>
      </c>
      <c r="AKO249" s="20">
        <v>1260.8430000000001</v>
      </c>
      <c r="AKP249" s="21">
        <v>48.3</v>
      </c>
      <c r="AKQ249" s="20">
        <v>109.524</v>
      </c>
      <c r="AKR249" s="20">
        <v>1189.8499999999999</v>
      </c>
      <c r="AKS249" s="20">
        <v>1184.556</v>
      </c>
      <c r="AKT249" s="21">
        <v>106.4</v>
      </c>
      <c r="AKU249" s="20">
        <v>241.42500000000001</v>
      </c>
      <c r="AKV249" s="20">
        <v>2622.7930000000001</v>
      </c>
      <c r="AKW249" s="20">
        <v>2644.92</v>
      </c>
      <c r="AKX249" s="21">
        <v>154.69999999999999</v>
      </c>
      <c r="AKY249" s="20">
        <v>350.94900000000001</v>
      </c>
      <c r="AKZ249" s="20">
        <v>3812.643</v>
      </c>
      <c r="ALA249" s="20">
        <v>3829.4760000000001</v>
      </c>
      <c r="ALB249" s="21">
        <v>84.4</v>
      </c>
      <c r="ALC249" s="20">
        <v>191.39599999999999</v>
      </c>
      <c r="ALD249" s="20">
        <v>2079.2849999999999</v>
      </c>
      <c r="ALE249" s="20">
        <v>2079.2849999999999</v>
      </c>
      <c r="ALF249" s="21">
        <v>234.8</v>
      </c>
      <c r="ALG249" s="20">
        <v>217.54499999999999</v>
      </c>
      <c r="ALH249" s="20">
        <v>396.38900000000001</v>
      </c>
      <c r="ALI249" s="21">
        <v>82.7</v>
      </c>
      <c r="ALJ249" s="20">
        <v>76.673000000000002</v>
      </c>
      <c r="ALK249" s="20">
        <v>139.70599999999999</v>
      </c>
      <c r="ALL249" s="21">
        <v>43.2</v>
      </c>
      <c r="ALM249" s="20">
        <v>40.017000000000003</v>
      </c>
      <c r="ALN249" s="20">
        <v>72.915000000000006</v>
      </c>
      <c r="ALO249" s="20">
        <v>66.748000000000005</v>
      </c>
      <c r="ALP249" s="21">
        <v>105.9</v>
      </c>
      <c r="ALQ249" s="20">
        <v>98.158000000000001</v>
      </c>
      <c r="ALR249" s="20">
        <v>178.85499999999999</v>
      </c>
      <c r="ALS249" s="20">
        <v>148.93199999999999</v>
      </c>
      <c r="ALT249" s="21">
        <v>152</v>
      </c>
      <c r="ALU249" s="20">
        <v>140.87200000000001</v>
      </c>
      <c r="ALV249" s="20">
        <v>256.68299999999999</v>
      </c>
      <c r="ALW249" s="20">
        <v>215.68</v>
      </c>
      <c r="ALX249" s="21">
        <v>129</v>
      </c>
      <c r="ALY249" s="20">
        <v>119.56100000000001</v>
      </c>
      <c r="ALZ249" s="20">
        <v>217.852</v>
      </c>
      <c r="AMA249" s="20">
        <v>160.54</v>
      </c>
      <c r="AMB249" s="21">
        <v>167.5</v>
      </c>
      <c r="AMC249" s="20">
        <v>193.59899999999999</v>
      </c>
      <c r="AMD249" s="20">
        <v>8764.7489999999998</v>
      </c>
      <c r="AME249" s="21">
        <v>23</v>
      </c>
      <c r="AMF249" s="20">
        <v>26.597000000000001</v>
      </c>
      <c r="AMG249" s="20">
        <v>1204.1220000000001</v>
      </c>
      <c r="AMH249" s="21">
        <v>44.2</v>
      </c>
      <c r="AMI249" s="20">
        <v>51.098999999999997</v>
      </c>
      <c r="AMJ249" s="20">
        <v>2313.386</v>
      </c>
      <c r="AMK249" s="20">
        <v>797.03899999999999</v>
      </c>
      <c r="AML249" s="21">
        <v>99.8</v>
      </c>
      <c r="AMM249" s="20">
        <v>115.402</v>
      </c>
      <c r="AMN249" s="20">
        <v>5224.5559999999996</v>
      </c>
      <c r="AMO249" s="20">
        <v>4842.8829999999998</v>
      </c>
      <c r="AMP249" s="21">
        <v>144.5</v>
      </c>
      <c r="AMQ249" s="20">
        <v>167.00200000000001</v>
      </c>
      <c r="AMR249" s="20">
        <v>7560.6270000000004</v>
      </c>
      <c r="AMS249" s="20">
        <v>5639.9219999999996</v>
      </c>
      <c r="AMT249" s="21">
        <v>103.6</v>
      </c>
      <c r="AMU249" s="20">
        <v>119.786</v>
      </c>
      <c r="AMV249" s="20">
        <v>5423.0680000000002</v>
      </c>
      <c r="AMW249" s="20">
        <v>5389.88</v>
      </c>
      <c r="AMX249" s="21">
        <v>92.3</v>
      </c>
      <c r="AMY249" s="22">
        <v>147.62798000000001</v>
      </c>
      <c r="AMZ249" s="20">
        <v>185.76</v>
      </c>
      <c r="ANA249" s="21">
        <v>63</v>
      </c>
      <c r="ANB249" s="20">
        <v>100.872</v>
      </c>
      <c r="ANC249" s="20">
        <v>126.92700000000001</v>
      </c>
      <c r="AND249" s="21">
        <v>61.7</v>
      </c>
      <c r="ANE249" s="20">
        <v>98.715000000000003</v>
      </c>
      <c r="ANF249" s="20">
        <v>124.21299999999999</v>
      </c>
      <c r="ANG249" s="21">
        <v>2.8</v>
      </c>
      <c r="ANH249" s="22">
        <v>4.449166</v>
      </c>
      <c r="ANI249" s="22">
        <v>5.5983850000000004</v>
      </c>
      <c r="ANJ249" s="22">
        <v>5.5983850000000004</v>
      </c>
      <c r="ANK249" s="21">
        <v>27.2</v>
      </c>
      <c r="ANL249" s="22">
        <v>43.556851999999999</v>
      </c>
      <c r="ANM249" s="22">
        <v>54.807586999999998</v>
      </c>
      <c r="ANN249" s="22">
        <v>49.221974000000003</v>
      </c>
      <c r="ANO249" s="21">
        <v>29.2</v>
      </c>
      <c r="ANP249" s="22">
        <v>46.756169</v>
      </c>
      <c r="ANQ249" s="22">
        <v>58.833288000000003</v>
      </c>
      <c r="ANR249" s="22">
        <v>54.820359000000003</v>
      </c>
      <c r="ANS249" s="21">
        <v>16.2</v>
      </c>
      <c r="ANT249" s="22">
        <v>25.896003</v>
      </c>
      <c r="ANU249" s="22">
        <v>32.584940000000003</v>
      </c>
      <c r="ANV249" s="22">
        <v>32.584940000000003</v>
      </c>
      <c r="ANW249" s="21">
        <v>186.5</v>
      </c>
      <c r="ANX249" s="20">
        <v>19497.392</v>
      </c>
      <c r="ANY249" s="20">
        <v>19497.392</v>
      </c>
      <c r="ANZ249" s="21">
        <v>49.5</v>
      </c>
      <c r="AOA249" s="20">
        <v>5173.7759999999998</v>
      </c>
      <c r="AOB249" s="20">
        <v>5173.7759999999998</v>
      </c>
      <c r="AOC249" s="21">
        <v>47</v>
      </c>
      <c r="AOD249" s="20">
        <v>4914.2629999999999</v>
      </c>
      <c r="AOE249" s="20">
        <v>4914.2629999999999</v>
      </c>
      <c r="AOF249" s="21">
        <v>72.099999999999994</v>
      </c>
      <c r="AOG249" s="20">
        <v>7533.5209999999997</v>
      </c>
      <c r="AOH249" s="20">
        <v>7533.5209999999997</v>
      </c>
      <c r="AOI249" s="20">
        <v>7533.5209999999997</v>
      </c>
      <c r="AOJ249" s="21">
        <v>64.900000000000006</v>
      </c>
      <c r="AOK249" s="20">
        <v>6790.0950000000003</v>
      </c>
      <c r="AOL249" s="20">
        <v>6790.0950000000003</v>
      </c>
      <c r="AOM249" s="20">
        <v>6790.0950000000003</v>
      </c>
      <c r="AON249" s="21">
        <v>137</v>
      </c>
      <c r="AOO249" s="20">
        <v>14323.616</v>
      </c>
      <c r="AOP249" s="20">
        <v>14323.616</v>
      </c>
      <c r="AOQ249" s="20">
        <v>14323.616</v>
      </c>
      <c r="AOR249" s="21">
        <v>48.5</v>
      </c>
      <c r="AOS249" s="20">
        <v>5068.7700000000004</v>
      </c>
      <c r="AOT249" s="20">
        <v>5068.7700000000004</v>
      </c>
      <c r="AOU249" s="20">
        <v>5068.7700000000004</v>
      </c>
      <c r="AOV249" s="21">
        <v>198.1</v>
      </c>
      <c r="AOW249" s="20">
        <v>12095.968999999999</v>
      </c>
      <c r="AOX249" s="20">
        <v>14263.566999999999</v>
      </c>
      <c r="AOY249" s="21">
        <v>71.400000000000006</v>
      </c>
      <c r="AOZ249" s="20">
        <v>4360.6149999999998</v>
      </c>
      <c r="APA249" s="20">
        <v>5142.0370000000003</v>
      </c>
      <c r="APB249" s="21">
        <v>69.099999999999994</v>
      </c>
      <c r="APC249" s="20">
        <v>4217.8620000000001</v>
      </c>
      <c r="APD249" s="20">
        <v>4973.7030000000004</v>
      </c>
      <c r="APE249" s="21">
        <v>49.3</v>
      </c>
      <c r="APF249" s="20">
        <v>3011.9830000000002</v>
      </c>
      <c r="APG249" s="20">
        <v>3551.73</v>
      </c>
      <c r="APH249" s="20">
        <v>3551.73</v>
      </c>
      <c r="API249" s="21">
        <v>77.400000000000006</v>
      </c>
      <c r="APJ249" s="20">
        <v>4723.3720000000003</v>
      </c>
      <c r="APK249" s="20">
        <v>5569.8</v>
      </c>
      <c r="APL249" s="20">
        <v>5569.8</v>
      </c>
      <c r="APM249" s="21">
        <v>126.7</v>
      </c>
      <c r="APN249" s="20">
        <v>7735.3549999999996</v>
      </c>
      <c r="APO249" s="20">
        <v>9121.5300000000007</v>
      </c>
      <c r="APP249" s="20">
        <v>9121.5300000000007</v>
      </c>
      <c r="APQ249" s="21">
        <v>85.2</v>
      </c>
      <c r="APR249" s="20">
        <v>5201.7359999999999</v>
      </c>
      <c r="APS249" s="20">
        <v>6133.8869999999997</v>
      </c>
      <c r="APT249" s="20">
        <v>6133.8869999999997</v>
      </c>
      <c r="APU249" s="21">
        <v>96.6</v>
      </c>
      <c r="APV249" s="20">
        <v>134.00200000000001</v>
      </c>
      <c r="APW249" s="20">
        <v>1079.7860000000001</v>
      </c>
      <c r="APX249" s="21">
        <v>39.1</v>
      </c>
      <c r="APY249" s="20">
        <v>54.262</v>
      </c>
      <c r="APZ249" s="20">
        <v>437.24700000000001</v>
      </c>
      <c r="AQI249" s="21">
        <v>57.5</v>
      </c>
      <c r="AQJ249" s="20">
        <v>79.739000000000004</v>
      </c>
      <c r="AQK249" s="20">
        <v>642.53899999999999</v>
      </c>
      <c r="AQL249" s="20">
        <v>650.08100000000002</v>
      </c>
      <c r="AQM249" s="21">
        <v>47.4</v>
      </c>
      <c r="AQN249" s="20">
        <v>65.691000000000003</v>
      </c>
      <c r="AQO249" s="20">
        <v>529.33699999999999</v>
      </c>
      <c r="AQP249" s="20">
        <v>602.096</v>
      </c>
    </row>
    <row r="250" spans="1:1134" x14ac:dyDescent="0.2">
      <c r="A250" s="18">
        <v>37164</v>
      </c>
      <c r="N250" s="21">
        <v>70.8</v>
      </c>
      <c r="O250" s="21">
        <v>67.7</v>
      </c>
      <c r="P250" s="20">
        <v>4327.2780000000002</v>
      </c>
      <c r="Q250" s="21">
        <v>55.2</v>
      </c>
      <c r="R250" s="21">
        <v>52.6</v>
      </c>
      <c r="S250" s="20">
        <v>3372.6689999999999</v>
      </c>
      <c r="AI250" s="21">
        <v>131.19999999999999</v>
      </c>
      <c r="AJ250" s="21">
        <v>113.6</v>
      </c>
      <c r="AK250" s="20">
        <v>41086.915999999997</v>
      </c>
      <c r="AL250" s="21">
        <v>69.599999999999994</v>
      </c>
      <c r="AM250" s="21">
        <v>65.099999999999994</v>
      </c>
      <c r="AN250" s="20">
        <v>21810.594000000001</v>
      </c>
      <c r="AO250" s="21">
        <v>215</v>
      </c>
      <c r="AP250" s="21">
        <v>209.4</v>
      </c>
      <c r="AQ250" s="20">
        <v>54207.436999999998</v>
      </c>
      <c r="AR250" s="21">
        <v>69.2</v>
      </c>
      <c r="AS250" s="21">
        <v>66.8</v>
      </c>
      <c r="AT250" s="20">
        <v>17447.798999999999</v>
      </c>
      <c r="AU250" s="21">
        <v>65.5</v>
      </c>
      <c r="AV250" s="21">
        <v>63.3</v>
      </c>
      <c r="AW250" s="20">
        <v>16516.752</v>
      </c>
      <c r="AX250" s="21">
        <v>66.099999999999994</v>
      </c>
      <c r="AY250" s="21">
        <v>64.3</v>
      </c>
      <c r="AZ250" s="20">
        <v>16656.817999999999</v>
      </c>
      <c r="BA250" s="21">
        <v>79.7</v>
      </c>
      <c r="BB250" s="21">
        <v>78.3</v>
      </c>
      <c r="BC250" s="20">
        <v>20099.772000000001</v>
      </c>
      <c r="BD250" s="21">
        <v>145.80000000000001</v>
      </c>
      <c r="BE250" s="21">
        <v>142.6</v>
      </c>
      <c r="BF250" s="20">
        <v>36759.637000000002</v>
      </c>
      <c r="BG250" s="21">
        <v>73.099999999999994</v>
      </c>
      <c r="BH250" s="21">
        <v>73</v>
      </c>
      <c r="BI250" s="20">
        <v>18437.924999999999</v>
      </c>
      <c r="BJ250" s="21">
        <v>75.8</v>
      </c>
      <c r="BK250" s="19">
        <v>227.46707930433001</v>
      </c>
      <c r="BL250" s="20">
        <v>227.85400000000001</v>
      </c>
      <c r="BM250" s="21">
        <v>47.6</v>
      </c>
      <c r="BN250" s="20">
        <v>142.91999999999999</v>
      </c>
      <c r="BO250" s="20">
        <v>143.16300000000001</v>
      </c>
      <c r="BP250" s="21">
        <v>6.6</v>
      </c>
      <c r="BQ250" s="20">
        <v>19.757999999999999</v>
      </c>
      <c r="BR250" s="19">
        <v>19.791789000000001</v>
      </c>
      <c r="BS250" s="19">
        <v>19.791789000000001</v>
      </c>
      <c r="BT250" s="21">
        <v>21.7</v>
      </c>
      <c r="BU250" s="20">
        <v>65.099999999999994</v>
      </c>
      <c r="BV250" s="19">
        <v>65.21079899726</v>
      </c>
      <c r="BW250" s="19">
        <v>53.986313099999997</v>
      </c>
      <c r="BX250" s="21">
        <v>28.2</v>
      </c>
      <c r="BY250" s="19">
        <v>84.54704336543</v>
      </c>
      <c r="BZ250" s="19">
        <v>84.690773339150994</v>
      </c>
      <c r="CA250" s="19">
        <v>73.778102099999998</v>
      </c>
      <c r="CB250" s="21">
        <v>18.7</v>
      </c>
      <c r="CC250" s="19">
        <v>56.109926125587002</v>
      </c>
      <c r="CD250" s="19">
        <v>56.205312999999997</v>
      </c>
      <c r="CE250" s="19">
        <v>56.205312999999997</v>
      </c>
      <c r="CF250" s="21">
        <v>199.8</v>
      </c>
      <c r="CG250" s="20">
        <v>399.77800000000002</v>
      </c>
      <c r="CH250" s="20">
        <v>437.83699999999999</v>
      </c>
      <c r="CI250" s="21">
        <v>72.099999999999994</v>
      </c>
      <c r="CJ250" s="20">
        <v>144.33099999999999</v>
      </c>
      <c r="CK250" s="20">
        <v>158.071</v>
      </c>
      <c r="CL250" s="21">
        <v>70.5</v>
      </c>
      <c r="CM250" s="20">
        <v>141.10900000000001</v>
      </c>
      <c r="CN250" s="20">
        <v>154.54300000000001</v>
      </c>
      <c r="CO250" s="21">
        <v>46.1</v>
      </c>
      <c r="CP250" s="20">
        <v>92.281000000000006</v>
      </c>
      <c r="CQ250" s="20">
        <v>101.066</v>
      </c>
      <c r="CR250" s="20">
        <v>102.042</v>
      </c>
      <c r="CS250" s="21">
        <v>81.900000000000006</v>
      </c>
      <c r="CT250" s="20">
        <v>163.88</v>
      </c>
      <c r="CU250" s="20">
        <v>179.48099999999999</v>
      </c>
      <c r="CV250" s="20">
        <v>165.01</v>
      </c>
      <c r="CW250" s="21">
        <v>127.7</v>
      </c>
      <c r="CX250" s="20">
        <v>255.44800000000001</v>
      </c>
      <c r="CY250" s="20">
        <v>279.76600000000002</v>
      </c>
      <c r="CZ250" s="20">
        <v>267.05200000000002</v>
      </c>
      <c r="DA250" s="21">
        <v>87.8</v>
      </c>
      <c r="DB250" s="20">
        <v>175.72399999999999</v>
      </c>
      <c r="DC250" s="20">
        <v>192.453</v>
      </c>
      <c r="DD250" s="20">
        <v>192.453</v>
      </c>
      <c r="DE250" s="21">
        <v>157.30000000000001</v>
      </c>
      <c r="DF250" s="20">
        <v>558.96699999999998</v>
      </c>
      <c r="DG250" s="20">
        <v>1127.605</v>
      </c>
      <c r="DH250" s="21">
        <v>16.399999999999999</v>
      </c>
      <c r="DI250" s="20">
        <v>58.323</v>
      </c>
      <c r="DJ250" s="20">
        <v>117.654</v>
      </c>
      <c r="DK250" s="21">
        <v>15</v>
      </c>
      <c r="DL250" s="20">
        <v>53.156999999999996</v>
      </c>
      <c r="DM250" s="20">
        <v>107.233</v>
      </c>
      <c r="DN250" s="21">
        <v>72.7</v>
      </c>
      <c r="DO250" s="20">
        <v>258.22899999999998</v>
      </c>
      <c r="DP250" s="20">
        <v>520.92499999999995</v>
      </c>
      <c r="DQ250" s="20">
        <v>520.92499999999995</v>
      </c>
      <c r="DR250" s="21">
        <v>68.2</v>
      </c>
      <c r="DS250" s="20">
        <v>242.416</v>
      </c>
      <c r="DT250" s="20">
        <v>489.02600000000001</v>
      </c>
      <c r="DU250" s="20">
        <v>489.02600000000001</v>
      </c>
      <c r="DV250" s="21">
        <v>140.9</v>
      </c>
      <c r="DW250" s="20">
        <v>500.64499999999998</v>
      </c>
      <c r="DX250" s="20">
        <v>1009.951</v>
      </c>
      <c r="DY250" s="20">
        <v>1009.951</v>
      </c>
      <c r="DZ250" s="21">
        <v>83.6</v>
      </c>
      <c r="EA250" s="20">
        <v>297.01499999999999</v>
      </c>
      <c r="EB250" s="20">
        <v>599.16899999999998</v>
      </c>
      <c r="EC250" s="20">
        <v>593.34299999999996</v>
      </c>
      <c r="ED250" s="21">
        <v>270.8</v>
      </c>
      <c r="EE250" s="20">
        <v>650.69799999999998</v>
      </c>
      <c r="EF250" s="20">
        <v>712.64400000000001</v>
      </c>
      <c r="EG250" s="21">
        <v>120.8</v>
      </c>
      <c r="EH250" s="20">
        <v>290.35599999999999</v>
      </c>
      <c r="EI250" s="20">
        <v>317.99799999999999</v>
      </c>
      <c r="EJ250" s="21">
        <v>111.6</v>
      </c>
      <c r="EK250" s="20">
        <v>268.23500000000001</v>
      </c>
      <c r="EL250" s="20">
        <v>293.77100000000002</v>
      </c>
      <c r="EM250" s="21">
        <v>39.1</v>
      </c>
      <c r="EN250" s="20">
        <v>93.83</v>
      </c>
      <c r="EO250" s="20">
        <v>102.76300000000001</v>
      </c>
      <c r="EP250" s="20">
        <v>102.76300000000001</v>
      </c>
      <c r="EQ250" s="21">
        <v>110.9</v>
      </c>
      <c r="ER250" s="20">
        <v>266.51100000000002</v>
      </c>
      <c r="ES250" s="20">
        <v>291.88299999999998</v>
      </c>
      <c r="ET250" s="20">
        <v>291.88299999999998</v>
      </c>
      <c r="EU250" s="21">
        <v>150</v>
      </c>
      <c r="EV250" s="20">
        <v>360.34100000000001</v>
      </c>
      <c r="EW250" s="20">
        <v>394.64600000000002</v>
      </c>
      <c r="EX250" s="20">
        <v>394.64600000000002</v>
      </c>
      <c r="EY250" s="21">
        <v>65.900000000000006</v>
      </c>
      <c r="EZ250" s="20">
        <v>158.452</v>
      </c>
      <c r="FA250" s="20">
        <v>173.53700000000001</v>
      </c>
      <c r="FB250" s="20">
        <v>173.53700000000001</v>
      </c>
      <c r="FC250" s="21">
        <v>118.9</v>
      </c>
      <c r="FD250" s="20">
        <v>573.57299999999998</v>
      </c>
      <c r="FE250" s="20">
        <v>1532.71</v>
      </c>
      <c r="FF250" s="21">
        <v>67.900000000000006</v>
      </c>
      <c r="FG250" s="20">
        <v>327.58</v>
      </c>
      <c r="FH250" s="20">
        <v>875.36500000000001</v>
      </c>
      <c r="FI250" s="21">
        <v>11</v>
      </c>
      <c r="FJ250" s="20">
        <v>53.011000000000003</v>
      </c>
      <c r="FK250" s="20">
        <v>141.65700000000001</v>
      </c>
      <c r="FL250" s="20">
        <v>101.13200000000001</v>
      </c>
      <c r="FM250" s="21">
        <v>40.200000000000003</v>
      </c>
      <c r="FN250" s="20">
        <v>193.82900000000001</v>
      </c>
      <c r="FO250" s="20">
        <v>517.95399999999995</v>
      </c>
      <c r="FP250" s="20">
        <v>320.76799999999997</v>
      </c>
      <c r="FQ250" s="21">
        <v>51</v>
      </c>
      <c r="FR250" s="20">
        <v>245.99299999999999</v>
      </c>
      <c r="FS250" s="20">
        <v>657.34500000000003</v>
      </c>
      <c r="FT250" s="20">
        <v>421.9</v>
      </c>
      <c r="FU250" s="21">
        <v>30.9</v>
      </c>
      <c r="FV250" s="20">
        <v>149.26599999999999</v>
      </c>
      <c r="FW250" s="20">
        <v>398.87</v>
      </c>
      <c r="FX250" s="20">
        <v>338.14499999999998</v>
      </c>
      <c r="FY250" s="21">
        <v>227</v>
      </c>
      <c r="FZ250" s="20">
        <v>1644.1189999999999</v>
      </c>
      <c r="GA250" s="20">
        <v>2596.0639999999999</v>
      </c>
      <c r="GB250" s="21">
        <v>77.400000000000006</v>
      </c>
      <c r="GC250" s="20">
        <v>560.64200000000005</v>
      </c>
      <c r="GD250" s="20">
        <v>885.25400000000002</v>
      </c>
      <c r="GE250" s="21">
        <v>73.900000000000006</v>
      </c>
      <c r="GF250" s="20">
        <v>534.95000000000005</v>
      </c>
      <c r="GG250" s="20">
        <v>844.68600000000004</v>
      </c>
      <c r="GH250" s="21">
        <v>61.8</v>
      </c>
      <c r="GI250" s="20">
        <v>447.38</v>
      </c>
      <c r="GJ250" s="20">
        <v>706.41300000000001</v>
      </c>
      <c r="GK250" s="20">
        <v>706.41300000000001</v>
      </c>
      <c r="GL250" s="21">
        <v>87.8</v>
      </c>
      <c r="GM250" s="20">
        <v>636.09699999999998</v>
      </c>
      <c r="GN250" s="20">
        <v>1004.397</v>
      </c>
      <c r="GO250" s="20">
        <v>1004.397</v>
      </c>
      <c r="GP250" s="21">
        <v>149.6</v>
      </c>
      <c r="GQ250" s="20">
        <v>1083.4770000000001</v>
      </c>
      <c r="GR250" s="20">
        <v>1710.81</v>
      </c>
      <c r="GS250" s="20">
        <v>1710.81</v>
      </c>
      <c r="GT250" s="21">
        <v>56.9</v>
      </c>
      <c r="GU250" s="20">
        <v>412.298</v>
      </c>
      <c r="GV250" s="20">
        <v>651.01800000000003</v>
      </c>
      <c r="GW250" s="20">
        <v>651.01800000000003</v>
      </c>
      <c r="GX250" s="21">
        <v>229</v>
      </c>
      <c r="GY250" s="20">
        <v>684.58699999999999</v>
      </c>
      <c r="GZ250" s="20">
        <v>1106.704</v>
      </c>
      <c r="HA250" s="21">
        <v>43.4</v>
      </c>
      <c r="HB250" s="20">
        <v>129.75299999999999</v>
      </c>
      <c r="HC250" s="20">
        <v>209.75899999999999</v>
      </c>
      <c r="HD250" s="21">
        <v>42.5</v>
      </c>
      <c r="HE250" s="20">
        <v>127.122</v>
      </c>
      <c r="HF250" s="20">
        <v>205.506</v>
      </c>
      <c r="HG250" s="21">
        <v>100.1</v>
      </c>
      <c r="HH250" s="20">
        <v>299.26100000000002</v>
      </c>
      <c r="HI250" s="20">
        <v>483.78500000000003</v>
      </c>
      <c r="HJ250" s="20">
        <v>483.78500000000003</v>
      </c>
      <c r="HK250" s="21">
        <v>84.8</v>
      </c>
      <c r="HL250" s="20">
        <v>253.51400000000001</v>
      </c>
      <c r="HM250" s="20">
        <v>409.83100000000002</v>
      </c>
      <c r="HN250" s="20">
        <v>338.55599999999998</v>
      </c>
      <c r="HO250" s="21">
        <v>185.6</v>
      </c>
      <c r="HP250" s="20">
        <v>554.83399999999995</v>
      </c>
      <c r="HQ250" s="20">
        <v>896.94500000000005</v>
      </c>
      <c r="HR250" s="20">
        <v>822.34100000000001</v>
      </c>
      <c r="HS250" s="21">
        <v>111.7</v>
      </c>
      <c r="HT250" s="20">
        <v>333.87599999999998</v>
      </c>
      <c r="HU250" s="20">
        <v>539.745</v>
      </c>
      <c r="HV250" s="20">
        <v>631.32100000000003</v>
      </c>
      <c r="HW250" s="21">
        <v>137.9</v>
      </c>
      <c r="HX250" s="20">
        <v>88.444999999999993</v>
      </c>
      <c r="HY250" s="20">
        <v>61578.101000000002</v>
      </c>
      <c r="HZ250" s="21">
        <v>20.3</v>
      </c>
      <c r="IA250" s="20">
        <v>13.025</v>
      </c>
      <c r="IB250" s="20">
        <v>9068.4060000000009</v>
      </c>
      <c r="IN250" s="21">
        <v>117.6</v>
      </c>
      <c r="IO250" s="20">
        <v>75.42</v>
      </c>
      <c r="IP250" s="20">
        <v>52509.694000000003</v>
      </c>
      <c r="IQ250" s="20">
        <v>51938.483</v>
      </c>
      <c r="IR250" s="21">
        <v>62.6</v>
      </c>
      <c r="IS250" s="20">
        <v>40.125</v>
      </c>
      <c r="IT250" s="23">
        <v>27936</v>
      </c>
      <c r="IU250" s="23">
        <v>27936</v>
      </c>
      <c r="IV250" s="21">
        <v>125</v>
      </c>
      <c r="IW250" s="20">
        <v>1636.0889999999999</v>
      </c>
      <c r="IX250" s="20">
        <v>13541.861999999999</v>
      </c>
      <c r="IY250" s="21">
        <v>24.1</v>
      </c>
      <c r="IZ250" s="20">
        <v>315.10000000000002</v>
      </c>
      <c r="JA250" s="20">
        <v>2608.076</v>
      </c>
      <c r="JJ250" s="21">
        <v>100.9</v>
      </c>
      <c r="JK250" s="20">
        <v>1320.989</v>
      </c>
      <c r="JL250" s="20">
        <v>10933.786</v>
      </c>
      <c r="JM250" s="20">
        <v>11166.198</v>
      </c>
      <c r="JN250" s="21">
        <v>102.5</v>
      </c>
      <c r="JO250" s="20">
        <v>1341.557</v>
      </c>
      <c r="JP250" s="20">
        <v>11104.029</v>
      </c>
      <c r="JQ250" s="20">
        <v>11104.03</v>
      </c>
      <c r="JR250" s="21">
        <v>79.7</v>
      </c>
      <c r="JS250" s="20">
        <v>75.975999999999999</v>
      </c>
      <c r="JT250" s="20">
        <v>176929.00399999999</v>
      </c>
      <c r="JU250" s="21">
        <v>33.6</v>
      </c>
      <c r="JV250" s="20">
        <v>32.037999999999997</v>
      </c>
      <c r="JW250" s="20">
        <v>74609.365999999995</v>
      </c>
      <c r="JX250" s="20">
        <v>9.3040000000000003</v>
      </c>
      <c r="JY250" s="20">
        <v>8.8659999999999997</v>
      </c>
      <c r="JZ250" s="20">
        <v>20646.763999999999</v>
      </c>
      <c r="KA250" s="20">
        <v>20646.763999999999</v>
      </c>
      <c r="KB250" s="20">
        <v>36.805</v>
      </c>
      <c r="KC250" s="20">
        <v>35.072000000000003</v>
      </c>
      <c r="KD250" s="20">
        <v>81672.873000000007</v>
      </c>
      <c r="KE250" s="20">
        <v>81672.873000000007</v>
      </c>
      <c r="KF250" s="21">
        <v>46.1</v>
      </c>
      <c r="KG250" s="21">
        <v>43.9</v>
      </c>
      <c r="KH250" s="20">
        <v>102319.637</v>
      </c>
      <c r="KI250" s="20">
        <v>102319.637</v>
      </c>
      <c r="KJ250" s="21">
        <v>21.9</v>
      </c>
      <c r="KK250" s="21">
        <v>20.9</v>
      </c>
      <c r="KL250" s="21">
        <v>48565.599999999999</v>
      </c>
      <c r="KM250" s="21">
        <v>45569.9</v>
      </c>
      <c r="KN250" s="21">
        <v>87.6</v>
      </c>
      <c r="KO250" s="20">
        <v>59.655999999999999</v>
      </c>
      <c r="KP250" s="20">
        <v>2215.578</v>
      </c>
      <c r="KQ250" s="21">
        <v>22.2</v>
      </c>
      <c r="KR250" s="20">
        <v>15.111000000000001</v>
      </c>
      <c r="KS250" s="20">
        <v>561.20600000000002</v>
      </c>
      <c r="KT250" s="21">
        <v>22.2</v>
      </c>
      <c r="KU250" s="20">
        <v>15.087</v>
      </c>
      <c r="KV250" s="20">
        <v>560.33399999999995</v>
      </c>
      <c r="KW250" s="21">
        <v>8</v>
      </c>
      <c r="KX250" s="20">
        <v>5.431</v>
      </c>
      <c r="KY250" s="20">
        <v>201.69399999999999</v>
      </c>
      <c r="KZ250" s="20">
        <v>194.595</v>
      </c>
      <c r="LA250" s="21">
        <v>58.2</v>
      </c>
      <c r="LB250" s="20">
        <v>39.588999999999999</v>
      </c>
      <c r="LC250" s="20">
        <v>1470.31</v>
      </c>
      <c r="LD250" s="20">
        <v>1242.623</v>
      </c>
      <c r="LE250" s="21">
        <v>65.400000000000006</v>
      </c>
      <c r="LF250" s="20">
        <v>44.545000000000002</v>
      </c>
      <c r="LG250" s="20">
        <v>1654.3720000000001</v>
      </c>
      <c r="LH250" s="20">
        <v>1437.2180000000001</v>
      </c>
      <c r="LI250" s="21">
        <v>28.7</v>
      </c>
      <c r="LJ250" s="20">
        <v>19.504999999999999</v>
      </c>
      <c r="LK250" s="20">
        <v>724.39300000000003</v>
      </c>
      <c r="LL250" s="20">
        <v>707.56600000000003</v>
      </c>
      <c r="LM250" s="21">
        <v>202</v>
      </c>
      <c r="LN250" s="20">
        <v>3974.9960000000001</v>
      </c>
      <c r="LO250" s="20">
        <v>4353.4160000000002</v>
      </c>
      <c r="LP250" s="21">
        <v>59.7</v>
      </c>
      <c r="LQ250" s="20">
        <v>1174.6769999999999</v>
      </c>
      <c r="LR250" s="20">
        <v>1286.5060000000001</v>
      </c>
      <c r="LS250" s="21">
        <v>58</v>
      </c>
      <c r="LT250" s="20">
        <v>1141.3820000000001</v>
      </c>
      <c r="LU250" s="20">
        <v>1250.0419999999999</v>
      </c>
      <c r="LV250" s="21">
        <v>70.400000000000006</v>
      </c>
      <c r="LW250" s="20">
        <v>1385.0709999999999</v>
      </c>
      <c r="LX250" s="20">
        <v>1516.93</v>
      </c>
      <c r="LY250" s="20">
        <v>1516.93</v>
      </c>
      <c r="LZ250" s="21">
        <v>71.900000000000006</v>
      </c>
      <c r="MA250" s="20">
        <v>1415.248</v>
      </c>
      <c r="MB250" s="20">
        <v>1549.98</v>
      </c>
      <c r="MC250" s="20">
        <v>1549.98</v>
      </c>
      <c r="MD250" s="21">
        <v>142.30000000000001</v>
      </c>
      <c r="ME250" s="20">
        <v>2800.32</v>
      </c>
      <c r="MF250" s="20">
        <v>3066.91</v>
      </c>
      <c r="MG250" s="20">
        <v>3066.91</v>
      </c>
      <c r="MH250" s="21">
        <v>101.6</v>
      </c>
      <c r="MI250" s="20">
        <v>1999.6</v>
      </c>
      <c r="MJ250" s="20">
        <v>2189.962</v>
      </c>
      <c r="MK250" s="20">
        <v>2471.5129999999999</v>
      </c>
      <c r="ML250" s="21">
        <v>220.5</v>
      </c>
      <c r="MM250" s="20">
        <v>369.46699999999998</v>
      </c>
      <c r="MN250" s="20">
        <v>3009.1280000000002</v>
      </c>
      <c r="MO250" s="21">
        <v>55.1</v>
      </c>
      <c r="MP250" s="20">
        <v>92.274000000000001</v>
      </c>
      <c r="MQ250" s="20">
        <v>751.52599999999995</v>
      </c>
      <c r="MR250" s="21">
        <v>51.7</v>
      </c>
      <c r="MS250" s="20">
        <v>86.66</v>
      </c>
      <c r="MT250" s="20">
        <v>705.80600000000004</v>
      </c>
      <c r="MU250" s="21">
        <v>86.4</v>
      </c>
      <c r="MV250" s="20">
        <v>144.69499999999999</v>
      </c>
      <c r="MW250" s="20">
        <v>1178.47</v>
      </c>
      <c r="MX250" s="20">
        <v>1206</v>
      </c>
      <c r="MY250" s="21">
        <v>78.5</v>
      </c>
      <c r="MZ250" s="20">
        <v>131.51</v>
      </c>
      <c r="NA250" s="20">
        <v>1071.0840000000001</v>
      </c>
      <c r="NB250" s="20">
        <v>1136</v>
      </c>
      <c r="NC250" s="21">
        <v>165.4</v>
      </c>
      <c r="ND250" s="20">
        <v>277.19299999999998</v>
      </c>
      <c r="NE250" s="20">
        <v>2257.6019999999999</v>
      </c>
      <c r="NF250" s="20">
        <v>2342</v>
      </c>
      <c r="NG250" s="21">
        <v>125.5</v>
      </c>
      <c r="NH250" s="20">
        <v>210.34299999999999</v>
      </c>
      <c r="NI250" s="20">
        <v>1713.1410000000001</v>
      </c>
      <c r="NJ250" s="20">
        <v>1713.1410000000001</v>
      </c>
      <c r="NK250" s="21">
        <v>182.7</v>
      </c>
      <c r="NL250" s="20">
        <v>1147.558</v>
      </c>
      <c r="NM250" s="20">
        <v>1256.8050000000001</v>
      </c>
      <c r="NN250" s="21">
        <v>57.8</v>
      </c>
      <c r="NO250" s="20">
        <v>363.24299999999999</v>
      </c>
      <c r="NP250" s="20">
        <v>397.82400000000001</v>
      </c>
      <c r="NQ250" s="21">
        <v>55</v>
      </c>
      <c r="NR250" s="20">
        <v>345.399</v>
      </c>
      <c r="NS250" s="20">
        <v>378.28100000000001</v>
      </c>
      <c r="NT250" s="21">
        <v>46.5</v>
      </c>
      <c r="NU250" s="20">
        <v>292.34199999999998</v>
      </c>
      <c r="NV250" s="20">
        <v>320.173</v>
      </c>
      <c r="NW250" s="20">
        <v>320.173</v>
      </c>
      <c r="NX250" s="21">
        <v>78.3</v>
      </c>
      <c r="NY250" s="20">
        <v>491.97199999999998</v>
      </c>
      <c r="NZ250" s="20">
        <v>538.80799999999999</v>
      </c>
      <c r="OA250" s="20">
        <v>538.80799999999999</v>
      </c>
      <c r="OB250" s="21">
        <v>124.9</v>
      </c>
      <c r="OC250" s="20">
        <v>784.31399999999996</v>
      </c>
      <c r="OD250" s="20">
        <v>858.98099999999999</v>
      </c>
      <c r="OE250" s="20">
        <v>858.98099999999999</v>
      </c>
      <c r="OF250" s="21">
        <v>87.1</v>
      </c>
      <c r="OG250" s="20">
        <v>546.80399999999997</v>
      </c>
      <c r="OH250" s="20">
        <v>598.86</v>
      </c>
      <c r="OI250" s="20">
        <v>598.86</v>
      </c>
      <c r="OJ250" s="21">
        <v>166.3</v>
      </c>
      <c r="OK250" s="20">
        <v>218.01599999999999</v>
      </c>
      <c r="OL250" s="20">
        <v>238.77099999999999</v>
      </c>
      <c r="OM250" s="21">
        <v>46.1</v>
      </c>
      <c r="ON250" s="20">
        <v>60.478000000000002</v>
      </c>
      <c r="OO250" s="20">
        <v>66.234999999999999</v>
      </c>
      <c r="OP250" s="21">
        <v>43</v>
      </c>
      <c r="OQ250" s="20">
        <v>56.417000000000002</v>
      </c>
      <c r="OR250" s="20">
        <v>61.787999999999997</v>
      </c>
      <c r="OS250" s="21">
        <v>31.8</v>
      </c>
      <c r="OT250" s="20">
        <v>41.648000000000003</v>
      </c>
      <c r="OU250" s="20">
        <v>45.613</v>
      </c>
      <c r="OV250" s="20">
        <v>45.613</v>
      </c>
      <c r="OW250" s="21">
        <v>88.4</v>
      </c>
      <c r="OX250" s="20">
        <v>115.89</v>
      </c>
      <c r="OY250" s="20">
        <v>126.923</v>
      </c>
      <c r="OZ250" s="20">
        <v>126.923</v>
      </c>
      <c r="PA250" s="21">
        <v>120.2</v>
      </c>
      <c r="PB250" s="20">
        <v>157.53800000000001</v>
      </c>
      <c r="PC250" s="20">
        <v>172.536</v>
      </c>
      <c r="PD250" s="20">
        <v>172.536</v>
      </c>
      <c r="PE250" s="21">
        <v>51.2</v>
      </c>
      <c r="PF250" s="20">
        <v>67.153000000000006</v>
      </c>
      <c r="PG250" s="20">
        <v>73.546000000000006</v>
      </c>
      <c r="PH250" s="20">
        <v>69.738</v>
      </c>
      <c r="PI250" s="21">
        <v>204.5</v>
      </c>
      <c r="PJ250" s="20">
        <v>2852.9</v>
      </c>
      <c r="PK250" s="20">
        <v>3124.4960000000001</v>
      </c>
      <c r="PL250" s="21">
        <v>62.6</v>
      </c>
      <c r="PM250" s="20">
        <v>873.24300000000005</v>
      </c>
      <c r="PN250" s="20">
        <v>956.37599999999998</v>
      </c>
      <c r="PO250" s="21">
        <v>58.8</v>
      </c>
      <c r="PP250" s="20">
        <v>820.45100000000002</v>
      </c>
      <c r="PQ250" s="20">
        <v>898.55799999999999</v>
      </c>
      <c r="PR250" s="21">
        <v>34.4</v>
      </c>
      <c r="PS250" s="20">
        <v>480.46800000000002</v>
      </c>
      <c r="PT250" s="20">
        <v>526.20899999999995</v>
      </c>
      <c r="PU250" s="20">
        <v>526.20899999999995</v>
      </c>
      <c r="PV250" s="21">
        <v>108.1</v>
      </c>
      <c r="PW250" s="20">
        <v>1508.3040000000001</v>
      </c>
      <c r="PX250" s="20">
        <v>1651.894</v>
      </c>
      <c r="PY250" s="20">
        <v>1556.1120000000001</v>
      </c>
      <c r="PZ250" s="21">
        <v>141.9</v>
      </c>
      <c r="QA250" s="20">
        <v>1979.6559999999999</v>
      </c>
      <c r="QB250" s="20">
        <v>2168.12</v>
      </c>
      <c r="QC250" s="20">
        <v>2082.3209999999999</v>
      </c>
      <c r="QD250" s="21">
        <v>73.900000000000006</v>
      </c>
      <c r="QE250" s="20">
        <v>1030.443</v>
      </c>
      <c r="QF250" s="20">
        <v>1128.5409999999999</v>
      </c>
      <c r="QG250" s="20">
        <v>1128.5409999999999</v>
      </c>
      <c r="QW250" s="21">
        <v>130.9</v>
      </c>
      <c r="QX250" s="21">
        <v>112.9</v>
      </c>
      <c r="QY250" s="20">
        <v>38384.133000000002</v>
      </c>
      <c r="QZ250" s="21">
        <v>68.3</v>
      </c>
      <c r="RA250" s="21">
        <v>63.6</v>
      </c>
      <c r="RB250" s="20">
        <v>20026.544000000002</v>
      </c>
      <c r="RC250" s="21">
        <v>178.9</v>
      </c>
      <c r="RD250" s="20">
        <v>2979.7719999999999</v>
      </c>
      <c r="RE250" s="20">
        <v>2029.8209999999999</v>
      </c>
      <c r="RF250" s="21">
        <v>37.700000000000003</v>
      </c>
      <c r="RG250" s="20">
        <v>627.64800000000002</v>
      </c>
      <c r="RH250" s="20">
        <v>427.55399999999997</v>
      </c>
      <c r="RI250" s="21">
        <v>34.9</v>
      </c>
      <c r="RJ250" s="20">
        <v>582.24199999999996</v>
      </c>
      <c r="RK250" s="20">
        <v>396.62299999999999</v>
      </c>
      <c r="RL250" s="21">
        <v>67.400000000000006</v>
      </c>
      <c r="RM250" s="20">
        <v>1122.425</v>
      </c>
      <c r="RN250" s="20">
        <v>764.596</v>
      </c>
      <c r="RO250" s="20">
        <v>764.596</v>
      </c>
      <c r="RP250" s="21">
        <v>73.8</v>
      </c>
      <c r="RQ250" s="20">
        <v>1229.6990000000001</v>
      </c>
      <c r="RR250" s="20">
        <v>837.67100000000005</v>
      </c>
      <c r="RS250" s="20">
        <v>837.67100000000005</v>
      </c>
      <c r="RT250" s="21">
        <v>141.19999999999999</v>
      </c>
      <c r="RU250" s="20">
        <v>2352.1239999999998</v>
      </c>
      <c r="RV250" s="20">
        <v>1602.2670000000001</v>
      </c>
      <c r="RW250" s="20">
        <v>1602.2670000000001</v>
      </c>
      <c r="RX250" s="21">
        <v>82.8</v>
      </c>
      <c r="RY250" s="20">
        <v>1380.1420000000001</v>
      </c>
      <c r="RZ250" s="20">
        <v>940.15300000000002</v>
      </c>
      <c r="SA250" s="20">
        <v>940.15300000000002</v>
      </c>
      <c r="SB250" s="21">
        <v>164.2</v>
      </c>
      <c r="SC250" s="20">
        <v>224.261</v>
      </c>
      <c r="SD250" s="20">
        <v>245.61099999999999</v>
      </c>
      <c r="SE250" s="21">
        <v>105.3</v>
      </c>
      <c r="SF250" s="20">
        <v>143.71100000000001</v>
      </c>
      <c r="SG250" s="20">
        <v>157.392</v>
      </c>
      <c r="SH250" s="21">
        <v>103.3</v>
      </c>
      <c r="SI250" s="20">
        <v>141.047</v>
      </c>
      <c r="SJ250" s="20">
        <v>154.47499999999999</v>
      </c>
      <c r="SK250" s="21">
        <v>17.5</v>
      </c>
      <c r="SL250" s="20">
        <v>23.829000000000001</v>
      </c>
      <c r="SM250" s="20">
        <v>26.097999999999999</v>
      </c>
      <c r="SN250" s="20">
        <v>23.411000000000001</v>
      </c>
      <c r="SO250" s="21">
        <v>42.5</v>
      </c>
      <c r="SP250" s="20">
        <v>58.030999999999999</v>
      </c>
      <c r="SQ250" s="20">
        <v>63.555</v>
      </c>
      <c r="SR250" s="20">
        <v>64.808000000000007</v>
      </c>
      <c r="SS250" s="21">
        <v>59</v>
      </c>
      <c r="ST250" s="20">
        <v>80.551000000000002</v>
      </c>
      <c r="SU250" s="20">
        <v>88.218999999999994</v>
      </c>
      <c r="SV250" s="20">
        <v>88.218999999999994</v>
      </c>
      <c r="SW250" s="21">
        <v>47.3</v>
      </c>
      <c r="SX250" s="20">
        <v>64.629000000000005</v>
      </c>
      <c r="SY250" s="20">
        <v>70.781000000000006</v>
      </c>
      <c r="SZ250" s="20">
        <v>68.923000000000002</v>
      </c>
      <c r="TA250" s="21">
        <v>185.4</v>
      </c>
      <c r="TB250" s="20">
        <v>315.416</v>
      </c>
      <c r="TC250" s="20">
        <v>2460.0880000000002</v>
      </c>
      <c r="TD250" s="21">
        <v>22.3</v>
      </c>
      <c r="TE250" s="20">
        <v>37.96</v>
      </c>
      <c r="TF250" s="20">
        <v>296.06700000000001</v>
      </c>
      <c r="TG250" s="21">
        <v>59.8</v>
      </c>
      <c r="TH250" s="20">
        <v>101.72</v>
      </c>
      <c r="TI250" s="20">
        <v>793.36300000000006</v>
      </c>
      <c r="TJ250" s="20">
        <v>793.36300000000006</v>
      </c>
      <c r="TK250" s="21">
        <v>103.6</v>
      </c>
      <c r="TL250" s="20">
        <v>176.22900000000001</v>
      </c>
      <c r="TM250" s="20">
        <v>1374.498</v>
      </c>
      <c r="TN250" s="20">
        <v>1390.9870000000001</v>
      </c>
      <c r="TO250" s="21">
        <v>163.1</v>
      </c>
      <c r="TP250" s="20">
        <v>277.45600000000002</v>
      </c>
      <c r="TQ250" s="20">
        <v>2164.0210000000002</v>
      </c>
      <c r="TR250" s="20">
        <v>2184.35</v>
      </c>
      <c r="TS250" s="21">
        <v>142.6</v>
      </c>
      <c r="TT250" s="20">
        <v>242.56100000000001</v>
      </c>
      <c r="TU250" s="20">
        <v>1891.855</v>
      </c>
      <c r="TV250" s="20">
        <v>1916.771</v>
      </c>
      <c r="TW250" s="21">
        <v>116.2</v>
      </c>
      <c r="TX250" s="20">
        <v>61.643999999999998</v>
      </c>
      <c r="TY250" s="20">
        <v>17373.976999999999</v>
      </c>
      <c r="TZ250" s="21">
        <v>54.3</v>
      </c>
      <c r="UA250" s="20">
        <v>28.803999999999998</v>
      </c>
      <c r="UB250" s="20">
        <v>8118.04</v>
      </c>
      <c r="UC250" s="21">
        <v>51.9</v>
      </c>
      <c r="UD250" s="20">
        <v>27.513999999999999</v>
      </c>
      <c r="UE250" s="20">
        <v>7754.72</v>
      </c>
      <c r="UF250" s="21">
        <v>7.6</v>
      </c>
      <c r="UG250" s="20">
        <v>4.0529999999999999</v>
      </c>
      <c r="UH250" s="20">
        <v>1142.3510000000001</v>
      </c>
      <c r="UI250" s="20">
        <v>1142.3510000000001</v>
      </c>
      <c r="UJ250" s="21">
        <v>54.3</v>
      </c>
      <c r="UK250" s="20">
        <v>28.788</v>
      </c>
      <c r="UL250" s="20">
        <v>8113.5860000000002</v>
      </c>
      <c r="UM250" s="20">
        <v>8113.5860000000002</v>
      </c>
      <c r="UN250" s="21">
        <v>61.9</v>
      </c>
      <c r="UO250" s="20">
        <v>32.841000000000001</v>
      </c>
      <c r="UP250" s="20">
        <v>9255.9369999999999</v>
      </c>
      <c r="UQ250" s="20">
        <v>9255.9369999999999</v>
      </c>
      <c r="UR250" s="21">
        <v>28.5</v>
      </c>
      <c r="US250" s="20">
        <v>15.103999999999999</v>
      </c>
      <c r="UT250" s="20">
        <v>4256.8900000000003</v>
      </c>
      <c r="UU250" s="20">
        <v>4256.8900000000003</v>
      </c>
      <c r="VJ250" s="21">
        <v>28.5</v>
      </c>
      <c r="VK250" s="20">
        <v>49.826000000000001</v>
      </c>
      <c r="VL250" s="20">
        <v>484274.27899999998</v>
      </c>
      <c r="VM250" s="20">
        <v>455254.61900000001</v>
      </c>
      <c r="VN250" s="21">
        <v>17.899999999999999</v>
      </c>
      <c r="VO250" s="20">
        <v>31.321000000000002</v>
      </c>
      <c r="VP250" s="20">
        <v>304420</v>
      </c>
      <c r="VQ250" s="20">
        <v>304420</v>
      </c>
      <c r="VR250" s="21">
        <v>161.9</v>
      </c>
      <c r="VS250" s="20">
        <v>175.98599999999999</v>
      </c>
      <c r="VT250" s="20">
        <v>192.739</v>
      </c>
      <c r="VU250" s="21">
        <v>33.1</v>
      </c>
      <c r="VV250" s="20">
        <v>36.003</v>
      </c>
      <c r="VW250" s="20">
        <v>39.43</v>
      </c>
      <c r="VX250" s="21">
        <v>33</v>
      </c>
      <c r="VY250" s="20">
        <v>35.869999999999997</v>
      </c>
      <c r="VZ250" s="20">
        <v>39.284999999999997</v>
      </c>
      <c r="WI250" s="21">
        <v>128.80000000000001</v>
      </c>
      <c r="WJ250" s="20">
        <v>139.983</v>
      </c>
      <c r="WK250" s="20">
        <v>153.309</v>
      </c>
      <c r="WL250" s="20">
        <v>171.821</v>
      </c>
      <c r="WM250" s="21">
        <v>76.900000000000006</v>
      </c>
      <c r="WN250" s="20">
        <v>83.582999999999998</v>
      </c>
      <c r="WO250" s="20">
        <v>91.54</v>
      </c>
      <c r="WP250" s="20">
        <v>124.396</v>
      </c>
      <c r="WQ250" s="21">
        <v>193.1</v>
      </c>
      <c r="WR250" s="20">
        <v>252.83099999999999</v>
      </c>
      <c r="WS250" s="20">
        <v>1101.4839999999999</v>
      </c>
      <c r="WT250" s="21">
        <v>80.7</v>
      </c>
      <c r="WU250" s="20">
        <v>105.67700000000001</v>
      </c>
      <c r="WV250" s="20">
        <v>460.392</v>
      </c>
      <c r="WW250" s="21">
        <v>79.599999999999994</v>
      </c>
      <c r="WX250" s="20">
        <v>104.268</v>
      </c>
      <c r="WY250" s="20">
        <v>454.25299999999999</v>
      </c>
      <c r="WZ250" s="21">
        <v>36.1</v>
      </c>
      <c r="XA250" s="20">
        <v>47.216000000000001</v>
      </c>
      <c r="XB250" s="20">
        <v>205.703</v>
      </c>
      <c r="XC250" s="20">
        <v>205.703</v>
      </c>
      <c r="XD250" s="21">
        <v>76.3</v>
      </c>
      <c r="XE250" s="20">
        <v>99.938000000000002</v>
      </c>
      <c r="XF250" s="20">
        <v>435.38900000000001</v>
      </c>
      <c r="XG250" s="20">
        <v>435.38900000000001</v>
      </c>
      <c r="XH250" s="21">
        <v>112.4</v>
      </c>
      <c r="XI250" s="20">
        <v>147.154</v>
      </c>
      <c r="XJ250" s="20">
        <v>641.09199999999998</v>
      </c>
      <c r="XK250" s="20">
        <v>641.09199999999998</v>
      </c>
      <c r="XL250" s="21">
        <v>72.900000000000006</v>
      </c>
      <c r="XM250" s="20">
        <v>95.462000000000003</v>
      </c>
      <c r="XN250" s="22">
        <v>415.89051999999998</v>
      </c>
      <c r="XO250" s="22">
        <v>491.07400000000001</v>
      </c>
      <c r="XP250" s="21">
        <v>140.9</v>
      </c>
      <c r="XQ250" s="20">
        <v>647.95600000000002</v>
      </c>
      <c r="XR250" s="20">
        <v>31050.942999999999</v>
      </c>
      <c r="XS250" s="21">
        <v>78.5</v>
      </c>
      <c r="XT250" s="20">
        <v>361.03800000000001</v>
      </c>
      <c r="XU250" s="20">
        <v>17301.43</v>
      </c>
      <c r="YD250" s="21">
        <v>62.4</v>
      </c>
      <c r="YE250" s="20">
        <v>286.91800000000001</v>
      </c>
      <c r="YF250" s="20">
        <v>13749.513000000001</v>
      </c>
      <c r="YG250" s="20">
        <v>7203.5439999999999</v>
      </c>
      <c r="YH250" s="21">
        <v>31.2</v>
      </c>
      <c r="YI250" s="20">
        <v>143.476</v>
      </c>
      <c r="YJ250" s="20">
        <v>6875.57</v>
      </c>
      <c r="YK250" s="20">
        <v>6875.57</v>
      </c>
      <c r="YL250" s="21">
        <v>193.1</v>
      </c>
      <c r="YM250" s="20">
        <v>2279.2579999999998</v>
      </c>
      <c r="YN250" s="20">
        <v>2496.2429999999999</v>
      </c>
      <c r="YO250" s="21">
        <v>112.2</v>
      </c>
      <c r="YP250" s="20">
        <v>1324.796</v>
      </c>
      <c r="YQ250" s="20">
        <v>1450.9169999999999</v>
      </c>
      <c r="YR250" s="21">
        <v>108.4</v>
      </c>
      <c r="YS250" s="20">
        <v>1279.002</v>
      </c>
      <c r="YT250" s="20">
        <v>1400.7629999999999</v>
      </c>
      <c r="YU250" s="21">
        <v>23.5</v>
      </c>
      <c r="YV250" s="20">
        <v>277.50099999999998</v>
      </c>
      <c r="YW250" s="20">
        <v>303.91899999999998</v>
      </c>
      <c r="YX250" s="20">
        <v>303.91899999999998</v>
      </c>
      <c r="YY250" s="21">
        <v>57.4</v>
      </c>
      <c r="YZ250" s="20">
        <v>676.96</v>
      </c>
      <c r="ZA250" s="20">
        <v>741.40700000000004</v>
      </c>
      <c r="ZB250" s="20">
        <v>741.40700000000004</v>
      </c>
      <c r="ZC250" s="21">
        <v>80.900000000000006</v>
      </c>
      <c r="ZD250" s="20">
        <v>954.46100000000001</v>
      </c>
      <c r="ZE250" s="20">
        <v>1045.326</v>
      </c>
      <c r="ZF250" s="20">
        <v>1045.326</v>
      </c>
      <c r="ZG250" s="21">
        <v>58.3</v>
      </c>
      <c r="ZH250" s="20">
        <v>688.37199999999996</v>
      </c>
      <c r="ZI250" s="20">
        <v>753.90499999999997</v>
      </c>
      <c r="ZJ250" s="20">
        <v>753.90499999999997</v>
      </c>
      <c r="ZK250" s="21">
        <v>308.2</v>
      </c>
      <c r="ZL250" s="20">
        <v>13818.788</v>
      </c>
      <c r="ZM250" s="20">
        <v>1649901.1</v>
      </c>
      <c r="ZN250" s="21">
        <v>126</v>
      </c>
      <c r="ZO250" s="20">
        <v>5651.0039999999999</v>
      </c>
      <c r="ZP250" s="20">
        <v>674704.4</v>
      </c>
      <c r="ZQ250" s="21">
        <v>120.1</v>
      </c>
      <c r="ZR250" s="20">
        <v>5386.0140000000001</v>
      </c>
      <c r="ZS250" s="20">
        <v>643065.86399999994</v>
      </c>
      <c r="ZT250" s="21">
        <v>68.5</v>
      </c>
      <c r="ZU250" s="20">
        <v>3072.576</v>
      </c>
      <c r="ZV250" s="20">
        <v>366851.7</v>
      </c>
      <c r="ZW250" s="20">
        <v>366851.7</v>
      </c>
      <c r="ZX250" s="21">
        <v>113.6</v>
      </c>
      <c r="ZY250" s="20">
        <v>5095.2089999999998</v>
      </c>
      <c r="ZZ250" s="20">
        <v>608345</v>
      </c>
      <c r="AAA250" s="20">
        <v>608345</v>
      </c>
      <c r="AAB250" s="21">
        <v>182.1</v>
      </c>
      <c r="AAC250" s="20">
        <v>8167.7839999999997</v>
      </c>
      <c r="AAD250" s="20">
        <v>975196.7</v>
      </c>
      <c r="AAE250" s="20">
        <v>975196.7</v>
      </c>
      <c r="AAF250" s="21">
        <v>104.1</v>
      </c>
      <c r="AAG250" s="20">
        <v>4667.768</v>
      </c>
      <c r="AAH250" s="20">
        <v>557310.5</v>
      </c>
      <c r="AAI250" s="20">
        <v>567807.1</v>
      </c>
      <c r="AAJ250" s="21">
        <v>150.5</v>
      </c>
      <c r="AAK250" s="20">
        <v>802.02099999999996</v>
      </c>
      <c r="AAL250" s="20">
        <v>1045832.686</v>
      </c>
      <c r="AAM250" s="21">
        <v>9.6999999999999993</v>
      </c>
      <c r="AAN250" s="20">
        <v>51.661999999999999</v>
      </c>
      <c r="AAO250" s="20">
        <v>67367.100000000006</v>
      </c>
      <c r="AAP250" s="21">
        <v>53.2</v>
      </c>
      <c r="AAQ250" s="20">
        <v>283.67899999999997</v>
      </c>
      <c r="AAR250" s="20">
        <v>369916.24200000003</v>
      </c>
      <c r="AAS250" s="20">
        <v>337920.1</v>
      </c>
      <c r="AAT250" s="21">
        <v>85.6</v>
      </c>
      <c r="AAU250" s="20">
        <v>456.05700000000002</v>
      </c>
      <c r="AAV250" s="20">
        <v>594696.924</v>
      </c>
      <c r="AAW250" s="20">
        <v>605737.4</v>
      </c>
      <c r="AAX250" s="21">
        <v>140.80000000000001</v>
      </c>
      <c r="AAY250" s="20">
        <v>750.35900000000004</v>
      </c>
      <c r="AAZ250" s="20">
        <v>978465.58600000001</v>
      </c>
      <c r="ABA250" s="20">
        <v>943657.5</v>
      </c>
      <c r="ABB250" s="21">
        <v>100.3</v>
      </c>
      <c r="ABC250" s="20">
        <v>534.46400000000006</v>
      </c>
      <c r="ABD250" s="20">
        <v>696939.6</v>
      </c>
      <c r="ABE250" s="20">
        <v>696939.6</v>
      </c>
      <c r="ABF250" s="21">
        <v>169.5</v>
      </c>
      <c r="ABG250" s="20">
        <v>36.36</v>
      </c>
      <c r="ABH250" s="20">
        <v>39.820999999999998</v>
      </c>
      <c r="ABI250" s="21">
        <v>7.7</v>
      </c>
      <c r="ABJ250" s="20">
        <v>1.641</v>
      </c>
      <c r="ABK250" s="20">
        <v>1.7969999999999999</v>
      </c>
      <c r="ABL250" s="21">
        <v>7.3</v>
      </c>
      <c r="ABM250" s="20">
        <v>1.5720000000000001</v>
      </c>
      <c r="ABN250" s="20">
        <v>1.722</v>
      </c>
      <c r="ABO250" s="21">
        <v>39</v>
      </c>
      <c r="ABP250" s="20">
        <v>8.375</v>
      </c>
      <c r="ABQ250" s="20">
        <v>9.1720000000000006</v>
      </c>
      <c r="ABR250" s="20">
        <v>9.1720000000000006</v>
      </c>
      <c r="ABS250" s="21">
        <v>122.8</v>
      </c>
      <c r="ABT250" s="20">
        <v>26.344000000000001</v>
      </c>
      <c r="ABU250" s="20">
        <v>28.852</v>
      </c>
      <c r="ABV250" s="20">
        <v>28.852</v>
      </c>
      <c r="ABW250" s="21">
        <v>161.9</v>
      </c>
      <c r="ABX250" s="20">
        <v>34.719000000000001</v>
      </c>
      <c r="ABY250" s="20">
        <v>38.024000000000001</v>
      </c>
      <c r="ABZ250" s="20">
        <v>38.024000000000001</v>
      </c>
      <c r="ACE250" s="21">
        <v>42.2</v>
      </c>
      <c r="ACF250" s="20">
        <v>311.91000000000003</v>
      </c>
      <c r="ACG250" s="20">
        <v>2965.201</v>
      </c>
      <c r="ACH250" s="21">
        <v>18.5</v>
      </c>
      <c r="ACI250" s="20">
        <v>136.63399999999999</v>
      </c>
      <c r="ACJ250" s="20">
        <v>1298.924</v>
      </c>
      <c r="ACK250" s="21">
        <v>7.8</v>
      </c>
      <c r="ACL250" s="20">
        <v>57.247</v>
      </c>
      <c r="ACM250" s="20">
        <v>544.22699999999998</v>
      </c>
      <c r="ACN250" s="20">
        <v>544.22699999999998</v>
      </c>
      <c r="ACO250" s="21">
        <v>16</v>
      </c>
      <c r="ACP250" s="20">
        <v>118.02800000000001</v>
      </c>
      <c r="ACQ250" s="20">
        <v>1122.05</v>
      </c>
      <c r="ACR250" s="20">
        <v>1122.05</v>
      </c>
      <c r="ACS250" s="21">
        <v>23.7</v>
      </c>
      <c r="ACT250" s="20">
        <v>175.27600000000001</v>
      </c>
      <c r="ACU250" s="20">
        <v>1666.277</v>
      </c>
      <c r="ACV250" s="20">
        <v>1666.277</v>
      </c>
      <c r="ACW250" s="21">
        <v>9.9</v>
      </c>
      <c r="ACX250" s="20">
        <v>73.043000000000006</v>
      </c>
      <c r="ACY250" s="20">
        <v>694.39499999999998</v>
      </c>
      <c r="ACZ250" s="20">
        <v>694.39499999999998</v>
      </c>
      <c r="ADA250" s="21">
        <v>176.6</v>
      </c>
      <c r="ADB250" s="20">
        <v>170.70400000000001</v>
      </c>
      <c r="ADC250" s="20">
        <v>649.63199999999995</v>
      </c>
      <c r="ADD250" s="21">
        <v>37.6</v>
      </c>
      <c r="ADE250" s="20">
        <v>36.362000000000002</v>
      </c>
      <c r="ADF250" s="20">
        <v>138.38</v>
      </c>
      <c r="ADO250" s="21">
        <v>139</v>
      </c>
      <c r="ADP250" s="20">
        <v>134.34200000000001</v>
      </c>
      <c r="ADQ250" s="20">
        <v>511.25200000000001</v>
      </c>
      <c r="ADR250" s="20">
        <v>511.25200000000001</v>
      </c>
      <c r="ADS250" s="21">
        <v>137</v>
      </c>
      <c r="ADT250" s="20">
        <v>132.39400000000001</v>
      </c>
      <c r="ADU250" s="20">
        <v>503.839</v>
      </c>
      <c r="ADV250" s="20">
        <v>503.839</v>
      </c>
      <c r="ADW250" s="21">
        <v>269.2</v>
      </c>
      <c r="ADX250" s="20">
        <v>1170.115</v>
      </c>
      <c r="ADY250" s="20">
        <v>1281.51</v>
      </c>
      <c r="ADZ250" s="21">
        <v>53.9</v>
      </c>
      <c r="AEA250" s="20">
        <v>234.185</v>
      </c>
      <c r="AEB250" s="20">
        <v>256.47899999999998</v>
      </c>
      <c r="AEC250" s="21">
        <v>51.1</v>
      </c>
      <c r="AED250" s="20">
        <v>222.36099999999999</v>
      </c>
      <c r="AEE250" s="20">
        <v>243.53</v>
      </c>
      <c r="AEF250" s="21">
        <v>90.2</v>
      </c>
      <c r="AEG250" s="20">
        <v>392.31900000000002</v>
      </c>
      <c r="AEH250" s="20">
        <v>429.66800000000001</v>
      </c>
      <c r="AEI250" s="20">
        <v>429.66800000000001</v>
      </c>
      <c r="AEJ250" s="21">
        <v>125</v>
      </c>
      <c r="AEK250" s="20">
        <v>543.61099999999999</v>
      </c>
      <c r="AEL250" s="20">
        <v>595.36300000000006</v>
      </c>
      <c r="AEM250" s="20">
        <v>595.36300000000006</v>
      </c>
      <c r="AEN250" s="21">
        <v>215.3</v>
      </c>
      <c r="AEO250" s="20">
        <v>935.93</v>
      </c>
      <c r="AEP250" s="20">
        <v>1025.0309999999999</v>
      </c>
      <c r="AEQ250" s="20">
        <v>1025.0309999999999</v>
      </c>
      <c r="AER250" s="21">
        <v>104.5</v>
      </c>
      <c r="AES250" s="20">
        <v>454.29899999999998</v>
      </c>
      <c r="AET250" s="20">
        <v>497.548</v>
      </c>
      <c r="AEU250" s="20">
        <v>499.74299999999999</v>
      </c>
      <c r="AEV250" s="21">
        <v>184.6</v>
      </c>
      <c r="AEW250" s="20">
        <v>328.05700000000002</v>
      </c>
      <c r="AEX250" s="20">
        <v>2913.74</v>
      </c>
      <c r="AEY250" s="21">
        <v>26.1</v>
      </c>
      <c r="AEZ250" s="20">
        <v>46.466000000000001</v>
      </c>
      <c r="AFA250" s="20">
        <v>412.702</v>
      </c>
      <c r="AFB250" s="21">
        <v>26.5</v>
      </c>
      <c r="AFC250" s="20">
        <v>47.055</v>
      </c>
      <c r="AFD250" s="20">
        <v>417.93099999999998</v>
      </c>
      <c r="AFE250" s="21">
        <v>54.3</v>
      </c>
      <c r="AFF250" s="20">
        <v>96.53</v>
      </c>
      <c r="AFG250" s="20">
        <v>857.35900000000004</v>
      </c>
      <c r="AFH250" s="20">
        <v>857.35900000000004</v>
      </c>
      <c r="AFI250" s="21">
        <v>104.1</v>
      </c>
      <c r="AFJ250" s="20">
        <v>185.06100000000001</v>
      </c>
      <c r="AFK250" s="20">
        <v>1643.6790000000001</v>
      </c>
      <c r="AFL250" s="20">
        <v>1643.6790000000001</v>
      </c>
      <c r="AFM250" s="21">
        <v>158.5</v>
      </c>
      <c r="AFN250" s="20">
        <v>281.59100000000001</v>
      </c>
      <c r="AFO250" s="20">
        <v>2501.038</v>
      </c>
      <c r="AFP250" s="20">
        <v>2501.038</v>
      </c>
      <c r="AFQ250" s="21">
        <v>71.099999999999994</v>
      </c>
      <c r="AFR250" s="20">
        <v>126.389</v>
      </c>
      <c r="AFS250" s="20">
        <v>1122.5640000000001</v>
      </c>
      <c r="AFT250" s="20">
        <v>1122.5640000000001</v>
      </c>
      <c r="AFU250" s="21">
        <v>171.3</v>
      </c>
      <c r="AFV250" s="20">
        <v>86.757000000000005</v>
      </c>
      <c r="AFW250" s="20">
        <v>212.779</v>
      </c>
      <c r="AFX250" s="21">
        <v>27.5</v>
      </c>
      <c r="AFY250" s="20">
        <v>13.936999999999999</v>
      </c>
      <c r="AFZ250" s="20">
        <v>34.180999999999997</v>
      </c>
      <c r="AGA250" s="21">
        <v>61.9</v>
      </c>
      <c r="AGB250" s="20">
        <v>31.358000000000001</v>
      </c>
      <c r="AGC250" s="20">
        <v>76.908000000000001</v>
      </c>
      <c r="AGD250" s="20">
        <v>76.908000000000001</v>
      </c>
      <c r="AGE250" s="21">
        <v>81.900000000000006</v>
      </c>
      <c r="AGF250" s="20">
        <v>41.462000000000003</v>
      </c>
      <c r="AGG250" s="20">
        <v>101.69</v>
      </c>
      <c r="AGH250" s="20">
        <v>101.69</v>
      </c>
      <c r="AGI250" s="21">
        <v>143.80000000000001</v>
      </c>
      <c r="AGJ250" s="20">
        <v>72.819999999999993</v>
      </c>
      <c r="AGK250" s="20">
        <v>178.59800000000001</v>
      </c>
      <c r="AGL250" s="20">
        <v>178.59800000000001</v>
      </c>
      <c r="AGM250" s="21">
        <v>105.9</v>
      </c>
      <c r="AGN250" s="20">
        <v>53.643000000000001</v>
      </c>
      <c r="AGO250" s="20">
        <v>131.566</v>
      </c>
      <c r="AGP250" s="20">
        <v>137.09899999999999</v>
      </c>
      <c r="AGQ250" s="21">
        <v>80.5</v>
      </c>
      <c r="AGR250" s="20">
        <v>147.654</v>
      </c>
      <c r="AGS250" s="20">
        <v>624.14700000000005</v>
      </c>
      <c r="AGT250" s="21">
        <v>37.5</v>
      </c>
      <c r="AGU250" s="20">
        <v>68.834999999999994</v>
      </c>
      <c r="AGV250" s="20">
        <v>290.97199999999998</v>
      </c>
      <c r="AGW250" s="21">
        <v>38.299999999999997</v>
      </c>
      <c r="AGX250" s="20">
        <v>70.323999999999998</v>
      </c>
      <c r="AGY250" s="20">
        <v>297.267</v>
      </c>
      <c r="AGZ250" s="21">
        <v>9.1</v>
      </c>
      <c r="AHA250" s="20">
        <v>16.727</v>
      </c>
      <c r="AHB250" s="20">
        <v>70.707999999999998</v>
      </c>
      <c r="AHC250" s="20">
        <v>70.707999999999998</v>
      </c>
      <c r="AHD250" s="21">
        <v>33.9</v>
      </c>
      <c r="AHE250" s="20">
        <v>62.091999999999999</v>
      </c>
      <c r="AHF250" s="20">
        <v>262.46699999999998</v>
      </c>
      <c r="AHG250" s="20">
        <v>262.46699999999998</v>
      </c>
      <c r="AHH250" s="21">
        <v>43</v>
      </c>
      <c r="AHI250" s="20">
        <v>78.819000000000003</v>
      </c>
      <c r="AHJ250" s="20">
        <v>333.17500000000001</v>
      </c>
      <c r="AHK250" s="20">
        <v>333.17500000000001</v>
      </c>
      <c r="AHL250" s="21">
        <v>26.9</v>
      </c>
      <c r="AHM250" s="20">
        <v>49.258000000000003</v>
      </c>
      <c r="AHN250" s="20">
        <v>208.21799999999999</v>
      </c>
      <c r="AHO250" s="20">
        <v>206.76900000000001</v>
      </c>
      <c r="AHP250" s="21">
        <v>210.1</v>
      </c>
      <c r="AHQ250" s="20">
        <v>256.49900000000002</v>
      </c>
      <c r="AHR250" s="20">
        <v>280.91699999999997</v>
      </c>
      <c r="AHS250" s="21">
        <v>58.1</v>
      </c>
      <c r="AHT250" s="20">
        <v>70.92</v>
      </c>
      <c r="AHU250" s="20">
        <v>77.671999999999997</v>
      </c>
      <c r="AHV250" s="21">
        <v>56.1</v>
      </c>
      <c r="AHW250" s="20">
        <v>68.497</v>
      </c>
      <c r="AHX250" s="20">
        <v>75.018000000000001</v>
      </c>
      <c r="AHY250" s="21">
        <v>61.7</v>
      </c>
      <c r="AHZ250" s="20">
        <v>75.301000000000002</v>
      </c>
      <c r="AIA250" s="20">
        <v>82.47</v>
      </c>
      <c r="AIB250" s="20">
        <v>82.47</v>
      </c>
      <c r="AIC250" s="21">
        <v>90.3</v>
      </c>
      <c r="AID250" s="20">
        <v>110.277</v>
      </c>
      <c r="AIE250" s="20">
        <v>120.776</v>
      </c>
      <c r="AIF250" s="20">
        <v>120.776</v>
      </c>
      <c r="AIG250" s="21">
        <v>152</v>
      </c>
      <c r="AIH250" s="20">
        <v>185.578</v>
      </c>
      <c r="AII250" s="20">
        <v>203.245</v>
      </c>
      <c r="AIJ250" s="20">
        <v>203.245</v>
      </c>
      <c r="AIK250" s="21">
        <v>110.7</v>
      </c>
      <c r="AIL250" s="20">
        <v>135.16200000000001</v>
      </c>
      <c r="AIM250" s="20">
        <v>148.029</v>
      </c>
      <c r="AIN250" s="20">
        <v>148.029</v>
      </c>
      <c r="AIO250" s="21">
        <v>78.400000000000006</v>
      </c>
      <c r="AIP250" s="20">
        <v>243.29</v>
      </c>
      <c r="AIQ250" s="20">
        <v>7177.9350000000004</v>
      </c>
      <c r="AIR250" s="21">
        <v>53.7</v>
      </c>
      <c r="AIS250" s="20">
        <v>166.541</v>
      </c>
      <c r="AIT250" s="20">
        <v>4913.5659999999998</v>
      </c>
      <c r="AIU250" s="21">
        <v>0.9</v>
      </c>
      <c r="AIV250" s="20">
        <v>2.9449999999999998</v>
      </c>
      <c r="AIW250" s="20">
        <v>86.875</v>
      </c>
      <c r="AIX250" s="20">
        <v>69.22</v>
      </c>
      <c r="AIY250" s="21">
        <v>23.6</v>
      </c>
      <c r="AIZ250" s="20">
        <v>73.363</v>
      </c>
      <c r="AJA250" s="20">
        <v>2164.4650000000001</v>
      </c>
      <c r="AJB250" s="20">
        <v>1801.27</v>
      </c>
      <c r="AJC250" s="21">
        <v>24.7</v>
      </c>
      <c r="AJD250" s="20">
        <v>76.748999999999995</v>
      </c>
      <c r="AJE250" s="20">
        <v>2264.3690000000001</v>
      </c>
      <c r="AJF250" s="20">
        <v>1870.49</v>
      </c>
      <c r="AJG250" s="21">
        <v>15.2</v>
      </c>
      <c r="AJH250" s="20">
        <v>47.072000000000003</v>
      </c>
      <c r="AJI250" s="20">
        <v>1388.779</v>
      </c>
      <c r="AJJ250" s="20">
        <v>1388.779</v>
      </c>
      <c r="AJK250" s="21">
        <v>125.4</v>
      </c>
      <c r="AJL250" s="20">
        <v>232.87700000000001</v>
      </c>
      <c r="AJM250" s="20">
        <v>873.47400000000005</v>
      </c>
      <c r="AJN250" s="21">
        <v>91.4</v>
      </c>
      <c r="AJO250" s="20">
        <v>169.68600000000001</v>
      </c>
      <c r="AJP250" s="20">
        <v>636.46</v>
      </c>
      <c r="AJQ250" s="21">
        <v>9.9</v>
      </c>
      <c r="AJR250" s="20">
        <v>18.317</v>
      </c>
      <c r="AJS250" s="20">
        <v>68.704999999999998</v>
      </c>
      <c r="AJT250" s="20">
        <v>62.076000000000001</v>
      </c>
      <c r="AJU250" s="21">
        <v>24.4</v>
      </c>
      <c r="AJV250" s="20">
        <v>45.23</v>
      </c>
      <c r="AJW250" s="20">
        <v>169.648</v>
      </c>
      <c r="AJX250" s="20">
        <v>165.06100000000001</v>
      </c>
      <c r="AJY250" s="21">
        <v>34</v>
      </c>
      <c r="AJZ250" s="20">
        <v>63.19</v>
      </c>
      <c r="AKA250" s="20">
        <v>237.01400000000001</v>
      </c>
      <c r="AKB250" s="20">
        <v>227.13800000000001</v>
      </c>
      <c r="AKC250" s="21">
        <v>27.1</v>
      </c>
      <c r="AKD250" s="20">
        <v>50.26</v>
      </c>
      <c r="AKE250" s="20">
        <v>188.51599999999999</v>
      </c>
      <c r="AKF250" s="20">
        <v>188.51599999999999</v>
      </c>
      <c r="AKG250" s="21">
        <v>210.1</v>
      </c>
      <c r="AKH250" s="20">
        <v>488.57600000000002</v>
      </c>
      <c r="AKI250" s="20">
        <v>5207.3879999999999</v>
      </c>
      <c r="AKJ250" s="21">
        <v>53.9</v>
      </c>
      <c r="AKK250" s="20">
        <v>125.38500000000001</v>
      </c>
      <c r="AKL250" s="20">
        <v>1336.396</v>
      </c>
      <c r="AKM250" s="21">
        <v>51.6</v>
      </c>
      <c r="AKN250" s="20">
        <v>119.90900000000001</v>
      </c>
      <c r="AKO250" s="20">
        <v>1278.021</v>
      </c>
      <c r="AKP250" s="21">
        <v>49</v>
      </c>
      <c r="AKQ250" s="20">
        <v>113.834</v>
      </c>
      <c r="AKR250" s="20">
        <v>1213.2739999999999</v>
      </c>
      <c r="AKS250" s="20">
        <v>1207.8969999999999</v>
      </c>
      <c r="AKT250" s="21">
        <v>107.3</v>
      </c>
      <c r="AKU250" s="20">
        <v>249.357</v>
      </c>
      <c r="AKV250" s="20">
        <v>2657.7179999999998</v>
      </c>
      <c r="AKW250" s="20">
        <v>2680.1860000000001</v>
      </c>
      <c r="AKX250" s="21">
        <v>156.19999999999999</v>
      </c>
      <c r="AKY250" s="20">
        <v>363.19</v>
      </c>
      <c r="AKZ250" s="20">
        <v>3870.9920000000002</v>
      </c>
      <c r="ALA250" s="20">
        <v>3888.0830000000001</v>
      </c>
      <c r="ALB250" s="21">
        <v>85</v>
      </c>
      <c r="ALC250" s="20">
        <v>197.685</v>
      </c>
      <c r="ALD250" s="20">
        <v>2106.991</v>
      </c>
      <c r="ALE250" s="20">
        <v>2106.991</v>
      </c>
      <c r="ALF250" s="21">
        <v>243.2</v>
      </c>
      <c r="ALG250" s="20">
        <v>227.94900000000001</v>
      </c>
      <c r="ALH250" s="20">
        <v>402.49</v>
      </c>
      <c r="ALI250" s="21">
        <v>86.3</v>
      </c>
      <c r="ALJ250" s="20">
        <v>80.902000000000001</v>
      </c>
      <c r="ALK250" s="20">
        <v>142.84899999999999</v>
      </c>
      <c r="ALL250" s="21">
        <v>45</v>
      </c>
      <c r="ALM250" s="20">
        <v>42.137</v>
      </c>
      <c r="ALN250" s="20">
        <v>74.402000000000001</v>
      </c>
      <c r="ALO250" s="20">
        <v>68.11</v>
      </c>
      <c r="ALP250" s="21">
        <v>108.9</v>
      </c>
      <c r="ALQ250" s="20">
        <v>102.059</v>
      </c>
      <c r="ALR250" s="20">
        <v>180.20500000000001</v>
      </c>
      <c r="ALS250" s="20">
        <v>150.05699999999999</v>
      </c>
      <c r="ALT250" s="21">
        <v>156.9</v>
      </c>
      <c r="ALU250" s="20">
        <v>147.047</v>
      </c>
      <c r="ALV250" s="20">
        <v>259.64100000000002</v>
      </c>
      <c r="ALW250" s="20">
        <v>218.166</v>
      </c>
      <c r="ALX250" s="21">
        <v>131.80000000000001</v>
      </c>
      <c r="ALY250" s="20">
        <v>123.499</v>
      </c>
      <c r="ALZ250" s="20">
        <v>218.06200000000001</v>
      </c>
      <c r="AMA250" s="20">
        <v>160.69499999999999</v>
      </c>
      <c r="AMB250" s="21">
        <v>167.7</v>
      </c>
      <c r="AMC250" s="20">
        <v>199.94200000000001</v>
      </c>
      <c r="AMD250" s="20">
        <v>8896.5669999999991</v>
      </c>
      <c r="AME250" s="21">
        <v>23.8</v>
      </c>
      <c r="AMF250" s="20">
        <v>28.35</v>
      </c>
      <c r="AMG250" s="20">
        <v>1261.4480000000001</v>
      </c>
      <c r="AMH250" s="21">
        <v>44.1</v>
      </c>
      <c r="AMI250" s="20">
        <v>52.628999999999998</v>
      </c>
      <c r="AMJ250" s="20">
        <v>2341.7550000000001</v>
      </c>
      <c r="AMK250" s="20">
        <v>806.81299999999999</v>
      </c>
      <c r="AML250" s="21">
        <v>99.4</v>
      </c>
      <c r="AMM250" s="20">
        <v>118.527</v>
      </c>
      <c r="AMN250" s="20">
        <v>5273.9589999999998</v>
      </c>
      <c r="AMO250" s="20">
        <v>4888.6769999999997</v>
      </c>
      <c r="AMP250" s="21">
        <v>143.9</v>
      </c>
      <c r="AMQ250" s="20">
        <v>171.59200000000001</v>
      </c>
      <c r="AMR250" s="20">
        <v>7635.1189999999997</v>
      </c>
      <c r="AMS250" s="20">
        <v>5695.49</v>
      </c>
      <c r="AMT250" s="21">
        <v>103.5</v>
      </c>
      <c r="AMU250" s="20">
        <v>123.351</v>
      </c>
      <c r="AMV250" s="20">
        <v>5488.5789999999997</v>
      </c>
      <c r="AMW250" s="20">
        <v>5454.99</v>
      </c>
      <c r="AMX250" s="21">
        <v>108</v>
      </c>
      <c r="AMY250" s="22">
        <v>156.915232</v>
      </c>
      <c r="AMZ250" s="20">
        <v>239.73500000000001</v>
      </c>
      <c r="ANA250" s="21">
        <v>76.599999999999994</v>
      </c>
      <c r="ANB250" s="20">
        <v>111.38200000000001</v>
      </c>
      <c r="ANC250" s="20">
        <v>170.16900000000001</v>
      </c>
      <c r="AND250" s="21">
        <v>75</v>
      </c>
      <c r="ANE250" s="20">
        <v>109</v>
      </c>
      <c r="ANF250" s="20">
        <v>166.53</v>
      </c>
      <c r="ANG250" s="21">
        <v>2.2999999999999998</v>
      </c>
      <c r="ANH250" s="22">
        <v>3.35717</v>
      </c>
      <c r="ANI250" s="22">
        <v>5.1290839999999998</v>
      </c>
      <c r="ANJ250" s="22">
        <v>5.1290839999999998</v>
      </c>
      <c r="ANK250" s="21">
        <v>29.9</v>
      </c>
      <c r="ANL250" s="22">
        <v>43.504218000000002</v>
      </c>
      <c r="ANM250" s="22">
        <v>66.465744000000001</v>
      </c>
      <c r="ANN250" s="22">
        <v>59.692011000000001</v>
      </c>
      <c r="ANO250" s="21">
        <v>31.3</v>
      </c>
      <c r="ANP250" s="22">
        <v>45.533507</v>
      </c>
      <c r="ANQ250" s="22">
        <v>69.566091999999998</v>
      </c>
      <c r="ANR250" s="22">
        <v>64.821095</v>
      </c>
      <c r="ANS250" s="21">
        <v>15.4</v>
      </c>
      <c r="ANT250" s="22">
        <v>22.354735999999999</v>
      </c>
      <c r="ANU250" s="22">
        <v>34.153565999999998</v>
      </c>
      <c r="ANV250" s="22">
        <v>34.153565999999998</v>
      </c>
      <c r="ANW250" s="21">
        <v>190.2</v>
      </c>
      <c r="ANX250" s="20">
        <v>20022.922999999999</v>
      </c>
      <c r="ANY250" s="20">
        <v>20022.922999999999</v>
      </c>
      <c r="ANZ250" s="21">
        <v>51.2</v>
      </c>
      <c r="AOA250" s="20">
        <v>5386.8119999999999</v>
      </c>
      <c r="AOB250" s="20">
        <v>5386.8119999999999</v>
      </c>
      <c r="AOC250" s="21">
        <v>47.6</v>
      </c>
      <c r="AOD250" s="20">
        <v>5006.201</v>
      </c>
      <c r="AOE250" s="20">
        <v>5006.201</v>
      </c>
      <c r="AOF250" s="21">
        <v>74</v>
      </c>
      <c r="AOG250" s="20">
        <v>7788.9690000000001</v>
      </c>
      <c r="AOH250" s="20">
        <v>7788.9690000000001</v>
      </c>
      <c r="AOI250" s="20">
        <v>7788.9690000000001</v>
      </c>
      <c r="AOJ250" s="21">
        <v>65.099999999999994</v>
      </c>
      <c r="AOK250" s="20">
        <v>6847.1419999999998</v>
      </c>
      <c r="AOL250" s="20">
        <v>6847.1419999999998</v>
      </c>
      <c r="AOM250" s="20">
        <v>6847.1419999999998</v>
      </c>
      <c r="AON250" s="21">
        <v>139.1</v>
      </c>
      <c r="AOO250" s="20">
        <v>14636.111000000001</v>
      </c>
      <c r="AOP250" s="20">
        <v>14636.111000000001</v>
      </c>
      <c r="AOQ250" s="20">
        <v>14636.111000000001</v>
      </c>
      <c r="AOR250" s="21">
        <v>48.4</v>
      </c>
      <c r="AOS250" s="20">
        <v>5097.09</v>
      </c>
      <c r="AOT250" s="20">
        <v>5097.09</v>
      </c>
      <c r="AOU250" s="20">
        <v>5097.09</v>
      </c>
      <c r="AOV250" s="21">
        <v>199</v>
      </c>
      <c r="AOW250" s="20">
        <v>13225.422</v>
      </c>
      <c r="AOX250" s="20">
        <v>14484.482</v>
      </c>
      <c r="AOY250" s="21">
        <v>71.5</v>
      </c>
      <c r="AOZ250" s="20">
        <v>4755.5550000000003</v>
      </c>
      <c r="APA250" s="20">
        <v>5208.2839999999997</v>
      </c>
      <c r="APB250" s="21">
        <v>68.599999999999994</v>
      </c>
      <c r="APC250" s="20">
        <v>4559.5060000000003</v>
      </c>
      <c r="APD250" s="20">
        <v>4993.5709999999999</v>
      </c>
      <c r="APE250" s="21">
        <v>49.4</v>
      </c>
      <c r="APF250" s="20">
        <v>3281.5630000000001</v>
      </c>
      <c r="APG250" s="20">
        <v>3593.9670000000001</v>
      </c>
      <c r="APH250" s="20">
        <v>3593.9670000000001</v>
      </c>
      <c r="API250" s="21">
        <v>78.099999999999994</v>
      </c>
      <c r="APJ250" s="20">
        <v>5188.3040000000001</v>
      </c>
      <c r="APK250" s="20">
        <v>5682.2309999999998</v>
      </c>
      <c r="APL250" s="20">
        <v>5682.2309999999998</v>
      </c>
      <c r="APM250" s="21">
        <v>127.4</v>
      </c>
      <c r="APN250" s="20">
        <v>8469.8670000000002</v>
      </c>
      <c r="APO250" s="20">
        <v>9276.1980000000003</v>
      </c>
      <c r="APP250" s="20">
        <v>9276.1980000000003</v>
      </c>
      <c r="APQ250" s="21">
        <v>85.2</v>
      </c>
      <c r="APR250" s="20">
        <v>5661.674</v>
      </c>
      <c r="APS250" s="20">
        <v>6200.665</v>
      </c>
      <c r="APT250" s="20">
        <v>6200.665</v>
      </c>
      <c r="APU250" s="21">
        <v>98.4</v>
      </c>
      <c r="APV250" s="20">
        <v>124.64100000000001</v>
      </c>
      <c r="APW250" s="20">
        <v>1122.2940000000001</v>
      </c>
      <c r="APX250" s="21">
        <v>39.4</v>
      </c>
      <c r="APY250" s="20">
        <v>49.896000000000001</v>
      </c>
      <c r="APZ250" s="20">
        <v>449.27699999999999</v>
      </c>
      <c r="AQI250" s="21">
        <v>59</v>
      </c>
      <c r="AQJ250" s="20">
        <v>74.745000000000005</v>
      </c>
      <c r="AQK250" s="20">
        <v>673.01700000000005</v>
      </c>
      <c r="AQL250" s="20">
        <v>680.91700000000003</v>
      </c>
      <c r="AQM250" s="21">
        <v>48.7</v>
      </c>
      <c r="AQN250" s="20">
        <v>61.633000000000003</v>
      </c>
      <c r="AQO250" s="20">
        <v>554.95299999999997</v>
      </c>
      <c r="AQP250" s="20">
        <v>631.23199999999997</v>
      </c>
    </row>
    <row r="251" spans="1:1134" x14ac:dyDescent="0.2">
      <c r="A251" s="18">
        <v>37256</v>
      </c>
      <c r="B251" s="21">
        <v>114</v>
      </c>
      <c r="C251" s="21">
        <v>116</v>
      </c>
      <c r="D251" s="20">
        <v>6946.65</v>
      </c>
      <c r="N251" s="21">
        <v>72.900000000000006</v>
      </c>
      <c r="O251" s="21">
        <v>68.5</v>
      </c>
      <c r="P251" s="20">
        <v>4444.6930000000002</v>
      </c>
      <c r="Q251" s="21">
        <v>56</v>
      </c>
      <c r="R251" s="21">
        <v>53</v>
      </c>
      <c r="S251" s="20">
        <v>3414.4740000000002</v>
      </c>
      <c r="T251" s="21">
        <v>191.4</v>
      </c>
      <c r="U251" s="21">
        <v>173.8</v>
      </c>
      <c r="V251" s="20">
        <v>59953.366000000002</v>
      </c>
      <c r="W251" s="21">
        <v>61.7</v>
      </c>
      <c r="X251" s="21">
        <v>59.2</v>
      </c>
      <c r="Y251" s="20">
        <v>19336.179</v>
      </c>
      <c r="AI251" s="21">
        <v>129.69999999999999</v>
      </c>
      <c r="AJ251" s="21">
        <v>114.6</v>
      </c>
      <c r="AK251" s="20">
        <v>40617.186999999998</v>
      </c>
      <c r="AL251" s="21">
        <v>68.400000000000006</v>
      </c>
      <c r="AM251" s="21">
        <v>65.5</v>
      </c>
      <c r="AN251" s="20">
        <v>21412.850999999999</v>
      </c>
      <c r="AO251" s="21">
        <v>210.1</v>
      </c>
      <c r="AP251" s="21">
        <v>210.4</v>
      </c>
      <c r="AQ251" s="20">
        <v>53006.716</v>
      </c>
      <c r="AR251" s="21">
        <v>66.7</v>
      </c>
      <c r="AS251" s="21">
        <v>66.7</v>
      </c>
      <c r="AT251" s="20">
        <v>16834.222000000002</v>
      </c>
      <c r="AU251" s="21">
        <v>63.6</v>
      </c>
      <c r="AV251" s="21">
        <v>63.6</v>
      </c>
      <c r="AW251" s="20">
        <v>16051.914000000001</v>
      </c>
      <c r="AX251" s="21">
        <v>65.2</v>
      </c>
      <c r="AY251" s="21">
        <v>64.7</v>
      </c>
      <c r="AZ251" s="20">
        <v>16447.477999999999</v>
      </c>
      <c r="BA251" s="21">
        <v>78.2</v>
      </c>
      <c r="BB251" s="21">
        <v>79</v>
      </c>
      <c r="BC251" s="20">
        <v>19721.861000000001</v>
      </c>
      <c r="BD251" s="21">
        <v>143.4</v>
      </c>
      <c r="BE251" s="21">
        <v>143.80000000000001</v>
      </c>
      <c r="BF251" s="20">
        <v>36172.493999999999</v>
      </c>
      <c r="BG251" s="21">
        <v>71.3</v>
      </c>
      <c r="BH251" s="21">
        <v>73.400000000000006</v>
      </c>
      <c r="BI251" s="20">
        <v>17998.377</v>
      </c>
      <c r="BJ251" s="21">
        <v>88.9</v>
      </c>
      <c r="BK251" s="19">
        <v>259.37989210786998</v>
      </c>
      <c r="BL251" s="20">
        <v>258.99099999999999</v>
      </c>
      <c r="BM251" s="21">
        <v>49.5</v>
      </c>
      <c r="BN251" s="20">
        <v>144.43899999999999</v>
      </c>
      <c r="BO251" s="20">
        <v>144.22200000000001</v>
      </c>
      <c r="BP251" s="21">
        <v>6.1</v>
      </c>
      <c r="BQ251" s="20">
        <v>17.79</v>
      </c>
      <c r="BR251" s="19">
        <v>17.762878000000001</v>
      </c>
      <c r="BS251" s="19">
        <v>17.762878000000001</v>
      </c>
      <c r="BT251" s="21">
        <v>34.1</v>
      </c>
      <c r="BU251" s="20">
        <v>99.460999999999999</v>
      </c>
      <c r="BV251" s="19">
        <v>99.311779828718002</v>
      </c>
      <c r="BW251" s="19">
        <v>82.217622277204001</v>
      </c>
      <c r="BX251" s="21">
        <v>39.4</v>
      </c>
      <c r="BY251" s="19">
        <v>114.94123412089</v>
      </c>
      <c r="BZ251" s="19">
        <v>114.76882226971</v>
      </c>
      <c r="CA251" s="19">
        <v>99.980500277204001</v>
      </c>
      <c r="CB251" s="21">
        <v>18.100000000000001</v>
      </c>
      <c r="CC251" s="19">
        <v>52.887656484727003</v>
      </c>
      <c r="CD251" s="19">
        <v>52.808325000000004</v>
      </c>
      <c r="CE251" s="19">
        <v>52.808325000000004</v>
      </c>
      <c r="CF251" s="21">
        <v>199.2</v>
      </c>
      <c r="CG251" s="20">
        <v>387.00799999999998</v>
      </c>
      <c r="CH251" s="20">
        <v>439.13799999999998</v>
      </c>
      <c r="CI251" s="21">
        <v>69.8</v>
      </c>
      <c r="CJ251" s="20">
        <v>135.52199999999999</v>
      </c>
      <c r="CK251" s="20">
        <v>153.77699999999999</v>
      </c>
      <c r="CL251" s="21">
        <v>66.7</v>
      </c>
      <c r="CM251" s="20">
        <v>129.685</v>
      </c>
      <c r="CN251" s="20">
        <v>147.154</v>
      </c>
      <c r="CO251" s="21">
        <v>45.6</v>
      </c>
      <c r="CP251" s="20">
        <v>88.575999999999993</v>
      </c>
      <c r="CQ251" s="20">
        <v>100.50700000000001</v>
      </c>
      <c r="CR251" s="20">
        <v>101.477</v>
      </c>
      <c r="CS251" s="21">
        <v>84.3</v>
      </c>
      <c r="CT251" s="20">
        <v>163.83699999999999</v>
      </c>
      <c r="CU251" s="20">
        <v>185.905</v>
      </c>
      <c r="CV251" s="20">
        <v>170.916</v>
      </c>
      <c r="CW251" s="21">
        <v>129.4</v>
      </c>
      <c r="CX251" s="20">
        <v>251.48599999999999</v>
      </c>
      <c r="CY251" s="20">
        <v>285.36099999999999</v>
      </c>
      <c r="CZ251" s="20">
        <v>272.39299999999997</v>
      </c>
      <c r="DA251" s="21">
        <v>88.2</v>
      </c>
      <c r="DB251" s="20">
        <v>171.321</v>
      </c>
      <c r="DC251" s="20">
        <v>194.398</v>
      </c>
      <c r="DD251" s="20">
        <v>194.398</v>
      </c>
      <c r="DE251" s="21">
        <v>155.6</v>
      </c>
      <c r="DF251" s="20">
        <v>579.25199999999995</v>
      </c>
      <c r="DG251" s="20">
        <v>1135.739</v>
      </c>
      <c r="DH251" s="21">
        <v>15.9</v>
      </c>
      <c r="DI251" s="20">
        <v>59.368000000000002</v>
      </c>
      <c r="DJ251" s="20">
        <v>116.40300000000001</v>
      </c>
      <c r="DK251" s="21">
        <v>14.6</v>
      </c>
      <c r="DL251" s="20">
        <v>54.192</v>
      </c>
      <c r="DM251" s="20">
        <v>106.255</v>
      </c>
      <c r="DN251" s="21">
        <v>73.900000000000006</v>
      </c>
      <c r="DO251" s="20">
        <v>275.23700000000002</v>
      </c>
      <c r="DP251" s="20">
        <v>539.65700000000004</v>
      </c>
      <c r="DQ251" s="20">
        <v>539.65700000000004</v>
      </c>
      <c r="DR251" s="21">
        <v>65.7</v>
      </c>
      <c r="DS251" s="20">
        <v>244.64699999999999</v>
      </c>
      <c r="DT251" s="20">
        <v>479.67899999999997</v>
      </c>
      <c r="DU251" s="20">
        <v>479.67899999999997</v>
      </c>
      <c r="DV251" s="21">
        <v>139.69999999999999</v>
      </c>
      <c r="DW251" s="20">
        <v>519.88400000000001</v>
      </c>
      <c r="DX251" s="20">
        <v>1019.336</v>
      </c>
      <c r="DY251" s="20">
        <v>1019.336</v>
      </c>
      <c r="DZ251" s="21">
        <v>84</v>
      </c>
      <c r="EA251" s="20">
        <v>312.77499999999998</v>
      </c>
      <c r="EB251" s="20">
        <v>613.25699999999995</v>
      </c>
      <c r="EC251" s="20">
        <v>607.29399999999998</v>
      </c>
      <c r="ED251" s="21">
        <v>268.89999999999998</v>
      </c>
      <c r="EE251" s="20">
        <v>626.42200000000003</v>
      </c>
      <c r="EF251" s="20">
        <v>710.80100000000004</v>
      </c>
      <c r="EG251" s="21">
        <v>116.7</v>
      </c>
      <c r="EH251" s="20">
        <v>271.94099999999997</v>
      </c>
      <c r="EI251" s="20">
        <v>308.572</v>
      </c>
      <c r="EJ251" s="21">
        <v>108.2</v>
      </c>
      <c r="EK251" s="20">
        <v>252.09800000000001</v>
      </c>
      <c r="EL251" s="20">
        <v>286.05599999999998</v>
      </c>
      <c r="EM251" s="21">
        <v>39.1</v>
      </c>
      <c r="EN251" s="20">
        <v>91.105000000000004</v>
      </c>
      <c r="EO251" s="20">
        <v>103.377</v>
      </c>
      <c r="EP251" s="20">
        <v>103.377</v>
      </c>
      <c r="EQ251" s="21">
        <v>113.1</v>
      </c>
      <c r="ER251" s="20">
        <v>263.375</v>
      </c>
      <c r="ES251" s="20">
        <v>298.85199999999998</v>
      </c>
      <c r="ET251" s="20">
        <v>298.85199999999998</v>
      </c>
      <c r="EU251" s="21">
        <v>152.19999999999999</v>
      </c>
      <c r="EV251" s="20">
        <v>354.48</v>
      </c>
      <c r="EW251" s="20">
        <v>402.22899999999998</v>
      </c>
      <c r="EX251" s="20">
        <v>402.22899999999998</v>
      </c>
      <c r="EY251" s="21">
        <v>65.400000000000006</v>
      </c>
      <c r="EZ251" s="20">
        <v>152.30199999999999</v>
      </c>
      <c r="FA251" s="20">
        <v>172.81700000000001</v>
      </c>
      <c r="FB251" s="20">
        <v>172.81700000000001</v>
      </c>
      <c r="FC251" s="21">
        <v>116.6</v>
      </c>
      <c r="FD251" s="20">
        <v>660.84799999999996</v>
      </c>
      <c r="FE251" s="20">
        <v>1534.579</v>
      </c>
      <c r="FF251" s="21">
        <v>67.3</v>
      </c>
      <c r="FG251" s="20">
        <v>381.505</v>
      </c>
      <c r="FH251" s="20">
        <v>885.90700000000004</v>
      </c>
      <c r="FI251" s="21">
        <v>11.1</v>
      </c>
      <c r="FJ251" s="20">
        <v>62.914000000000001</v>
      </c>
      <c r="FK251" s="20">
        <v>146.09399999999999</v>
      </c>
      <c r="FL251" s="20">
        <v>104.3</v>
      </c>
      <c r="FM251" s="21">
        <v>38.299999999999997</v>
      </c>
      <c r="FN251" s="20">
        <v>216.977</v>
      </c>
      <c r="FO251" s="20">
        <v>503.85</v>
      </c>
      <c r="FP251" s="20">
        <v>312.03300000000002</v>
      </c>
      <c r="FQ251" s="21">
        <v>49.3</v>
      </c>
      <c r="FR251" s="20">
        <v>279.34300000000002</v>
      </c>
      <c r="FS251" s="20">
        <v>648.67200000000003</v>
      </c>
      <c r="FT251" s="20">
        <v>416.33300000000003</v>
      </c>
      <c r="FU251" s="21">
        <v>30.7</v>
      </c>
      <c r="FV251" s="20">
        <v>173.816</v>
      </c>
      <c r="FW251" s="20">
        <v>403.625</v>
      </c>
      <c r="FX251" s="20">
        <v>342.17599999999999</v>
      </c>
      <c r="FY251" s="21">
        <v>228.8</v>
      </c>
      <c r="FZ251" s="20">
        <v>1639.73</v>
      </c>
      <c r="GA251" s="20">
        <v>2619.1410000000001</v>
      </c>
      <c r="GB251" s="21">
        <v>78.2</v>
      </c>
      <c r="GC251" s="20">
        <v>560.59699999999998</v>
      </c>
      <c r="GD251" s="20">
        <v>895.44100000000003</v>
      </c>
      <c r="GE251" s="21">
        <v>74.2</v>
      </c>
      <c r="GF251" s="20">
        <v>531.51900000000001</v>
      </c>
      <c r="GG251" s="20">
        <v>848.995</v>
      </c>
      <c r="GH251" s="21">
        <v>62.8</v>
      </c>
      <c r="GI251" s="20">
        <v>449.76499999999999</v>
      </c>
      <c r="GJ251" s="20">
        <v>718.40899999999999</v>
      </c>
      <c r="GK251" s="20">
        <v>718.40899999999999</v>
      </c>
      <c r="GL251" s="21">
        <v>87.8</v>
      </c>
      <c r="GM251" s="20">
        <v>629.36900000000003</v>
      </c>
      <c r="GN251" s="20">
        <v>1005.2910000000001</v>
      </c>
      <c r="GO251" s="20">
        <v>1005.2910000000001</v>
      </c>
      <c r="GP251" s="21">
        <v>150.6</v>
      </c>
      <c r="GQ251" s="20">
        <v>1079.134</v>
      </c>
      <c r="GR251" s="20">
        <v>1723.7</v>
      </c>
      <c r="GS251" s="20">
        <v>1723.7</v>
      </c>
      <c r="GT251" s="21">
        <v>57.1</v>
      </c>
      <c r="GU251" s="20">
        <v>409.27199999999999</v>
      </c>
      <c r="GV251" s="20">
        <v>653.73</v>
      </c>
      <c r="GW251" s="20">
        <v>653.73</v>
      </c>
      <c r="GX251" s="21">
        <v>227</v>
      </c>
      <c r="GY251" s="20">
        <v>652.74</v>
      </c>
      <c r="GZ251" s="20">
        <v>1098.3</v>
      </c>
      <c r="HA251" s="21">
        <v>43.4</v>
      </c>
      <c r="HB251" s="20">
        <v>124.801</v>
      </c>
      <c r="HC251" s="20">
        <v>209.99</v>
      </c>
      <c r="HD251" s="21">
        <v>42.5</v>
      </c>
      <c r="HE251" s="20">
        <v>122.09099999999999</v>
      </c>
      <c r="HF251" s="20">
        <v>205.43</v>
      </c>
      <c r="HG251" s="21">
        <v>99.4</v>
      </c>
      <c r="HH251" s="20">
        <v>285.80399999999997</v>
      </c>
      <c r="HI251" s="20">
        <v>480.89400000000001</v>
      </c>
      <c r="HJ251" s="20">
        <v>480.89400000000001</v>
      </c>
      <c r="HK251" s="21">
        <v>83.4</v>
      </c>
      <c r="HL251" s="20">
        <v>239.95400000000001</v>
      </c>
      <c r="HM251" s="20">
        <v>403.74700000000001</v>
      </c>
      <c r="HN251" s="20">
        <v>333.53</v>
      </c>
      <c r="HO251" s="21">
        <v>183.6</v>
      </c>
      <c r="HP251" s="20">
        <v>527.93899999999996</v>
      </c>
      <c r="HQ251" s="20">
        <v>888.31</v>
      </c>
      <c r="HR251" s="20">
        <v>814.42399999999998</v>
      </c>
      <c r="HS251" s="21">
        <v>110.9</v>
      </c>
      <c r="HT251" s="20">
        <v>318.85199999999998</v>
      </c>
      <c r="HU251" s="20">
        <v>536.50099999999998</v>
      </c>
      <c r="HV251" s="20">
        <v>627.52700000000004</v>
      </c>
      <c r="HW251" s="21">
        <v>132.1</v>
      </c>
      <c r="HX251" s="20">
        <v>91.353999999999999</v>
      </c>
      <c r="HY251" s="20">
        <v>59946.578999999998</v>
      </c>
      <c r="HZ251" s="21">
        <v>19.7</v>
      </c>
      <c r="IA251" s="20">
        <v>13.632999999999999</v>
      </c>
      <c r="IB251" s="20">
        <v>8945.8080000000009</v>
      </c>
      <c r="IN251" s="21">
        <v>112.3</v>
      </c>
      <c r="IO251" s="20">
        <v>77.721000000000004</v>
      </c>
      <c r="IP251" s="20">
        <v>51000.771999999997</v>
      </c>
      <c r="IQ251" s="20">
        <v>50445.974999999999</v>
      </c>
      <c r="IR251" s="21">
        <v>61.5</v>
      </c>
      <c r="IS251" s="20">
        <v>42.567999999999998</v>
      </c>
      <c r="IT251" s="23">
        <v>27933</v>
      </c>
      <c r="IU251" s="23">
        <v>27933</v>
      </c>
      <c r="IV251" s="21">
        <v>126</v>
      </c>
      <c r="IW251" s="20">
        <v>1688.0429999999999</v>
      </c>
      <c r="IX251" s="20">
        <v>13971.897000000001</v>
      </c>
      <c r="IY251" s="21">
        <v>24.5</v>
      </c>
      <c r="IZ251" s="20">
        <v>327.74700000000001</v>
      </c>
      <c r="JA251" s="20">
        <v>2712.752</v>
      </c>
      <c r="JJ251" s="21">
        <v>101.6</v>
      </c>
      <c r="JK251" s="20">
        <v>1360.297</v>
      </c>
      <c r="JL251" s="20">
        <v>11259.145</v>
      </c>
      <c r="JM251" s="20">
        <v>11498.473</v>
      </c>
      <c r="JN251" s="21">
        <v>103.1</v>
      </c>
      <c r="JO251" s="20">
        <v>1381.4659999999999</v>
      </c>
      <c r="JP251" s="20">
        <v>11434.359</v>
      </c>
      <c r="JQ251" s="20">
        <v>11434.36</v>
      </c>
      <c r="JR251" s="21">
        <v>81.099999999999994</v>
      </c>
      <c r="JS251" s="20">
        <v>79.917000000000002</v>
      </c>
      <c r="JT251" s="20">
        <v>183103.114</v>
      </c>
      <c r="JU251" s="21">
        <v>35.1</v>
      </c>
      <c r="JV251" s="20">
        <v>34.558</v>
      </c>
      <c r="JW251" s="20">
        <v>79178.815000000002</v>
      </c>
      <c r="JX251" s="20">
        <v>9.2289999999999992</v>
      </c>
      <c r="JY251" s="20">
        <v>9.0969999999999995</v>
      </c>
      <c r="JZ251" s="20">
        <v>20843.321</v>
      </c>
      <c r="KA251" s="20">
        <v>20843.321</v>
      </c>
      <c r="KB251" s="20">
        <v>36.786000000000001</v>
      </c>
      <c r="KC251" s="20">
        <v>36.261000000000003</v>
      </c>
      <c r="KD251" s="20">
        <v>83080.976999999999</v>
      </c>
      <c r="KE251" s="20">
        <v>83080.976999999999</v>
      </c>
      <c r="KF251" s="21">
        <v>46</v>
      </c>
      <c r="KG251" s="21">
        <v>45.4</v>
      </c>
      <c r="KH251" s="20">
        <v>103924.298</v>
      </c>
      <c r="KI251" s="20">
        <v>103924.298</v>
      </c>
      <c r="KJ251" s="21">
        <v>21.6</v>
      </c>
      <c r="KK251" s="21">
        <v>21.3</v>
      </c>
      <c r="KL251" s="21">
        <v>48859.9</v>
      </c>
      <c r="KM251" s="21">
        <v>45846</v>
      </c>
      <c r="KN251" s="21">
        <v>87.2</v>
      </c>
      <c r="KO251" s="20">
        <v>62.064</v>
      </c>
      <c r="KP251" s="20">
        <v>2250.8679999999999</v>
      </c>
      <c r="KQ251" s="21">
        <v>22.7</v>
      </c>
      <c r="KR251" s="20">
        <v>16.170000000000002</v>
      </c>
      <c r="KS251" s="20">
        <v>586.452</v>
      </c>
      <c r="KT251" s="21">
        <v>22.7</v>
      </c>
      <c r="KU251" s="20">
        <v>16.146999999999998</v>
      </c>
      <c r="KV251" s="20">
        <v>585.61500000000001</v>
      </c>
      <c r="KW251" s="21">
        <v>8.4</v>
      </c>
      <c r="KX251" s="20">
        <v>5.9779999999999998</v>
      </c>
      <c r="KY251" s="20">
        <v>216.80699999999999</v>
      </c>
      <c r="KZ251" s="20">
        <v>209.17599999999999</v>
      </c>
      <c r="LA251" s="21">
        <v>56.7</v>
      </c>
      <c r="LB251" s="20">
        <v>40.35</v>
      </c>
      <c r="LC251" s="20">
        <v>1463.3820000000001</v>
      </c>
      <c r="LD251" s="20">
        <v>1236.768</v>
      </c>
      <c r="LE251" s="21">
        <v>64.5</v>
      </c>
      <c r="LF251" s="20">
        <v>45.893999999999998</v>
      </c>
      <c r="LG251" s="20">
        <v>1664.4159999999999</v>
      </c>
      <c r="LH251" s="20">
        <v>1445.944</v>
      </c>
      <c r="LI251" s="21">
        <v>26.7</v>
      </c>
      <c r="LJ251" s="20">
        <v>19.029</v>
      </c>
      <c r="LK251" s="20">
        <v>690.11800000000005</v>
      </c>
      <c r="LL251" s="20">
        <v>674.08799999999997</v>
      </c>
      <c r="LM251" s="21">
        <v>201.4</v>
      </c>
      <c r="LN251" s="20">
        <v>3860.1930000000002</v>
      </c>
      <c r="LO251" s="20">
        <v>4380.1610000000001</v>
      </c>
      <c r="LP251" s="21">
        <v>59.5</v>
      </c>
      <c r="LQ251" s="20">
        <v>1141.239</v>
      </c>
      <c r="LR251" s="20">
        <v>1294.9639999999999</v>
      </c>
      <c r="LS251" s="21">
        <v>58.1</v>
      </c>
      <c r="LT251" s="20">
        <v>1114.1859999999999</v>
      </c>
      <c r="LU251" s="20">
        <v>1264.2670000000001</v>
      </c>
      <c r="LV251" s="21">
        <v>70</v>
      </c>
      <c r="LW251" s="20">
        <v>1341.65</v>
      </c>
      <c r="LX251" s="20">
        <v>1522.37</v>
      </c>
      <c r="LY251" s="20">
        <v>1522.37</v>
      </c>
      <c r="LZ251" s="21">
        <v>71.8</v>
      </c>
      <c r="MA251" s="20">
        <v>1377.3040000000001</v>
      </c>
      <c r="MB251" s="20">
        <v>1562.827</v>
      </c>
      <c r="MC251" s="20">
        <v>1562.827</v>
      </c>
      <c r="MD251" s="21">
        <v>141.80000000000001</v>
      </c>
      <c r="ME251" s="20">
        <v>2718.9540000000002</v>
      </c>
      <c r="MF251" s="20">
        <v>3085.1970000000001</v>
      </c>
      <c r="MG251" s="20">
        <v>3085.1970000000001</v>
      </c>
      <c r="MH251" s="21">
        <v>101.7</v>
      </c>
      <c r="MI251" s="20">
        <v>1949.95</v>
      </c>
      <c r="MJ251" s="20">
        <v>2212.6080000000002</v>
      </c>
      <c r="MK251" s="20">
        <v>2497.0700000000002</v>
      </c>
      <c r="ML251" s="21">
        <v>221.2</v>
      </c>
      <c r="MM251" s="20">
        <v>359.61500000000001</v>
      </c>
      <c r="MN251" s="20">
        <v>3034.4639999999999</v>
      </c>
      <c r="MO251" s="21">
        <v>51.4</v>
      </c>
      <c r="MP251" s="20">
        <v>83.498000000000005</v>
      </c>
      <c r="MQ251" s="20">
        <v>704.56500000000005</v>
      </c>
      <c r="MR251" s="21">
        <v>48.5</v>
      </c>
      <c r="MS251" s="20">
        <v>78.844999999999999</v>
      </c>
      <c r="MT251" s="20">
        <v>665.30499999999995</v>
      </c>
      <c r="MU251" s="21">
        <v>88.8</v>
      </c>
      <c r="MV251" s="20">
        <v>144.40899999999999</v>
      </c>
      <c r="MW251" s="20">
        <v>1218.5340000000001</v>
      </c>
      <c r="MX251" s="20">
        <v>1247</v>
      </c>
      <c r="MY251" s="21">
        <v>80.400000000000006</v>
      </c>
      <c r="MZ251" s="20">
        <v>130.733</v>
      </c>
      <c r="NA251" s="20">
        <v>1103.1410000000001</v>
      </c>
      <c r="NB251" s="20">
        <v>1170</v>
      </c>
      <c r="NC251" s="21">
        <v>169.9</v>
      </c>
      <c r="ND251" s="20">
        <v>276.11700000000002</v>
      </c>
      <c r="NE251" s="20">
        <v>2329.8989999999999</v>
      </c>
      <c r="NF251" s="20">
        <v>2417</v>
      </c>
      <c r="NG251" s="21">
        <v>128.69999999999999</v>
      </c>
      <c r="NH251" s="20">
        <v>209.11699999999999</v>
      </c>
      <c r="NI251" s="20">
        <v>1764.55</v>
      </c>
      <c r="NJ251" s="20">
        <v>1764.55</v>
      </c>
      <c r="NK251" s="21">
        <v>183.9</v>
      </c>
      <c r="NL251" s="20">
        <v>1136.19</v>
      </c>
      <c r="NM251" s="20">
        <v>1289.2349999999999</v>
      </c>
      <c r="NN251" s="21">
        <v>57.1</v>
      </c>
      <c r="NO251" s="20">
        <v>352.63099999999997</v>
      </c>
      <c r="NP251" s="20">
        <v>400.13</v>
      </c>
      <c r="NQ251" s="21">
        <v>54</v>
      </c>
      <c r="NR251" s="20">
        <v>333.90699999999998</v>
      </c>
      <c r="NS251" s="20">
        <v>378.88400000000001</v>
      </c>
      <c r="NT251" s="21">
        <v>47.1</v>
      </c>
      <c r="NU251" s="20">
        <v>291.06400000000002</v>
      </c>
      <c r="NV251" s="20">
        <v>330.27</v>
      </c>
      <c r="NW251" s="20">
        <v>330.27</v>
      </c>
      <c r="NX251" s="21">
        <v>79.7</v>
      </c>
      <c r="NY251" s="20">
        <v>492.49599999999998</v>
      </c>
      <c r="NZ251" s="20">
        <v>558.83500000000004</v>
      </c>
      <c r="OA251" s="20">
        <v>558.83500000000004</v>
      </c>
      <c r="OB251" s="21">
        <v>126.8</v>
      </c>
      <c r="OC251" s="20">
        <v>783.56</v>
      </c>
      <c r="OD251" s="20">
        <v>889.10500000000002</v>
      </c>
      <c r="OE251" s="20">
        <v>889.10500000000002</v>
      </c>
      <c r="OF251" s="21">
        <v>88.8</v>
      </c>
      <c r="OG251" s="20">
        <v>548.52700000000004</v>
      </c>
      <c r="OH251" s="20">
        <v>622.41399999999999</v>
      </c>
      <c r="OI251" s="20">
        <v>622.41399999999999</v>
      </c>
      <c r="OJ251" s="21">
        <v>163.69999999999999</v>
      </c>
      <c r="OK251" s="20">
        <v>208.69399999999999</v>
      </c>
      <c r="OL251" s="20">
        <v>236.80500000000001</v>
      </c>
      <c r="OM251" s="21">
        <v>46.3</v>
      </c>
      <c r="ON251" s="20">
        <v>59.070999999999998</v>
      </c>
      <c r="OO251" s="20">
        <v>67.028000000000006</v>
      </c>
      <c r="OP251" s="21">
        <v>43.4</v>
      </c>
      <c r="OQ251" s="20">
        <v>55.366999999999997</v>
      </c>
      <c r="OR251" s="20">
        <v>62.825000000000003</v>
      </c>
      <c r="OS251" s="21">
        <v>32</v>
      </c>
      <c r="OT251" s="20">
        <v>40.85</v>
      </c>
      <c r="OU251" s="20">
        <v>46.351999999999997</v>
      </c>
      <c r="OV251" s="20">
        <v>46.351999999999997</v>
      </c>
      <c r="OW251" s="21">
        <v>85.3</v>
      </c>
      <c r="OX251" s="20">
        <v>108.773</v>
      </c>
      <c r="OY251" s="20">
        <v>123.425</v>
      </c>
      <c r="OZ251" s="20">
        <v>123.425</v>
      </c>
      <c r="PA251" s="21">
        <v>117.4</v>
      </c>
      <c r="PB251" s="20">
        <v>149.62299999999999</v>
      </c>
      <c r="PC251" s="20">
        <v>169.77699999999999</v>
      </c>
      <c r="PD251" s="20">
        <v>169.77699999999999</v>
      </c>
      <c r="PE251" s="21">
        <v>52.2</v>
      </c>
      <c r="PF251" s="20">
        <v>66.546999999999997</v>
      </c>
      <c r="PG251" s="20">
        <v>75.510999999999996</v>
      </c>
      <c r="PH251" s="20">
        <v>71.600999999999999</v>
      </c>
      <c r="PI251" s="21">
        <v>204.4</v>
      </c>
      <c r="PJ251" s="20">
        <v>2772.6909999999998</v>
      </c>
      <c r="PK251" s="20">
        <v>3146.172</v>
      </c>
      <c r="PL251" s="21">
        <v>61.6</v>
      </c>
      <c r="PM251" s="20">
        <v>835.05899999999997</v>
      </c>
      <c r="PN251" s="20">
        <v>947.54100000000005</v>
      </c>
      <c r="PO251" s="21">
        <v>58.3</v>
      </c>
      <c r="PP251" s="20">
        <v>790.91</v>
      </c>
      <c r="PQ251" s="20">
        <v>897.44600000000003</v>
      </c>
      <c r="PR251" s="21">
        <v>34.6</v>
      </c>
      <c r="PS251" s="20">
        <v>469.40699999999998</v>
      </c>
      <c r="PT251" s="20">
        <v>532.63599999999997</v>
      </c>
      <c r="PU251" s="20">
        <v>532.63599999999997</v>
      </c>
      <c r="PV251" s="21">
        <v>108.9</v>
      </c>
      <c r="PW251" s="20">
        <v>1477.0350000000001</v>
      </c>
      <c r="PX251" s="20">
        <v>1675.992</v>
      </c>
      <c r="PY251" s="20">
        <v>1578.989</v>
      </c>
      <c r="PZ251" s="21">
        <v>142.80000000000001</v>
      </c>
      <c r="QA251" s="20">
        <v>1937.6320000000001</v>
      </c>
      <c r="QB251" s="20">
        <v>2198.6309999999999</v>
      </c>
      <c r="QC251" s="20">
        <v>2111.625</v>
      </c>
      <c r="QD251" s="21">
        <v>72.7</v>
      </c>
      <c r="QE251" s="20">
        <v>985.74199999999996</v>
      </c>
      <c r="QF251" s="20">
        <v>1118.5219999999999</v>
      </c>
      <c r="QG251" s="20">
        <v>1118.5219999999999</v>
      </c>
      <c r="QH251" s="21">
        <v>192.4</v>
      </c>
      <c r="QI251" s="21">
        <v>174.9</v>
      </c>
      <c r="QJ251" s="20">
        <v>56395.027000000002</v>
      </c>
      <c r="QK251" s="21">
        <v>63.1</v>
      </c>
      <c r="QL251" s="21">
        <v>61</v>
      </c>
      <c r="QM251" s="20">
        <v>18483.187000000002</v>
      </c>
      <c r="QN251" s="21">
        <v>60.4</v>
      </c>
      <c r="QO251" s="21">
        <v>58.9</v>
      </c>
      <c r="QP251" s="20">
        <v>17708.311000000002</v>
      </c>
      <c r="QW251" s="21">
        <v>129.30000000000001</v>
      </c>
      <c r="QX251" s="21">
        <v>114</v>
      </c>
      <c r="QY251" s="20">
        <v>37911.839</v>
      </c>
      <c r="QZ251" s="21">
        <v>67</v>
      </c>
      <c r="RA251" s="21">
        <v>64</v>
      </c>
      <c r="RB251" s="20">
        <v>19631.924999999999</v>
      </c>
      <c r="RC251" s="21">
        <v>181.1</v>
      </c>
      <c r="RD251" s="20">
        <v>3004.5949999999998</v>
      </c>
      <c r="RE251" s="20">
        <v>2074.6729999999998</v>
      </c>
      <c r="RF251" s="21">
        <v>37.4</v>
      </c>
      <c r="RG251" s="20">
        <v>619.529</v>
      </c>
      <c r="RH251" s="20">
        <v>427.78500000000003</v>
      </c>
      <c r="RI251" s="21">
        <v>35</v>
      </c>
      <c r="RJ251" s="20">
        <v>580.25099999999998</v>
      </c>
      <c r="RK251" s="20">
        <v>400.66300000000001</v>
      </c>
      <c r="RL251" s="21">
        <v>68.599999999999994</v>
      </c>
      <c r="RM251" s="20">
        <v>1137.9680000000001</v>
      </c>
      <c r="RN251" s="20">
        <v>785.76700000000005</v>
      </c>
      <c r="RO251" s="20">
        <v>785.76700000000005</v>
      </c>
      <c r="RP251" s="21">
        <v>75.2</v>
      </c>
      <c r="RQ251" s="20">
        <v>1247.098</v>
      </c>
      <c r="RR251" s="20">
        <v>861.12099999999998</v>
      </c>
      <c r="RS251" s="20">
        <v>861.12099999999998</v>
      </c>
      <c r="RT251" s="21">
        <v>143.80000000000001</v>
      </c>
      <c r="RU251" s="20">
        <v>2385.0659999999998</v>
      </c>
      <c r="RV251" s="20">
        <v>1646.8879999999999</v>
      </c>
      <c r="RW251" s="20">
        <v>1646.8879999999999</v>
      </c>
      <c r="RX251" s="21">
        <v>83.6</v>
      </c>
      <c r="RY251" s="20">
        <v>1387.27</v>
      </c>
      <c r="RZ251" s="20">
        <v>957.91</v>
      </c>
      <c r="SA251" s="20">
        <v>957.91</v>
      </c>
      <c r="SB251" s="21">
        <v>171.3</v>
      </c>
      <c r="SC251" s="20">
        <v>230.035</v>
      </c>
      <c r="SD251" s="20">
        <v>261.02100000000002</v>
      </c>
      <c r="SE251" s="21">
        <v>110.2</v>
      </c>
      <c r="SF251" s="20">
        <v>148.011</v>
      </c>
      <c r="SG251" s="20">
        <v>167.94800000000001</v>
      </c>
      <c r="SH251" s="21">
        <v>106.9</v>
      </c>
      <c r="SI251" s="20">
        <v>143.625</v>
      </c>
      <c r="SJ251" s="20">
        <v>162.971</v>
      </c>
      <c r="SK251" s="21">
        <v>18.7</v>
      </c>
      <c r="SL251" s="20">
        <v>25.140999999999998</v>
      </c>
      <c r="SM251" s="20">
        <v>28.527000000000001</v>
      </c>
      <c r="SN251" s="20">
        <v>25.59</v>
      </c>
      <c r="SO251" s="21">
        <v>43.4</v>
      </c>
      <c r="SP251" s="20">
        <v>58.323</v>
      </c>
      <c r="SQ251" s="20">
        <v>66.179000000000002</v>
      </c>
      <c r="SR251" s="20">
        <v>67.483000000000004</v>
      </c>
      <c r="SS251" s="21">
        <v>61.1</v>
      </c>
      <c r="ST251" s="20">
        <v>82.024000000000001</v>
      </c>
      <c r="SU251" s="20">
        <v>93.072999999999993</v>
      </c>
      <c r="SV251" s="20">
        <v>93.072999999999993</v>
      </c>
      <c r="SW251" s="21">
        <v>49.1</v>
      </c>
      <c r="SX251" s="20">
        <v>65.930000000000007</v>
      </c>
      <c r="SY251" s="20">
        <v>74.81</v>
      </c>
      <c r="SZ251" s="20">
        <v>72.846999999999994</v>
      </c>
      <c r="TA251" s="21">
        <v>183.1</v>
      </c>
      <c r="TB251" s="20">
        <v>310.19</v>
      </c>
      <c r="TC251" s="20">
        <v>2418.8319999999999</v>
      </c>
      <c r="TD251" s="21">
        <v>21.1</v>
      </c>
      <c r="TE251" s="20">
        <v>35.802999999999997</v>
      </c>
      <c r="TF251" s="20">
        <v>279.18599999999998</v>
      </c>
      <c r="TG251" s="21">
        <v>60.3</v>
      </c>
      <c r="TH251" s="20">
        <v>102.166</v>
      </c>
      <c r="TI251" s="20">
        <v>796.67700000000002</v>
      </c>
      <c r="TJ251" s="20">
        <v>796.67700000000002</v>
      </c>
      <c r="TK251" s="21">
        <v>101.9</v>
      </c>
      <c r="TL251" s="20">
        <v>172.727</v>
      </c>
      <c r="TM251" s="20">
        <v>1346.912</v>
      </c>
      <c r="TN251" s="20">
        <v>1363.069</v>
      </c>
      <c r="TO251" s="21">
        <v>161.9</v>
      </c>
      <c r="TP251" s="20">
        <v>274.38799999999998</v>
      </c>
      <c r="TQ251" s="20">
        <v>2139.6460000000002</v>
      </c>
      <c r="TR251" s="20">
        <v>2159.7460000000001</v>
      </c>
      <c r="TS251" s="21">
        <v>141.1</v>
      </c>
      <c r="TT251" s="20">
        <v>239.00700000000001</v>
      </c>
      <c r="TU251" s="20">
        <v>1863.752</v>
      </c>
      <c r="TV251" s="20">
        <v>1888.298</v>
      </c>
      <c r="TW251" s="21">
        <v>116.2</v>
      </c>
      <c r="TX251" s="20">
        <v>64.233999999999995</v>
      </c>
      <c r="TY251" s="20">
        <v>17869.937000000002</v>
      </c>
      <c r="TZ251" s="21">
        <v>54</v>
      </c>
      <c r="UA251" s="20">
        <v>29.849</v>
      </c>
      <c r="UB251" s="20">
        <v>8303.94</v>
      </c>
      <c r="UC251" s="21">
        <v>51.8</v>
      </c>
      <c r="UD251" s="20">
        <v>28.616</v>
      </c>
      <c r="UE251" s="20">
        <v>7961.1</v>
      </c>
      <c r="UF251" s="21">
        <v>8.3000000000000007</v>
      </c>
      <c r="UG251" s="20">
        <v>4.5789999999999997</v>
      </c>
      <c r="UH251" s="20">
        <v>1273.8869999999999</v>
      </c>
      <c r="UI251" s="20">
        <v>1273.8869999999999</v>
      </c>
      <c r="UJ251" s="21">
        <v>53.9</v>
      </c>
      <c r="UK251" s="20">
        <v>29.806000000000001</v>
      </c>
      <c r="UL251" s="20">
        <v>8292.11</v>
      </c>
      <c r="UM251" s="20">
        <v>8292.11</v>
      </c>
      <c r="UN251" s="21">
        <v>62.2</v>
      </c>
      <c r="UO251" s="20">
        <v>34.384999999999998</v>
      </c>
      <c r="UP251" s="20">
        <v>9565.9969999999994</v>
      </c>
      <c r="UQ251" s="20">
        <v>9565.9969999999994</v>
      </c>
      <c r="UR251" s="21">
        <v>28.5</v>
      </c>
      <c r="US251" s="20">
        <v>15.757999999999999</v>
      </c>
      <c r="UT251" s="20">
        <v>4383.93</v>
      </c>
      <c r="UU251" s="20">
        <v>4383.93</v>
      </c>
      <c r="UV251" s="21">
        <v>100.1</v>
      </c>
      <c r="UW251" s="20">
        <v>167.714</v>
      </c>
      <c r="UX251" s="20">
        <v>1756003.5930000001</v>
      </c>
      <c r="UY251" s="21">
        <v>72.099999999999994</v>
      </c>
      <c r="UZ251" s="20">
        <v>120.795</v>
      </c>
      <c r="VA251" s="20">
        <v>1264752.946</v>
      </c>
      <c r="VB251" s="21">
        <v>6.2</v>
      </c>
      <c r="VC251" s="20">
        <v>10.375</v>
      </c>
      <c r="VD251" s="20">
        <v>108628.588</v>
      </c>
      <c r="VE251" s="20">
        <v>108628.588</v>
      </c>
      <c r="VF251" s="21">
        <v>22.4</v>
      </c>
      <c r="VG251" s="20">
        <v>37.438000000000002</v>
      </c>
      <c r="VH251" s="20">
        <v>391985.98499999999</v>
      </c>
      <c r="VI251" s="20">
        <v>353184.34700000001</v>
      </c>
      <c r="VJ251" s="21">
        <v>28</v>
      </c>
      <c r="VK251" s="20">
        <v>46.918999999999997</v>
      </c>
      <c r="VL251" s="20">
        <v>491250.647</v>
      </c>
      <c r="VM251" s="20">
        <v>461812.935</v>
      </c>
      <c r="VN251" s="21">
        <v>17.399999999999999</v>
      </c>
      <c r="VO251" s="20">
        <v>29.141999999999999</v>
      </c>
      <c r="VP251" s="20">
        <v>305125.66600000003</v>
      </c>
      <c r="VQ251" s="20">
        <v>305125.66600000003</v>
      </c>
      <c r="VR251" s="21">
        <v>169.3</v>
      </c>
      <c r="VS251" s="20">
        <v>180.715</v>
      </c>
      <c r="VT251" s="20">
        <v>205.05699999999999</v>
      </c>
      <c r="VU251" s="21">
        <v>33.700000000000003</v>
      </c>
      <c r="VV251" s="20">
        <v>35.966999999999999</v>
      </c>
      <c r="VW251" s="20">
        <v>40.811999999999998</v>
      </c>
      <c r="VX251" s="21">
        <v>33.799999999999997</v>
      </c>
      <c r="VY251" s="20">
        <v>36.106000000000002</v>
      </c>
      <c r="VZ251" s="20">
        <v>40.969000000000001</v>
      </c>
      <c r="WI251" s="21">
        <v>135.6</v>
      </c>
      <c r="WJ251" s="20">
        <v>144.74799999999999</v>
      </c>
      <c r="WK251" s="20">
        <v>164.245</v>
      </c>
      <c r="WL251" s="20">
        <v>184.078</v>
      </c>
      <c r="WM251" s="21">
        <v>78.400000000000006</v>
      </c>
      <c r="WN251" s="20">
        <v>83.71</v>
      </c>
      <c r="WO251" s="20">
        <v>94.986000000000004</v>
      </c>
      <c r="WP251" s="20">
        <v>129.078</v>
      </c>
      <c r="WQ251" s="21">
        <v>198.3</v>
      </c>
      <c r="WR251" s="20">
        <v>255.501</v>
      </c>
      <c r="WS251" s="20">
        <v>1123.309</v>
      </c>
      <c r="WT251" s="21">
        <v>82.9</v>
      </c>
      <c r="WU251" s="20">
        <v>106.74</v>
      </c>
      <c r="WV251" s="20">
        <v>469.28300000000002</v>
      </c>
      <c r="WW251" s="21">
        <v>81.400000000000006</v>
      </c>
      <c r="WX251" s="20">
        <v>104.83</v>
      </c>
      <c r="WY251" s="20">
        <v>460.88400000000001</v>
      </c>
      <c r="WZ251" s="21">
        <v>36.5</v>
      </c>
      <c r="XA251" s="20">
        <v>47.030999999999999</v>
      </c>
      <c r="XB251" s="20">
        <v>206.77199999999999</v>
      </c>
      <c r="XC251" s="20">
        <v>206.77199999999999</v>
      </c>
      <c r="XD251" s="21">
        <v>79</v>
      </c>
      <c r="XE251" s="20">
        <v>101.73</v>
      </c>
      <c r="XF251" s="20">
        <v>447.25400000000002</v>
      </c>
      <c r="XG251" s="20">
        <v>447.25400000000002</v>
      </c>
      <c r="XH251" s="21">
        <v>115.5</v>
      </c>
      <c r="XI251" s="20">
        <v>148.761</v>
      </c>
      <c r="XJ251" s="20">
        <v>654.02599999999995</v>
      </c>
      <c r="XK251" s="20">
        <v>654.02599999999995</v>
      </c>
      <c r="XL251" s="21">
        <v>74.3</v>
      </c>
      <c r="XM251" s="20">
        <v>95.772999999999996</v>
      </c>
      <c r="XN251" s="22">
        <v>421.06761899999998</v>
      </c>
      <c r="XO251" s="22">
        <v>497.18700000000001</v>
      </c>
      <c r="XP251" s="21">
        <v>143</v>
      </c>
      <c r="XQ251" s="20">
        <v>668.7</v>
      </c>
      <c r="XR251" s="20">
        <v>32243.7</v>
      </c>
      <c r="XS251" s="21">
        <v>79.5</v>
      </c>
      <c r="XT251" s="20">
        <v>371.88299999999998</v>
      </c>
      <c r="XU251" s="20">
        <v>17931.63</v>
      </c>
      <c r="YD251" s="21">
        <v>63.5</v>
      </c>
      <c r="YE251" s="20">
        <v>296.81700000000001</v>
      </c>
      <c r="YF251" s="20">
        <v>14312.07</v>
      </c>
      <c r="YG251" s="20">
        <v>7498.2749999999996</v>
      </c>
      <c r="YH251" s="21">
        <v>31.8</v>
      </c>
      <c r="YI251" s="20">
        <v>148.88499999999999</v>
      </c>
      <c r="YJ251" s="20">
        <v>7179.02</v>
      </c>
      <c r="YK251" s="20">
        <v>7179.02</v>
      </c>
      <c r="YL251" s="21">
        <v>195.8</v>
      </c>
      <c r="YM251" s="20">
        <v>2250.067</v>
      </c>
      <c r="YN251" s="20">
        <v>2553.1509999999998</v>
      </c>
      <c r="YO251" s="21">
        <v>113</v>
      </c>
      <c r="YP251" s="20">
        <v>1298.633</v>
      </c>
      <c r="YQ251" s="20">
        <v>1473.559</v>
      </c>
      <c r="YR251" s="21">
        <v>108.9</v>
      </c>
      <c r="YS251" s="20">
        <v>1251.4559999999999</v>
      </c>
      <c r="YT251" s="20">
        <v>1420.027</v>
      </c>
      <c r="YU251" s="21">
        <v>24</v>
      </c>
      <c r="YV251" s="20">
        <v>275.24700000000001</v>
      </c>
      <c r="YW251" s="20">
        <v>312.32299999999998</v>
      </c>
      <c r="YX251" s="20">
        <v>312.32299999999998</v>
      </c>
      <c r="YY251" s="21">
        <v>58.9</v>
      </c>
      <c r="YZ251" s="20">
        <v>676.18700000000001</v>
      </c>
      <c r="ZA251" s="20">
        <v>767.26900000000001</v>
      </c>
      <c r="ZB251" s="20">
        <v>767.26900000000001</v>
      </c>
      <c r="ZC251" s="21">
        <v>82.8</v>
      </c>
      <c r="ZD251" s="20">
        <v>951.43399999999997</v>
      </c>
      <c r="ZE251" s="20">
        <v>1079.5920000000001</v>
      </c>
      <c r="ZF251" s="20">
        <v>1079.5920000000001</v>
      </c>
      <c r="ZG251" s="21">
        <v>59.5</v>
      </c>
      <c r="ZH251" s="20">
        <v>684.04300000000001</v>
      </c>
      <c r="ZI251" s="20">
        <v>776.18399999999997</v>
      </c>
      <c r="ZJ251" s="20">
        <v>776.18399999999997</v>
      </c>
      <c r="ZK251" s="21">
        <v>309.8</v>
      </c>
      <c r="ZL251" s="20">
        <v>12593.045</v>
      </c>
      <c r="ZM251" s="20">
        <v>1647969.9</v>
      </c>
      <c r="ZN251" s="21">
        <v>127</v>
      </c>
      <c r="ZO251" s="20">
        <v>5163.6189999999997</v>
      </c>
      <c r="ZP251" s="20">
        <v>675729.3</v>
      </c>
      <c r="ZQ251" s="21">
        <v>121.8</v>
      </c>
      <c r="ZR251" s="20">
        <v>4951.6229999999996</v>
      </c>
      <c r="ZS251" s="20">
        <v>647986.66200000001</v>
      </c>
      <c r="ZT251" s="21">
        <v>68.5</v>
      </c>
      <c r="ZU251" s="20">
        <v>2783.9110000000001</v>
      </c>
      <c r="ZV251" s="20">
        <v>364312.4</v>
      </c>
      <c r="ZW251" s="20">
        <v>364312.4</v>
      </c>
      <c r="ZX251" s="21">
        <v>114.3</v>
      </c>
      <c r="ZY251" s="20">
        <v>4645.5140000000001</v>
      </c>
      <c r="ZZ251" s="20">
        <v>607928.19999999995</v>
      </c>
      <c r="AAA251" s="20">
        <v>607928.19999999995</v>
      </c>
      <c r="AAB251" s="21">
        <v>182.8</v>
      </c>
      <c r="AAC251" s="20">
        <v>7429.4250000000002</v>
      </c>
      <c r="AAD251" s="20">
        <v>972240.6</v>
      </c>
      <c r="AAE251" s="20">
        <v>972240.6</v>
      </c>
      <c r="AAF251" s="21">
        <v>105.6</v>
      </c>
      <c r="AAG251" s="20">
        <v>4293.0110000000004</v>
      </c>
      <c r="AAH251" s="20">
        <v>561798.47199999995</v>
      </c>
      <c r="AAI251" s="20">
        <v>572379.6</v>
      </c>
      <c r="AAJ251" s="21">
        <v>149.4</v>
      </c>
      <c r="AAK251" s="20">
        <v>801.31500000000005</v>
      </c>
      <c r="AAL251" s="20">
        <v>1056130.2250000001</v>
      </c>
      <c r="AAM251" s="21">
        <v>9.8000000000000007</v>
      </c>
      <c r="AAN251" s="20">
        <v>52.527000000000001</v>
      </c>
      <c r="AAO251" s="20">
        <v>69229.775999999998</v>
      </c>
      <c r="AAP251" s="21">
        <v>54.6</v>
      </c>
      <c r="AAQ251" s="20">
        <v>292.67</v>
      </c>
      <c r="AAR251" s="20">
        <v>385737.62199999997</v>
      </c>
      <c r="AAS251" s="20">
        <v>352373</v>
      </c>
      <c r="AAT251" s="21">
        <v>83.2</v>
      </c>
      <c r="AAU251" s="20">
        <v>446.38</v>
      </c>
      <c r="AAV251" s="20">
        <v>588326.73499999999</v>
      </c>
      <c r="AAW251" s="20">
        <v>599419.30000000005</v>
      </c>
      <c r="AAX251" s="21">
        <v>139.6</v>
      </c>
      <c r="AAY251" s="20">
        <v>748.78899999999999</v>
      </c>
      <c r="AAZ251" s="20">
        <v>986900.44900000002</v>
      </c>
      <c r="ABA251" s="20">
        <v>951792.3</v>
      </c>
      <c r="ABB251" s="21">
        <v>96.7</v>
      </c>
      <c r="ABC251" s="20">
        <v>518.83500000000004</v>
      </c>
      <c r="ABD251" s="20">
        <v>683822.7</v>
      </c>
      <c r="ABE251" s="20">
        <v>683822.7</v>
      </c>
      <c r="ABF251" s="21">
        <v>179.1</v>
      </c>
      <c r="ABG251" s="20">
        <v>37.67</v>
      </c>
      <c r="ABH251" s="20">
        <v>42.744</v>
      </c>
      <c r="ABI251" s="21">
        <v>7.9</v>
      </c>
      <c r="ABJ251" s="20">
        <v>1.67</v>
      </c>
      <c r="ABK251" s="20">
        <v>1.895</v>
      </c>
      <c r="ABL251" s="21">
        <v>7.6</v>
      </c>
      <c r="ABM251" s="20">
        <v>1.607</v>
      </c>
      <c r="ABN251" s="20">
        <v>1.8240000000000001</v>
      </c>
      <c r="ABO251" s="21">
        <v>39.200000000000003</v>
      </c>
      <c r="ABP251" s="20">
        <v>8.25</v>
      </c>
      <c r="ABQ251" s="20">
        <v>9.3620000000000001</v>
      </c>
      <c r="ABR251" s="20">
        <v>9.3620000000000001</v>
      </c>
      <c r="ABS251" s="21">
        <v>131.9</v>
      </c>
      <c r="ABT251" s="20">
        <v>27.748999999999999</v>
      </c>
      <c r="ABU251" s="20">
        <v>31.486999999999998</v>
      </c>
      <c r="ABV251" s="20">
        <v>31.486999999999998</v>
      </c>
      <c r="ABW251" s="21">
        <v>171.1</v>
      </c>
      <c r="ABX251" s="20">
        <v>36</v>
      </c>
      <c r="ABY251" s="20">
        <v>40.848999999999997</v>
      </c>
      <c r="ABZ251" s="20">
        <v>40.848999999999997</v>
      </c>
      <c r="ACE251" s="21">
        <v>42.3</v>
      </c>
      <c r="ACF251" s="20">
        <v>327.27999999999997</v>
      </c>
      <c r="ACG251" s="20">
        <v>2988.194</v>
      </c>
      <c r="ACH251" s="21">
        <v>18.5</v>
      </c>
      <c r="ACI251" s="20">
        <v>143.084</v>
      </c>
      <c r="ACJ251" s="20">
        <v>1306.415</v>
      </c>
      <c r="ACK251" s="21">
        <v>8</v>
      </c>
      <c r="ACL251" s="20">
        <v>61.732999999999997</v>
      </c>
      <c r="ACM251" s="20">
        <v>563.64300000000003</v>
      </c>
      <c r="ACN251" s="20">
        <v>563.64300000000003</v>
      </c>
      <c r="ACO251" s="21">
        <v>15.8</v>
      </c>
      <c r="ACP251" s="20">
        <v>122.46299999999999</v>
      </c>
      <c r="ACQ251" s="20">
        <v>1118.136</v>
      </c>
      <c r="ACR251" s="20">
        <v>1118.136</v>
      </c>
      <c r="ACS251" s="21">
        <v>23.8</v>
      </c>
      <c r="ACT251" s="20">
        <v>184.196</v>
      </c>
      <c r="ACU251" s="20">
        <v>1681.779</v>
      </c>
      <c r="ACV251" s="20">
        <v>1681.779</v>
      </c>
      <c r="ACW251" s="21">
        <v>9.5</v>
      </c>
      <c r="ACX251" s="20">
        <v>73.882999999999996</v>
      </c>
      <c r="ACY251" s="20">
        <v>674.58500000000004</v>
      </c>
      <c r="ACZ251" s="20">
        <v>674.58500000000004</v>
      </c>
      <c r="ADA251" s="21">
        <v>181.7</v>
      </c>
      <c r="ADB251" s="20">
        <v>173.84</v>
      </c>
      <c r="ADC251" s="20">
        <v>660.31299999999999</v>
      </c>
      <c r="ADD251" s="21">
        <v>40.1</v>
      </c>
      <c r="ADE251" s="20">
        <v>38.365000000000002</v>
      </c>
      <c r="ADF251" s="20">
        <v>145.72499999999999</v>
      </c>
      <c r="ADO251" s="21">
        <v>141.6</v>
      </c>
      <c r="ADP251" s="20">
        <v>135.47499999999999</v>
      </c>
      <c r="ADQ251" s="20">
        <v>514.58799999999997</v>
      </c>
      <c r="ADR251" s="20">
        <v>514.58799999999997</v>
      </c>
      <c r="ADS251" s="21">
        <v>139.6</v>
      </c>
      <c r="ADT251" s="20">
        <v>133.56200000000001</v>
      </c>
      <c r="ADU251" s="20">
        <v>507.322</v>
      </c>
      <c r="ADV251" s="20">
        <v>507.322</v>
      </c>
      <c r="ADW251" s="21">
        <v>269.7</v>
      </c>
      <c r="ADX251" s="20">
        <v>1145.7270000000001</v>
      </c>
      <c r="ADY251" s="20">
        <v>1300.056</v>
      </c>
      <c r="ADZ251" s="21">
        <v>52.6</v>
      </c>
      <c r="AEA251" s="20">
        <v>223.39</v>
      </c>
      <c r="AEB251" s="20">
        <v>253.48099999999999</v>
      </c>
      <c r="AEC251" s="21">
        <v>49.5</v>
      </c>
      <c r="AED251" s="20">
        <v>210.31200000000001</v>
      </c>
      <c r="AEE251" s="20">
        <v>238.64099999999999</v>
      </c>
      <c r="AEF251" s="21">
        <v>91</v>
      </c>
      <c r="AEG251" s="20">
        <v>386.43900000000002</v>
      </c>
      <c r="AEH251" s="20">
        <v>438.49200000000002</v>
      </c>
      <c r="AEI251" s="20">
        <v>438.49200000000002</v>
      </c>
      <c r="AEJ251" s="21">
        <v>126.2</v>
      </c>
      <c r="AEK251" s="20">
        <v>535.89800000000002</v>
      </c>
      <c r="AEL251" s="20">
        <v>608.08299999999997</v>
      </c>
      <c r="AEM251" s="20">
        <v>608.08299999999997</v>
      </c>
      <c r="AEN251" s="21">
        <v>217.1</v>
      </c>
      <c r="AEO251" s="20">
        <v>922.33600000000001</v>
      </c>
      <c r="AEP251" s="20">
        <v>1046.575</v>
      </c>
      <c r="AEQ251" s="20">
        <v>1046.575</v>
      </c>
      <c r="AER251" s="21">
        <v>103.3</v>
      </c>
      <c r="AES251" s="20">
        <v>438.709</v>
      </c>
      <c r="AET251" s="20">
        <v>497.803</v>
      </c>
      <c r="AEU251" s="20">
        <v>499.99900000000002</v>
      </c>
      <c r="AEV251" s="21">
        <v>191.2</v>
      </c>
      <c r="AEW251" s="20">
        <v>332.06799999999998</v>
      </c>
      <c r="AEX251" s="20">
        <v>2996.08</v>
      </c>
      <c r="AEY251" s="21">
        <v>27.2</v>
      </c>
      <c r="AEZ251" s="20">
        <v>47.289000000000001</v>
      </c>
      <c r="AFA251" s="20">
        <v>426.66800000000001</v>
      </c>
      <c r="AFB251" s="21">
        <v>27.1</v>
      </c>
      <c r="AFC251" s="20">
        <v>47.057000000000002</v>
      </c>
      <c r="AFD251" s="20">
        <v>424.56799999999998</v>
      </c>
      <c r="AFE251" s="21">
        <v>56.3</v>
      </c>
      <c r="AFF251" s="20">
        <v>97.796999999999997</v>
      </c>
      <c r="AFG251" s="20">
        <v>882.37199999999996</v>
      </c>
      <c r="AFH251" s="20">
        <v>882.37199999999996</v>
      </c>
      <c r="AFI251" s="21">
        <v>107.7</v>
      </c>
      <c r="AFJ251" s="20">
        <v>186.98099999999999</v>
      </c>
      <c r="AFK251" s="20">
        <v>1687.04</v>
      </c>
      <c r="AFL251" s="20">
        <v>1687.04</v>
      </c>
      <c r="AFM251" s="21">
        <v>164</v>
      </c>
      <c r="AFN251" s="20">
        <v>284.77800000000002</v>
      </c>
      <c r="AFO251" s="20">
        <v>2569.4119999999998</v>
      </c>
      <c r="AFP251" s="20">
        <v>2569.4119999999998</v>
      </c>
      <c r="AFQ251" s="21">
        <v>73.5</v>
      </c>
      <c r="AFR251" s="20">
        <v>127.679</v>
      </c>
      <c r="AFS251" s="20">
        <v>1151.9849999999999</v>
      </c>
      <c r="AFT251" s="20">
        <v>1151.9849999999999</v>
      </c>
      <c r="AFU251" s="21">
        <v>171.7</v>
      </c>
      <c r="AFV251" s="20">
        <v>90.085999999999999</v>
      </c>
      <c r="AFW251" s="20">
        <v>216.85499999999999</v>
      </c>
      <c r="AFX251" s="21">
        <v>27.3</v>
      </c>
      <c r="AFY251" s="20">
        <v>14.294</v>
      </c>
      <c r="AFZ251" s="20">
        <v>34.408000000000001</v>
      </c>
      <c r="AGA251" s="21">
        <v>62.4</v>
      </c>
      <c r="AGB251" s="20">
        <v>32.725000000000001</v>
      </c>
      <c r="AGC251" s="20">
        <v>78.775999999999996</v>
      </c>
      <c r="AGD251" s="20">
        <v>78.775999999999996</v>
      </c>
      <c r="AGE251" s="21">
        <v>82.1</v>
      </c>
      <c r="AGF251" s="20">
        <v>43.067</v>
      </c>
      <c r="AGG251" s="20">
        <v>103.67100000000001</v>
      </c>
      <c r="AGH251" s="20">
        <v>103.67100000000001</v>
      </c>
      <c r="AGI251" s="21">
        <v>144.5</v>
      </c>
      <c r="AGJ251" s="20">
        <v>75.792000000000002</v>
      </c>
      <c r="AGK251" s="20">
        <v>182.447</v>
      </c>
      <c r="AGL251" s="20">
        <v>182.447</v>
      </c>
      <c r="AGM251" s="21">
        <v>106.5</v>
      </c>
      <c r="AGN251" s="20">
        <v>55.856000000000002</v>
      </c>
      <c r="AGO251" s="20">
        <v>134.45699999999999</v>
      </c>
      <c r="AGP251" s="20">
        <v>140.11199999999999</v>
      </c>
      <c r="AGQ251" s="21">
        <v>79.5</v>
      </c>
      <c r="AGR251" s="20">
        <v>156.27799999999999</v>
      </c>
      <c r="AGS251" s="20">
        <v>619.81299999999999</v>
      </c>
      <c r="AGT251" s="21">
        <v>37.1</v>
      </c>
      <c r="AGU251" s="20">
        <v>72.89</v>
      </c>
      <c r="AGV251" s="20">
        <v>289.09100000000001</v>
      </c>
      <c r="AGW251" s="21">
        <v>37.299999999999997</v>
      </c>
      <c r="AGX251" s="20">
        <v>73.417000000000002</v>
      </c>
      <c r="AGY251" s="20">
        <v>291.18099999999998</v>
      </c>
      <c r="AGZ251" s="21">
        <v>8.9</v>
      </c>
      <c r="AHA251" s="20">
        <v>17.544</v>
      </c>
      <c r="AHB251" s="20">
        <v>69.58</v>
      </c>
      <c r="AHC251" s="20">
        <v>69.58</v>
      </c>
      <c r="AHD251" s="21">
        <v>33.5</v>
      </c>
      <c r="AHE251" s="20">
        <v>65.843000000000004</v>
      </c>
      <c r="AHF251" s="20">
        <v>261.142</v>
      </c>
      <c r="AHG251" s="20">
        <v>261.142</v>
      </c>
      <c r="AHH251" s="21">
        <v>42.4</v>
      </c>
      <c r="AHI251" s="20">
        <v>83.387</v>
      </c>
      <c r="AHJ251" s="20">
        <v>330.72199999999998</v>
      </c>
      <c r="AHK251" s="20">
        <v>330.72199999999998</v>
      </c>
      <c r="AHL251" s="21">
        <v>26.2</v>
      </c>
      <c r="AHM251" s="20">
        <v>51.561999999999998</v>
      </c>
      <c r="AHN251" s="20">
        <v>204.5</v>
      </c>
      <c r="AHO251" s="20">
        <v>203.07599999999999</v>
      </c>
      <c r="AHP251" s="21">
        <v>213.8</v>
      </c>
      <c r="AHQ251" s="20">
        <v>255.78299999999999</v>
      </c>
      <c r="AHR251" s="20">
        <v>290.23599999999999</v>
      </c>
      <c r="AHS251" s="21">
        <v>59.4</v>
      </c>
      <c r="AHT251" s="20">
        <v>71.088999999999999</v>
      </c>
      <c r="AHU251" s="20">
        <v>80.665000000000006</v>
      </c>
      <c r="AHV251" s="21">
        <v>57.4</v>
      </c>
      <c r="AHW251" s="20">
        <v>68.66</v>
      </c>
      <c r="AHX251" s="20">
        <v>77.908000000000001</v>
      </c>
      <c r="AHY251" s="21">
        <v>63.4</v>
      </c>
      <c r="AHZ251" s="20">
        <v>75.918999999999997</v>
      </c>
      <c r="AIA251" s="20">
        <v>86.144999999999996</v>
      </c>
      <c r="AIB251" s="20">
        <v>86.144999999999996</v>
      </c>
      <c r="AIC251" s="21">
        <v>90.9</v>
      </c>
      <c r="AID251" s="20">
        <v>108.774</v>
      </c>
      <c r="AIE251" s="20">
        <v>123.426</v>
      </c>
      <c r="AIF251" s="20">
        <v>123.426</v>
      </c>
      <c r="AIG251" s="21">
        <v>154.4</v>
      </c>
      <c r="AIH251" s="20">
        <v>184.69300000000001</v>
      </c>
      <c r="AII251" s="20">
        <v>209.571</v>
      </c>
      <c r="AIJ251" s="20">
        <v>209.571</v>
      </c>
      <c r="AIK251" s="21">
        <v>111</v>
      </c>
      <c r="AIL251" s="20">
        <v>132.84700000000001</v>
      </c>
      <c r="AIM251" s="20">
        <v>150.74100000000001</v>
      </c>
      <c r="AIN251" s="20">
        <v>150.74100000000001</v>
      </c>
      <c r="AIO251" s="21">
        <v>77.2</v>
      </c>
      <c r="AIP251" s="20">
        <v>242.589</v>
      </c>
      <c r="AIQ251" s="20">
        <v>7394.415</v>
      </c>
      <c r="AIR251" s="21">
        <v>51</v>
      </c>
      <c r="AIS251" s="20">
        <v>160.12100000000001</v>
      </c>
      <c r="AIT251" s="20">
        <v>4880.6790000000001</v>
      </c>
      <c r="AIU251" s="21">
        <v>1</v>
      </c>
      <c r="AIV251" s="20">
        <v>3.15</v>
      </c>
      <c r="AIW251" s="20">
        <v>96.004999999999995</v>
      </c>
      <c r="AIX251" s="20">
        <v>76.495000000000005</v>
      </c>
      <c r="AIY251" s="21">
        <v>25.1</v>
      </c>
      <c r="AIZ251" s="20">
        <v>78.843999999999994</v>
      </c>
      <c r="AJA251" s="20">
        <v>2403.2489999999998</v>
      </c>
      <c r="AJB251" s="20">
        <v>1999.9860000000001</v>
      </c>
      <c r="AJC251" s="21">
        <v>26.3</v>
      </c>
      <c r="AJD251" s="20">
        <v>82.468000000000004</v>
      </c>
      <c r="AJE251" s="20">
        <v>2513.7359999999999</v>
      </c>
      <c r="AJF251" s="20">
        <v>2076.4810000000002</v>
      </c>
      <c r="AJG251" s="21">
        <v>16.100000000000001</v>
      </c>
      <c r="AJH251" s="20">
        <v>50.677</v>
      </c>
      <c r="AJI251" s="20">
        <v>1544.7059999999999</v>
      </c>
      <c r="AJJ251" s="20">
        <v>1544.7059999999999</v>
      </c>
      <c r="AJK251" s="21">
        <v>128.30000000000001</v>
      </c>
      <c r="AJL251" s="20">
        <v>236.22200000000001</v>
      </c>
      <c r="AJM251" s="20">
        <v>885.90200000000004</v>
      </c>
      <c r="AJN251" s="21">
        <v>93.2</v>
      </c>
      <c r="AJO251" s="20">
        <v>171.50899999999999</v>
      </c>
      <c r="AJP251" s="20">
        <v>643.21</v>
      </c>
      <c r="AJQ251" s="21">
        <v>10.1</v>
      </c>
      <c r="AJR251" s="20">
        <v>18.577000000000002</v>
      </c>
      <c r="AJS251" s="20">
        <v>69.668999999999997</v>
      </c>
      <c r="AJT251" s="20">
        <v>62.948</v>
      </c>
      <c r="AJU251" s="21">
        <v>25.3</v>
      </c>
      <c r="AJV251" s="20">
        <v>46.488</v>
      </c>
      <c r="AJW251" s="20">
        <v>174.34399999999999</v>
      </c>
      <c r="AJX251" s="20">
        <v>169.631</v>
      </c>
      <c r="AJY251" s="21">
        <v>35.200000000000003</v>
      </c>
      <c r="AJZ251" s="20">
        <v>64.712999999999994</v>
      </c>
      <c r="AKA251" s="20">
        <v>242.69200000000001</v>
      </c>
      <c r="AKB251" s="20">
        <v>232.57900000000001</v>
      </c>
      <c r="AKC251" s="21">
        <v>27.9</v>
      </c>
      <c r="AKD251" s="20">
        <v>51.37</v>
      </c>
      <c r="AKE251" s="20">
        <v>192.65299999999999</v>
      </c>
      <c r="AKF251" s="20">
        <v>192.65299999999999</v>
      </c>
      <c r="AKG251" s="21">
        <v>214</v>
      </c>
      <c r="AKH251" s="20">
        <v>508.19400000000002</v>
      </c>
      <c r="AKI251" s="20">
        <v>5363.4830000000002</v>
      </c>
      <c r="AKJ251" s="21">
        <v>53</v>
      </c>
      <c r="AKK251" s="20">
        <v>125.76600000000001</v>
      </c>
      <c r="AKL251" s="20">
        <v>1327.3309999999999</v>
      </c>
      <c r="AKM251" s="21">
        <v>51.9</v>
      </c>
      <c r="AKN251" s="20">
        <v>123.116</v>
      </c>
      <c r="AKO251" s="20">
        <v>1299.3630000000001</v>
      </c>
      <c r="AKP251" s="21">
        <v>49.5</v>
      </c>
      <c r="AKQ251" s="20">
        <v>117.57</v>
      </c>
      <c r="AKR251" s="20">
        <v>1240.838</v>
      </c>
      <c r="AKS251" s="20">
        <v>1235.2439999999999</v>
      </c>
      <c r="AKT251" s="21">
        <v>111.6</v>
      </c>
      <c r="AKU251" s="20">
        <v>264.858</v>
      </c>
      <c r="AKV251" s="20">
        <v>2795.3139999999999</v>
      </c>
      <c r="AKW251" s="20">
        <v>2818.7280000000001</v>
      </c>
      <c r="AKX251" s="21">
        <v>161.1</v>
      </c>
      <c r="AKY251" s="20">
        <v>382.42899999999997</v>
      </c>
      <c r="AKZ251" s="20">
        <v>4036.152</v>
      </c>
      <c r="ALA251" s="20">
        <v>4053.9720000000002</v>
      </c>
      <c r="ALB251" s="21">
        <v>88.6</v>
      </c>
      <c r="ALC251" s="20">
        <v>210.386</v>
      </c>
      <c r="ALD251" s="20">
        <v>2220.4169999999999</v>
      </c>
      <c r="ALE251" s="20">
        <v>2220.4169999999999</v>
      </c>
      <c r="ALF251" s="21">
        <v>258.7</v>
      </c>
      <c r="ALG251" s="20">
        <v>225.15799999999999</v>
      </c>
      <c r="ALH251" s="20">
        <v>416.58800000000002</v>
      </c>
      <c r="ALI251" s="21">
        <v>92.5</v>
      </c>
      <c r="ALJ251" s="20">
        <v>80.531999999999996</v>
      </c>
      <c r="ALK251" s="20">
        <v>149</v>
      </c>
      <c r="ALL251" s="21">
        <v>47.1</v>
      </c>
      <c r="ALM251" s="20">
        <v>41.018999999999998</v>
      </c>
      <c r="ALN251" s="20">
        <v>75.893000000000001</v>
      </c>
      <c r="ALO251" s="20">
        <v>69.474000000000004</v>
      </c>
      <c r="ALP251" s="21">
        <v>115.9</v>
      </c>
      <c r="ALQ251" s="20">
        <v>100.846</v>
      </c>
      <c r="ALR251" s="20">
        <v>186.58600000000001</v>
      </c>
      <c r="ALS251" s="20">
        <v>155.37</v>
      </c>
      <c r="ALT251" s="21">
        <v>166.1</v>
      </c>
      <c r="ALU251" s="20">
        <v>144.62700000000001</v>
      </c>
      <c r="ALV251" s="20">
        <v>267.58800000000002</v>
      </c>
      <c r="ALW251" s="20">
        <v>224.84399999999999</v>
      </c>
      <c r="ALX251" s="21">
        <v>137.30000000000001</v>
      </c>
      <c r="ALY251" s="20">
        <v>119.491</v>
      </c>
      <c r="ALZ251" s="20">
        <v>221.083</v>
      </c>
      <c r="AMA251" s="20">
        <v>162.92099999999999</v>
      </c>
      <c r="AMB251" s="21">
        <v>162.9</v>
      </c>
      <c r="AMC251" s="20">
        <v>197.102</v>
      </c>
      <c r="AMD251" s="20">
        <v>8709.93</v>
      </c>
      <c r="AME251" s="21">
        <v>23.8</v>
      </c>
      <c r="AMF251" s="20">
        <v>28.803999999999998</v>
      </c>
      <c r="AMG251" s="20">
        <v>1272.855</v>
      </c>
      <c r="AMH251" s="21">
        <v>44.2</v>
      </c>
      <c r="AMI251" s="20">
        <v>53.48</v>
      </c>
      <c r="AMJ251" s="20">
        <v>2363.2649999999999</v>
      </c>
      <c r="AMK251" s="20">
        <v>814.22400000000005</v>
      </c>
      <c r="AML251" s="21">
        <v>95.5</v>
      </c>
      <c r="AMM251" s="20">
        <v>115.56</v>
      </c>
      <c r="AMN251" s="20">
        <v>5106.5879999999997</v>
      </c>
      <c r="AMO251" s="20">
        <v>4733.5330000000004</v>
      </c>
      <c r="AMP251" s="21">
        <v>139.1</v>
      </c>
      <c r="AMQ251" s="20">
        <v>168.298</v>
      </c>
      <c r="AMR251" s="20">
        <v>7437.0749999999998</v>
      </c>
      <c r="AMS251" s="20">
        <v>5547.7569999999996</v>
      </c>
      <c r="AMT251" s="21">
        <v>100</v>
      </c>
      <c r="AMU251" s="20">
        <v>120.96</v>
      </c>
      <c r="AMV251" s="20">
        <v>5345.2020000000002</v>
      </c>
      <c r="AMW251" s="20">
        <v>5312.49</v>
      </c>
      <c r="AMX251" s="21">
        <v>105.3</v>
      </c>
      <c r="AMY251" s="22">
        <v>178.26572300000001</v>
      </c>
      <c r="AMZ251" s="20">
        <v>258.50299999999999</v>
      </c>
      <c r="ANA251" s="21">
        <v>77.7</v>
      </c>
      <c r="ANB251" s="20">
        <v>131.57</v>
      </c>
      <c r="ANC251" s="20">
        <v>190.78899999999999</v>
      </c>
      <c r="AND251" s="21">
        <v>76.099999999999994</v>
      </c>
      <c r="ANE251" s="20">
        <v>128.755</v>
      </c>
      <c r="ANF251" s="20">
        <v>186.708</v>
      </c>
      <c r="ANG251" s="21">
        <v>2</v>
      </c>
      <c r="ANH251" s="22">
        <v>3.4137240000000002</v>
      </c>
      <c r="ANI251" s="22">
        <v>4.9502410000000001</v>
      </c>
      <c r="ANJ251" s="22">
        <v>4.9502410000000001</v>
      </c>
      <c r="ANK251" s="21">
        <v>26.4</v>
      </c>
      <c r="ANL251" s="22">
        <v>44.647550000000003</v>
      </c>
      <c r="ANM251" s="22">
        <v>64.743412000000006</v>
      </c>
      <c r="ANN251" s="22">
        <v>58.145207999999997</v>
      </c>
      <c r="ANO251" s="21">
        <v>27.6</v>
      </c>
      <c r="ANP251" s="22">
        <v>46.696176000000001</v>
      </c>
      <c r="ANQ251" s="22">
        <v>67.714124999999996</v>
      </c>
      <c r="ANR251" s="22">
        <v>63.095449000000002</v>
      </c>
      <c r="ANS251" s="21">
        <v>14.4</v>
      </c>
      <c r="ANT251" s="22">
        <v>24.404102000000002</v>
      </c>
      <c r="ANU251" s="22">
        <v>35.388387999999999</v>
      </c>
      <c r="ANV251" s="22">
        <v>35.388387999999999</v>
      </c>
      <c r="ANW251" s="21">
        <v>191.2</v>
      </c>
      <c r="ANX251" s="20">
        <v>20235.925999999999</v>
      </c>
      <c r="ANY251" s="20">
        <v>20235.925999999999</v>
      </c>
      <c r="ANZ251" s="21">
        <v>51.3</v>
      </c>
      <c r="AOA251" s="20">
        <v>5423.2820000000002</v>
      </c>
      <c r="AOB251" s="20">
        <v>5423.2820000000002</v>
      </c>
      <c r="AOC251" s="21">
        <v>48.4</v>
      </c>
      <c r="AOD251" s="20">
        <v>5123.5190000000002</v>
      </c>
      <c r="AOE251" s="20">
        <v>5123.5190000000002</v>
      </c>
      <c r="AOF251" s="21">
        <v>74.8</v>
      </c>
      <c r="AOG251" s="20">
        <v>7916.3729999999996</v>
      </c>
      <c r="AOH251" s="20">
        <v>7916.3729999999996</v>
      </c>
      <c r="AOI251" s="20">
        <v>7916.3729999999996</v>
      </c>
      <c r="AOJ251" s="21">
        <v>65.2</v>
      </c>
      <c r="AOK251" s="20">
        <v>6896.2709999999997</v>
      </c>
      <c r="AOL251" s="20">
        <v>6896.2709999999997</v>
      </c>
      <c r="AOM251" s="20">
        <v>6896.2709999999997</v>
      </c>
      <c r="AON251" s="21">
        <v>140</v>
      </c>
      <c r="AOO251" s="20">
        <v>14812.644</v>
      </c>
      <c r="AOP251" s="20">
        <v>14812.644</v>
      </c>
      <c r="AOQ251" s="20">
        <v>14812.644</v>
      </c>
      <c r="AOR251" s="21">
        <v>48.6</v>
      </c>
      <c r="AOS251" s="20">
        <v>5145.78</v>
      </c>
      <c r="AOT251" s="20">
        <v>5145.78</v>
      </c>
      <c r="AOU251" s="20">
        <v>5145.78</v>
      </c>
      <c r="AOV251" s="21">
        <v>200.8</v>
      </c>
      <c r="AOW251" s="20">
        <v>13011.466</v>
      </c>
      <c r="AOX251" s="20">
        <v>14764.11</v>
      </c>
      <c r="AOY251" s="21">
        <v>71.2</v>
      </c>
      <c r="AOZ251" s="20">
        <v>4612.1790000000001</v>
      </c>
      <c r="APA251" s="20">
        <v>5233.4390000000003</v>
      </c>
      <c r="APB251" s="21">
        <v>68.3</v>
      </c>
      <c r="APC251" s="20">
        <v>4425.4080000000004</v>
      </c>
      <c r="APD251" s="20">
        <v>5021.5110000000004</v>
      </c>
      <c r="APE251" s="21">
        <v>49.5</v>
      </c>
      <c r="APF251" s="20">
        <v>3205.9189999999999</v>
      </c>
      <c r="APG251" s="20">
        <v>3637.7559999999999</v>
      </c>
      <c r="APH251" s="20">
        <v>3637.7559999999999</v>
      </c>
      <c r="API251" s="21">
        <v>80.099999999999994</v>
      </c>
      <c r="APJ251" s="20">
        <v>5193.3680000000004</v>
      </c>
      <c r="APK251" s="20">
        <v>5892.915</v>
      </c>
      <c r="APL251" s="20">
        <v>5892.915</v>
      </c>
      <c r="APM251" s="21">
        <v>129.6</v>
      </c>
      <c r="APN251" s="20">
        <v>8399.2870000000003</v>
      </c>
      <c r="APO251" s="20">
        <v>9530.6710000000003</v>
      </c>
      <c r="APP251" s="20">
        <v>9530.6710000000003</v>
      </c>
      <c r="APQ251" s="21">
        <v>85.3</v>
      </c>
      <c r="APR251" s="20">
        <v>5528.3789999999999</v>
      </c>
      <c r="APS251" s="20">
        <v>6273.0510000000004</v>
      </c>
      <c r="APT251" s="20">
        <v>6273.0510000000004</v>
      </c>
      <c r="APU251" s="21">
        <v>102.1</v>
      </c>
      <c r="APV251" s="20">
        <v>100.657</v>
      </c>
      <c r="APW251" s="20">
        <v>1191.279</v>
      </c>
      <c r="APX251" s="21">
        <v>40</v>
      </c>
      <c r="APY251" s="20">
        <v>39.435000000000002</v>
      </c>
      <c r="APZ251" s="20">
        <v>466.71600000000001</v>
      </c>
      <c r="AQI251" s="21">
        <v>62.1</v>
      </c>
      <c r="AQJ251" s="20">
        <v>61.222000000000001</v>
      </c>
      <c r="AQK251" s="20">
        <v>724.56299999999999</v>
      </c>
      <c r="AQL251" s="20">
        <v>733.06899999999996</v>
      </c>
      <c r="AQM251" s="21">
        <v>50.8</v>
      </c>
      <c r="AQN251" s="20">
        <v>50.070999999999998</v>
      </c>
      <c r="AQO251" s="20">
        <v>592.59400000000005</v>
      </c>
      <c r="AQP251" s="20">
        <v>674.04700000000003</v>
      </c>
    </row>
    <row r="252" spans="1:1134" x14ac:dyDescent="0.2">
      <c r="A252" s="18">
        <v>37346</v>
      </c>
      <c r="B252" s="21">
        <v>117.3</v>
      </c>
      <c r="C252" s="21">
        <v>117</v>
      </c>
      <c r="D252" s="20">
        <v>7150.0169999999998</v>
      </c>
      <c r="N252" s="21">
        <v>75.7</v>
      </c>
      <c r="O252" s="21">
        <v>70.5</v>
      </c>
      <c r="P252" s="20">
        <v>4615.6620000000003</v>
      </c>
      <c r="Q252" s="21">
        <v>58.6</v>
      </c>
      <c r="R252" s="21">
        <v>55</v>
      </c>
      <c r="S252" s="20">
        <v>3570.8919999999998</v>
      </c>
      <c r="T252" s="21">
        <v>193</v>
      </c>
      <c r="U252" s="21">
        <v>174.8</v>
      </c>
      <c r="V252" s="20">
        <v>60244.760999999999</v>
      </c>
      <c r="W252" s="21">
        <v>61.8</v>
      </c>
      <c r="X252" s="21">
        <v>58.9</v>
      </c>
      <c r="Y252" s="20">
        <v>19304.126</v>
      </c>
      <c r="AI252" s="21">
        <v>131.1</v>
      </c>
      <c r="AJ252" s="21">
        <v>115.9</v>
      </c>
      <c r="AK252" s="20">
        <v>40940.635000000002</v>
      </c>
      <c r="AL252" s="21">
        <v>68.599999999999994</v>
      </c>
      <c r="AM252" s="21">
        <v>66</v>
      </c>
      <c r="AN252" s="20">
        <v>21401.56</v>
      </c>
      <c r="AO252" s="21">
        <v>211.4</v>
      </c>
      <c r="AP252" s="21">
        <v>211.5</v>
      </c>
      <c r="AQ252" s="20">
        <v>53094.743999999999</v>
      </c>
      <c r="AR252" s="21">
        <v>66.8</v>
      </c>
      <c r="AS252" s="21">
        <v>66.8</v>
      </c>
      <c r="AT252" s="20">
        <v>16769.771000000001</v>
      </c>
      <c r="AU252" s="21">
        <v>64.3</v>
      </c>
      <c r="AV252" s="21">
        <v>64.400000000000006</v>
      </c>
      <c r="AW252" s="20">
        <v>16158.944</v>
      </c>
      <c r="AX252" s="21">
        <v>66</v>
      </c>
      <c r="AY252" s="21">
        <v>65.2</v>
      </c>
      <c r="AZ252" s="20">
        <v>16568.575000000001</v>
      </c>
      <c r="BA252" s="21">
        <v>78.599999999999994</v>
      </c>
      <c r="BB252" s="21">
        <v>79.5</v>
      </c>
      <c r="BC252" s="20">
        <v>19752.812000000002</v>
      </c>
      <c r="BD252" s="21">
        <v>144.6</v>
      </c>
      <c r="BE252" s="21">
        <v>144.80000000000001</v>
      </c>
      <c r="BF252" s="20">
        <v>36324.972999999998</v>
      </c>
      <c r="BG252" s="21">
        <v>71</v>
      </c>
      <c r="BH252" s="21">
        <v>73</v>
      </c>
      <c r="BI252" s="20">
        <v>17830.667000000001</v>
      </c>
      <c r="BJ252" s="21">
        <v>192.1</v>
      </c>
      <c r="BK252" s="19">
        <v>180.24865271576999</v>
      </c>
      <c r="BL252" s="20">
        <v>545.25199999999995</v>
      </c>
      <c r="BM252" s="21">
        <v>116.9</v>
      </c>
      <c r="BN252" s="20">
        <v>109.648</v>
      </c>
      <c r="BO252" s="20">
        <v>331.68599999999998</v>
      </c>
      <c r="BP252" s="21">
        <v>5.4</v>
      </c>
      <c r="BQ252" s="20">
        <v>5.056</v>
      </c>
      <c r="BR252" s="19">
        <v>15.294306000000001</v>
      </c>
      <c r="BS252" s="19">
        <v>15.294306000000001</v>
      </c>
      <c r="BT252" s="21">
        <v>72.7</v>
      </c>
      <c r="BU252" s="20">
        <v>68.183999999999997</v>
      </c>
      <c r="BV252" s="19">
        <v>206.25510169348999</v>
      </c>
      <c r="BW252" s="19">
        <v>170.75319839227001</v>
      </c>
      <c r="BX252" s="21">
        <v>75.2</v>
      </c>
      <c r="BY252" s="19">
        <v>70.600388252958993</v>
      </c>
      <c r="BZ252" s="19">
        <v>213.56617446519999</v>
      </c>
      <c r="CA252" s="19">
        <v>186.04750439227001</v>
      </c>
      <c r="CB252" s="21">
        <v>17.7</v>
      </c>
      <c r="CC252" s="19">
        <v>16.597408595040999</v>
      </c>
      <c r="CD252" s="19">
        <v>50.207160999999999</v>
      </c>
      <c r="CE252" s="19">
        <v>50.207160999999999</v>
      </c>
      <c r="CF252" s="21">
        <v>201</v>
      </c>
      <c r="CG252" s="20">
        <v>388.93700000000001</v>
      </c>
      <c r="CH252" s="20">
        <v>445.83800000000002</v>
      </c>
      <c r="CI252" s="21">
        <v>72.400000000000006</v>
      </c>
      <c r="CJ252" s="20">
        <v>140.15799999999999</v>
      </c>
      <c r="CK252" s="20">
        <v>160.66300000000001</v>
      </c>
      <c r="CL252" s="21">
        <v>70.900000000000006</v>
      </c>
      <c r="CM252" s="20">
        <v>137.172</v>
      </c>
      <c r="CN252" s="20">
        <v>157.24</v>
      </c>
      <c r="CO252" s="21">
        <v>45.7</v>
      </c>
      <c r="CP252" s="20">
        <v>88.427000000000007</v>
      </c>
      <c r="CQ252" s="20">
        <v>101.364</v>
      </c>
      <c r="CR252" s="20">
        <v>102.342</v>
      </c>
      <c r="CS252" s="21">
        <v>83.3</v>
      </c>
      <c r="CT252" s="20">
        <v>161.18899999999999</v>
      </c>
      <c r="CU252" s="20">
        <v>184.77099999999999</v>
      </c>
      <c r="CV252" s="20">
        <v>169.87299999999999</v>
      </c>
      <c r="CW252" s="21">
        <v>128.6</v>
      </c>
      <c r="CX252" s="20">
        <v>248.779</v>
      </c>
      <c r="CY252" s="20">
        <v>285.17500000000001</v>
      </c>
      <c r="CZ252" s="20">
        <v>272.21499999999997</v>
      </c>
      <c r="DA252" s="21">
        <v>87.5</v>
      </c>
      <c r="DB252" s="20">
        <v>169.375</v>
      </c>
      <c r="DC252" s="20">
        <v>194.154</v>
      </c>
      <c r="DD252" s="20">
        <v>194.154</v>
      </c>
      <c r="DE252" s="21">
        <v>154.30000000000001</v>
      </c>
      <c r="DF252" s="20">
        <v>609.81600000000003</v>
      </c>
      <c r="DG252" s="20">
        <v>1145.1120000000001</v>
      </c>
      <c r="DH252" s="21">
        <v>14.9</v>
      </c>
      <c r="DI252" s="20">
        <v>58.847999999999999</v>
      </c>
      <c r="DJ252" s="20">
        <v>110.504</v>
      </c>
      <c r="DK252" s="21">
        <v>14</v>
      </c>
      <c r="DL252" s="20">
        <v>55.488999999999997</v>
      </c>
      <c r="DM252" s="20">
        <v>104.19799999999999</v>
      </c>
      <c r="DN252" s="21">
        <v>75.5</v>
      </c>
      <c r="DO252" s="20">
        <v>298.53399999999999</v>
      </c>
      <c r="DP252" s="20">
        <v>560.58699999999999</v>
      </c>
      <c r="DQ252" s="20">
        <v>560.58699999999999</v>
      </c>
      <c r="DR252" s="21">
        <v>63.9</v>
      </c>
      <c r="DS252" s="20">
        <v>252.434</v>
      </c>
      <c r="DT252" s="20">
        <v>474.02100000000002</v>
      </c>
      <c r="DU252" s="20">
        <v>474.02100000000002</v>
      </c>
      <c r="DV252" s="21">
        <v>139.4</v>
      </c>
      <c r="DW252" s="20">
        <v>550.96799999999996</v>
      </c>
      <c r="DX252" s="20">
        <v>1034.6079999999999</v>
      </c>
      <c r="DY252" s="20">
        <v>1034.6079999999999</v>
      </c>
      <c r="DZ252" s="21">
        <v>84.4</v>
      </c>
      <c r="EA252" s="20">
        <v>333.40100000000001</v>
      </c>
      <c r="EB252" s="20">
        <v>626.06100000000004</v>
      </c>
      <c r="EC252" s="20">
        <v>619.97299999999996</v>
      </c>
      <c r="ED252" s="21">
        <v>268.3</v>
      </c>
      <c r="EE252" s="20">
        <v>623.33199999999999</v>
      </c>
      <c r="EF252" s="20">
        <v>714.52499999999998</v>
      </c>
      <c r="EG252" s="21">
        <v>117.2</v>
      </c>
      <c r="EH252" s="20">
        <v>272.26400000000001</v>
      </c>
      <c r="EI252" s="20">
        <v>312.096</v>
      </c>
      <c r="EJ252" s="21">
        <v>111</v>
      </c>
      <c r="EK252" s="20">
        <v>257.80900000000003</v>
      </c>
      <c r="EL252" s="20">
        <v>295.52699999999999</v>
      </c>
      <c r="EM252" s="21">
        <v>38.6</v>
      </c>
      <c r="EN252" s="20">
        <v>89.664000000000001</v>
      </c>
      <c r="EO252" s="20">
        <v>102.782</v>
      </c>
      <c r="EP252" s="20">
        <v>102.782</v>
      </c>
      <c r="EQ252" s="21">
        <v>112.5</v>
      </c>
      <c r="ER252" s="20">
        <v>261.404</v>
      </c>
      <c r="ES252" s="20">
        <v>299.64699999999999</v>
      </c>
      <c r="ET252" s="20">
        <v>299.64699999999999</v>
      </c>
      <c r="EU252" s="21">
        <v>151.1</v>
      </c>
      <c r="EV252" s="20">
        <v>351.06799999999998</v>
      </c>
      <c r="EW252" s="20">
        <v>402.42899999999997</v>
      </c>
      <c r="EX252" s="20">
        <v>402.42899999999997</v>
      </c>
      <c r="EY252" s="21">
        <v>65.7</v>
      </c>
      <c r="EZ252" s="20">
        <v>152.76</v>
      </c>
      <c r="FA252" s="20">
        <v>175.10900000000001</v>
      </c>
      <c r="FB252" s="20">
        <v>175.10900000000001</v>
      </c>
      <c r="FC252" s="21">
        <v>117.1</v>
      </c>
      <c r="FD252" s="20">
        <v>677.72699999999998</v>
      </c>
      <c r="FE252" s="20">
        <v>1576.0809999999999</v>
      </c>
      <c r="FF252" s="21">
        <v>67.400000000000006</v>
      </c>
      <c r="FG252" s="20">
        <v>389.89499999999998</v>
      </c>
      <c r="FH252" s="20">
        <v>906.71500000000003</v>
      </c>
      <c r="FI252" s="21">
        <v>11.1</v>
      </c>
      <c r="FJ252" s="20">
        <v>64.45</v>
      </c>
      <c r="FK252" s="20">
        <v>149.88</v>
      </c>
      <c r="FL252" s="20">
        <v>107.003</v>
      </c>
      <c r="FM252" s="21">
        <v>38.700000000000003</v>
      </c>
      <c r="FN252" s="20">
        <v>224.005</v>
      </c>
      <c r="FO252" s="20">
        <v>520.93200000000002</v>
      </c>
      <c r="FP252" s="20">
        <v>322.613</v>
      </c>
      <c r="FQ252" s="21">
        <v>49.7</v>
      </c>
      <c r="FR252" s="20">
        <v>287.83300000000003</v>
      </c>
      <c r="FS252" s="20">
        <v>669.36599999999999</v>
      </c>
      <c r="FT252" s="20">
        <v>429.61599999999999</v>
      </c>
      <c r="FU252" s="21">
        <v>30.6</v>
      </c>
      <c r="FV252" s="20">
        <v>177.15100000000001</v>
      </c>
      <c r="FW252" s="20">
        <v>411.97199999999998</v>
      </c>
      <c r="FX252" s="20">
        <v>349.25200000000001</v>
      </c>
      <c r="FY252" s="21">
        <v>231</v>
      </c>
      <c r="FZ252" s="20">
        <v>1659.9760000000001</v>
      </c>
      <c r="GA252" s="20">
        <v>2649.1559999999999</v>
      </c>
      <c r="GB252" s="21">
        <v>77.099999999999994</v>
      </c>
      <c r="GC252" s="20">
        <v>554.19299999999998</v>
      </c>
      <c r="GD252" s="20">
        <v>884.43600000000004</v>
      </c>
      <c r="GE252" s="21">
        <v>74.400000000000006</v>
      </c>
      <c r="GF252" s="20">
        <v>534.29700000000003</v>
      </c>
      <c r="GG252" s="20">
        <v>852.68399999999997</v>
      </c>
      <c r="GH252" s="21">
        <v>63.3</v>
      </c>
      <c r="GI252" s="20">
        <v>454.959</v>
      </c>
      <c r="GJ252" s="20">
        <v>726.06899999999996</v>
      </c>
      <c r="GK252" s="20">
        <v>726.06899999999996</v>
      </c>
      <c r="GL252" s="21">
        <v>90.6</v>
      </c>
      <c r="GM252" s="20">
        <v>650.82500000000005</v>
      </c>
      <c r="GN252" s="20">
        <v>1038.6510000000001</v>
      </c>
      <c r="GO252" s="20">
        <v>1038.6510000000001</v>
      </c>
      <c r="GP252" s="21">
        <v>153.9</v>
      </c>
      <c r="GQ252" s="20">
        <v>1105.7840000000001</v>
      </c>
      <c r="GR252" s="20">
        <v>1764.72</v>
      </c>
      <c r="GS252" s="20">
        <v>1764.72</v>
      </c>
      <c r="GT252" s="21">
        <v>57.7</v>
      </c>
      <c r="GU252" s="20">
        <v>414.38900000000001</v>
      </c>
      <c r="GV252" s="20">
        <v>661.32299999999998</v>
      </c>
      <c r="GW252" s="20">
        <v>661.32299999999998</v>
      </c>
      <c r="GX252" s="21">
        <v>228.2</v>
      </c>
      <c r="GY252" s="20">
        <v>656.25199999999995</v>
      </c>
      <c r="GZ252" s="20">
        <v>1103.5530000000001</v>
      </c>
      <c r="HA252" s="21">
        <v>44.5</v>
      </c>
      <c r="HB252" s="20">
        <v>128.02199999999999</v>
      </c>
      <c r="HC252" s="20">
        <v>215.28100000000001</v>
      </c>
      <c r="HD252" s="21">
        <v>43.3</v>
      </c>
      <c r="HE252" s="20">
        <v>124.577</v>
      </c>
      <c r="HF252" s="20">
        <v>209.489</v>
      </c>
      <c r="HG252" s="21">
        <v>100.1</v>
      </c>
      <c r="HH252" s="20">
        <v>288.048</v>
      </c>
      <c r="HI252" s="20">
        <v>484.38200000000001</v>
      </c>
      <c r="HJ252" s="20">
        <v>484.38200000000001</v>
      </c>
      <c r="HK252" s="21">
        <v>82.6</v>
      </c>
      <c r="HL252" s="20">
        <v>237.56100000000001</v>
      </c>
      <c r="HM252" s="20">
        <v>399.483</v>
      </c>
      <c r="HN252" s="20">
        <v>330.00799999999998</v>
      </c>
      <c r="HO252" s="21">
        <v>183.7</v>
      </c>
      <c r="HP252" s="20">
        <v>528.23</v>
      </c>
      <c r="HQ252" s="20">
        <v>888.27200000000005</v>
      </c>
      <c r="HR252" s="20">
        <v>814.38900000000001</v>
      </c>
      <c r="HS252" s="21">
        <v>111.2</v>
      </c>
      <c r="HT252" s="20">
        <v>319.96199999999999</v>
      </c>
      <c r="HU252" s="20">
        <v>538.048</v>
      </c>
      <c r="HV252" s="20">
        <v>629.33699999999999</v>
      </c>
      <c r="HW252" s="21">
        <v>132</v>
      </c>
      <c r="HX252" s="20">
        <v>91.644000000000005</v>
      </c>
      <c r="HY252" s="20">
        <v>60891.671000000002</v>
      </c>
      <c r="HZ252" s="21">
        <v>20.3</v>
      </c>
      <c r="IA252" s="20">
        <v>14.1</v>
      </c>
      <c r="IB252" s="20">
        <v>9368.4869999999992</v>
      </c>
      <c r="IN252" s="21">
        <v>111.7</v>
      </c>
      <c r="IO252" s="20">
        <v>77.543999999999997</v>
      </c>
      <c r="IP252" s="20">
        <v>51523.182999999997</v>
      </c>
      <c r="IQ252" s="20">
        <v>50962.703999999998</v>
      </c>
      <c r="IR252" s="21">
        <v>61.6</v>
      </c>
      <c r="IS252" s="20">
        <v>42.776000000000003</v>
      </c>
      <c r="IT252" s="23">
        <v>28422</v>
      </c>
      <c r="IU252" s="23">
        <v>28422</v>
      </c>
      <c r="IV252" s="21">
        <v>135.19999999999999</v>
      </c>
      <c r="IW252" s="20">
        <v>1847.5450000000001</v>
      </c>
      <c r="IX252" s="20">
        <v>15292.223</v>
      </c>
      <c r="IY252" s="21">
        <v>24.9</v>
      </c>
      <c r="IZ252" s="20">
        <v>340.77699999999999</v>
      </c>
      <c r="JA252" s="20">
        <v>2820.6260000000002</v>
      </c>
      <c r="JJ252" s="21">
        <v>110.3</v>
      </c>
      <c r="JK252" s="20">
        <v>1506.768</v>
      </c>
      <c r="JL252" s="20">
        <v>12471.597</v>
      </c>
      <c r="JM252" s="20">
        <v>12745.198</v>
      </c>
      <c r="JN252" s="21">
        <v>112</v>
      </c>
      <c r="JO252" s="20">
        <v>1530.3209999999999</v>
      </c>
      <c r="JP252" s="20">
        <v>12666.549000000001</v>
      </c>
      <c r="JQ252" s="20">
        <v>12666.55</v>
      </c>
      <c r="JR252" s="21">
        <v>80.400000000000006</v>
      </c>
      <c r="JS252" s="20">
        <v>81.316999999999993</v>
      </c>
      <c r="JT252" s="20">
        <v>183875.58100000001</v>
      </c>
      <c r="JU252" s="21">
        <v>34.6</v>
      </c>
      <c r="JV252" s="20">
        <v>35.036000000000001</v>
      </c>
      <c r="JW252" s="20">
        <v>79224.793000000005</v>
      </c>
      <c r="JX252" s="20">
        <v>8.9540000000000006</v>
      </c>
      <c r="JY252" s="20">
        <v>9.0609999999999999</v>
      </c>
      <c r="JZ252" s="20">
        <v>20489.266</v>
      </c>
      <c r="KA252" s="20">
        <v>20489.266</v>
      </c>
      <c r="KB252" s="20">
        <v>36.779000000000003</v>
      </c>
      <c r="KC252" s="20">
        <v>37.219000000000001</v>
      </c>
      <c r="KD252" s="20">
        <v>84161.521999999997</v>
      </c>
      <c r="KE252" s="20">
        <v>84161.521999999997</v>
      </c>
      <c r="KF252" s="21">
        <v>45.7</v>
      </c>
      <c r="KG252" s="21">
        <v>46.3</v>
      </c>
      <c r="KH252" s="20">
        <v>104650.788</v>
      </c>
      <c r="KI252" s="20">
        <v>104650.788</v>
      </c>
      <c r="KJ252" s="21">
        <v>21.2</v>
      </c>
      <c r="KK252" s="21">
        <v>21.4</v>
      </c>
      <c r="KL252" s="21">
        <v>48468.6</v>
      </c>
      <c r="KM252" s="21">
        <v>45478.9</v>
      </c>
      <c r="KN252" s="21">
        <v>88</v>
      </c>
      <c r="KO252" s="20">
        <v>64.748000000000005</v>
      </c>
      <c r="KP252" s="20">
        <v>2301.7469999999998</v>
      </c>
      <c r="KQ252" s="21">
        <v>23.9</v>
      </c>
      <c r="KR252" s="20">
        <v>17.553000000000001</v>
      </c>
      <c r="KS252" s="20">
        <v>623.98699999999997</v>
      </c>
      <c r="KT252" s="21">
        <v>23.8</v>
      </c>
      <c r="KU252" s="20">
        <v>17.535</v>
      </c>
      <c r="KV252" s="20">
        <v>623.36599999999999</v>
      </c>
      <c r="KW252" s="21">
        <v>8.8000000000000007</v>
      </c>
      <c r="KX252" s="20">
        <v>6.4649999999999999</v>
      </c>
      <c r="KY252" s="20">
        <v>229.81</v>
      </c>
      <c r="KZ252" s="20">
        <v>221.721</v>
      </c>
      <c r="LA252" s="21">
        <v>55.9</v>
      </c>
      <c r="LB252" s="20">
        <v>41.133000000000003</v>
      </c>
      <c r="LC252" s="20">
        <v>1462.2550000000001</v>
      </c>
      <c r="LD252" s="20">
        <v>1235.816</v>
      </c>
      <c r="LE252" s="21">
        <v>64.099999999999994</v>
      </c>
      <c r="LF252" s="20">
        <v>47.195999999999998</v>
      </c>
      <c r="LG252" s="20">
        <v>1677.76</v>
      </c>
      <c r="LH252" s="20">
        <v>1457.537</v>
      </c>
      <c r="LI252" s="21">
        <v>25.5</v>
      </c>
      <c r="LJ252" s="20">
        <v>18.748000000000001</v>
      </c>
      <c r="LK252" s="20">
        <v>666.48699999999997</v>
      </c>
      <c r="LL252" s="20">
        <v>666.48699999999997</v>
      </c>
      <c r="LM252" s="21">
        <v>201.4</v>
      </c>
      <c r="LN252" s="20">
        <v>3829.7840000000001</v>
      </c>
      <c r="LO252" s="20">
        <v>4390.0810000000001</v>
      </c>
      <c r="LP252" s="21">
        <v>59.8</v>
      </c>
      <c r="LQ252" s="20">
        <v>1137.7670000000001</v>
      </c>
      <c r="LR252" s="20">
        <v>1304.222</v>
      </c>
      <c r="LS252" s="21">
        <v>59</v>
      </c>
      <c r="LT252" s="20">
        <v>1121.856</v>
      </c>
      <c r="LU252" s="20">
        <v>1285.9829999999999</v>
      </c>
      <c r="LV252" s="21">
        <v>69.599999999999994</v>
      </c>
      <c r="LW252" s="20">
        <v>1323.8209999999999</v>
      </c>
      <c r="LX252" s="20">
        <v>1517.4960000000001</v>
      </c>
      <c r="LY252" s="20">
        <v>1517.4960000000001</v>
      </c>
      <c r="LZ252" s="21">
        <v>71.900000000000006</v>
      </c>
      <c r="MA252" s="20">
        <v>1368.1959999999999</v>
      </c>
      <c r="MB252" s="20">
        <v>1568.3630000000001</v>
      </c>
      <c r="MC252" s="20">
        <v>1568.3630000000001</v>
      </c>
      <c r="MD252" s="21">
        <v>141.5</v>
      </c>
      <c r="ME252" s="20">
        <v>2692.0169999999998</v>
      </c>
      <c r="MF252" s="20">
        <v>3085.8589999999999</v>
      </c>
      <c r="MG252" s="20">
        <v>3085.8589999999999</v>
      </c>
      <c r="MH252" s="21">
        <v>100.8</v>
      </c>
      <c r="MI252" s="20">
        <v>1916.2339999999999</v>
      </c>
      <c r="MJ252" s="20">
        <v>2196.5790000000002</v>
      </c>
      <c r="MK252" s="20">
        <v>2478.9810000000002</v>
      </c>
      <c r="ML252" s="21">
        <v>219.1</v>
      </c>
      <c r="MM252" s="20">
        <v>355.85</v>
      </c>
      <c r="MN252" s="20">
        <v>3032.1660000000002</v>
      </c>
      <c r="MO252" s="21">
        <v>50.5</v>
      </c>
      <c r="MP252" s="20">
        <v>82.078000000000003</v>
      </c>
      <c r="MQ252" s="20">
        <v>699.375</v>
      </c>
      <c r="MR252" s="21">
        <v>48.6</v>
      </c>
      <c r="MS252" s="20">
        <v>78.84</v>
      </c>
      <c r="MT252" s="20">
        <v>671.79</v>
      </c>
      <c r="MU252" s="21">
        <v>88.2</v>
      </c>
      <c r="MV252" s="20">
        <v>143.23500000000001</v>
      </c>
      <c r="MW252" s="20">
        <v>1220.489</v>
      </c>
      <c r="MX252" s="20">
        <v>1249</v>
      </c>
      <c r="MY252" s="21">
        <v>79.8</v>
      </c>
      <c r="MZ252" s="20">
        <v>129.57400000000001</v>
      </c>
      <c r="NA252" s="20">
        <v>1104.0840000000001</v>
      </c>
      <c r="NB252" s="20">
        <v>1171</v>
      </c>
      <c r="NC252" s="21">
        <v>168.6</v>
      </c>
      <c r="ND252" s="20">
        <v>273.77300000000002</v>
      </c>
      <c r="NE252" s="20">
        <v>2332.7910000000002</v>
      </c>
      <c r="NF252" s="20">
        <v>2420</v>
      </c>
      <c r="NG252" s="21">
        <v>129</v>
      </c>
      <c r="NH252" s="20">
        <v>209.50899999999999</v>
      </c>
      <c r="NI252" s="20">
        <v>1785.202</v>
      </c>
      <c r="NJ252" s="20">
        <v>1785.202</v>
      </c>
      <c r="NK252" s="21">
        <v>183.8</v>
      </c>
      <c r="NL252" s="20">
        <v>1143.4659999999999</v>
      </c>
      <c r="NM252" s="20">
        <v>1310.7550000000001</v>
      </c>
      <c r="NN252" s="21">
        <v>54.9</v>
      </c>
      <c r="NO252" s="20">
        <v>341.71600000000001</v>
      </c>
      <c r="NP252" s="20">
        <v>391.709</v>
      </c>
      <c r="NQ252" s="21">
        <v>53.2</v>
      </c>
      <c r="NR252" s="20">
        <v>330.63099999999997</v>
      </c>
      <c r="NS252" s="20">
        <v>379.00200000000001</v>
      </c>
      <c r="NT252" s="21">
        <v>48</v>
      </c>
      <c r="NU252" s="20">
        <v>298.71499999999997</v>
      </c>
      <c r="NV252" s="20">
        <v>342.41699999999997</v>
      </c>
      <c r="NW252" s="20">
        <v>342.41699999999997</v>
      </c>
      <c r="NX252" s="21">
        <v>80.900000000000006</v>
      </c>
      <c r="NY252" s="20">
        <v>503.03500000000003</v>
      </c>
      <c r="NZ252" s="20">
        <v>576.62900000000002</v>
      </c>
      <c r="OA252" s="20">
        <v>576.62900000000002</v>
      </c>
      <c r="OB252" s="21">
        <v>128.9</v>
      </c>
      <c r="OC252" s="20">
        <v>801.75</v>
      </c>
      <c r="OD252" s="20">
        <v>919.04600000000005</v>
      </c>
      <c r="OE252" s="20">
        <v>919.04600000000005</v>
      </c>
      <c r="OF252" s="21">
        <v>89.5</v>
      </c>
      <c r="OG252" s="20">
        <v>556.524</v>
      </c>
      <c r="OH252" s="20">
        <v>637.94299999999998</v>
      </c>
      <c r="OI252" s="20">
        <v>637.94299999999998</v>
      </c>
      <c r="OJ252" s="21">
        <v>168.5</v>
      </c>
      <c r="OK252" s="20">
        <v>213.82900000000001</v>
      </c>
      <c r="OL252" s="20">
        <v>245.11199999999999</v>
      </c>
      <c r="OM252" s="21">
        <v>44.1</v>
      </c>
      <c r="ON252" s="20">
        <v>55.944000000000003</v>
      </c>
      <c r="OO252" s="20">
        <v>64.129000000000005</v>
      </c>
      <c r="OP252" s="21">
        <v>41.2</v>
      </c>
      <c r="OQ252" s="20">
        <v>52.316000000000003</v>
      </c>
      <c r="OR252" s="20">
        <v>59.97</v>
      </c>
      <c r="OS252" s="21">
        <v>32.299999999999997</v>
      </c>
      <c r="OT252" s="20">
        <v>40.926000000000002</v>
      </c>
      <c r="OU252" s="20">
        <v>46.914000000000001</v>
      </c>
      <c r="OV252" s="20">
        <v>46.914000000000001</v>
      </c>
      <c r="OW252" s="21">
        <v>92.2</v>
      </c>
      <c r="OX252" s="20">
        <v>116.958</v>
      </c>
      <c r="OY252" s="20">
        <v>134.06899999999999</v>
      </c>
      <c r="OZ252" s="20">
        <v>134.06899999999999</v>
      </c>
      <c r="PA252" s="21">
        <v>124.4</v>
      </c>
      <c r="PB252" s="20">
        <v>157.88399999999999</v>
      </c>
      <c r="PC252" s="20">
        <v>180.983</v>
      </c>
      <c r="PD252" s="20">
        <v>180.983</v>
      </c>
      <c r="PE252" s="21">
        <v>52.4</v>
      </c>
      <c r="PF252" s="20">
        <v>66.495000000000005</v>
      </c>
      <c r="PG252" s="20">
        <v>76.224000000000004</v>
      </c>
      <c r="PH252" s="20">
        <v>72.277000000000001</v>
      </c>
      <c r="PI252" s="21">
        <v>204.6</v>
      </c>
      <c r="PJ252" s="20">
        <v>2769.6680000000001</v>
      </c>
      <c r="PK252" s="20">
        <v>3174.87</v>
      </c>
      <c r="PL252" s="21">
        <v>61.4</v>
      </c>
      <c r="PM252" s="20">
        <v>831.64400000000001</v>
      </c>
      <c r="PN252" s="20">
        <v>953.31399999999996</v>
      </c>
      <c r="PO252" s="21">
        <v>58.6</v>
      </c>
      <c r="PP252" s="20">
        <v>793.51599999999996</v>
      </c>
      <c r="PQ252" s="20">
        <v>909.60699999999997</v>
      </c>
      <c r="PR252" s="21">
        <v>34.700000000000003</v>
      </c>
      <c r="PS252" s="20">
        <v>469.70800000000003</v>
      </c>
      <c r="PT252" s="20">
        <v>538.42600000000004</v>
      </c>
      <c r="PU252" s="20">
        <v>538.42600000000004</v>
      </c>
      <c r="PV252" s="21">
        <v>109.2</v>
      </c>
      <c r="PW252" s="20">
        <v>1477.6590000000001</v>
      </c>
      <c r="PX252" s="20">
        <v>1693.8409999999999</v>
      </c>
      <c r="PY252" s="20">
        <v>1595.2170000000001</v>
      </c>
      <c r="PZ252" s="21">
        <v>143.19999999999999</v>
      </c>
      <c r="QA252" s="20">
        <v>1938.0239999999999</v>
      </c>
      <c r="QB252" s="20">
        <v>2221.556</v>
      </c>
      <c r="QC252" s="20">
        <v>2133.643</v>
      </c>
      <c r="QD252" s="21">
        <v>73.2</v>
      </c>
      <c r="QE252" s="20">
        <v>990.93799999999999</v>
      </c>
      <c r="QF252" s="20">
        <v>1135.912</v>
      </c>
      <c r="QG252" s="20">
        <v>1135.912</v>
      </c>
      <c r="QH252" s="21">
        <v>193.9</v>
      </c>
      <c r="QI252" s="21">
        <v>175.8</v>
      </c>
      <c r="QJ252" s="20">
        <v>56643.036</v>
      </c>
      <c r="QK252" s="21">
        <v>63.2</v>
      </c>
      <c r="QL252" s="21">
        <v>60.5</v>
      </c>
      <c r="QM252" s="20">
        <v>18445.212</v>
      </c>
      <c r="QN252" s="21">
        <v>61.1</v>
      </c>
      <c r="QO252" s="21">
        <v>59</v>
      </c>
      <c r="QP252" s="20">
        <v>17840.920999999998</v>
      </c>
      <c r="QW252" s="21">
        <v>130.80000000000001</v>
      </c>
      <c r="QX252" s="21">
        <v>115.3</v>
      </c>
      <c r="QY252" s="20">
        <v>38197.824000000001</v>
      </c>
      <c r="QZ252" s="21">
        <v>67.099999999999994</v>
      </c>
      <c r="RA252" s="21">
        <v>64.5</v>
      </c>
      <c r="RB252" s="20">
        <v>19596.782999999999</v>
      </c>
      <c r="RC252" s="21">
        <v>182.3</v>
      </c>
      <c r="RD252" s="20">
        <v>2997.6689999999999</v>
      </c>
      <c r="RE252" s="20">
        <v>2106.462</v>
      </c>
      <c r="RF252" s="21">
        <v>36.5</v>
      </c>
      <c r="RG252" s="20">
        <v>599.77099999999996</v>
      </c>
      <c r="RH252" s="20">
        <v>421.459</v>
      </c>
      <c r="RI252" s="21">
        <v>34.4</v>
      </c>
      <c r="RJ252" s="20">
        <v>565.89599999999996</v>
      </c>
      <c r="RK252" s="20">
        <v>397.65499999999997</v>
      </c>
      <c r="RL252" s="21">
        <v>69.7</v>
      </c>
      <c r="RM252" s="20">
        <v>1146.1389999999999</v>
      </c>
      <c r="RN252" s="20">
        <v>805.39200000000005</v>
      </c>
      <c r="RO252" s="20">
        <v>805.39200000000005</v>
      </c>
      <c r="RP252" s="21">
        <v>76.099999999999994</v>
      </c>
      <c r="RQ252" s="20">
        <v>1251.759</v>
      </c>
      <c r="RR252" s="20">
        <v>879.61099999999999</v>
      </c>
      <c r="RS252" s="20">
        <v>879.61099999999999</v>
      </c>
      <c r="RT252" s="21">
        <v>145.9</v>
      </c>
      <c r="RU252" s="20">
        <v>2397.8980000000001</v>
      </c>
      <c r="RV252" s="20">
        <v>1685.0029999999999</v>
      </c>
      <c r="RW252" s="20">
        <v>1685.0029999999999</v>
      </c>
      <c r="RX252" s="21">
        <v>84.3</v>
      </c>
      <c r="RY252" s="20">
        <v>1385.201</v>
      </c>
      <c r="RZ252" s="20">
        <v>973.38099999999997</v>
      </c>
      <c r="SA252" s="20">
        <v>973.38099999999997</v>
      </c>
      <c r="SB252" s="21">
        <v>165.1</v>
      </c>
      <c r="SC252" s="20">
        <v>222.99299999999999</v>
      </c>
      <c r="SD252" s="20">
        <v>255.61699999999999</v>
      </c>
      <c r="SE252" s="21">
        <v>103.7</v>
      </c>
      <c r="SF252" s="20">
        <v>139.99199999999999</v>
      </c>
      <c r="SG252" s="20">
        <v>160.47300000000001</v>
      </c>
      <c r="SH252" s="21">
        <v>104.2</v>
      </c>
      <c r="SI252" s="20">
        <v>140.762</v>
      </c>
      <c r="SJ252" s="20">
        <v>161.35499999999999</v>
      </c>
      <c r="SK252" s="21">
        <v>19.600000000000001</v>
      </c>
      <c r="SL252" s="20">
        <v>26.425000000000001</v>
      </c>
      <c r="SM252" s="20">
        <v>30.291</v>
      </c>
      <c r="SN252" s="20">
        <v>27.172000000000001</v>
      </c>
      <c r="SO252" s="21">
        <v>43.1</v>
      </c>
      <c r="SP252" s="20">
        <v>58.151000000000003</v>
      </c>
      <c r="SQ252" s="20">
        <v>66.658000000000001</v>
      </c>
      <c r="SR252" s="20">
        <v>67.971999999999994</v>
      </c>
      <c r="SS252" s="21">
        <v>61.5</v>
      </c>
      <c r="ST252" s="20">
        <v>83.001000000000005</v>
      </c>
      <c r="SU252" s="20">
        <v>95.144000000000005</v>
      </c>
      <c r="SV252" s="20">
        <v>95.144000000000005</v>
      </c>
      <c r="SW252" s="21">
        <v>49.5</v>
      </c>
      <c r="SX252" s="20">
        <v>66.887</v>
      </c>
      <c r="SY252" s="20">
        <v>76.671999999999997</v>
      </c>
      <c r="SZ252" s="20">
        <v>74.66</v>
      </c>
      <c r="TA252" s="21">
        <v>183.9</v>
      </c>
      <c r="TB252" s="20">
        <v>308.81599999999997</v>
      </c>
      <c r="TC252" s="20">
        <v>2408.643</v>
      </c>
      <c r="TD252" s="21">
        <v>20.6</v>
      </c>
      <c r="TE252" s="20">
        <v>34.661999999999999</v>
      </c>
      <c r="TF252" s="20">
        <v>270.351</v>
      </c>
      <c r="TG252" s="21">
        <v>61</v>
      </c>
      <c r="TH252" s="20">
        <v>102.4</v>
      </c>
      <c r="TI252" s="20">
        <v>798.68200000000002</v>
      </c>
      <c r="TJ252" s="20">
        <v>798.68200000000002</v>
      </c>
      <c r="TK252" s="21">
        <v>102.6</v>
      </c>
      <c r="TL252" s="20">
        <v>172.26300000000001</v>
      </c>
      <c r="TM252" s="20">
        <v>1343.579</v>
      </c>
      <c r="TN252" s="20">
        <v>1359.6969999999999</v>
      </c>
      <c r="TO252" s="21">
        <v>163.30000000000001</v>
      </c>
      <c r="TP252" s="20">
        <v>274.154</v>
      </c>
      <c r="TQ252" s="20">
        <v>2138.2919999999999</v>
      </c>
      <c r="TR252" s="20">
        <v>2158.3789999999999</v>
      </c>
      <c r="TS252" s="21">
        <v>142.5</v>
      </c>
      <c r="TT252" s="20">
        <v>239.31</v>
      </c>
      <c r="TU252" s="20">
        <v>1866.52</v>
      </c>
      <c r="TV252" s="20">
        <v>1891.1020000000001</v>
      </c>
      <c r="TW252" s="21">
        <v>114.7</v>
      </c>
      <c r="TX252" s="20">
        <v>65.680999999999997</v>
      </c>
      <c r="TY252" s="20">
        <v>18335.483</v>
      </c>
      <c r="TZ252" s="21">
        <v>54.3</v>
      </c>
      <c r="UA252" s="20">
        <v>31.067</v>
      </c>
      <c r="UB252" s="20">
        <v>8672.6299999999992</v>
      </c>
      <c r="UC252" s="21">
        <v>52.1</v>
      </c>
      <c r="UD252" s="20">
        <v>29.844999999999999</v>
      </c>
      <c r="UE252" s="20">
        <v>8331.6299999999992</v>
      </c>
      <c r="UF252" s="21">
        <v>8.5</v>
      </c>
      <c r="UG252" s="20">
        <v>4.88</v>
      </c>
      <c r="UH252" s="20">
        <v>1362.287</v>
      </c>
      <c r="UI252" s="20">
        <v>1362.287</v>
      </c>
      <c r="UJ252" s="21">
        <v>51.9</v>
      </c>
      <c r="UK252" s="20">
        <v>29.734000000000002</v>
      </c>
      <c r="UL252" s="20">
        <v>8300.5660000000007</v>
      </c>
      <c r="UM252" s="20">
        <v>8300.5660000000007</v>
      </c>
      <c r="UN252" s="21">
        <v>60.5</v>
      </c>
      <c r="UO252" s="20">
        <v>34.613999999999997</v>
      </c>
      <c r="UP252" s="20">
        <v>9662.8529999999992</v>
      </c>
      <c r="UQ252" s="20">
        <v>9662.8529999999992</v>
      </c>
      <c r="UR252" s="21">
        <v>28.3</v>
      </c>
      <c r="US252" s="20">
        <v>16.175000000000001</v>
      </c>
      <c r="UT252" s="20">
        <v>4515.42</v>
      </c>
      <c r="UU252" s="20">
        <v>4515.42</v>
      </c>
      <c r="UV252" s="21">
        <v>95.4</v>
      </c>
      <c r="UW252" s="20">
        <v>175.518</v>
      </c>
      <c r="UX252" s="20">
        <v>1724268.8659999999</v>
      </c>
      <c r="UY252" s="21">
        <v>69.3</v>
      </c>
      <c r="UZ252" s="20">
        <v>127.529</v>
      </c>
      <c r="VA252" s="20">
        <v>1252824.922</v>
      </c>
      <c r="VB252" s="21">
        <v>6.2</v>
      </c>
      <c r="VC252" s="20">
        <v>11.347</v>
      </c>
      <c r="VD252" s="20">
        <v>111475.09299999999</v>
      </c>
      <c r="VE252" s="20">
        <v>111475.09299999999</v>
      </c>
      <c r="VF252" s="21">
        <v>20.399999999999999</v>
      </c>
      <c r="VG252" s="20">
        <v>37.475999999999999</v>
      </c>
      <c r="VH252" s="20">
        <v>368161.33600000001</v>
      </c>
      <c r="VI252" s="20">
        <v>331718.03600000002</v>
      </c>
      <c r="VJ252" s="21">
        <v>26.1</v>
      </c>
      <c r="VK252" s="20">
        <v>47.99</v>
      </c>
      <c r="VL252" s="20">
        <v>471443.94400000002</v>
      </c>
      <c r="VM252" s="20">
        <v>443193.12900000002</v>
      </c>
      <c r="VN252" s="21">
        <v>16.7</v>
      </c>
      <c r="VO252" s="20">
        <v>30.7</v>
      </c>
      <c r="VP252" s="20">
        <v>301591.77</v>
      </c>
      <c r="VQ252" s="20">
        <v>301591.77</v>
      </c>
      <c r="VR252" s="21">
        <v>168.3</v>
      </c>
      <c r="VS252" s="20">
        <v>182.40100000000001</v>
      </c>
      <c r="VT252" s="20">
        <v>209.08600000000001</v>
      </c>
      <c r="VU252" s="21">
        <v>32.5</v>
      </c>
      <c r="VV252" s="20">
        <v>35.185000000000002</v>
      </c>
      <c r="VW252" s="20">
        <v>40.332000000000001</v>
      </c>
      <c r="VX252" s="21">
        <v>33</v>
      </c>
      <c r="VY252" s="20">
        <v>35.710999999999999</v>
      </c>
      <c r="VZ252" s="20">
        <v>40.935000000000002</v>
      </c>
      <c r="WA252" s="21">
        <v>51.1</v>
      </c>
      <c r="WB252" s="20">
        <v>55.34</v>
      </c>
      <c r="WC252" s="20">
        <v>63.436</v>
      </c>
      <c r="WD252" s="20">
        <v>63.436</v>
      </c>
      <c r="WE252" s="21">
        <v>84.8</v>
      </c>
      <c r="WF252" s="20">
        <v>91.876999999999995</v>
      </c>
      <c r="WG252" s="20">
        <v>105.319</v>
      </c>
      <c r="WH252" s="20">
        <v>105.319</v>
      </c>
      <c r="WI252" s="21">
        <v>135.80000000000001</v>
      </c>
      <c r="WJ252" s="20">
        <v>147.21700000000001</v>
      </c>
      <c r="WK252" s="20">
        <v>168.75399999999999</v>
      </c>
      <c r="WL252" s="20">
        <v>168.75399999999999</v>
      </c>
      <c r="WM252" s="21">
        <v>77.7</v>
      </c>
      <c r="WN252" s="20">
        <v>84.161000000000001</v>
      </c>
      <c r="WO252" s="20">
        <v>96.474000000000004</v>
      </c>
      <c r="WP252" s="20">
        <v>131.1</v>
      </c>
      <c r="WQ252" s="21">
        <v>204.4</v>
      </c>
      <c r="WR252" s="20">
        <v>246.74299999999999</v>
      </c>
      <c r="WS252" s="20">
        <v>1160.924</v>
      </c>
      <c r="WT252" s="21">
        <v>86.1</v>
      </c>
      <c r="WU252" s="20">
        <v>103.986</v>
      </c>
      <c r="WV252" s="20">
        <v>489.25299999999999</v>
      </c>
      <c r="WW252" s="21">
        <v>85.5</v>
      </c>
      <c r="WX252" s="20">
        <v>103.211</v>
      </c>
      <c r="WY252" s="20">
        <v>485.60599999999999</v>
      </c>
      <c r="WZ252" s="21">
        <v>37.1</v>
      </c>
      <c r="XA252" s="20">
        <v>44.768999999999998</v>
      </c>
      <c r="XB252" s="20">
        <v>210.64</v>
      </c>
      <c r="XC252" s="20">
        <v>210.64</v>
      </c>
      <c r="XD252" s="21">
        <v>81.2</v>
      </c>
      <c r="XE252" s="20">
        <v>97.986999999999995</v>
      </c>
      <c r="XF252" s="20">
        <v>461.03100000000001</v>
      </c>
      <c r="XG252" s="20">
        <v>461.03100000000001</v>
      </c>
      <c r="XH252" s="21">
        <v>118.2</v>
      </c>
      <c r="XI252" s="20">
        <v>142.75700000000001</v>
      </c>
      <c r="XJ252" s="20">
        <v>671.67100000000005</v>
      </c>
      <c r="XK252" s="20">
        <v>671.67100000000005</v>
      </c>
      <c r="XL252" s="21">
        <v>76.3</v>
      </c>
      <c r="XM252" s="20">
        <v>92.15</v>
      </c>
      <c r="XN252" s="22">
        <v>433.566168</v>
      </c>
      <c r="XO252" s="22">
        <v>511.94499999999999</v>
      </c>
      <c r="XP252" s="21">
        <v>145.9</v>
      </c>
      <c r="XQ252" s="20">
        <v>688.69799999999998</v>
      </c>
      <c r="XR252" s="20">
        <v>33590.993000000002</v>
      </c>
      <c r="XS252" s="21">
        <v>80.599999999999994</v>
      </c>
      <c r="XT252" s="20">
        <v>380.56299999999999</v>
      </c>
      <c r="XU252" s="20">
        <v>18561.830000000002</v>
      </c>
      <c r="YD252" s="21">
        <v>65.3</v>
      </c>
      <c r="YE252" s="20">
        <v>308.13499999999999</v>
      </c>
      <c r="YF252" s="20">
        <v>15029.163</v>
      </c>
      <c r="YG252" s="20">
        <v>7873.9690000000001</v>
      </c>
      <c r="YH252" s="21">
        <v>32.700000000000003</v>
      </c>
      <c r="YI252" s="20">
        <v>154.53100000000001</v>
      </c>
      <c r="YJ252" s="20">
        <v>7537.18</v>
      </c>
      <c r="YK252" s="20">
        <v>7537.18</v>
      </c>
      <c r="YL252" s="21">
        <v>196.4</v>
      </c>
      <c r="YM252" s="20">
        <v>2251.4459999999999</v>
      </c>
      <c r="YN252" s="20">
        <v>2580.8319999999999</v>
      </c>
      <c r="YO252" s="21">
        <v>113.5</v>
      </c>
      <c r="YP252" s="20">
        <v>1301.6880000000001</v>
      </c>
      <c r="YQ252" s="20">
        <v>1492.125</v>
      </c>
      <c r="YR252" s="21">
        <v>111.1</v>
      </c>
      <c r="YS252" s="20">
        <v>1273.759</v>
      </c>
      <c r="YT252" s="20">
        <v>1460.11</v>
      </c>
      <c r="YU252" s="21">
        <v>24.3</v>
      </c>
      <c r="YV252" s="20">
        <v>278.45999999999998</v>
      </c>
      <c r="YW252" s="20">
        <v>319.19900000000001</v>
      </c>
      <c r="YX252" s="20">
        <v>319.19900000000001</v>
      </c>
      <c r="YY252" s="21">
        <v>58.6</v>
      </c>
      <c r="YZ252" s="20">
        <v>671.29700000000003</v>
      </c>
      <c r="ZA252" s="20">
        <v>769.50800000000004</v>
      </c>
      <c r="ZB252" s="20">
        <v>769.50800000000004</v>
      </c>
      <c r="ZC252" s="21">
        <v>82.8</v>
      </c>
      <c r="ZD252" s="20">
        <v>949.75699999999995</v>
      </c>
      <c r="ZE252" s="20">
        <v>1088.7070000000001</v>
      </c>
      <c r="ZF252" s="20">
        <v>1088.7070000000001</v>
      </c>
      <c r="ZG252" s="21">
        <v>59.2</v>
      </c>
      <c r="ZH252" s="20">
        <v>679.21299999999997</v>
      </c>
      <c r="ZI252" s="20">
        <v>778.58199999999999</v>
      </c>
      <c r="ZJ252" s="20">
        <v>778.58199999999999</v>
      </c>
      <c r="ZK252" s="21">
        <v>311.60000000000002</v>
      </c>
      <c r="ZL252" s="20">
        <v>12419.891</v>
      </c>
      <c r="ZM252" s="20">
        <v>1644454.4</v>
      </c>
      <c r="ZN252" s="21">
        <v>129.6</v>
      </c>
      <c r="ZO252" s="20">
        <v>5164.6139999999996</v>
      </c>
      <c r="ZP252" s="20">
        <v>683820.2</v>
      </c>
      <c r="ZQ252" s="21">
        <v>124.7</v>
      </c>
      <c r="ZR252" s="20">
        <v>4968.9799999999996</v>
      </c>
      <c r="ZS252" s="20">
        <v>657917.23699999996</v>
      </c>
      <c r="ZT252" s="21">
        <v>68.5</v>
      </c>
      <c r="ZU252" s="20">
        <v>2728.1669999999999</v>
      </c>
      <c r="ZV252" s="20">
        <v>361222.7</v>
      </c>
      <c r="ZW252" s="20">
        <v>361222.7</v>
      </c>
      <c r="ZX252" s="21">
        <v>113.6</v>
      </c>
      <c r="ZY252" s="20">
        <v>4527.1099999999997</v>
      </c>
      <c r="ZZ252" s="20">
        <v>599411.5</v>
      </c>
      <c r="AAA252" s="20">
        <v>599411.5</v>
      </c>
      <c r="AAB252" s="21">
        <v>182.1</v>
      </c>
      <c r="AAC252" s="20">
        <v>7255.277</v>
      </c>
      <c r="AAD252" s="20">
        <v>960634.2</v>
      </c>
      <c r="AAE252" s="20">
        <v>960634.2</v>
      </c>
      <c r="AAF252" s="21">
        <v>103.3</v>
      </c>
      <c r="AAG252" s="20">
        <v>4116.4970000000003</v>
      </c>
      <c r="AAH252" s="20">
        <v>545044.326</v>
      </c>
      <c r="AAI252" s="20">
        <v>555309.9</v>
      </c>
      <c r="AAJ252" s="21">
        <v>152.1</v>
      </c>
      <c r="AAK252" s="20">
        <v>834.24300000000005</v>
      </c>
      <c r="AAL252" s="20">
        <v>1102866.9950000001</v>
      </c>
      <c r="AAM252" s="21">
        <v>9.8000000000000007</v>
      </c>
      <c r="AAN252" s="20">
        <v>53.648000000000003</v>
      </c>
      <c r="AAO252" s="20">
        <v>70922.543999999994</v>
      </c>
      <c r="AAP252" s="21">
        <v>57.5</v>
      </c>
      <c r="AAQ252" s="20">
        <v>315.52699999999999</v>
      </c>
      <c r="AAR252" s="20">
        <v>417125.212</v>
      </c>
      <c r="AAS252" s="20">
        <v>381045.7</v>
      </c>
      <c r="AAT252" s="21">
        <v>83.5</v>
      </c>
      <c r="AAU252" s="20">
        <v>457.709</v>
      </c>
      <c r="AAV252" s="20">
        <v>605089.37300000002</v>
      </c>
      <c r="AAW252" s="20">
        <v>614188.19999999995</v>
      </c>
      <c r="AAX252" s="21">
        <v>142.30000000000001</v>
      </c>
      <c r="AAY252" s="20">
        <v>780.59500000000003</v>
      </c>
      <c r="AAZ252" s="20">
        <v>1031944.451</v>
      </c>
      <c r="ABA252" s="20">
        <v>995233.9</v>
      </c>
      <c r="ABB252" s="21">
        <v>99.3</v>
      </c>
      <c r="ABC252" s="20">
        <v>544.78700000000003</v>
      </c>
      <c r="ABD252" s="20">
        <v>720206.5</v>
      </c>
      <c r="ABE252" s="20">
        <v>720206.5</v>
      </c>
      <c r="ABF252" s="21">
        <v>180.9</v>
      </c>
      <c r="ABG252" s="20">
        <v>38.170999999999999</v>
      </c>
      <c r="ABH252" s="20">
        <v>43.755000000000003</v>
      </c>
      <c r="ABI252" s="21">
        <v>7.7</v>
      </c>
      <c r="ABJ252" s="20">
        <v>1.615</v>
      </c>
      <c r="ABK252" s="20">
        <v>1.851</v>
      </c>
      <c r="ABL252" s="21">
        <v>7.4</v>
      </c>
      <c r="ABM252" s="20">
        <v>1.5609999999999999</v>
      </c>
      <c r="ABN252" s="20">
        <v>1.7889999999999999</v>
      </c>
      <c r="ABO252" s="21">
        <v>39</v>
      </c>
      <c r="ABP252" s="20">
        <v>8.2319999999999993</v>
      </c>
      <c r="ABQ252" s="20">
        <v>9.4359999999999999</v>
      </c>
      <c r="ABR252" s="20">
        <v>9.4359999999999999</v>
      </c>
      <c r="ABS252" s="21">
        <v>134.19999999999999</v>
      </c>
      <c r="ABT252" s="20">
        <v>28.324000000000002</v>
      </c>
      <c r="ABU252" s="20">
        <v>32.466999999999999</v>
      </c>
      <c r="ABV252" s="20">
        <v>32.466999999999999</v>
      </c>
      <c r="ABW252" s="21">
        <v>173.2</v>
      </c>
      <c r="ABX252" s="20">
        <v>36.555999999999997</v>
      </c>
      <c r="ABY252" s="20">
        <v>41.904000000000003</v>
      </c>
      <c r="ABZ252" s="20">
        <v>41.904000000000003</v>
      </c>
      <c r="ACE252" s="21">
        <v>42.3</v>
      </c>
      <c r="ACF252" s="20">
        <v>334.39100000000002</v>
      </c>
      <c r="ACG252" s="20">
        <v>3006.1129999999998</v>
      </c>
      <c r="ACH252" s="21">
        <v>19.100000000000001</v>
      </c>
      <c r="ACI252" s="20">
        <v>150.82499999999999</v>
      </c>
      <c r="ACJ252" s="20">
        <v>1355.883</v>
      </c>
      <c r="ACK252" s="21">
        <v>8.1999999999999993</v>
      </c>
      <c r="ACL252" s="20">
        <v>64.944000000000003</v>
      </c>
      <c r="ACM252" s="20">
        <v>583.83600000000001</v>
      </c>
      <c r="ACN252" s="20">
        <v>583.83600000000001</v>
      </c>
      <c r="ACO252" s="21">
        <v>15</v>
      </c>
      <c r="ACP252" s="20">
        <v>118.623</v>
      </c>
      <c r="ACQ252" s="20">
        <v>1066.394</v>
      </c>
      <c r="ACR252" s="20">
        <v>1066.394</v>
      </c>
      <c r="ACS252" s="21">
        <v>23.2</v>
      </c>
      <c r="ACT252" s="20">
        <v>183.56700000000001</v>
      </c>
      <c r="ACU252" s="20">
        <v>1650.23</v>
      </c>
      <c r="ACV252" s="20">
        <v>1650.23</v>
      </c>
      <c r="ACW252" s="21">
        <v>8.9</v>
      </c>
      <c r="ACX252" s="20">
        <v>70.570999999999998</v>
      </c>
      <c r="ACY252" s="20">
        <v>634.41999999999996</v>
      </c>
      <c r="ACZ252" s="20">
        <v>634.41999999999996</v>
      </c>
      <c r="ADA252" s="21">
        <v>182.7</v>
      </c>
      <c r="ADB252" s="20">
        <v>175.81700000000001</v>
      </c>
      <c r="ADC252" s="20">
        <v>668.03399999999999</v>
      </c>
      <c r="ADD252" s="21">
        <v>39.9</v>
      </c>
      <c r="ADE252" s="20">
        <v>38.415999999999997</v>
      </c>
      <c r="ADF252" s="20">
        <v>145.96600000000001</v>
      </c>
      <c r="ADO252" s="21">
        <v>142.80000000000001</v>
      </c>
      <c r="ADP252" s="20">
        <v>137.40100000000001</v>
      </c>
      <c r="ADQ252" s="20">
        <v>522.06799999999998</v>
      </c>
      <c r="ADR252" s="20">
        <v>522.06799999999998</v>
      </c>
      <c r="ADS252" s="21">
        <v>140.69999999999999</v>
      </c>
      <c r="ADT252" s="20">
        <v>135.364</v>
      </c>
      <c r="ADU252" s="20">
        <v>514.32799999999997</v>
      </c>
      <c r="ADV252" s="20">
        <v>514.32799999999997</v>
      </c>
      <c r="ADW252" s="21">
        <v>268.8</v>
      </c>
      <c r="ADX252" s="20">
        <v>1140.9459999999999</v>
      </c>
      <c r="ADY252" s="20">
        <v>1307.866</v>
      </c>
      <c r="ADZ252" s="21">
        <v>52.1</v>
      </c>
      <c r="AEA252" s="20">
        <v>221.32400000000001</v>
      </c>
      <c r="AEB252" s="20">
        <v>253.70400000000001</v>
      </c>
      <c r="AEC252" s="21">
        <v>50</v>
      </c>
      <c r="AED252" s="20">
        <v>212.185</v>
      </c>
      <c r="AEE252" s="20">
        <v>243.22800000000001</v>
      </c>
      <c r="AEF252" s="21">
        <v>91.7</v>
      </c>
      <c r="AEG252" s="20">
        <v>389.084</v>
      </c>
      <c r="AEH252" s="20">
        <v>446.00700000000001</v>
      </c>
      <c r="AEI252" s="20">
        <v>446.00700000000001</v>
      </c>
      <c r="AEJ252" s="21">
        <v>125</v>
      </c>
      <c r="AEK252" s="20">
        <v>530.53700000000003</v>
      </c>
      <c r="AEL252" s="20">
        <v>608.15499999999997</v>
      </c>
      <c r="AEM252" s="20">
        <v>608.15499999999997</v>
      </c>
      <c r="AEN252" s="21">
        <v>216.7</v>
      </c>
      <c r="AEO252" s="20">
        <v>919.62099999999998</v>
      </c>
      <c r="AEP252" s="20">
        <v>1054.162</v>
      </c>
      <c r="AEQ252" s="20">
        <v>1054.162</v>
      </c>
      <c r="AER252" s="21">
        <v>105.6</v>
      </c>
      <c r="AES252" s="20">
        <v>448.08699999999999</v>
      </c>
      <c r="AET252" s="20">
        <v>513.64200000000005</v>
      </c>
      <c r="AEU252" s="20">
        <v>515.90800000000002</v>
      </c>
      <c r="AEV252" s="21">
        <v>197.2</v>
      </c>
      <c r="AEW252" s="20">
        <v>347.36500000000001</v>
      </c>
      <c r="AEX252" s="20">
        <v>3067.127</v>
      </c>
      <c r="AEY252" s="21">
        <v>27.9</v>
      </c>
      <c r="AEZ252" s="20">
        <v>49.110999999999997</v>
      </c>
      <c r="AFA252" s="20">
        <v>433.63099999999997</v>
      </c>
      <c r="AFB252" s="21">
        <v>27.7</v>
      </c>
      <c r="AFC252" s="20">
        <v>48.771999999999998</v>
      </c>
      <c r="AFD252" s="20">
        <v>430.64600000000002</v>
      </c>
      <c r="AFE252" s="21">
        <v>57.9</v>
      </c>
      <c r="AFF252" s="20">
        <v>101.952</v>
      </c>
      <c r="AFG252" s="20">
        <v>900.20299999999997</v>
      </c>
      <c r="AFH252" s="20">
        <v>900.20299999999997</v>
      </c>
      <c r="AFI252" s="21">
        <v>111.4</v>
      </c>
      <c r="AFJ252" s="20">
        <v>196.303</v>
      </c>
      <c r="AFK252" s="20">
        <v>1733.2929999999999</v>
      </c>
      <c r="AFL252" s="20">
        <v>1733.2929999999999</v>
      </c>
      <c r="AFM252" s="21">
        <v>169.3</v>
      </c>
      <c r="AFN252" s="20">
        <v>298.25400000000002</v>
      </c>
      <c r="AFO252" s="20">
        <v>2633.4960000000001</v>
      </c>
      <c r="AFP252" s="20">
        <v>2633.4960000000001</v>
      </c>
      <c r="AFQ252" s="21">
        <v>75.2</v>
      </c>
      <c r="AFR252" s="20">
        <v>132.45500000000001</v>
      </c>
      <c r="AFS252" s="20">
        <v>1169.5350000000001</v>
      </c>
      <c r="AFT252" s="20">
        <v>1169.5350000000001</v>
      </c>
      <c r="AFU252" s="21">
        <v>172.7</v>
      </c>
      <c r="AFV252" s="20">
        <v>97.795000000000002</v>
      </c>
      <c r="AFW252" s="20">
        <v>222.24</v>
      </c>
      <c r="AFX252" s="21">
        <v>25.9</v>
      </c>
      <c r="AFY252" s="20">
        <v>14.69</v>
      </c>
      <c r="AFZ252" s="20">
        <v>33.381999999999998</v>
      </c>
      <c r="AGA252" s="21">
        <v>62.5</v>
      </c>
      <c r="AGB252" s="20">
        <v>35.372999999999998</v>
      </c>
      <c r="AGC252" s="20">
        <v>80.385999999999996</v>
      </c>
      <c r="AGD252" s="20">
        <v>80.385999999999996</v>
      </c>
      <c r="AGE252" s="21">
        <v>84.3</v>
      </c>
      <c r="AGF252" s="20">
        <v>47.731999999999999</v>
      </c>
      <c r="AGG252" s="20">
        <v>108.47199999999999</v>
      </c>
      <c r="AGH252" s="20">
        <v>108.47199999999999</v>
      </c>
      <c r="AGI252" s="21">
        <v>146.80000000000001</v>
      </c>
      <c r="AGJ252" s="20">
        <v>83.105999999999995</v>
      </c>
      <c r="AGK252" s="20">
        <v>188.858</v>
      </c>
      <c r="AGL252" s="20">
        <v>188.858</v>
      </c>
      <c r="AGM252" s="21">
        <v>105.4</v>
      </c>
      <c r="AGN252" s="20">
        <v>59.686</v>
      </c>
      <c r="AGO252" s="20">
        <v>135.63499999999999</v>
      </c>
      <c r="AGP252" s="20">
        <v>141.34</v>
      </c>
      <c r="AGQ252" s="21">
        <v>83.3</v>
      </c>
      <c r="AGR252" s="20">
        <v>159.97499999999999</v>
      </c>
      <c r="AGS252" s="20">
        <v>658.34299999999996</v>
      </c>
      <c r="AGT252" s="21">
        <v>39.799999999999997</v>
      </c>
      <c r="AGU252" s="20">
        <v>76.491</v>
      </c>
      <c r="AGV252" s="20">
        <v>314.78199999999998</v>
      </c>
      <c r="AGW252" s="21">
        <v>40</v>
      </c>
      <c r="AGX252" s="20">
        <v>76.917000000000002</v>
      </c>
      <c r="AGY252" s="20">
        <v>316.53800000000001</v>
      </c>
      <c r="AGZ252" s="21">
        <v>9.6999999999999993</v>
      </c>
      <c r="AHA252" s="20">
        <v>18.594000000000001</v>
      </c>
      <c r="AHB252" s="20">
        <v>76.521000000000001</v>
      </c>
      <c r="AHC252" s="20">
        <v>76.521000000000001</v>
      </c>
      <c r="AHD252" s="21">
        <v>33.799999999999997</v>
      </c>
      <c r="AHE252" s="20">
        <v>64.89</v>
      </c>
      <c r="AHF252" s="20">
        <v>267.04000000000002</v>
      </c>
      <c r="AHG252" s="20">
        <v>267.04000000000002</v>
      </c>
      <c r="AHH252" s="21">
        <v>43.4</v>
      </c>
      <c r="AHI252" s="20">
        <v>83.483999999999995</v>
      </c>
      <c r="AHJ252" s="20">
        <v>343.56099999999998</v>
      </c>
      <c r="AHK252" s="20">
        <v>343.56099999999998</v>
      </c>
      <c r="AHL252" s="21">
        <v>25.8</v>
      </c>
      <c r="AHM252" s="20">
        <v>49.534999999999997</v>
      </c>
      <c r="AHN252" s="20">
        <v>203.851</v>
      </c>
      <c r="AHO252" s="20">
        <v>202.43199999999999</v>
      </c>
      <c r="AHP252" s="21">
        <v>212.4</v>
      </c>
      <c r="AHQ252" s="20">
        <v>255.69499999999999</v>
      </c>
      <c r="AHR252" s="20">
        <v>293.10300000000001</v>
      </c>
      <c r="AHS252" s="21">
        <v>57.7</v>
      </c>
      <c r="AHT252" s="20">
        <v>69.468999999999994</v>
      </c>
      <c r="AHU252" s="20">
        <v>79.632000000000005</v>
      </c>
      <c r="AHV252" s="21">
        <v>56.3</v>
      </c>
      <c r="AHW252" s="20">
        <v>67.837999999999994</v>
      </c>
      <c r="AHX252" s="20">
        <v>77.763000000000005</v>
      </c>
      <c r="AHY252" s="21">
        <v>64</v>
      </c>
      <c r="AHZ252" s="20">
        <v>77.042000000000002</v>
      </c>
      <c r="AIA252" s="20">
        <v>88.313000000000002</v>
      </c>
      <c r="AIB252" s="20">
        <v>88.313000000000002</v>
      </c>
      <c r="AIC252" s="21">
        <v>90.7</v>
      </c>
      <c r="AID252" s="20">
        <v>109.184</v>
      </c>
      <c r="AIE252" s="20">
        <v>125.158</v>
      </c>
      <c r="AIF252" s="20">
        <v>125.158</v>
      </c>
      <c r="AIG252" s="21">
        <v>154.69999999999999</v>
      </c>
      <c r="AIH252" s="20">
        <v>186.226</v>
      </c>
      <c r="AII252" s="20">
        <v>213.471</v>
      </c>
      <c r="AIJ252" s="20">
        <v>213.471</v>
      </c>
      <c r="AIK252" s="21">
        <v>111.5</v>
      </c>
      <c r="AIL252" s="20">
        <v>134.20500000000001</v>
      </c>
      <c r="AIM252" s="20">
        <v>153.839</v>
      </c>
      <c r="AIN252" s="20">
        <v>153.839</v>
      </c>
      <c r="AIO252" s="21">
        <v>75.2</v>
      </c>
      <c r="AIP252" s="20">
        <v>241.785</v>
      </c>
      <c r="AIQ252" s="20">
        <v>7523.5039999999999</v>
      </c>
      <c r="AIR252" s="21">
        <v>49.1</v>
      </c>
      <c r="AIS252" s="20">
        <v>157.79400000000001</v>
      </c>
      <c r="AIT252" s="20">
        <v>4910</v>
      </c>
      <c r="AIU252" s="21">
        <v>1</v>
      </c>
      <c r="AIV252" s="20">
        <v>3.2810000000000001</v>
      </c>
      <c r="AIW252" s="20">
        <v>102.095</v>
      </c>
      <c r="AIX252" s="20">
        <v>81.346999999999994</v>
      </c>
      <c r="AIY252" s="21">
        <v>25</v>
      </c>
      <c r="AIZ252" s="20">
        <v>80.228999999999999</v>
      </c>
      <c r="AJA252" s="20">
        <v>2496.4490000000001</v>
      </c>
      <c r="AJB252" s="20">
        <v>2077.547</v>
      </c>
      <c r="AJC252" s="21">
        <v>26.1</v>
      </c>
      <c r="AJD252" s="20">
        <v>83.991</v>
      </c>
      <c r="AJE252" s="20">
        <v>2613.5039999999999</v>
      </c>
      <c r="AJF252" s="20">
        <v>2158.8939999999998</v>
      </c>
      <c r="AJG252" s="21">
        <v>16.399999999999999</v>
      </c>
      <c r="AJH252" s="20">
        <v>52.67</v>
      </c>
      <c r="AJI252" s="20">
        <v>1638.895</v>
      </c>
      <c r="AJJ252" s="20">
        <v>1638.895</v>
      </c>
      <c r="AJK252" s="21">
        <v>130.69999999999999</v>
      </c>
      <c r="AJL252" s="20">
        <v>239.947</v>
      </c>
      <c r="AJM252" s="20">
        <v>899.84799999999996</v>
      </c>
      <c r="AJN252" s="21">
        <v>94.9</v>
      </c>
      <c r="AJO252" s="20">
        <v>174.31299999999999</v>
      </c>
      <c r="AJP252" s="20">
        <v>653.71</v>
      </c>
      <c r="AJQ252" s="21">
        <v>10.7</v>
      </c>
      <c r="AJR252" s="20">
        <v>19.574999999999999</v>
      </c>
      <c r="AJS252" s="20">
        <v>73.409000000000006</v>
      </c>
      <c r="AJT252" s="20">
        <v>66.326999999999998</v>
      </c>
      <c r="AJU252" s="21">
        <v>25.3</v>
      </c>
      <c r="AJV252" s="20">
        <v>46.468000000000004</v>
      </c>
      <c r="AJW252" s="20">
        <v>174.26599999999999</v>
      </c>
      <c r="AJX252" s="20">
        <v>169.554</v>
      </c>
      <c r="AJY252" s="21">
        <v>35.700000000000003</v>
      </c>
      <c r="AJZ252" s="20">
        <v>65.632999999999996</v>
      </c>
      <c r="AKA252" s="20">
        <v>246.13800000000001</v>
      </c>
      <c r="AKB252" s="20">
        <v>235.881</v>
      </c>
      <c r="AKC252" s="21">
        <v>28.5</v>
      </c>
      <c r="AKD252" s="20">
        <v>52.392000000000003</v>
      </c>
      <c r="AKE252" s="20">
        <v>196.48099999999999</v>
      </c>
      <c r="AKF252" s="20">
        <v>196.48099999999999</v>
      </c>
      <c r="AKG252" s="21">
        <v>209.5</v>
      </c>
      <c r="AKH252" s="20">
        <v>511.36500000000001</v>
      </c>
      <c r="AKI252" s="20">
        <v>5293.2370000000001</v>
      </c>
      <c r="AKJ252" s="21">
        <v>49.8</v>
      </c>
      <c r="AKK252" s="20">
        <v>121.443</v>
      </c>
      <c r="AKL252" s="20">
        <v>1257.085</v>
      </c>
      <c r="AKM252" s="21">
        <v>48.7</v>
      </c>
      <c r="AKN252" s="20">
        <v>118.807</v>
      </c>
      <c r="AKO252" s="20">
        <v>1229.798</v>
      </c>
      <c r="AKP252" s="21">
        <v>49.6</v>
      </c>
      <c r="AKQ252" s="20">
        <v>121.09099999999999</v>
      </c>
      <c r="AKR252" s="20">
        <v>1253.441</v>
      </c>
      <c r="AKS252" s="20">
        <v>1253.441</v>
      </c>
      <c r="AKT252" s="21">
        <v>110.1</v>
      </c>
      <c r="AKU252" s="20">
        <v>268.83</v>
      </c>
      <c r="AKV252" s="20">
        <v>2782.7109999999998</v>
      </c>
      <c r="AKW252" s="20">
        <v>2782.7109999999998</v>
      </c>
      <c r="AKX252" s="21">
        <v>159.69999999999999</v>
      </c>
      <c r="AKY252" s="20">
        <v>389.92099999999999</v>
      </c>
      <c r="AKZ252" s="20">
        <v>4036.152</v>
      </c>
      <c r="ALA252" s="20">
        <v>4036.152</v>
      </c>
      <c r="ALB252" s="21">
        <v>89.4</v>
      </c>
      <c r="ALC252" s="20">
        <v>218.11500000000001</v>
      </c>
      <c r="ALD252" s="20">
        <v>2257.7550000000001</v>
      </c>
      <c r="ALE252" s="20">
        <v>2257.7550000000001</v>
      </c>
      <c r="ALF252" s="21">
        <v>259.7</v>
      </c>
      <c r="ALG252" s="20">
        <v>225.673</v>
      </c>
      <c r="ALH252" s="20">
        <v>415.37299999999999</v>
      </c>
      <c r="ALI252" s="21">
        <v>94.5</v>
      </c>
      <c r="ALJ252" s="20">
        <v>82.108999999999995</v>
      </c>
      <c r="ALK252" s="20">
        <v>151.13</v>
      </c>
      <c r="ALL252" s="21">
        <v>47.3</v>
      </c>
      <c r="ALM252" s="20">
        <v>41.139000000000003</v>
      </c>
      <c r="ALN252" s="20">
        <v>75.721000000000004</v>
      </c>
      <c r="ALO252" s="20">
        <v>69.316999999999993</v>
      </c>
      <c r="ALP252" s="21">
        <v>114.6</v>
      </c>
      <c r="ALQ252" s="20">
        <v>99.641000000000005</v>
      </c>
      <c r="ALR252" s="20">
        <v>183.398</v>
      </c>
      <c r="ALS252" s="20">
        <v>152.71600000000001</v>
      </c>
      <c r="ALT252" s="21">
        <v>165.2</v>
      </c>
      <c r="ALU252" s="20">
        <v>143.56299999999999</v>
      </c>
      <c r="ALV252" s="20">
        <v>264.24299999999999</v>
      </c>
      <c r="ALW252" s="20">
        <v>222.03299999999999</v>
      </c>
      <c r="ALX252" s="21">
        <v>135.5</v>
      </c>
      <c r="ALY252" s="20">
        <v>117.738</v>
      </c>
      <c r="ALZ252" s="20">
        <v>216.709</v>
      </c>
      <c r="AMA252" s="20">
        <v>159.69800000000001</v>
      </c>
      <c r="AMB252" s="21">
        <v>170.2</v>
      </c>
      <c r="AMC252" s="20">
        <v>212.68600000000001</v>
      </c>
      <c r="AMD252" s="20">
        <v>9241.2060000000001</v>
      </c>
      <c r="AME252" s="21">
        <v>24.1</v>
      </c>
      <c r="AMF252" s="20">
        <v>30.152000000000001</v>
      </c>
      <c r="AMG252" s="20">
        <v>1310.095</v>
      </c>
      <c r="AMH252" s="21">
        <v>44.8</v>
      </c>
      <c r="AMI252" s="20">
        <v>56.01</v>
      </c>
      <c r="AMJ252" s="20">
        <v>2433.6439999999998</v>
      </c>
      <c r="AMK252" s="20">
        <v>838.47199999999998</v>
      </c>
      <c r="AML252" s="21">
        <v>100.9</v>
      </c>
      <c r="AMM252" s="20">
        <v>126.07599999999999</v>
      </c>
      <c r="AMN252" s="20">
        <v>5478.0039999999999</v>
      </c>
      <c r="AMO252" s="20">
        <v>5077.8159999999998</v>
      </c>
      <c r="AMP252" s="21">
        <v>146.1</v>
      </c>
      <c r="AMQ252" s="20">
        <v>182.53399999999999</v>
      </c>
      <c r="AMR252" s="20">
        <v>7931.1109999999999</v>
      </c>
      <c r="AMS252" s="20">
        <v>5916.2879999999996</v>
      </c>
      <c r="AMT252" s="21">
        <v>105.5</v>
      </c>
      <c r="AMU252" s="20">
        <v>131.82</v>
      </c>
      <c r="AMV252" s="20">
        <v>5727.5720000000001</v>
      </c>
      <c r="AMW252" s="20">
        <v>5692.52</v>
      </c>
      <c r="AMX252" s="21">
        <v>96.2</v>
      </c>
      <c r="AMY252" s="22">
        <v>194.58242000000001</v>
      </c>
      <c r="AMZ252" s="20">
        <v>262.51100000000002</v>
      </c>
      <c r="ANA252" s="21">
        <v>72.2</v>
      </c>
      <c r="ANB252" s="20">
        <v>145.928</v>
      </c>
      <c r="ANC252" s="20">
        <v>196.87200000000001</v>
      </c>
      <c r="AND252" s="21">
        <v>70.599999999999994</v>
      </c>
      <c r="ANE252" s="20">
        <v>142.80799999999999</v>
      </c>
      <c r="ANF252" s="20">
        <v>192.66200000000001</v>
      </c>
      <c r="ANG252" s="21">
        <v>1.8</v>
      </c>
      <c r="ANH252" s="22">
        <v>3.5451000000000001</v>
      </c>
      <c r="ANI252" s="22">
        <v>4.7826950000000004</v>
      </c>
      <c r="ANJ252" s="22">
        <v>4.7826950000000004</v>
      </c>
      <c r="ANK252" s="21">
        <v>23</v>
      </c>
      <c r="ANL252" s="22">
        <v>46.532587999999997</v>
      </c>
      <c r="ANM252" s="22">
        <v>62.777115000000002</v>
      </c>
      <c r="ANN252" s="22">
        <v>56.379302000000003</v>
      </c>
      <c r="ANO252" s="21">
        <v>24.1</v>
      </c>
      <c r="ANP252" s="22">
        <v>48.654023000000002</v>
      </c>
      <c r="ANQ252" s="22">
        <v>65.639142000000007</v>
      </c>
      <c r="ANR252" s="22">
        <v>61.161997</v>
      </c>
      <c r="ANS252" s="21">
        <v>12.1</v>
      </c>
      <c r="ANT252" s="22">
        <v>24.525407000000001</v>
      </c>
      <c r="ANU252" s="22">
        <v>33.087226000000001</v>
      </c>
      <c r="ANV252" s="22">
        <v>33.087226000000001</v>
      </c>
      <c r="ANW252" s="21">
        <v>191.3</v>
      </c>
      <c r="ANX252" s="20">
        <v>20392.794000000002</v>
      </c>
      <c r="ANY252" s="20">
        <v>20392.794000000002</v>
      </c>
      <c r="ANZ252" s="21">
        <v>50.7</v>
      </c>
      <c r="AOA252" s="20">
        <v>5409.2439999999997</v>
      </c>
      <c r="AOB252" s="20">
        <v>5409.2439999999997</v>
      </c>
      <c r="AOC252" s="21">
        <v>48.6</v>
      </c>
      <c r="AOD252" s="20">
        <v>5184.8310000000001</v>
      </c>
      <c r="AOE252" s="20">
        <v>5184.8310000000001</v>
      </c>
      <c r="AOF252" s="21">
        <v>75.5</v>
      </c>
      <c r="AOG252" s="20">
        <v>8046.6480000000001</v>
      </c>
      <c r="AOH252" s="20">
        <v>8046.6480000000001</v>
      </c>
      <c r="AOI252" s="20">
        <v>8046.6480000000001</v>
      </c>
      <c r="AOJ252" s="21">
        <v>65.099999999999994</v>
      </c>
      <c r="AOK252" s="20">
        <v>6936.902</v>
      </c>
      <c r="AOL252" s="20">
        <v>6936.902</v>
      </c>
      <c r="AOM252" s="20">
        <v>6936.902</v>
      </c>
      <c r="AON252" s="21">
        <v>140.6</v>
      </c>
      <c r="AOO252" s="20">
        <v>14983.55</v>
      </c>
      <c r="AOP252" s="20">
        <v>14983.55</v>
      </c>
      <c r="AOQ252" s="20">
        <v>14983.55</v>
      </c>
      <c r="AOR252" s="21">
        <v>48</v>
      </c>
      <c r="AOS252" s="20">
        <v>5115.92</v>
      </c>
      <c r="AOT252" s="20">
        <v>5115.92</v>
      </c>
      <c r="AOU252" s="20">
        <v>5115.92</v>
      </c>
      <c r="AOV252" s="21">
        <v>201.8</v>
      </c>
      <c r="AOW252" s="20">
        <v>13045.971</v>
      </c>
      <c r="AOX252" s="20">
        <v>14954.597</v>
      </c>
      <c r="AOY252" s="21">
        <v>70.900000000000006</v>
      </c>
      <c r="AOZ252" s="20">
        <v>4587.759</v>
      </c>
      <c r="APA252" s="20">
        <v>5258.9480000000003</v>
      </c>
      <c r="APB252" s="21">
        <v>69</v>
      </c>
      <c r="APC252" s="20">
        <v>4463.7650000000003</v>
      </c>
      <c r="APD252" s="20">
        <v>5116.8140000000003</v>
      </c>
      <c r="APE252" s="21">
        <v>49.6</v>
      </c>
      <c r="APF252" s="20">
        <v>3204.4290000000001</v>
      </c>
      <c r="APG252" s="20">
        <v>3673.2370000000001</v>
      </c>
      <c r="APH252" s="20">
        <v>3673.2370000000001</v>
      </c>
      <c r="API252" s="21">
        <v>81.2</v>
      </c>
      <c r="APJ252" s="20">
        <v>5253.7830000000004</v>
      </c>
      <c r="APK252" s="20">
        <v>6022.4120000000003</v>
      </c>
      <c r="APL252" s="20">
        <v>6022.4120000000003</v>
      </c>
      <c r="APM252" s="21">
        <v>130.80000000000001</v>
      </c>
      <c r="APN252" s="20">
        <v>8458.2119999999995</v>
      </c>
      <c r="APO252" s="20">
        <v>9695.6489999999994</v>
      </c>
      <c r="APP252" s="20">
        <v>9695.6489999999994</v>
      </c>
      <c r="APQ252" s="21">
        <v>85.5</v>
      </c>
      <c r="APR252" s="20">
        <v>5525.5330000000004</v>
      </c>
      <c r="APS252" s="20">
        <v>6333.9189999999999</v>
      </c>
      <c r="APT252" s="20">
        <v>6333.9189999999999</v>
      </c>
      <c r="APU252" s="21">
        <v>97.2</v>
      </c>
      <c r="APV252" s="20">
        <v>102.233</v>
      </c>
      <c r="APW252" s="20">
        <v>1164.6969999999999</v>
      </c>
      <c r="APX252" s="21">
        <v>37.9</v>
      </c>
      <c r="APY252" s="20">
        <v>39.863999999999997</v>
      </c>
      <c r="APZ252" s="20">
        <v>454.154</v>
      </c>
      <c r="AQI252" s="21">
        <v>59.3</v>
      </c>
      <c r="AQJ252" s="20">
        <v>62.369</v>
      </c>
      <c r="AQK252" s="20">
        <v>710.54300000000001</v>
      </c>
      <c r="AQL252" s="20">
        <v>718.88400000000001</v>
      </c>
      <c r="AQM252" s="21">
        <v>49</v>
      </c>
      <c r="AQN252" s="20">
        <v>51.595999999999997</v>
      </c>
      <c r="AQO252" s="20">
        <v>587.81200000000001</v>
      </c>
      <c r="AQP252" s="20">
        <v>668.60799999999995</v>
      </c>
    </row>
    <row r="253" spans="1:1134" x14ac:dyDescent="0.2">
      <c r="A253" s="18">
        <v>37437</v>
      </c>
      <c r="B253" s="21">
        <v>120.2</v>
      </c>
      <c r="C253" s="21">
        <v>121</v>
      </c>
      <c r="D253" s="20">
        <v>7399.22</v>
      </c>
      <c r="N253" s="21">
        <v>78.599999999999994</v>
      </c>
      <c r="O253" s="21">
        <v>72.8</v>
      </c>
      <c r="P253" s="20">
        <v>4833.7960000000003</v>
      </c>
      <c r="Q253" s="21">
        <v>60.3</v>
      </c>
      <c r="R253" s="21">
        <v>56</v>
      </c>
      <c r="S253" s="20">
        <v>3713.0210000000002</v>
      </c>
      <c r="T253" s="21">
        <v>207.3</v>
      </c>
      <c r="U253" s="21">
        <v>177.3</v>
      </c>
      <c r="V253" s="20">
        <v>65288.705000000002</v>
      </c>
      <c r="W253" s="21">
        <v>67.2</v>
      </c>
      <c r="X253" s="21">
        <v>60.2</v>
      </c>
      <c r="Y253" s="20">
        <v>21170.348999999998</v>
      </c>
      <c r="AI253" s="21">
        <v>140.1</v>
      </c>
      <c r="AJ253" s="21">
        <v>117.1</v>
      </c>
      <c r="AK253" s="20">
        <v>44118.356</v>
      </c>
      <c r="AL253" s="21">
        <v>73.400000000000006</v>
      </c>
      <c r="AM253" s="21">
        <v>66.3</v>
      </c>
      <c r="AN253" s="20">
        <v>23132.268</v>
      </c>
      <c r="AO253" s="21">
        <v>228.4</v>
      </c>
      <c r="AP253" s="21">
        <v>213.3</v>
      </c>
      <c r="AQ253" s="20">
        <v>57889.485000000001</v>
      </c>
      <c r="AR253" s="21">
        <v>73.400000000000006</v>
      </c>
      <c r="AS253" s="21">
        <v>67.900000000000006</v>
      </c>
      <c r="AT253" s="20">
        <v>18604.924999999999</v>
      </c>
      <c r="AU253" s="21">
        <v>70.2</v>
      </c>
      <c r="AV253" s="21">
        <v>64.900000000000006</v>
      </c>
      <c r="AW253" s="20">
        <v>17778.167000000001</v>
      </c>
      <c r="AX253" s="21">
        <v>70.599999999999994</v>
      </c>
      <c r="AY253" s="21">
        <v>66</v>
      </c>
      <c r="AZ253" s="20">
        <v>17884.978999999999</v>
      </c>
      <c r="BA253" s="21">
        <v>84.4</v>
      </c>
      <c r="BB253" s="21">
        <v>79.400000000000006</v>
      </c>
      <c r="BC253" s="20">
        <v>21395.116999999998</v>
      </c>
      <c r="BD253" s="21">
        <v>155</v>
      </c>
      <c r="BE253" s="21">
        <v>145.4</v>
      </c>
      <c r="BF253" s="20">
        <v>39284.559999999998</v>
      </c>
      <c r="BG253" s="21">
        <v>76.599999999999994</v>
      </c>
      <c r="BH253" s="21">
        <v>72.8</v>
      </c>
      <c r="BI253" s="20">
        <v>19419.246999999999</v>
      </c>
      <c r="BJ253" s="21">
        <v>231.1</v>
      </c>
      <c r="BK253" s="19">
        <v>177.58849564241001</v>
      </c>
      <c r="BL253" s="20">
        <v>685.49199999999996</v>
      </c>
      <c r="BM253" s="21">
        <v>146.5</v>
      </c>
      <c r="BN253" s="20">
        <v>112.614</v>
      </c>
      <c r="BO253" s="20">
        <v>434.68900000000002</v>
      </c>
      <c r="BP253" s="21">
        <v>4.5</v>
      </c>
      <c r="BQ253" s="20">
        <v>3.4809999999999999</v>
      </c>
      <c r="BR253" s="19">
        <v>13.436188</v>
      </c>
      <c r="BS253" s="19">
        <v>13.436188</v>
      </c>
      <c r="BT253" s="21">
        <v>83.5</v>
      </c>
      <c r="BU253" s="20">
        <v>64.165999999999997</v>
      </c>
      <c r="BV253" s="19">
        <v>247.68231788017999</v>
      </c>
      <c r="BW253" s="19">
        <v>205.04970599999999</v>
      </c>
      <c r="BX253" s="21">
        <v>84.5</v>
      </c>
      <c r="BY253" s="19">
        <v>64.974765072457998</v>
      </c>
      <c r="BZ253" s="19">
        <v>250.80259317969001</v>
      </c>
      <c r="CA253" s="19">
        <v>218.485894</v>
      </c>
      <c r="CB253" s="21">
        <v>16.7</v>
      </c>
      <c r="CC253" s="19">
        <v>12.868392487047</v>
      </c>
      <c r="CD253" s="19">
        <v>49.671995000000003</v>
      </c>
      <c r="CE253" s="19">
        <v>49.671995000000003</v>
      </c>
      <c r="CF253" s="21">
        <v>201.2</v>
      </c>
      <c r="CG253" s="20">
        <v>448.63499999999999</v>
      </c>
      <c r="CH253" s="20">
        <v>449.75599999999997</v>
      </c>
      <c r="CI253" s="21">
        <v>72.3</v>
      </c>
      <c r="CJ253" s="20">
        <v>161.17599999999999</v>
      </c>
      <c r="CK253" s="20">
        <v>161.57900000000001</v>
      </c>
      <c r="CL253" s="21">
        <v>70.2</v>
      </c>
      <c r="CM253" s="20">
        <v>156.50800000000001</v>
      </c>
      <c r="CN253" s="20">
        <v>156.899</v>
      </c>
      <c r="CO253" s="21">
        <v>45.8</v>
      </c>
      <c r="CP253" s="20">
        <v>102.22199999999999</v>
      </c>
      <c r="CQ253" s="20">
        <v>102.47799999999999</v>
      </c>
      <c r="CR253" s="20">
        <v>103.467</v>
      </c>
      <c r="CS253" s="21">
        <v>83.5</v>
      </c>
      <c r="CT253" s="20">
        <v>186.19900000000001</v>
      </c>
      <c r="CU253" s="20">
        <v>186.66499999999999</v>
      </c>
      <c r="CV253" s="20">
        <v>171.614</v>
      </c>
      <c r="CW253" s="21">
        <v>128.9</v>
      </c>
      <c r="CX253" s="20">
        <v>287.459</v>
      </c>
      <c r="CY253" s="20">
        <v>288.17700000000002</v>
      </c>
      <c r="CZ253" s="20">
        <v>275.08100000000002</v>
      </c>
      <c r="DA253" s="21">
        <v>87.4</v>
      </c>
      <c r="DB253" s="20">
        <v>194.863</v>
      </c>
      <c r="DC253" s="20">
        <v>195.35</v>
      </c>
      <c r="DD253" s="20">
        <v>195.35</v>
      </c>
      <c r="DE253" s="21">
        <v>157.6</v>
      </c>
      <c r="DF253" s="20">
        <v>671.09900000000005</v>
      </c>
      <c r="DG253" s="20">
        <v>1190.932</v>
      </c>
      <c r="DH253" s="21">
        <v>14.7</v>
      </c>
      <c r="DI253" s="20">
        <v>62.719000000000001</v>
      </c>
      <c r="DJ253" s="20">
        <v>111.30200000000001</v>
      </c>
      <c r="DK253" s="21">
        <v>13.7</v>
      </c>
      <c r="DL253" s="20">
        <v>58.531999999999996</v>
      </c>
      <c r="DM253" s="20">
        <v>103.871</v>
      </c>
      <c r="DN253" s="21">
        <v>78.3</v>
      </c>
      <c r="DO253" s="20">
        <v>333.67399999999998</v>
      </c>
      <c r="DP253" s="20">
        <v>592.13800000000003</v>
      </c>
      <c r="DQ253" s="20">
        <v>592.13800000000003</v>
      </c>
      <c r="DR253" s="21">
        <v>64.5</v>
      </c>
      <c r="DS253" s="20">
        <v>274.70499999999998</v>
      </c>
      <c r="DT253" s="20">
        <v>487.49200000000002</v>
      </c>
      <c r="DU253" s="20">
        <v>487.49200000000002</v>
      </c>
      <c r="DV253" s="21">
        <v>142.80000000000001</v>
      </c>
      <c r="DW253" s="20">
        <v>608.37900000000002</v>
      </c>
      <c r="DX253" s="20">
        <v>1079.6300000000001</v>
      </c>
      <c r="DY253" s="20">
        <v>1079.6300000000001</v>
      </c>
      <c r="DZ253" s="21">
        <v>88.1</v>
      </c>
      <c r="EA253" s="20">
        <v>375.358</v>
      </c>
      <c r="EB253" s="20">
        <v>666.11099999999999</v>
      </c>
      <c r="EC253" s="20">
        <v>666.11099999999999</v>
      </c>
      <c r="ED253" s="21">
        <v>267.5</v>
      </c>
      <c r="EE253" s="20">
        <v>715.47799999999995</v>
      </c>
      <c r="EF253" s="20">
        <v>717.26700000000005</v>
      </c>
      <c r="EG253" s="21">
        <v>116.8</v>
      </c>
      <c r="EH253" s="20">
        <v>312.411</v>
      </c>
      <c r="EI253" s="20">
        <v>313.19200000000001</v>
      </c>
      <c r="EJ253" s="21">
        <v>109.5</v>
      </c>
      <c r="EK253" s="20">
        <v>293.00099999999998</v>
      </c>
      <c r="EL253" s="20">
        <v>293.73399999999998</v>
      </c>
      <c r="EM253" s="21">
        <v>39.1</v>
      </c>
      <c r="EN253" s="20">
        <v>104.529</v>
      </c>
      <c r="EO253" s="20">
        <v>104.79</v>
      </c>
      <c r="EP253" s="20">
        <v>104.79</v>
      </c>
      <c r="EQ253" s="21">
        <v>111.6</v>
      </c>
      <c r="ER253" s="20">
        <v>298.53899999999999</v>
      </c>
      <c r="ES253" s="20">
        <v>299.28500000000003</v>
      </c>
      <c r="ET253" s="20">
        <v>299.28500000000003</v>
      </c>
      <c r="EU253" s="21">
        <v>150.69999999999999</v>
      </c>
      <c r="EV253" s="20">
        <v>403.06700000000001</v>
      </c>
      <c r="EW253" s="20">
        <v>404.07499999999999</v>
      </c>
      <c r="EX253" s="20">
        <v>404.07499999999999</v>
      </c>
      <c r="EY253" s="21">
        <v>64.7</v>
      </c>
      <c r="EZ253" s="20">
        <v>173.03700000000001</v>
      </c>
      <c r="FA253" s="20">
        <v>173.47</v>
      </c>
      <c r="FB253" s="20">
        <v>173.47</v>
      </c>
      <c r="FC253" s="21">
        <v>122.2</v>
      </c>
      <c r="FD253" s="20">
        <v>601.71600000000001</v>
      </c>
      <c r="FE253" s="20">
        <v>1698.6189999999999</v>
      </c>
      <c r="FF253" s="21">
        <v>71.900000000000006</v>
      </c>
      <c r="FG253" s="20">
        <v>354.11399999999998</v>
      </c>
      <c r="FH253" s="20">
        <v>999.65</v>
      </c>
      <c r="FI253" s="21">
        <v>11.2</v>
      </c>
      <c r="FJ253" s="20">
        <v>54.905000000000001</v>
      </c>
      <c r="FK253" s="20">
        <v>154.994</v>
      </c>
      <c r="FL253" s="20">
        <v>110.654</v>
      </c>
      <c r="FM253" s="21">
        <v>39.299999999999997</v>
      </c>
      <c r="FN253" s="20">
        <v>193.31399999999999</v>
      </c>
      <c r="FO253" s="20">
        <v>545.71600000000001</v>
      </c>
      <c r="FP253" s="20">
        <v>337.96100000000001</v>
      </c>
      <c r="FQ253" s="21">
        <v>50.3</v>
      </c>
      <c r="FR253" s="20">
        <v>247.602</v>
      </c>
      <c r="FS253" s="20">
        <v>698.96900000000005</v>
      </c>
      <c r="FT253" s="20">
        <v>448.61500000000001</v>
      </c>
      <c r="FU253" s="21">
        <v>30.1</v>
      </c>
      <c r="FV253" s="20">
        <v>148.239</v>
      </c>
      <c r="FW253" s="20">
        <v>418.47300000000001</v>
      </c>
      <c r="FX253" s="20">
        <v>354.76299999999998</v>
      </c>
      <c r="FY253" s="21">
        <v>233.1</v>
      </c>
      <c r="FZ253" s="20">
        <v>1789.3969999999999</v>
      </c>
      <c r="GA253" s="20">
        <v>2691.79</v>
      </c>
      <c r="GB253" s="21">
        <v>78.099999999999994</v>
      </c>
      <c r="GC253" s="20">
        <v>599.53899999999999</v>
      </c>
      <c r="GD253" s="20">
        <v>901.88699999999994</v>
      </c>
      <c r="GE253" s="21">
        <v>74.7</v>
      </c>
      <c r="GF253" s="20">
        <v>573.61800000000005</v>
      </c>
      <c r="GG253" s="20">
        <v>862.89400000000001</v>
      </c>
      <c r="GH253" s="21">
        <v>64.5</v>
      </c>
      <c r="GI253" s="20">
        <v>495.488</v>
      </c>
      <c r="GJ253" s="20">
        <v>745.36300000000006</v>
      </c>
      <c r="GK253" s="20">
        <v>745.36300000000006</v>
      </c>
      <c r="GL253" s="21">
        <v>90.4</v>
      </c>
      <c r="GM253" s="20">
        <v>694.36900000000003</v>
      </c>
      <c r="GN253" s="20">
        <v>1044.54</v>
      </c>
      <c r="GO253" s="20">
        <v>1044.54</v>
      </c>
      <c r="GP253" s="21">
        <v>155</v>
      </c>
      <c r="GQ253" s="20">
        <v>1189.8579999999999</v>
      </c>
      <c r="GR253" s="20">
        <v>1789.903</v>
      </c>
      <c r="GS253" s="20">
        <v>1789.903</v>
      </c>
      <c r="GT253" s="21">
        <v>57.8</v>
      </c>
      <c r="GU253" s="20">
        <v>443.447</v>
      </c>
      <c r="GV253" s="20">
        <v>667.077</v>
      </c>
      <c r="GW253" s="20">
        <v>667.077</v>
      </c>
      <c r="GX253" s="21">
        <v>230.1</v>
      </c>
      <c r="GY253" s="20">
        <v>753.05899999999997</v>
      </c>
      <c r="GZ253" s="20">
        <v>1111.364</v>
      </c>
      <c r="HA253" s="21">
        <v>45.7</v>
      </c>
      <c r="HB253" s="20">
        <v>149.459</v>
      </c>
      <c r="HC253" s="20">
        <v>220.571</v>
      </c>
      <c r="HD253" s="21">
        <v>44.2</v>
      </c>
      <c r="HE253" s="20">
        <v>144.71799999999999</v>
      </c>
      <c r="HF253" s="20">
        <v>213.57499999999999</v>
      </c>
      <c r="HG253" s="21">
        <v>101.3</v>
      </c>
      <c r="HH253" s="20">
        <v>331.38600000000002</v>
      </c>
      <c r="HI253" s="20">
        <v>489.05900000000003</v>
      </c>
      <c r="HJ253" s="20">
        <v>489.05900000000003</v>
      </c>
      <c r="HK253" s="21">
        <v>82.1</v>
      </c>
      <c r="HL253" s="20">
        <v>268.74799999999999</v>
      </c>
      <c r="HM253" s="20">
        <v>396.61799999999999</v>
      </c>
      <c r="HN253" s="20">
        <v>327.64100000000002</v>
      </c>
      <c r="HO253" s="21">
        <v>184.4</v>
      </c>
      <c r="HP253" s="20">
        <v>603.6</v>
      </c>
      <c r="HQ253" s="20">
        <v>890.79300000000001</v>
      </c>
      <c r="HR253" s="20">
        <v>816.7</v>
      </c>
      <c r="HS253" s="21">
        <v>112.1</v>
      </c>
      <c r="HT253" s="20">
        <v>366.74200000000002</v>
      </c>
      <c r="HU253" s="20">
        <v>541.23800000000006</v>
      </c>
      <c r="HV253" s="20">
        <v>633.06799999999998</v>
      </c>
      <c r="HW253" s="21">
        <v>136.4</v>
      </c>
      <c r="HX253" s="20">
        <v>91.314999999999998</v>
      </c>
      <c r="HY253" s="20">
        <v>63703.201000000001</v>
      </c>
      <c r="HZ253" s="21">
        <v>22.5</v>
      </c>
      <c r="IA253" s="20">
        <v>15.076000000000001</v>
      </c>
      <c r="IB253" s="20">
        <v>10517.527</v>
      </c>
      <c r="IN253" s="21">
        <v>113.9</v>
      </c>
      <c r="IO253" s="20">
        <v>76.239000000000004</v>
      </c>
      <c r="IP253" s="20">
        <v>53185.675000000003</v>
      </c>
      <c r="IQ253" s="20">
        <v>52607.11</v>
      </c>
      <c r="IR253" s="21">
        <v>60.9</v>
      </c>
      <c r="IS253" s="20">
        <v>40.779000000000003</v>
      </c>
      <c r="IT253" s="23">
        <v>28448</v>
      </c>
      <c r="IU253" s="23">
        <v>28448</v>
      </c>
      <c r="IV253" s="21">
        <v>138.1</v>
      </c>
      <c r="IW253" s="20">
        <v>1928.11</v>
      </c>
      <c r="IX253" s="20">
        <v>15958.955</v>
      </c>
      <c r="IY253" s="21">
        <v>25.3</v>
      </c>
      <c r="IZ253" s="20">
        <v>353.81200000000001</v>
      </c>
      <c r="JA253" s="20">
        <v>2928.5</v>
      </c>
      <c r="JJ253" s="21">
        <v>112.7</v>
      </c>
      <c r="JK253" s="20">
        <v>1574.298</v>
      </c>
      <c r="JL253" s="20">
        <v>13030.455</v>
      </c>
      <c r="JM253" s="20">
        <v>13320.793</v>
      </c>
      <c r="JN253" s="21">
        <v>114</v>
      </c>
      <c r="JO253" s="20">
        <v>1591.8440000000001</v>
      </c>
      <c r="JP253" s="20">
        <v>13175.679</v>
      </c>
      <c r="JQ253" s="20">
        <v>13175.68</v>
      </c>
      <c r="JR253" s="21">
        <v>83.9</v>
      </c>
      <c r="JS253" s="20">
        <v>81.673000000000002</v>
      </c>
      <c r="JT253" s="20">
        <v>195863.35699999999</v>
      </c>
      <c r="JU253" s="21">
        <v>36.299999999999997</v>
      </c>
      <c r="JV253" s="20">
        <v>35.372999999999998</v>
      </c>
      <c r="JW253" s="20">
        <v>84828.41</v>
      </c>
      <c r="JX253" s="20">
        <v>9.7940000000000005</v>
      </c>
      <c r="JY253" s="20">
        <v>9.5359999999999996</v>
      </c>
      <c r="JZ253" s="20">
        <v>22869.694</v>
      </c>
      <c r="KA253" s="20">
        <v>22869.694</v>
      </c>
      <c r="KB253" s="20">
        <v>37.755000000000003</v>
      </c>
      <c r="KC253" s="20">
        <v>36.764000000000003</v>
      </c>
      <c r="KD253" s="20">
        <v>88165.251999999993</v>
      </c>
      <c r="KE253" s="20">
        <v>88165.251999999993</v>
      </c>
      <c r="KF253" s="21">
        <v>47.5</v>
      </c>
      <c r="KG253" s="21">
        <v>46.3</v>
      </c>
      <c r="KH253" s="20">
        <v>111034.947</v>
      </c>
      <c r="KI253" s="20">
        <v>111034.947</v>
      </c>
      <c r="KJ253" s="21">
        <v>21.2</v>
      </c>
      <c r="KK253" s="21">
        <v>20.6</v>
      </c>
      <c r="KL253" s="21">
        <v>49476.4</v>
      </c>
      <c r="KM253" s="21">
        <v>49476.4</v>
      </c>
      <c r="KN253" s="21">
        <v>87.8</v>
      </c>
      <c r="KO253" s="20">
        <v>79.393000000000001</v>
      </c>
      <c r="KP253" s="20">
        <v>2329.4340000000002</v>
      </c>
      <c r="KQ253" s="21">
        <v>24.5</v>
      </c>
      <c r="KR253" s="20">
        <v>22.119</v>
      </c>
      <c r="KS253" s="20">
        <v>648.98599999999999</v>
      </c>
      <c r="KT253" s="21">
        <v>24.4</v>
      </c>
      <c r="KU253" s="20">
        <v>22.105</v>
      </c>
      <c r="KV253" s="20">
        <v>648.56500000000005</v>
      </c>
      <c r="KW253" s="21">
        <v>9</v>
      </c>
      <c r="KX253" s="20">
        <v>8.1280000000000001</v>
      </c>
      <c r="KY253" s="20">
        <v>238.482</v>
      </c>
      <c r="KZ253" s="20">
        <v>230.08699999999999</v>
      </c>
      <c r="LA253" s="21">
        <v>54.8</v>
      </c>
      <c r="LB253" s="20">
        <v>49.594000000000001</v>
      </c>
      <c r="LC253" s="20">
        <v>1455.1179999999999</v>
      </c>
      <c r="LD253" s="20">
        <v>1229.7840000000001</v>
      </c>
      <c r="LE253" s="21">
        <v>63.3</v>
      </c>
      <c r="LF253" s="20">
        <v>57.274000000000001</v>
      </c>
      <c r="LG253" s="20">
        <v>1680.4480000000001</v>
      </c>
      <c r="LH253" s="20">
        <v>1459.8710000000001</v>
      </c>
      <c r="LI253" s="21">
        <v>24</v>
      </c>
      <c r="LJ253" s="20">
        <v>21.672999999999998</v>
      </c>
      <c r="LK253" s="20">
        <v>635.88</v>
      </c>
      <c r="LL253" s="20">
        <v>635.88</v>
      </c>
      <c r="LM253" s="21">
        <v>203.6</v>
      </c>
      <c r="LN253" s="20">
        <v>4438.6899999999996</v>
      </c>
      <c r="LO253" s="20">
        <v>4449.7870000000003</v>
      </c>
      <c r="LP253" s="21">
        <v>60.2</v>
      </c>
      <c r="LQ253" s="20">
        <v>1313.29</v>
      </c>
      <c r="LR253" s="20">
        <v>1316.5730000000001</v>
      </c>
      <c r="LS253" s="21">
        <v>59</v>
      </c>
      <c r="LT253" s="20">
        <v>1287.0350000000001</v>
      </c>
      <c r="LU253" s="20">
        <v>1290.2529999999999</v>
      </c>
      <c r="LV253" s="21">
        <v>69.599999999999994</v>
      </c>
      <c r="LW253" s="20">
        <v>1518.1410000000001</v>
      </c>
      <c r="LX253" s="20">
        <v>1521.9359999999999</v>
      </c>
      <c r="LY253" s="20">
        <v>1521.9359999999999</v>
      </c>
      <c r="LZ253" s="21">
        <v>73.7</v>
      </c>
      <c r="MA253" s="20">
        <v>1607.26</v>
      </c>
      <c r="MB253" s="20">
        <v>1611.278</v>
      </c>
      <c r="MC253" s="20">
        <v>1611.278</v>
      </c>
      <c r="MD253" s="21">
        <v>143.4</v>
      </c>
      <c r="ME253" s="20">
        <v>3125.4</v>
      </c>
      <c r="MF253" s="20">
        <v>3133.2139999999999</v>
      </c>
      <c r="MG253" s="20">
        <v>3133.2139999999999</v>
      </c>
      <c r="MH253" s="21">
        <v>100.5</v>
      </c>
      <c r="MI253" s="20">
        <v>2190.1149999999998</v>
      </c>
      <c r="MJ253" s="20">
        <v>2195.59</v>
      </c>
      <c r="MK253" s="20">
        <v>2477.8649999999998</v>
      </c>
      <c r="ML253" s="21">
        <v>219.5</v>
      </c>
      <c r="MM253" s="20">
        <v>410.61900000000003</v>
      </c>
      <c r="MN253" s="20">
        <v>3058.2069999999999</v>
      </c>
      <c r="MO253" s="21">
        <v>51.4</v>
      </c>
      <c r="MP253" s="20">
        <v>96.105999999999995</v>
      </c>
      <c r="MQ253" s="20">
        <v>715.77599999999995</v>
      </c>
      <c r="MR253" s="21">
        <v>49.3</v>
      </c>
      <c r="MS253" s="20">
        <v>92.168999999999997</v>
      </c>
      <c r="MT253" s="20">
        <v>686.45600000000002</v>
      </c>
      <c r="MU253" s="21">
        <v>89.6</v>
      </c>
      <c r="MV253" s="20">
        <v>167.67699999999999</v>
      </c>
      <c r="MW253" s="20">
        <v>1248.827</v>
      </c>
      <c r="MX253" s="20">
        <v>1278</v>
      </c>
      <c r="MY253" s="21">
        <v>78</v>
      </c>
      <c r="MZ253" s="20">
        <v>145.83799999999999</v>
      </c>
      <c r="NA253" s="20">
        <v>1086.17</v>
      </c>
      <c r="NB253" s="20">
        <v>1152</v>
      </c>
      <c r="NC253" s="21">
        <v>168.1</v>
      </c>
      <c r="ND253" s="20">
        <v>314.51299999999998</v>
      </c>
      <c r="NE253" s="20">
        <v>2342.431</v>
      </c>
      <c r="NF253" s="20">
        <v>2430</v>
      </c>
      <c r="NG253" s="21">
        <v>129.6</v>
      </c>
      <c r="NH253" s="20">
        <v>242.37899999999999</v>
      </c>
      <c r="NI253" s="20">
        <v>1805.19</v>
      </c>
      <c r="NJ253" s="20">
        <v>1805.19</v>
      </c>
      <c r="NK253" s="21">
        <v>185.6</v>
      </c>
      <c r="NL253" s="20">
        <v>1344.0509999999999</v>
      </c>
      <c r="NM253" s="20">
        <v>1347.4110000000001</v>
      </c>
      <c r="NN253" s="21">
        <v>55.3</v>
      </c>
      <c r="NO253" s="20">
        <v>400.61700000000002</v>
      </c>
      <c r="NP253" s="20">
        <v>401.61900000000003</v>
      </c>
      <c r="NQ253" s="21">
        <v>52.8</v>
      </c>
      <c r="NR253" s="20">
        <v>382.23500000000001</v>
      </c>
      <c r="NS253" s="20">
        <v>383.19099999999997</v>
      </c>
      <c r="NT253" s="21">
        <v>49.6</v>
      </c>
      <c r="NU253" s="20">
        <v>359.19499999999999</v>
      </c>
      <c r="NV253" s="20">
        <v>360.09300000000002</v>
      </c>
      <c r="NW253" s="20">
        <v>360.09300000000002</v>
      </c>
      <c r="NX253" s="21">
        <v>80.7</v>
      </c>
      <c r="NY253" s="20">
        <v>584.23800000000006</v>
      </c>
      <c r="NZ253" s="20">
        <v>585.69899999999996</v>
      </c>
      <c r="OA253" s="20">
        <v>585.69899999999996</v>
      </c>
      <c r="OB253" s="21">
        <v>130.30000000000001</v>
      </c>
      <c r="OC253" s="20">
        <v>943.43299999999999</v>
      </c>
      <c r="OD253" s="20">
        <v>945.79200000000003</v>
      </c>
      <c r="OE253" s="20">
        <v>945.79200000000003</v>
      </c>
      <c r="OF253" s="21">
        <v>91.1</v>
      </c>
      <c r="OG253" s="20">
        <v>659.62699999999995</v>
      </c>
      <c r="OH253" s="20">
        <v>661.27599999999995</v>
      </c>
      <c r="OI253" s="20">
        <v>661.27599999999995</v>
      </c>
      <c r="OJ253" s="21">
        <v>167.4</v>
      </c>
      <c r="OK253" s="20">
        <v>244.63900000000001</v>
      </c>
      <c r="OL253" s="20">
        <v>245.251</v>
      </c>
      <c r="OM253" s="21">
        <v>44.4</v>
      </c>
      <c r="ON253" s="20">
        <v>64.930999999999997</v>
      </c>
      <c r="OO253" s="20">
        <v>65.093000000000004</v>
      </c>
      <c r="OP253" s="21">
        <v>41.7</v>
      </c>
      <c r="OQ253" s="20">
        <v>60.895000000000003</v>
      </c>
      <c r="OR253" s="20">
        <v>61.046999999999997</v>
      </c>
      <c r="OS253" s="21">
        <v>32.9</v>
      </c>
      <c r="OT253" s="20">
        <v>48.137</v>
      </c>
      <c r="OU253" s="20">
        <v>48.256999999999998</v>
      </c>
      <c r="OV253" s="20">
        <v>48.256999999999998</v>
      </c>
      <c r="OW253" s="21">
        <v>90</v>
      </c>
      <c r="OX253" s="20">
        <v>131.572</v>
      </c>
      <c r="OY253" s="20">
        <v>131.90100000000001</v>
      </c>
      <c r="OZ253" s="20">
        <v>131.90100000000001</v>
      </c>
      <c r="PA253" s="21">
        <v>123</v>
      </c>
      <c r="PB253" s="20">
        <v>179.709</v>
      </c>
      <c r="PC253" s="20">
        <v>180.15799999999999</v>
      </c>
      <c r="PD253" s="20">
        <v>180.15799999999999</v>
      </c>
      <c r="PE253" s="21">
        <v>53.3</v>
      </c>
      <c r="PF253" s="20">
        <v>77.858999999999995</v>
      </c>
      <c r="PG253" s="20">
        <v>78.052999999999997</v>
      </c>
      <c r="PH253" s="20">
        <v>74.012</v>
      </c>
      <c r="PI253" s="21">
        <v>206</v>
      </c>
      <c r="PJ253" s="20">
        <v>3213.027</v>
      </c>
      <c r="PK253" s="20">
        <v>3221.0590000000002</v>
      </c>
      <c r="PL253" s="21">
        <v>62.9</v>
      </c>
      <c r="PM253" s="20">
        <v>981.31100000000004</v>
      </c>
      <c r="PN253" s="20">
        <v>983.76400000000001</v>
      </c>
      <c r="PO253" s="21">
        <v>59.9</v>
      </c>
      <c r="PP253" s="20">
        <v>934.21799999999996</v>
      </c>
      <c r="PQ253" s="20">
        <v>936.55399999999997</v>
      </c>
      <c r="PR253" s="21">
        <v>35.1</v>
      </c>
      <c r="PS253" s="20">
        <v>546.79700000000003</v>
      </c>
      <c r="PT253" s="20">
        <v>548.16399999999999</v>
      </c>
      <c r="PU253" s="20">
        <v>548.16399999999999</v>
      </c>
      <c r="PV253" s="21">
        <v>108.7</v>
      </c>
      <c r="PW253" s="20">
        <v>1696.2090000000001</v>
      </c>
      <c r="PX253" s="20">
        <v>1700.4490000000001</v>
      </c>
      <c r="PY253" s="20">
        <v>1600.595</v>
      </c>
      <c r="PZ253" s="21">
        <v>143.1</v>
      </c>
      <c r="QA253" s="20">
        <v>2231.7159999999999</v>
      </c>
      <c r="QB253" s="20">
        <v>2237.2950000000001</v>
      </c>
      <c r="QC253" s="20">
        <v>2148.759</v>
      </c>
      <c r="QD253" s="21">
        <v>72.5</v>
      </c>
      <c r="QE253" s="20">
        <v>1130.385</v>
      </c>
      <c r="QF253" s="20">
        <v>1133.211</v>
      </c>
      <c r="QG253" s="20">
        <v>1133.211</v>
      </c>
      <c r="QH253" s="21">
        <v>208.2</v>
      </c>
      <c r="QI253" s="21">
        <v>178.5</v>
      </c>
      <c r="QJ253" s="20">
        <v>61322.307000000001</v>
      </c>
      <c r="QK253" s="21">
        <v>68.7</v>
      </c>
      <c r="QL253" s="21">
        <v>61.9</v>
      </c>
      <c r="QM253" s="20">
        <v>20228.215</v>
      </c>
      <c r="QN253" s="21">
        <v>65.900000000000006</v>
      </c>
      <c r="QO253" s="21">
        <v>60</v>
      </c>
      <c r="QP253" s="20">
        <v>19411.074000000001</v>
      </c>
      <c r="QW253" s="21">
        <v>139.5</v>
      </c>
      <c r="QX253" s="21">
        <v>116.5</v>
      </c>
      <c r="QY253" s="20">
        <v>41094.091</v>
      </c>
      <c r="QZ253" s="21">
        <v>71.900000000000006</v>
      </c>
      <c r="RA253" s="21">
        <v>64.8</v>
      </c>
      <c r="RB253" s="20">
        <v>21162.191999999999</v>
      </c>
      <c r="RC253" s="21">
        <v>185.8</v>
      </c>
      <c r="RD253" s="20">
        <v>3322.4380000000001</v>
      </c>
      <c r="RE253" s="20">
        <v>2164.2359999999999</v>
      </c>
      <c r="RF253" s="21">
        <v>37.4</v>
      </c>
      <c r="RG253" s="20">
        <v>669.13300000000004</v>
      </c>
      <c r="RH253" s="20">
        <v>435.87299999999999</v>
      </c>
      <c r="RI253" s="21">
        <v>35</v>
      </c>
      <c r="RJ253" s="20">
        <v>626.07600000000002</v>
      </c>
      <c r="RK253" s="20">
        <v>407.82600000000002</v>
      </c>
      <c r="RL253" s="21">
        <v>71.2</v>
      </c>
      <c r="RM253" s="20">
        <v>1273.703</v>
      </c>
      <c r="RN253" s="20">
        <v>829.69</v>
      </c>
      <c r="RO253" s="20">
        <v>829.69</v>
      </c>
      <c r="RP253" s="21">
        <v>77.2</v>
      </c>
      <c r="RQ253" s="20">
        <v>1379.6020000000001</v>
      </c>
      <c r="RR253" s="20">
        <v>898.673</v>
      </c>
      <c r="RS253" s="20">
        <v>898.673</v>
      </c>
      <c r="RT253" s="21">
        <v>148.4</v>
      </c>
      <c r="RU253" s="20">
        <v>2653.3049999999998</v>
      </c>
      <c r="RV253" s="20">
        <v>1728.3630000000001</v>
      </c>
      <c r="RW253" s="20">
        <v>1728.3630000000001</v>
      </c>
      <c r="RX253" s="21">
        <v>84.9</v>
      </c>
      <c r="RY253" s="20">
        <v>1517.499</v>
      </c>
      <c r="RZ253" s="20">
        <v>988.49900000000002</v>
      </c>
      <c r="SA253" s="20">
        <v>988.49900000000002</v>
      </c>
      <c r="SB253" s="21">
        <v>167.2</v>
      </c>
      <c r="SC253" s="20">
        <v>263.238</v>
      </c>
      <c r="SD253" s="20">
        <v>263.89600000000002</v>
      </c>
      <c r="SE253" s="21">
        <v>104.1</v>
      </c>
      <c r="SF253" s="20">
        <v>163.922</v>
      </c>
      <c r="SG253" s="20">
        <v>164.33199999999999</v>
      </c>
      <c r="SH253" s="21">
        <v>103.2</v>
      </c>
      <c r="SI253" s="20">
        <v>162.542</v>
      </c>
      <c r="SJ253" s="20">
        <v>162.94800000000001</v>
      </c>
      <c r="SK253" s="21">
        <v>20.6</v>
      </c>
      <c r="SL253" s="20">
        <v>32.396999999999998</v>
      </c>
      <c r="SM253" s="20">
        <v>32.478000000000002</v>
      </c>
      <c r="SN253" s="20">
        <v>29.134</v>
      </c>
      <c r="SO253" s="21">
        <v>43.8</v>
      </c>
      <c r="SP253" s="20">
        <v>68.896000000000001</v>
      </c>
      <c r="SQ253" s="20">
        <v>69.067999999999998</v>
      </c>
      <c r="SR253" s="20">
        <v>70.430000000000007</v>
      </c>
      <c r="SS253" s="21">
        <v>63.1</v>
      </c>
      <c r="ST253" s="20">
        <v>99.316000000000003</v>
      </c>
      <c r="SU253" s="20">
        <v>99.563999999999993</v>
      </c>
      <c r="SV253" s="20">
        <v>99.563999999999993</v>
      </c>
      <c r="SW253" s="21">
        <v>50.9</v>
      </c>
      <c r="SX253" s="20">
        <v>80.11</v>
      </c>
      <c r="SY253" s="20">
        <v>80.31</v>
      </c>
      <c r="SZ253" s="20">
        <v>78.201999999999998</v>
      </c>
      <c r="TA253" s="21">
        <v>183.7</v>
      </c>
      <c r="TB253" s="20">
        <v>306.92599999999999</v>
      </c>
      <c r="TC253" s="20">
        <v>2394.0230000000001</v>
      </c>
      <c r="TD253" s="21">
        <v>21.2</v>
      </c>
      <c r="TE253" s="20">
        <v>35.448</v>
      </c>
      <c r="TF253" s="20">
        <v>276.49700000000001</v>
      </c>
      <c r="TG253" s="21">
        <v>61.4</v>
      </c>
      <c r="TH253" s="20">
        <v>102.572</v>
      </c>
      <c r="TI253" s="20">
        <v>800.06399999999996</v>
      </c>
      <c r="TJ253" s="20">
        <v>800.06399999999996</v>
      </c>
      <c r="TK253" s="21">
        <v>101.4</v>
      </c>
      <c r="TL253" s="20">
        <v>169.423</v>
      </c>
      <c r="TM253" s="20">
        <v>1321.501</v>
      </c>
      <c r="TN253" s="20">
        <v>1337.354</v>
      </c>
      <c r="TO253" s="21">
        <v>162.5</v>
      </c>
      <c r="TP253" s="20">
        <v>271.47800000000001</v>
      </c>
      <c r="TQ253" s="20">
        <v>2117.5259999999998</v>
      </c>
      <c r="TR253" s="20">
        <v>2137.4180000000001</v>
      </c>
      <c r="TS253" s="21">
        <v>142.4</v>
      </c>
      <c r="TT253" s="20">
        <v>237.99199999999999</v>
      </c>
      <c r="TU253" s="20">
        <v>1856.34</v>
      </c>
      <c r="TV253" s="20">
        <v>1880.788</v>
      </c>
      <c r="TW253" s="21">
        <v>115.8</v>
      </c>
      <c r="TX253" s="20">
        <v>77.283000000000001</v>
      </c>
      <c r="TY253" s="20">
        <v>18976.373</v>
      </c>
      <c r="TZ253" s="21">
        <v>53.4</v>
      </c>
      <c r="UA253" s="20">
        <v>35.606999999999999</v>
      </c>
      <c r="UB253" s="20">
        <v>8743.1200000000008</v>
      </c>
      <c r="UC253" s="21">
        <v>52.5</v>
      </c>
      <c r="UD253" s="20">
        <v>35.043999999999997</v>
      </c>
      <c r="UE253" s="20">
        <v>8604.92</v>
      </c>
      <c r="UF253" s="21">
        <v>9.6</v>
      </c>
      <c r="UG253" s="20">
        <v>6.38</v>
      </c>
      <c r="UH253" s="20">
        <v>1566.5550000000001</v>
      </c>
      <c r="UI253" s="20">
        <v>1566.5550000000001</v>
      </c>
      <c r="UJ253" s="21">
        <v>52.9</v>
      </c>
      <c r="UK253" s="20">
        <v>35.295999999999999</v>
      </c>
      <c r="UL253" s="20">
        <v>8666.6980000000003</v>
      </c>
      <c r="UM253" s="20">
        <v>8666.6980000000003</v>
      </c>
      <c r="UN253" s="21">
        <v>62.5</v>
      </c>
      <c r="UO253" s="20">
        <v>41.676000000000002</v>
      </c>
      <c r="UP253" s="20">
        <v>10233.253000000001</v>
      </c>
      <c r="UQ253" s="20">
        <v>10233.253000000001</v>
      </c>
      <c r="UR253" s="21">
        <v>29.2</v>
      </c>
      <c r="US253" s="20">
        <v>19.5</v>
      </c>
      <c r="UT253" s="20">
        <v>4788.0200000000004</v>
      </c>
      <c r="UU253" s="20">
        <v>4788.0200000000004</v>
      </c>
      <c r="UV253" s="21">
        <v>92.4</v>
      </c>
      <c r="UW253" s="20">
        <v>195.374</v>
      </c>
      <c r="UX253" s="20">
        <v>1702468.0660000001</v>
      </c>
      <c r="UY253" s="21">
        <v>67.3</v>
      </c>
      <c r="UZ253" s="20">
        <v>142.405</v>
      </c>
      <c r="VA253" s="20">
        <v>1240896.898</v>
      </c>
      <c r="VB253" s="21">
        <v>6.7</v>
      </c>
      <c r="VC253" s="20">
        <v>14.112</v>
      </c>
      <c r="VD253" s="20">
        <v>122967.245</v>
      </c>
      <c r="VE253" s="20">
        <v>122967.245</v>
      </c>
      <c r="VF253" s="21">
        <v>18.7</v>
      </c>
      <c r="VG253" s="20">
        <v>39.603999999999999</v>
      </c>
      <c r="VH253" s="20">
        <v>345105.821</v>
      </c>
      <c r="VI253" s="20">
        <v>310944.72399999999</v>
      </c>
      <c r="VJ253" s="21">
        <v>25</v>
      </c>
      <c r="VK253" s="20">
        <v>52.97</v>
      </c>
      <c r="VL253" s="20">
        <v>461571.16800000001</v>
      </c>
      <c r="VM253" s="20">
        <v>433911.96899999998</v>
      </c>
      <c r="VN253" s="21">
        <v>16.8</v>
      </c>
      <c r="VO253" s="20">
        <v>35.536999999999999</v>
      </c>
      <c r="VP253" s="20">
        <v>309660.83</v>
      </c>
      <c r="VQ253" s="20">
        <v>309660.83</v>
      </c>
      <c r="VR253" s="21">
        <v>171.2</v>
      </c>
      <c r="VS253" s="20">
        <v>216.73699999999999</v>
      </c>
      <c r="VT253" s="20">
        <v>217.27799999999999</v>
      </c>
      <c r="VU253" s="21">
        <v>33</v>
      </c>
      <c r="VV253" s="20">
        <v>41.758000000000003</v>
      </c>
      <c r="VW253" s="20">
        <v>41.862000000000002</v>
      </c>
      <c r="VX253" s="21">
        <v>33</v>
      </c>
      <c r="VY253" s="20">
        <v>41.753999999999998</v>
      </c>
      <c r="VZ253" s="20">
        <v>41.857999999999997</v>
      </c>
      <c r="WA253" s="21">
        <v>51.1</v>
      </c>
      <c r="WB253" s="20">
        <v>64.653000000000006</v>
      </c>
      <c r="WC253" s="20">
        <v>64.814999999999998</v>
      </c>
      <c r="WD253" s="20">
        <v>64.814999999999998</v>
      </c>
      <c r="WE253" s="21">
        <v>87.1</v>
      </c>
      <c r="WF253" s="20">
        <v>110.32599999999999</v>
      </c>
      <c r="WG253" s="20">
        <v>110.601</v>
      </c>
      <c r="WH253" s="20">
        <v>110.601</v>
      </c>
      <c r="WI253" s="21">
        <v>138.19999999999999</v>
      </c>
      <c r="WJ253" s="20">
        <v>174.97900000000001</v>
      </c>
      <c r="WK253" s="20">
        <v>175.416</v>
      </c>
      <c r="WL253" s="20">
        <v>175.416</v>
      </c>
      <c r="WM253" s="21">
        <v>77.5</v>
      </c>
      <c r="WN253" s="20">
        <v>98.084000000000003</v>
      </c>
      <c r="WO253" s="20">
        <v>98.328999999999994</v>
      </c>
      <c r="WP253" s="20">
        <v>133.62100000000001</v>
      </c>
      <c r="WQ253" s="21">
        <v>207.9</v>
      </c>
      <c r="WR253" s="20">
        <v>250.99199999999999</v>
      </c>
      <c r="WS253" s="20">
        <v>1193.4649999999999</v>
      </c>
      <c r="WT253" s="21">
        <v>86.2</v>
      </c>
      <c r="WU253" s="20">
        <v>104.119</v>
      </c>
      <c r="WV253" s="20">
        <v>495.084</v>
      </c>
      <c r="WW253" s="21">
        <v>87.4</v>
      </c>
      <c r="WX253" s="20">
        <v>105.49299999999999</v>
      </c>
      <c r="WY253" s="20">
        <v>501.61900000000003</v>
      </c>
      <c r="WZ253" s="21">
        <v>38</v>
      </c>
      <c r="XA253" s="20">
        <v>45.875999999999998</v>
      </c>
      <c r="XB253" s="20">
        <v>218.13900000000001</v>
      </c>
      <c r="XC253" s="20">
        <v>218.13900000000001</v>
      </c>
      <c r="XD253" s="21">
        <v>83.6</v>
      </c>
      <c r="XE253" s="20">
        <v>100.997</v>
      </c>
      <c r="XF253" s="20">
        <v>480.24200000000002</v>
      </c>
      <c r="XG253" s="20">
        <v>480.24200000000002</v>
      </c>
      <c r="XH253" s="21">
        <v>121.6</v>
      </c>
      <c r="XI253" s="20">
        <v>146.87299999999999</v>
      </c>
      <c r="XJ253" s="20">
        <v>698.38099999999997</v>
      </c>
      <c r="XK253" s="20">
        <v>698.38099999999997</v>
      </c>
      <c r="XL253" s="21">
        <v>77.7</v>
      </c>
      <c r="XM253" s="20">
        <v>93.807000000000002</v>
      </c>
      <c r="XN253" s="22">
        <v>446.05201299999999</v>
      </c>
      <c r="XO253" s="22">
        <v>526.68799999999999</v>
      </c>
      <c r="XP253" s="21">
        <v>150.4</v>
      </c>
      <c r="XQ253" s="20">
        <v>722.995</v>
      </c>
      <c r="XR253" s="20">
        <v>35329.31</v>
      </c>
      <c r="XS253" s="21">
        <v>81.7</v>
      </c>
      <c r="XT253" s="20">
        <v>392.41699999999997</v>
      </c>
      <c r="XU253" s="20">
        <v>19175.543000000001</v>
      </c>
      <c r="YD253" s="21">
        <v>68.8</v>
      </c>
      <c r="YE253" s="20">
        <v>330.57799999999997</v>
      </c>
      <c r="YF253" s="20">
        <v>16153.767</v>
      </c>
      <c r="YG253" s="20">
        <v>8463.1630000000005</v>
      </c>
      <c r="YH253" s="21">
        <v>34.6</v>
      </c>
      <c r="YI253" s="20">
        <v>166.34100000000001</v>
      </c>
      <c r="YJ253" s="20">
        <v>8128.29</v>
      </c>
      <c r="YK253" s="20">
        <v>8128.29</v>
      </c>
      <c r="YL253" s="21">
        <v>197.6</v>
      </c>
      <c r="YM253" s="20">
        <v>2612.6799999999998</v>
      </c>
      <c r="YN253" s="20">
        <v>2619.212</v>
      </c>
      <c r="YO253" s="21">
        <v>113.7</v>
      </c>
      <c r="YP253" s="20">
        <v>1503.3389999999999</v>
      </c>
      <c r="YQ253" s="20">
        <v>1507.097</v>
      </c>
      <c r="YR253" s="21">
        <v>110.5</v>
      </c>
      <c r="YS253" s="20">
        <v>1461.3869999999999</v>
      </c>
      <c r="YT253" s="20">
        <v>1465.04</v>
      </c>
      <c r="YU253" s="21">
        <v>24.9</v>
      </c>
      <c r="YV253" s="20">
        <v>328.59199999999998</v>
      </c>
      <c r="YW253" s="20">
        <v>329.41300000000001</v>
      </c>
      <c r="YX253" s="20">
        <v>329.41300000000001</v>
      </c>
      <c r="YY253" s="21">
        <v>59.1</v>
      </c>
      <c r="YZ253" s="20">
        <v>780.75</v>
      </c>
      <c r="ZA253" s="20">
        <v>782.702</v>
      </c>
      <c r="ZB253" s="20">
        <v>782.702</v>
      </c>
      <c r="ZC253" s="21">
        <v>83.9</v>
      </c>
      <c r="ZD253" s="20">
        <v>1109.3420000000001</v>
      </c>
      <c r="ZE253" s="20">
        <v>1112.115</v>
      </c>
      <c r="ZF253" s="20">
        <v>1112.115</v>
      </c>
      <c r="ZG253" s="21">
        <v>60.1</v>
      </c>
      <c r="ZH253" s="20">
        <v>794.18600000000004</v>
      </c>
      <c r="ZI253" s="20">
        <v>796.17100000000005</v>
      </c>
      <c r="ZJ253" s="20">
        <v>796.17100000000005</v>
      </c>
      <c r="ZK253" s="21">
        <v>314</v>
      </c>
      <c r="ZL253" s="20">
        <v>13917.433999999999</v>
      </c>
      <c r="ZM253" s="20">
        <v>1649163.1</v>
      </c>
      <c r="ZN253" s="21">
        <v>133.19999999999999</v>
      </c>
      <c r="ZO253" s="20">
        <v>5902.991</v>
      </c>
      <c r="ZP253" s="20">
        <v>699482</v>
      </c>
      <c r="ZQ253" s="21">
        <v>127.9</v>
      </c>
      <c r="ZR253" s="20">
        <v>5666.3990000000003</v>
      </c>
      <c r="ZS253" s="20">
        <v>671446.78200000001</v>
      </c>
      <c r="ZT253" s="21">
        <v>68.099999999999994</v>
      </c>
      <c r="ZU253" s="20">
        <v>3018.9540000000002</v>
      </c>
      <c r="ZV253" s="20">
        <v>357734.6</v>
      </c>
      <c r="ZW253" s="20">
        <v>357734.6</v>
      </c>
      <c r="ZX253" s="21">
        <v>112.7</v>
      </c>
      <c r="ZY253" s="20">
        <v>4995.4889999999996</v>
      </c>
      <c r="ZZ253" s="20">
        <v>591946.5</v>
      </c>
      <c r="AAA253" s="20">
        <v>591946.5</v>
      </c>
      <c r="AAB253" s="21">
        <v>180.8</v>
      </c>
      <c r="AAC253" s="20">
        <v>8014.4440000000004</v>
      </c>
      <c r="AAD253" s="20">
        <v>949681.1</v>
      </c>
      <c r="AAE253" s="20">
        <v>949681.1</v>
      </c>
      <c r="AAF253" s="21">
        <v>101.4</v>
      </c>
      <c r="AAG253" s="20">
        <v>4493.701</v>
      </c>
      <c r="AAH253" s="20">
        <v>532486.446</v>
      </c>
      <c r="AAI253" s="20">
        <v>542515.5</v>
      </c>
      <c r="AAJ253" s="21">
        <v>154.30000000000001</v>
      </c>
      <c r="AAK253" s="20">
        <v>963.36900000000003</v>
      </c>
      <c r="AAL253" s="20">
        <v>1147659.81</v>
      </c>
      <c r="AAM253" s="21">
        <v>9.8000000000000007</v>
      </c>
      <c r="AAN253" s="20">
        <v>60.954999999999998</v>
      </c>
      <c r="AAO253" s="20">
        <v>72615.311000000002</v>
      </c>
      <c r="AAP253" s="21">
        <v>60.7</v>
      </c>
      <c r="AAQ253" s="20">
        <v>379.096</v>
      </c>
      <c r="AAR253" s="20">
        <v>451616.45400000003</v>
      </c>
      <c r="AAS253" s="20">
        <v>412553.6</v>
      </c>
      <c r="AAT253" s="21">
        <v>82.8</v>
      </c>
      <c r="AAU253" s="20">
        <v>516.86400000000003</v>
      </c>
      <c r="AAV253" s="20">
        <v>615738.91099999996</v>
      </c>
      <c r="AAW253" s="20">
        <v>624247.1</v>
      </c>
      <c r="AAX253" s="21">
        <v>144.6</v>
      </c>
      <c r="AAY253" s="20">
        <v>902.41399999999999</v>
      </c>
      <c r="AAZ253" s="20">
        <v>1075044.4990000001</v>
      </c>
      <c r="ABA253" s="20">
        <v>1036800.7</v>
      </c>
      <c r="ABB253" s="21">
        <v>99.5</v>
      </c>
      <c r="ABC253" s="20">
        <v>620.85299999999995</v>
      </c>
      <c r="ABD253" s="20">
        <v>739620.9</v>
      </c>
      <c r="ABE253" s="20">
        <v>739620.9</v>
      </c>
      <c r="ABF253" s="21">
        <v>181.8</v>
      </c>
      <c r="ABG253" s="20">
        <v>44.734000000000002</v>
      </c>
      <c r="ABH253" s="20">
        <v>44.845999999999997</v>
      </c>
      <c r="ABI253" s="21">
        <v>7.6</v>
      </c>
      <c r="ABJ253" s="20">
        <v>1.87</v>
      </c>
      <c r="ABK253" s="20">
        <v>1.875</v>
      </c>
      <c r="ABL253" s="21">
        <v>7.3</v>
      </c>
      <c r="ABM253" s="20">
        <v>1.8049999999999999</v>
      </c>
      <c r="ABN253" s="20">
        <v>1.81</v>
      </c>
      <c r="ABO253" s="21">
        <v>38.6</v>
      </c>
      <c r="ABP253" s="20">
        <v>9.5060000000000002</v>
      </c>
      <c r="ABQ253" s="20">
        <v>9.5299999999999994</v>
      </c>
      <c r="ABR253" s="20">
        <v>9.5299999999999994</v>
      </c>
      <c r="ABS253" s="21">
        <v>135.6</v>
      </c>
      <c r="ABT253" s="20">
        <v>33.357999999999997</v>
      </c>
      <c r="ABU253" s="20">
        <v>33.441000000000003</v>
      </c>
      <c r="ABV253" s="20">
        <v>33.441000000000003</v>
      </c>
      <c r="ABW253" s="21">
        <v>174.2</v>
      </c>
      <c r="ABX253" s="20">
        <v>42.863999999999997</v>
      </c>
      <c r="ABY253" s="20">
        <v>42.970999999999997</v>
      </c>
      <c r="ABZ253" s="20">
        <v>42.970999999999997</v>
      </c>
      <c r="ACE253" s="21">
        <v>43.7</v>
      </c>
      <c r="ACF253" s="20">
        <v>314.32400000000001</v>
      </c>
      <c r="ACG253" s="20">
        <v>3140.5680000000002</v>
      </c>
      <c r="ACH253" s="21">
        <v>19.5</v>
      </c>
      <c r="ACI253" s="20">
        <v>140.655</v>
      </c>
      <c r="ACJ253" s="20">
        <v>1405.35</v>
      </c>
      <c r="ACK253" s="21">
        <v>8.4</v>
      </c>
      <c r="ACL253" s="20">
        <v>60.576999999999998</v>
      </c>
      <c r="ACM253" s="20">
        <v>605.25699999999995</v>
      </c>
      <c r="ACN253" s="20">
        <v>605.25699999999995</v>
      </c>
      <c r="ACO253" s="21">
        <v>15.7</v>
      </c>
      <c r="ACP253" s="20">
        <v>113.092</v>
      </c>
      <c r="ACQ253" s="20">
        <v>1129.961</v>
      </c>
      <c r="ACR253" s="20">
        <v>1129.961</v>
      </c>
      <c r="ACS253" s="21">
        <v>24.1</v>
      </c>
      <c r="ACT253" s="20">
        <v>173.66900000000001</v>
      </c>
      <c r="ACU253" s="20">
        <v>1735.2180000000001</v>
      </c>
      <c r="ACV253" s="20">
        <v>1735.2180000000001</v>
      </c>
      <c r="ACW253" s="21">
        <v>8.9</v>
      </c>
      <c r="ACX253" s="20">
        <v>64.325000000000003</v>
      </c>
      <c r="ACY253" s="20">
        <v>642.70399999999995</v>
      </c>
      <c r="ACZ253" s="20">
        <v>642.70399999999995</v>
      </c>
      <c r="ADA253" s="21">
        <v>182.9</v>
      </c>
      <c r="ADB253" s="20">
        <v>178.95599999999999</v>
      </c>
      <c r="ADC253" s="20">
        <v>680.10299999999995</v>
      </c>
      <c r="ADD253" s="21">
        <v>40.200000000000003</v>
      </c>
      <c r="ADE253" s="20">
        <v>39.371000000000002</v>
      </c>
      <c r="ADF253" s="20">
        <v>149.624</v>
      </c>
      <c r="ADO253" s="21">
        <v>142.6</v>
      </c>
      <c r="ADP253" s="20">
        <v>139.58500000000001</v>
      </c>
      <c r="ADQ253" s="20">
        <v>530.47900000000004</v>
      </c>
      <c r="ADR253" s="20">
        <v>530.47900000000004</v>
      </c>
      <c r="ADS253" s="21">
        <v>139.6</v>
      </c>
      <c r="ADT253" s="20">
        <v>136.607</v>
      </c>
      <c r="ADU253" s="20">
        <v>519.16099999999994</v>
      </c>
      <c r="ADV253" s="20">
        <v>519.16099999999994</v>
      </c>
      <c r="ADW253" s="21">
        <v>268.3</v>
      </c>
      <c r="ADX253" s="20">
        <v>1315.3019999999999</v>
      </c>
      <c r="ADY253" s="20">
        <v>1318.59</v>
      </c>
      <c r="ADZ253" s="21">
        <v>53.2</v>
      </c>
      <c r="AEA253" s="20">
        <v>260.96800000000002</v>
      </c>
      <c r="AEB253" s="20">
        <v>261.62</v>
      </c>
      <c r="AEC253" s="21">
        <v>50.2</v>
      </c>
      <c r="AED253" s="20">
        <v>245.87100000000001</v>
      </c>
      <c r="AEE253" s="20">
        <v>246.48599999999999</v>
      </c>
      <c r="AEF253" s="21">
        <v>93</v>
      </c>
      <c r="AEG253" s="20">
        <v>455.99099999999999</v>
      </c>
      <c r="AEH253" s="20">
        <v>457.13099999999997</v>
      </c>
      <c r="AEI253" s="20">
        <v>457.13099999999997</v>
      </c>
      <c r="AEJ253" s="21">
        <v>122.1</v>
      </c>
      <c r="AEK253" s="20">
        <v>598.34299999999996</v>
      </c>
      <c r="AEL253" s="20">
        <v>599.83900000000006</v>
      </c>
      <c r="AEM253" s="20">
        <v>599.83900000000006</v>
      </c>
      <c r="AEN253" s="21">
        <v>215.1</v>
      </c>
      <c r="AEO253" s="20">
        <v>1054.3340000000001</v>
      </c>
      <c r="AEP253" s="20">
        <v>1056.97</v>
      </c>
      <c r="AEQ253" s="20">
        <v>1056.97</v>
      </c>
      <c r="AER253" s="21">
        <v>107</v>
      </c>
      <c r="AES253" s="20">
        <v>524.65099999999995</v>
      </c>
      <c r="AET253" s="20">
        <v>525.96299999999997</v>
      </c>
      <c r="AEU253" s="20">
        <v>528.28300000000002</v>
      </c>
      <c r="AEV253" s="21">
        <v>199.1</v>
      </c>
      <c r="AEW253" s="20">
        <v>414.17700000000002</v>
      </c>
      <c r="AEX253" s="20">
        <v>3085.2469999999998</v>
      </c>
      <c r="AEY253" s="21">
        <v>27.9</v>
      </c>
      <c r="AEZ253" s="20">
        <v>58.143000000000001</v>
      </c>
      <c r="AFA253" s="20">
        <v>433.11</v>
      </c>
      <c r="AFB253" s="21">
        <v>27.8</v>
      </c>
      <c r="AFC253" s="20">
        <v>57.777999999999999</v>
      </c>
      <c r="AFD253" s="20">
        <v>430.39299999999997</v>
      </c>
      <c r="AFE253" s="21">
        <v>59.9</v>
      </c>
      <c r="AFF253" s="20">
        <v>124.648</v>
      </c>
      <c r="AFG253" s="20">
        <v>928.51599999999996</v>
      </c>
      <c r="AFH253" s="20">
        <v>928.51599999999996</v>
      </c>
      <c r="AFI253" s="21">
        <v>111.2</v>
      </c>
      <c r="AFJ253" s="20">
        <v>231.386</v>
      </c>
      <c r="AFK253" s="20">
        <v>1723.6210000000001</v>
      </c>
      <c r="AFL253" s="20">
        <v>1723.6210000000001</v>
      </c>
      <c r="AFM253" s="21">
        <v>171.1</v>
      </c>
      <c r="AFN253" s="20">
        <v>356.03500000000003</v>
      </c>
      <c r="AFO253" s="20">
        <v>2652.1370000000002</v>
      </c>
      <c r="AFP253" s="20">
        <v>2652.1370000000002</v>
      </c>
      <c r="AFQ253" s="21">
        <v>77.599999999999994</v>
      </c>
      <c r="AFR253" s="20">
        <v>161.38399999999999</v>
      </c>
      <c r="AFS253" s="20">
        <v>1202.1679999999999</v>
      </c>
      <c r="AFT253" s="20">
        <v>1202.1679999999999</v>
      </c>
      <c r="AFU253" s="21">
        <v>172.9</v>
      </c>
      <c r="AFV253" s="20">
        <v>109.843</v>
      </c>
      <c r="AFW253" s="20">
        <v>224.607</v>
      </c>
      <c r="AFX253" s="21">
        <v>26.4</v>
      </c>
      <c r="AFY253" s="20">
        <v>16.780999999999999</v>
      </c>
      <c r="AFZ253" s="20">
        <v>34.314</v>
      </c>
      <c r="AGA253" s="21">
        <v>63.2</v>
      </c>
      <c r="AGB253" s="20">
        <v>40.183999999999997</v>
      </c>
      <c r="AGC253" s="20">
        <v>82.168000000000006</v>
      </c>
      <c r="AGD253" s="20">
        <v>82.168000000000006</v>
      </c>
      <c r="AGE253" s="21">
        <v>83.2</v>
      </c>
      <c r="AGF253" s="20">
        <v>52.878</v>
      </c>
      <c r="AGG253" s="20">
        <v>108.125</v>
      </c>
      <c r="AGH253" s="20">
        <v>108.125</v>
      </c>
      <c r="AGI253" s="21">
        <v>146.5</v>
      </c>
      <c r="AGJ253" s="20">
        <v>93.061999999999998</v>
      </c>
      <c r="AGK253" s="20">
        <v>190.29300000000001</v>
      </c>
      <c r="AGL253" s="20">
        <v>190.29300000000001</v>
      </c>
      <c r="AGM253" s="21">
        <v>106.2</v>
      </c>
      <c r="AGN253" s="20">
        <v>67.506</v>
      </c>
      <c r="AGO253" s="20">
        <v>138.036</v>
      </c>
      <c r="AGP253" s="20">
        <v>143.84100000000001</v>
      </c>
      <c r="AGQ253" s="21">
        <v>87.1</v>
      </c>
      <c r="AGR253" s="20">
        <v>170.89500000000001</v>
      </c>
      <c r="AGS253" s="20">
        <v>695.54200000000003</v>
      </c>
      <c r="AGT253" s="21">
        <v>41</v>
      </c>
      <c r="AGU253" s="20">
        <v>80.522000000000006</v>
      </c>
      <c r="AGV253" s="20">
        <v>327.72500000000002</v>
      </c>
      <c r="AGW253" s="21">
        <v>41.2</v>
      </c>
      <c r="AGX253" s="20">
        <v>80.734999999999999</v>
      </c>
      <c r="AGY253" s="20">
        <v>328.59300000000002</v>
      </c>
      <c r="AGZ253" s="21">
        <v>11.1</v>
      </c>
      <c r="AHA253" s="20">
        <v>21.803999999999998</v>
      </c>
      <c r="AHB253" s="20">
        <v>88.742000000000004</v>
      </c>
      <c r="AHC253" s="20">
        <v>88.742000000000004</v>
      </c>
      <c r="AHD253" s="21">
        <v>35</v>
      </c>
      <c r="AHE253" s="20">
        <v>68.569000000000003</v>
      </c>
      <c r="AHF253" s="20">
        <v>279.07499999999999</v>
      </c>
      <c r="AHG253" s="20">
        <v>279.07499999999999</v>
      </c>
      <c r="AHH253" s="21">
        <v>46.1</v>
      </c>
      <c r="AHI253" s="20">
        <v>90.373000000000005</v>
      </c>
      <c r="AHJ253" s="20">
        <v>367.81700000000001</v>
      </c>
      <c r="AHK253" s="20">
        <v>367.81700000000001</v>
      </c>
      <c r="AHL253" s="21">
        <v>26.3</v>
      </c>
      <c r="AHM253" s="20">
        <v>51.673999999999999</v>
      </c>
      <c r="AHN253" s="20">
        <v>210.31399999999999</v>
      </c>
      <c r="AHO253" s="20">
        <v>208.85</v>
      </c>
      <c r="AHP253" s="21">
        <v>212.5</v>
      </c>
      <c r="AHQ253" s="20">
        <v>296.40300000000002</v>
      </c>
      <c r="AHR253" s="20">
        <v>297.14400000000001</v>
      </c>
      <c r="AHS253" s="21">
        <v>58.6</v>
      </c>
      <c r="AHT253" s="20">
        <v>81.745999999999995</v>
      </c>
      <c r="AHU253" s="20">
        <v>81.95</v>
      </c>
      <c r="AHV253" s="21">
        <v>57</v>
      </c>
      <c r="AHW253" s="20">
        <v>79.543999999999997</v>
      </c>
      <c r="AHX253" s="20">
        <v>79.742999999999995</v>
      </c>
      <c r="AHY253" s="21">
        <v>64.7</v>
      </c>
      <c r="AHZ253" s="20">
        <v>90.239000000000004</v>
      </c>
      <c r="AIA253" s="20">
        <v>90.465000000000003</v>
      </c>
      <c r="AIB253" s="20">
        <v>90.465000000000003</v>
      </c>
      <c r="AIC253" s="21">
        <v>89.2</v>
      </c>
      <c r="AID253" s="20">
        <v>124.41800000000001</v>
      </c>
      <c r="AIE253" s="20">
        <v>124.729</v>
      </c>
      <c r="AIF253" s="20">
        <v>124.729</v>
      </c>
      <c r="AIG253" s="21">
        <v>153.9</v>
      </c>
      <c r="AIH253" s="20">
        <v>214.65799999999999</v>
      </c>
      <c r="AII253" s="20">
        <v>215.19399999999999</v>
      </c>
      <c r="AIJ253" s="20">
        <v>215.19399999999999</v>
      </c>
      <c r="AIK253" s="21">
        <v>112.3</v>
      </c>
      <c r="AIL253" s="20">
        <v>156.69999999999999</v>
      </c>
      <c r="AIM253" s="20">
        <v>157.09200000000001</v>
      </c>
      <c r="AIN253" s="20">
        <v>157.09200000000001</v>
      </c>
      <c r="AIO253" s="21">
        <v>75.400000000000006</v>
      </c>
      <c r="AIP253" s="20">
        <v>250.357</v>
      </c>
      <c r="AIQ253" s="20">
        <v>7892.0619999999999</v>
      </c>
      <c r="AIR253" s="21">
        <v>47.2</v>
      </c>
      <c r="AIS253" s="20">
        <v>156.68799999999999</v>
      </c>
      <c r="AIT253" s="20">
        <v>4939.3209999999999</v>
      </c>
      <c r="AIU253" s="21">
        <v>1.2</v>
      </c>
      <c r="AIV253" s="20">
        <v>3.968</v>
      </c>
      <c r="AIW253" s="20">
        <v>125.098</v>
      </c>
      <c r="AIX253" s="20">
        <v>99.674999999999997</v>
      </c>
      <c r="AIY253" s="21">
        <v>26.9</v>
      </c>
      <c r="AIZ253" s="20">
        <v>89.177000000000007</v>
      </c>
      <c r="AJA253" s="20">
        <v>2811.1559999999999</v>
      </c>
      <c r="AJB253" s="20">
        <v>2339.4470000000001</v>
      </c>
      <c r="AJC253" s="21">
        <v>28.2</v>
      </c>
      <c r="AJD253" s="20">
        <v>93.668999999999997</v>
      </c>
      <c r="AJE253" s="20">
        <v>2952.741</v>
      </c>
      <c r="AJF253" s="20">
        <v>2439.1219999999998</v>
      </c>
      <c r="AJG253" s="21">
        <v>16.7</v>
      </c>
      <c r="AJH253" s="20">
        <v>55.470999999999997</v>
      </c>
      <c r="AJI253" s="20">
        <v>1748.6189999999999</v>
      </c>
      <c r="AJJ253" s="20">
        <v>1748.6189999999999</v>
      </c>
      <c r="AJK253" s="21">
        <v>133.6</v>
      </c>
      <c r="AJL253" s="20">
        <v>246.16200000000001</v>
      </c>
      <c r="AJM253" s="20">
        <v>923.20500000000004</v>
      </c>
      <c r="AJN253" s="21">
        <v>96.1</v>
      </c>
      <c r="AJO253" s="20">
        <v>177.10400000000001</v>
      </c>
      <c r="AJP253" s="20">
        <v>664.21</v>
      </c>
      <c r="AJQ253" s="21">
        <v>11.2</v>
      </c>
      <c r="AJR253" s="20">
        <v>20.681999999999999</v>
      </c>
      <c r="AJS253" s="20">
        <v>77.563999999999993</v>
      </c>
      <c r="AJT253" s="20">
        <v>70.081000000000003</v>
      </c>
      <c r="AJU253" s="21">
        <v>26.5</v>
      </c>
      <c r="AJV253" s="20">
        <v>48.814</v>
      </c>
      <c r="AJW253" s="20">
        <v>183.071</v>
      </c>
      <c r="AJX253" s="20">
        <v>178.12100000000001</v>
      </c>
      <c r="AJY253" s="21">
        <v>37.5</v>
      </c>
      <c r="AJZ253" s="20">
        <v>69.058000000000007</v>
      </c>
      <c r="AKA253" s="20">
        <v>258.995</v>
      </c>
      <c r="AKB253" s="20">
        <v>248.203</v>
      </c>
      <c r="AKC253" s="21">
        <v>30.2</v>
      </c>
      <c r="AKD253" s="20">
        <v>55.716999999999999</v>
      </c>
      <c r="AKE253" s="20">
        <v>208.96199999999999</v>
      </c>
      <c r="AKF253" s="20">
        <v>208.96199999999999</v>
      </c>
      <c r="AKG253" s="21">
        <v>208.3</v>
      </c>
      <c r="AKH253" s="20">
        <v>582.08399999999995</v>
      </c>
      <c r="AKI253" s="20">
        <v>5311.1049999999996</v>
      </c>
      <c r="AKJ253" s="21">
        <v>48.7</v>
      </c>
      <c r="AKK253" s="20">
        <v>136.071</v>
      </c>
      <c r="AKL253" s="20">
        <v>1241.5519999999999</v>
      </c>
      <c r="AKM253" s="21">
        <v>47.4</v>
      </c>
      <c r="AKN253" s="20">
        <v>132.43199999999999</v>
      </c>
      <c r="AKO253" s="20">
        <v>1208.347</v>
      </c>
      <c r="AKP253" s="21">
        <v>50.2</v>
      </c>
      <c r="AKQ253" s="20">
        <v>140.167</v>
      </c>
      <c r="AKR253" s="20">
        <v>1278.923</v>
      </c>
      <c r="AKS253" s="20">
        <v>1278.923</v>
      </c>
      <c r="AKT253" s="21">
        <v>109.4</v>
      </c>
      <c r="AKU253" s="20">
        <v>305.846</v>
      </c>
      <c r="AKV253" s="20">
        <v>2790.63</v>
      </c>
      <c r="AKW253" s="20">
        <v>2790.63</v>
      </c>
      <c r="AKX253" s="21">
        <v>159.6</v>
      </c>
      <c r="AKY253" s="20">
        <v>446.01299999999998</v>
      </c>
      <c r="AKZ253" s="20">
        <v>4069.5529999999999</v>
      </c>
      <c r="ALA253" s="20">
        <v>4069.5529999999999</v>
      </c>
      <c r="ALB253" s="21">
        <v>88.6</v>
      </c>
      <c r="ALC253" s="20">
        <v>247.501</v>
      </c>
      <c r="ALD253" s="20">
        <v>2258.2759999999998</v>
      </c>
      <c r="ALE253" s="20">
        <v>2258.2759999999998</v>
      </c>
      <c r="ALF253" s="21">
        <v>258.5</v>
      </c>
      <c r="ALG253" s="20">
        <v>236.30600000000001</v>
      </c>
      <c r="ALH253" s="20">
        <v>416.60700000000003</v>
      </c>
      <c r="ALI253" s="21">
        <v>93.5</v>
      </c>
      <c r="ALJ253" s="20">
        <v>85.480999999999995</v>
      </c>
      <c r="ALK253" s="20">
        <v>150.702</v>
      </c>
      <c r="ALL253" s="21">
        <v>47.6</v>
      </c>
      <c r="ALM253" s="20">
        <v>43.494999999999997</v>
      </c>
      <c r="ALN253" s="20">
        <v>76.682000000000002</v>
      </c>
      <c r="ALO253" s="20">
        <v>70.197000000000003</v>
      </c>
      <c r="ALP253" s="21">
        <v>114.2</v>
      </c>
      <c r="ALQ253" s="20">
        <v>104.379</v>
      </c>
      <c r="ALR253" s="20">
        <v>184.01900000000001</v>
      </c>
      <c r="ALS253" s="20">
        <v>153.233</v>
      </c>
      <c r="ALT253" s="21">
        <v>165</v>
      </c>
      <c r="ALU253" s="20">
        <v>150.82499999999999</v>
      </c>
      <c r="ALV253" s="20">
        <v>265.90499999999997</v>
      </c>
      <c r="ALW253" s="20">
        <v>223.43</v>
      </c>
      <c r="ALX253" s="21">
        <v>135.69999999999999</v>
      </c>
      <c r="ALY253" s="20">
        <v>124.00700000000001</v>
      </c>
      <c r="ALZ253" s="20">
        <v>218.624</v>
      </c>
      <c r="AMA253" s="20">
        <v>161.108</v>
      </c>
      <c r="AMB253" s="21">
        <v>167.6</v>
      </c>
      <c r="AMC253" s="20">
        <v>222.87899999999999</v>
      </c>
      <c r="AMD253" s="20">
        <v>9254.8799999999992</v>
      </c>
      <c r="AME253" s="21">
        <v>24.4</v>
      </c>
      <c r="AMF253" s="20">
        <v>32.459000000000003</v>
      </c>
      <c r="AMG253" s="20">
        <v>1347.8510000000001</v>
      </c>
      <c r="AMH253" s="21">
        <v>45.5</v>
      </c>
      <c r="AMI253" s="20">
        <v>60.530999999999999</v>
      </c>
      <c r="AMJ253" s="20">
        <v>2513.52</v>
      </c>
      <c r="AMK253" s="20">
        <v>865.99199999999996</v>
      </c>
      <c r="AML253" s="21">
        <v>98.3</v>
      </c>
      <c r="AMM253" s="20">
        <v>130.74100000000001</v>
      </c>
      <c r="AMN253" s="20">
        <v>5428.9350000000004</v>
      </c>
      <c r="AMO253" s="20">
        <v>5032.3310000000001</v>
      </c>
      <c r="AMP253" s="21">
        <v>143.19999999999999</v>
      </c>
      <c r="AMQ253" s="20">
        <v>190.42</v>
      </c>
      <c r="AMR253" s="20">
        <v>7907.0290000000005</v>
      </c>
      <c r="AMS253" s="20">
        <v>5898.3230000000003</v>
      </c>
      <c r="AMT253" s="21">
        <v>103.7</v>
      </c>
      <c r="AMU253" s="20">
        <v>137.89400000000001</v>
      </c>
      <c r="AMV253" s="20">
        <v>5725.9520000000002</v>
      </c>
      <c r="AMW253" s="20">
        <v>5690.91</v>
      </c>
      <c r="AMX253" s="21">
        <v>98.7</v>
      </c>
      <c r="AMY253" s="22">
        <v>187.161798</v>
      </c>
      <c r="AMZ253" s="20">
        <v>296.08999999999997</v>
      </c>
      <c r="ANA253" s="21">
        <v>75.599999999999994</v>
      </c>
      <c r="ANB253" s="20">
        <v>143.30799999999999</v>
      </c>
      <c r="ANC253" s="20">
        <v>226.71299999999999</v>
      </c>
      <c r="AND253" s="21">
        <v>74</v>
      </c>
      <c r="ANE253" s="20">
        <v>140.24299999999999</v>
      </c>
      <c r="ANF253" s="20">
        <v>221.864</v>
      </c>
      <c r="ANG253" s="21">
        <v>1.9</v>
      </c>
      <c r="ANH253" s="22">
        <v>3.5217489999999998</v>
      </c>
      <c r="ANI253" s="22">
        <v>5.5714069999999998</v>
      </c>
      <c r="ANJ253" s="22">
        <v>5.5714069999999998</v>
      </c>
      <c r="ANK253" s="21">
        <v>21.9</v>
      </c>
      <c r="ANL253" s="22">
        <v>41.578383000000002</v>
      </c>
      <c r="ANM253" s="22">
        <v>65.777000999999998</v>
      </c>
      <c r="ANN253" s="22">
        <v>59.073461000000002</v>
      </c>
      <c r="ANO253" s="21">
        <v>23.1</v>
      </c>
      <c r="ANP253" s="22">
        <v>43.853960000000001</v>
      </c>
      <c r="ANQ253" s="22">
        <v>69.376964000000001</v>
      </c>
      <c r="ANR253" s="22">
        <v>64.644868000000002</v>
      </c>
      <c r="ANS253" s="21">
        <v>10.5</v>
      </c>
      <c r="ANT253" s="22">
        <v>19.904748000000001</v>
      </c>
      <c r="ANU253" s="22">
        <v>31.489312000000002</v>
      </c>
      <c r="ANV253" s="22">
        <v>31.489312000000002</v>
      </c>
      <c r="ANW253" s="21">
        <v>193.7</v>
      </c>
      <c r="ANX253" s="20">
        <v>20787.088</v>
      </c>
      <c r="ANY253" s="20">
        <v>20787.088</v>
      </c>
      <c r="ANZ253" s="21">
        <v>52</v>
      </c>
      <c r="AOA253" s="20">
        <v>5581.6949999999997</v>
      </c>
      <c r="AOB253" s="20">
        <v>5581.6949999999997</v>
      </c>
      <c r="AOC253" s="21">
        <v>49</v>
      </c>
      <c r="AOD253" s="20">
        <v>5258.6859999999997</v>
      </c>
      <c r="AOE253" s="20">
        <v>5258.6859999999997</v>
      </c>
      <c r="AOF253" s="21">
        <v>76.7</v>
      </c>
      <c r="AOG253" s="20">
        <v>8234.0110000000004</v>
      </c>
      <c r="AOH253" s="20">
        <v>8234.0110000000004</v>
      </c>
      <c r="AOI253" s="20">
        <v>8234.0110000000004</v>
      </c>
      <c r="AOJ253" s="21">
        <v>65</v>
      </c>
      <c r="AOK253" s="20">
        <v>6971.3819999999996</v>
      </c>
      <c r="AOL253" s="20">
        <v>6971.3819999999996</v>
      </c>
      <c r="AOM253" s="20">
        <v>6971.3819999999996</v>
      </c>
      <c r="AON253" s="21">
        <v>141.69999999999999</v>
      </c>
      <c r="AOO253" s="20">
        <v>15205.393</v>
      </c>
      <c r="AOP253" s="20">
        <v>15205.393</v>
      </c>
      <c r="AOQ253" s="20">
        <v>15205.393</v>
      </c>
      <c r="AOR253" s="21">
        <v>47.7</v>
      </c>
      <c r="AOS253" s="20">
        <v>5116.54</v>
      </c>
      <c r="AOT253" s="20">
        <v>5116.54</v>
      </c>
      <c r="AOU253" s="20">
        <v>5116.54</v>
      </c>
      <c r="AOV253" s="21">
        <v>203</v>
      </c>
      <c r="AOW253" s="20">
        <v>15132.246999999999</v>
      </c>
      <c r="AOX253" s="20">
        <v>15170.078</v>
      </c>
      <c r="AOY253" s="21">
        <v>71.5</v>
      </c>
      <c r="AOZ253" s="20">
        <v>5332.2879999999996</v>
      </c>
      <c r="APA253" s="20">
        <v>5345.6189999999997</v>
      </c>
      <c r="APB253" s="21">
        <v>69.099999999999994</v>
      </c>
      <c r="APC253" s="20">
        <v>5150.9780000000001</v>
      </c>
      <c r="APD253" s="20">
        <v>5163.8549999999996</v>
      </c>
      <c r="APE253" s="21">
        <v>50</v>
      </c>
      <c r="APF253" s="20">
        <v>3725.0859999999998</v>
      </c>
      <c r="APG253" s="20">
        <v>3734.3989999999999</v>
      </c>
      <c r="APH253" s="20">
        <v>3734.3989999999999</v>
      </c>
      <c r="API253" s="21">
        <v>81.5</v>
      </c>
      <c r="APJ253" s="20">
        <v>6074.8729999999996</v>
      </c>
      <c r="APK253" s="20">
        <v>6090.06</v>
      </c>
      <c r="APL253" s="20">
        <v>6090.06</v>
      </c>
      <c r="APM253" s="21">
        <v>131.5</v>
      </c>
      <c r="APN253" s="20">
        <v>9799.9590000000007</v>
      </c>
      <c r="APO253" s="20">
        <v>9824.4590000000007</v>
      </c>
      <c r="APP253" s="20">
        <v>9824.4590000000007</v>
      </c>
      <c r="APQ253" s="21">
        <v>85.7</v>
      </c>
      <c r="APR253" s="20">
        <v>6387.1890000000003</v>
      </c>
      <c r="APS253" s="20">
        <v>6403.1570000000002</v>
      </c>
      <c r="APT253" s="20">
        <v>6403.1570000000002</v>
      </c>
      <c r="APU253" s="21">
        <v>96.5</v>
      </c>
      <c r="APV253" s="20">
        <v>115.44499999999999</v>
      </c>
      <c r="APW253" s="20">
        <v>1192.5540000000001</v>
      </c>
      <c r="APX253" s="21">
        <v>38.299999999999997</v>
      </c>
      <c r="APY253" s="20">
        <v>45.777999999999999</v>
      </c>
      <c r="APZ253" s="20">
        <v>472.892</v>
      </c>
      <c r="AQI253" s="21">
        <v>58.2</v>
      </c>
      <c r="AQJ253" s="20">
        <v>69.665999999999997</v>
      </c>
      <c r="AQK253" s="20">
        <v>719.66200000000003</v>
      </c>
      <c r="AQL253" s="20">
        <v>728.10900000000004</v>
      </c>
      <c r="AQM253" s="21">
        <v>48</v>
      </c>
      <c r="AQN253" s="20">
        <v>57.357999999999997</v>
      </c>
      <c r="AQO253" s="20">
        <v>592.51599999999996</v>
      </c>
      <c r="AQP253" s="20">
        <v>673.95899999999995</v>
      </c>
    </row>
    <row r="254" spans="1:1134" x14ac:dyDescent="0.2">
      <c r="A254" s="18">
        <v>37529</v>
      </c>
      <c r="B254" s="21">
        <v>119.9</v>
      </c>
      <c r="C254" s="21">
        <v>124.6</v>
      </c>
      <c r="D254" s="20">
        <v>7446.06</v>
      </c>
      <c r="N254" s="21">
        <v>78.400000000000006</v>
      </c>
      <c r="O254" s="21">
        <v>74.400000000000006</v>
      </c>
      <c r="P254" s="20">
        <v>4872.915</v>
      </c>
      <c r="Q254" s="21">
        <v>60.5</v>
      </c>
      <c r="R254" s="21">
        <v>57.2</v>
      </c>
      <c r="S254" s="20">
        <v>3760.0479999999998</v>
      </c>
      <c r="T254" s="21">
        <v>205</v>
      </c>
      <c r="U254" s="21">
        <v>179.5</v>
      </c>
      <c r="V254" s="20">
        <v>65637.858999999997</v>
      </c>
      <c r="W254" s="21">
        <v>66.900000000000006</v>
      </c>
      <c r="X254" s="21">
        <v>61.7</v>
      </c>
      <c r="Y254" s="20">
        <v>21425.226999999999</v>
      </c>
      <c r="AI254" s="21">
        <v>138.1</v>
      </c>
      <c r="AJ254" s="21">
        <v>117.8</v>
      </c>
      <c r="AK254" s="20">
        <v>44212.631999999998</v>
      </c>
      <c r="AL254" s="21">
        <v>72.400000000000006</v>
      </c>
      <c r="AM254" s="21">
        <v>66.8</v>
      </c>
      <c r="AN254" s="20">
        <v>23172.03</v>
      </c>
      <c r="AO254" s="21">
        <v>225.6</v>
      </c>
      <c r="AP254" s="21">
        <v>215</v>
      </c>
      <c r="AQ254" s="20">
        <v>58191.798999999999</v>
      </c>
      <c r="AR254" s="21">
        <v>73.099999999999994</v>
      </c>
      <c r="AS254" s="21">
        <v>69.099999999999994</v>
      </c>
      <c r="AT254" s="20">
        <v>18852.081999999999</v>
      </c>
      <c r="AU254" s="21">
        <v>68.599999999999994</v>
      </c>
      <c r="AV254" s="21">
        <v>64.900000000000006</v>
      </c>
      <c r="AW254" s="20">
        <v>17693.102999999999</v>
      </c>
      <c r="AX254" s="21">
        <v>70.099999999999994</v>
      </c>
      <c r="AY254" s="21">
        <v>66.7</v>
      </c>
      <c r="AZ254" s="20">
        <v>18083.587</v>
      </c>
      <c r="BA254" s="21">
        <v>82.4</v>
      </c>
      <c r="BB254" s="21">
        <v>79.099999999999994</v>
      </c>
      <c r="BC254" s="20">
        <v>21251.234</v>
      </c>
      <c r="BD254" s="21">
        <v>152.5</v>
      </c>
      <c r="BE254" s="21">
        <v>145.9</v>
      </c>
      <c r="BF254" s="20">
        <v>39339.716999999997</v>
      </c>
      <c r="BG254" s="21">
        <v>75.2</v>
      </c>
      <c r="BH254" s="21">
        <v>73</v>
      </c>
      <c r="BI254" s="20">
        <v>19411.983</v>
      </c>
      <c r="BJ254" s="21">
        <v>231.1</v>
      </c>
      <c r="BK254" s="19">
        <v>193.12529497524</v>
      </c>
      <c r="BL254" s="20">
        <v>725.18499999999995</v>
      </c>
      <c r="BM254" s="21">
        <v>154.9</v>
      </c>
      <c r="BN254" s="20">
        <v>129.41399999999999</v>
      </c>
      <c r="BO254" s="20">
        <v>485.94900000000001</v>
      </c>
      <c r="BP254" s="21">
        <v>3.9</v>
      </c>
      <c r="BQ254" s="20">
        <v>3.2280000000000002</v>
      </c>
      <c r="BR254" s="19">
        <v>12.122389</v>
      </c>
      <c r="BS254" s="19">
        <v>12.122389</v>
      </c>
      <c r="BT254" s="21">
        <v>75.599999999999994</v>
      </c>
      <c r="BU254" s="20">
        <v>63.142000000000003</v>
      </c>
      <c r="BV254" s="19">
        <v>237.09860111551001</v>
      </c>
      <c r="BW254" s="19">
        <v>196.287724</v>
      </c>
      <c r="BX254" s="21">
        <v>76.3</v>
      </c>
      <c r="BY254" s="19">
        <v>63.711446772841001</v>
      </c>
      <c r="BZ254" s="19">
        <v>239.23648263202</v>
      </c>
      <c r="CA254" s="19">
        <v>208.410113</v>
      </c>
      <c r="CB254" s="21">
        <v>15.1</v>
      </c>
      <c r="CC254" s="19">
        <v>12.577999999999999</v>
      </c>
      <c r="CD254" s="19">
        <v>47.23039</v>
      </c>
      <c r="CE254" s="19">
        <v>47.23039</v>
      </c>
      <c r="CF254" s="21">
        <v>202.6</v>
      </c>
      <c r="CG254" s="20">
        <v>450.57499999999999</v>
      </c>
      <c r="CH254" s="20">
        <v>456.97300000000001</v>
      </c>
      <c r="CI254" s="21">
        <v>73.599999999999994</v>
      </c>
      <c r="CJ254" s="20">
        <v>163.685</v>
      </c>
      <c r="CK254" s="20">
        <v>166.00899999999999</v>
      </c>
      <c r="CL254" s="21">
        <v>69.900000000000006</v>
      </c>
      <c r="CM254" s="20">
        <v>155.45099999999999</v>
      </c>
      <c r="CN254" s="20">
        <v>157.65799999999999</v>
      </c>
      <c r="CO254" s="21">
        <v>46.2</v>
      </c>
      <c r="CP254" s="20">
        <v>102.818</v>
      </c>
      <c r="CQ254" s="20">
        <v>104.27800000000001</v>
      </c>
      <c r="CR254" s="20">
        <v>105.285</v>
      </c>
      <c r="CS254" s="21">
        <v>83.2</v>
      </c>
      <c r="CT254" s="20">
        <v>184.95400000000001</v>
      </c>
      <c r="CU254" s="20">
        <v>187.58</v>
      </c>
      <c r="CV254" s="20">
        <v>172.45599999999999</v>
      </c>
      <c r="CW254" s="21">
        <v>129</v>
      </c>
      <c r="CX254" s="20">
        <v>286.89</v>
      </c>
      <c r="CY254" s="20">
        <v>290.964</v>
      </c>
      <c r="CZ254" s="20">
        <v>277.74099999999999</v>
      </c>
      <c r="DA254" s="21">
        <v>86.8</v>
      </c>
      <c r="DB254" s="20">
        <v>193.14599999999999</v>
      </c>
      <c r="DC254" s="20">
        <v>195.88900000000001</v>
      </c>
      <c r="DD254" s="20">
        <v>195.88900000000001</v>
      </c>
      <c r="DE254" s="21">
        <v>160.6</v>
      </c>
      <c r="DF254" s="20">
        <v>672.35900000000004</v>
      </c>
      <c r="DG254" s="20">
        <v>1234.316</v>
      </c>
      <c r="DH254" s="21">
        <v>15</v>
      </c>
      <c r="DI254" s="20">
        <v>62.628999999999998</v>
      </c>
      <c r="DJ254" s="20">
        <v>114.974</v>
      </c>
      <c r="DK254" s="21">
        <v>13.4</v>
      </c>
      <c r="DL254" s="20">
        <v>55.890999999999998</v>
      </c>
      <c r="DM254" s="20">
        <v>102.605</v>
      </c>
      <c r="DN254" s="21">
        <v>80.400000000000006</v>
      </c>
      <c r="DO254" s="20">
        <v>336.66199999999998</v>
      </c>
      <c r="DP254" s="20">
        <v>618.04399999999998</v>
      </c>
      <c r="DQ254" s="20">
        <v>618.04399999999998</v>
      </c>
      <c r="DR254" s="21">
        <v>65.2</v>
      </c>
      <c r="DS254" s="20">
        <v>273.06799999999998</v>
      </c>
      <c r="DT254" s="20">
        <v>501.298</v>
      </c>
      <c r="DU254" s="20">
        <v>501.298</v>
      </c>
      <c r="DV254" s="21">
        <v>145.6</v>
      </c>
      <c r="DW254" s="20">
        <v>609.73</v>
      </c>
      <c r="DX254" s="20">
        <v>1119.3420000000001</v>
      </c>
      <c r="DY254" s="20">
        <v>1119.3420000000001</v>
      </c>
      <c r="DZ254" s="21">
        <v>89.1</v>
      </c>
      <c r="EA254" s="20">
        <v>372.82900000000001</v>
      </c>
      <c r="EB254" s="20">
        <v>684.44</v>
      </c>
      <c r="EC254" s="20">
        <v>684.44</v>
      </c>
      <c r="ED254" s="21">
        <v>268.10000000000002</v>
      </c>
      <c r="EE254" s="20">
        <v>715.01099999999997</v>
      </c>
      <c r="EF254" s="20">
        <v>725.16399999999999</v>
      </c>
      <c r="EG254" s="21">
        <v>118.1</v>
      </c>
      <c r="EH254" s="20">
        <v>315.12599999999998</v>
      </c>
      <c r="EI254" s="20">
        <v>319.601</v>
      </c>
      <c r="EJ254" s="21">
        <v>108.3</v>
      </c>
      <c r="EK254" s="20">
        <v>288.86</v>
      </c>
      <c r="EL254" s="20">
        <v>292.96199999999999</v>
      </c>
      <c r="EM254" s="21">
        <v>38.9</v>
      </c>
      <c r="EN254" s="20">
        <v>103.627</v>
      </c>
      <c r="EO254" s="20">
        <v>105.099</v>
      </c>
      <c r="EP254" s="20">
        <v>105.099</v>
      </c>
      <c r="EQ254" s="21">
        <v>111.1</v>
      </c>
      <c r="ER254" s="20">
        <v>296.25700000000001</v>
      </c>
      <c r="ES254" s="20">
        <v>300.464</v>
      </c>
      <c r="ET254" s="20">
        <v>300.464</v>
      </c>
      <c r="EU254" s="21">
        <v>149.9</v>
      </c>
      <c r="EV254" s="20">
        <v>399.88499999999999</v>
      </c>
      <c r="EW254" s="20">
        <v>405.56299999999999</v>
      </c>
      <c r="EX254" s="20">
        <v>405.56299999999999</v>
      </c>
      <c r="EY254" s="21">
        <v>63.8</v>
      </c>
      <c r="EZ254" s="20">
        <v>170.179</v>
      </c>
      <c r="FA254" s="20">
        <v>172.596</v>
      </c>
      <c r="FB254" s="20">
        <v>172.596</v>
      </c>
      <c r="FC254" s="21">
        <v>136.69999999999999</v>
      </c>
      <c r="FD254" s="20">
        <v>496.803</v>
      </c>
      <c r="FE254" s="20">
        <v>1963.633</v>
      </c>
      <c r="FF254" s="21">
        <v>81</v>
      </c>
      <c r="FG254" s="20">
        <v>294.47000000000003</v>
      </c>
      <c r="FH254" s="20">
        <v>1163.905</v>
      </c>
      <c r="FI254" s="21">
        <v>10.8</v>
      </c>
      <c r="FJ254" s="20">
        <v>39.412999999999997</v>
      </c>
      <c r="FK254" s="20">
        <v>155.78200000000001</v>
      </c>
      <c r="FL254" s="20">
        <v>111.21599999999999</v>
      </c>
      <c r="FM254" s="21">
        <v>45.2</v>
      </c>
      <c r="FN254" s="20">
        <v>164.25700000000001</v>
      </c>
      <c r="FO254" s="20">
        <v>649.23299999999995</v>
      </c>
      <c r="FP254" s="20">
        <v>402.06900000000002</v>
      </c>
      <c r="FQ254" s="21">
        <v>55.7</v>
      </c>
      <c r="FR254" s="20">
        <v>202.333</v>
      </c>
      <c r="FS254" s="20">
        <v>799.72799999999995</v>
      </c>
      <c r="FT254" s="20">
        <v>513.28499999999997</v>
      </c>
      <c r="FU254" s="21">
        <v>31</v>
      </c>
      <c r="FV254" s="20">
        <v>112.72</v>
      </c>
      <c r="FW254" s="20">
        <v>445.53</v>
      </c>
      <c r="FX254" s="20">
        <v>377.70100000000002</v>
      </c>
      <c r="FY254" s="21">
        <v>234.5</v>
      </c>
      <c r="FZ254" s="20">
        <v>1739.559</v>
      </c>
      <c r="GA254" s="20">
        <v>2746.2420000000002</v>
      </c>
      <c r="GB254" s="21">
        <v>78.599999999999994</v>
      </c>
      <c r="GC254" s="20">
        <v>583.47199999999998</v>
      </c>
      <c r="GD254" s="20">
        <v>921.12800000000004</v>
      </c>
      <c r="GE254" s="21">
        <v>73.900000000000006</v>
      </c>
      <c r="GF254" s="20">
        <v>548.37800000000004</v>
      </c>
      <c r="GG254" s="20">
        <v>865.72500000000002</v>
      </c>
      <c r="GH254" s="21">
        <v>65.099999999999994</v>
      </c>
      <c r="GI254" s="20">
        <v>482.77</v>
      </c>
      <c r="GJ254" s="20">
        <v>762.149</v>
      </c>
      <c r="GK254" s="20">
        <v>762.149</v>
      </c>
      <c r="GL254" s="21">
        <v>90.7</v>
      </c>
      <c r="GM254" s="20">
        <v>673.31700000000001</v>
      </c>
      <c r="GN254" s="20">
        <v>1062.9649999999999</v>
      </c>
      <c r="GO254" s="20">
        <v>1062.9649999999999</v>
      </c>
      <c r="GP254" s="21">
        <v>155.80000000000001</v>
      </c>
      <c r="GQ254" s="20">
        <v>1156.087</v>
      </c>
      <c r="GR254" s="20">
        <v>1825.114</v>
      </c>
      <c r="GS254" s="20">
        <v>1825.114</v>
      </c>
      <c r="GT254" s="21">
        <v>57.7</v>
      </c>
      <c r="GU254" s="20">
        <v>427.90499999999997</v>
      </c>
      <c r="GV254" s="20">
        <v>675.53300000000002</v>
      </c>
      <c r="GW254" s="20">
        <v>675.53300000000002</v>
      </c>
      <c r="GX254" s="21">
        <v>230.5</v>
      </c>
      <c r="GY254" s="20">
        <v>750.58</v>
      </c>
      <c r="GZ254" s="20">
        <v>1112.2090000000001</v>
      </c>
      <c r="HA254" s="21">
        <v>46.8</v>
      </c>
      <c r="HB254" s="20">
        <v>152.42400000000001</v>
      </c>
      <c r="HC254" s="20">
        <v>225.86199999999999</v>
      </c>
      <c r="HD254" s="21">
        <v>45.1</v>
      </c>
      <c r="HE254" s="20">
        <v>146.87899999999999</v>
      </c>
      <c r="HF254" s="20">
        <v>217.64599999999999</v>
      </c>
      <c r="HG254" s="21">
        <v>101.7</v>
      </c>
      <c r="HH254" s="20">
        <v>331.11200000000002</v>
      </c>
      <c r="HI254" s="20">
        <v>490.642</v>
      </c>
      <c r="HJ254" s="20">
        <v>490.642</v>
      </c>
      <c r="HK254" s="21">
        <v>80.8</v>
      </c>
      <c r="HL254" s="20">
        <v>263.03699999999998</v>
      </c>
      <c r="HM254" s="20">
        <v>389.76799999999997</v>
      </c>
      <c r="HN254" s="20">
        <v>321.983</v>
      </c>
      <c r="HO254" s="21">
        <v>183.7</v>
      </c>
      <c r="HP254" s="20">
        <v>598.15599999999995</v>
      </c>
      <c r="HQ254" s="20">
        <v>886.34699999999998</v>
      </c>
      <c r="HR254" s="20">
        <v>812.62400000000002</v>
      </c>
      <c r="HS254" s="21">
        <v>111.9</v>
      </c>
      <c r="HT254" s="20">
        <v>364.43599999999998</v>
      </c>
      <c r="HU254" s="20">
        <v>540.02099999999996</v>
      </c>
      <c r="HV254" s="20">
        <v>631.64400000000001</v>
      </c>
      <c r="HW254" s="21">
        <v>141.19999999999999</v>
      </c>
      <c r="HX254" s="20">
        <v>89.643000000000001</v>
      </c>
      <c r="HY254" s="20">
        <v>67018.714000000007</v>
      </c>
      <c r="HZ254" s="21">
        <v>24.2</v>
      </c>
      <c r="IA254" s="20">
        <v>15.342000000000001</v>
      </c>
      <c r="IB254" s="20">
        <v>11470.316000000001</v>
      </c>
      <c r="IN254" s="21">
        <v>117</v>
      </c>
      <c r="IO254" s="20">
        <v>74.3</v>
      </c>
      <c r="IP254" s="20">
        <v>55548.398000000001</v>
      </c>
      <c r="IQ254" s="20">
        <v>54944.131000000001</v>
      </c>
      <c r="IR254" s="21">
        <v>62.3</v>
      </c>
      <c r="IS254" s="20">
        <v>39.539000000000001</v>
      </c>
      <c r="IT254" s="23">
        <v>29560</v>
      </c>
      <c r="IU254" s="23">
        <v>29560</v>
      </c>
      <c r="IV254" s="21">
        <v>140.30000000000001</v>
      </c>
      <c r="IW254" s="20">
        <v>2007.616</v>
      </c>
      <c r="IX254" s="20">
        <v>16616.995999999999</v>
      </c>
      <c r="IY254" s="21">
        <v>25.6</v>
      </c>
      <c r="IZ254" s="20">
        <v>366.846</v>
      </c>
      <c r="JA254" s="20">
        <v>3036.373</v>
      </c>
      <c r="JJ254" s="21">
        <v>114.6</v>
      </c>
      <c r="JK254" s="20">
        <v>1640.771</v>
      </c>
      <c r="JL254" s="20">
        <v>13580.623</v>
      </c>
      <c r="JM254" s="20">
        <v>13885.314</v>
      </c>
      <c r="JN254" s="21">
        <v>115.9</v>
      </c>
      <c r="JO254" s="20">
        <v>1658.771</v>
      </c>
      <c r="JP254" s="20">
        <v>13729.609</v>
      </c>
      <c r="JQ254" s="20">
        <v>13729.61</v>
      </c>
      <c r="JR254" s="21">
        <v>87.6</v>
      </c>
      <c r="JS254" s="20">
        <v>74.069999999999993</v>
      </c>
      <c r="JT254" s="20">
        <v>209475.18</v>
      </c>
      <c r="JU254" s="21">
        <v>39.700000000000003</v>
      </c>
      <c r="JV254" s="20">
        <v>33.591000000000001</v>
      </c>
      <c r="JW254" s="20">
        <v>94998.875</v>
      </c>
      <c r="JX254" s="20">
        <v>9.9600000000000009</v>
      </c>
      <c r="JY254" s="20">
        <v>8.4209999999999994</v>
      </c>
      <c r="JZ254" s="20">
        <v>23815.87</v>
      </c>
      <c r="KA254" s="20">
        <v>23815.87</v>
      </c>
      <c r="KB254" s="20">
        <v>37.914000000000001</v>
      </c>
      <c r="KC254" s="20">
        <v>32.057000000000002</v>
      </c>
      <c r="KD254" s="20">
        <v>90660.433999999994</v>
      </c>
      <c r="KE254" s="20">
        <v>90660.433999999994</v>
      </c>
      <c r="KF254" s="21">
        <v>47.9</v>
      </c>
      <c r="KG254" s="21">
        <v>40.5</v>
      </c>
      <c r="KH254" s="20">
        <v>114476.30499999999</v>
      </c>
      <c r="KI254" s="20">
        <v>114476.30499999999</v>
      </c>
      <c r="KJ254" s="21">
        <v>21.4</v>
      </c>
      <c r="KK254" s="21">
        <v>18.100000000000001</v>
      </c>
      <c r="KL254" s="21">
        <v>51188</v>
      </c>
      <c r="KM254" s="21">
        <v>51188</v>
      </c>
      <c r="KN254" s="21">
        <v>90.9</v>
      </c>
      <c r="KO254" s="20">
        <v>79.174000000000007</v>
      </c>
      <c r="KP254" s="20">
        <v>2431.817</v>
      </c>
      <c r="KQ254" s="21">
        <v>26.4</v>
      </c>
      <c r="KR254" s="20">
        <v>22.972000000000001</v>
      </c>
      <c r="KS254" s="20">
        <v>705.57899999999995</v>
      </c>
      <c r="KT254" s="21">
        <v>26.3</v>
      </c>
      <c r="KU254" s="20">
        <v>22.952999999999999</v>
      </c>
      <c r="KV254" s="20">
        <v>705.005</v>
      </c>
      <c r="KW254" s="21">
        <v>9.9</v>
      </c>
      <c r="KX254" s="20">
        <v>8.6310000000000002</v>
      </c>
      <c r="KY254" s="20">
        <v>265.08999999999997</v>
      </c>
      <c r="KZ254" s="20">
        <v>255.76</v>
      </c>
      <c r="LA254" s="21">
        <v>55</v>
      </c>
      <c r="LB254" s="20">
        <v>47.917999999999999</v>
      </c>
      <c r="LC254" s="20">
        <v>1471.8109999999999</v>
      </c>
      <c r="LD254" s="20">
        <v>1243.8920000000001</v>
      </c>
      <c r="LE254" s="21">
        <v>64.5</v>
      </c>
      <c r="LF254" s="20">
        <v>56.201999999999998</v>
      </c>
      <c r="LG254" s="20">
        <v>1726.2380000000001</v>
      </c>
      <c r="LH254" s="20">
        <v>1499.652</v>
      </c>
      <c r="LI254" s="21">
        <v>23.5</v>
      </c>
      <c r="LJ254" s="20">
        <v>20.471</v>
      </c>
      <c r="LK254" s="20">
        <v>628.76199999999994</v>
      </c>
      <c r="LL254" s="20">
        <v>628.76199999999994</v>
      </c>
      <c r="LM254" s="21">
        <v>205.6</v>
      </c>
      <c r="LN254" s="20">
        <v>4450.7780000000002</v>
      </c>
      <c r="LO254" s="20">
        <v>4513.9790000000003</v>
      </c>
      <c r="LP254" s="21">
        <v>61.8</v>
      </c>
      <c r="LQ254" s="20">
        <v>1337.836</v>
      </c>
      <c r="LR254" s="20">
        <v>1356.8330000000001</v>
      </c>
      <c r="LS254" s="21">
        <v>59.6</v>
      </c>
      <c r="LT254" s="20">
        <v>1290.4580000000001</v>
      </c>
      <c r="LU254" s="20">
        <v>1308.7819999999999</v>
      </c>
      <c r="LV254" s="21">
        <v>69.7</v>
      </c>
      <c r="LW254" s="20">
        <v>1508.049</v>
      </c>
      <c r="LX254" s="20">
        <v>1529.463</v>
      </c>
      <c r="LY254" s="20">
        <v>1529.463</v>
      </c>
      <c r="LZ254" s="21">
        <v>74.099999999999994</v>
      </c>
      <c r="MA254" s="20">
        <v>1604.894</v>
      </c>
      <c r="MB254" s="20">
        <v>1627.683</v>
      </c>
      <c r="MC254" s="20">
        <v>1627.683</v>
      </c>
      <c r="MD254" s="21">
        <v>143.80000000000001</v>
      </c>
      <c r="ME254" s="20">
        <v>3112.942</v>
      </c>
      <c r="MF254" s="20">
        <v>3157.1460000000002</v>
      </c>
      <c r="MG254" s="20">
        <v>3157.1460000000002</v>
      </c>
      <c r="MH254" s="21">
        <v>100.6</v>
      </c>
      <c r="MI254" s="20">
        <v>2177.127</v>
      </c>
      <c r="MJ254" s="20">
        <v>2208.0419999999999</v>
      </c>
      <c r="MK254" s="20">
        <v>2491.9180000000001</v>
      </c>
      <c r="ML254" s="21">
        <v>224.4</v>
      </c>
      <c r="MM254" s="20">
        <v>417.88400000000001</v>
      </c>
      <c r="MN254" s="20">
        <v>3147.8820000000001</v>
      </c>
      <c r="MO254" s="21">
        <v>54</v>
      </c>
      <c r="MP254" s="20">
        <v>100.526</v>
      </c>
      <c r="MQ254" s="20">
        <v>757.25300000000004</v>
      </c>
      <c r="MR254" s="21">
        <v>51.2</v>
      </c>
      <c r="MS254" s="20">
        <v>95.245999999999995</v>
      </c>
      <c r="MT254" s="20">
        <v>717.48199999999997</v>
      </c>
      <c r="MU254" s="21">
        <v>92.7</v>
      </c>
      <c r="MV254" s="20">
        <v>172.52799999999999</v>
      </c>
      <c r="MW254" s="20">
        <v>1299.6400000000001</v>
      </c>
      <c r="MX254" s="20">
        <v>1330</v>
      </c>
      <c r="MY254" s="21">
        <v>77.3</v>
      </c>
      <c r="MZ254" s="20">
        <v>143.94</v>
      </c>
      <c r="NA254" s="20">
        <v>1084.2840000000001</v>
      </c>
      <c r="NB254" s="20">
        <v>1150</v>
      </c>
      <c r="NC254" s="21">
        <v>170.4</v>
      </c>
      <c r="ND254" s="20">
        <v>317.358</v>
      </c>
      <c r="NE254" s="20">
        <v>2390.6289999999999</v>
      </c>
      <c r="NF254" s="20">
        <v>2480</v>
      </c>
      <c r="NG254" s="21">
        <v>130.9</v>
      </c>
      <c r="NH254" s="20">
        <v>243.767</v>
      </c>
      <c r="NI254" s="20">
        <v>1836.2739999999999</v>
      </c>
      <c r="NJ254" s="20">
        <v>1836.2739999999999</v>
      </c>
      <c r="NK254" s="21">
        <v>185.9</v>
      </c>
      <c r="NL254" s="20">
        <v>1352.4280000000001</v>
      </c>
      <c r="NM254" s="20">
        <v>1371.6320000000001</v>
      </c>
      <c r="NN254" s="21">
        <v>55.2</v>
      </c>
      <c r="NO254" s="20">
        <v>401.89400000000001</v>
      </c>
      <c r="NP254" s="20">
        <v>407.601</v>
      </c>
      <c r="NQ254" s="21">
        <v>51.7</v>
      </c>
      <c r="NR254" s="20">
        <v>375.79500000000002</v>
      </c>
      <c r="NS254" s="20">
        <v>381.13099999999997</v>
      </c>
      <c r="NT254" s="21">
        <v>50.1</v>
      </c>
      <c r="NU254" s="20">
        <v>364.399</v>
      </c>
      <c r="NV254" s="20">
        <v>369.57299999999998</v>
      </c>
      <c r="NW254" s="20">
        <v>369.57299999999998</v>
      </c>
      <c r="NX254" s="21">
        <v>80.599999999999994</v>
      </c>
      <c r="NY254" s="20">
        <v>586.13499999999999</v>
      </c>
      <c r="NZ254" s="20">
        <v>594.45799999999997</v>
      </c>
      <c r="OA254" s="20">
        <v>594.45799999999997</v>
      </c>
      <c r="OB254" s="21">
        <v>130.6</v>
      </c>
      <c r="OC254" s="20">
        <v>950.53300000000002</v>
      </c>
      <c r="OD254" s="20">
        <v>964.03099999999995</v>
      </c>
      <c r="OE254" s="20">
        <v>964.03099999999995</v>
      </c>
      <c r="OF254" s="21">
        <v>91.9</v>
      </c>
      <c r="OG254" s="20">
        <v>668.84</v>
      </c>
      <c r="OH254" s="20">
        <v>678.33799999999997</v>
      </c>
      <c r="OI254" s="20">
        <v>678.33799999999997</v>
      </c>
      <c r="OJ254" s="21">
        <v>167.7</v>
      </c>
      <c r="OK254" s="20">
        <v>243.38</v>
      </c>
      <c r="OL254" s="20">
        <v>246.83600000000001</v>
      </c>
      <c r="OM254" s="21">
        <v>45.5</v>
      </c>
      <c r="ON254" s="20">
        <v>66.076999999999998</v>
      </c>
      <c r="OO254" s="20">
        <v>67.015000000000001</v>
      </c>
      <c r="OP254" s="21">
        <v>42</v>
      </c>
      <c r="OQ254" s="20">
        <v>60.908000000000001</v>
      </c>
      <c r="OR254" s="20">
        <v>61.773000000000003</v>
      </c>
      <c r="OS254" s="21">
        <v>33.6</v>
      </c>
      <c r="OT254" s="20">
        <v>48.823999999999998</v>
      </c>
      <c r="OU254" s="20">
        <v>49.517000000000003</v>
      </c>
      <c r="OV254" s="20">
        <v>49.517000000000003</v>
      </c>
      <c r="OW254" s="21">
        <v>88.5</v>
      </c>
      <c r="OX254" s="20">
        <v>128.47999999999999</v>
      </c>
      <c r="OY254" s="20">
        <v>130.304</v>
      </c>
      <c r="OZ254" s="20">
        <v>130.304</v>
      </c>
      <c r="PA254" s="21">
        <v>122.2</v>
      </c>
      <c r="PB254" s="20">
        <v>177.303</v>
      </c>
      <c r="PC254" s="20">
        <v>179.821</v>
      </c>
      <c r="PD254" s="20">
        <v>179.821</v>
      </c>
      <c r="PE254" s="21">
        <v>54.7</v>
      </c>
      <c r="PF254" s="20">
        <v>79.427000000000007</v>
      </c>
      <c r="PG254" s="20">
        <v>80.555000000000007</v>
      </c>
      <c r="PH254" s="20">
        <v>76.384</v>
      </c>
      <c r="PI254" s="21">
        <v>206.7</v>
      </c>
      <c r="PJ254" s="20">
        <v>3212.279</v>
      </c>
      <c r="PK254" s="20">
        <v>3257.893</v>
      </c>
      <c r="PL254" s="21">
        <v>64.099999999999994</v>
      </c>
      <c r="PM254" s="20">
        <v>996.09</v>
      </c>
      <c r="PN254" s="20">
        <v>1010.234</v>
      </c>
      <c r="PO254" s="21">
        <v>59.7</v>
      </c>
      <c r="PP254" s="20">
        <v>927.09199999999998</v>
      </c>
      <c r="PQ254" s="20">
        <v>940.25699999999995</v>
      </c>
      <c r="PR254" s="21">
        <v>35.299999999999997</v>
      </c>
      <c r="PS254" s="20">
        <v>549.13099999999997</v>
      </c>
      <c r="PT254" s="20">
        <v>556.92899999999997</v>
      </c>
      <c r="PU254" s="20">
        <v>556.92899999999997</v>
      </c>
      <c r="PV254" s="21">
        <v>108</v>
      </c>
      <c r="PW254" s="20">
        <v>1677.55</v>
      </c>
      <c r="PX254" s="20">
        <v>1701.3710000000001</v>
      </c>
      <c r="PY254" s="20">
        <v>1601.7840000000001</v>
      </c>
      <c r="PZ254" s="21">
        <v>142.6</v>
      </c>
      <c r="QA254" s="20">
        <v>2216.19</v>
      </c>
      <c r="QB254" s="20">
        <v>2247.6590000000001</v>
      </c>
      <c r="QC254" s="20">
        <v>2158.7130000000002</v>
      </c>
      <c r="QD254" s="21">
        <v>72.3</v>
      </c>
      <c r="QE254" s="20">
        <v>1124.242</v>
      </c>
      <c r="QF254" s="20">
        <v>1140.2059999999999</v>
      </c>
      <c r="QG254" s="20">
        <v>1140.2059999999999</v>
      </c>
      <c r="QH254" s="21">
        <v>206.1</v>
      </c>
      <c r="QI254" s="21">
        <v>180.7</v>
      </c>
      <c r="QJ254" s="20">
        <v>61647.46</v>
      </c>
      <c r="QK254" s="21">
        <v>68.400000000000006</v>
      </c>
      <c r="QL254" s="21">
        <v>63.4</v>
      </c>
      <c r="QM254" s="20">
        <v>20449.096000000001</v>
      </c>
      <c r="QN254" s="21">
        <v>64.5</v>
      </c>
      <c r="QO254" s="21">
        <v>60.6</v>
      </c>
      <c r="QP254" s="20">
        <v>19304.173999999999</v>
      </c>
      <c r="QW254" s="21">
        <v>137.69999999999999</v>
      </c>
      <c r="QX254" s="21">
        <v>117.3</v>
      </c>
      <c r="QY254" s="20">
        <v>41198.364000000001</v>
      </c>
      <c r="QZ254" s="21">
        <v>70.900000000000006</v>
      </c>
      <c r="RA254" s="21">
        <v>65.3</v>
      </c>
      <c r="RB254" s="20">
        <v>21211.692999999999</v>
      </c>
      <c r="RC254" s="21">
        <v>192</v>
      </c>
      <c r="RD254" s="20">
        <v>3535.4290000000001</v>
      </c>
      <c r="RE254" s="20">
        <v>2257.018</v>
      </c>
      <c r="RF254" s="21">
        <v>38.200000000000003</v>
      </c>
      <c r="RG254" s="20">
        <v>703.72699999999998</v>
      </c>
      <c r="RH254" s="20">
        <v>449.25900000000001</v>
      </c>
      <c r="RI254" s="21">
        <v>34.9</v>
      </c>
      <c r="RJ254" s="20">
        <v>643.08299999999997</v>
      </c>
      <c r="RK254" s="20">
        <v>410.54399999999998</v>
      </c>
      <c r="RL254" s="21">
        <v>73.2</v>
      </c>
      <c r="RM254" s="20">
        <v>1348.576</v>
      </c>
      <c r="RN254" s="20">
        <v>860.93100000000004</v>
      </c>
      <c r="RO254" s="20">
        <v>860.93100000000004</v>
      </c>
      <c r="RP254" s="21">
        <v>80.5</v>
      </c>
      <c r="RQ254" s="20">
        <v>1483.127</v>
      </c>
      <c r="RR254" s="20">
        <v>946.82799999999997</v>
      </c>
      <c r="RS254" s="20">
        <v>946.82799999999997</v>
      </c>
      <c r="RT254" s="21">
        <v>153.80000000000001</v>
      </c>
      <c r="RU254" s="20">
        <v>2831.703</v>
      </c>
      <c r="RV254" s="20">
        <v>1807.759</v>
      </c>
      <c r="RW254" s="20">
        <v>1807.759</v>
      </c>
      <c r="RX254" s="21">
        <v>86.3</v>
      </c>
      <c r="RY254" s="20">
        <v>1588.8989999999999</v>
      </c>
      <c r="RZ254" s="20">
        <v>1014.353</v>
      </c>
      <c r="SA254" s="20">
        <v>1014.353</v>
      </c>
      <c r="SB254" s="21">
        <v>170.7</v>
      </c>
      <c r="SC254" s="20">
        <v>270.00099999999998</v>
      </c>
      <c r="SD254" s="20">
        <v>273.83499999999998</v>
      </c>
      <c r="SE254" s="21">
        <v>107.2</v>
      </c>
      <c r="SF254" s="20">
        <v>169.51400000000001</v>
      </c>
      <c r="SG254" s="20">
        <v>171.92099999999999</v>
      </c>
      <c r="SH254" s="21">
        <v>103</v>
      </c>
      <c r="SI254" s="20">
        <v>162.99799999999999</v>
      </c>
      <c r="SJ254" s="20">
        <v>165.31299999999999</v>
      </c>
      <c r="SK254" s="21">
        <v>21.8</v>
      </c>
      <c r="SL254" s="20">
        <v>34.554000000000002</v>
      </c>
      <c r="SM254" s="20">
        <v>35.045000000000002</v>
      </c>
      <c r="SN254" s="20">
        <v>31.437000000000001</v>
      </c>
      <c r="SO254" s="21">
        <v>43.1</v>
      </c>
      <c r="SP254" s="20">
        <v>68.147000000000006</v>
      </c>
      <c r="SQ254" s="20">
        <v>69.114999999999995</v>
      </c>
      <c r="SR254" s="20">
        <v>70.477000000000004</v>
      </c>
      <c r="SS254" s="21">
        <v>63.5</v>
      </c>
      <c r="ST254" s="20">
        <v>100.48699999999999</v>
      </c>
      <c r="SU254" s="20">
        <v>101.914</v>
      </c>
      <c r="SV254" s="20">
        <v>101.914</v>
      </c>
      <c r="SW254" s="21">
        <v>51.5</v>
      </c>
      <c r="SX254" s="20">
        <v>81.399000000000001</v>
      </c>
      <c r="SY254" s="20">
        <v>82.555000000000007</v>
      </c>
      <c r="SZ254" s="20">
        <v>80.388000000000005</v>
      </c>
      <c r="TA254" s="21">
        <v>185.7</v>
      </c>
      <c r="TB254" s="20">
        <v>309.673</v>
      </c>
      <c r="TC254" s="20">
        <v>2415.357</v>
      </c>
      <c r="TD254" s="21">
        <v>23.5</v>
      </c>
      <c r="TE254" s="20">
        <v>39.201999999999998</v>
      </c>
      <c r="TF254" s="20">
        <v>305.76499999999999</v>
      </c>
      <c r="TG254" s="21">
        <v>60.9</v>
      </c>
      <c r="TH254" s="20">
        <v>101.587</v>
      </c>
      <c r="TI254" s="20">
        <v>792.346</v>
      </c>
      <c r="TJ254" s="20">
        <v>792.346</v>
      </c>
      <c r="TK254" s="21">
        <v>101.6</v>
      </c>
      <c r="TL254" s="20">
        <v>169.393</v>
      </c>
      <c r="TM254" s="20">
        <v>1321.2139999999999</v>
      </c>
      <c r="TN254" s="20">
        <v>1337.0630000000001</v>
      </c>
      <c r="TO254" s="21">
        <v>162.19999999999999</v>
      </c>
      <c r="TP254" s="20">
        <v>270.471</v>
      </c>
      <c r="TQ254" s="20">
        <v>2109.5920000000001</v>
      </c>
      <c r="TR254" s="20">
        <v>2129.4090000000001</v>
      </c>
      <c r="TS254" s="21">
        <v>140.4</v>
      </c>
      <c r="TT254" s="20">
        <v>234.17500000000001</v>
      </c>
      <c r="TU254" s="20">
        <v>1826.4960000000001</v>
      </c>
      <c r="TV254" s="20">
        <v>1850.5509999999999</v>
      </c>
      <c r="TW254" s="21">
        <v>117.1</v>
      </c>
      <c r="TX254" s="20">
        <v>79.731999999999999</v>
      </c>
      <c r="TY254" s="20">
        <v>19714.702000000001</v>
      </c>
      <c r="TZ254" s="21">
        <v>54.4</v>
      </c>
      <c r="UA254" s="20">
        <v>37.063000000000002</v>
      </c>
      <c r="UB254" s="20">
        <v>9164.27</v>
      </c>
      <c r="UC254" s="21">
        <v>53.4</v>
      </c>
      <c r="UD254" s="20">
        <v>36.404000000000003</v>
      </c>
      <c r="UE254" s="20">
        <v>9001.2999999999993</v>
      </c>
      <c r="UF254" s="21">
        <v>10.8</v>
      </c>
      <c r="UG254" s="20">
        <v>7.383</v>
      </c>
      <c r="UH254" s="20">
        <v>1825.6379999999999</v>
      </c>
      <c r="UI254" s="20">
        <v>1825.6379999999999</v>
      </c>
      <c r="UJ254" s="21">
        <v>51.8</v>
      </c>
      <c r="UK254" s="20">
        <v>35.286000000000001</v>
      </c>
      <c r="UL254" s="20">
        <v>8724.7939999999999</v>
      </c>
      <c r="UM254" s="20">
        <v>8724.7939999999999</v>
      </c>
      <c r="UN254" s="21">
        <v>62.6</v>
      </c>
      <c r="UO254" s="20">
        <v>42.668999999999997</v>
      </c>
      <c r="UP254" s="20">
        <v>10550.432000000001</v>
      </c>
      <c r="UQ254" s="20">
        <v>10550.432000000001</v>
      </c>
      <c r="UR254" s="21">
        <v>30.6</v>
      </c>
      <c r="US254" s="20">
        <v>20.870999999999999</v>
      </c>
      <c r="UT254" s="20">
        <v>5160.63</v>
      </c>
      <c r="UU254" s="20">
        <v>5160.63</v>
      </c>
      <c r="UV254" s="21">
        <v>90.7</v>
      </c>
      <c r="UW254" s="20">
        <v>190.61600000000001</v>
      </c>
      <c r="UX254" s="20">
        <v>1714489.75</v>
      </c>
      <c r="UY254" s="21">
        <v>65</v>
      </c>
      <c r="UZ254" s="20">
        <v>136.636</v>
      </c>
      <c r="VA254" s="20">
        <v>1228968.875</v>
      </c>
      <c r="VB254" s="21">
        <v>7.1</v>
      </c>
      <c r="VC254" s="20">
        <v>14.967000000000001</v>
      </c>
      <c r="VD254" s="20">
        <v>134623.65700000001</v>
      </c>
      <c r="VE254" s="20">
        <v>134623.65700000001</v>
      </c>
      <c r="VF254" s="21">
        <v>18.899999999999999</v>
      </c>
      <c r="VG254" s="20">
        <v>39.709000000000003</v>
      </c>
      <c r="VH254" s="20">
        <v>357156.853</v>
      </c>
      <c r="VI254" s="20">
        <v>321802.85700000002</v>
      </c>
      <c r="VJ254" s="21">
        <v>25.7</v>
      </c>
      <c r="VK254" s="20">
        <v>53.98</v>
      </c>
      <c r="VL254" s="20">
        <v>485520.875</v>
      </c>
      <c r="VM254" s="20">
        <v>456426.51400000002</v>
      </c>
      <c r="VN254" s="21">
        <v>17.8</v>
      </c>
      <c r="VO254" s="20">
        <v>37.5</v>
      </c>
      <c r="VP254" s="20">
        <v>337294.85800000001</v>
      </c>
      <c r="VQ254" s="20">
        <v>337294.85800000001</v>
      </c>
      <c r="VR254" s="21">
        <v>170.8</v>
      </c>
      <c r="VS254" s="20">
        <v>220.32400000000001</v>
      </c>
      <c r="VT254" s="20">
        <v>223.452</v>
      </c>
      <c r="VU254" s="21">
        <v>33.700000000000003</v>
      </c>
      <c r="VV254" s="20">
        <v>43.4</v>
      </c>
      <c r="VW254" s="20">
        <v>44.015999999999998</v>
      </c>
      <c r="VX254" s="21">
        <v>32.799999999999997</v>
      </c>
      <c r="VY254" s="20">
        <v>42.253999999999998</v>
      </c>
      <c r="VZ254" s="20">
        <v>42.853999999999999</v>
      </c>
      <c r="WA254" s="21">
        <v>51.5</v>
      </c>
      <c r="WB254" s="20">
        <v>66.480999999999995</v>
      </c>
      <c r="WC254" s="20">
        <v>67.424999999999997</v>
      </c>
      <c r="WD254" s="20">
        <v>67.424999999999997</v>
      </c>
      <c r="WE254" s="21">
        <v>85.6</v>
      </c>
      <c r="WF254" s="20">
        <v>110.443</v>
      </c>
      <c r="WG254" s="20">
        <v>112.012</v>
      </c>
      <c r="WH254" s="20">
        <v>112.012</v>
      </c>
      <c r="WI254" s="21">
        <v>137.19999999999999</v>
      </c>
      <c r="WJ254" s="20">
        <v>176.92400000000001</v>
      </c>
      <c r="WK254" s="20">
        <v>179.43600000000001</v>
      </c>
      <c r="WL254" s="20">
        <v>179.43600000000001</v>
      </c>
      <c r="WM254" s="21">
        <v>79.2</v>
      </c>
      <c r="WN254" s="20">
        <v>102.095</v>
      </c>
      <c r="WO254" s="20">
        <v>103.545</v>
      </c>
      <c r="WP254" s="20">
        <v>140.709</v>
      </c>
      <c r="WQ254" s="21">
        <v>209.2</v>
      </c>
      <c r="WR254" s="20">
        <v>249.23599999999999</v>
      </c>
      <c r="WS254" s="20">
        <v>1216.27</v>
      </c>
      <c r="WT254" s="21">
        <v>86.7</v>
      </c>
      <c r="WU254" s="20">
        <v>103.294</v>
      </c>
      <c r="WV254" s="20">
        <v>504.07499999999999</v>
      </c>
      <c r="WW254" s="21">
        <v>88.9</v>
      </c>
      <c r="WX254" s="20">
        <v>105.902</v>
      </c>
      <c r="WY254" s="20">
        <v>516.80200000000002</v>
      </c>
      <c r="WZ254" s="21">
        <v>38.200000000000003</v>
      </c>
      <c r="XA254" s="20">
        <v>45.573999999999998</v>
      </c>
      <c r="XB254" s="20">
        <v>222.399</v>
      </c>
      <c r="XC254" s="20">
        <v>222.399</v>
      </c>
      <c r="XD254" s="21">
        <v>84.2</v>
      </c>
      <c r="XE254" s="20">
        <v>100.36799999999999</v>
      </c>
      <c r="XF254" s="20">
        <v>489.79599999999999</v>
      </c>
      <c r="XG254" s="20">
        <v>489.79599999999999</v>
      </c>
      <c r="XH254" s="21">
        <v>122.5</v>
      </c>
      <c r="XI254" s="20">
        <v>145.94200000000001</v>
      </c>
      <c r="XJ254" s="20">
        <v>712.19500000000005</v>
      </c>
      <c r="XK254" s="20">
        <v>712.19500000000005</v>
      </c>
      <c r="XL254" s="21">
        <v>78.2</v>
      </c>
      <c r="XM254" s="20">
        <v>93.123000000000005</v>
      </c>
      <c r="XN254" s="22">
        <v>454.43970999999999</v>
      </c>
      <c r="XO254" s="22">
        <v>536.59199999999998</v>
      </c>
      <c r="XP254" s="21">
        <v>151.1</v>
      </c>
      <c r="XQ254" s="20">
        <v>749.04100000000005</v>
      </c>
      <c r="XR254" s="20">
        <v>36218.283000000003</v>
      </c>
      <c r="XS254" s="21">
        <v>82.6</v>
      </c>
      <c r="XT254" s="20">
        <v>409.267</v>
      </c>
      <c r="XU254" s="20">
        <v>19789.255000000001</v>
      </c>
      <c r="YD254" s="21">
        <v>68.599999999999994</v>
      </c>
      <c r="YE254" s="20">
        <v>339.77300000000002</v>
      </c>
      <c r="YF254" s="20">
        <v>16429.027999999998</v>
      </c>
      <c r="YG254" s="20">
        <v>8607.3760000000002</v>
      </c>
      <c r="YH254" s="21">
        <v>34.5</v>
      </c>
      <c r="YI254" s="20">
        <v>170.97900000000001</v>
      </c>
      <c r="YJ254" s="20">
        <v>8267.31</v>
      </c>
      <c r="YK254" s="20">
        <v>8267.31</v>
      </c>
      <c r="YL254" s="21">
        <v>198.3</v>
      </c>
      <c r="YM254" s="20">
        <v>2615.8820000000001</v>
      </c>
      <c r="YN254" s="20">
        <v>2653.0279999999998</v>
      </c>
      <c r="YO254" s="21">
        <v>114.6</v>
      </c>
      <c r="YP254" s="20">
        <v>1512.0730000000001</v>
      </c>
      <c r="YQ254" s="20">
        <v>1533.5440000000001</v>
      </c>
      <c r="YR254" s="21">
        <v>109.7</v>
      </c>
      <c r="YS254" s="20">
        <v>1447.193</v>
      </c>
      <c r="YT254" s="20">
        <v>1467.7429999999999</v>
      </c>
      <c r="YU254" s="21">
        <v>25.1</v>
      </c>
      <c r="YV254" s="20">
        <v>331.12200000000001</v>
      </c>
      <c r="YW254" s="20">
        <v>335.82400000000001</v>
      </c>
      <c r="YX254" s="20">
        <v>335.82400000000001</v>
      </c>
      <c r="YY254" s="21">
        <v>58.6</v>
      </c>
      <c r="YZ254" s="20">
        <v>772.68799999999999</v>
      </c>
      <c r="ZA254" s="20">
        <v>783.66</v>
      </c>
      <c r="ZB254" s="20">
        <v>783.66</v>
      </c>
      <c r="ZC254" s="21">
        <v>83.7</v>
      </c>
      <c r="ZD254" s="20">
        <v>1103.81</v>
      </c>
      <c r="ZE254" s="20">
        <v>1119.4839999999999</v>
      </c>
      <c r="ZF254" s="20">
        <v>1119.4839999999999</v>
      </c>
      <c r="ZG254" s="21">
        <v>59.9</v>
      </c>
      <c r="ZH254" s="20">
        <v>789.84500000000003</v>
      </c>
      <c r="ZI254" s="20">
        <v>801.06100000000004</v>
      </c>
      <c r="ZJ254" s="20">
        <v>801.06100000000004</v>
      </c>
      <c r="ZK254" s="21">
        <v>311.10000000000002</v>
      </c>
      <c r="ZL254" s="20">
        <v>13441.395</v>
      </c>
      <c r="ZM254" s="20">
        <v>1631371.3</v>
      </c>
      <c r="ZN254" s="21">
        <v>132.6</v>
      </c>
      <c r="ZO254" s="20">
        <v>5731.3509999999997</v>
      </c>
      <c r="ZP254" s="20">
        <v>695609.5</v>
      </c>
      <c r="ZQ254" s="21">
        <v>127.1</v>
      </c>
      <c r="ZR254" s="20">
        <v>5490.0950000000003</v>
      </c>
      <c r="ZS254" s="20">
        <v>666328.44799999997</v>
      </c>
      <c r="ZT254" s="21">
        <v>67.8</v>
      </c>
      <c r="ZU254" s="20">
        <v>2928.2869999999998</v>
      </c>
      <c r="ZV254" s="20">
        <v>355403.8</v>
      </c>
      <c r="ZW254" s="20">
        <v>355403.8</v>
      </c>
      <c r="ZX254" s="21">
        <v>110.7</v>
      </c>
      <c r="ZY254" s="20">
        <v>4781.7569999999996</v>
      </c>
      <c r="ZZ254" s="20">
        <v>580358</v>
      </c>
      <c r="AAA254" s="20">
        <v>580358</v>
      </c>
      <c r="AAB254" s="21">
        <v>178.4</v>
      </c>
      <c r="AAC254" s="20">
        <v>7710.0429999999997</v>
      </c>
      <c r="AAD254" s="20">
        <v>935761.8</v>
      </c>
      <c r="AAE254" s="20">
        <v>935761.8</v>
      </c>
      <c r="AAF254" s="21">
        <v>100.3</v>
      </c>
      <c r="AAG254" s="20">
        <v>4335.9530000000004</v>
      </c>
      <c r="AAH254" s="20">
        <v>526251.18299999996</v>
      </c>
      <c r="AAI254" s="20">
        <v>536162.80000000005</v>
      </c>
      <c r="AAJ254" s="21">
        <v>155.80000000000001</v>
      </c>
      <c r="AAK254" s="20">
        <v>971.22699999999998</v>
      </c>
      <c r="AAL254" s="20">
        <v>1186837.9890000001</v>
      </c>
      <c r="AAM254" s="21">
        <v>9.8000000000000007</v>
      </c>
      <c r="AAN254" s="20">
        <v>60.808999999999997</v>
      </c>
      <c r="AAO254" s="20">
        <v>74308.077999999994</v>
      </c>
      <c r="AAP254" s="21">
        <v>63.2</v>
      </c>
      <c r="AAQ254" s="20">
        <v>393.77300000000002</v>
      </c>
      <c r="AAR254" s="20">
        <v>481189.27399999998</v>
      </c>
      <c r="AAS254" s="20">
        <v>439568.5</v>
      </c>
      <c r="AAT254" s="21">
        <v>82.1</v>
      </c>
      <c r="AAU254" s="20">
        <v>511.89</v>
      </c>
      <c r="AAV254" s="20">
        <v>625528.59600000002</v>
      </c>
      <c r="AAW254" s="20">
        <v>633384.1</v>
      </c>
      <c r="AAX254" s="21">
        <v>146.1</v>
      </c>
      <c r="AAY254" s="20">
        <v>910.41899999999998</v>
      </c>
      <c r="AAZ254" s="20">
        <v>1112529.9110000001</v>
      </c>
      <c r="ABA254" s="20">
        <v>1072952.6000000001</v>
      </c>
      <c r="ABB254" s="21">
        <v>101.9</v>
      </c>
      <c r="ABC254" s="20">
        <v>634.97900000000004</v>
      </c>
      <c r="ABD254" s="20">
        <v>775942.5</v>
      </c>
      <c r="ABE254" s="20">
        <v>775942.5</v>
      </c>
      <c r="ABF254" s="21">
        <v>183.1</v>
      </c>
      <c r="ABG254" s="20">
        <v>45.167000000000002</v>
      </c>
      <c r="ABH254" s="20">
        <v>45.808</v>
      </c>
      <c r="ABI254" s="21">
        <v>7.6</v>
      </c>
      <c r="ABJ254" s="20">
        <v>1.879</v>
      </c>
      <c r="ABK254" s="20">
        <v>1.9059999999999999</v>
      </c>
      <c r="ABL254" s="21">
        <v>7.3</v>
      </c>
      <c r="ABM254" s="20">
        <v>1.8049999999999999</v>
      </c>
      <c r="ABN254" s="20">
        <v>1.831</v>
      </c>
      <c r="ABO254" s="21">
        <v>37.799999999999997</v>
      </c>
      <c r="ABP254" s="20">
        <v>9.3309999999999995</v>
      </c>
      <c r="ABQ254" s="20">
        <v>9.4629999999999992</v>
      </c>
      <c r="ABR254" s="20">
        <v>9.4629999999999992</v>
      </c>
      <c r="ABS254" s="21">
        <v>137.6</v>
      </c>
      <c r="ABT254" s="20">
        <v>33.957000000000001</v>
      </c>
      <c r="ABU254" s="20">
        <v>34.439</v>
      </c>
      <c r="ABV254" s="20">
        <v>34.439</v>
      </c>
      <c r="ABW254" s="21">
        <v>175.4</v>
      </c>
      <c r="ABX254" s="20">
        <v>43.287999999999997</v>
      </c>
      <c r="ABY254" s="20">
        <v>43.902000000000001</v>
      </c>
      <c r="ABZ254" s="20">
        <v>43.902000000000001</v>
      </c>
      <c r="ACE254" s="21">
        <v>44.2</v>
      </c>
      <c r="ACF254" s="20">
        <v>315.88900000000001</v>
      </c>
      <c r="ACG254" s="20">
        <v>3233.2820000000002</v>
      </c>
      <c r="ACH254" s="21">
        <v>19.899999999999999</v>
      </c>
      <c r="ACI254" s="20">
        <v>142.13499999999999</v>
      </c>
      <c r="ACJ254" s="20">
        <v>1454.818</v>
      </c>
      <c r="ACK254" s="21">
        <v>8.6</v>
      </c>
      <c r="ACL254" s="20">
        <v>61.154000000000003</v>
      </c>
      <c r="ACM254" s="20">
        <v>625.93799999999999</v>
      </c>
      <c r="ACN254" s="20">
        <v>625.93799999999999</v>
      </c>
      <c r="ACO254" s="21">
        <v>15.8</v>
      </c>
      <c r="ACP254" s="20">
        <v>112.601</v>
      </c>
      <c r="ACQ254" s="20">
        <v>1152.5260000000001</v>
      </c>
      <c r="ACR254" s="20">
        <v>1152.5260000000001</v>
      </c>
      <c r="ACS254" s="21">
        <v>24.3</v>
      </c>
      <c r="ACT254" s="20">
        <v>173.75399999999999</v>
      </c>
      <c r="ACU254" s="20">
        <v>1778.4639999999999</v>
      </c>
      <c r="ACV254" s="20">
        <v>1778.4639999999999</v>
      </c>
      <c r="ACW254" s="21">
        <v>9</v>
      </c>
      <c r="ACX254" s="20">
        <v>63.932000000000002</v>
      </c>
      <c r="ACY254" s="20">
        <v>654.37300000000005</v>
      </c>
      <c r="ACZ254" s="20">
        <v>654.37300000000005</v>
      </c>
      <c r="ADA254" s="21">
        <v>181.5</v>
      </c>
      <c r="ADB254" s="20">
        <v>182.80600000000001</v>
      </c>
      <c r="ADC254" s="20">
        <v>694.69799999999998</v>
      </c>
      <c r="ADD254" s="21">
        <v>40.9</v>
      </c>
      <c r="ADE254" s="20">
        <v>41.231000000000002</v>
      </c>
      <c r="ADF254" s="20">
        <v>156.685</v>
      </c>
      <c r="ADO254" s="21">
        <v>140.6</v>
      </c>
      <c r="ADP254" s="20">
        <v>141.57499999999999</v>
      </c>
      <c r="ADQ254" s="20">
        <v>538.01300000000003</v>
      </c>
      <c r="ADR254" s="20">
        <v>538.01300000000003</v>
      </c>
      <c r="ADS254" s="21">
        <v>137.30000000000001</v>
      </c>
      <c r="ADT254" s="20">
        <v>138.29499999999999</v>
      </c>
      <c r="ADU254" s="20">
        <v>525.548</v>
      </c>
      <c r="ADV254" s="20">
        <v>525.548</v>
      </c>
      <c r="ADW254" s="21">
        <v>270.3</v>
      </c>
      <c r="ADX254" s="20">
        <v>1323.7550000000001</v>
      </c>
      <c r="ADY254" s="20">
        <v>1342.5519999999999</v>
      </c>
      <c r="ADZ254" s="21">
        <v>52.8</v>
      </c>
      <c r="AEA254" s="20">
        <v>258.56</v>
      </c>
      <c r="AEB254" s="20">
        <v>262.23200000000003</v>
      </c>
      <c r="AEC254" s="21">
        <v>49.5</v>
      </c>
      <c r="AED254" s="20">
        <v>242.239</v>
      </c>
      <c r="AEE254" s="20">
        <v>245.679</v>
      </c>
      <c r="AEF254" s="21">
        <v>94.4</v>
      </c>
      <c r="AEG254" s="20">
        <v>462.43200000000002</v>
      </c>
      <c r="AEH254" s="20">
        <v>468.99900000000002</v>
      </c>
      <c r="AEI254" s="20">
        <v>468.99900000000002</v>
      </c>
      <c r="AEJ254" s="21">
        <v>123.1</v>
      </c>
      <c r="AEK254" s="20">
        <v>602.76199999999994</v>
      </c>
      <c r="AEL254" s="20">
        <v>611.32100000000003</v>
      </c>
      <c r="AEM254" s="20">
        <v>611.32100000000003</v>
      </c>
      <c r="AEN254" s="21">
        <v>217.5</v>
      </c>
      <c r="AEO254" s="20">
        <v>1065.194</v>
      </c>
      <c r="AEP254" s="20">
        <v>1080.32</v>
      </c>
      <c r="AEQ254" s="20">
        <v>1080.32</v>
      </c>
      <c r="AER254" s="21">
        <v>105.6</v>
      </c>
      <c r="AES254" s="20">
        <v>517.10400000000004</v>
      </c>
      <c r="AET254" s="20">
        <v>524.44600000000003</v>
      </c>
      <c r="AEU254" s="20">
        <v>526.76</v>
      </c>
      <c r="AEV254" s="21">
        <v>204.1</v>
      </c>
      <c r="AEW254" s="20">
        <v>425.26799999999997</v>
      </c>
      <c r="AEX254" s="20">
        <v>3166.4189999999999</v>
      </c>
      <c r="AEY254" s="21">
        <v>30.8</v>
      </c>
      <c r="AEZ254" s="20">
        <v>64.093000000000004</v>
      </c>
      <c r="AFA254" s="20">
        <v>477.21699999999998</v>
      </c>
      <c r="AFB254" s="21">
        <v>30.3</v>
      </c>
      <c r="AFC254" s="20">
        <v>63.05</v>
      </c>
      <c r="AFD254" s="20">
        <v>469.45100000000002</v>
      </c>
      <c r="AFE254" s="21">
        <v>61.5</v>
      </c>
      <c r="AFF254" s="20">
        <v>128.03899999999999</v>
      </c>
      <c r="AFG254" s="20">
        <v>953.34199999999998</v>
      </c>
      <c r="AFH254" s="20">
        <v>953.34199999999998</v>
      </c>
      <c r="AFI254" s="21">
        <v>111.9</v>
      </c>
      <c r="AFJ254" s="20">
        <v>233.136</v>
      </c>
      <c r="AFK254" s="20">
        <v>1735.86</v>
      </c>
      <c r="AFL254" s="20">
        <v>1735.86</v>
      </c>
      <c r="AFM254" s="21">
        <v>173.3</v>
      </c>
      <c r="AFN254" s="20">
        <v>361.17500000000001</v>
      </c>
      <c r="AFO254" s="20">
        <v>2689.2020000000002</v>
      </c>
      <c r="AFP254" s="20">
        <v>2689.2020000000002</v>
      </c>
      <c r="AFQ254" s="21">
        <v>78.7</v>
      </c>
      <c r="AFR254" s="20">
        <v>164.041</v>
      </c>
      <c r="AFS254" s="20">
        <v>1221.3979999999999</v>
      </c>
      <c r="AFT254" s="20">
        <v>1221.3979999999999</v>
      </c>
      <c r="AFU254" s="21">
        <v>173.6</v>
      </c>
      <c r="AFV254" s="20">
        <v>108.06399999999999</v>
      </c>
      <c r="AFW254" s="20">
        <v>229.453</v>
      </c>
      <c r="AFX254" s="21">
        <v>26.4</v>
      </c>
      <c r="AFY254" s="20">
        <v>16.442</v>
      </c>
      <c r="AFZ254" s="20">
        <v>34.911999999999999</v>
      </c>
      <c r="AGA254" s="21">
        <v>63.4</v>
      </c>
      <c r="AGB254" s="20">
        <v>39.481999999999999</v>
      </c>
      <c r="AGC254" s="20">
        <v>83.832999999999998</v>
      </c>
      <c r="AGD254" s="20">
        <v>83.832999999999998</v>
      </c>
      <c r="AGE254" s="21">
        <v>83.7</v>
      </c>
      <c r="AGF254" s="20">
        <v>52.14</v>
      </c>
      <c r="AGG254" s="20">
        <v>110.708</v>
      </c>
      <c r="AGH254" s="20">
        <v>110.708</v>
      </c>
      <c r="AGI254" s="21">
        <v>147.19999999999999</v>
      </c>
      <c r="AGJ254" s="20">
        <v>91.622</v>
      </c>
      <c r="AGK254" s="20">
        <v>194.541</v>
      </c>
      <c r="AGL254" s="20">
        <v>194.541</v>
      </c>
      <c r="AGM254" s="21">
        <v>106.4</v>
      </c>
      <c r="AGN254" s="20">
        <v>66.231999999999999</v>
      </c>
      <c r="AGO254" s="20">
        <v>140.63</v>
      </c>
      <c r="AGP254" s="20">
        <v>146.54400000000001</v>
      </c>
      <c r="AGQ254" s="21">
        <v>91</v>
      </c>
      <c r="AGR254" s="20">
        <v>176.83099999999999</v>
      </c>
      <c r="AGS254" s="20">
        <v>733.97400000000005</v>
      </c>
      <c r="AGT254" s="21">
        <v>42.7</v>
      </c>
      <c r="AGU254" s="20">
        <v>82.94</v>
      </c>
      <c r="AGV254" s="20">
        <v>344.26</v>
      </c>
      <c r="AGW254" s="21">
        <v>42.1</v>
      </c>
      <c r="AGX254" s="20">
        <v>81.864999999999995</v>
      </c>
      <c r="AGY254" s="20">
        <v>339.79899999999998</v>
      </c>
      <c r="AGZ254" s="21">
        <v>12.4</v>
      </c>
      <c r="AHA254" s="20">
        <v>24.065000000000001</v>
      </c>
      <c r="AHB254" s="20">
        <v>99.885000000000005</v>
      </c>
      <c r="AHC254" s="20">
        <v>99.885000000000005</v>
      </c>
      <c r="AHD254" s="21">
        <v>36</v>
      </c>
      <c r="AHE254" s="20">
        <v>69.825999999999993</v>
      </c>
      <c r="AHF254" s="20">
        <v>289.82799999999997</v>
      </c>
      <c r="AHG254" s="20">
        <v>289.82799999999997</v>
      </c>
      <c r="AHH254" s="21">
        <v>48.3</v>
      </c>
      <c r="AHI254" s="20">
        <v>93.891000000000005</v>
      </c>
      <c r="AHJ254" s="20">
        <v>389.714</v>
      </c>
      <c r="AHK254" s="20">
        <v>389.714</v>
      </c>
      <c r="AHL254" s="21">
        <v>26.7</v>
      </c>
      <c r="AHM254" s="20">
        <v>51.844000000000001</v>
      </c>
      <c r="AHN254" s="20">
        <v>215.19</v>
      </c>
      <c r="AHO254" s="20">
        <v>213.69200000000001</v>
      </c>
      <c r="AHP254" s="21">
        <v>217.8</v>
      </c>
      <c r="AHQ254" s="20">
        <v>304.05399999999997</v>
      </c>
      <c r="AHR254" s="20">
        <v>308.37099999999998</v>
      </c>
      <c r="AHS254" s="21">
        <v>61.4</v>
      </c>
      <c r="AHT254" s="20">
        <v>85.665999999999997</v>
      </c>
      <c r="AHU254" s="20">
        <v>86.882000000000005</v>
      </c>
      <c r="AHV254" s="21">
        <v>58.5</v>
      </c>
      <c r="AHW254" s="20">
        <v>81.655000000000001</v>
      </c>
      <c r="AHX254" s="20">
        <v>82.813999999999993</v>
      </c>
      <c r="AHY254" s="21">
        <v>65.8</v>
      </c>
      <c r="AHZ254" s="20">
        <v>91.844999999999999</v>
      </c>
      <c r="AIA254" s="20">
        <v>93.15</v>
      </c>
      <c r="AIB254" s="20">
        <v>93.15</v>
      </c>
      <c r="AIC254" s="21">
        <v>90.6</v>
      </c>
      <c r="AID254" s="20">
        <v>126.54300000000001</v>
      </c>
      <c r="AIE254" s="20">
        <v>128.34</v>
      </c>
      <c r="AIF254" s="20">
        <v>128.34</v>
      </c>
      <c r="AIG254" s="21">
        <v>156.4</v>
      </c>
      <c r="AIH254" s="20">
        <v>218.38800000000001</v>
      </c>
      <c r="AII254" s="20">
        <v>221.489</v>
      </c>
      <c r="AIJ254" s="20">
        <v>221.489</v>
      </c>
      <c r="AIK254" s="21">
        <v>112.8</v>
      </c>
      <c r="AIL254" s="20">
        <v>157.51900000000001</v>
      </c>
      <c r="AIM254" s="20">
        <v>159.756</v>
      </c>
      <c r="AIN254" s="20">
        <v>159.756</v>
      </c>
      <c r="AIO254" s="21">
        <v>74</v>
      </c>
      <c r="AIP254" s="20">
        <v>256.69099999999997</v>
      </c>
      <c r="AIQ254" s="20">
        <v>8141.9440000000004</v>
      </c>
      <c r="AIR254" s="21">
        <v>45.2</v>
      </c>
      <c r="AIS254" s="20">
        <v>156.64599999999999</v>
      </c>
      <c r="AIT254" s="20">
        <v>4968.643</v>
      </c>
      <c r="AIU254" s="21">
        <v>1.3</v>
      </c>
      <c r="AIV254" s="20">
        <v>4.4450000000000003</v>
      </c>
      <c r="AIW254" s="20">
        <v>140.994</v>
      </c>
      <c r="AIX254" s="20">
        <v>112.34099999999999</v>
      </c>
      <c r="AIY254" s="21">
        <v>27.4</v>
      </c>
      <c r="AIZ254" s="20">
        <v>95.05</v>
      </c>
      <c r="AJA254" s="20">
        <v>3014.8679999999999</v>
      </c>
      <c r="AJB254" s="20">
        <v>2508.9760000000001</v>
      </c>
      <c r="AJC254" s="21">
        <v>28.9</v>
      </c>
      <c r="AJD254" s="20">
        <v>100.045</v>
      </c>
      <c r="AJE254" s="20">
        <v>3173.3009999999999</v>
      </c>
      <c r="AJF254" s="20">
        <v>2621.317</v>
      </c>
      <c r="AJG254" s="21">
        <v>17</v>
      </c>
      <c r="AJH254" s="20">
        <v>58.874000000000002</v>
      </c>
      <c r="AJI254" s="20">
        <v>1867.4169999999999</v>
      </c>
      <c r="AJJ254" s="20">
        <v>1867.4169999999999</v>
      </c>
      <c r="AJK254" s="21">
        <v>133.9</v>
      </c>
      <c r="AJL254" s="20">
        <v>249.15299999999999</v>
      </c>
      <c r="AJM254" s="20">
        <v>934.47400000000005</v>
      </c>
      <c r="AJN254" s="21">
        <v>96.6</v>
      </c>
      <c r="AJO254" s="20">
        <v>179.89400000000001</v>
      </c>
      <c r="AJP254" s="20">
        <v>674.71</v>
      </c>
      <c r="AJQ254" s="21">
        <v>11.5</v>
      </c>
      <c r="AJR254" s="20">
        <v>21.33</v>
      </c>
      <c r="AJS254" s="20">
        <v>80</v>
      </c>
      <c r="AJT254" s="20">
        <v>72.281999999999996</v>
      </c>
      <c r="AJU254" s="21">
        <v>26</v>
      </c>
      <c r="AJV254" s="20">
        <v>48.41</v>
      </c>
      <c r="AJW254" s="20">
        <v>181.56700000000001</v>
      </c>
      <c r="AJX254" s="20">
        <v>176.65799999999999</v>
      </c>
      <c r="AJY254" s="21">
        <v>37.200000000000003</v>
      </c>
      <c r="AJZ254" s="20">
        <v>69.259</v>
      </c>
      <c r="AKA254" s="20">
        <v>259.76400000000001</v>
      </c>
      <c r="AKB254" s="20">
        <v>248.94</v>
      </c>
      <c r="AKC254" s="21">
        <v>30.4</v>
      </c>
      <c r="AKD254" s="20">
        <v>56.542000000000002</v>
      </c>
      <c r="AKE254" s="20">
        <v>212.06800000000001</v>
      </c>
      <c r="AKF254" s="20">
        <v>212.06800000000001</v>
      </c>
      <c r="AKG254" s="21">
        <v>210</v>
      </c>
      <c r="AKH254" s="20">
        <v>583.53399999999999</v>
      </c>
      <c r="AKI254" s="20">
        <v>5416.067</v>
      </c>
      <c r="AKJ254" s="21">
        <v>50.9</v>
      </c>
      <c r="AKK254" s="20">
        <v>141.346</v>
      </c>
      <c r="AKL254" s="20">
        <v>1311.902</v>
      </c>
      <c r="AKM254" s="21">
        <v>48.9</v>
      </c>
      <c r="AKN254" s="20">
        <v>135.93199999999999</v>
      </c>
      <c r="AKO254" s="20">
        <v>1261.653</v>
      </c>
      <c r="AKP254" s="21">
        <v>50.5</v>
      </c>
      <c r="AKQ254" s="20">
        <v>140.30199999999999</v>
      </c>
      <c r="AKR254" s="20">
        <v>1302.2139999999999</v>
      </c>
      <c r="AKS254" s="20">
        <v>1302.2139999999999</v>
      </c>
      <c r="AKT254" s="21">
        <v>108.6</v>
      </c>
      <c r="AKU254" s="20">
        <v>301.88600000000002</v>
      </c>
      <c r="AKV254" s="20">
        <v>2801.951</v>
      </c>
      <c r="AKW254" s="20">
        <v>2801.951</v>
      </c>
      <c r="AKX254" s="21">
        <v>159.1</v>
      </c>
      <c r="AKY254" s="20">
        <v>442.18799999999999</v>
      </c>
      <c r="AKZ254" s="20">
        <v>4104.165</v>
      </c>
      <c r="ALA254" s="20">
        <v>4104.165</v>
      </c>
      <c r="ALB254" s="21">
        <v>88.9</v>
      </c>
      <c r="ALC254" s="20">
        <v>246.97900000000001</v>
      </c>
      <c r="ALD254" s="20">
        <v>2292.3319999999999</v>
      </c>
      <c r="ALE254" s="20">
        <v>2292.3319999999999</v>
      </c>
      <c r="ALF254" s="21">
        <v>259.89999999999998</v>
      </c>
      <c r="ALG254" s="20">
        <v>238.49299999999999</v>
      </c>
      <c r="ALH254" s="20">
        <v>424.30200000000002</v>
      </c>
      <c r="ALI254" s="21">
        <v>94.9</v>
      </c>
      <c r="ALJ254" s="20">
        <v>87.087999999999994</v>
      </c>
      <c r="ALK254" s="20">
        <v>154.93799999999999</v>
      </c>
      <c r="ALL254" s="21">
        <v>47.5</v>
      </c>
      <c r="ALM254" s="20">
        <v>43.566000000000003</v>
      </c>
      <c r="ALN254" s="20">
        <v>77.507999999999996</v>
      </c>
      <c r="ALO254" s="20">
        <v>70.953000000000003</v>
      </c>
      <c r="ALP254" s="21">
        <v>114.3</v>
      </c>
      <c r="ALQ254" s="20">
        <v>104.886</v>
      </c>
      <c r="ALR254" s="20">
        <v>186.602</v>
      </c>
      <c r="ALS254" s="20">
        <v>155.38300000000001</v>
      </c>
      <c r="ALT254" s="21">
        <v>165</v>
      </c>
      <c r="ALU254" s="20">
        <v>151.404</v>
      </c>
      <c r="ALV254" s="20">
        <v>269.36399999999998</v>
      </c>
      <c r="ALW254" s="20">
        <v>226.33600000000001</v>
      </c>
      <c r="ALX254" s="21">
        <v>134.1</v>
      </c>
      <c r="ALY254" s="20">
        <v>123.081</v>
      </c>
      <c r="ALZ254" s="20">
        <v>218.97300000000001</v>
      </c>
      <c r="AMA254" s="20">
        <v>161.36600000000001</v>
      </c>
      <c r="AMB254" s="21">
        <v>173.3</v>
      </c>
      <c r="AMC254" s="20">
        <v>225.41300000000001</v>
      </c>
      <c r="AMD254" s="20">
        <v>9758.6360000000004</v>
      </c>
      <c r="AME254" s="21">
        <v>29.7</v>
      </c>
      <c r="AMF254" s="20">
        <v>38.576000000000001</v>
      </c>
      <c r="AMG254" s="20">
        <v>1670.0260000000001</v>
      </c>
      <c r="AMH254" s="21">
        <v>46.1</v>
      </c>
      <c r="AMI254" s="20">
        <v>59.960999999999999</v>
      </c>
      <c r="AMJ254" s="20">
        <v>2595.8519999999999</v>
      </c>
      <c r="AMK254" s="20">
        <v>894.35799999999995</v>
      </c>
      <c r="AML254" s="21">
        <v>98.5</v>
      </c>
      <c r="AMM254" s="20">
        <v>128.07</v>
      </c>
      <c r="AMN254" s="20">
        <v>5544.4610000000002</v>
      </c>
      <c r="AMO254" s="20">
        <v>5139.4179999999997</v>
      </c>
      <c r="AMP254" s="21">
        <v>143.69999999999999</v>
      </c>
      <c r="AMQ254" s="20">
        <v>186.83699999999999</v>
      </c>
      <c r="AMR254" s="20">
        <v>8088.61</v>
      </c>
      <c r="AMS254" s="20">
        <v>6033.7759999999998</v>
      </c>
      <c r="AMT254" s="21">
        <v>104.1</v>
      </c>
      <c r="AMU254" s="20">
        <v>135.38499999999999</v>
      </c>
      <c r="AMV254" s="20">
        <v>5861.1490000000003</v>
      </c>
      <c r="AMW254" s="20">
        <v>5825.28</v>
      </c>
      <c r="AMX254" s="21">
        <v>98.8</v>
      </c>
      <c r="AMY254" s="22">
        <v>195.83212499999999</v>
      </c>
      <c r="AMZ254" s="20">
        <v>325.12</v>
      </c>
      <c r="ANA254" s="21">
        <v>76.099999999999994</v>
      </c>
      <c r="ANB254" s="20">
        <v>150.75800000000001</v>
      </c>
      <c r="ANC254" s="20">
        <v>250.28800000000001</v>
      </c>
      <c r="AND254" s="21">
        <v>74.400000000000006</v>
      </c>
      <c r="ANE254" s="20">
        <v>147.53299999999999</v>
      </c>
      <c r="ANF254" s="20">
        <v>244.935</v>
      </c>
      <c r="ANG254" s="21">
        <v>1.9</v>
      </c>
      <c r="ANH254" s="22">
        <v>3.7829269999999999</v>
      </c>
      <c r="ANI254" s="22">
        <v>6.2804149999999996</v>
      </c>
      <c r="ANJ254" s="22">
        <v>6.2804149999999996</v>
      </c>
      <c r="ANK254" s="21">
        <v>21.5</v>
      </c>
      <c r="ANL254" s="22">
        <v>42.553795000000001</v>
      </c>
      <c r="ANM254" s="22">
        <v>70.647810000000007</v>
      </c>
      <c r="ANN254" s="22">
        <v>63.447870000000002</v>
      </c>
      <c r="ANO254" s="21">
        <v>22.7</v>
      </c>
      <c r="ANP254" s="22">
        <v>45.074384999999999</v>
      </c>
      <c r="ANQ254" s="22">
        <v>74.832494999999994</v>
      </c>
      <c r="ANR254" s="22">
        <v>69.728285</v>
      </c>
      <c r="ANS254" s="21">
        <v>10.5</v>
      </c>
      <c r="ANT254" s="22">
        <v>20.714931</v>
      </c>
      <c r="ANU254" s="22">
        <v>34.390928000000002</v>
      </c>
      <c r="ANV254" s="22">
        <v>34.390928000000002</v>
      </c>
      <c r="ANW254" s="21">
        <v>197.1</v>
      </c>
      <c r="ANX254" s="20">
        <v>21343.983</v>
      </c>
      <c r="ANY254" s="20">
        <v>21343.983</v>
      </c>
      <c r="ANZ254" s="21">
        <v>54.5</v>
      </c>
      <c r="AOA254" s="20">
        <v>5899.4309999999996</v>
      </c>
      <c r="AOB254" s="20">
        <v>5899.4309999999996</v>
      </c>
      <c r="AOC254" s="21">
        <v>49.7</v>
      </c>
      <c r="AOD254" s="20">
        <v>5378.027</v>
      </c>
      <c r="AOE254" s="20">
        <v>5378.027</v>
      </c>
      <c r="AOF254" s="21">
        <v>78</v>
      </c>
      <c r="AOG254" s="20">
        <v>8447.4979999999996</v>
      </c>
      <c r="AOH254" s="20">
        <v>8447.4979999999996</v>
      </c>
      <c r="AOI254" s="20">
        <v>8447.4979999999996</v>
      </c>
      <c r="AOJ254" s="21">
        <v>64.599999999999994</v>
      </c>
      <c r="AOK254" s="20">
        <v>6997.0540000000001</v>
      </c>
      <c r="AOL254" s="20">
        <v>6997.0540000000001</v>
      </c>
      <c r="AOM254" s="20">
        <v>6997.0540000000001</v>
      </c>
      <c r="AON254" s="21">
        <v>142.6</v>
      </c>
      <c r="AOO254" s="20">
        <v>15444.552</v>
      </c>
      <c r="AOP254" s="20">
        <v>15444.552</v>
      </c>
      <c r="AOQ254" s="20">
        <v>15444.552</v>
      </c>
      <c r="AOR254" s="21">
        <v>48.4</v>
      </c>
      <c r="AOS254" s="20">
        <v>5245.81</v>
      </c>
      <c r="AOT254" s="20">
        <v>5245.81</v>
      </c>
      <c r="AOU254" s="20">
        <v>5245.81</v>
      </c>
      <c r="AOV254" s="21">
        <v>204.1</v>
      </c>
      <c r="AOW254" s="20">
        <v>15173.745000000001</v>
      </c>
      <c r="AOX254" s="20">
        <v>15389.212</v>
      </c>
      <c r="AOY254" s="21">
        <v>72.599999999999994</v>
      </c>
      <c r="AOZ254" s="20">
        <v>5396.6409999999996</v>
      </c>
      <c r="APA254" s="20">
        <v>5473.2730000000001</v>
      </c>
      <c r="APB254" s="21">
        <v>68.900000000000006</v>
      </c>
      <c r="APC254" s="20">
        <v>5120.0789999999997</v>
      </c>
      <c r="APD254" s="20">
        <v>5192.7839999999997</v>
      </c>
      <c r="APE254" s="21">
        <v>50.1</v>
      </c>
      <c r="APF254" s="20">
        <v>3728.33</v>
      </c>
      <c r="APG254" s="20">
        <v>3781.2719999999999</v>
      </c>
      <c r="APH254" s="20">
        <v>3781.2719999999999</v>
      </c>
      <c r="API254" s="21">
        <v>81.400000000000006</v>
      </c>
      <c r="APJ254" s="20">
        <v>6048.7740000000003</v>
      </c>
      <c r="APK254" s="20">
        <v>6134.6660000000002</v>
      </c>
      <c r="APL254" s="20">
        <v>6134.6660000000002</v>
      </c>
      <c r="APM254" s="21">
        <v>131.5</v>
      </c>
      <c r="APN254" s="20">
        <v>9777.1039999999994</v>
      </c>
      <c r="APO254" s="20">
        <v>9915.9390000000003</v>
      </c>
      <c r="APP254" s="20">
        <v>9915.9390000000003</v>
      </c>
      <c r="APQ254" s="21">
        <v>85.5</v>
      </c>
      <c r="APR254" s="20">
        <v>6355.1329999999998</v>
      </c>
      <c r="APS254" s="20">
        <v>6445.3760000000002</v>
      </c>
      <c r="APT254" s="20">
        <v>6445.3760000000002</v>
      </c>
      <c r="APU254" s="21">
        <v>94.4</v>
      </c>
      <c r="APV254" s="20">
        <v>114.997</v>
      </c>
      <c r="APW254" s="20">
        <v>1213.847</v>
      </c>
      <c r="APX254" s="21">
        <v>36.9</v>
      </c>
      <c r="APY254" s="20">
        <v>44.970999999999997</v>
      </c>
      <c r="APZ254" s="20">
        <v>474.69200000000001</v>
      </c>
      <c r="AQI254" s="21">
        <v>57.5</v>
      </c>
      <c r="AQJ254" s="20">
        <v>70.025999999999996</v>
      </c>
      <c r="AQK254" s="20">
        <v>739.15499999999997</v>
      </c>
      <c r="AQL254" s="20">
        <v>747.83199999999999</v>
      </c>
      <c r="AQM254" s="21">
        <v>47.2</v>
      </c>
      <c r="AQN254" s="20">
        <v>57.575000000000003</v>
      </c>
      <c r="AQO254" s="20">
        <v>607.73099999999999</v>
      </c>
      <c r="AQP254" s="20">
        <v>691.26499999999999</v>
      </c>
    </row>
    <row r="255" spans="1:1134" x14ac:dyDescent="0.2">
      <c r="A255" s="18">
        <v>37621</v>
      </c>
      <c r="B255" s="21">
        <v>124</v>
      </c>
      <c r="C255" s="21">
        <v>125</v>
      </c>
      <c r="D255" s="20">
        <v>7786.1120000000001</v>
      </c>
      <c r="N255" s="21">
        <v>81</v>
      </c>
      <c r="O255" s="21">
        <v>74.900000000000006</v>
      </c>
      <c r="P255" s="20">
        <v>5089.6170000000002</v>
      </c>
      <c r="Q255" s="21">
        <v>62.8</v>
      </c>
      <c r="R255" s="21">
        <v>58</v>
      </c>
      <c r="S255" s="20">
        <v>3943.453</v>
      </c>
      <c r="T255" s="21">
        <v>209.7</v>
      </c>
      <c r="U255" s="21">
        <v>180.1</v>
      </c>
      <c r="V255" s="20">
        <v>68317.422999999995</v>
      </c>
      <c r="W255" s="21">
        <v>68.3</v>
      </c>
      <c r="X255" s="21">
        <v>61.7</v>
      </c>
      <c r="Y255" s="20">
        <v>22263.662</v>
      </c>
      <c r="AI255" s="21">
        <v>141.30000000000001</v>
      </c>
      <c r="AJ255" s="21">
        <v>118.4</v>
      </c>
      <c r="AK255" s="20">
        <v>46053.760999999999</v>
      </c>
      <c r="AL255" s="21">
        <v>74.5</v>
      </c>
      <c r="AM255" s="21">
        <v>67.3</v>
      </c>
      <c r="AN255" s="20">
        <v>24285.518</v>
      </c>
      <c r="AO255" s="21">
        <v>230.1</v>
      </c>
      <c r="AP255" s="21">
        <v>216</v>
      </c>
      <c r="AQ255" s="20">
        <v>60531.311000000002</v>
      </c>
      <c r="AR255" s="21">
        <v>74.400000000000006</v>
      </c>
      <c r="AS255" s="21">
        <v>69.2</v>
      </c>
      <c r="AT255" s="20">
        <v>19567.167000000001</v>
      </c>
      <c r="AU255" s="21">
        <v>69.900000000000006</v>
      </c>
      <c r="AV255" s="21">
        <v>65</v>
      </c>
      <c r="AW255" s="20">
        <v>18383.166000000001</v>
      </c>
      <c r="AX255" s="21">
        <v>71.8</v>
      </c>
      <c r="AY255" s="21">
        <v>67.599999999999994</v>
      </c>
      <c r="AZ255" s="20">
        <v>18888.097000000002</v>
      </c>
      <c r="BA255" s="21">
        <v>83.9</v>
      </c>
      <c r="BB255" s="21">
        <v>79.2</v>
      </c>
      <c r="BC255" s="20">
        <v>22070.42</v>
      </c>
      <c r="BD255" s="21">
        <v>155.69999999999999</v>
      </c>
      <c r="BE255" s="21">
        <v>146.80000000000001</v>
      </c>
      <c r="BF255" s="20">
        <v>40964.144</v>
      </c>
      <c r="BG255" s="21">
        <v>77.3</v>
      </c>
      <c r="BH255" s="21">
        <v>73.400000000000006</v>
      </c>
      <c r="BI255" s="20">
        <v>20342.064999999999</v>
      </c>
      <c r="BJ255" s="21">
        <v>215.7</v>
      </c>
      <c r="BK255" s="19">
        <v>215.90587540875001</v>
      </c>
      <c r="BL255" s="20">
        <v>728.68200000000002</v>
      </c>
      <c r="BM255" s="21">
        <v>152.5</v>
      </c>
      <c r="BN255" s="20">
        <v>152.673</v>
      </c>
      <c r="BO255" s="20">
        <v>515.27300000000002</v>
      </c>
      <c r="BP255" s="21">
        <v>3.4</v>
      </c>
      <c r="BQ255" s="20">
        <v>3.444</v>
      </c>
      <c r="BR255" s="19">
        <v>11.625133999999999</v>
      </c>
      <c r="BS255" s="19">
        <v>11.625133999999999</v>
      </c>
      <c r="BT255" s="21">
        <v>62.3</v>
      </c>
      <c r="BU255" s="20">
        <v>62.377000000000002</v>
      </c>
      <c r="BV255" s="19">
        <v>210.5221009986</v>
      </c>
      <c r="BW255" s="19">
        <v>174.28573539573</v>
      </c>
      <c r="BX255" s="21">
        <v>63.2</v>
      </c>
      <c r="BY255" s="19">
        <v>63.232393927270003</v>
      </c>
      <c r="BZ255" s="19">
        <v>213.40932950454001</v>
      </c>
      <c r="CA255" s="19">
        <v>185.91086939573</v>
      </c>
      <c r="CB255" s="21">
        <v>13.1</v>
      </c>
      <c r="CC255" s="19">
        <v>13.121664888889001</v>
      </c>
      <c r="CD255" s="19">
        <v>44.285618999999997</v>
      </c>
      <c r="CE255" s="19">
        <v>44.285618999999997</v>
      </c>
      <c r="CF255" s="21">
        <v>200.4</v>
      </c>
      <c r="CG255" s="20">
        <v>476.69200000000001</v>
      </c>
      <c r="CH255" s="20">
        <v>454.57400000000001</v>
      </c>
      <c r="CI255" s="21">
        <v>71.3</v>
      </c>
      <c r="CJ255" s="20">
        <v>169.59100000000001</v>
      </c>
      <c r="CK255" s="20">
        <v>161.72200000000001</v>
      </c>
      <c r="CL255" s="21">
        <v>66.7</v>
      </c>
      <c r="CM255" s="20">
        <v>158.65799999999999</v>
      </c>
      <c r="CN255" s="20">
        <v>151.29599999999999</v>
      </c>
      <c r="CO255" s="21">
        <v>46.4</v>
      </c>
      <c r="CP255" s="20">
        <v>110.41200000000001</v>
      </c>
      <c r="CQ255" s="20">
        <v>105.289</v>
      </c>
      <c r="CR255" s="20">
        <v>106.30500000000001</v>
      </c>
      <c r="CS255" s="21">
        <v>83.1</v>
      </c>
      <c r="CT255" s="20">
        <v>197.6</v>
      </c>
      <c r="CU255" s="20">
        <v>188.43100000000001</v>
      </c>
      <c r="CV255" s="20">
        <v>173.238</v>
      </c>
      <c r="CW255" s="21">
        <v>129.1</v>
      </c>
      <c r="CX255" s="20">
        <v>307.101</v>
      </c>
      <c r="CY255" s="20">
        <v>292.85199999999998</v>
      </c>
      <c r="CZ255" s="20">
        <v>279.54300000000001</v>
      </c>
      <c r="DA255" s="21">
        <v>86.5</v>
      </c>
      <c r="DB255" s="20">
        <v>205.75299999999999</v>
      </c>
      <c r="DC255" s="20">
        <v>196.20599999999999</v>
      </c>
      <c r="DD255" s="20">
        <v>196.20599999999999</v>
      </c>
      <c r="DE255" s="21">
        <v>160.6</v>
      </c>
      <c r="DF255" s="20">
        <v>709.73800000000006</v>
      </c>
      <c r="DG255" s="20">
        <v>1255.8109999999999</v>
      </c>
      <c r="DH255" s="21">
        <v>14.5</v>
      </c>
      <c r="DI255" s="20">
        <v>64.111999999999995</v>
      </c>
      <c r="DJ255" s="20">
        <v>113.43899999999999</v>
      </c>
      <c r="DK255" s="21">
        <v>13</v>
      </c>
      <c r="DL255" s="20">
        <v>57.335000000000001</v>
      </c>
      <c r="DM255" s="20">
        <v>101.44799999999999</v>
      </c>
      <c r="DN255" s="21">
        <v>81.400000000000006</v>
      </c>
      <c r="DO255" s="20">
        <v>359.87200000000001</v>
      </c>
      <c r="DP255" s="20">
        <v>636.75800000000004</v>
      </c>
      <c r="DQ255" s="20">
        <v>636.75800000000004</v>
      </c>
      <c r="DR255" s="21">
        <v>64.7</v>
      </c>
      <c r="DS255" s="20">
        <v>285.75400000000002</v>
      </c>
      <c r="DT255" s="20">
        <v>505.61399999999998</v>
      </c>
      <c r="DU255" s="20">
        <v>505.61399999999998</v>
      </c>
      <c r="DV255" s="21">
        <v>146.1</v>
      </c>
      <c r="DW255" s="20">
        <v>645.62699999999995</v>
      </c>
      <c r="DX255" s="20">
        <v>1142.3720000000001</v>
      </c>
      <c r="DY255" s="20">
        <v>1142.3720000000001</v>
      </c>
      <c r="DZ255" s="21">
        <v>90.2</v>
      </c>
      <c r="EA255" s="20">
        <v>398.58199999999999</v>
      </c>
      <c r="EB255" s="20">
        <v>705.25099999999998</v>
      </c>
      <c r="EC255" s="20">
        <v>705.25099999999998</v>
      </c>
      <c r="ED255" s="21">
        <v>265.39999999999998</v>
      </c>
      <c r="EE255" s="20">
        <v>760.54300000000001</v>
      </c>
      <c r="EF255" s="20">
        <v>725.25400000000002</v>
      </c>
      <c r="EG255" s="21">
        <v>116.2</v>
      </c>
      <c r="EH255" s="20">
        <v>333.04700000000003</v>
      </c>
      <c r="EI255" s="20">
        <v>317.59399999999999</v>
      </c>
      <c r="EJ255" s="21">
        <v>105.4</v>
      </c>
      <c r="EK255" s="20">
        <v>302.13</v>
      </c>
      <c r="EL255" s="20">
        <v>288.11099999999999</v>
      </c>
      <c r="EM255" s="21">
        <v>39.4</v>
      </c>
      <c r="EN255" s="20">
        <v>112.767</v>
      </c>
      <c r="EO255" s="20">
        <v>107.535</v>
      </c>
      <c r="EP255" s="20">
        <v>107.535</v>
      </c>
      <c r="EQ255" s="21">
        <v>109.8</v>
      </c>
      <c r="ER255" s="20">
        <v>314.72800000000001</v>
      </c>
      <c r="ES255" s="20">
        <v>300.125</v>
      </c>
      <c r="ET255" s="20">
        <v>300.125</v>
      </c>
      <c r="EU255" s="21">
        <v>149.19999999999999</v>
      </c>
      <c r="EV255" s="20">
        <v>427.49599999999998</v>
      </c>
      <c r="EW255" s="20">
        <v>407.66</v>
      </c>
      <c r="EX255" s="20">
        <v>407.66</v>
      </c>
      <c r="EY255" s="21">
        <v>62.8</v>
      </c>
      <c r="EZ255" s="20">
        <v>179.851</v>
      </c>
      <c r="FA255" s="20">
        <v>171.506</v>
      </c>
      <c r="FB255" s="20">
        <v>171.506</v>
      </c>
      <c r="FC255" s="21">
        <v>129</v>
      </c>
      <c r="FD255" s="20">
        <v>542.14</v>
      </c>
      <c r="FE255" s="20">
        <v>1919.1759999999999</v>
      </c>
      <c r="FF255" s="21">
        <v>76.2</v>
      </c>
      <c r="FG255" s="20">
        <v>320.02600000000001</v>
      </c>
      <c r="FH255" s="20">
        <v>1132.894</v>
      </c>
      <c r="FI255" s="21">
        <v>10.6</v>
      </c>
      <c r="FJ255" s="20">
        <v>44.56</v>
      </c>
      <c r="FK255" s="20">
        <v>157.74299999999999</v>
      </c>
      <c r="FL255" s="20">
        <v>112.616</v>
      </c>
      <c r="FM255" s="21">
        <v>42.6</v>
      </c>
      <c r="FN255" s="20">
        <v>178.82400000000001</v>
      </c>
      <c r="FO255" s="20">
        <v>633.03700000000003</v>
      </c>
      <c r="FP255" s="20">
        <v>392.03899999999999</v>
      </c>
      <c r="FQ255" s="21">
        <v>52.9</v>
      </c>
      <c r="FR255" s="20">
        <v>222.113</v>
      </c>
      <c r="FS255" s="20">
        <v>786.28200000000004</v>
      </c>
      <c r="FT255" s="20">
        <v>504.65499999999997</v>
      </c>
      <c r="FU255" s="21">
        <v>30.3</v>
      </c>
      <c r="FV255" s="20">
        <v>127.142</v>
      </c>
      <c r="FW255" s="20">
        <v>450.084</v>
      </c>
      <c r="FX255" s="20">
        <v>381.56200000000001</v>
      </c>
      <c r="FY255" s="21">
        <v>232.7</v>
      </c>
      <c r="FZ255" s="20">
        <v>1760.1379999999999</v>
      </c>
      <c r="GA255" s="20">
        <v>2777.674</v>
      </c>
      <c r="GB255" s="21">
        <v>77.900000000000006</v>
      </c>
      <c r="GC255" s="20">
        <v>589.54200000000003</v>
      </c>
      <c r="GD255" s="20">
        <v>930.35599999999999</v>
      </c>
      <c r="GE255" s="21">
        <v>73</v>
      </c>
      <c r="GF255" s="20">
        <v>552.53599999999994</v>
      </c>
      <c r="GG255" s="20">
        <v>871.95699999999999</v>
      </c>
      <c r="GH255" s="21">
        <v>64.900000000000006</v>
      </c>
      <c r="GI255" s="20">
        <v>491.24099999999999</v>
      </c>
      <c r="GJ255" s="20">
        <v>775.22699999999998</v>
      </c>
      <c r="GK255" s="20">
        <v>775.22699999999998</v>
      </c>
      <c r="GL255" s="21">
        <v>89.8</v>
      </c>
      <c r="GM255" s="20">
        <v>679.35599999999999</v>
      </c>
      <c r="GN255" s="20">
        <v>1072.0909999999999</v>
      </c>
      <c r="GO255" s="20">
        <v>1072.0909999999999</v>
      </c>
      <c r="GP255" s="21">
        <v>154.80000000000001</v>
      </c>
      <c r="GQ255" s="20">
        <v>1170.596</v>
      </c>
      <c r="GR255" s="20">
        <v>1847.318</v>
      </c>
      <c r="GS255" s="20">
        <v>1847.318</v>
      </c>
      <c r="GT255" s="21">
        <v>56.9</v>
      </c>
      <c r="GU255" s="20">
        <v>430.33199999999999</v>
      </c>
      <c r="GV255" s="20">
        <v>679.10699999999997</v>
      </c>
      <c r="GW255" s="20">
        <v>679.10699999999997</v>
      </c>
      <c r="GX255" s="21">
        <v>232.7</v>
      </c>
      <c r="GY255" s="20">
        <v>810.33900000000006</v>
      </c>
      <c r="GZ255" s="20">
        <v>1122.319</v>
      </c>
      <c r="HA255" s="21">
        <v>47.9</v>
      </c>
      <c r="HB255" s="20">
        <v>166.89699999999999</v>
      </c>
      <c r="HC255" s="20">
        <v>231.15199999999999</v>
      </c>
      <c r="HD255" s="21">
        <v>46</v>
      </c>
      <c r="HE255" s="20">
        <v>160.12899999999999</v>
      </c>
      <c r="HF255" s="20">
        <v>221.77799999999999</v>
      </c>
      <c r="HG255" s="21">
        <v>102.9</v>
      </c>
      <c r="HH255" s="20">
        <v>358.40600000000001</v>
      </c>
      <c r="HI255" s="20">
        <v>496.39299999999997</v>
      </c>
      <c r="HJ255" s="20">
        <v>496.39299999999997</v>
      </c>
      <c r="HK255" s="21">
        <v>80.5</v>
      </c>
      <c r="HL255" s="20">
        <v>280.25700000000001</v>
      </c>
      <c r="HM255" s="20">
        <v>388.15600000000001</v>
      </c>
      <c r="HN255" s="20">
        <v>320.65100000000001</v>
      </c>
      <c r="HO255" s="21">
        <v>184.7</v>
      </c>
      <c r="HP255" s="20">
        <v>643.44200000000001</v>
      </c>
      <c r="HQ255" s="20">
        <v>891.16700000000003</v>
      </c>
      <c r="HR255" s="20">
        <v>817.04399999999998</v>
      </c>
      <c r="HS255" s="21">
        <v>112.9</v>
      </c>
      <c r="HT255" s="20">
        <v>393.27699999999999</v>
      </c>
      <c r="HU255" s="20">
        <v>544.68899999999996</v>
      </c>
      <c r="HV255" s="20">
        <v>637.10400000000004</v>
      </c>
      <c r="HW255" s="21">
        <v>135.9</v>
      </c>
      <c r="HX255" s="20">
        <v>92.340999999999994</v>
      </c>
      <c r="HY255" s="20">
        <v>65781.536999999997</v>
      </c>
      <c r="HZ255" s="21">
        <v>22.8</v>
      </c>
      <c r="IA255" s="20">
        <v>15.488</v>
      </c>
      <c r="IB255" s="20">
        <v>11033.132</v>
      </c>
      <c r="IF255" s="21">
        <v>22.6</v>
      </c>
      <c r="IG255" s="20">
        <v>15.385</v>
      </c>
      <c r="IH255" s="20">
        <v>10959.897000000001</v>
      </c>
      <c r="II255" s="20">
        <v>10959.897000000001</v>
      </c>
      <c r="IJ255" s="21">
        <v>90.4</v>
      </c>
      <c r="IK255" s="20">
        <v>61.468000000000004</v>
      </c>
      <c r="IL255" s="20">
        <v>43788.508000000002</v>
      </c>
      <c r="IM255" s="20">
        <v>43788.508000000002</v>
      </c>
      <c r="IN255" s="21">
        <v>113.1</v>
      </c>
      <c r="IO255" s="20">
        <v>76.852999999999994</v>
      </c>
      <c r="IP255" s="20">
        <v>54748.404999999999</v>
      </c>
      <c r="IQ255" s="20">
        <v>54748.404999999999</v>
      </c>
      <c r="IR255" s="21">
        <v>61.5</v>
      </c>
      <c r="IS255" s="20">
        <v>41.801000000000002</v>
      </c>
      <c r="IT255" s="23">
        <v>29778</v>
      </c>
      <c r="IU255" s="23">
        <v>29778</v>
      </c>
      <c r="IV255" s="21">
        <v>141.80000000000001</v>
      </c>
      <c r="IW255" s="20">
        <v>2083.8670000000002</v>
      </c>
      <c r="IX255" s="20">
        <v>17248.191999999999</v>
      </c>
      <c r="IY255" s="21">
        <v>25.9</v>
      </c>
      <c r="IZ255" s="20">
        <v>379.87700000000001</v>
      </c>
      <c r="JA255" s="20">
        <v>3144.2469999999998</v>
      </c>
      <c r="JJ255" s="21">
        <v>116</v>
      </c>
      <c r="JK255" s="20">
        <v>1703.99</v>
      </c>
      <c r="JL255" s="20">
        <v>14103.945</v>
      </c>
      <c r="JM255" s="20">
        <v>14422.867</v>
      </c>
      <c r="JN255" s="21">
        <v>117.4</v>
      </c>
      <c r="JO255" s="20">
        <v>1725.377</v>
      </c>
      <c r="JP255" s="20">
        <v>14280.959000000001</v>
      </c>
      <c r="JQ255" s="20">
        <v>14280.96</v>
      </c>
      <c r="JR255" s="21">
        <v>88.3</v>
      </c>
      <c r="JS255" s="20">
        <v>75.576999999999998</v>
      </c>
      <c r="JT255" s="20">
        <v>216512.18799999999</v>
      </c>
      <c r="JU255" s="21">
        <v>40.1</v>
      </c>
      <c r="JV255" s="20">
        <v>34.314999999999998</v>
      </c>
      <c r="JW255" s="20">
        <v>98306.542000000001</v>
      </c>
      <c r="JX255" s="20">
        <v>10.151</v>
      </c>
      <c r="JY255" s="20">
        <v>8.6920000000000002</v>
      </c>
      <c r="JZ255" s="20">
        <v>24901.64</v>
      </c>
      <c r="KA255" s="20">
        <v>24901.64</v>
      </c>
      <c r="KB255" s="20">
        <v>38.033000000000001</v>
      </c>
      <c r="KC255" s="20">
        <v>32.569000000000003</v>
      </c>
      <c r="KD255" s="20">
        <v>93304.006999999998</v>
      </c>
      <c r="KE255" s="20">
        <v>93304.006999999998</v>
      </c>
      <c r="KF255" s="21">
        <v>48.2</v>
      </c>
      <c r="KG255" s="21">
        <v>41.3</v>
      </c>
      <c r="KH255" s="20">
        <v>118205.647</v>
      </c>
      <c r="KI255" s="20">
        <v>118205.647</v>
      </c>
      <c r="KJ255" s="21">
        <v>21.7</v>
      </c>
      <c r="KK255" s="21">
        <v>18.5</v>
      </c>
      <c r="KL255" s="21">
        <v>53122.3</v>
      </c>
      <c r="KM255" s="21">
        <v>53122.3</v>
      </c>
      <c r="KN255" s="21">
        <v>92.5</v>
      </c>
      <c r="KO255" s="20">
        <v>82.611999999999995</v>
      </c>
      <c r="KP255" s="20">
        <v>2487.4830000000002</v>
      </c>
      <c r="KQ255" s="21">
        <v>25.9</v>
      </c>
      <c r="KR255" s="20">
        <v>23.132999999999999</v>
      </c>
      <c r="KS255" s="20">
        <v>696.54300000000001</v>
      </c>
      <c r="KT255" s="21">
        <v>25.8</v>
      </c>
      <c r="KU255" s="20">
        <v>23.085999999999999</v>
      </c>
      <c r="KV255" s="20">
        <v>695.13300000000004</v>
      </c>
      <c r="KW255" s="21">
        <v>11.1</v>
      </c>
      <c r="KX255" s="20">
        <v>9.9480000000000004</v>
      </c>
      <c r="KY255" s="20">
        <v>299.53199999999998</v>
      </c>
      <c r="KZ255" s="20">
        <v>288.98899999999998</v>
      </c>
      <c r="LA255" s="21">
        <v>55.7</v>
      </c>
      <c r="LB255" s="20">
        <v>49.783000000000001</v>
      </c>
      <c r="LC255" s="20">
        <v>1499</v>
      </c>
      <c r="LD255" s="20">
        <v>1266.8710000000001</v>
      </c>
      <c r="LE255" s="21">
        <v>66.599999999999994</v>
      </c>
      <c r="LF255" s="20">
        <v>59.478999999999999</v>
      </c>
      <c r="LG255" s="20">
        <v>1790.94</v>
      </c>
      <c r="LH255" s="20">
        <v>1555.86</v>
      </c>
      <c r="LI255" s="21">
        <v>23.5</v>
      </c>
      <c r="LJ255" s="20">
        <v>20.978999999999999</v>
      </c>
      <c r="LK255" s="20">
        <v>631.68899999999996</v>
      </c>
      <c r="LL255" s="20">
        <v>631.68899999999996</v>
      </c>
      <c r="LM255" s="21">
        <v>206.4</v>
      </c>
      <c r="LN255" s="20">
        <v>4764.9489999999996</v>
      </c>
      <c r="LO255" s="20">
        <v>4543.8549999999996</v>
      </c>
      <c r="LP255" s="21">
        <v>62.3</v>
      </c>
      <c r="LQ255" s="20">
        <v>1438</v>
      </c>
      <c r="LR255" s="20">
        <v>1371.277</v>
      </c>
      <c r="LS255" s="21">
        <v>59.8</v>
      </c>
      <c r="LT255" s="20">
        <v>1381.7940000000001</v>
      </c>
      <c r="LU255" s="20">
        <v>1317.6790000000001</v>
      </c>
      <c r="LV255" s="21">
        <v>69.900000000000006</v>
      </c>
      <c r="LW255" s="20">
        <v>1613.2239999999999</v>
      </c>
      <c r="LX255" s="20">
        <v>1538.37</v>
      </c>
      <c r="LY255" s="20">
        <v>1538.37</v>
      </c>
      <c r="LZ255" s="21">
        <v>74.2</v>
      </c>
      <c r="MA255" s="20">
        <v>1713.7249999999999</v>
      </c>
      <c r="MB255" s="20">
        <v>1634.2080000000001</v>
      </c>
      <c r="MC255" s="20">
        <v>1634.2080000000001</v>
      </c>
      <c r="MD255" s="21">
        <v>144.1</v>
      </c>
      <c r="ME255" s="20">
        <v>3326.9479999999999</v>
      </c>
      <c r="MF255" s="20">
        <v>3172.578</v>
      </c>
      <c r="MG255" s="20">
        <v>3172.578</v>
      </c>
      <c r="MH255" s="21">
        <v>100.9</v>
      </c>
      <c r="MI255" s="20">
        <v>2329.4119999999998</v>
      </c>
      <c r="MJ255" s="20">
        <v>2221.3270000000002</v>
      </c>
      <c r="MK255" s="20">
        <v>2506.91</v>
      </c>
      <c r="ML255" s="21">
        <v>221.2</v>
      </c>
      <c r="MM255" s="20">
        <v>440.31299999999999</v>
      </c>
      <c r="MN255" s="20">
        <v>3119.0880000000002</v>
      </c>
      <c r="MO255" s="21">
        <v>51.8</v>
      </c>
      <c r="MP255" s="20">
        <v>103.107</v>
      </c>
      <c r="MQ255" s="20">
        <v>730.38699999999994</v>
      </c>
      <c r="MR255" s="21">
        <v>49.1</v>
      </c>
      <c r="MS255" s="20">
        <v>97.712000000000003</v>
      </c>
      <c r="MT255" s="20">
        <v>692.17399999999998</v>
      </c>
      <c r="MU255" s="21">
        <v>93.5</v>
      </c>
      <c r="MV255" s="20">
        <v>186.08699999999999</v>
      </c>
      <c r="MW255" s="20">
        <v>1318.2059999999999</v>
      </c>
      <c r="MX255" s="20">
        <v>1349</v>
      </c>
      <c r="MY255" s="21">
        <v>75.5</v>
      </c>
      <c r="MZ255" s="20">
        <v>150.27000000000001</v>
      </c>
      <c r="NA255" s="20">
        <v>1064.4839999999999</v>
      </c>
      <c r="NB255" s="20">
        <v>1129</v>
      </c>
      <c r="NC255" s="21">
        <v>169.4</v>
      </c>
      <c r="ND255" s="20">
        <v>337.20600000000002</v>
      </c>
      <c r="NE255" s="20">
        <v>2388.701</v>
      </c>
      <c r="NF255" s="20">
        <v>2478</v>
      </c>
      <c r="NG255" s="21">
        <v>131.1</v>
      </c>
      <c r="NH255" s="20">
        <v>260.92399999999998</v>
      </c>
      <c r="NI255" s="20">
        <v>1848.336</v>
      </c>
      <c r="NJ255" s="20">
        <v>1848.336</v>
      </c>
      <c r="NK255" s="21">
        <v>188.5</v>
      </c>
      <c r="NL255" s="20">
        <v>1481.94</v>
      </c>
      <c r="NM255" s="20">
        <v>1413.1780000000001</v>
      </c>
      <c r="NN255" s="21">
        <v>55.2</v>
      </c>
      <c r="NO255" s="20">
        <v>433.55200000000002</v>
      </c>
      <c r="NP255" s="20">
        <v>413.435</v>
      </c>
      <c r="NQ255" s="21">
        <v>51.3</v>
      </c>
      <c r="NR255" s="20">
        <v>402.83699999999999</v>
      </c>
      <c r="NS255" s="20">
        <v>384.14499999999998</v>
      </c>
      <c r="NT255" s="21">
        <v>51</v>
      </c>
      <c r="NU255" s="20">
        <v>401.13499999999999</v>
      </c>
      <c r="NV255" s="20">
        <v>382.52199999999999</v>
      </c>
      <c r="NW255" s="20">
        <v>382.52199999999999</v>
      </c>
      <c r="NX255" s="21">
        <v>82.3</v>
      </c>
      <c r="NY255" s="20">
        <v>647.25400000000002</v>
      </c>
      <c r="NZ255" s="20">
        <v>617.221</v>
      </c>
      <c r="OA255" s="20">
        <v>617.221</v>
      </c>
      <c r="OB255" s="21">
        <v>133.4</v>
      </c>
      <c r="OC255" s="20">
        <v>1048.3879999999999</v>
      </c>
      <c r="OD255" s="20">
        <v>999.74300000000005</v>
      </c>
      <c r="OE255" s="20">
        <v>999.74300000000005</v>
      </c>
      <c r="OF255" s="21">
        <v>93.2</v>
      </c>
      <c r="OG255" s="20">
        <v>732.47799999999995</v>
      </c>
      <c r="OH255" s="20">
        <v>698.49099999999999</v>
      </c>
      <c r="OI255" s="20">
        <v>698.49099999999999</v>
      </c>
      <c r="OJ255" s="21">
        <v>165.5</v>
      </c>
      <c r="OK255" s="20">
        <v>257.73200000000003</v>
      </c>
      <c r="OL255" s="20">
        <v>245.773</v>
      </c>
      <c r="OM255" s="21">
        <v>46</v>
      </c>
      <c r="ON255" s="20">
        <v>71.671000000000006</v>
      </c>
      <c r="OO255" s="20">
        <v>68.344999999999999</v>
      </c>
      <c r="OP255" s="21">
        <v>42.6</v>
      </c>
      <c r="OQ255" s="20">
        <v>66.379000000000005</v>
      </c>
      <c r="OR255" s="20">
        <v>63.298999999999999</v>
      </c>
      <c r="OS255" s="21">
        <v>34.6</v>
      </c>
      <c r="OT255" s="20">
        <v>53.820999999999998</v>
      </c>
      <c r="OU255" s="20">
        <v>51.323999999999998</v>
      </c>
      <c r="OV255" s="20">
        <v>51.323999999999998</v>
      </c>
      <c r="OW255" s="21">
        <v>84.9</v>
      </c>
      <c r="OX255" s="20">
        <v>132.24</v>
      </c>
      <c r="OY255" s="20">
        <v>126.104</v>
      </c>
      <c r="OZ255" s="20">
        <v>126.104</v>
      </c>
      <c r="PA255" s="21">
        <v>119.5</v>
      </c>
      <c r="PB255" s="20">
        <v>186.06100000000001</v>
      </c>
      <c r="PC255" s="20">
        <v>177.428</v>
      </c>
      <c r="PD255" s="20">
        <v>177.428</v>
      </c>
      <c r="PE255" s="21">
        <v>55.3</v>
      </c>
      <c r="PF255" s="20">
        <v>86.167000000000002</v>
      </c>
      <c r="PG255" s="20">
        <v>82.168000000000006</v>
      </c>
      <c r="PH255" s="20">
        <v>77.914000000000001</v>
      </c>
      <c r="PI255" s="21">
        <v>207.6</v>
      </c>
      <c r="PJ255" s="20">
        <v>3460.558</v>
      </c>
      <c r="PK255" s="20">
        <v>3299.9879999999998</v>
      </c>
      <c r="PL255" s="21">
        <v>64.599999999999994</v>
      </c>
      <c r="PM255" s="20">
        <v>1076.643</v>
      </c>
      <c r="PN255" s="20">
        <v>1026.6869999999999</v>
      </c>
      <c r="PO255" s="21">
        <v>60.2</v>
      </c>
      <c r="PP255" s="20">
        <v>1003.349</v>
      </c>
      <c r="PQ255" s="20">
        <v>956.79399999999998</v>
      </c>
      <c r="PR255" s="21">
        <v>35.5</v>
      </c>
      <c r="PS255" s="20">
        <v>592.18100000000004</v>
      </c>
      <c r="PT255" s="20">
        <v>564.70399999999995</v>
      </c>
      <c r="PU255" s="20">
        <v>564.70399999999995</v>
      </c>
      <c r="PV255" s="21">
        <v>108.2</v>
      </c>
      <c r="PW255" s="20">
        <v>1802.88</v>
      </c>
      <c r="PX255" s="20">
        <v>1719.2260000000001</v>
      </c>
      <c r="PY255" s="20">
        <v>1618.636</v>
      </c>
      <c r="PZ255" s="21">
        <v>143</v>
      </c>
      <c r="QA255" s="20">
        <v>2383.915</v>
      </c>
      <c r="QB255" s="20">
        <v>2273.3009999999999</v>
      </c>
      <c r="QC255" s="20">
        <v>2183.34</v>
      </c>
      <c r="QD255" s="21">
        <v>72.099999999999994</v>
      </c>
      <c r="QE255" s="20">
        <v>1202.0450000000001</v>
      </c>
      <c r="QF255" s="20">
        <v>1146.27</v>
      </c>
      <c r="QG255" s="20">
        <v>1146.27</v>
      </c>
      <c r="QH255" s="21">
        <v>210.6</v>
      </c>
      <c r="QI255" s="21">
        <v>181.3</v>
      </c>
      <c r="QJ255" s="20">
        <v>64080.055</v>
      </c>
      <c r="QK255" s="21">
        <v>69.7</v>
      </c>
      <c r="QL255" s="21">
        <v>63.3</v>
      </c>
      <c r="QM255" s="20">
        <v>21218.973999999998</v>
      </c>
      <c r="QN255" s="21">
        <v>65.900000000000006</v>
      </c>
      <c r="QO255" s="21">
        <v>60.5</v>
      </c>
      <c r="QP255" s="20">
        <v>20051.864000000001</v>
      </c>
      <c r="QW255" s="21">
        <v>140.9</v>
      </c>
      <c r="QX255" s="21">
        <v>118</v>
      </c>
      <c r="QY255" s="20">
        <v>42861.080999999998</v>
      </c>
      <c r="QZ255" s="21">
        <v>73</v>
      </c>
      <c r="RA255" s="21">
        <v>65.900000000000006</v>
      </c>
      <c r="RB255" s="20">
        <v>22219.064999999999</v>
      </c>
      <c r="RC255" s="21">
        <v>192.2</v>
      </c>
      <c r="RD255" s="20">
        <v>3691.2069999999999</v>
      </c>
      <c r="RE255" s="20">
        <v>2289.6559999999999</v>
      </c>
      <c r="RF255" s="21">
        <v>38.5</v>
      </c>
      <c r="RG255" s="20">
        <v>739.01499999999999</v>
      </c>
      <c r="RH255" s="20">
        <v>458.411</v>
      </c>
      <c r="RI255" s="21">
        <v>35.4</v>
      </c>
      <c r="RJ255" s="20">
        <v>680.60799999999995</v>
      </c>
      <c r="RK255" s="20">
        <v>422.18099999999998</v>
      </c>
      <c r="RL255" s="21">
        <v>74.400000000000006</v>
      </c>
      <c r="RM255" s="20">
        <v>1428.8489999999999</v>
      </c>
      <c r="RN255" s="20">
        <v>886.31500000000005</v>
      </c>
      <c r="RO255" s="20">
        <v>886.31500000000005</v>
      </c>
      <c r="RP255" s="21">
        <v>79.3</v>
      </c>
      <c r="RQ255" s="20">
        <v>1523.3440000000001</v>
      </c>
      <c r="RR255" s="20">
        <v>944.93</v>
      </c>
      <c r="RS255" s="20">
        <v>944.93</v>
      </c>
      <c r="RT255" s="21">
        <v>153.69999999999999</v>
      </c>
      <c r="RU255" s="20">
        <v>2952.192</v>
      </c>
      <c r="RV255" s="20">
        <v>1831.2449999999999</v>
      </c>
      <c r="RW255" s="20">
        <v>1831.2449999999999</v>
      </c>
      <c r="RX255" s="21">
        <v>87.6</v>
      </c>
      <c r="RY255" s="20">
        <v>1681.9760000000001</v>
      </c>
      <c r="RZ255" s="20">
        <v>1043.33</v>
      </c>
      <c r="SA255" s="20">
        <v>1043.33</v>
      </c>
      <c r="SB255" s="21">
        <v>175.5</v>
      </c>
      <c r="SC255" s="20">
        <v>301.28199999999998</v>
      </c>
      <c r="SD255" s="20">
        <v>287.30200000000002</v>
      </c>
      <c r="SE255" s="21">
        <v>110.6</v>
      </c>
      <c r="SF255" s="20">
        <v>189.92699999999999</v>
      </c>
      <c r="SG255" s="20">
        <v>181.114</v>
      </c>
      <c r="SH255" s="21">
        <v>104.7</v>
      </c>
      <c r="SI255" s="20">
        <v>179.75</v>
      </c>
      <c r="SJ255" s="20">
        <v>171.41</v>
      </c>
      <c r="SK255" s="21">
        <v>23</v>
      </c>
      <c r="SL255" s="20">
        <v>39.551000000000002</v>
      </c>
      <c r="SM255" s="20">
        <v>37.716000000000001</v>
      </c>
      <c r="SN255" s="20">
        <v>33.832999999999998</v>
      </c>
      <c r="SO255" s="21">
        <v>43.3</v>
      </c>
      <c r="SP255" s="20">
        <v>74.409000000000006</v>
      </c>
      <c r="SQ255" s="20">
        <v>70.956999999999994</v>
      </c>
      <c r="SR255" s="20">
        <v>72.355000000000004</v>
      </c>
      <c r="SS255" s="21">
        <v>64.8</v>
      </c>
      <c r="ST255" s="20">
        <v>111.355</v>
      </c>
      <c r="SU255" s="20">
        <v>106.188</v>
      </c>
      <c r="SV255" s="20">
        <v>106.188</v>
      </c>
      <c r="SW255" s="21">
        <v>52.8</v>
      </c>
      <c r="SX255" s="20">
        <v>90.736999999999995</v>
      </c>
      <c r="SY255" s="20">
        <v>86.525999999999996</v>
      </c>
      <c r="SZ255" s="20">
        <v>84.254999999999995</v>
      </c>
      <c r="TA255" s="21">
        <v>183</v>
      </c>
      <c r="TB255" s="20">
        <v>304.41199999999998</v>
      </c>
      <c r="TC255" s="20">
        <v>2373.8980000000001</v>
      </c>
      <c r="TD255" s="21">
        <v>21.9</v>
      </c>
      <c r="TE255" s="20">
        <v>36.429000000000002</v>
      </c>
      <c r="TF255" s="20">
        <v>284.08600000000001</v>
      </c>
      <c r="TG255" s="21">
        <v>60.5</v>
      </c>
      <c r="TH255" s="20">
        <v>100.67100000000001</v>
      </c>
      <c r="TI255" s="20">
        <v>785.06</v>
      </c>
      <c r="TJ255" s="20">
        <v>785.06</v>
      </c>
      <c r="TK255" s="21">
        <v>100.9</v>
      </c>
      <c r="TL255" s="20">
        <v>167.81700000000001</v>
      </c>
      <c r="TM255" s="20">
        <v>1308.6849999999999</v>
      </c>
      <c r="TN255" s="20">
        <v>1324.384</v>
      </c>
      <c r="TO255" s="21">
        <v>161.1</v>
      </c>
      <c r="TP255" s="20">
        <v>267.983</v>
      </c>
      <c r="TQ255" s="20">
        <v>2089.8119999999999</v>
      </c>
      <c r="TR255" s="20">
        <v>2109.444</v>
      </c>
      <c r="TS255" s="21">
        <v>140.30000000000001</v>
      </c>
      <c r="TT255" s="20">
        <v>233.33600000000001</v>
      </c>
      <c r="TU255" s="20">
        <v>1819.626</v>
      </c>
      <c r="TV255" s="20">
        <v>1843.5909999999999</v>
      </c>
      <c r="TW255" s="21">
        <v>118</v>
      </c>
      <c r="TX255" s="20">
        <v>91.183000000000007</v>
      </c>
      <c r="TY255" s="20">
        <v>20545.105</v>
      </c>
      <c r="TZ255" s="21">
        <v>56.4</v>
      </c>
      <c r="UA255" s="20">
        <v>43.607999999999997</v>
      </c>
      <c r="UB255" s="20">
        <v>9825.58</v>
      </c>
      <c r="UC255" s="21">
        <v>55</v>
      </c>
      <c r="UD255" s="20">
        <v>42.47</v>
      </c>
      <c r="UE255" s="20">
        <v>9569.24</v>
      </c>
      <c r="UF255" s="21">
        <v>11.8</v>
      </c>
      <c r="UG255" s="20">
        <v>9.15</v>
      </c>
      <c r="UH255" s="20">
        <v>2061.5500000000002</v>
      </c>
      <c r="UI255" s="20">
        <v>2061.5500000000002</v>
      </c>
      <c r="UJ255" s="21">
        <v>49.7</v>
      </c>
      <c r="UK255" s="20">
        <v>38.426000000000002</v>
      </c>
      <c r="UL255" s="20">
        <v>8657.9750000000004</v>
      </c>
      <c r="UM255" s="20">
        <v>8657.9750000000004</v>
      </c>
      <c r="UN255" s="21">
        <v>61.6</v>
      </c>
      <c r="UO255" s="20">
        <v>47.575000000000003</v>
      </c>
      <c r="UP255" s="20">
        <v>10719.525</v>
      </c>
      <c r="UQ255" s="20">
        <v>10719.525</v>
      </c>
      <c r="UR255" s="21">
        <v>29.7</v>
      </c>
      <c r="US255" s="20">
        <v>22.965</v>
      </c>
      <c r="UT255" s="20">
        <v>5174.4799999999996</v>
      </c>
      <c r="UU255" s="20">
        <v>5174.4799999999996</v>
      </c>
      <c r="UV255" s="21">
        <v>88.9</v>
      </c>
      <c r="UW255" s="20">
        <v>192.75299999999999</v>
      </c>
      <c r="UX255" s="20">
        <v>1725385.757</v>
      </c>
      <c r="UY255" s="21">
        <v>62.7</v>
      </c>
      <c r="UZ255" s="20">
        <v>135.96299999999999</v>
      </c>
      <c r="VA255" s="20">
        <v>1217040.851</v>
      </c>
      <c r="VB255" s="21">
        <v>7.4</v>
      </c>
      <c r="VC255" s="20">
        <v>16.100999999999999</v>
      </c>
      <c r="VD255" s="20">
        <v>144122.39499999999</v>
      </c>
      <c r="VE255" s="20">
        <v>144122.39499999999</v>
      </c>
      <c r="VF255" s="21">
        <v>19.100000000000001</v>
      </c>
      <c r="VG255" s="20">
        <v>41.383000000000003</v>
      </c>
      <c r="VH255" s="20">
        <v>370428.12599999999</v>
      </c>
      <c r="VI255" s="20">
        <v>333760.44300000003</v>
      </c>
      <c r="VJ255" s="21">
        <v>26.2</v>
      </c>
      <c r="VK255" s="20">
        <v>56.79</v>
      </c>
      <c r="VL255" s="20">
        <v>508344.90600000002</v>
      </c>
      <c r="VM255" s="20">
        <v>477882.83799999999</v>
      </c>
      <c r="VN255" s="21">
        <v>18.7</v>
      </c>
      <c r="VO255" s="20">
        <v>40.481999999999999</v>
      </c>
      <c r="VP255" s="20">
        <v>362366.53700000001</v>
      </c>
      <c r="VQ255" s="20">
        <v>362366.53700000001</v>
      </c>
      <c r="VR255" s="21">
        <v>166.3</v>
      </c>
      <c r="VS255" s="20">
        <v>234.464</v>
      </c>
      <c r="VT255" s="20">
        <v>223.58500000000001</v>
      </c>
      <c r="VU255" s="21">
        <v>32.200000000000003</v>
      </c>
      <c r="VV255" s="20">
        <v>45.389000000000003</v>
      </c>
      <c r="VW255" s="20">
        <v>43.283000000000001</v>
      </c>
      <c r="VX255" s="21">
        <v>31.2</v>
      </c>
      <c r="VY255" s="20">
        <v>44.03</v>
      </c>
      <c r="VZ255" s="20">
        <v>41.987000000000002</v>
      </c>
      <c r="WA255" s="21">
        <v>51.9</v>
      </c>
      <c r="WB255" s="20">
        <v>73.242000000000004</v>
      </c>
      <c r="WC255" s="20">
        <v>69.843999999999994</v>
      </c>
      <c r="WD255" s="20">
        <v>69.843999999999994</v>
      </c>
      <c r="WE255" s="21">
        <v>82.2</v>
      </c>
      <c r="WF255" s="20">
        <v>115.83199999999999</v>
      </c>
      <c r="WG255" s="20">
        <v>110.458</v>
      </c>
      <c r="WH255" s="20">
        <v>110.458</v>
      </c>
      <c r="WI255" s="21">
        <v>134.1</v>
      </c>
      <c r="WJ255" s="20">
        <v>189.07499999999999</v>
      </c>
      <c r="WK255" s="20">
        <v>180.30199999999999</v>
      </c>
      <c r="WL255" s="20">
        <v>180.30199999999999</v>
      </c>
      <c r="WM255" s="21">
        <v>77.8</v>
      </c>
      <c r="WN255" s="20">
        <v>109.73099999999999</v>
      </c>
      <c r="WO255" s="20">
        <v>104.64</v>
      </c>
      <c r="WP255" s="20">
        <v>142.197</v>
      </c>
      <c r="WQ255" s="21">
        <v>205.9</v>
      </c>
      <c r="WR255" s="20">
        <v>257.42599999999999</v>
      </c>
      <c r="WS255" s="20">
        <v>1220.1969999999999</v>
      </c>
      <c r="WT255" s="21">
        <v>85.8</v>
      </c>
      <c r="WU255" s="20">
        <v>107.32599999999999</v>
      </c>
      <c r="WV255" s="20">
        <v>508.72399999999999</v>
      </c>
      <c r="WW255" s="21">
        <v>87.5</v>
      </c>
      <c r="WX255" s="20">
        <v>109.40300000000001</v>
      </c>
      <c r="WY255" s="20">
        <v>518.57000000000005</v>
      </c>
      <c r="WZ255" s="21">
        <v>37.5</v>
      </c>
      <c r="XA255" s="20">
        <v>46.838999999999999</v>
      </c>
      <c r="XB255" s="20">
        <v>222.01499999999999</v>
      </c>
      <c r="XC255" s="20">
        <v>222.01499999999999</v>
      </c>
      <c r="XD255" s="21">
        <v>82.6</v>
      </c>
      <c r="XE255" s="20">
        <v>103.261</v>
      </c>
      <c r="XF255" s="20">
        <v>489.45800000000003</v>
      </c>
      <c r="XG255" s="20">
        <v>489.45800000000003</v>
      </c>
      <c r="XH255" s="21">
        <v>120.1</v>
      </c>
      <c r="XI255" s="20">
        <v>150.1</v>
      </c>
      <c r="XJ255" s="20">
        <v>711.47299999999996</v>
      </c>
      <c r="XK255" s="20">
        <v>711.47299999999996</v>
      </c>
      <c r="XL255" s="21">
        <v>76.2</v>
      </c>
      <c r="XM255" s="20">
        <v>95.245000000000005</v>
      </c>
      <c r="XN255" s="22">
        <v>451.46285699999999</v>
      </c>
      <c r="XO255" s="22">
        <v>533.077</v>
      </c>
      <c r="XP255" s="21">
        <v>153.69999999999999</v>
      </c>
      <c r="XQ255" s="20">
        <v>779.57799999999997</v>
      </c>
      <c r="XR255" s="20">
        <v>37386.595999999998</v>
      </c>
      <c r="XS255" s="21">
        <v>83.9</v>
      </c>
      <c r="XT255" s="20">
        <v>425.43900000000002</v>
      </c>
      <c r="XU255" s="20">
        <v>20402.968000000001</v>
      </c>
      <c r="YD255" s="21">
        <v>69.8</v>
      </c>
      <c r="YE255" s="20">
        <v>354.13900000000001</v>
      </c>
      <c r="YF255" s="20">
        <v>16983.628000000001</v>
      </c>
      <c r="YG255" s="20">
        <v>8897.9380000000001</v>
      </c>
      <c r="YH255" s="21">
        <v>35.200000000000003</v>
      </c>
      <c r="YI255" s="20">
        <v>178.47200000000001</v>
      </c>
      <c r="YJ255" s="20">
        <v>8559.07</v>
      </c>
      <c r="YK255" s="20">
        <v>8559.07</v>
      </c>
      <c r="YL255" s="21">
        <v>197.3</v>
      </c>
      <c r="YM255" s="20">
        <v>2792.549</v>
      </c>
      <c r="YN255" s="20">
        <v>2662.9749999999999</v>
      </c>
      <c r="YO255" s="21">
        <v>112</v>
      </c>
      <c r="YP255" s="20">
        <v>1585.1590000000001</v>
      </c>
      <c r="YQ255" s="20">
        <v>1511.6079999999999</v>
      </c>
      <c r="YR255" s="21">
        <v>106.4</v>
      </c>
      <c r="YS255" s="20">
        <v>1506.021</v>
      </c>
      <c r="YT255" s="20">
        <v>1436.1420000000001</v>
      </c>
      <c r="YU255" s="21">
        <v>25.7</v>
      </c>
      <c r="YV255" s="20">
        <v>363.27100000000002</v>
      </c>
      <c r="YW255" s="20">
        <v>346.41500000000002</v>
      </c>
      <c r="YX255" s="20">
        <v>346.41500000000002</v>
      </c>
      <c r="YY255" s="21">
        <v>59.6</v>
      </c>
      <c r="YZ255" s="20">
        <v>844.11900000000003</v>
      </c>
      <c r="ZA255" s="20">
        <v>804.952</v>
      </c>
      <c r="ZB255" s="20">
        <v>804.952</v>
      </c>
      <c r="ZC255" s="21">
        <v>85.3</v>
      </c>
      <c r="ZD255" s="20">
        <v>1207.3900000000001</v>
      </c>
      <c r="ZE255" s="20">
        <v>1151.367</v>
      </c>
      <c r="ZF255" s="20">
        <v>1151.367</v>
      </c>
      <c r="ZG255" s="21">
        <v>61.2</v>
      </c>
      <c r="ZH255" s="20">
        <v>865.94</v>
      </c>
      <c r="ZI255" s="20">
        <v>825.76</v>
      </c>
      <c r="ZJ255" s="20">
        <v>825.76</v>
      </c>
      <c r="ZK255" s="21">
        <v>311.89999999999998</v>
      </c>
      <c r="ZL255" s="20">
        <v>13793.55</v>
      </c>
      <c r="ZM255" s="20">
        <v>1636101.2</v>
      </c>
      <c r="ZN255" s="21">
        <v>132.80000000000001</v>
      </c>
      <c r="ZO255" s="20">
        <v>5874.8919999999998</v>
      </c>
      <c r="ZP255" s="20">
        <v>696841.5</v>
      </c>
      <c r="ZQ255" s="21">
        <v>127.3</v>
      </c>
      <c r="ZR255" s="20">
        <v>5628.1139999999996</v>
      </c>
      <c r="ZS255" s="20">
        <v>667570.31900000002</v>
      </c>
      <c r="ZT255" s="21">
        <v>67.400000000000006</v>
      </c>
      <c r="ZU255" s="20">
        <v>2981.672</v>
      </c>
      <c r="ZV255" s="20">
        <v>353666.5</v>
      </c>
      <c r="ZW255" s="20">
        <v>353666.5</v>
      </c>
      <c r="ZX255" s="21">
        <v>111.6</v>
      </c>
      <c r="ZY255" s="20">
        <v>4936.9859999999999</v>
      </c>
      <c r="ZZ255" s="20">
        <v>585593.19999999995</v>
      </c>
      <c r="AAA255" s="20">
        <v>585593.19999999995</v>
      </c>
      <c r="AAB255" s="21">
        <v>179.1</v>
      </c>
      <c r="AAC255" s="20">
        <v>7918.6580000000004</v>
      </c>
      <c r="AAD255" s="20">
        <v>939259.7</v>
      </c>
      <c r="AAE255" s="20">
        <v>939259.7</v>
      </c>
      <c r="AAF255" s="21">
        <v>101.8</v>
      </c>
      <c r="AAG255" s="20">
        <v>4503.5959999999995</v>
      </c>
      <c r="AAH255" s="20">
        <v>534187.31099999999</v>
      </c>
      <c r="AAI255" s="20">
        <v>544248.4</v>
      </c>
      <c r="AAJ255" s="21">
        <v>155.9</v>
      </c>
      <c r="AAK255" s="20">
        <v>1031.2339999999999</v>
      </c>
      <c r="AAL255" s="20">
        <v>1223045.1780000001</v>
      </c>
      <c r="AAM255" s="21">
        <v>9.6999999999999993</v>
      </c>
      <c r="AAN255" s="20">
        <v>64.081999999999994</v>
      </c>
      <c r="AAO255" s="20">
        <v>76000.846000000005</v>
      </c>
      <c r="AAP255" s="21">
        <v>64</v>
      </c>
      <c r="AAQ255" s="20">
        <v>423.23700000000002</v>
      </c>
      <c r="AAR255" s="20">
        <v>501960.16600000003</v>
      </c>
      <c r="AAS255" s="20">
        <v>495066.7</v>
      </c>
      <c r="AAT255" s="21">
        <v>81.900000000000006</v>
      </c>
      <c r="AAU255" s="20">
        <v>541.63900000000001</v>
      </c>
      <c r="AAV255" s="20">
        <v>642384.4</v>
      </c>
      <c r="AAW255" s="20">
        <v>642236.1</v>
      </c>
      <c r="AAX255" s="21">
        <v>146.19999999999999</v>
      </c>
      <c r="AAY255" s="20">
        <v>967.15200000000004</v>
      </c>
      <c r="AAZ255" s="20">
        <v>1147044.3319999999</v>
      </c>
      <c r="ABA255" s="20">
        <v>1137302.8</v>
      </c>
      <c r="ABB255" s="21">
        <v>103.6</v>
      </c>
      <c r="ABC255" s="20">
        <v>685.678</v>
      </c>
      <c r="ABD255" s="20">
        <v>813215.1</v>
      </c>
      <c r="ABE255" s="20">
        <v>813215.1</v>
      </c>
      <c r="ABF255" s="21">
        <v>189</v>
      </c>
      <c r="ABG255" s="20">
        <v>49.552</v>
      </c>
      <c r="ABH255" s="20">
        <v>47.252000000000002</v>
      </c>
      <c r="ABI255" s="21">
        <v>7.6</v>
      </c>
      <c r="ABJ255" s="20">
        <v>1.988</v>
      </c>
      <c r="ABK255" s="20">
        <v>1.8959999999999999</v>
      </c>
      <c r="ABL255" s="21">
        <v>7.5</v>
      </c>
      <c r="ABM255" s="20">
        <v>1.9550000000000001</v>
      </c>
      <c r="ABN255" s="20">
        <v>1.8640000000000001</v>
      </c>
      <c r="ABO255" s="21">
        <v>39.799999999999997</v>
      </c>
      <c r="ABP255" s="20">
        <v>10.430999999999999</v>
      </c>
      <c r="ABQ255" s="20">
        <v>9.9469999999999992</v>
      </c>
      <c r="ABR255" s="20">
        <v>9.9469999999999992</v>
      </c>
      <c r="ABS255" s="21">
        <v>141.69999999999999</v>
      </c>
      <c r="ABT255" s="20">
        <v>37.131999999999998</v>
      </c>
      <c r="ABU255" s="20">
        <v>35.408999999999999</v>
      </c>
      <c r="ABV255" s="20">
        <v>35.408999999999999</v>
      </c>
      <c r="ABW255" s="21">
        <v>181.4</v>
      </c>
      <c r="ABX255" s="20">
        <v>47.563000000000002</v>
      </c>
      <c r="ABY255" s="20">
        <v>45.356000000000002</v>
      </c>
      <c r="ABZ255" s="20">
        <v>45.356000000000002</v>
      </c>
      <c r="ACE255" s="21">
        <v>44.8</v>
      </c>
      <c r="ACF255" s="20">
        <v>319.58600000000001</v>
      </c>
      <c r="ACG255" s="20">
        <v>3340.152</v>
      </c>
      <c r="ACH255" s="21">
        <v>20.2</v>
      </c>
      <c r="ACI255" s="20">
        <v>143.93</v>
      </c>
      <c r="ACJ255" s="20">
        <v>1504.2860000000001</v>
      </c>
      <c r="ACK255" s="21">
        <v>8.6999999999999993</v>
      </c>
      <c r="ACL255" s="20">
        <v>62.152000000000001</v>
      </c>
      <c r="ACM255" s="20">
        <v>649.57799999999997</v>
      </c>
      <c r="ACN255" s="20">
        <v>649.57799999999997</v>
      </c>
      <c r="ACO255" s="21">
        <v>15.9</v>
      </c>
      <c r="ACP255" s="20">
        <v>113.504</v>
      </c>
      <c r="ACQ255" s="20">
        <v>1186.288</v>
      </c>
      <c r="ACR255" s="20">
        <v>1186.288</v>
      </c>
      <c r="ACS255" s="21">
        <v>24.6</v>
      </c>
      <c r="ACT255" s="20">
        <v>175.65600000000001</v>
      </c>
      <c r="ACU255" s="20">
        <v>1835.866</v>
      </c>
      <c r="ACV255" s="20">
        <v>1835.866</v>
      </c>
      <c r="ACW255" s="21">
        <v>9.1999999999999993</v>
      </c>
      <c r="ACX255" s="20">
        <v>65.78</v>
      </c>
      <c r="ACY255" s="20">
        <v>687.49800000000005</v>
      </c>
      <c r="ACZ255" s="20">
        <v>687.49800000000005</v>
      </c>
      <c r="ADA255" s="21">
        <v>180.9</v>
      </c>
      <c r="ADB255" s="20">
        <v>187.857</v>
      </c>
      <c r="ADC255" s="20">
        <v>713.96900000000005</v>
      </c>
      <c r="ADD255" s="21">
        <v>41.8</v>
      </c>
      <c r="ADE255" s="20">
        <v>43.404000000000003</v>
      </c>
      <c r="ADF255" s="20">
        <v>164.96299999999999</v>
      </c>
      <c r="ADO255" s="21">
        <v>139.1</v>
      </c>
      <c r="ADP255" s="20">
        <v>144.453</v>
      </c>
      <c r="ADQ255" s="20">
        <v>549.00599999999997</v>
      </c>
      <c r="ADR255" s="20">
        <v>549.00599999999997</v>
      </c>
      <c r="ADS255" s="21">
        <v>135.6</v>
      </c>
      <c r="ADT255" s="20">
        <v>140.78299999999999</v>
      </c>
      <c r="ADU255" s="20">
        <v>535.05799999999999</v>
      </c>
      <c r="ADV255" s="20">
        <v>535.05799999999999</v>
      </c>
      <c r="ADW255" s="21">
        <v>270.2</v>
      </c>
      <c r="ADX255" s="20">
        <v>1420.4069999999999</v>
      </c>
      <c r="ADY255" s="20">
        <v>1354.5</v>
      </c>
      <c r="ADZ255" s="21">
        <v>53</v>
      </c>
      <c r="AEA255" s="20">
        <v>278.39699999999999</v>
      </c>
      <c r="AEB255" s="20">
        <v>265.47899999999998</v>
      </c>
      <c r="AEC255" s="21">
        <v>48.9</v>
      </c>
      <c r="AED255" s="20">
        <v>256.791</v>
      </c>
      <c r="AEE255" s="20">
        <v>244.876</v>
      </c>
      <c r="AEF255" s="21">
        <v>95.7</v>
      </c>
      <c r="AEG255" s="20">
        <v>503.13099999999997</v>
      </c>
      <c r="AEH255" s="20">
        <v>479.786</v>
      </c>
      <c r="AEI255" s="20">
        <v>479.786</v>
      </c>
      <c r="AEJ255" s="21">
        <v>121.5</v>
      </c>
      <c r="AEK255" s="20">
        <v>638.87900000000002</v>
      </c>
      <c r="AEL255" s="20">
        <v>609.23500000000001</v>
      </c>
      <c r="AEM255" s="20">
        <v>609.23500000000001</v>
      </c>
      <c r="AEN255" s="21">
        <v>217.3</v>
      </c>
      <c r="AEO255" s="20">
        <v>1142.01</v>
      </c>
      <c r="AEP255" s="20">
        <v>1089.021</v>
      </c>
      <c r="AEQ255" s="20">
        <v>1089.021</v>
      </c>
      <c r="AER255" s="21">
        <v>103.7</v>
      </c>
      <c r="AES255" s="20">
        <v>544.94399999999996</v>
      </c>
      <c r="AET255" s="20">
        <v>519.65899999999999</v>
      </c>
      <c r="AEU255" s="20">
        <v>521.95100000000002</v>
      </c>
      <c r="AEV255" s="21">
        <v>207.6</v>
      </c>
      <c r="AEW255" s="20">
        <v>467.983</v>
      </c>
      <c r="AEX255" s="20">
        <v>3246.7249999999999</v>
      </c>
      <c r="AEY255" s="21">
        <v>33.9</v>
      </c>
      <c r="AEZ255" s="20">
        <v>76.531000000000006</v>
      </c>
      <c r="AFA255" s="20">
        <v>530.94899999999996</v>
      </c>
      <c r="AFB255" s="21">
        <v>33.700000000000003</v>
      </c>
      <c r="AFC255" s="20">
        <v>75.998999999999995</v>
      </c>
      <c r="AFD255" s="20">
        <v>527.25800000000004</v>
      </c>
      <c r="AFE255" s="21">
        <v>62.3</v>
      </c>
      <c r="AFF255" s="20">
        <v>140.34700000000001</v>
      </c>
      <c r="AFG255" s="20">
        <v>973.68700000000001</v>
      </c>
      <c r="AFH255" s="20">
        <v>973.68700000000001</v>
      </c>
      <c r="AFI255" s="21">
        <v>111.4</v>
      </c>
      <c r="AFJ255" s="20">
        <v>251.10499999999999</v>
      </c>
      <c r="AFK255" s="20">
        <v>1742.0889999999999</v>
      </c>
      <c r="AFL255" s="20">
        <v>1742.0889999999999</v>
      </c>
      <c r="AFM255" s="21">
        <v>173.6</v>
      </c>
      <c r="AFN255" s="20">
        <v>391.452</v>
      </c>
      <c r="AFO255" s="20">
        <v>2715.7759999999998</v>
      </c>
      <c r="AFP255" s="20">
        <v>2715.7759999999998</v>
      </c>
      <c r="AFQ255" s="21">
        <v>78.900000000000006</v>
      </c>
      <c r="AFR255" s="20">
        <v>177.96700000000001</v>
      </c>
      <c r="AFS255" s="20">
        <v>1234.684</v>
      </c>
      <c r="AFT255" s="20">
        <v>1234.684</v>
      </c>
      <c r="AFU255" s="21">
        <v>175.4</v>
      </c>
      <c r="AFV255" s="20">
        <v>123.117</v>
      </c>
      <c r="AFW255" s="20">
        <v>234.501</v>
      </c>
      <c r="AFX255" s="21">
        <v>26.9</v>
      </c>
      <c r="AFY255" s="20">
        <v>18.88</v>
      </c>
      <c r="AFZ255" s="20">
        <v>35.960999999999999</v>
      </c>
      <c r="AGA255" s="21">
        <v>64.7</v>
      </c>
      <c r="AGB255" s="20">
        <v>45.418999999999997</v>
      </c>
      <c r="AGC255" s="20">
        <v>86.51</v>
      </c>
      <c r="AGD255" s="20">
        <v>86.51</v>
      </c>
      <c r="AGE255" s="21">
        <v>83.8</v>
      </c>
      <c r="AGF255" s="20">
        <v>58.817999999999998</v>
      </c>
      <c r="AGG255" s="20">
        <v>112.03100000000001</v>
      </c>
      <c r="AGH255" s="20">
        <v>112.03100000000001</v>
      </c>
      <c r="AGI255" s="21">
        <v>148.5</v>
      </c>
      <c r="AGJ255" s="20">
        <v>104.23699999999999</v>
      </c>
      <c r="AGK255" s="20">
        <v>198.54</v>
      </c>
      <c r="AGL255" s="20">
        <v>198.54</v>
      </c>
      <c r="AGM255" s="21">
        <v>108.3</v>
      </c>
      <c r="AGN255" s="20">
        <v>76.031999999999996</v>
      </c>
      <c r="AGO255" s="20">
        <v>144.81899999999999</v>
      </c>
      <c r="AGP255" s="20">
        <v>150.91</v>
      </c>
      <c r="AGQ255" s="21">
        <v>91.5</v>
      </c>
      <c r="AGR255" s="20">
        <v>193.851</v>
      </c>
      <c r="AGS255" s="20">
        <v>743.28099999999995</v>
      </c>
      <c r="AGT255" s="21">
        <v>42.5</v>
      </c>
      <c r="AGU255" s="20">
        <v>90.153000000000006</v>
      </c>
      <c r="AGV255" s="20">
        <v>345.67399999999998</v>
      </c>
      <c r="AGW255" s="21">
        <v>41.7</v>
      </c>
      <c r="AGX255" s="20">
        <v>88.325000000000003</v>
      </c>
      <c r="AGY255" s="20">
        <v>338.66500000000002</v>
      </c>
      <c r="AGZ255" s="21">
        <v>12.9</v>
      </c>
      <c r="AHA255" s="20">
        <v>27.271000000000001</v>
      </c>
      <c r="AHB255" s="20">
        <v>104.566</v>
      </c>
      <c r="AHC255" s="20">
        <v>104.566</v>
      </c>
      <c r="AHD255" s="21">
        <v>36.1</v>
      </c>
      <c r="AHE255" s="20">
        <v>76.426000000000002</v>
      </c>
      <c r="AHF255" s="20">
        <v>293.04199999999997</v>
      </c>
      <c r="AHG255" s="20">
        <v>293.04199999999997</v>
      </c>
      <c r="AHH255" s="21">
        <v>48.9</v>
      </c>
      <c r="AHI255" s="20">
        <v>103.697</v>
      </c>
      <c r="AHJ255" s="20">
        <v>397.60700000000003</v>
      </c>
      <c r="AHK255" s="20">
        <v>397.60700000000003</v>
      </c>
      <c r="AHL255" s="21">
        <v>26</v>
      </c>
      <c r="AHM255" s="20">
        <v>55.088000000000001</v>
      </c>
      <c r="AHN255" s="20">
        <v>211.22300000000001</v>
      </c>
      <c r="AHO255" s="20">
        <v>209.75299999999999</v>
      </c>
      <c r="AHP255" s="21">
        <v>223.8</v>
      </c>
      <c r="AHQ255" s="20">
        <v>334.51400000000001</v>
      </c>
      <c r="AHR255" s="20">
        <v>318.99299999999999</v>
      </c>
      <c r="AHS255" s="21">
        <v>63.5</v>
      </c>
      <c r="AHT255" s="20">
        <v>94.89</v>
      </c>
      <c r="AHU255" s="20">
        <v>90.486999999999995</v>
      </c>
      <c r="AHV255" s="21">
        <v>60</v>
      </c>
      <c r="AHW255" s="20">
        <v>89.76</v>
      </c>
      <c r="AHX255" s="20">
        <v>85.594999999999999</v>
      </c>
      <c r="AHY255" s="21">
        <v>67.400000000000006</v>
      </c>
      <c r="AHZ255" s="20">
        <v>100.708</v>
      </c>
      <c r="AIA255" s="20">
        <v>96.034999999999997</v>
      </c>
      <c r="AIB255" s="20">
        <v>96.034999999999997</v>
      </c>
      <c r="AIC255" s="21">
        <v>92.9</v>
      </c>
      <c r="AID255" s="20">
        <v>138.916</v>
      </c>
      <c r="AIE255" s="20">
        <v>132.47</v>
      </c>
      <c r="AIF255" s="20">
        <v>132.47</v>
      </c>
      <c r="AIG255" s="21">
        <v>160.30000000000001</v>
      </c>
      <c r="AIH255" s="20">
        <v>239.624</v>
      </c>
      <c r="AII255" s="20">
        <v>228.506</v>
      </c>
      <c r="AIJ255" s="20">
        <v>228.506</v>
      </c>
      <c r="AIK255" s="21">
        <v>114.7</v>
      </c>
      <c r="AIL255" s="20">
        <v>171.523</v>
      </c>
      <c r="AIM255" s="20">
        <v>163.56399999999999</v>
      </c>
      <c r="AIN255" s="20">
        <v>163.56399999999999</v>
      </c>
      <c r="AIO255" s="21">
        <v>72.900000000000006</v>
      </c>
      <c r="AIP255" s="20">
        <v>264.21300000000002</v>
      </c>
      <c r="AIQ255" s="20">
        <v>8442.82</v>
      </c>
      <c r="AIR255" s="21">
        <v>43.1</v>
      </c>
      <c r="AIS255" s="20">
        <v>156.40799999999999</v>
      </c>
      <c r="AIT255" s="20">
        <v>4997.9639999999999</v>
      </c>
      <c r="AIU255" s="21">
        <v>1.2</v>
      </c>
      <c r="AIV255" s="20">
        <v>4.42</v>
      </c>
      <c r="AIW255" s="20">
        <v>141.244</v>
      </c>
      <c r="AIX255" s="20">
        <v>112.54</v>
      </c>
      <c r="AIY255" s="21">
        <v>28.3</v>
      </c>
      <c r="AIZ255" s="20">
        <v>102.776</v>
      </c>
      <c r="AJA255" s="20">
        <v>3284.1779999999999</v>
      </c>
      <c r="AJB255" s="20">
        <v>2733.096</v>
      </c>
      <c r="AJC255" s="21">
        <v>29.7</v>
      </c>
      <c r="AJD255" s="20">
        <v>107.80500000000001</v>
      </c>
      <c r="AJE255" s="20">
        <v>3444.8560000000002</v>
      </c>
      <c r="AJF255" s="20">
        <v>2845.636</v>
      </c>
      <c r="AJG255" s="21">
        <v>17.3</v>
      </c>
      <c r="AJH255" s="20">
        <v>62.863</v>
      </c>
      <c r="AJI255" s="20">
        <v>2008.777</v>
      </c>
      <c r="AJJ255" s="20">
        <v>2008.777</v>
      </c>
      <c r="AJK255" s="21">
        <v>132.5</v>
      </c>
      <c r="AJL255" s="20">
        <v>251.03700000000001</v>
      </c>
      <c r="AJM255" s="20">
        <v>941.51499999999999</v>
      </c>
      <c r="AJN255" s="21">
        <v>96.4</v>
      </c>
      <c r="AJO255" s="20">
        <v>182.69800000000001</v>
      </c>
      <c r="AJP255" s="20">
        <v>685.21</v>
      </c>
      <c r="AJQ255" s="21">
        <v>11.4</v>
      </c>
      <c r="AJR255" s="20">
        <v>21.562000000000001</v>
      </c>
      <c r="AJS255" s="20">
        <v>80.869</v>
      </c>
      <c r="AJT255" s="20">
        <v>73.066999999999993</v>
      </c>
      <c r="AJU255" s="21">
        <v>25</v>
      </c>
      <c r="AJV255" s="20">
        <v>47.286999999999999</v>
      </c>
      <c r="AJW255" s="20">
        <v>177.352</v>
      </c>
      <c r="AJX255" s="20">
        <v>172.55699999999999</v>
      </c>
      <c r="AJY255" s="21">
        <v>36.1</v>
      </c>
      <c r="AJZ255" s="20">
        <v>68.338999999999999</v>
      </c>
      <c r="AKA255" s="20">
        <v>256.30500000000001</v>
      </c>
      <c r="AKB255" s="20">
        <v>245.624</v>
      </c>
      <c r="AKC255" s="21">
        <v>29.6</v>
      </c>
      <c r="AKD255" s="20">
        <v>56.161000000000001</v>
      </c>
      <c r="AKE255" s="20">
        <v>210.63200000000001</v>
      </c>
      <c r="AKF255" s="20">
        <v>210.63200000000001</v>
      </c>
      <c r="AKG255" s="21">
        <v>213.3</v>
      </c>
      <c r="AKH255" s="20">
        <v>635.58600000000001</v>
      </c>
      <c r="AKI255" s="20">
        <v>5547.268</v>
      </c>
      <c r="AKJ255" s="21">
        <v>52.3</v>
      </c>
      <c r="AKK255" s="20">
        <v>155.886</v>
      </c>
      <c r="AKL255" s="20">
        <v>1360.546</v>
      </c>
      <c r="AKM255" s="21">
        <v>49.8</v>
      </c>
      <c r="AKN255" s="20">
        <v>148.27600000000001</v>
      </c>
      <c r="AKO255" s="20">
        <v>1294.1199999999999</v>
      </c>
      <c r="AKP255" s="21">
        <v>51.2</v>
      </c>
      <c r="AKQ255" s="20">
        <v>152.625</v>
      </c>
      <c r="AKR255" s="20">
        <v>1332.08</v>
      </c>
      <c r="AKS255" s="20">
        <v>1332.08</v>
      </c>
      <c r="AKT255" s="21">
        <v>109.8</v>
      </c>
      <c r="AKU255" s="20">
        <v>327.07499999999999</v>
      </c>
      <c r="AKV255" s="20">
        <v>2854.6419999999998</v>
      </c>
      <c r="AKW255" s="20">
        <v>2854.6419999999998</v>
      </c>
      <c r="AKX255" s="21">
        <v>161</v>
      </c>
      <c r="AKY255" s="20">
        <v>479.7</v>
      </c>
      <c r="AKZ255" s="20">
        <v>4186.7219999999998</v>
      </c>
      <c r="ALA255" s="20">
        <v>4186.7219999999998</v>
      </c>
      <c r="ALB255" s="21">
        <v>89</v>
      </c>
      <c r="ALC255" s="20">
        <v>265.16899999999998</v>
      </c>
      <c r="ALD255" s="20">
        <v>2314.3449999999998</v>
      </c>
      <c r="ALE255" s="20">
        <v>2314.3449999999998</v>
      </c>
      <c r="ALF255" s="21">
        <v>256.89999999999998</v>
      </c>
      <c r="ALG255" s="20">
        <v>245.35499999999999</v>
      </c>
      <c r="ALH255" s="20">
        <v>425.78899999999999</v>
      </c>
      <c r="ALI255" s="21">
        <v>94.6</v>
      </c>
      <c r="ALJ255" s="20">
        <v>90.325999999999993</v>
      </c>
      <c r="ALK255" s="20">
        <v>156.751</v>
      </c>
      <c r="ALL255" s="21">
        <v>47.7</v>
      </c>
      <c r="ALM255" s="20">
        <v>45.543999999999997</v>
      </c>
      <c r="ALN255" s="20">
        <v>79.037999999999997</v>
      </c>
      <c r="ALO255" s="20">
        <v>72.352999999999994</v>
      </c>
      <c r="ALP255" s="21">
        <v>111.4</v>
      </c>
      <c r="ALQ255" s="20">
        <v>106.36799999999999</v>
      </c>
      <c r="ALR255" s="20">
        <v>184.59100000000001</v>
      </c>
      <c r="ALS255" s="20">
        <v>153.709</v>
      </c>
      <c r="ALT255" s="21">
        <v>162.30000000000001</v>
      </c>
      <c r="ALU255" s="20">
        <v>155.029</v>
      </c>
      <c r="ALV255" s="20">
        <v>269.03800000000001</v>
      </c>
      <c r="ALW255" s="20">
        <v>226.06200000000001</v>
      </c>
      <c r="ALX255" s="21">
        <v>132.1</v>
      </c>
      <c r="ALY255" s="20">
        <v>126.116</v>
      </c>
      <c r="ALZ255" s="20">
        <v>218.86099999999999</v>
      </c>
      <c r="AMA255" s="20">
        <v>161.28299999999999</v>
      </c>
      <c r="AMB255" s="21">
        <v>171.5</v>
      </c>
      <c r="AMC255" s="20">
        <v>229.417</v>
      </c>
      <c r="AMD255" s="20">
        <v>9896.18</v>
      </c>
      <c r="AME255" s="21">
        <v>29.3</v>
      </c>
      <c r="AMF255" s="20">
        <v>39.204999999999998</v>
      </c>
      <c r="AMG255" s="20">
        <v>1691.1579999999999</v>
      </c>
      <c r="AMH255" s="21">
        <v>46.3</v>
      </c>
      <c r="AMI255" s="20">
        <v>61.920999999999999</v>
      </c>
      <c r="AMJ255" s="20">
        <v>2671.0320000000002</v>
      </c>
      <c r="AMK255" s="20">
        <v>920.26</v>
      </c>
      <c r="AML255" s="21">
        <v>97.2</v>
      </c>
      <c r="AMM255" s="20">
        <v>130.05799999999999</v>
      </c>
      <c r="AMN255" s="20">
        <v>5610.2</v>
      </c>
      <c r="AMO255" s="20">
        <v>5200.3540000000003</v>
      </c>
      <c r="AMP255" s="21">
        <v>142.19999999999999</v>
      </c>
      <c r="AMQ255" s="20">
        <v>190.21199999999999</v>
      </c>
      <c r="AMR255" s="20">
        <v>8205.0220000000008</v>
      </c>
      <c r="AMS255" s="20">
        <v>6120.6139999999996</v>
      </c>
      <c r="AMT255" s="21">
        <v>103.3</v>
      </c>
      <c r="AMU255" s="20">
        <v>138.226</v>
      </c>
      <c r="AMV255" s="20">
        <v>5962.56</v>
      </c>
      <c r="AMW255" s="20">
        <v>5926.07</v>
      </c>
      <c r="AMX255" s="21">
        <v>95.4</v>
      </c>
      <c r="AMY255" s="22">
        <v>207.251068</v>
      </c>
      <c r="AMZ255" s="20">
        <v>343.47699999999998</v>
      </c>
      <c r="ANA255" s="21">
        <v>73.5</v>
      </c>
      <c r="ANB255" s="20">
        <v>159.65100000000001</v>
      </c>
      <c r="ANC255" s="20">
        <v>264.58999999999997</v>
      </c>
      <c r="AND255" s="21">
        <v>71.900000000000006</v>
      </c>
      <c r="ANE255" s="20">
        <v>156.23699999999999</v>
      </c>
      <c r="ANF255" s="20">
        <v>258.93099999999998</v>
      </c>
      <c r="ANG255" s="21">
        <v>1.8</v>
      </c>
      <c r="ANH255" s="22">
        <v>4.0136289999999999</v>
      </c>
      <c r="ANI255" s="22">
        <v>6.6517869999999997</v>
      </c>
      <c r="ANJ255" s="22">
        <v>6.6517869999999997</v>
      </c>
      <c r="ANK255" s="21">
        <v>20.7</v>
      </c>
      <c r="ANL255" s="22">
        <v>44.917133999999997</v>
      </c>
      <c r="ANM255" s="22">
        <v>74.441164999999998</v>
      </c>
      <c r="ANN255" s="22">
        <v>66.854633000000007</v>
      </c>
      <c r="ANO255" s="21">
        <v>21.9</v>
      </c>
      <c r="ANP255" s="22">
        <v>47.599828000000002</v>
      </c>
      <c r="ANQ255" s="22">
        <v>78.887195000000006</v>
      </c>
      <c r="ANR255" s="22">
        <v>73.506420000000006</v>
      </c>
      <c r="ANS255" s="21">
        <v>10.7</v>
      </c>
      <c r="ANT255" s="22">
        <v>23.293116999999999</v>
      </c>
      <c r="ANU255" s="22">
        <v>38.603681999999999</v>
      </c>
      <c r="ANV255" s="22">
        <v>38.603681999999999</v>
      </c>
      <c r="ANW255" s="21">
        <v>199.1</v>
      </c>
      <c r="ANX255" s="20">
        <v>21755.555</v>
      </c>
      <c r="ANY255" s="20">
        <v>21755.555</v>
      </c>
      <c r="ANZ255" s="21">
        <v>55</v>
      </c>
      <c r="AOA255" s="20">
        <v>6012.5379999999996</v>
      </c>
      <c r="AOB255" s="20">
        <v>6012.5379999999996</v>
      </c>
      <c r="AOC255" s="21">
        <v>50.5</v>
      </c>
      <c r="AOD255" s="20">
        <v>5523.241</v>
      </c>
      <c r="AOE255" s="20">
        <v>5523.241</v>
      </c>
      <c r="AOF255" s="21">
        <v>79.5</v>
      </c>
      <c r="AOG255" s="20">
        <v>8693.8420000000006</v>
      </c>
      <c r="AOH255" s="20">
        <v>8693.8420000000006</v>
      </c>
      <c r="AOI255" s="20">
        <v>8693.8420000000006</v>
      </c>
      <c r="AOJ255" s="21">
        <v>64.5</v>
      </c>
      <c r="AOK255" s="20">
        <v>7049.1750000000002</v>
      </c>
      <c r="AOL255" s="20">
        <v>7049.1750000000002</v>
      </c>
      <c r="AOM255" s="20">
        <v>7049.1750000000002</v>
      </c>
      <c r="AON255" s="21">
        <v>144</v>
      </c>
      <c r="AOO255" s="20">
        <v>15743.017</v>
      </c>
      <c r="AOP255" s="20">
        <v>15743.017</v>
      </c>
      <c r="AOQ255" s="20">
        <v>15743.017</v>
      </c>
      <c r="AOR255" s="21">
        <v>48.8</v>
      </c>
      <c r="AOS255" s="20">
        <v>5336.75</v>
      </c>
      <c r="AOT255" s="20">
        <v>5336.75</v>
      </c>
      <c r="AOU255" s="20">
        <v>5336.75</v>
      </c>
      <c r="AOV255" s="21">
        <v>205</v>
      </c>
      <c r="AOW255" s="20">
        <v>16343.785</v>
      </c>
      <c r="AOX255" s="20">
        <v>15585.433000000001</v>
      </c>
      <c r="AOY255" s="21">
        <v>72.3</v>
      </c>
      <c r="AOZ255" s="20">
        <v>5765.768</v>
      </c>
      <c r="APA255" s="20">
        <v>5498.2359999999999</v>
      </c>
      <c r="APB255" s="21">
        <v>68.2</v>
      </c>
      <c r="APC255" s="20">
        <v>5440.3370000000004</v>
      </c>
      <c r="APD255" s="20">
        <v>5187.9049999999997</v>
      </c>
      <c r="APE255" s="21">
        <v>50.8</v>
      </c>
      <c r="APF255" s="20">
        <v>4049.7359999999999</v>
      </c>
      <c r="APG255" s="20">
        <v>3861.8290000000002</v>
      </c>
      <c r="APH255" s="20">
        <v>3861.8290000000002</v>
      </c>
      <c r="API255" s="21">
        <v>81.900000000000006</v>
      </c>
      <c r="APJ255" s="20">
        <v>6528.2809999999999</v>
      </c>
      <c r="APK255" s="20">
        <v>6225.3689999999997</v>
      </c>
      <c r="APL255" s="20">
        <v>6225.3689999999997</v>
      </c>
      <c r="APM255" s="21">
        <v>132.69999999999999</v>
      </c>
      <c r="APN255" s="20">
        <v>10578.017</v>
      </c>
      <c r="APO255" s="20">
        <v>10087.197</v>
      </c>
      <c r="APP255" s="20">
        <v>10087.197</v>
      </c>
      <c r="APQ255" s="21">
        <v>85.5</v>
      </c>
      <c r="APR255" s="20">
        <v>6817.4579999999996</v>
      </c>
      <c r="APS255" s="20">
        <v>6501.1279999999997</v>
      </c>
      <c r="APT255" s="20">
        <v>6501.1279999999997</v>
      </c>
      <c r="APU255" s="21">
        <v>89.3</v>
      </c>
      <c r="APV255" s="20">
        <v>138.517</v>
      </c>
      <c r="APW255" s="20">
        <v>1190.0029999999999</v>
      </c>
      <c r="APX255" s="21">
        <v>33.799999999999997</v>
      </c>
      <c r="APY255" s="20">
        <v>52.36</v>
      </c>
      <c r="APZ255" s="20">
        <v>449.827</v>
      </c>
      <c r="AQI255" s="21">
        <v>55.6</v>
      </c>
      <c r="AQJ255" s="20">
        <v>86.156999999999996</v>
      </c>
      <c r="AQK255" s="20">
        <v>740.17600000000004</v>
      </c>
      <c r="AQL255" s="20">
        <v>748.86400000000003</v>
      </c>
      <c r="AQM255" s="21">
        <v>46.4</v>
      </c>
      <c r="AQN255" s="20">
        <v>72.001000000000005</v>
      </c>
      <c r="AQO255" s="20">
        <v>618.55899999999997</v>
      </c>
      <c r="AQP255" s="20">
        <v>703.58100000000002</v>
      </c>
    </row>
    <row r="256" spans="1:1134" x14ac:dyDescent="0.2">
      <c r="A256" s="18">
        <v>37711</v>
      </c>
      <c r="B256" s="21">
        <v>125.2</v>
      </c>
      <c r="C256" s="21">
        <v>122.2</v>
      </c>
      <c r="D256" s="20">
        <v>8004.7309999999998</v>
      </c>
      <c r="N256" s="21">
        <v>81.599999999999994</v>
      </c>
      <c r="O256" s="21">
        <v>74.5</v>
      </c>
      <c r="P256" s="20">
        <v>5218.6670000000004</v>
      </c>
      <c r="Q256" s="21">
        <v>63.7</v>
      </c>
      <c r="R256" s="21">
        <v>58.3</v>
      </c>
      <c r="S256" s="20">
        <v>4072.3310000000001</v>
      </c>
      <c r="T256" s="21">
        <v>208.6</v>
      </c>
      <c r="U256" s="21">
        <v>179.6</v>
      </c>
      <c r="V256" s="20">
        <v>69897.645000000004</v>
      </c>
      <c r="W256" s="21">
        <v>68.7</v>
      </c>
      <c r="X256" s="21">
        <v>61.4</v>
      </c>
      <c r="Y256" s="20">
        <v>23029.82</v>
      </c>
      <c r="AI256" s="21">
        <v>139.9</v>
      </c>
      <c r="AJ256" s="21">
        <v>118.1</v>
      </c>
      <c r="AK256" s="20">
        <v>46867.824999999997</v>
      </c>
      <c r="AL256" s="21">
        <v>74</v>
      </c>
      <c r="AM256" s="21">
        <v>67.400000000000006</v>
      </c>
      <c r="AN256" s="20">
        <v>24786.936000000002</v>
      </c>
      <c r="AO256" s="21">
        <v>228.2</v>
      </c>
      <c r="AP256" s="21">
        <v>217.5</v>
      </c>
      <c r="AQ256" s="20">
        <v>61892.913999999997</v>
      </c>
      <c r="AR256" s="21">
        <v>74.7</v>
      </c>
      <c r="AS256" s="21">
        <v>70.5</v>
      </c>
      <c r="AT256" s="20">
        <v>20243.756000000001</v>
      </c>
      <c r="AU256" s="21">
        <v>70.2</v>
      </c>
      <c r="AV256" s="21">
        <v>66.3</v>
      </c>
      <c r="AW256" s="20">
        <v>19037.151000000002</v>
      </c>
      <c r="AX256" s="21">
        <v>71.400000000000006</v>
      </c>
      <c r="AY256" s="21">
        <v>68.2</v>
      </c>
      <c r="AZ256" s="20">
        <v>19359.199000000001</v>
      </c>
      <c r="BA256" s="21">
        <v>82.2</v>
      </c>
      <c r="BB256" s="21">
        <v>78.7</v>
      </c>
      <c r="BC256" s="20">
        <v>22283.862000000001</v>
      </c>
      <c r="BD256" s="21">
        <v>153.6</v>
      </c>
      <c r="BE256" s="21">
        <v>146.9</v>
      </c>
      <c r="BF256" s="20">
        <v>41649.158000000003</v>
      </c>
      <c r="BG256" s="21">
        <v>76.400000000000006</v>
      </c>
      <c r="BH256" s="21">
        <v>73.400000000000006</v>
      </c>
      <c r="BI256" s="20">
        <v>20714.605</v>
      </c>
      <c r="BJ256" s="21">
        <v>180.6</v>
      </c>
      <c r="BK256" s="19">
        <v>219.91128497583</v>
      </c>
      <c r="BL256" s="20">
        <v>656.43499999999995</v>
      </c>
      <c r="BM256" s="21">
        <v>128.19999999999999</v>
      </c>
      <c r="BN256" s="20">
        <v>156.149</v>
      </c>
      <c r="BO256" s="20">
        <v>466.10599999999999</v>
      </c>
      <c r="BP256" s="21">
        <v>2.9</v>
      </c>
      <c r="BQ256" s="20">
        <v>3.516</v>
      </c>
      <c r="BR256" s="19">
        <v>10.495637</v>
      </c>
      <c r="BS256" s="19">
        <v>10.495637</v>
      </c>
      <c r="BT256" s="21">
        <v>51.6</v>
      </c>
      <c r="BU256" s="20">
        <v>62.847999999999999</v>
      </c>
      <c r="BV256" s="19">
        <v>187.59989030189001</v>
      </c>
      <c r="BW256" s="19">
        <v>155.30903732354</v>
      </c>
      <c r="BX256" s="21">
        <v>52.4</v>
      </c>
      <c r="BY256" s="19">
        <v>63.761871240490997</v>
      </c>
      <c r="BZ256" s="19">
        <v>190.32918565287</v>
      </c>
      <c r="CA256" s="19">
        <v>165.80467432354001</v>
      </c>
      <c r="CB256" s="21">
        <v>11.4</v>
      </c>
      <c r="CC256" s="19">
        <v>13.831258961473999</v>
      </c>
      <c r="CD256" s="19">
        <v>41.286307999999998</v>
      </c>
      <c r="CE256" s="19">
        <v>41.286307999999998</v>
      </c>
      <c r="CF256" s="21">
        <v>202.1</v>
      </c>
      <c r="CG256" s="20">
        <v>503.608</v>
      </c>
      <c r="CH256" s="20">
        <v>462.262</v>
      </c>
      <c r="CI256" s="21">
        <v>74</v>
      </c>
      <c r="CJ256" s="20">
        <v>184.32300000000001</v>
      </c>
      <c r="CK256" s="20">
        <v>169.19</v>
      </c>
      <c r="CL256" s="21">
        <v>69.3</v>
      </c>
      <c r="CM256" s="20">
        <v>172.70099999999999</v>
      </c>
      <c r="CN256" s="20">
        <v>158.52199999999999</v>
      </c>
      <c r="CO256" s="21">
        <v>46.1</v>
      </c>
      <c r="CP256" s="20">
        <v>114.962</v>
      </c>
      <c r="CQ256" s="20">
        <v>105.523</v>
      </c>
      <c r="CR256" s="20">
        <v>106.542</v>
      </c>
      <c r="CS256" s="21">
        <v>82.4</v>
      </c>
      <c r="CT256" s="20">
        <v>205.25299999999999</v>
      </c>
      <c r="CU256" s="20">
        <v>188.40199999999999</v>
      </c>
      <c r="CV256" s="20">
        <v>173.21100000000001</v>
      </c>
      <c r="CW256" s="21">
        <v>128.1</v>
      </c>
      <c r="CX256" s="20">
        <v>319.28500000000003</v>
      </c>
      <c r="CY256" s="20">
        <v>293.072</v>
      </c>
      <c r="CZ256" s="20">
        <v>279.75299999999999</v>
      </c>
      <c r="DA256" s="21">
        <v>85.3</v>
      </c>
      <c r="DB256" s="20">
        <v>212.66200000000001</v>
      </c>
      <c r="DC256" s="20">
        <v>195.202</v>
      </c>
      <c r="DD256" s="20">
        <v>195.202</v>
      </c>
      <c r="DE256" s="21">
        <v>160.19999999999999</v>
      </c>
      <c r="DF256" s="20">
        <v>766.21699999999998</v>
      </c>
      <c r="DG256" s="20">
        <v>1271.23</v>
      </c>
      <c r="DH256" s="21">
        <v>13.5</v>
      </c>
      <c r="DI256" s="20">
        <v>64.757000000000005</v>
      </c>
      <c r="DJ256" s="20">
        <v>107.438</v>
      </c>
      <c r="DK256" s="21">
        <v>12.6</v>
      </c>
      <c r="DL256" s="20">
        <v>60.036999999999999</v>
      </c>
      <c r="DM256" s="20">
        <v>99.606999999999999</v>
      </c>
      <c r="DN256" s="21">
        <v>83</v>
      </c>
      <c r="DO256" s="20">
        <v>397.03699999999998</v>
      </c>
      <c r="DP256" s="20">
        <v>658.72400000000005</v>
      </c>
      <c r="DQ256" s="20">
        <v>658.72400000000005</v>
      </c>
      <c r="DR256" s="21">
        <v>63.7</v>
      </c>
      <c r="DS256" s="20">
        <v>304.423</v>
      </c>
      <c r="DT256" s="20">
        <v>505.06799999999998</v>
      </c>
      <c r="DU256" s="20">
        <v>505.06799999999998</v>
      </c>
      <c r="DV256" s="21">
        <v>146.69999999999999</v>
      </c>
      <c r="DW256" s="20">
        <v>701.46</v>
      </c>
      <c r="DX256" s="20">
        <v>1163.7919999999999</v>
      </c>
      <c r="DY256" s="20">
        <v>1163.7919999999999</v>
      </c>
      <c r="DZ256" s="21">
        <v>91.2</v>
      </c>
      <c r="EA256" s="20">
        <v>436.31299999999999</v>
      </c>
      <c r="EB256" s="20">
        <v>723.88699999999994</v>
      </c>
      <c r="EC256" s="20">
        <v>723.88699999999994</v>
      </c>
      <c r="ED256" s="21">
        <v>266.5</v>
      </c>
      <c r="EE256" s="20">
        <v>799.37400000000002</v>
      </c>
      <c r="EF256" s="20">
        <v>733.745</v>
      </c>
      <c r="EG256" s="21">
        <v>118.4</v>
      </c>
      <c r="EH256" s="20">
        <v>355.14299999999997</v>
      </c>
      <c r="EI256" s="20">
        <v>325.98599999999999</v>
      </c>
      <c r="EJ256" s="21">
        <v>108</v>
      </c>
      <c r="EK256" s="20">
        <v>324.05799999999999</v>
      </c>
      <c r="EL256" s="20">
        <v>297.45299999999997</v>
      </c>
      <c r="EM256" s="21">
        <v>39.200000000000003</v>
      </c>
      <c r="EN256" s="20">
        <v>117.503</v>
      </c>
      <c r="EO256" s="20">
        <v>107.85599999999999</v>
      </c>
      <c r="EP256" s="20">
        <v>107.85599999999999</v>
      </c>
      <c r="EQ256" s="21">
        <v>108.9</v>
      </c>
      <c r="ER256" s="20">
        <v>326.72699999999998</v>
      </c>
      <c r="ES256" s="20">
        <v>299.90300000000002</v>
      </c>
      <c r="ET256" s="20">
        <v>299.90300000000002</v>
      </c>
      <c r="EU256" s="21">
        <v>148.1</v>
      </c>
      <c r="EV256" s="20">
        <v>444.23</v>
      </c>
      <c r="EW256" s="20">
        <v>407.75900000000001</v>
      </c>
      <c r="EX256" s="20">
        <v>407.75900000000001</v>
      </c>
      <c r="EY256" s="21">
        <v>61.9</v>
      </c>
      <c r="EZ256" s="20">
        <v>185.62799999999999</v>
      </c>
      <c r="FA256" s="20">
        <v>170.38800000000001</v>
      </c>
      <c r="FB256" s="20">
        <v>170.38800000000001</v>
      </c>
      <c r="FC256" s="21">
        <v>128.19999999999999</v>
      </c>
      <c r="FD256" s="20">
        <v>584.36500000000001</v>
      </c>
      <c r="FE256" s="20">
        <v>1979.548</v>
      </c>
      <c r="FF256" s="21">
        <v>76.099999999999994</v>
      </c>
      <c r="FG256" s="20">
        <v>346.82400000000001</v>
      </c>
      <c r="FH256" s="20">
        <v>1174.8720000000001</v>
      </c>
      <c r="FI256" s="21">
        <v>10.199999999999999</v>
      </c>
      <c r="FJ256" s="20">
        <v>46.341000000000001</v>
      </c>
      <c r="FK256" s="20">
        <v>156.982</v>
      </c>
      <c r="FL256" s="20">
        <v>112.07299999999999</v>
      </c>
      <c r="FM256" s="21">
        <v>42.3</v>
      </c>
      <c r="FN256" s="20">
        <v>192.76</v>
      </c>
      <c r="FO256" s="20">
        <v>652.97699999999998</v>
      </c>
      <c r="FP256" s="20">
        <v>404.38799999999998</v>
      </c>
      <c r="FQ256" s="21">
        <v>52.1</v>
      </c>
      <c r="FR256" s="20">
        <v>237.542</v>
      </c>
      <c r="FS256" s="20">
        <v>804.67600000000004</v>
      </c>
      <c r="FT256" s="20">
        <v>516.46100000000001</v>
      </c>
      <c r="FU256" s="21">
        <v>30.5</v>
      </c>
      <c r="FV256" s="20">
        <v>138.84399999999999</v>
      </c>
      <c r="FW256" s="20">
        <v>470.33699999999999</v>
      </c>
      <c r="FX256" s="20">
        <v>398.73099999999999</v>
      </c>
      <c r="FY256" s="21">
        <v>226.9</v>
      </c>
      <c r="FZ256" s="20">
        <v>1874.8409999999999</v>
      </c>
      <c r="GA256" s="20">
        <v>2759.7660000000001</v>
      </c>
      <c r="GB256" s="21">
        <v>74.900000000000006</v>
      </c>
      <c r="GC256" s="20">
        <v>619.32299999999998</v>
      </c>
      <c r="GD256" s="20">
        <v>911.64300000000003</v>
      </c>
      <c r="GE256" s="21">
        <v>70.8</v>
      </c>
      <c r="GF256" s="20">
        <v>585.12</v>
      </c>
      <c r="GG256" s="20">
        <v>861.29600000000005</v>
      </c>
      <c r="GH256" s="21">
        <v>64.099999999999994</v>
      </c>
      <c r="GI256" s="20">
        <v>530.16399999999999</v>
      </c>
      <c r="GJ256" s="20">
        <v>780.40200000000004</v>
      </c>
      <c r="GK256" s="20">
        <v>780.40200000000004</v>
      </c>
      <c r="GL256" s="21">
        <v>87.8</v>
      </c>
      <c r="GM256" s="20">
        <v>725.35400000000004</v>
      </c>
      <c r="GN256" s="20">
        <v>1067.721</v>
      </c>
      <c r="GO256" s="20">
        <v>1067.721</v>
      </c>
      <c r="GP256" s="21">
        <v>151.9</v>
      </c>
      <c r="GQ256" s="20">
        <v>1255.518</v>
      </c>
      <c r="GR256" s="20">
        <v>1848.123</v>
      </c>
      <c r="GS256" s="20">
        <v>1848.123</v>
      </c>
      <c r="GT256" s="21">
        <v>56.8</v>
      </c>
      <c r="GU256" s="20">
        <v>469.762</v>
      </c>
      <c r="GV256" s="20">
        <v>691.49</v>
      </c>
      <c r="GW256" s="20">
        <v>691.49</v>
      </c>
      <c r="GX256" s="21">
        <v>234.7</v>
      </c>
      <c r="GY256" s="20">
        <v>835.577</v>
      </c>
      <c r="GZ256" s="20">
        <v>1132.29</v>
      </c>
      <c r="HA256" s="21">
        <v>48.1</v>
      </c>
      <c r="HB256" s="20">
        <v>171.13</v>
      </c>
      <c r="HC256" s="20">
        <v>231.898</v>
      </c>
      <c r="HD256" s="21">
        <v>46.2</v>
      </c>
      <c r="HE256" s="20">
        <v>164.46899999999999</v>
      </c>
      <c r="HF256" s="20">
        <v>222.87200000000001</v>
      </c>
      <c r="HG256" s="21">
        <v>104.1</v>
      </c>
      <c r="HH256" s="20">
        <v>370.65499999999997</v>
      </c>
      <c r="HI256" s="20">
        <v>502.27499999999998</v>
      </c>
      <c r="HJ256" s="20">
        <v>502.27499999999998</v>
      </c>
      <c r="HK256" s="21">
        <v>81.099999999999994</v>
      </c>
      <c r="HL256" s="20">
        <v>288.74200000000002</v>
      </c>
      <c r="HM256" s="20">
        <v>391.27499999999998</v>
      </c>
      <c r="HN256" s="20">
        <v>323.22699999999998</v>
      </c>
      <c r="HO256" s="21">
        <v>186.6</v>
      </c>
      <c r="HP256" s="20">
        <v>664.447</v>
      </c>
      <c r="HQ256" s="20">
        <v>900.39200000000005</v>
      </c>
      <c r="HR256" s="20">
        <v>825.50199999999995</v>
      </c>
      <c r="HS256" s="21">
        <v>113.4</v>
      </c>
      <c r="HT256" s="20">
        <v>403.64400000000001</v>
      </c>
      <c r="HU256" s="20">
        <v>546.97799999999995</v>
      </c>
      <c r="HV256" s="20">
        <v>639.78200000000004</v>
      </c>
      <c r="HW256" s="21">
        <v>136.30000000000001</v>
      </c>
      <c r="HX256" s="20">
        <v>92.855999999999995</v>
      </c>
      <c r="HY256" s="20">
        <v>67539.63</v>
      </c>
      <c r="HZ256" s="21">
        <v>24.2</v>
      </c>
      <c r="IA256" s="20">
        <v>16.457999999999998</v>
      </c>
      <c r="IB256" s="20">
        <v>11970.641</v>
      </c>
      <c r="IF256" s="21">
        <v>22.9</v>
      </c>
      <c r="IG256" s="20">
        <v>15.606999999999999</v>
      </c>
      <c r="IH256" s="20">
        <v>11352.058000000001</v>
      </c>
      <c r="II256" s="20">
        <v>11352.058000000001</v>
      </c>
      <c r="IJ256" s="21">
        <v>89.2</v>
      </c>
      <c r="IK256" s="20">
        <v>60.790999999999997</v>
      </c>
      <c r="IL256" s="20">
        <v>44216.930999999997</v>
      </c>
      <c r="IM256" s="20">
        <v>44216.930999999997</v>
      </c>
      <c r="IN256" s="21">
        <v>112.1</v>
      </c>
      <c r="IO256" s="20">
        <v>76.397999999999996</v>
      </c>
      <c r="IP256" s="20">
        <v>55568.989000000001</v>
      </c>
      <c r="IQ256" s="20">
        <v>55568.989000000001</v>
      </c>
      <c r="IR256" s="21">
        <v>61.3</v>
      </c>
      <c r="IS256" s="20">
        <v>41.747</v>
      </c>
      <c r="IT256" s="23">
        <v>30365</v>
      </c>
      <c r="IU256" s="23">
        <v>30365</v>
      </c>
      <c r="IV256" s="21">
        <v>145.19999999999999</v>
      </c>
      <c r="IW256" s="20">
        <v>2197.953</v>
      </c>
      <c r="IX256" s="20">
        <v>18192.474999999999</v>
      </c>
      <c r="IY256" s="21">
        <v>26.2</v>
      </c>
      <c r="IZ256" s="20">
        <v>395.92599999999999</v>
      </c>
      <c r="JA256" s="20">
        <v>3277.0790000000002</v>
      </c>
      <c r="JJ256" s="21">
        <v>119</v>
      </c>
      <c r="JK256" s="20">
        <v>1802.028</v>
      </c>
      <c r="JL256" s="20">
        <v>14915.396000000001</v>
      </c>
      <c r="JM256" s="20">
        <v>15254.968000000001</v>
      </c>
      <c r="JN256" s="21">
        <v>120.4</v>
      </c>
      <c r="JO256" s="20">
        <v>1823.356</v>
      </c>
      <c r="JP256" s="20">
        <v>15091.929</v>
      </c>
      <c r="JQ256" s="20">
        <v>15091.93</v>
      </c>
      <c r="JR256" s="21">
        <v>88.2</v>
      </c>
      <c r="JS256" s="20">
        <v>75.521000000000001</v>
      </c>
      <c r="JT256" s="20">
        <v>223411.42199999999</v>
      </c>
      <c r="JU256" s="21">
        <v>41.6</v>
      </c>
      <c r="JV256" s="20">
        <v>35.609000000000002</v>
      </c>
      <c r="JW256" s="20">
        <v>105338.88</v>
      </c>
      <c r="JX256" s="20">
        <v>9.8780000000000001</v>
      </c>
      <c r="JY256" s="20">
        <v>8.4559999999999995</v>
      </c>
      <c r="JZ256" s="20">
        <v>25015.532999999999</v>
      </c>
      <c r="KA256" s="20">
        <v>25015.532999999999</v>
      </c>
      <c r="KB256" s="20">
        <v>36.744999999999997</v>
      </c>
      <c r="KC256" s="20">
        <v>31.457000000000001</v>
      </c>
      <c r="KD256" s="20">
        <v>93057.009000000005</v>
      </c>
      <c r="KE256" s="20">
        <v>93057.009000000005</v>
      </c>
      <c r="KF256" s="21">
        <v>46.6</v>
      </c>
      <c r="KG256" s="21">
        <v>39.9</v>
      </c>
      <c r="KH256" s="20">
        <v>118072.542</v>
      </c>
      <c r="KI256" s="20">
        <v>118072.542</v>
      </c>
      <c r="KJ256" s="21">
        <v>21.2</v>
      </c>
      <c r="KK256" s="21">
        <v>18.100000000000001</v>
      </c>
      <c r="KL256" s="21">
        <v>53615.1</v>
      </c>
      <c r="KM256" s="21">
        <v>53615.1</v>
      </c>
      <c r="KN256" s="21">
        <v>93.6</v>
      </c>
      <c r="KO256" s="20">
        <v>86.888000000000005</v>
      </c>
      <c r="KP256" s="20">
        <v>2547.7860000000001</v>
      </c>
      <c r="KQ256" s="21">
        <v>28.7</v>
      </c>
      <c r="KR256" s="20">
        <v>26.600999999999999</v>
      </c>
      <c r="KS256" s="20">
        <v>780.02200000000005</v>
      </c>
      <c r="KT256" s="21">
        <v>28.6</v>
      </c>
      <c r="KU256" s="20">
        <v>26.544</v>
      </c>
      <c r="KV256" s="20">
        <v>778.346</v>
      </c>
      <c r="KW256" s="21">
        <v>11.3</v>
      </c>
      <c r="KX256" s="20">
        <v>10.507999999999999</v>
      </c>
      <c r="KY256" s="20">
        <v>308.13099999999997</v>
      </c>
      <c r="KZ256" s="20">
        <v>297.28500000000003</v>
      </c>
      <c r="LA256" s="21">
        <v>53.9</v>
      </c>
      <c r="LB256" s="20">
        <v>49.973999999999997</v>
      </c>
      <c r="LC256" s="20">
        <v>1465.3620000000001</v>
      </c>
      <c r="LD256" s="20">
        <v>1238.441</v>
      </c>
      <c r="LE256" s="21">
        <v>65</v>
      </c>
      <c r="LF256" s="20">
        <v>60.286999999999999</v>
      </c>
      <c r="LG256" s="20">
        <v>1767.7639999999999</v>
      </c>
      <c r="LH256" s="20">
        <v>1535.7260000000001</v>
      </c>
      <c r="LI256" s="21">
        <v>23.7</v>
      </c>
      <c r="LJ256" s="20">
        <v>22.032</v>
      </c>
      <c r="LK256" s="20">
        <v>646.03800000000001</v>
      </c>
      <c r="LL256" s="20">
        <v>646.03800000000001</v>
      </c>
      <c r="LM256" s="21">
        <v>208.3</v>
      </c>
      <c r="LN256" s="20">
        <v>5003.7730000000001</v>
      </c>
      <c r="LO256" s="20">
        <v>4592.9629999999997</v>
      </c>
      <c r="LP256" s="21">
        <v>63.8</v>
      </c>
      <c r="LQ256" s="20">
        <v>1532.7660000000001</v>
      </c>
      <c r="LR256" s="20">
        <v>1406.9259999999999</v>
      </c>
      <c r="LS256" s="21">
        <v>61.2</v>
      </c>
      <c r="LT256" s="20">
        <v>1470.1410000000001</v>
      </c>
      <c r="LU256" s="20">
        <v>1349.442</v>
      </c>
      <c r="LV256" s="21">
        <v>69.599999999999994</v>
      </c>
      <c r="LW256" s="20">
        <v>1671.905</v>
      </c>
      <c r="LX256" s="20">
        <v>1534.6420000000001</v>
      </c>
      <c r="LY256" s="20">
        <v>1534.6420000000001</v>
      </c>
      <c r="LZ256" s="21">
        <v>74.900000000000006</v>
      </c>
      <c r="MA256" s="20">
        <v>1799.1010000000001</v>
      </c>
      <c r="MB256" s="20">
        <v>1651.395</v>
      </c>
      <c r="MC256" s="20">
        <v>1651.395</v>
      </c>
      <c r="MD256" s="21">
        <v>144.5</v>
      </c>
      <c r="ME256" s="20">
        <v>3471.0070000000001</v>
      </c>
      <c r="MF256" s="20">
        <v>3186.0369999999998</v>
      </c>
      <c r="MG256" s="20">
        <v>3186.0369999999998</v>
      </c>
      <c r="MH256" s="21">
        <v>100.2</v>
      </c>
      <c r="MI256" s="20">
        <v>2407.4549999999999</v>
      </c>
      <c r="MJ256" s="20">
        <v>2209.8029999999999</v>
      </c>
      <c r="MK256" s="20">
        <v>2209.8029999999999</v>
      </c>
      <c r="ML256" s="21">
        <v>228.4</v>
      </c>
      <c r="MM256" s="20">
        <v>475.09399999999999</v>
      </c>
      <c r="MN256" s="20">
        <v>3238.38</v>
      </c>
      <c r="MO256" s="21">
        <v>54.1</v>
      </c>
      <c r="MP256" s="20">
        <v>112.492</v>
      </c>
      <c r="MQ256" s="20">
        <v>766.77800000000002</v>
      </c>
      <c r="MR256" s="21">
        <v>51.1</v>
      </c>
      <c r="MS256" s="20">
        <v>106.322</v>
      </c>
      <c r="MT256" s="20">
        <v>724.72500000000002</v>
      </c>
      <c r="MU256" s="21">
        <v>94.4</v>
      </c>
      <c r="MV256" s="20">
        <v>196.25700000000001</v>
      </c>
      <c r="MW256" s="20">
        <v>1337.749</v>
      </c>
      <c r="MX256" s="20">
        <v>1369</v>
      </c>
      <c r="MY256" s="21">
        <v>79.5</v>
      </c>
      <c r="MZ256" s="20">
        <v>165.297</v>
      </c>
      <c r="NA256" s="20">
        <v>1126.712</v>
      </c>
      <c r="NB256" s="20">
        <v>1195</v>
      </c>
      <c r="NC256" s="21">
        <v>174.3</v>
      </c>
      <c r="ND256" s="20">
        <v>362.60199999999998</v>
      </c>
      <c r="NE256" s="20">
        <v>2471.6019999999999</v>
      </c>
      <c r="NF256" s="20">
        <v>2564</v>
      </c>
      <c r="NG256" s="21">
        <v>133.69999999999999</v>
      </c>
      <c r="NH256" s="20">
        <v>278.07799999999997</v>
      </c>
      <c r="NI256" s="20">
        <v>1895.4659999999999</v>
      </c>
      <c r="NJ256" s="20">
        <v>1895.4659999999999</v>
      </c>
      <c r="NK256" s="21">
        <v>188.5</v>
      </c>
      <c r="NL256" s="20">
        <v>1565.0619999999999</v>
      </c>
      <c r="NM256" s="20">
        <v>1436.57</v>
      </c>
      <c r="NN256" s="21">
        <v>53.9</v>
      </c>
      <c r="NO256" s="20">
        <v>447.32799999999997</v>
      </c>
      <c r="NP256" s="20">
        <v>410.60199999999998</v>
      </c>
      <c r="NQ256" s="21">
        <v>50.1</v>
      </c>
      <c r="NR256" s="20">
        <v>416.14100000000002</v>
      </c>
      <c r="NS256" s="20">
        <v>381.976</v>
      </c>
      <c r="NT256" s="21">
        <v>51.9</v>
      </c>
      <c r="NU256" s="20">
        <v>430.79199999999997</v>
      </c>
      <c r="NV256" s="20">
        <v>395.42399999999998</v>
      </c>
      <c r="NW256" s="20">
        <v>395.42399999999998</v>
      </c>
      <c r="NX256" s="21">
        <v>82.7</v>
      </c>
      <c r="NY256" s="20">
        <v>686.94200000000001</v>
      </c>
      <c r="NZ256" s="20">
        <v>630.54399999999998</v>
      </c>
      <c r="OA256" s="20">
        <v>630.54399999999998</v>
      </c>
      <c r="OB256" s="21">
        <v>134.6</v>
      </c>
      <c r="OC256" s="20">
        <v>1117.7339999999999</v>
      </c>
      <c r="OD256" s="20">
        <v>1025.9680000000001</v>
      </c>
      <c r="OE256" s="20">
        <v>1025.9680000000001</v>
      </c>
      <c r="OF256" s="21">
        <v>94.4</v>
      </c>
      <c r="OG256" s="20">
        <v>783.52200000000005</v>
      </c>
      <c r="OH256" s="20">
        <v>719.19500000000005</v>
      </c>
      <c r="OI256" s="20">
        <v>719.19500000000005</v>
      </c>
      <c r="OJ256" s="21">
        <v>167.2</v>
      </c>
      <c r="OK256" s="20">
        <v>271.72800000000001</v>
      </c>
      <c r="OL256" s="20">
        <v>249.41900000000001</v>
      </c>
      <c r="OM256" s="21">
        <v>47.2</v>
      </c>
      <c r="ON256" s="20">
        <v>76.683999999999997</v>
      </c>
      <c r="OO256" s="20">
        <v>70.388000000000005</v>
      </c>
      <c r="OP256" s="21">
        <v>44.2</v>
      </c>
      <c r="OQ256" s="20">
        <v>71.739999999999995</v>
      </c>
      <c r="OR256" s="20">
        <v>65.849999999999994</v>
      </c>
      <c r="OS256" s="21">
        <v>34.9</v>
      </c>
      <c r="OT256" s="20">
        <v>56.776000000000003</v>
      </c>
      <c r="OU256" s="20">
        <v>52.115000000000002</v>
      </c>
      <c r="OV256" s="20">
        <v>52.115000000000002</v>
      </c>
      <c r="OW256" s="21">
        <v>85.1</v>
      </c>
      <c r="OX256" s="20">
        <v>138.268</v>
      </c>
      <c r="OY256" s="20">
        <v>126.916</v>
      </c>
      <c r="OZ256" s="20">
        <v>126.916</v>
      </c>
      <c r="PA256" s="21">
        <v>120</v>
      </c>
      <c r="PB256" s="20">
        <v>195.04400000000001</v>
      </c>
      <c r="PC256" s="20">
        <v>179.03100000000001</v>
      </c>
      <c r="PD256" s="20">
        <v>179.03100000000001</v>
      </c>
      <c r="PE256" s="21">
        <v>56.3</v>
      </c>
      <c r="PF256" s="20">
        <v>91.444999999999993</v>
      </c>
      <c r="PG256" s="20">
        <v>83.936999999999998</v>
      </c>
      <c r="PH256" s="20">
        <v>83.936999999999998</v>
      </c>
      <c r="PI256" s="21">
        <v>210.9</v>
      </c>
      <c r="PJ256" s="20">
        <v>3675.1109999999999</v>
      </c>
      <c r="PK256" s="20">
        <v>3373.384</v>
      </c>
      <c r="PL256" s="21">
        <v>66.8</v>
      </c>
      <c r="PM256" s="20">
        <v>1164.3610000000001</v>
      </c>
      <c r="PN256" s="20">
        <v>1068.7670000000001</v>
      </c>
      <c r="PO256" s="21">
        <v>61.8</v>
      </c>
      <c r="PP256" s="20">
        <v>1076.8900000000001</v>
      </c>
      <c r="PQ256" s="20">
        <v>988.47699999999998</v>
      </c>
      <c r="PR256" s="21">
        <v>35.700000000000003</v>
      </c>
      <c r="PS256" s="20">
        <v>621.745</v>
      </c>
      <c r="PT256" s="20">
        <v>570.70000000000005</v>
      </c>
      <c r="PU256" s="20">
        <v>570.70000000000005</v>
      </c>
      <c r="PV256" s="21">
        <v>109.1</v>
      </c>
      <c r="PW256" s="20">
        <v>1900.069</v>
      </c>
      <c r="PX256" s="20">
        <v>1744.0730000000001</v>
      </c>
      <c r="PY256" s="20">
        <v>1642.7170000000001</v>
      </c>
      <c r="PZ256" s="21">
        <v>144.1</v>
      </c>
      <c r="QA256" s="20">
        <v>2510.75</v>
      </c>
      <c r="QB256" s="20">
        <v>2304.6170000000002</v>
      </c>
      <c r="QC256" s="20">
        <v>2213.4169999999999</v>
      </c>
      <c r="QD256" s="21">
        <v>72.400000000000006</v>
      </c>
      <c r="QE256" s="20">
        <v>1260.587</v>
      </c>
      <c r="QF256" s="20">
        <v>1157.0930000000001</v>
      </c>
      <c r="QG256" s="20">
        <v>1157.0930000000001</v>
      </c>
      <c r="QH256" s="21">
        <v>209.7</v>
      </c>
      <c r="QI256" s="21">
        <v>180.6</v>
      </c>
      <c r="QJ256" s="20">
        <v>65560.159</v>
      </c>
      <c r="QK256" s="21">
        <v>70.2</v>
      </c>
      <c r="QL256" s="21">
        <v>62.9</v>
      </c>
      <c r="QM256" s="20">
        <v>21942.888999999999</v>
      </c>
      <c r="QN256" s="21">
        <v>66.400000000000006</v>
      </c>
      <c r="QO256" s="21">
        <v>60.2</v>
      </c>
      <c r="QP256" s="20">
        <v>20751.099999999999</v>
      </c>
      <c r="QW256" s="21">
        <v>139.5</v>
      </c>
      <c r="QX256" s="21">
        <v>117.6</v>
      </c>
      <c r="QY256" s="20">
        <v>43617.27</v>
      </c>
      <c r="QZ256" s="21">
        <v>72.5</v>
      </c>
      <c r="RA256" s="21">
        <v>66</v>
      </c>
      <c r="RB256" s="20">
        <v>22680.094000000001</v>
      </c>
      <c r="RC256" s="21">
        <v>189.4</v>
      </c>
      <c r="RD256" s="20">
        <v>3610.0279999999998</v>
      </c>
      <c r="RE256" s="20">
        <v>2285.1480000000001</v>
      </c>
      <c r="RF256" s="21">
        <v>38.1</v>
      </c>
      <c r="RG256" s="20">
        <v>727.02099999999996</v>
      </c>
      <c r="RH256" s="20">
        <v>460.20400000000001</v>
      </c>
      <c r="RI256" s="21">
        <v>35</v>
      </c>
      <c r="RJ256" s="20">
        <v>666.67499999999995</v>
      </c>
      <c r="RK256" s="20">
        <v>422.005</v>
      </c>
      <c r="RL256" s="21">
        <v>74.900000000000006</v>
      </c>
      <c r="RM256" s="20">
        <v>1428.0440000000001</v>
      </c>
      <c r="RN256" s="20">
        <v>903.952</v>
      </c>
      <c r="RO256" s="20">
        <v>903.952</v>
      </c>
      <c r="RP256" s="21">
        <v>76.3</v>
      </c>
      <c r="RQ256" s="20">
        <v>1454.9639999999999</v>
      </c>
      <c r="RR256" s="20">
        <v>920.99199999999996</v>
      </c>
      <c r="RS256" s="20">
        <v>920.99199999999996</v>
      </c>
      <c r="RT256" s="21">
        <v>151.19999999999999</v>
      </c>
      <c r="RU256" s="20">
        <v>2883.0079999999998</v>
      </c>
      <c r="RV256" s="20">
        <v>1824.944</v>
      </c>
      <c r="RW256" s="20">
        <v>1824.944</v>
      </c>
      <c r="RX256" s="21">
        <v>87</v>
      </c>
      <c r="RY256" s="20">
        <v>1658.2090000000001</v>
      </c>
      <c r="RZ256" s="20">
        <v>1049.646</v>
      </c>
      <c r="SA256" s="20">
        <v>1049.646</v>
      </c>
      <c r="SB256" s="21">
        <v>170.5</v>
      </c>
      <c r="SC256" s="20">
        <v>310.99400000000003</v>
      </c>
      <c r="SD256" s="20">
        <v>285.46100000000001</v>
      </c>
      <c r="SE256" s="21">
        <v>105.4</v>
      </c>
      <c r="SF256" s="20">
        <v>192.16300000000001</v>
      </c>
      <c r="SG256" s="20">
        <v>176.386</v>
      </c>
      <c r="SH256" s="21">
        <v>101.8</v>
      </c>
      <c r="SI256" s="20">
        <v>185.66</v>
      </c>
      <c r="SJ256" s="20">
        <v>170.417</v>
      </c>
      <c r="SK256" s="21">
        <v>23.7</v>
      </c>
      <c r="SL256" s="20">
        <v>43.219000000000001</v>
      </c>
      <c r="SM256" s="20">
        <v>39.670999999999999</v>
      </c>
      <c r="SN256" s="20">
        <v>35.585999999999999</v>
      </c>
      <c r="SO256" s="21">
        <v>43.1</v>
      </c>
      <c r="SP256" s="20">
        <v>78.513999999999996</v>
      </c>
      <c r="SQ256" s="20">
        <v>72.067999999999998</v>
      </c>
      <c r="SR256" s="20">
        <v>73.489000000000004</v>
      </c>
      <c r="SS256" s="21">
        <v>65.2</v>
      </c>
      <c r="ST256" s="20">
        <v>118.831</v>
      </c>
      <c r="SU256" s="20">
        <v>109.075</v>
      </c>
      <c r="SV256" s="20">
        <v>109.075</v>
      </c>
      <c r="SW256" s="21">
        <v>53.5</v>
      </c>
      <c r="SX256" s="20">
        <v>97.537000000000006</v>
      </c>
      <c r="SY256" s="20">
        <v>89.528999999999996</v>
      </c>
      <c r="SZ256" s="20">
        <v>87.179000000000002</v>
      </c>
      <c r="TA256" s="21">
        <v>183.3</v>
      </c>
      <c r="TB256" s="20">
        <v>303.767</v>
      </c>
      <c r="TC256" s="20">
        <v>2369.203</v>
      </c>
      <c r="TD256" s="21">
        <v>22.4</v>
      </c>
      <c r="TE256" s="20">
        <v>37.165999999999997</v>
      </c>
      <c r="TF256" s="20">
        <v>289.87</v>
      </c>
      <c r="TG256" s="21">
        <v>59.7</v>
      </c>
      <c r="TH256" s="20">
        <v>98.978999999999999</v>
      </c>
      <c r="TI256" s="20">
        <v>771.97699999999998</v>
      </c>
      <c r="TJ256" s="20">
        <v>771.97699999999998</v>
      </c>
      <c r="TK256" s="21">
        <v>101.5</v>
      </c>
      <c r="TL256" s="20">
        <v>168.11</v>
      </c>
      <c r="TM256" s="20">
        <v>1311.16</v>
      </c>
      <c r="TN256" s="20">
        <v>1326.8889999999999</v>
      </c>
      <c r="TO256" s="21">
        <v>160.9</v>
      </c>
      <c r="TP256" s="20">
        <v>266.60199999999998</v>
      </c>
      <c r="TQ256" s="20">
        <v>2079.3330000000001</v>
      </c>
      <c r="TR256" s="20">
        <v>2098.866</v>
      </c>
      <c r="TS256" s="21">
        <v>140.6</v>
      </c>
      <c r="TT256" s="20">
        <v>232.89599999999999</v>
      </c>
      <c r="TU256" s="20">
        <v>1816.4490000000001</v>
      </c>
      <c r="TV256" s="20">
        <v>1840.3720000000001</v>
      </c>
      <c r="TW256" s="21">
        <v>122.7</v>
      </c>
      <c r="TX256" s="20">
        <v>95.941000000000003</v>
      </c>
      <c r="TY256" s="20">
        <v>21693.48</v>
      </c>
      <c r="TZ256" s="21">
        <v>59.4</v>
      </c>
      <c r="UA256" s="20">
        <v>46.491999999999997</v>
      </c>
      <c r="UB256" s="20">
        <v>10512.45</v>
      </c>
      <c r="UC256" s="21">
        <v>57.9</v>
      </c>
      <c r="UD256" s="20">
        <v>45.273000000000003</v>
      </c>
      <c r="UE256" s="20">
        <v>10236.780000000001</v>
      </c>
      <c r="UF256" s="21">
        <v>12.8</v>
      </c>
      <c r="UG256" s="20">
        <v>10.013</v>
      </c>
      <c r="UH256" s="20">
        <v>2264.17</v>
      </c>
      <c r="UI256" s="20">
        <v>2264.17</v>
      </c>
      <c r="UJ256" s="21">
        <v>50.4</v>
      </c>
      <c r="UK256" s="20">
        <v>39.435000000000002</v>
      </c>
      <c r="UL256" s="20">
        <v>8916.86</v>
      </c>
      <c r="UM256" s="20">
        <v>8916.86</v>
      </c>
      <c r="UN256" s="21">
        <v>63.2</v>
      </c>
      <c r="UO256" s="20">
        <v>49.448999999999998</v>
      </c>
      <c r="UP256" s="20">
        <v>11181.03</v>
      </c>
      <c r="UQ256" s="20">
        <v>11181.03</v>
      </c>
      <c r="UR256" s="21">
        <v>30.8</v>
      </c>
      <c r="US256" s="20">
        <v>24.117999999999999</v>
      </c>
      <c r="UT256" s="20">
        <v>5453.35</v>
      </c>
      <c r="UU256" s="20">
        <v>5453.35</v>
      </c>
      <c r="UV256" s="21">
        <v>86.7</v>
      </c>
      <c r="UW256" s="20">
        <v>195.04</v>
      </c>
      <c r="UX256" s="20">
        <v>1736147.0719999999</v>
      </c>
      <c r="UY256" s="21">
        <v>60.8</v>
      </c>
      <c r="UZ256" s="20">
        <v>136.91499999999999</v>
      </c>
      <c r="VA256" s="20">
        <v>1218751.95</v>
      </c>
      <c r="VB256" s="21">
        <v>7.5</v>
      </c>
      <c r="VC256" s="20">
        <v>16.904</v>
      </c>
      <c r="VD256" s="20">
        <v>150473.06</v>
      </c>
      <c r="VE256" s="20">
        <v>150473.06</v>
      </c>
      <c r="VF256" s="21">
        <v>18.600000000000001</v>
      </c>
      <c r="VG256" s="20">
        <v>41.883000000000003</v>
      </c>
      <c r="VH256" s="20">
        <v>372822.34899999999</v>
      </c>
      <c r="VI256" s="20">
        <v>335917.66800000001</v>
      </c>
      <c r="VJ256" s="21">
        <v>25.8</v>
      </c>
      <c r="VK256" s="20">
        <v>58.124000000000002</v>
      </c>
      <c r="VL256" s="20">
        <v>517395.12199999997</v>
      </c>
      <c r="VM256" s="20">
        <v>486390.728</v>
      </c>
      <c r="VN256" s="21">
        <v>18.7</v>
      </c>
      <c r="VO256" s="20">
        <v>42.039000000000001</v>
      </c>
      <c r="VP256" s="20">
        <v>374213.95799999998</v>
      </c>
      <c r="VQ256" s="20">
        <v>374213.95799999998</v>
      </c>
      <c r="VR256" s="21">
        <v>160.19999999999999</v>
      </c>
      <c r="VS256" s="20">
        <v>237.99100000000001</v>
      </c>
      <c r="VT256" s="20">
        <v>218.452</v>
      </c>
      <c r="VU256" s="21">
        <v>32.200000000000003</v>
      </c>
      <c r="VV256" s="20">
        <v>47.853999999999999</v>
      </c>
      <c r="VW256" s="20">
        <v>43.924999999999997</v>
      </c>
      <c r="VX256" s="21">
        <v>30.9</v>
      </c>
      <c r="VY256" s="20">
        <v>45.963000000000001</v>
      </c>
      <c r="VZ256" s="20">
        <v>42.189</v>
      </c>
      <c r="WA256" s="21">
        <v>52.9</v>
      </c>
      <c r="WB256" s="20">
        <v>78.646000000000001</v>
      </c>
      <c r="WC256" s="20">
        <v>72.188999999999993</v>
      </c>
      <c r="WD256" s="20">
        <v>72.188999999999993</v>
      </c>
      <c r="WE256" s="21">
        <v>75.099999999999994</v>
      </c>
      <c r="WF256" s="20">
        <v>111.492</v>
      </c>
      <c r="WG256" s="20">
        <v>102.33799999999999</v>
      </c>
      <c r="WH256" s="20">
        <v>102.33799999999999</v>
      </c>
      <c r="WI256" s="21">
        <v>128</v>
      </c>
      <c r="WJ256" s="20">
        <v>190.137</v>
      </c>
      <c r="WK256" s="20">
        <v>174.52699999999999</v>
      </c>
      <c r="WL256" s="20">
        <v>174.52699999999999</v>
      </c>
      <c r="WM256" s="21">
        <v>78.3</v>
      </c>
      <c r="WN256" s="20">
        <v>116.354</v>
      </c>
      <c r="WO256" s="20">
        <v>106.801</v>
      </c>
      <c r="WP256" s="20">
        <v>106.801</v>
      </c>
      <c r="WQ256" s="21">
        <v>203.7</v>
      </c>
      <c r="WR256" s="20">
        <v>260.767</v>
      </c>
      <c r="WS256" s="20">
        <v>1223.26</v>
      </c>
      <c r="WT256" s="21">
        <v>86.4</v>
      </c>
      <c r="WU256" s="20">
        <v>110.608</v>
      </c>
      <c r="WV256" s="20">
        <v>518.86400000000003</v>
      </c>
      <c r="WW256" s="21">
        <v>87.7</v>
      </c>
      <c r="WX256" s="20">
        <v>112.241</v>
      </c>
      <c r="WY256" s="20">
        <v>526.524</v>
      </c>
      <c r="WZ256" s="21">
        <v>36.700000000000003</v>
      </c>
      <c r="XA256" s="20">
        <v>46.997</v>
      </c>
      <c r="XB256" s="20">
        <v>220.465</v>
      </c>
      <c r="XC256" s="20">
        <v>220.465</v>
      </c>
      <c r="XD256" s="21">
        <v>80.599999999999994</v>
      </c>
      <c r="XE256" s="20">
        <v>103.16200000000001</v>
      </c>
      <c r="XF256" s="20">
        <v>483.93099999999998</v>
      </c>
      <c r="XG256" s="20">
        <v>483.93099999999998</v>
      </c>
      <c r="XH256" s="21">
        <v>117.3</v>
      </c>
      <c r="XI256" s="20">
        <v>150.15899999999999</v>
      </c>
      <c r="XJ256" s="20">
        <v>704.39599999999996</v>
      </c>
      <c r="XK256" s="20">
        <v>704.39599999999996</v>
      </c>
      <c r="XL256" s="21">
        <v>74.400000000000006</v>
      </c>
      <c r="XM256" s="20">
        <v>95.278000000000006</v>
      </c>
      <c r="XN256" s="22">
        <v>446.94803300000001</v>
      </c>
      <c r="XO256" s="22">
        <v>527.74599999999998</v>
      </c>
      <c r="XP256" s="21">
        <v>156.30000000000001</v>
      </c>
      <c r="XQ256" s="20">
        <v>816.404</v>
      </c>
      <c r="XR256" s="20">
        <v>38762.538</v>
      </c>
      <c r="XS256" s="21">
        <v>84.7</v>
      </c>
      <c r="XT256" s="20">
        <v>442.64699999999999</v>
      </c>
      <c r="XU256" s="20">
        <v>21016.68</v>
      </c>
      <c r="YD256" s="21">
        <v>71.599999999999994</v>
      </c>
      <c r="YE256" s="20">
        <v>373.75799999999998</v>
      </c>
      <c r="YF256" s="20">
        <v>17745.858</v>
      </c>
      <c r="YG256" s="20">
        <v>9297.2800000000007</v>
      </c>
      <c r="YH256" s="21">
        <v>36.1</v>
      </c>
      <c r="YI256" s="20">
        <v>188.69800000000001</v>
      </c>
      <c r="YJ256" s="20">
        <v>8959.32</v>
      </c>
      <c r="YK256" s="20">
        <v>8959.32</v>
      </c>
      <c r="YL256" s="21">
        <v>199.4</v>
      </c>
      <c r="YM256" s="20">
        <v>2956.1260000000002</v>
      </c>
      <c r="YN256" s="20">
        <v>2713.4279999999999</v>
      </c>
      <c r="YO256" s="21">
        <v>113.9</v>
      </c>
      <c r="YP256" s="20">
        <v>1689.079</v>
      </c>
      <c r="YQ256" s="20">
        <v>1550.4059999999999</v>
      </c>
      <c r="YR256" s="21">
        <v>108.4</v>
      </c>
      <c r="YS256" s="20">
        <v>1606.7739999999999</v>
      </c>
      <c r="YT256" s="20">
        <v>1474.8579999999999</v>
      </c>
      <c r="YU256" s="21">
        <v>25.9</v>
      </c>
      <c r="YV256" s="20">
        <v>383.51100000000002</v>
      </c>
      <c r="YW256" s="20">
        <v>352.02499999999998</v>
      </c>
      <c r="YX256" s="20">
        <v>352.02499999999998</v>
      </c>
      <c r="YY256" s="21">
        <v>59.6</v>
      </c>
      <c r="YZ256" s="20">
        <v>883.53499999999997</v>
      </c>
      <c r="ZA256" s="20">
        <v>810.99699999999996</v>
      </c>
      <c r="ZB256" s="20">
        <v>810.99699999999996</v>
      </c>
      <c r="ZC256" s="21">
        <v>85.5</v>
      </c>
      <c r="ZD256" s="20">
        <v>1267.047</v>
      </c>
      <c r="ZE256" s="20">
        <v>1163.0219999999999</v>
      </c>
      <c r="ZF256" s="20">
        <v>1163.0219999999999</v>
      </c>
      <c r="ZG256" s="21">
        <v>61.4</v>
      </c>
      <c r="ZH256" s="20">
        <v>910.70500000000004</v>
      </c>
      <c r="ZI256" s="20">
        <v>835.93600000000004</v>
      </c>
      <c r="ZJ256" s="20">
        <v>835.93600000000004</v>
      </c>
      <c r="ZK256" s="21">
        <v>314.10000000000002</v>
      </c>
      <c r="ZL256" s="20">
        <v>13869.531000000001</v>
      </c>
      <c r="ZM256" s="20">
        <v>1644485.3</v>
      </c>
      <c r="ZN256" s="21">
        <v>137.5</v>
      </c>
      <c r="ZO256" s="20">
        <v>6073.41</v>
      </c>
      <c r="ZP256" s="20">
        <v>720113.3</v>
      </c>
      <c r="ZQ256" s="21">
        <v>131.5</v>
      </c>
      <c r="ZR256" s="20">
        <v>5807.3069999999998</v>
      </c>
      <c r="ZS256" s="20">
        <v>688561.90700000001</v>
      </c>
      <c r="ZT256" s="21">
        <v>67.2</v>
      </c>
      <c r="ZU256" s="20">
        <v>2968.6869999999999</v>
      </c>
      <c r="ZV256" s="20">
        <v>351991.9</v>
      </c>
      <c r="ZW256" s="20">
        <v>351991.9</v>
      </c>
      <c r="ZX256" s="21">
        <v>109.3</v>
      </c>
      <c r="ZY256" s="20">
        <v>4827.433</v>
      </c>
      <c r="ZZ256" s="20">
        <v>572380.1</v>
      </c>
      <c r="AAA256" s="20">
        <v>572380.1</v>
      </c>
      <c r="AAB256" s="21">
        <v>176.6</v>
      </c>
      <c r="AAC256" s="20">
        <v>7796.1210000000001</v>
      </c>
      <c r="AAD256" s="20">
        <v>924372</v>
      </c>
      <c r="AAE256" s="20">
        <v>924372</v>
      </c>
      <c r="AAF256" s="21">
        <v>99.3</v>
      </c>
      <c r="AAG256" s="20">
        <v>4384.5749999999998</v>
      </c>
      <c r="AAH256" s="20">
        <v>519871.147</v>
      </c>
      <c r="AAI256" s="20">
        <v>529662.6</v>
      </c>
      <c r="AAJ256" s="21">
        <v>156.1</v>
      </c>
      <c r="AAK256" s="20">
        <v>994.19100000000003</v>
      </c>
      <c r="AAL256" s="20">
        <v>1247214.3529999999</v>
      </c>
      <c r="AAM256" s="21">
        <v>9.9</v>
      </c>
      <c r="AAN256" s="20">
        <v>63.277999999999999</v>
      </c>
      <c r="AAO256" s="20">
        <v>79381.771999999997</v>
      </c>
      <c r="AAP256" s="21">
        <v>63.1</v>
      </c>
      <c r="AAQ256" s="20">
        <v>402.01299999999998</v>
      </c>
      <c r="AAR256" s="20">
        <v>504326.766</v>
      </c>
      <c r="AAS256" s="20">
        <v>497400.8</v>
      </c>
      <c r="AAT256" s="21">
        <v>82.7</v>
      </c>
      <c r="AAU256" s="20">
        <v>527.08900000000006</v>
      </c>
      <c r="AAV256" s="20">
        <v>661233.68700000003</v>
      </c>
      <c r="AAW256" s="20">
        <v>660513.69999999995</v>
      </c>
      <c r="AAX256" s="21">
        <v>146.1</v>
      </c>
      <c r="AAY256" s="20">
        <v>930.91300000000001</v>
      </c>
      <c r="AAZ256" s="20">
        <v>1167832.581</v>
      </c>
      <c r="ABA256" s="20">
        <v>1157914.5</v>
      </c>
      <c r="ABB256" s="21">
        <v>104.9</v>
      </c>
      <c r="ABC256" s="20">
        <v>668.40700000000004</v>
      </c>
      <c r="ABD256" s="20">
        <v>838517.7</v>
      </c>
      <c r="ABE256" s="20">
        <v>838517.7</v>
      </c>
      <c r="ABF256" s="21">
        <v>203.8</v>
      </c>
      <c r="ABG256" s="20">
        <v>55.822000000000003</v>
      </c>
      <c r="ABH256" s="20">
        <v>51.238999999999997</v>
      </c>
      <c r="ABI256" s="21">
        <v>7.3</v>
      </c>
      <c r="ABJ256" s="20">
        <v>2.0099999999999998</v>
      </c>
      <c r="ABK256" s="20">
        <v>1.845</v>
      </c>
      <c r="ABL256" s="21">
        <v>7.2</v>
      </c>
      <c r="ABM256" s="20">
        <v>1.974</v>
      </c>
      <c r="ABN256" s="20">
        <v>1.8120000000000001</v>
      </c>
      <c r="ABO256" s="21">
        <v>40.200000000000003</v>
      </c>
      <c r="ABP256" s="20">
        <v>11.025</v>
      </c>
      <c r="ABQ256" s="20">
        <v>10.119999999999999</v>
      </c>
      <c r="ABR256" s="20">
        <v>10.119999999999999</v>
      </c>
      <c r="ABS256" s="21">
        <v>156.19999999999999</v>
      </c>
      <c r="ABT256" s="20">
        <v>42.786999999999999</v>
      </c>
      <c r="ABU256" s="20">
        <v>39.274000000000001</v>
      </c>
      <c r="ABV256" s="20">
        <v>39.274000000000001</v>
      </c>
      <c r="ABW256" s="21">
        <v>196.4</v>
      </c>
      <c r="ABX256" s="20">
        <v>53.811999999999998</v>
      </c>
      <c r="ABY256" s="20">
        <v>49.393999999999998</v>
      </c>
      <c r="ABZ256" s="20">
        <v>49.393999999999998</v>
      </c>
      <c r="ACA256" s="21">
        <v>64.3</v>
      </c>
      <c r="ACB256" s="20">
        <v>17.614999999999998</v>
      </c>
      <c r="ACC256" s="20">
        <v>16.169</v>
      </c>
      <c r="ACD256" s="20">
        <v>16.169</v>
      </c>
      <c r="ACE256" s="21">
        <v>44.7</v>
      </c>
      <c r="ACF256" s="20">
        <v>316.27100000000002</v>
      </c>
      <c r="ACG256" s="20">
        <v>3409.2379999999998</v>
      </c>
      <c r="ACH256" s="21">
        <v>20.3</v>
      </c>
      <c r="ACI256" s="20">
        <v>143.33799999999999</v>
      </c>
      <c r="ACJ256" s="20">
        <v>1545.115</v>
      </c>
      <c r="ACK256" s="21">
        <v>8.8000000000000007</v>
      </c>
      <c r="ACL256" s="20">
        <v>62.16</v>
      </c>
      <c r="ACM256" s="20">
        <v>670.05700000000002</v>
      </c>
      <c r="ACN256" s="20">
        <v>670.05700000000002</v>
      </c>
      <c r="ACO256" s="21">
        <v>15.7</v>
      </c>
      <c r="ACP256" s="20">
        <v>110.77200000000001</v>
      </c>
      <c r="ACQ256" s="20">
        <v>1194.066</v>
      </c>
      <c r="ACR256" s="20">
        <v>1194.066</v>
      </c>
      <c r="ACS256" s="21">
        <v>24.4</v>
      </c>
      <c r="ACT256" s="20">
        <v>172.93199999999999</v>
      </c>
      <c r="ACU256" s="20">
        <v>1864.123</v>
      </c>
      <c r="ACV256" s="20">
        <v>1864.123</v>
      </c>
      <c r="ACW256" s="21">
        <v>8.9</v>
      </c>
      <c r="ACX256" s="20">
        <v>62.94</v>
      </c>
      <c r="ACY256" s="20">
        <v>678.46100000000001</v>
      </c>
      <c r="ACZ256" s="20">
        <v>678.46100000000001</v>
      </c>
      <c r="ADA256" s="21">
        <v>179</v>
      </c>
      <c r="ADB256" s="20">
        <v>191.72800000000001</v>
      </c>
      <c r="ADC256" s="20">
        <v>728.56500000000005</v>
      </c>
      <c r="ADD256" s="21">
        <v>43.1</v>
      </c>
      <c r="ADE256" s="20">
        <v>46.133000000000003</v>
      </c>
      <c r="ADF256" s="20">
        <v>175.304</v>
      </c>
      <c r="ADO256" s="21">
        <v>136</v>
      </c>
      <c r="ADP256" s="20">
        <v>145.595</v>
      </c>
      <c r="ADQ256" s="20">
        <v>553.26099999999997</v>
      </c>
      <c r="ADR256" s="20">
        <v>553.26099999999997</v>
      </c>
      <c r="ADS256" s="21">
        <v>133.30000000000001</v>
      </c>
      <c r="ADT256" s="20">
        <v>142.69900000000001</v>
      </c>
      <c r="ADU256" s="20">
        <v>542.25599999999997</v>
      </c>
      <c r="ADV256" s="20">
        <v>542.25599999999997</v>
      </c>
      <c r="ADW256" s="21">
        <v>271.5</v>
      </c>
      <c r="ADX256" s="20">
        <v>1494.2860000000001</v>
      </c>
      <c r="ADY256" s="20">
        <v>1371.605</v>
      </c>
      <c r="ADZ256" s="21">
        <v>53.7</v>
      </c>
      <c r="AEA256" s="20">
        <v>295.61399999999998</v>
      </c>
      <c r="AEB256" s="20">
        <v>271.34399999999999</v>
      </c>
      <c r="AEC256" s="21">
        <v>49.9</v>
      </c>
      <c r="AED256" s="20">
        <v>274.81400000000002</v>
      </c>
      <c r="AEE256" s="20">
        <v>252.25200000000001</v>
      </c>
      <c r="AEF256" s="21">
        <v>96.9</v>
      </c>
      <c r="AEG256" s="20">
        <v>532.98800000000006</v>
      </c>
      <c r="AEH256" s="20">
        <v>489.23</v>
      </c>
      <c r="AEI256" s="20">
        <v>489.23</v>
      </c>
      <c r="AEJ256" s="21">
        <v>121</v>
      </c>
      <c r="AEK256" s="20">
        <v>665.68399999999997</v>
      </c>
      <c r="AEL256" s="20">
        <v>611.03099999999995</v>
      </c>
      <c r="AEM256" s="20">
        <v>611.03099999999995</v>
      </c>
      <c r="AEN256" s="21">
        <v>217.8</v>
      </c>
      <c r="AEO256" s="20">
        <v>1198.672</v>
      </c>
      <c r="AEP256" s="20">
        <v>1100.261</v>
      </c>
      <c r="AEQ256" s="20">
        <v>1100.261</v>
      </c>
      <c r="AER256" s="21">
        <v>106.3</v>
      </c>
      <c r="AES256" s="20">
        <v>584.74699999999996</v>
      </c>
      <c r="AET256" s="20">
        <v>536.73900000000003</v>
      </c>
      <c r="AEU256" s="20">
        <v>539.10699999999997</v>
      </c>
      <c r="AEV256" s="21">
        <v>214</v>
      </c>
      <c r="AEW256" s="20">
        <v>468.35700000000003</v>
      </c>
      <c r="AEX256" s="20">
        <v>3395.8710000000001</v>
      </c>
      <c r="AEY256" s="21">
        <v>37.700000000000003</v>
      </c>
      <c r="AEZ256" s="20">
        <v>82.555999999999997</v>
      </c>
      <c r="AFA256" s="20">
        <v>598.57799999999997</v>
      </c>
      <c r="AFB256" s="21">
        <v>37.5</v>
      </c>
      <c r="AFC256" s="20">
        <v>82.040999999999997</v>
      </c>
      <c r="AFD256" s="20">
        <v>594.84500000000003</v>
      </c>
      <c r="AFE256" s="21">
        <v>62.7</v>
      </c>
      <c r="AFF256" s="20">
        <v>137.11199999999999</v>
      </c>
      <c r="AFG256" s="20">
        <v>994.14599999999996</v>
      </c>
      <c r="AFH256" s="20">
        <v>994.14599999999996</v>
      </c>
      <c r="AFI256" s="21">
        <v>113.7</v>
      </c>
      <c r="AFJ256" s="20">
        <v>248.68899999999999</v>
      </c>
      <c r="AFK256" s="20">
        <v>1803.1469999999999</v>
      </c>
      <c r="AFL256" s="20">
        <v>1803.1469999999999</v>
      </c>
      <c r="AFM256" s="21">
        <v>176.3</v>
      </c>
      <c r="AFN256" s="20">
        <v>385.80200000000002</v>
      </c>
      <c r="AFO256" s="20">
        <v>2797.2930000000001</v>
      </c>
      <c r="AFP256" s="20">
        <v>2797.2930000000001</v>
      </c>
      <c r="AFQ256" s="21">
        <v>79.2</v>
      </c>
      <c r="AFR256" s="20">
        <v>173.38499999999999</v>
      </c>
      <c r="AFS256" s="20">
        <v>1257.1469999999999</v>
      </c>
      <c r="AFT256" s="20">
        <v>1257.1469999999999</v>
      </c>
      <c r="AFU256" s="21">
        <v>176.3</v>
      </c>
      <c r="AFV256" s="20">
        <v>131.631</v>
      </c>
      <c r="AFW256" s="20">
        <v>238.26499999999999</v>
      </c>
      <c r="AFX256" s="21">
        <v>26.7</v>
      </c>
      <c r="AFY256" s="20">
        <v>19.949000000000002</v>
      </c>
      <c r="AFZ256" s="20">
        <v>36.11</v>
      </c>
      <c r="AGA256" s="21">
        <v>66</v>
      </c>
      <c r="AGB256" s="20">
        <v>49.255000000000003</v>
      </c>
      <c r="AGC256" s="20">
        <v>89.156000000000006</v>
      </c>
      <c r="AGD256" s="20">
        <v>89.156000000000006</v>
      </c>
      <c r="AGE256" s="21">
        <v>83.6</v>
      </c>
      <c r="AGF256" s="20">
        <v>62.427</v>
      </c>
      <c r="AGG256" s="20">
        <v>112.999</v>
      </c>
      <c r="AGH256" s="20">
        <v>112.999</v>
      </c>
      <c r="AGI256" s="21">
        <v>149.6</v>
      </c>
      <c r="AGJ256" s="20">
        <v>111.682</v>
      </c>
      <c r="AGK256" s="20">
        <v>202.155</v>
      </c>
      <c r="AGL256" s="20">
        <v>202.155</v>
      </c>
      <c r="AGM256" s="21">
        <v>109.8</v>
      </c>
      <c r="AGN256" s="20">
        <v>81.966999999999999</v>
      </c>
      <c r="AGO256" s="20">
        <v>148.36799999999999</v>
      </c>
      <c r="AGP256" s="20">
        <v>154.608</v>
      </c>
      <c r="AGQ256" s="21">
        <v>95.2</v>
      </c>
      <c r="AGR256" s="20">
        <v>191.80500000000001</v>
      </c>
      <c r="AGS256" s="20">
        <v>778.13199999999995</v>
      </c>
      <c r="AGT256" s="21">
        <v>45.5</v>
      </c>
      <c r="AGU256" s="20">
        <v>91.71</v>
      </c>
      <c r="AGV256" s="20">
        <v>372.05900000000003</v>
      </c>
      <c r="AGW256" s="21">
        <v>44.5</v>
      </c>
      <c r="AGX256" s="20">
        <v>89.671000000000006</v>
      </c>
      <c r="AGY256" s="20">
        <v>363.786</v>
      </c>
      <c r="AGZ256" s="21">
        <v>13.3</v>
      </c>
      <c r="AHA256" s="20">
        <v>26.858000000000001</v>
      </c>
      <c r="AHB256" s="20">
        <v>108.96</v>
      </c>
      <c r="AHC256" s="20">
        <v>108.96</v>
      </c>
      <c r="AHD256" s="21">
        <v>36.4</v>
      </c>
      <c r="AHE256" s="20">
        <v>73.236999999999995</v>
      </c>
      <c r="AHF256" s="20">
        <v>297.11399999999998</v>
      </c>
      <c r="AHG256" s="20">
        <v>297.11399999999998</v>
      </c>
      <c r="AHH256" s="21">
        <v>49.7</v>
      </c>
      <c r="AHI256" s="20">
        <v>100.09399999999999</v>
      </c>
      <c r="AHJ256" s="20">
        <v>406.07299999999998</v>
      </c>
      <c r="AHK256" s="20">
        <v>406.07299999999998</v>
      </c>
      <c r="AHL256" s="21">
        <v>26.8</v>
      </c>
      <c r="AHM256" s="20">
        <v>53.991999999999997</v>
      </c>
      <c r="AHN256" s="20">
        <v>219.042</v>
      </c>
      <c r="AHO256" s="20">
        <v>217.517</v>
      </c>
      <c r="AHP256" s="21">
        <v>231.6</v>
      </c>
      <c r="AHQ256" s="20">
        <v>361.39299999999997</v>
      </c>
      <c r="AHR256" s="20">
        <v>331.72300000000001</v>
      </c>
      <c r="AHS256" s="21">
        <v>66.400000000000006</v>
      </c>
      <c r="AHT256" s="20">
        <v>103.679</v>
      </c>
      <c r="AHU256" s="20">
        <v>95.167000000000002</v>
      </c>
      <c r="AHV256" s="21">
        <v>62.4</v>
      </c>
      <c r="AHW256" s="20">
        <v>97.358000000000004</v>
      </c>
      <c r="AHX256" s="20">
        <v>89.364999999999995</v>
      </c>
      <c r="AHY256" s="21">
        <v>67.900000000000006</v>
      </c>
      <c r="AHZ256" s="20">
        <v>105.923</v>
      </c>
      <c r="AIA256" s="20">
        <v>97.227000000000004</v>
      </c>
      <c r="AIB256" s="20">
        <v>97.227000000000004</v>
      </c>
      <c r="AIC256" s="21">
        <v>97.3</v>
      </c>
      <c r="AID256" s="20">
        <v>151.791</v>
      </c>
      <c r="AIE256" s="20">
        <v>139.32900000000001</v>
      </c>
      <c r="AIF256" s="20">
        <v>139.32900000000001</v>
      </c>
      <c r="AIG256" s="21">
        <v>165.1</v>
      </c>
      <c r="AIH256" s="20">
        <v>257.714</v>
      </c>
      <c r="AII256" s="20">
        <v>236.55600000000001</v>
      </c>
      <c r="AIJ256" s="20">
        <v>236.55600000000001</v>
      </c>
      <c r="AIK256" s="21">
        <v>115.2</v>
      </c>
      <c r="AIL256" s="20">
        <v>179.857</v>
      </c>
      <c r="AIM256" s="20">
        <v>165.09100000000001</v>
      </c>
      <c r="AIN256" s="20">
        <v>165.09100000000001</v>
      </c>
      <c r="AIO256" s="21">
        <v>71.2</v>
      </c>
      <c r="AIP256" s="20">
        <v>278.53199999999998</v>
      </c>
      <c r="AIQ256" s="20">
        <v>8741.3169999999991</v>
      </c>
      <c r="AIR256" s="21">
        <v>39.9</v>
      </c>
      <c r="AIS256" s="20">
        <v>156.05199999999999</v>
      </c>
      <c r="AIT256" s="20">
        <v>4897.4629999999997</v>
      </c>
      <c r="AIU256" s="21">
        <v>1.3</v>
      </c>
      <c r="AIV256" s="20">
        <v>5.016</v>
      </c>
      <c r="AIW256" s="20">
        <v>157.41300000000001</v>
      </c>
      <c r="AIX256" s="20">
        <v>125.423</v>
      </c>
      <c r="AIY256" s="21">
        <v>29.8</v>
      </c>
      <c r="AIZ256" s="20">
        <v>116.773</v>
      </c>
      <c r="AJA256" s="20">
        <v>3664.748</v>
      </c>
      <c r="AJB256" s="20">
        <v>3049.806</v>
      </c>
      <c r="AJC256" s="21">
        <v>31.3</v>
      </c>
      <c r="AJD256" s="20">
        <v>122.48</v>
      </c>
      <c r="AJE256" s="20">
        <v>3843.8539999999998</v>
      </c>
      <c r="AJF256" s="20">
        <v>3175.2289999999998</v>
      </c>
      <c r="AJG256" s="21">
        <v>17.399999999999999</v>
      </c>
      <c r="AJH256" s="20">
        <v>68.055999999999997</v>
      </c>
      <c r="AJI256" s="20">
        <v>2135.8310000000001</v>
      </c>
      <c r="AJJ256" s="20">
        <v>2135.8310000000001</v>
      </c>
      <c r="AJK256" s="21">
        <v>129.80000000000001</v>
      </c>
      <c r="AJL256" s="20">
        <v>252.11500000000001</v>
      </c>
      <c r="AJM256" s="20">
        <v>945.48099999999999</v>
      </c>
      <c r="AJN256" s="21">
        <v>93.2</v>
      </c>
      <c r="AJO256" s="20">
        <v>181.04599999999999</v>
      </c>
      <c r="AJP256" s="20">
        <v>678.95899999999995</v>
      </c>
      <c r="AJQ256" s="21">
        <v>11.4</v>
      </c>
      <c r="AJR256" s="20">
        <v>22.198</v>
      </c>
      <c r="AJS256" s="20">
        <v>83.248999999999995</v>
      </c>
      <c r="AJT256" s="20">
        <v>75.218000000000004</v>
      </c>
      <c r="AJU256" s="21">
        <v>25.4</v>
      </c>
      <c r="AJV256" s="20">
        <v>49.384999999999998</v>
      </c>
      <c r="AJW256" s="20">
        <v>185.20500000000001</v>
      </c>
      <c r="AJX256" s="20">
        <v>180.19800000000001</v>
      </c>
      <c r="AJY256" s="21">
        <v>36.6</v>
      </c>
      <c r="AJZ256" s="20">
        <v>71.069000000000003</v>
      </c>
      <c r="AKA256" s="20">
        <v>266.52199999999999</v>
      </c>
      <c r="AKB256" s="20">
        <v>255.416</v>
      </c>
      <c r="AKC256" s="21">
        <v>30.1</v>
      </c>
      <c r="AKD256" s="20">
        <v>58.503</v>
      </c>
      <c r="AKE256" s="20">
        <v>219.399</v>
      </c>
      <c r="AKF256" s="20">
        <v>219.399</v>
      </c>
      <c r="AKG256" s="21">
        <v>210.4</v>
      </c>
      <c r="AKH256" s="20">
        <v>652.64</v>
      </c>
      <c r="AKI256" s="20">
        <v>5547.4380000000001</v>
      </c>
      <c r="AKJ256" s="21">
        <v>51.7</v>
      </c>
      <c r="AKK256" s="20">
        <v>160.25200000000001</v>
      </c>
      <c r="AKL256" s="20">
        <v>1362.14</v>
      </c>
      <c r="AKM256" s="21">
        <v>50</v>
      </c>
      <c r="AKN256" s="20">
        <v>155.20599999999999</v>
      </c>
      <c r="AKO256" s="20">
        <v>1319.251</v>
      </c>
      <c r="AKP256" s="21">
        <v>51.5</v>
      </c>
      <c r="AKQ256" s="20">
        <v>159.636</v>
      </c>
      <c r="AKR256" s="20">
        <v>1356.902</v>
      </c>
      <c r="AKS256" s="20">
        <v>1356.902</v>
      </c>
      <c r="AKT256" s="21">
        <v>107.3</v>
      </c>
      <c r="AKU256" s="20">
        <v>332.75200000000001</v>
      </c>
      <c r="AKV256" s="20">
        <v>2828.3960000000002</v>
      </c>
      <c r="AKW256" s="20">
        <v>2828.3960000000002</v>
      </c>
      <c r="AKX256" s="21">
        <v>158.80000000000001</v>
      </c>
      <c r="AKY256" s="20">
        <v>492.38799999999998</v>
      </c>
      <c r="AKZ256" s="20">
        <v>4185.2979999999998</v>
      </c>
      <c r="ALA256" s="20">
        <v>4185.2979999999998</v>
      </c>
      <c r="ALB256" s="21">
        <v>88.4</v>
      </c>
      <c r="ALC256" s="20">
        <v>274.08300000000003</v>
      </c>
      <c r="ALD256" s="20">
        <v>2329.7040000000002</v>
      </c>
      <c r="ALE256" s="20">
        <v>2329.7040000000002</v>
      </c>
      <c r="ALF256" s="21">
        <v>255.9</v>
      </c>
      <c r="ALG256" s="20">
        <v>242.61699999999999</v>
      </c>
      <c r="ALH256" s="20">
        <v>427.80599999999998</v>
      </c>
      <c r="ALI256" s="21">
        <v>96.3</v>
      </c>
      <c r="ALJ256" s="20">
        <v>91.361000000000004</v>
      </c>
      <c r="ALK256" s="20">
        <v>161.09700000000001</v>
      </c>
      <c r="ALL256" s="21">
        <v>49</v>
      </c>
      <c r="ALM256" s="20">
        <v>46.500999999999998</v>
      </c>
      <c r="ALN256" s="20">
        <v>81.995000000000005</v>
      </c>
      <c r="ALO256" s="20">
        <v>75.06</v>
      </c>
      <c r="ALP256" s="21">
        <v>107</v>
      </c>
      <c r="ALQ256" s="20">
        <v>101.509</v>
      </c>
      <c r="ALR256" s="20">
        <v>178.99100000000001</v>
      </c>
      <c r="ALS256" s="20">
        <v>149.04499999999999</v>
      </c>
      <c r="ALT256" s="21">
        <v>159.5</v>
      </c>
      <c r="ALU256" s="20">
        <v>151.256</v>
      </c>
      <c r="ALV256" s="20">
        <v>266.70999999999998</v>
      </c>
      <c r="ALW256" s="20">
        <v>224.10599999999999</v>
      </c>
      <c r="ALX256" s="21">
        <v>130.5</v>
      </c>
      <c r="ALY256" s="20">
        <v>123.736</v>
      </c>
      <c r="ALZ256" s="20">
        <v>218.18299999999999</v>
      </c>
      <c r="AMA256" s="20">
        <v>160.78399999999999</v>
      </c>
      <c r="AMB256" s="21">
        <v>168.6</v>
      </c>
      <c r="AMC256" s="20">
        <v>232.297</v>
      </c>
      <c r="AMD256" s="20">
        <v>9965.5580000000009</v>
      </c>
      <c r="AME256" s="21">
        <v>27.9</v>
      </c>
      <c r="AMF256" s="20">
        <v>38.414999999999999</v>
      </c>
      <c r="AMG256" s="20">
        <v>1648.021</v>
      </c>
      <c r="AMH256" s="21">
        <v>46.6</v>
      </c>
      <c r="AMI256" s="20">
        <v>64.25</v>
      </c>
      <c r="AMJ256" s="20">
        <v>2756.3040000000001</v>
      </c>
      <c r="AMK256" s="20">
        <v>2433.08</v>
      </c>
      <c r="AML256" s="21">
        <v>95.9</v>
      </c>
      <c r="AMM256" s="20">
        <v>132.14599999999999</v>
      </c>
      <c r="AMN256" s="20">
        <v>5669.0519999999997</v>
      </c>
      <c r="AMO256" s="20">
        <v>4071.614</v>
      </c>
      <c r="AMP256" s="21">
        <v>140.69999999999999</v>
      </c>
      <c r="AMQ256" s="20">
        <v>193.88200000000001</v>
      </c>
      <c r="AMR256" s="20">
        <v>8317.5370000000003</v>
      </c>
      <c r="AMS256" s="20">
        <v>6504.6940000000004</v>
      </c>
      <c r="AMT256" s="21">
        <v>102.4</v>
      </c>
      <c r="AMU256" s="20">
        <v>141.06200000000001</v>
      </c>
      <c r="AMV256" s="20">
        <v>6051.58</v>
      </c>
      <c r="AMW256" s="20">
        <v>6051.58</v>
      </c>
      <c r="AMX256" s="21">
        <v>95.4</v>
      </c>
      <c r="AMY256" s="22">
        <v>217.77556799999999</v>
      </c>
      <c r="AMZ256" s="20">
        <v>372.59199999999998</v>
      </c>
      <c r="ANA256" s="21">
        <v>73.2</v>
      </c>
      <c r="ANB256" s="20">
        <v>167.10900000000001</v>
      </c>
      <c r="ANC256" s="20">
        <v>285.90600000000001</v>
      </c>
      <c r="AND256" s="21">
        <v>71.599999999999994</v>
      </c>
      <c r="ANE256" s="20">
        <v>163.53399999999999</v>
      </c>
      <c r="ANF256" s="20">
        <v>279.791</v>
      </c>
      <c r="ANG256" s="21">
        <v>1.8</v>
      </c>
      <c r="ANH256" s="22">
        <v>4.1920210000000004</v>
      </c>
      <c r="ANI256" s="22">
        <v>7.172129</v>
      </c>
      <c r="ANJ256" s="22">
        <v>7.172129</v>
      </c>
      <c r="ANK256" s="21">
        <v>21</v>
      </c>
      <c r="ANL256" s="22">
        <v>47.900809000000002</v>
      </c>
      <c r="ANM256" s="22">
        <v>81.953492999999995</v>
      </c>
      <c r="ANN256" s="22">
        <v>73.601355999999996</v>
      </c>
      <c r="ANO256" s="21">
        <v>22.2</v>
      </c>
      <c r="ANP256" s="22">
        <v>50.667028000000002</v>
      </c>
      <c r="ANQ256" s="22">
        <v>86.686218999999994</v>
      </c>
      <c r="ANR256" s="22">
        <v>80.773484999999994</v>
      </c>
      <c r="ANS256" s="21">
        <v>11.2</v>
      </c>
      <c r="ANT256" s="22">
        <v>25.671108</v>
      </c>
      <c r="ANU256" s="22">
        <v>43.920698999999999</v>
      </c>
      <c r="ANV256" s="22">
        <v>43.920698999999999</v>
      </c>
      <c r="ANW256" s="21">
        <v>199.6</v>
      </c>
      <c r="ANX256" s="20">
        <v>22007.852999999999</v>
      </c>
      <c r="ANY256" s="20">
        <v>22007.852999999999</v>
      </c>
      <c r="ANZ256" s="21">
        <v>55.1</v>
      </c>
      <c r="AOA256" s="20">
        <v>6071.0680000000002</v>
      </c>
      <c r="AOB256" s="20">
        <v>6071.0680000000002</v>
      </c>
      <c r="AOC256" s="21">
        <v>50.7</v>
      </c>
      <c r="AOD256" s="20">
        <v>5595.924</v>
      </c>
      <c r="AOE256" s="20">
        <v>5595.924</v>
      </c>
      <c r="AOF256" s="21">
        <v>80.5</v>
      </c>
      <c r="AOG256" s="20">
        <v>8879.1890000000003</v>
      </c>
      <c r="AOH256" s="20">
        <v>8879.1890000000003</v>
      </c>
      <c r="AOI256" s="20">
        <v>8879.1890000000003</v>
      </c>
      <c r="AOJ256" s="21">
        <v>64</v>
      </c>
      <c r="AOK256" s="20">
        <v>7057.5959999999995</v>
      </c>
      <c r="AOL256" s="20">
        <v>7057.5959999999995</v>
      </c>
      <c r="AOM256" s="20">
        <v>7057.5959999999995</v>
      </c>
      <c r="AON256" s="21">
        <v>144.5</v>
      </c>
      <c r="AOO256" s="20">
        <v>15936.785</v>
      </c>
      <c r="AOP256" s="20">
        <v>15936.785</v>
      </c>
      <c r="AOQ256" s="20">
        <v>15936.785</v>
      </c>
      <c r="AOR256" s="21">
        <v>49.1</v>
      </c>
      <c r="AOS256" s="20">
        <v>5416.25</v>
      </c>
      <c r="AOT256" s="20">
        <v>5416.25</v>
      </c>
      <c r="AOU256" s="20">
        <v>5416.25</v>
      </c>
      <c r="AOV256" s="21">
        <v>206.2</v>
      </c>
      <c r="AOW256" s="20">
        <v>17201.146000000001</v>
      </c>
      <c r="AOX256" s="20">
        <v>15788.932000000001</v>
      </c>
      <c r="AOY256" s="21">
        <v>73.599999999999994</v>
      </c>
      <c r="AOZ256" s="20">
        <v>6141.8</v>
      </c>
      <c r="APA256" s="20">
        <v>5637.558</v>
      </c>
      <c r="APB256" s="21">
        <v>69.5</v>
      </c>
      <c r="APC256" s="20">
        <v>5794.1019999999999</v>
      </c>
      <c r="APD256" s="20">
        <v>5318.4059999999999</v>
      </c>
      <c r="APE256" s="21">
        <v>50.9</v>
      </c>
      <c r="APF256" s="20">
        <v>4243.1620000000003</v>
      </c>
      <c r="APG256" s="20">
        <v>3894.7979999999998</v>
      </c>
      <c r="APH256" s="20">
        <v>3894.7979999999998</v>
      </c>
      <c r="API256" s="21">
        <v>81.7</v>
      </c>
      <c r="APJ256" s="20">
        <v>6816.1840000000002</v>
      </c>
      <c r="APK256" s="20">
        <v>6256.5749999999998</v>
      </c>
      <c r="APL256" s="20">
        <v>6256.5749999999998</v>
      </c>
      <c r="APM256" s="21">
        <v>132.6</v>
      </c>
      <c r="APN256" s="20">
        <v>11059.346</v>
      </c>
      <c r="APO256" s="20">
        <v>10151.374</v>
      </c>
      <c r="APP256" s="20">
        <v>10151.374</v>
      </c>
      <c r="APQ256" s="21">
        <v>85.6</v>
      </c>
      <c r="APR256" s="20">
        <v>7138.3389999999999</v>
      </c>
      <c r="APS256" s="20">
        <v>6552.2809999999999</v>
      </c>
      <c r="APT256" s="20">
        <v>6552.2809999999999</v>
      </c>
      <c r="APU256" s="21">
        <v>91.7</v>
      </c>
      <c r="APV256" s="20">
        <v>157.98599999999999</v>
      </c>
      <c r="APW256" s="20">
        <v>1252.231</v>
      </c>
      <c r="APX256" s="21">
        <v>32.6</v>
      </c>
      <c r="APY256" s="20">
        <v>56.228000000000002</v>
      </c>
      <c r="APZ256" s="20">
        <v>445.67399999999998</v>
      </c>
      <c r="AQI256" s="21">
        <v>59.1</v>
      </c>
      <c r="AQJ256" s="20">
        <v>101.758</v>
      </c>
      <c r="AQK256" s="20">
        <v>806.55700000000002</v>
      </c>
      <c r="AQL256" s="20">
        <v>816.02499999999998</v>
      </c>
      <c r="AQM256" s="21">
        <v>50.1</v>
      </c>
      <c r="AQN256" s="20">
        <v>86.301000000000002</v>
      </c>
      <c r="AQO256" s="20">
        <v>684.04300000000001</v>
      </c>
      <c r="AQP256" s="20">
        <v>778.06600000000003</v>
      </c>
    </row>
    <row r="257" spans="1:1134" x14ac:dyDescent="0.2">
      <c r="A257" s="18">
        <v>37802</v>
      </c>
      <c r="B257" s="21">
        <v>130.19999999999999</v>
      </c>
      <c r="C257" s="21">
        <v>123.1</v>
      </c>
      <c r="D257" s="20">
        <v>8522.4410000000007</v>
      </c>
      <c r="N257" s="21">
        <v>84.6</v>
      </c>
      <c r="O257" s="21">
        <v>75.599999999999994</v>
      </c>
      <c r="P257" s="20">
        <v>5533.6729999999998</v>
      </c>
      <c r="Q257" s="21">
        <v>66.099999999999994</v>
      </c>
      <c r="R257" s="21">
        <v>59.8</v>
      </c>
      <c r="S257" s="20">
        <v>4328.1750000000002</v>
      </c>
      <c r="T257" s="21">
        <v>210.7</v>
      </c>
      <c r="U257" s="21">
        <v>181.1</v>
      </c>
      <c r="V257" s="20">
        <v>72699.641000000003</v>
      </c>
      <c r="W257" s="21">
        <v>69.8</v>
      </c>
      <c r="X257" s="21">
        <v>62.1</v>
      </c>
      <c r="Y257" s="20">
        <v>24085.513999999999</v>
      </c>
      <c r="AI257" s="21">
        <v>140.9</v>
      </c>
      <c r="AJ257" s="21">
        <v>119.1</v>
      </c>
      <c r="AK257" s="20">
        <v>48614.127</v>
      </c>
      <c r="AL257" s="21">
        <v>74.7</v>
      </c>
      <c r="AM257" s="21">
        <v>68.2</v>
      </c>
      <c r="AN257" s="20">
        <v>25781.355</v>
      </c>
      <c r="AO257" s="21">
        <v>229.6</v>
      </c>
      <c r="AP257" s="21">
        <v>219.8</v>
      </c>
      <c r="AQ257" s="20">
        <v>64177.2</v>
      </c>
      <c r="AR257" s="21">
        <v>75.5</v>
      </c>
      <c r="AS257" s="21">
        <v>71.8</v>
      </c>
      <c r="AT257" s="20">
        <v>21096.745999999999</v>
      </c>
      <c r="AU257" s="21">
        <v>70.8</v>
      </c>
      <c r="AV257" s="21">
        <v>67.2</v>
      </c>
      <c r="AW257" s="20">
        <v>19777.638999999999</v>
      </c>
      <c r="AX257" s="21">
        <v>72.400000000000006</v>
      </c>
      <c r="AY257" s="21">
        <v>69.5</v>
      </c>
      <c r="AZ257" s="20">
        <v>20239.352999999999</v>
      </c>
      <c r="BA257" s="21">
        <v>81.7</v>
      </c>
      <c r="BB257" s="21">
        <v>78.400000000000006</v>
      </c>
      <c r="BC257" s="20">
        <v>22834.885999999999</v>
      </c>
      <c r="BD257" s="21">
        <v>154.1</v>
      </c>
      <c r="BE257" s="21">
        <v>148</v>
      </c>
      <c r="BF257" s="20">
        <v>43080.453999999998</v>
      </c>
      <c r="BG257" s="21">
        <v>76.8</v>
      </c>
      <c r="BH257" s="21">
        <v>73.7</v>
      </c>
      <c r="BI257" s="20">
        <v>21453.18</v>
      </c>
      <c r="BJ257" s="21">
        <v>172.5</v>
      </c>
      <c r="BK257" s="19">
        <v>232.83974760411999</v>
      </c>
      <c r="BL257" s="20">
        <v>653.16200000000003</v>
      </c>
      <c r="BM257" s="21">
        <v>125.6</v>
      </c>
      <c r="BN257" s="20">
        <v>169.57300000000001</v>
      </c>
      <c r="BO257" s="20">
        <v>475.68599999999998</v>
      </c>
      <c r="BP257" s="21">
        <v>2.7</v>
      </c>
      <c r="BQ257" s="20">
        <v>3.6059999999999999</v>
      </c>
      <c r="BR257" s="19">
        <v>10.115199</v>
      </c>
      <c r="BS257" s="19">
        <v>10.115199</v>
      </c>
      <c r="BT257" s="21">
        <v>46.1</v>
      </c>
      <c r="BU257" s="20">
        <v>62.218000000000004</v>
      </c>
      <c r="BV257" s="19">
        <v>174.53446659655</v>
      </c>
      <c r="BW257" s="19">
        <v>144.49251512497</v>
      </c>
      <c r="BX257" s="21">
        <v>46.9</v>
      </c>
      <c r="BY257" s="19">
        <v>63.266811628074002</v>
      </c>
      <c r="BZ257" s="19">
        <v>177.47605997906999</v>
      </c>
      <c r="CA257" s="19">
        <v>154.60771412496999</v>
      </c>
      <c r="CB257" s="21">
        <v>10.3</v>
      </c>
      <c r="CC257" s="19">
        <v>13.929206117211001</v>
      </c>
      <c r="CD257" s="19">
        <v>39.074209000000003</v>
      </c>
      <c r="CE257" s="19">
        <v>39.074209000000003</v>
      </c>
      <c r="CF257" s="21">
        <v>204.8</v>
      </c>
      <c r="CG257" s="20">
        <v>538.18700000000001</v>
      </c>
      <c r="CH257" s="20">
        <v>470.96699999999998</v>
      </c>
      <c r="CI257" s="21">
        <v>76.599999999999994</v>
      </c>
      <c r="CJ257" s="20">
        <v>201.24</v>
      </c>
      <c r="CK257" s="20">
        <v>176.10499999999999</v>
      </c>
      <c r="CL257" s="21">
        <v>70.900000000000006</v>
      </c>
      <c r="CM257" s="20">
        <v>186.19800000000001</v>
      </c>
      <c r="CN257" s="20">
        <v>162.94200000000001</v>
      </c>
      <c r="CO257" s="21">
        <v>46</v>
      </c>
      <c r="CP257" s="20">
        <v>120.93</v>
      </c>
      <c r="CQ257" s="20">
        <v>105.82599999999999</v>
      </c>
      <c r="CR257" s="20">
        <v>106.84699999999999</v>
      </c>
      <c r="CS257" s="21">
        <v>82.6</v>
      </c>
      <c r="CT257" s="20">
        <v>217.03700000000001</v>
      </c>
      <c r="CU257" s="20">
        <v>189.929</v>
      </c>
      <c r="CV257" s="20">
        <v>174.61500000000001</v>
      </c>
      <c r="CW257" s="21">
        <v>128.19999999999999</v>
      </c>
      <c r="CX257" s="20">
        <v>336.947</v>
      </c>
      <c r="CY257" s="20">
        <v>294.86200000000002</v>
      </c>
      <c r="CZ257" s="20">
        <v>281.46199999999999</v>
      </c>
      <c r="DA257" s="21">
        <v>85.2</v>
      </c>
      <c r="DB257" s="20">
        <v>223.86099999999999</v>
      </c>
      <c r="DC257" s="20">
        <v>195.9</v>
      </c>
      <c r="DD257" s="20">
        <v>195.9</v>
      </c>
      <c r="DE257" s="21">
        <v>163.19999999999999</v>
      </c>
      <c r="DF257" s="20">
        <v>875.46699999999998</v>
      </c>
      <c r="DG257" s="20">
        <v>1311.3620000000001</v>
      </c>
      <c r="DH257" s="21">
        <v>13.8</v>
      </c>
      <c r="DI257" s="20">
        <v>73.971999999999994</v>
      </c>
      <c r="DJ257" s="20">
        <v>110.80200000000001</v>
      </c>
      <c r="DK257" s="21">
        <v>12.7</v>
      </c>
      <c r="DL257" s="20">
        <v>68.347999999999999</v>
      </c>
      <c r="DM257" s="20">
        <v>102.378</v>
      </c>
      <c r="DN257" s="21">
        <v>86</v>
      </c>
      <c r="DO257" s="20">
        <v>461.20800000000003</v>
      </c>
      <c r="DP257" s="20">
        <v>690.84400000000005</v>
      </c>
      <c r="DQ257" s="20">
        <v>690.84400000000005</v>
      </c>
      <c r="DR257" s="21">
        <v>63.4</v>
      </c>
      <c r="DS257" s="20">
        <v>340.28699999999998</v>
      </c>
      <c r="DT257" s="20">
        <v>509.71600000000001</v>
      </c>
      <c r="DU257" s="20">
        <v>509.71600000000001</v>
      </c>
      <c r="DV257" s="21">
        <v>149.4</v>
      </c>
      <c r="DW257" s="20">
        <v>801.495</v>
      </c>
      <c r="DX257" s="20">
        <v>1200.56</v>
      </c>
      <c r="DY257" s="20">
        <v>1200.56</v>
      </c>
      <c r="DZ257" s="21">
        <v>93.4</v>
      </c>
      <c r="EA257" s="20">
        <v>501.26100000000002</v>
      </c>
      <c r="EB257" s="20">
        <v>750.83900000000006</v>
      </c>
      <c r="EC257" s="20">
        <v>750.83900000000006</v>
      </c>
      <c r="ED257" s="21">
        <v>269.60000000000002</v>
      </c>
      <c r="EE257" s="20">
        <v>853.98500000000001</v>
      </c>
      <c r="EF257" s="20">
        <v>747.322</v>
      </c>
      <c r="EG257" s="21">
        <v>118.6</v>
      </c>
      <c r="EH257" s="20">
        <v>375.61099999999999</v>
      </c>
      <c r="EI257" s="20">
        <v>328.697</v>
      </c>
      <c r="EJ257" s="21">
        <v>107.1</v>
      </c>
      <c r="EK257" s="20">
        <v>339.2</v>
      </c>
      <c r="EL257" s="20">
        <v>296.834</v>
      </c>
      <c r="EM257" s="21">
        <v>39.6</v>
      </c>
      <c r="EN257" s="20">
        <v>125.423</v>
      </c>
      <c r="EO257" s="20">
        <v>109.758</v>
      </c>
      <c r="EP257" s="20">
        <v>109.758</v>
      </c>
      <c r="EQ257" s="21">
        <v>111.4</v>
      </c>
      <c r="ER257" s="20">
        <v>352.95100000000002</v>
      </c>
      <c r="ES257" s="20">
        <v>308.86700000000002</v>
      </c>
      <c r="ET257" s="20">
        <v>308.86700000000002</v>
      </c>
      <c r="EU257" s="21">
        <v>151</v>
      </c>
      <c r="EV257" s="20">
        <v>478.37400000000002</v>
      </c>
      <c r="EW257" s="20">
        <v>418.625</v>
      </c>
      <c r="EX257" s="20">
        <v>418.625</v>
      </c>
      <c r="EY257" s="21">
        <v>63.3</v>
      </c>
      <c r="EZ257" s="20">
        <v>200.667</v>
      </c>
      <c r="FA257" s="20">
        <v>175.60400000000001</v>
      </c>
      <c r="FB257" s="20">
        <v>175.60400000000001</v>
      </c>
      <c r="FC257" s="21">
        <v>122.6</v>
      </c>
      <c r="FD257" s="20">
        <v>679.77599999999995</v>
      </c>
      <c r="FE257" s="20">
        <v>1956.58</v>
      </c>
      <c r="FF257" s="21">
        <v>73.3</v>
      </c>
      <c r="FG257" s="20">
        <v>406.65</v>
      </c>
      <c r="FH257" s="20">
        <v>1170.45</v>
      </c>
      <c r="FI257" s="21">
        <v>10.199999999999999</v>
      </c>
      <c r="FJ257" s="20">
        <v>56.374000000000002</v>
      </c>
      <c r="FK257" s="20">
        <v>162.25899999999999</v>
      </c>
      <c r="FL257" s="20">
        <v>115.84</v>
      </c>
      <c r="FM257" s="21">
        <v>39.299999999999997</v>
      </c>
      <c r="FN257" s="20">
        <v>218.07300000000001</v>
      </c>
      <c r="FO257" s="20">
        <v>627.67399999999998</v>
      </c>
      <c r="FP257" s="20">
        <v>388.71800000000002</v>
      </c>
      <c r="FQ257" s="21">
        <v>49.2</v>
      </c>
      <c r="FR257" s="20">
        <v>273.12599999999998</v>
      </c>
      <c r="FS257" s="20">
        <v>786.13</v>
      </c>
      <c r="FT257" s="20">
        <v>504.55799999999999</v>
      </c>
      <c r="FU257" s="21">
        <v>30.2</v>
      </c>
      <c r="FV257" s="20">
        <v>167.57</v>
      </c>
      <c r="FW257" s="20">
        <v>482.31299999999999</v>
      </c>
      <c r="FX257" s="20">
        <v>408.88400000000001</v>
      </c>
      <c r="FY257" s="21">
        <v>228.5</v>
      </c>
      <c r="FZ257" s="20">
        <v>2070.4659999999999</v>
      </c>
      <c r="GA257" s="20">
        <v>2809.6219999999998</v>
      </c>
      <c r="GB257" s="21">
        <v>76.5</v>
      </c>
      <c r="GC257" s="20">
        <v>692.803</v>
      </c>
      <c r="GD257" s="20">
        <v>940.13400000000001</v>
      </c>
      <c r="GE257" s="21">
        <v>70.5</v>
      </c>
      <c r="GF257" s="20">
        <v>639.01</v>
      </c>
      <c r="GG257" s="20">
        <v>867.13599999999997</v>
      </c>
      <c r="GH257" s="21">
        <v>64.900000000000006</v>
      </c>
      <c r="GI257" s="20">
        <v>588.14099999999996</v>
      </c>
      <c r="GJ257" s="20">
        <v>798.10799999999995</v>
      </c>
      <c r="GK257" s="20">
        <v>798.10799999999995</v>
      </c>
      <c r="GL257" s="21">
        <v>87.1</v>
      </c>
      <c r="GM257" s="20">
        <v>789.52099999999996</v>
      </c>
      <c r="GN257" s="20">
        <v>1071.3800000000001</v>
      </c>
      <c r="GO257" s="20">
        <v>1071.3800000000001</v>
      </c>
      <c r="GP257" s="21">
        <v>152.1</v>
      </c>
      <c r="GQ257" s="20">
        <v>1377.662</v>
      </c>
      <c r="GR257" s="20">
        <v>1869.4880000000001</v>
      </c>
      <c r="GS257" s="20">
        <v>1869.4880000000001</v>
      </c>
      <c r="GT257" s="21">
        <v>56.2</v>
      </c>
      <c r="GU257" s="20">
        <v>509.57900000000001</v>
      </c>
      <c r="GV257" s="20">
        <v>691.49900000000002</v>
      </c>
      <c r="GW257" s="20">
        <v>691.49900000000002</v>
      </c>
      <c r="GX257" s="21">
        <v>237.8</v>
      </c>
      <c r="GY257" s="20">
        <v>844.72900000000004</v>
      </c>
      <c r="GZ257" s="20">
        <v>1149.085</v>
      </c>
      <c r="HA257" s="21">
        <v>48.1</v>
      </c>
      <c r="HB257" s="20">
        <v>171.024</v>
      </c>
      <c r="HC257" s="20">
        <v>232.64400000000001</v>
      </c>
      <c r="HD257" s="21">
        <v>46.4</v>
      </c>
      <c r="HE257" s="20">
        <v>164.673</v>
      </c>
      <c r="HF257" s="20">
        <v>224.005</v>
      </c>
      <c r="HG257" s="21">
        <v>105.8</v>
      </c>
      <c r="HH257" s="20">
        <v>375.83300000000003</v>
      </c>
      <c r="HI257" s="20">
        <v>511.24599999999998</v>
      </c>
      <c r="HJ257" s="20">
        <v>511.24599999999998</v>
      </c>
      <c r="HK257" s="21">
        <v>82.4</v>
      </c>
      <c r="HL257" s="20">
        <v>292.74900000000002</v>
      </c>
      <c r="HM257" s="20">
        <v>398.22699999999998</v>
      </c>
      <c r="HN257" s="20">
        <v>328.97</v>
      </c>
      <c r="HO257" s="21">
        <v>189.7</v>
      </c>
      <c r="HP257" s="20">
        <v>673.70500000000004</v>
      </c>
      <c r="HQ257" s="20">
        <v>916.44100000000003</v>
      </c>
      <c r="HR257" s="20">
        <v>840.21600000000001</v>
      </c>
      <c r="HS257" s="21">
        <v>114.6</v>
      </c>
      <c r="HT257" s="20">
        <v>406.94099999999997</v>
      </c>
      <c r="HU257" s="20">
        <v>553.56200000000001</v>
      </c>
      <c r="HV257" s="20">
        <v>647.48299999999995</v>
      </c>
      <c r="HW257" s="21">
        <v>130.30000000000001</v>
      </c>
      <c r="HX257" s="20">
        <v>94.88</v>
      </c>
      <c r="HY257" s="20">
        <v>66153.183000000005</v>
      </c>
      <c r="HZ257" s="21">
        <v>22.5</v>
      </c>
      <c r="IA257" s="20">
        <v>16.390999999999998</v>
      </c>
      <c r="IB257" s="20">
        <v>11428.290999999999</v>
      </c>
      <c r="IF257" s="21">
        <v>23</v>
      </c>
      <c r="IG257" s="20">
        <v>16.771000000000001</v>
      </c>
      <c r="IH257" s="20">
        <v>11692.991</v>
      </c>
      <c r="II257" s="20">
        <v>11692.991</v>
      </c>
      <c r="IJ257" s="21">
        <v>84.7</v>
      </c>
      <c r="IK257" s="20">
        <v>61.718000000000004</v>
      </c>
      <c r="IL257" s="20">
        <v>43031.902000000002</v>
      </c>
      <c r="IM257" s="20">
        <v>43031.902000000002</v>
      </c>
      <c r="IN257" s="21">
        <v>107.8</v>
      </c>
      <c r="IO257" s="20">
        <v>78.489000000000004</v>
      </c>
      <c r="IP257" s="20">
        <v>54724.892</v>
      </c>
      <c r="IQ257" s="20">
        <v>54724.892</v>
      </c>
      <c r="IR257" s="21">
        <v>60</v>
      </c>
      <c r="IS257" s="20">
        <v>43.731999999999999</v>
      </c>
      <c r="IT257" s="23">
        <v>30491</v>
      </c>
      <c r="IU257" s="23">
        <v>30491</v>
      </c>
      <c r="IV257" s="21">
        <v>151</v>
      </c>
      <c r="IW257" s="20">
        <v>2347.2579999999998</v>
      </c>
      <c r="IX257" s="20">
        <v>19428.201000000001</v>
      </c>
      <c r="IY257" s="21">
        <v>26.5</v>
      </c>
      <c r="IZ257" s="20">
        <v>411.97500000000002</v>
      </c>
      <c r="JA257" s="20">
        <v>3409.9110000000001</v>
      </c>
      <c r="JJ257" s="21">
        <v>124.5</v>
      </c>
      <c r="JK257" s="20">
        <v>1935.2829999999999</v>
      </c>
      <c r="JL257" s="20">
        <v>16018.29</v>
      </c>
      <c r="JM257" s="20">
        <v>16386.364000000001</v>
      </c>
      <c r="JN257" s="21">
        <v>125.7</v>
      </c>
      <c r="JO257" s="20">
        <v>1954.172</v>
      </c>
      <c r="JP257" s="20">
        <v>16174.638999999999</v>
      </c>
      <c r="JQ257" s="20">
        <v>16174.64</v>
      </c>
      <c r="JR257" s="21">
        <v>86.4</v>
      </c>
      <c r="JS257" s="20">
        <v>79.569000000000003</v>
      </c>
      <c r="JT257" s="20">
        <v>224172.04</v>
      </c>
      <c r="JU257" s="21">
        <v>40.799999999999997</v>
      </c>
      <c r="JV257" s="20">
        <v>37.531999999999996</v>
      </c>
      <c r="JW257" s="20">
        <v>105738.249</v>
      </c>
      <c r="JX257" s="20">
        <v>9.7789999999999999</v>
      </c>
      <c r="JY257" s="20">
        <v>9.0050000000000008</v>
      </c>
      <c r="JZ257" s="20">
        <v>25371.03</v>
      </c>
      <c r="KA257" s="20">
        <v>25371.03</v>
      </c>
      <c r="KB257" s="20">
        <v>35.871000000000002</v>
      </c>
      <c r="KC257" s="20">
        <v>33.031999999999996</v>
      </c>
      <c r="KD257" s="20">
        <v>93062.76</v>
      </c>
      <c r="KE257" s="20">
        <v>93062.76</v>
      </c>
      <c r="KF257" s="21">
        <v>45.7</v>
      </c>
      <c r="KG257" s="21">
        <v>42</v>
      </c>
      <c r="KH257" s="20">
        <v>118433.79</v>
      </c>
      <c r="KI257" s="20">
        <v>118433.79</v>
      </c>
      <c r="KJ257" s="21">
        <v>21</v>
      </c>
      <c r="KK257" s="21">
        <v>19.3</v>
      </c>
      <c r="KL257" s="21">
        <v>54496.7</v>
      </c>
      <c r="KM257" s="21">
        <v>54496.7</v>
      </c>
      <c r="KN257" s="21">
        <v>91.3</v>
      </c>
      <c r="KO257" s="20">
        <v>90.888999999999996</v>
      </c>
      <c r="KP257" s="20">
        <v>2511.19</v>
      </c>
      <c r="KQ257" s="21">
        <v>28.8</v>
      </c>
      <c r="KR257" s="20">
        <v>28.651</v>
      </c>
      <c r="KS257" s="20">
        <v>791.61500000000001</v>
      </c>
      <c r="KT257" s="21">
        <v>28.7</v>
      </c>
      <c r="KU257" s="20">
        <v>28.59</v>
      </c>
      <c r="KV257" s="20">
        <v>789.93399999999997</v>
      </c>
      <c r="KW257" s="21">
        <v>11.1</v>
      </c>
      <c r="KX257" s="20">
        <v>11.096</v>
      </c>
      <c r="KY257" s="20">
        <v>306.57</v>
      </c>
      <c r="KZ257" s="20">
        <v>295.77999999999997</v>
      </c>
      <c r="LA257" s="21">
        <v>51.5</v>
      </c>
      <c r="LB257" s="20">
        <v>51.308</v>
      </c>
      <c r="LC257" s="20">
        <v>1417.6079999999999</v>
      </c>
      <c r="LD257" s="20">
        <v>1198.0830000000001</v>
      </c>
      <c r="LE257" s="21">
        <v>62.5</v>
      </c>
      <c r="LF257" s="20">
        <v>62.237000000000002</v>
      </c>
      <c r="LG257" s="20">
        <v>1719.575</v>
      </c>
      <c r="LH257" s="20">
        <v>1493.8630000000001</v>
      </c>
      <c r="LI257" s="21">
        <v>23.4</v>
      </c>
      <c r="LJ257" s="20">
        <v>23.335999999999999</v>
      </c>
      <c r="LK257" s="20">
        <v>644.75800000000004</v>
      </c>
      <c r="LL257" s="20">
        <v>644.75800000000004</v>
      </c>
      <c r="LM257" s="21">
        <v>210.4</v>
      </c>
      <c r="LN257" s="20">
        <v>5307.4309999999996</v>
      </c>
      <c r="LO257" s="20">
        <v>4644.5330000000004</v>
      </c>
      <c r="LP257" s="21">
        <v>65</v>
      </c>
      <c r="LQ257" s="20">
        <v>1639.7149999999999</v>
      </c>
      <c r="LR257" s="20">
        <v>1434.915</v>
      </c>
      <c r="LS257" s="21">
        <v>61.9</v>
      </c>
      <c r="LT257" s="20">
        <v>1561.4970000000001</v>
      </c>
      <c r="LU257" s="20">
        <v>1366.4659999999999</v>
      </c>
      <c r="LV257" s="21">
        <v>69.8</v>
      </c>
      <c r="LW257" s="20">
        <v>1761.4380000000001</v>
      </c>
      <c r="LX257" s="20">
        <v>1541.434</v>
      </c>
      <c r="LY257" s="20">
        <v>1541.434</v>
      </c>
      <c r="LZ257" s="21">
        <v>75.599999999999994</v>
      </c>
      <c r="MA257" s="20">
        <v>1906.278</v>
      </c>
      <c r="MB257" s="20">
        <v>1668.184</v>
      </c>
      <c r="MC257" s="20">
        <v>1668.184</v>
      </c>
      <c r="MD257" s="21">
        <v>145.4</v>
      </c>
      <c r="ME257" s="20">
        <v>3667.7159999999999</v>
      </c>
      <c r="MF257" s="20">
        <v>3209.6179999999999</v>
      </c>
      <c r="MG257" s="20">
        <v>3209.6179999999999</v>
      </c>
      <c r="MH257" s="21">
        <v>100.3</v>
      </c>
      <c r="MI257" s="20">
        <v>2529.7429999999999</v>
      </c>
      <c r="MJ257" s="20">
        <v>2213.7779999999998</v>
      </c>
      <c r="MK257" s="20">
        <v>2213.7779999999998</v>
      </c>
      <c r="ML257" s="21">
        <v>230.5</v>
      </c>
      <c r="MM257" s="20">
        <v>504.05200000000002</v>
      </c>
      <c r="MN257" s="20">
        <v>3277.3969999999999</v>
      </c>
      <c r="MO257" s="21">
        <v>54.2</v>
      </c>
      <c r="MP257" s="20">
        <v>118.443</v>
      </c>
      <c r="MQ257" s="20">
        <v>770.12900000000002</v>
      </c>
      <c r="MR257" s="21">
        <v>50.7</v>
      </c>
      <c r="MS257" s="20">
        <v>110.92400000000001</v>
      </c>
      <c r="MT257" s="20">
        <v>721.24199999999996</v>
      </c>
      <c r="MU257" s="21">
        <v>95.7</v>
      </c>
      <c r="MV257" s="20">
        <v>209.34800000000001</v>
      </c>
      <c r="MW257" s="20">
        <v>1361.202</v>
      </c>
      <c r="MX257" s="20">
        <v>1393</v>
      </c>
      <c r="MY257" s="21">
        <v>80.099999999999994</v>
      </c>
      <c r="MZ257" s="20">
        <v>175.17</v>
      </c>
      <c r="NA257" s="20">
        <v>1138.97</v>
      </c>
      <c r="NB257" s="20">
        <v>1208</v>
      </c>
      <c r="NC257" s="21">
        <v>176.3</v>
      </c>
      <c r="ND257" s="20">
        <v>385.60899999999998</v>
      </c>
      <c r="NE257" s="20">
        <v>2507.268</v>
      </c>
      <c r="NF257" s="20">
        <v>2601</v>
      </c>
      <c r="NG257" s="21">
        <v>135.4</v>
      </c>
      <c r="NH257" s="20">
        <v>296.23</v>
      </c>
      <c r="NI257" s="20">
        <v>1926.117</v>
      </c>
      <c r="NJ257" s="20">
        <v>1926.117</v>
      </c>
      <c r="NK257" s="21">
        <v>191.6</v>
      </c>
      <c r="NL257" s="20">
        <v>1697.79</v>
      </c>
      <c r="NM257" s="20">
        <v>1485.7360000000001</v>
      </c>
      <c r="NN257" s="21">
        <v>54.7</v>
      </c>
      <c r="NO257" s="20">
        <v>484.27199999999999</v>
      </c>
      <c r="NP257" s="20">
        <v>423.786</v>
      </c>
      <c r="NQ257" s="21">
        <v>50.2</v>
      </c>
      <c r="NR257" s="20">
        <v>444.67399999999998</v>
      </c>
      <c r="NS257" s="20">
        <v>389.13400000000001</v>
      </c>
      <c r="NT257" s="21">
        <v>53.9</v>
      </c>
      <c r="NU257" s="20">
        <v>477.17399999999998</v>
      </c>
      <c r="NV257" s="20">
        <v>417.57499999999999</v>
      </c>
      <c r="NW257" s="20">
        <v>417.57499999999999</v>
      </c>
      <c r="NX257" s="21">
        <v>83.1</v>
      </c>
      <c r="NY257" s="20">
        <v>736.34400000000005</v>
      </c>
      <c r="NZ257" s="20">
        <v>644.375</v>
      </c>
      <c r="OA257" s="20">
        <v>644.375</v>
      </c>
      <c r="OB257" s="21">
        <v>137</v>
      </c>
      <c r="OC257" s="20">
        <v>1213.518</v>
      </c>
      <c r="OD257" s="20">
        <v>1061.95</v>
      </c>
      <c r="OE257" s="20">
        <v>1061.95</v>
      </c>
      <c r="OF257" s="21">
        <v>97.1</v>
      </c>
      <c r="OG257" s="20">
        <v>860.18499999999995</v>
      </c>
      <c r="OH257" s="20">
        <v>752.74800000000005</v>
      </c>
      <c r="OI257" s="20">
        <v>752.74800000000005</v>
      </c>
      <c r="OJ257" s="21">
        <v>172</v>
      </c>
      <c r="OK257" s="20">
        <v>294.34399999999999</v>
      </c>
      <c r="OL257" s="20">
        <v>257.58</v>
      </c>
      <c r="OM257" s="21">
        <v>48.9</v>
      </c>
      <c r="ON257" s="20">
        <v>83.703999999999994</v>
      </c>
      <c r="OO257" s="20">
        <v>73.248999999999995</v>
      </c>
      <c r="OP257" s="21">
        <v>45.7</v>
      </c>
      <c r="OQ257" s="20">
        <v>78.231999999999999</v>
      </c>
      <c r="OR257" s="20">
        <v>68.460999999999999</v>
      </c>
      <c r="OS257" s="21">
        <v>36.1</v>
      </c>
      <c r="OT257" s="20">
        <v>61.807000000000002</v>
      </c>
      <c r="OU257" s="20">
        <v>54.087000000000003</v>
      </c>
      <c r="OV257" s="20">
        <v>54.087000000000003</v>
      </c>
      <c r="OW257" s="21">
        <v>87</v>
      </c>
      <c r="OX257" s="20">
        <v>148.833</v>
      </c>
      <c r="OY257" s="20">
        <v>130.244</v>
      </c>
      <c r="OZ257" s="20">
        <v>130.244</v>
      </c>
      <c r="PA257" s="21">
        <v>123.1</v>
      </c>
      <c r="PB257" s="20">
        <v>210.64</v>
      </c>
      <c r="PC257" s="20">
        <v>184.33099999999999</v>
      </c>
      <c r="PD257" s="20">
        <v>184.33099999999999</v>
      </c>
      <c r="PE257" s="21">
        <v>58.1</v>
      </c>
      <c r="PF257" s="20">
        <v>99.501000000000005</v>
      </c>
      <c r="PG257" s="20">
        <v>87.072999999999993</v>
      </c>
      <c r="PH257" s="20">
        <v>87.072999999999993</v>
      </c>
      <c r="PI257" s="21">
        <v>213.5</v>
      </c>
      <c r="PJ257" s="20">
        <v>3925.53</v>
      </c>
      <c r="PK257" s="20">
        <v>3435.232</v>
      </c>
      <c r="PL257" s="21">
        <v>69.099999999999994</v>
      </c>
      <c r="PM257" s="20">
        <v>1270.175</v>
      </c>
      <c r="PN257" s="20">
        <v>1111.53</v>
      </c>
      <c r="PO257" s="21">
        <v>63.9</v>
      </c>
      <c r="PP257" s="20">
        <v>1174.9259999999999</v>
      </c>
      <c r="PQ257" s="20">
        <v>1028.1780000000001</v>
      </c>
      <c r="PR257" s="21">
        <v>36</v>
      </c>
      <c r="PS257" s="20">
        <v>662.22699999999998</v>
      </c>
      <c r="PT257" s="20">
        <v>579.51499999999999</v>
      </c>
      <c r="PU257" s="20">
        <v>579.51499999999999</v>
      </c>
      <c r="PV257" s="21">
        <v>109</v>
      </c>
      <c r="PW257" s="20">
        <v>2003.4870000000001</v>
      </c>
      <c r="PX257" s="20">
        <v>1753.251</v>
      </c>
      <c r="PY257" s="20">
        <v>1652.231</v>
      </c>
      <c r="PZ257" s="21">
        <v>144.5</v>
      </c>
      <c r="QA257" s="20">
        <v>2655.3560000000002</v>
      </c>
      <c r="QB257" s="20">
        <v>2323.7020000000002</v>
      </c>
      <c r="QC257" s="20">
        <v>2231.7460000000001</v>
      </c>
      <c r="QD257" s="21">
        <v>72.099999999999994</v>
      </c>
      <c r="QE257" s="20">
        <v>1324.8910000000001</v>
      </c>
      <c r="QF257" s="20">
        <v>1159.412</v>
      </c>
      <c r="QG257" s="20">
        <v>1159.412</v>
      </c>
      <c r="QH257" s="21">
        <v>211.9</v>
      </c>
      <c r="QI257" s="21">
        <v>182.2</v>
      </c>
      <c r="QJ257" s="20">
        <v>68188.824999999997</v>
      </c>
      <c r="QK257" s="21">
        <v>71.3</v>
      </c>
      <c r="QL257" s="21">
        <v>63.6</v>
      </c>
      <c r="QM257" s="20">
        <v>22950.356</v>
      </c>
      <c r="QN257" s="21">
        <v>67.3</v>
      </c>
      <c r="QO257" s="21">
        <v>60.6</v>
      </c>
      <c r="QP257" s="20">
        <v>21651.306</v>
      </c>
      <c r="QW257" s="21">
        <v>140.6</v>
      </c>
      <c r="QX257" s="21">
        <v>118.6</v>
      </c>
      <c r="QY257" s="20">
        <v>45238.468999999997</v>
      </c>
      <c r="QZ257" s="21">
        <v>73.3</v>
      </c>
      <c r="RA257" s="21">
        <v>66.8</v>
      </c>
      <c r="RB257" s="20">
        <v>23599.353999999999</v>
      </c>
      <c r="RC257" s="21">
        <v>192</v>
      </c>
      <c r="RD257" s="20">
        <v>3875.0479999999998</v>
      </c>
      <c r="RE257" s="20">
        <v>2350.6039999999998</v>
      </c>
      <c r="RF257" s="21">
        <v>38.5</v>
      </c>
      <c r="RG257" s="20">
        <v>777.81200000000001</v>
      </c>
      <c r="RH257" s="20">
        <v>471.82100000000003</v>
      </c>
      <c r="RI257" s="21">
        <v>35.4</v>
      </c>
      <c r="RJ257" s="20">
        <v>714.06899999999996</v>
      </c>
      <c r="RK257" s="20">
        <v>433.154</v>
      </c>
      <c r="RL257" s="21">
        <v>76.2</v>
      </c>
      <c r="RM257" s="20">
        <v>1537.0239999999999</v>
      </c>
      <c r="RN257" s="20">
        <v>932.35900000000004</v>
      </c>
      <c r="RO257" s="20">
        <v>932.35900000000004</v>
      </c>
      <c r="RP257" s="21">
        <v>77.3</v>
      </c>
      <c r="RQ257" s="20">
        <v>1560.211</v>
      </c>
      <c r="RR257" s="20">
        <v>946.42399999999998</v>
      </c>
      <c r="RS257" s="20">
        <v>946.42399999999998</v>
      </c>
      <c r="RT257" s="21">
        <v>153.5</v>
      </c>
      <c r="RU257" s="20">
        <v>3097.2350000000001</v>
      </c>
      <c r="RV257" s="20">
        <v>1878.7829999999999</v>
      </c>
      <c r="RW257" s="20">
        <v>1878.7829999999999</v>
      </c>
      <c r="RX257" s="21">
        <v>87.8</v>
      </c>
      <c r="RY257" s="20">
        <v>1771.883</v>
      </c>
      <c r="RZ257" s="20">
        <v>1074.8240000000001</v>
      </c>
      <c r="SA257" s="20">
        <v>1074.8240000000001</v>
      </c>
      <c r="SB257" s="21">
        <v>173</v>
      </c>
      <c r="SC257" s="20">
        <v>337.851</v>
      </c>
      <c r="SD257" s="20">
        <v>295.65300000000002</v>
      </c>
      <c r="SE257" s="21">
        <v>107.3</v>
      </c>
      <c r="SF257" s="20">
        <v>209.55199999999999</v>
      </c>
      <c r="SG257" s="20">
        <v>183.37899999999999</v>
      </c>
      <c r="SH257" s="21">
        <v>101.9</v>
      </c>
      <c r="SI257" s="20">
        <v>198.965</v>
      </c>
      <c r="SJ257" s="20">
        <v>174.114</v>
      </c>
      <c r="SK257" s="21">
        <v>24.7</v>
      </c>
      <c r="SL257" s="20">
        <v>48.256</v>
      </c>
      <c r="SM257" s="20">
        <v>42.228999999999999</v>
      </c>
      <c r="SN257" s="20">
        <v>37.881</v>
      </c>
      <c r="SO257" s="21">
        <v>42.7</v>
      </c>
      <c r="SP257" s="20">
        <v>83.367999999999995</v>
      </c>
      <c r="SQ257" s="20">
        <v>72.954999999999998</v>
      </c>
      <c r="SR257" s="20">
        <v>74.393000000000001</v>
      </c>
      <c r="SS257" s="21">
        <v>65.7</v>
      </c>
      <c r="ST257" s="20">
        <v>128.29900000000001</v>
      </c>
      <c r="SU257" s="20">
        <v>112.274</v>
      </c>
      <c r="SV257" s="20">
        <v>112.274</v>
      </c>
      <c r="SW257" s="21">
        <v>55.4</v>
      </c>
      <c r="SX257" s="20">
        <v>108.101</v>
      </c>
      <c r="SY257" s="20">
        <v>94.6</v>
      </c>
      <c r="SZ257" s="20">
        <v>92.116</v>
      </c>
      <c r="TA257" s="21">
        <v>189.2</v>
      </c>
      <c r="TB257" s="20">
        <v>308.137</v>
      </c>
      <c r="TC257" s="20">
        <v>2402.915</v>
      </c>
      <c r="TD257" s="21">
        <v>23.1</v>
      </c>
      <c r="TE257" s="20">
        <v>37.616999999999997</v>
      </c>
      <c r="TF257" s="20">
        <v>293.34100000000001</v>
      </c>
      <c r="TG257" s="21">
        <v>59.7</v>
      </c>
      <c r="TH257" s="20">
        <v>97.275999999999996</v>
      </c>
      <c r="TI257" s="20">
        <v>758.57799999999997</v>
      </c>
      <c r="TJ257" s="20">
        <v>758.57799999999997</v>
      </c>
      <c r="TK257" s="21">
        <v>106.6</v>
      </c>
      <c r="TL257" s="20">
        <v>173.702</v>
      </c>
      <c r="TM257" s="20">
        <v>1354.5640000000001</v>
      </c>
      <c r="TN257" s="20">
        <v>1370.8130000000001</v>
      </c>
      <c r="TO257" s="21">
        <v>166.1</v>
      </c>
      <c r="TP257" s="20">
        <v>270.52100000000002</v>
      </c>
      <c r="TQ257" s="20">
        <v>2109.5740000000001</v>
      </c>
      <c r="TR257" s="20">
        <v>2129.3910000000001</v>
      </c>
      <c r="TS257" s="21">
        <v>142.6</v>
      </c>
      <c r="TT257" s="20">
        <v>232.333</v>
      </c>
      <c r="TU257" s="20">
        <v>1811.779</v>
      </c>
      <c r="TV257" s="20">
        <v>1835.64</v>
      </c>
      <c r="TW257" s="21">
        <v>126.7</v>
      </c>
      <c r="TX257" s="20">
        <v>98.179000000000002</v>
      </c>
      <c r="TY257" s="20">
        <v>22906.787</v>
      </c>
      <c r="TZ257" s="21">
        <v>59.1</v>
      </c>
      <c r="UA257" s="20">
        <v>45.81</v>
      </c>
      <c r="UB257" s="20">
        <v>10688.13</v>
      </c>
      <c r="UC257" s="21">
        <v>58.7</v>
      </c>
      <c r="UD257" s="20">
        <v>45.500999999999998</v>
      </c>
      <c r="UE257" s="20">
        <v>10616.15</v>
      </c>
      <c r="UF257" s="21">
        <v>14.4</v>
      </c>
      <c r="UG257" s="20">
        <v>11.15</v>
      </c>
      <c r="UH257" s="20">
        <v>2601.4050000000002</v>
      </c>
      <c r="UI257" s="20">
        <v>2601.4050000000002</v>
      </c>
      <c r="UJ257" s="21">
        <v>53.2</v>
      </c>
      <c r="UK257" s="20">
        <v>41.22</v>
      </c>
      <c r="UL257" s="20">
        <v>9617.2520000000004</v>
      </c>
      <c r="UM257" s="20">
        <v>9617.2520000000004</v>
      </c>
      <c r="UN257" s="21">
        <v>67.599999999999994</v>
      </c>
      <c r="UO257" s="20">
        <v>52.37</v>
      </c>
      <c r="UP257" s="20">
        <v>12218.656999999999</v>
      </c>
      <c r="UQ257" s="20">
        <v>12218.656999999999</v>
      </c>
      <c r="UR257" s="21">
        <v>33</v>
      </c>
      <c r="US257" s="20">
        <v>25.603000000000002</v>
      </c>
      <c r="UT257" s="20">
        <v>5973.48</v>
      </c>
      <c r="UU257" s="20">
        <v>5973.48</v>
      </c>
      <c r="UV257" s="21">
        <v>84.3</v>
      </c>
      <c r="UW257" s="20">
        <v>209.36500000000001</v>
      </c>
      <c r="UX257" s="20">
        <v>1731753.879</v>
      </c>
      <c r="UY257" s="21">
        <v>59.4</v>
      </c>
      <c r="UZ257" s="20">
        <v>147.55099999999999</v>
      </c>
      <c r="VA257" s="20">
        <v>1220463.0490000001</v>
      </c>
      <c r="VB257" s="21">
        <v>8.1999999999999993</v>
      </c>
      <c r="VC257" s="20">
        <v>20.236000000000001</v>
      </c>
      <c r="VD257" s="20">
        <v>167380.408</v>
      </c>
      <c r="VE257" s="20">
        <v>167380.408</v>
      </c>
      <c r="VF257" s="21">
        <v>16.899999999999999</v>
      </c>
      <c r="VG257" s="20">
        <v>42.034999999999997</v>
      </c>
      <c r="VH257" s="20">
        <v>347688.57900000003</v>
      </c>
      <c r="VI257" s="20">
        <v>313271.82199999999</v>
      </c>
      <c r="VJ257" s="21">
        <v>24.9</v>
      </c>
      <c r="VK257" s="20">
        <v>61.814</v>
      </c>
      <c r="VL257" s="20">
        <v>511290.83</v>
      </c>
      <c r="VM257" s="20">
        <v>480652.23</v>
      </c>
      <c r="VN257" s="21">
        <v>18.7</v>
      </c>
      <c r="VO257" s="20">
        <v>46.393000000000001</v>
      </c>
      <c r="VP257" s="20">
        <v>383735.60800000001</v>
      </c>
      <c r="VQ257" s="20">
        <v>383735.60800000001</v>
      </c>
      <c r="VR257" s="21">
        <v>163.80000000000001</v>
      </c>
      <c r="VS257" s="20">
        <v>260.39</v>
      </c>
      <c r="VT257" s="20">
        <v>227.86799999999999</v>
      </c>
      <c r="VU257" s="21">
        <v>33</v>
      </c>
      <c r="VV257" s="20">
        <v>52.402999999999999</v>
      </c>
      <c r="VW257" s="20">
        <v>45.857999999999997</v>
      </c>
      <c r="VX257" s="21">
        <v>31.7</v>
      </c>
      <c r="VY257" s="20">
        <v>50.445</v>
      </c>
      <c r="VZ257" s="20">
        <v>44.143999999999998</v>
      </c>
      <c r="WA257" s="21">
        <v>54.4</v>
      </c>
      <c r="WB257" s="20">
        <v>86.495000000000005</v>
      </c>
      <c r="WC257" s="20">
        <v>75.691999999999993</v>
      </c>
      <c r="WD257" s="20">
        <v>75.691999999999993</v>
      </c>
      <c r="WE257" s="21">
        <v>76.400000000000006</v>
      </c>
      <c r="WF257" s="20">
        <v>121.492</v>
      </c>
      <c r="WG257" s="20">
        <v>106.318</v>
      </c>
      <c r="WH257" s="20">
        <v>106.318</v>
      </c>
      <c r="WI257" s="21">
        <v>130.80000000000001</v>
      </c>
      <c r="WJ257" s="20">
        <v>207.98699999999999</v>
      </c>
      <c r="WK257" s="20">
        <v>182.01</v>
      </c>
      <c r="WL257" s="20">
        <v>182.01</v>
      </c>
      <c r="WM257" s="21">
        <v>79.7</v>
      </c>
      <c r="WN257" s="20">
        <v>126.69199999999999</v>
      </c>
      <c r="WO257" s="20">
        <v>110.86799999999999</v>
      </c>
      <c r="WP257" s="20">
        <v>110.86799999999999</v>
      </c>
      <c r="WQ257" s="21">
        <v>201.6</v>
      </c>
      <c r="WR257" s="20">
        <v>279.78399999999999</v>
      </c>
      <c r="WS257" s="20">
        <v>1209.3389999999999</v>
      </c>
      <c r="WT257" s="21">
        <v>87.6</v>
      </c>
      <c r="WU257" s="20">
        <v>121.55800000000001</v>
      </c>
      <c r="WV257" s="20">
        <v>525.423</v>
      </c>
      <c r="WW257" s="21">
        <v>87.2</v>
      </c>
      <c r="WX257" s="20">
        <v>121.023</v>
      </c>
      <c r="WY257" s="20">
        <v>523.11099999999999</v>
      </c>
      <c r="WZ257" s="21">
        <v>36.799999999999997</v>
      </c>
      <c r="XA257" s="20">
        <v>50.999000000000002</v>
      </c>
      <c r="XB257" s="20">
        <v>220.44</v>
      </c>
      <c r="XC257" s="20">
        <v>220.44</v>
      </c>
      <c r="XD257" s="21">
        <v>77.3</v>
      </c>
      <c r="XE257" s="20">
        <v>107.227</v>
      </c>
      <c r="XF257" s="20">
        <v>463.476</v>
      </c>
      <c r="XG257" s="20">
        <v>463.476</v>
      </c>
      <c r="XH257" s="21">
        <v>114</v>
      </c>
      <c r="XI257" s="20">
        <v>158.226</v>
      </c>
      <c r="XJ257" s="20">
        <v>683.91600000000005</v>
      </c>
      <c r="XK257" s="20">
        <v>683.91600000000005</v>
      </c>
      <c r="XL257" s="21">
        <v>72.599999999999994</v>
      </c>
      <c r="XM257" s="20">
        <v>100.66800000000001</v>
      </c>
      <c r="XN257" s="22">
        <v>435.12785100000002</v>
      </c>
      <c r="XO257" s="22">
        <v>513.78899999999999</v>
      </c>
      <c r="XP257" s="21">
        <v>155.9</v>
      </c>
      <c r="XQ257" s="20">
        <v>852.09500000000003</v>
      </c>
      <c r="XR257" s="20">
        <v>39552.610999999997</v>
      </c>
      <c r="XS257" s="21">
        <v>85.4</v>
      </c>
      <c r="XT257" s="20">
        <v>466.94900000000001</v>
      </c>
      <c r="XU257" s="20">
        <v>21674.873</v>
      </c>
      <c r="YD257" s="21">
        <v>70.5</v>
      </c>
      <c r="YE257" s="20">
        <v>385.14600000000002</v>
      </c>
      <c r="YF257" s="20">
        <v>17877.738000000001</v>
      </c>
      <c r="YG257" s="20">
        <v>9366.3729999999996</v>
      </c>
      <c r="YH257" s="21">
        <v>35.6</v>
      </c>
      <c r="YI257" s="20">
        <v>194.46100000000001</v>
      </c>
      <c r="YJ257" s="20">
        <v>9026.5</v>
      </c>
      <c r="YK257" s="20">
        <v>9026.5</v>
      </c>
      <c r="YL257" s="21">
        <v>201.5</v>
      </c>
      <c r="YM257" s="20">
        <v>3158.6010000000001</v>
      </c>
      <c r="YN257" s="20">
        <v>2764.0920000000001</v>
      </c>
      <c r="YO257" s="21">
        <v>114.6</v>
      </c>
      <c r="YP257" s="20">
        <v>1796</v>
      </c>
      <c r="YQ257" s="20">
        <v>1571.68</v>
      </c>
      <c r="YR257" s="21">
        <v>108.2</v>
      </c>
      <c r="YS257" s="20">
        <v>1695.6780000000001</v>
      </c>
      <c r="YT257" s="20">
        <v>1483.8879999999999</v>
      </c>
      <c r="YU257" s="21">
        <v>26.4</v>
      </c>
      <c r="YV257" s="20">
        <v>414.22800000000001</v>
      </c>
      <c r="YW257" s="20">
        <v>362.49099999999999</v>
      </c>
      <c r="YX257" s="20">
        <v>362.49099999999999</v>
      </c>
      <c r="YY257" s="21">
        <v>60.5</v>
      </c>
      <c r="YZ257" s="20">
        <v>948.37300000000005</v>
      </c>
      <c r="ZA257" s="20">
        <v>829.92100000000005</v>
      </c>
      <c r="ZB257" s="20">
        <v>829.92100000000005</v>
      </c>
      <c r="ZC257" s="21">
        <v>86.9</v>
      </c>
      <c r="ZD257" s="20">
        <v>1362.6010000000001</v>
      </c>
      <c r="ZE257" s="20">
        <v>1192.412</v>
      </c>
      <c r="ZF257" s="20">
        <v>1192.412</v>
      </c>
      <c r="ZG257" s="21">
        <v>62.1</v>
      </c>
      <c r="ZH257" s="20">
        <v>972.86</v>
      </c>
      <c r="ZI257" s="20">
        <v>851.35</v>
      </c>
      <c r="ZJ257" s="20">
        <v>851.35</v>
      </c>
      <c r="ZK257" s="21">
        <v>313</v>
      </c>
      <c r="ZL257" s="20">
        <v>13637.302</v>
      </c>
      <c r="ZM257" s="20">
        <v>1638815</v>
      </c>
      <c r="ZN257" s="21">
        <v>139.6</v>
      </c>
      <c r="ZO257" s="20">
        <v>6082.3029999999999</v>
      </c>
      <c r="ZP257" s="20">
        <v>730919.5</v>
      </c>
      <c r="ZQ257" s="21">
        <v>134.5</v>
      </c>
      <c r="ZR257" s="20">
        <v>5862.1409999999996</v>
      </c>
      <c r="ZS257" s="20">
        <v>704462.26300000004</v>
      </c>
      <c r="ZT257" s="21">
        <v>66.599999999999994</v>
      </c>
      <c r="ZU257" s="20">
        <v>2904.1370000000002</v>
      </c>
      <c r="ZV257" s="20">
        <v>348994.5</v>
      </c>
      <c r="ZW257" s="20">
        <v>348994.5</v>
      </c>
      <c r="ZX257" s="21">
        <v>106.7</v>
      </c>
      <c r="ZY257" s="20">
        <v>4650.8609999999999</v>
      </c>
      <c r="ZZ257" s="20">
        <v>558901</v>
      </c>
      <c r="AAA257" s="20">
        <v>558901</v>
      </c>
      <c r="AAB257" s="21">
        <v>173.4</v>
      </c>
      <c r="AAC257" s="20">
        <v>7554.9979999999996</v>
      </c>
      <c r="AAD257" s="20">
        <v>907895.5</v>
      </c>
      <c r="AAE257" s="20">
        <v>907895.5</v>
      </c>
      <c r="AAF257" s="21">
        <v>98.6</v>
      </c>
      <c r="AAG257" s="20">
        <v>4294.8890000000001</v>
      </c>
      <c r="AAH257" s="20">
        <v>516123.2</v>
      </c>
      <c r="AAI257" s="20">
        <v>516123.2</v>
      </c>
      <c r="AAJ257" s="21">
        <v>155.19999999999999</v>
      </c>
      <c r="AAK257" s="20">
        <v>1053.53</v>
      </c>
      <c r="AAL257" s="20">
        <v>1257911.8330000001</v>
      </c>
      <c r="AAM257" s="21">
        <v>10.1</v>
      </c>
      <c r="AAN257" s="20">
        <v>68.224000000000004</v>
      </c>
      <c r="AAO257" s="20">
        <v>81459.346000000005</v>
      </c>
      <c r="AAP257" s="21">
        <v>62.7</v>
      </c>
      <c r="AAQ257" s="20">
        <v>425.55799999999999</v>
      </c>
      <c r="AAR257" s="20">
        <v>508115.19300000003</v>
      </c>
      <c r="AAS257" s="20">
        <v>501137.2</v>
      </c>
      <c r="AAT257" s="21">
        <v>82.3</v>
      </c>
      <c r="AAU257" s="20">
        <v>558.52700000000004</v>
      </c>
      <c r="AAV257" s="20">
        <v>666879.38500000001</v>
      </c>
      <c r="AAW257" s="20">
        <v>665324</v>
      </c>
      <c r="AAX257" s="21">
        <v>145.19999999999999</v>
      </c>
      <c r="AAY257" s="20">
        <v>985.30600000000004</v>
      </c>
      <c r="AAZ257" s="20">
        <v>1176452.487</v>
      </c>
      <c r="ABA257" s="20">
        <v>1166461.2</v>
      </c>
      <c r="ABB257" s="21">
        <v>104</v>
      </c>
      <c r="ABC257" s="20">
        <v>705.87</v>
      </c>
      <c r="ABD257" s="20">
        <v>842806.3</v>
      </c>
      <c r="ABE257" s="20">
        <v>842806.3</v>
      </c>
      <c r="ABF257" s="21">
        <v>220.4</v>
      </c>
      <c r="ABG257" s="20">
        <v>63.679000000000002</v>
      </c>
      <c r="ABH257" s="20">
        <v>55.725999999999999</v>
      </c>
      <c r="ABI257" s="21">
        <v>7.5</v>
      </c>
      <c r="ABJ257" s="20">
        <v>2.177</v>
      </c>
      <c r="ABK257" s="20">
        <v>1.905</v>
      </c>
      <c r="ABL257" s="21">
        <v>7.4</v>
      </c>
      <c r="ABM257" s="20">
        <v>2.1379999999999999</v>
      </c>
      <c r="ABN257" s="20">
        <v>1.871</v>
      </c>
      <c r="ABO257" s="21">
        <v>42.4</v>
      </c>
      <c r="ABP257" s="20">
        <v>12.237</v>
      </c>
      <c r="ABQ257" s="20">
        <v>10.708</v>
      </c>
      <c r="ABR257" s="20">
        <v>10.708</v>
      </c>
      <c r="ABS257" s="21">
        <v>170.5</v>
      </c>
      <c r="ABT257" s="20">
        <v>49.265000000000001</v>
      </c>
      <c r="ABU257" s="20">
        <v>43.112000000000002</v>
      </c>
      <c r="ABV257" s="20">
        <v>43.112000000000002</v>
      </c>
      <c r="ABW257" s="21">
        <v>212.9</v>
      </c>
      <c r="ABX257" s="20">
        <v>61.502000000000002</v>
      </c>
      <c r="ABY257" s="20">
        <v>53.820999999999998</v>
      </c>
      <c r="ABZ257" s="20">
        <v>53.820999999999998</v>
      </c>
      <c r="ACA257" s="21">
        <v>66.7</v>
      </c>
      <c r="ACB257" s="20">
        <v>19.265999999999998</v>
      </c>
      <c r="ACC257" s="20">
        <v>16.86</v>
      </c>
      <c r="ACD257" s="20">
        <v>16.86</v>
      </c>
      <c r="ACE257" s="21">
        <v>44.7</v>
      </c>
      <c r="ACF257" s="20">
        <v>331.88799999999998</v>
      </c>
      <c r="ACG257" s="20">
        <v>3454.09</v>
      </c>
      <c r="ACH257" s="21">
        <v>20.5</v>
      </c>
      <c r="ACI257" s="20">
        <v>152.386</v>
      </c>
      <c r="ACJ257" s="20">
        <v>1585.9449999999999</v>
      </c>
      <c r="ACK257" s="21">
        <v>8.9</v>
      </c>
      <c r="ACL257" s="20">
        <v>66.122</v>
      </c>
      <c r="ACM257" s="20">
        <v>688.15300000000002</v>
      </c>
      <c r="ACN257" s="20">
        <v>688.15300000000002</v>
      </c>
      <c r="ACO257" s="21">
        <v>15.3</v>
      </c>
      <c r="ACP257" s="20">
        <v>113.38</v>
      </c>
      <c r="ACQ257" s="20">
        <v>1179.992</v>
      </c>
      <c r="ACR257" s="20">
        <v>1179.992</v>
      </c>
      <c r="ACS257" s="21">
        <v>24.2</v>
      </c>
      <c r="ACT257" s="20">
        <v>179.50200000000001</v>
      </c>
      <c r="ACU257" s="20">
        <v>1868.145</v>
      </c>
      <c r="ACV257" s="20">
        <v>1868.145</v>
      </c>
      <c r="ACW257" s="21">
        <v>8.6</v>
      </c>
      <c r="ACX257" s="20">
        <v>63.46</v>
      </c>
      <c r="ACY257" s="20">
        <v>660.45500000000004</v>
      </c>
      <c r="ACZ257" s="20">
        <v>660.45500000000004</v>
      </c>
      <c r="ADA257" s="21">
        <v>179.6</v>
      </c>
      <c r="ADB257" s="20">
        <v>196.398</v>
      </c>
      <c r="ADC257" s="20">
        <v>746.45100000000002</v>
      </c>
      <c r="ADD257" s="21">
        <v>43.8</v>
      </c>
      <c r="ADE257" s="20">
        <v>47.923999999999999</v>
      </c>
      <c r="ADF257" s="20">
        <v>182.14599999999999</v>
      </c>
      <c r="ADO257" s="21">
        <v>135.80000000000001</v>
      </c>
      <c r="ADP257" s="20">
        <v>148.47399999999999</v>
      </c>
      <c r="ADQ257" s="20">
        <v>564.30499999999995</v>
      </c>
      <c r="ADR257" s="20">
        <v>564.30499999999995</v>
      </c>
      <c r="ADS257" s="21">
        <v>132.6</v>
      </c>
      <c r="ADT257" s="20">
        <v>144.947</v>
      </c>
      <c r="ADU257" s="20">
        <v>550.9</v>
      </c>
      <c r="ADV257" s="20">
        <v>550.9</v>
      </c>
      <c r="ADW257" s="21">
        <v>274</v>
      </c>
      <c r="ADX257" s="20">
        <v>1589.731</v>
      </c>
      <c r="ADY257" s="20">
        <v>1391.174</v>
      </c>
      <c r="ADZ257" s="21">
        <v>54</v>
      </c>
      <c r="AEA257" s="20">
        <v>313.58800000000002</v>
      </c>
      <c r="AEB257" s="20">
        <v>274.42099999999999</v>
      </c>
      <c r="AEC257" s="21">
        <v>49.4</v>
      </c>
      <c r="AED257" s="20">
        <v>286.89999999999998</v>
      </c>
      <c r="AEE257" s="20">
        <v>251.066</v>
      </c>
      <c r="AEF257" s="21">
        <v>98.5</v>
      </c>
      <c r="AEG257" s="20">
        <v>571.822</v>
      </c>
      <c r="AEH257" s="20">
        <v>500.40100000000001</v>
      </c>
      <c r="AEI257" s="20">
        <v>500.40100000000001</v>
      </c>
      <c r="AEJ257" s="21">
        <v>121.4</v>
      </c>
      <c r="AEK257" s="20">
        <v>704.322</v>
      </c>
      <c r="AEL257" s="20">
        <v>616.35199999999998</v>
      </c>
      <c r="AEM257" s="20">
        <v>616.35199999999998</v>
      </c>
      <c r="AEN257" s="21">
        <v>219.9</v>
      </c>
      <c r="AEO257" s="20">
        <v>1276.143</v>
      </c>
      <c r="AEP257" s="20">
        <v>1116.7529999999999</v>
      </c>
      <c r="AEQ257" s="20">
        <v>1116.7529999999999</v>
      </c>
      <c r="AER257" s="21">
        <v>106.8</v>
      </c>
      <c r="AES257" s="20">
        <v>619.61800000000005</v>
      </c>
      <c r="AET257" s="20">
        <v>542.22799999999995</v>
      </c>
      <c r="AEU257" s="20">
        <v>544.62</v>
      </c>
      <c r="AEV257" s="21">
        <v>222.7</v>
      </c>
      <c r="AEW257" s="20">
        <v>487.82499999999999</v>
      </c>
      <c r="AEX257" s="20">
        <v>3540.5329999999999</v>
      </c>
      <c r="AEY257" s="21">
        <v>42</v>
      </c>
      <c r="AEZ257" s="20">
        <v>91.992999999999995</v>
      </c>
      <c r="AFA257" s="20">
        <v>667.66499999999996</v>
      </c>
      <c r="AFB257" s="21">
        <v>41.3</v>
      </c>
      <c r="AFC257" s="20">
        <v>90.498999999999995</v>
      </c>
      <c r="AFD257" s="20">
        <v>656.822</v>
      </c>
      <c r="AFE257" s="21">
        <v>64.2</v>
      </c>
      <c r="AFF257" s="20">
        <v>140.53200000000001</v>
      </c>
      <c r="AFG257" s="20">
        <v>1019.953</v>
      </c>
      <c r="AFH257" s="20">
        <v>1019.953</v>
      </c>
      <c r="AFI257" s="21">
        <v>116.5</v>
      </c>
      <c r="AFJ257" s="20">
        <v>255.3</v>
      </c>
      <c r="AFK257" s="20">
        <v>1852.915</v>
      </c>
      <c r="AFL257" s="20">
        <v>1852.915</v>
      </c>
      <c r="AFM257" s="21">
        <v>180.7</v>
      </c>
      <c r="AFN257" s="20">
        <v>395.83199999999999</v>
      </c>
      <c r="AFO257" s="20">
        <v>2872.8679999999999</v>
      </c>
      <c r="AFP257" s="20">
        <v>2872.8679999999999</v>
      </c>
      <c r="AFQ257" s="21">
        <v>81.099999999999994</v>
      </c>
      <c r="AFR257" s="20">
        <v>177.66</v>
      </c>
      <c r="AFS257" s="20">
        <v>1289.421</v>
      </c>
      <c r="AFT257" s="20">
        <v>1289.421</v>
      </c>
      <c r="AFU257" s="21">
        <v>174.7</v>
      </c>
      <c r="AFV257" s="20">
        <v>139.97900000000001</v>
      </c>
      <c r="AFW257" s="20">
        <v>239.715</v>
      </c>
      <c r="AFX257" s="21">
        <v>24.7</v>
      </c>
      <c r="AFY257" s="20">
        <v>19.815999999999999</v>
      </c>
      <c r="AFZ257" s="20">
        <v>33.935000000000002</v>
      </c>
      <c r="AGA257" s="21">
        <v>67.2</v>
      </c>
      <c r="AGB257" s="20">
        <v>53.834000000000003</v>
      </c>
      <c r="AGC257" s="20">
        <v>92.191000000000003</v>
      </c>
      <c r="AGD257" s="20">
        <v>92.191000000000003</v>
      </c>
      <c r="AGE257" s="21">
        <v>82.8</v>
      </c>
      <c r="AGF257" s="20">
        <v>66.328999999999994</v>
      </c>
      <c r="AGG257" s="20">
        <v>113.589</v>
      </c>
      <c r="AGH257" s="20">
        <v>113.589</v>
      </c>
      <c r="AGI257" s="21">
        <v>150</v>
      </c>
      <c r="AGJ257" s="20">
        <v>120.163</v>
      </c>
      <c r="AGK257" s="20">
        <v>205.78</v>
      </c>
      <c r="AGL257" s="20">
        <v>205.78</v>
      </c>
      <c r="AGM257" s="21">
        <v>111.1</v>
      </c>
      <c r="AGN257" s="20">
        <v>89.03</v>
      </c>
      <c r="AGO257" s="20">
        <v>152.464</v>
      </c>
      <c r="AGP257" s="20">
        <v>158.876</v>
      </c>
      <c r="AGQ257" s="21">
        <v>95.3</v>
      </c>
      <c r="AGR257" s="20">
        <v>201.00200000000001</v>
      </c>
      <c r="AGS257" s="20">
        <v>787.60500000000002</v>
      </c>
      <c r="AGT257" s="21">
        <v>46.5</v>
      </c>
      <c r="AGU257" s="20">
        <v>98.009</v>
      </c>
      <c r="AGV257" s="20">
        <v>384.03800000000001</v>
      </c>
      <c r="AGW257" s="21">
        <v>45.3</v>
      </c>
      <c r="AGX257" s="20">
        <v>95.46</v>
      </c>
      <c r="AGY257" s="20">
        <v>374.05</v>
      </c>
      <c r="AGZ257" s="21">
        <v>13.1</v>
      </c>
      <c r="AHA257" s="20">
        <v>27.638000000000002</v>
      </c>
      <c r="AHB257" s="20">
        <v>108.295</v>
      </c>
      <c r="AHC257" s="20">
        <v>108.295</v>
      </c>
      <c r="AHD257" s="21">
        <v>35.700000000000003</v>
      </c>
      <c r="AHE257" s="20">
        <v>75.355000000000004</v>
      </c>
      <c r="AHF257" s="20">
        <v>295.27199999999999</v>
      </c>
      <c r="AHG257" s="20">
        <v>295.27199999999999</v>
      </c>
      <c r="AHH257" s="21">
        <v>48.9</v>
      </c>
      <c r="AHI257" s="20">
        <v>102.99299999999999</v>
      </c>
      <c r="AHJ257" s="20">
        <v>403.56700000000001</v>
      </c>
      <c r="AHK257" s="20">
        <v>403.56700000000001</v>
      </c>
      <c r="AHL257" s="21">
        <v>26.6</v>
      </c>
      <c r="AHM257" s="20">
        <v>56.134999999999998</v>
      </c>
      <c r="AHN257" s="20">
        <v>219.959</v>
      </c>
      <c r="AHO257" s="20">
        <v>218.428</v>
      </c>
      <c r="AHP257" s="21">
        <v>231</v>
      </c>
      <c r="AHQ257" s="20">
        <v>380.22399999999999</v>
      </c>
      <c r="AHR257" s="20">
        <v>332.73399999999998</v>
      </c>
      <c r="AHS257" s="21">
        <v>65</v>
      </c>
      <c r="AHT257" s="20">
        <v>107.029</v>
      </c>
      <c r="AHU257" s="20">
        <v>93.661000000000001</v>
      </c>
      <c r="AHV257" s="21">
        <v>61</v>
      </c>
      <c r="AHW257" s="20">
        <v>100.333</v>
      </c>
      <c r="AHX257" s="20">
        <v>87.801000000000002</v>
      </c>
      <c r="AHY257" s="21">
        <v>68.8</v>
      </c>
      <c r="AHZ257" s="20">
        <v>113.245</v>
      </c>
      <c r="AIA257" s="20">
        <v>99.100999999999999</v>
      </c>
      <c r="AIB257" s="20">
        <v>99.100999999999999</v>
      </c>
      <c r="AIC257" s="21">
        <v>97.2</v>
      </c>
      <c r="AID257" s="20">
        <v>159.94999999999999</v>
      </c>
      <c r="AIE257" s="20">
        <v>139.97200000000001</v>
      </c>
      <c r="AIF257" s="20">
        <v>139.97200000000001</v>
      </c>
      <c r="AIG257" s="21">
        <v>166</v>
      </c>
      <c r="AIH257" s="20">
        <v>273.19499999999999</v>
      </c>
      <c r="AII257" s="20">
        <v>239.07300000000001</v>
      </c>
      <c r="AIJ257" s="20">
        <v>239.07300000000001</v>
      </c>
      <c r="AIK257" s="21">
        <v>117.1</v>
      </c>
      <c r="AIL257" s="20">
        <v>192.661</v>
      </c>
      <c r="AIM257" s="20">
        <v>168.59800000000001</v>
      </c>
      <c r="AIN257" s="20">
        <v>168.59800000000001</v>
      </c>
      <c r="AIO257" s="21">
        <v>69.3</v>
      </c>
      <c r="AIP257" s="20">
        <v>294.57</v>
      </c>
      <c r="AIQ257" s="20">
        <v>8942.0609999999997</v>
      </c>
      <c r="AIR257" s="21">
        <v>37.200000000000003</v>
      </c>
      <c r="AIS257" s="20">
        <v>158.02199999999999</v>
      </c>
      <c r="AIT257" s="20">
        <v>4796.9620000000004</v>
      </c>
      <c r="AIU257" s="21">
        <v>1.7</v>
      </c>
      <c r="AIV257" s="20">
        <v>7.1050000000000004</v>
      </c>
      <c r="AIW257" s="20">
        <v>215.69499999999999</v>
      </c>
      <c r="AIX257" s="20">
        <v>171.86099999999999</v>
      </c>
      <c r="AIY257" s="21">
        <v>30.3</v>
      </c>
      <c r="AIZ257" s="20">
        <v>128.73699999999999</v>
      </c>
      <c r="AJA257" s="20">
        <v>3907.9659999999999</v>
      </c>
      <c r="AJB257" s="20">
        <v>3252.2130000000002</v>
      </c>
      <c r="AJC257" s="21">
        <v>32.1</v>
      </c>
      <c r="AJD257" s="20">
        <v>136.548</v>
      </c>
      <c r="AJE257" s="20">
        <v>4145.0990000000002</v>
      </c>
      <c r="AJF257" s="20">
        <v>3424.0740000000001</v>
      </c>
      <c r="AJG257" s="21">
        <v>18.3</v>
      </c>
      <c r="AJH257" s="20">
        <v>77.888999999999996</v>
      </c>
      <c r="AJI257" s="20">
        <v>2364.4360000000001</v>
      </c>
      <c r="AJJ257" s="20">
        <v>2364.4360000000001</v>
      </c>
      <c r="AJK257" s="21">
        <v>126.1</v>
      </c>
      <c r="AJL257" s="20">
        <v>252.61</v>
      </c>
      <c r="AJM257" s="20">
        <v>947.41499999999996</v>
      </c>
      <c r="AJN257" s="21">
        <v>89.5</v>
      </c>
      <c r="AJO257" s="20">
        <v>179.36500000000001</v>
      </c>
      <c r="AJP257" s="20">
        <v>672.70799999999997</v>
      </c>
      <c r="AJQ257" s="21">
        <v>11.8</v>
      </c>
      <c r="AJR257" s="20">
        <v>23.677</v>
      </c>
      <c r="AJS257" s="20">
        <v>88.802000000000007</v>
      </c>
      <c r="AJT257" s="20">
        <v>80.234999999999999</v>
      </c>
      <c r="AJU257" s="21">
        <v>25</v>
      </c>
      <c r="AJV257" s="20">
        <v>50.155999999999999</v>
      </c>
      <c r="AJW257" s="20">
        <v>188.11</v>
      </c>
      <c r="AJX257" s="20">
        <v>183.02500000000001</v>
      </c>
      <c r="AJY257" s="21">
        <v>36.5</v>
      </c>
      <c r="AJZ257" s="20">
        <v>73.245000000000005</v>
      </c>
      <c r="AKA257" s="20">
        <v>274.70699999999999</v>
      </c>
      <c r="AKB257" s="20">
        <v>263.26</v>
      </c>
      <c r="AKC257" s="21">
        <v>30.1</v>
      </c>
      <c r="AKD257" s="20">
        <v>60.328000000000003</v>
      </c>
      <c r="AKE257" s="20">
        <v>226.261</v>
      </c>
      <c r="AKF257" s="20">
        <v>226.261</v>
      </c>
      <c r="AKG257" s="21">
        <v>212</v>
      </c>
      <c r="AKH257" s="20">
        <v>695.29300000000001</v>
      </c>
      <c r="AKI257" s="20">
        <v>5627.5609999999997</v>
      </c>
      <c r="AKJ257" s="21">
        <v>51.8</v>
      </c>
      <c r="AKK257" s="20">
        <v>169.88</v>
      </c>
      <c r="AKL257" s="20">
        <v>1374.9739999999999</v>
      </c>
      <c r="AKM257" s="21">
        <v>49.1</v>
      </c>
      <c r="AKN257" s="20">
        <v>160.86699999999999</v>
      </c>
      <c r="AKO257" s="20">
        <v>1302.0239999999999</v>
      </c>
      <c r="AKP257" s="21">
        <v>52.3</v>
      </c>
      <c r="AKQ257" s="20">
        <v>171.41900000000001</v>
      </c>
      <c r="AKR257" s="20">
        <v>1387.432</v>
      </c>
      <c r="AKS257" s="20">
        <v>1387.432</v>
      </c>
      <c r="AKT257" s="21">
        <v>108</v>
      </c>
      <c r="AKU257" s="20">
        <v>353.99400000000003</v>
      </c>
      <c r="AKV257" s="20">
        <v>2865.1550000000002</v>
      </c>
      <c r="AKW257" s="20">
        <v>2865.1550000000002</v>
      </c>
      <c r="AKX257" s="21">
        <v>160.19999999999999</v>
      </c>
      <c r="AKY257" s="20">
        <v>525.41300000000001</v>
      </c>
      <c r="AKZ257" s="20">
        <v>4252.5870000000004</v>
      </c>
      <c r="ALA257" s="20">
        <v>4252.5870000000004</v>
      </c>
      <c r="ALB257" s="21">
        <v>89.2</v>
      </c>
      <c r="ALC257" s="20">
        <v>292.41399999999999</v>
      </c>
      <c r="ALD257" s="20">
        <v>2366.7429999999999</v>
      </c>
      <c r="ALE257" s="20">
        <v>2366.7429999999999</v>
      </c>
      <c r="ALF257" s="21">
        <v>265.39999999999998</v>
      </c>
      <c r="ALG257" s="20">
        <v>249.84800000000001</v>
      </c>
      <c r="ALH257" s="20">
        <v>440.55799999999999</v>
      </c>
      <c r="ALI257" s="21">
        <v>97.5</v>
      </c>
      <c r="ALJ257" s="20">
        <v>91.799000000000007</v>
      </c>
      <c r="ALK257" s="20">
        <v>161.87</v>
      </c>
      <c r="ALL257" s="21">
        <v>51.5</v>
      </c>
      <c r="ALM257" s="20">
        <v>48.463000000000001</v>
      </c>
      <c r="ALN257" s="20">
        <v>85.454999999999998</v>
      </c>
      <c r="ALO257" s="20">
        <v>78.227999999999994</v>
      </c>
      <c r="ALP257" s="21">
        <v>112.8</v>
      </c>
      <c r="ALQ257" s="20">
        <v>106.206</v>
      </c>
      <c r="ALR257" s="20">
        <v>187.273</v>
      </c>
      <c r="ALS257" s="20">
        <v>155.94300000000001</v>
      </c>
      <c r="ALT257" s="21">
        <v>167.9</v>
      </c>
      <c r="ALU257" s="20">
        <v>158.04900000000001</v>
      </c>
      <c r="ALV257" s="20">
        <v>278.68799999999999</v>
      </c>
      <c r="ALW257" s="20">
        <v>234.17099999999999</v>
      </c>
      <c r="ALX257" s="21">
        <v>135</v>
      </c>
      <c r="ALY257" s="20">
        <v>127.128</v>
      </c>
      <c r="ALZ257" s="20">
        <v>224.16399999999999</v>
      </c>
      <c r="AMA257" s="20">
        <v>165.19200000000001</v>
      </c>
      <c r="AMB257" s="21">
        <v>167.6</v>
      </c>
      <c r="AMC257" s="20">
        <v>240.251</v>
      </c>
      <c r="AMD257" s="20">
        <v>10101.933000000001</v>
      </c>
      <c r="AME257" s="21">
        <v>27</v>
      </c>
      <c r="AMF257" s="20">
        <v>38.712000000000003</v>
      </c>
      <c r="AMG257" s="20">
        <v>1627.7249999999999</v>
      </c>
      <c r="AMH257" s="21">
        <v>47.1</v>
      </c>
      <c r="AMI257" s="20">
        <v>67.569000000000003</v>
      </c>
      <c r="AMJ257" s="20">
        <v>2841.12</v>
      </c>
      <c r="AMK257" s="20">
        <v>2507.9499999999998</v>
      </c>
      <c r="AML257" s="21">
        <v>95.1</v>
      </c>
      <c r="AMM257" s="20">
        <v>136.40299999999999</v>
      </c>
      <c r="AMN257" s="20">
        <v>5735.402</v>
      </c>
      <c r="AMO257" s="20">
        <v>4119.268</v>
      </c>
      <c r="AMP257" s="21">
        <v>140.6</v>
      </c>
      <c r="AMQ257" s="20">
        <v>201.53899999999999</v>
      </c>
      <c r="AMR257" s="20">
        <v>8474.2080000000005</v>
      </c>
      <c r="AMS257" s="20">
        <v>6627.2179999999998</v>
      </c>
      <c r="AMT257" s="21">
        <v>102.2</v>
      </c>
      <c r="AMU257" s="20">
        <v>146.501</v>
      </c>
      <c r="AMV257" s="20">
        <v>6159.97</v>
      </c>
      <c r="AMW257" s="20">
        <v>6159.97</v>
      </c>
      <c r="AMX257" s="21">
        <v>87.3</v>
      </c>
      <c r="AMY257" s="22">
        <v>258.48441600000001</v>
      </c>
      <c r="AMZ257" s="20">
        <v>365.988</v>
      </c>
      <c r="ANA257" s="21">
        <v>68.099999999999994</v>
      </c>
      <c r="ANB257" s="20">
        <v>201.89500000000001</v>
      </c>
      <c r="ANC257" s="20">
        <v>285.863</v>
      </c>
      <c r="AND257" s="21">
        <v>66.7</v>
      </c>
      <c r="ANE257" s="20">
        <v>197.577</v>
      </c>
      <c r="ANF257" s="20">
        <v>279.74900000000002</v>
      </c>
      <c r="ANG257" s="21">
        <v>2</v>
      </c>
      <c r="ANH257" s="22">
        <v>5.9933199999999998</v>
      </c>
      <c r="ANI257" s="22">
        <v>8.4859419999999997</v>
      </c>
      <c r="ANJ257" s="22">
        <v>8.4859419999999997</v>
      </c>
      <c r="ANK257" s="21">
        <v>17.600000000000001</v>
      </c>
      <c r="ANL257" s="22">
        <v>52.039847999999999</v>
      </c>
      <c r="ANM257" s="22">
        <v>73.683221000000003</v>
      </c>
      <c r="ANN257" s="22">
        <v>66.173933000000005</v>
      </c>
      <c r="ANO257" s="21">
        <v>19.100000000000001</v>
      </c>
      <c r="ANP257" s="22">
        <v>56.589508000000002</v>
      </c>
      <c r="ANQ257" s="22">
        <v>80.125084000000001</v>
      </c>
      <c r="ANR257" s="22">
        <v>74.659875</v>
      </c>
      <c r="ANS257" s="21">
        <v>10.6</v>
      </c>
      <c r="ANT257" s="22">
        <v>31.351624000000001</v>
      </c>
      <c r="ANU257" s="22">
        <v>44.390765000000002</v>
      </c>
      <c r="ANV257" s="22">
        <v>44.390765000000002</v>
      </c>
      <c r="ANW257" s="21">
        <v>203.6</v>
      </c>
      <c r="ANX257" s="20">
        <v>22667.724999999999</v>
      </c>
      <c r="ANY257" s="20">
        <v>22667.724999999999</v>
      </c>
      <c r="ANZ257" s="21">
        <v>56.7</v>
      </c>
      <c r="AOA257" s="20">
        <v>6308.7870000000003</v>
      </c>
      <c r="AOB257" s="20">
        <v>6308.7870000000003</v>
      </c>
      <c r="AOC257" s="21">
        <v>51.9</v>
      </c>
      <c r="AOD257" s="20">
        <v>5774.5339999999997</v>
      </c>
      <c r="AOE257" s="20">
        <v>5774.5339999999997</v>
      </c>
      <c r="AOF257" s="21">
        <v>83.3</v>
      </c>
      <c r="AOG257" s="20">
        <v>9269.3389999999999</v>
      </c>
      <c r="AOH257" s="20">
        <v>9269.3389999999999</v>
      </c>
      <c r="AOI257" s="20">
        <v>9269.3389999999999</v>
      </c>
      <c r="AOJ257" s="21">
        <v>63.7</v>
      </c>
      <c r="AOK257" s="20">
        <v>7089.5990000000002</v>
      </c>
      <c r="AOL257" s="20">
        <v>7089.5990000000002</v>
      </c>
      <c r="AOM257" s="20">
        <v>7089.5990000000002</v>
      </c>
      <c r="AON257" s="21">
        <v>146.9</v>
      </c>
      <c r="AOO257" s="20">
        <v>16358.938</v>
      </c>
      <c r="AOP257" s="20">
        <v>16358.938</v>
      </c>
      <c r="AOQ257" s="20">
        <v>16358.938</v>
      </c>
      <c r="AOR257" s="21">
        <v>49.6</v>
      </c>
      <c r="AOS257" s="20">
        <v>5524.76</v>
      </c>
      <c r="AOT257" s="20">
        <v>5524.76</v>
      </c>
      <c r="AOU257" s="20">
        <v>5524.76</v>
      </c>
      <c r="AOV257" s="21">
        <v>208.6</v>
      </c>
      <c r="AOW257" s="20">
        <v>18379.314999999999</v>
      </c>
      <c r="AOX257" s="20">
        <v>16083.737999999999</v>
      </c>
      <c r="AOY257" s="21">
        <v>74.8</v>
      </c>
      <c r="AOZ257" s="20">
        <v>6589.9129999999996</v>
      </c>
      <c r="APA257" s="20">
        <v>5766.8329999999996</v>
      </c>
      <c r="APB257" s="21">
        <v>70.099999999999994</v>
      </c>
      <c r="APC257" s="20">
        <v>6172.759</v>
      </c>
      <c r="APD257" s="20">
        <v>5401.7809999999999</v>
      </c>
      <c r="APE257" s="21">
        <v>51.4</v>
      </c>
      <c r="APF257" s="20">
        <v>4528.5370000000003</v>
      </c>
      <c r="APG257" s="20">
        <v>3962.9229999999998</v>
      </c>
      <c r="APH257" s="20">
        <v>3962.9229999999998</v>
      </c>
      <c r="API257" s="21">
        <v>82.4</v>
      </c>
      <c r="APJ257" s="20">
        <v>7260.8649999999998</v>
      </c>
      <c r="APK257" s="20">
        <v>6353.9830000000002</v>
      </c>
      <c r="APL257" s="20">
        <v>6353.9830000000002</v>
      </c>
      <c r="APM257" s="21">
        <v>133.80000000000001</v>
      </c>
      <c r="APN257" s="20">
        <v>11789.402</v>
      </c>
      <c r="APO257" s="20">
        <v>10316.905000000001</v>
      </c>
      <c r="APP257" s="20">
        <v>10316.905000000001</v>
      </c>
      <c r="APQ257" s="21">
        <v>86.1</v>
      </c>
      <c r="APR257" s="20">
        <v>7588.5330000000004</v>
      </c>
      <c r="APS257" s="20">
        <v>6640.7250000000004</v>
      </c>
      <c r="APT257" s="20">
        <v>6640.7250000000004</v>
      </c>
      <c r="APU257" s="21">
        <v>91.8</v>
      </c>
      <c r="APV257" s="20">
        <v>171.08600000000001</v>
      </c>
      <c r="APW257" s="20">
        <v>1278.95</v>
      </c>
      <c r="APX257" s="21">
        <v>33.4</v>
      </c>
      <c r="APY257" s="20">
        <v>62.173999999999999</v>
      </c>
      <c r="APZ257" s="20">
        <v>464.78399999999999</v>
      </c>
      <c r="AQI257" s="21">
        <v>58.5</v>
      </c>
      <c r="AQJ257" s="20">
        <v>108.911</v>
      </c>
      <c r="AQK257" s="20">
        <v>814.16600000000005</v>
      </c>
      <c r="AQL257" s="20">
        <v>823.72299999999996</v>
      </c>
      <c r="AQM257" s="21">
        <v>49.9</v>
      </c>
      <c r="AQN257" s="20">
        <v>93.025000000000006</v>
      </c>
      <c r="AQO257" s="20">
        <v>695.40899999999999</v>
      </c>
      <c r="AQP257" s="20">
        <v>790.995</v>
      </c>
    </row>
    <row r="258" spans="1:1134" x14ac:dyDescent="0.2">
      <c r="A258" s="18">
        <v>37894</v>
      </c>
      <c r="B258" s="21">
        <v>130.4</v>
      </c>
      <c r="C258" s="21">
        <v>124.5</v>
      </c>
      <c r="D258" s="20">
        <v>8814.3860000000004</v>
      </c>
      <c r="N258" s="21">
        <v>84.8</v>
      </c>
      <c r="O258" s="21">
        <v>76.5</v>
      </c>
      <c r="P258" s="20">
        <v>5730.4790000000003</v>
      </c>
      <c r="Q258" s="21">
        <v>66.599999999999994</v>
      </c>
      <c r="R258" s="21">
        <v>60.9</v>
      </c>
      <c r="S258" s="20">
        <v>4504.4859999999999</v>
      </c>
      <c r="T258" s="21">
        <v>212.3</v>
      </c>
      <c r="U258" s="21">
        <v>181</v>
      </c>
      <c r="V258" s="20">
        <v>75047.565000000002</v>
      </c>
      <c r="W258" s="21">
        <v>70.2</v>
      </c>
      <c r="X258" s="21">
        <v>61.7</v>
      </c>
      <c r="Y258" s="20">
        <v>24805.733</v>
      </c>
      <c r="AI258" s="21">
        <v>142.1</v>
      </c>
      <c r="AJ258" s="21">
        <v>119.3</v>
      </c>
      <c r="AK258" s="20">
        <v>50241.832000000002</v>
      </c>
      <c r="AL258" s="21">
        <v>75.599999999999994</v>
      </c>
      <c r="AM258" s="21">
        <v>68.5</v>
      </c>
      <c r="AN258" s="20">
        <v>26734.722000000002</v>
      </c>
      <c r="AO258" s="21">
        <v>231.6</v>
      </c>
      <c r="AP258" s="21">
        <v>218.9</v>
      </c>
      <c r="AQ258" s="20">
        <v>66233.179000000004</v>
      </c>
      <c r="AR258" s="21">
        <v>76</v>
      </c>
      <c r="AS258" s="21">
        <v>70.900000000000006</v>
      </c>
      <c r="AT258" s="20">
        <v>21721.826000000001</v>
      </c>
      <c r="AU258" s="21">
        <v>72.3</v>
      </c>
      <c r="AV258" s="21">
        <v>67.3</v>
      </c>
      <c r="AW258" s="20">
        <v>20668.413</v>
      </c>
      <c r="AX258" s="21">
        <v>73.7</v>
      </c>
      <c r="AY258" s="21">
        <v>70.400000000000006</v>
      </c>
      <c r="AZ258" s="20">
        <v>21087.482</v>
      </c>
      <c r="BA258" s="21">
        <v>81.900000000000006</v>
      </c>
      <c r="BB258" s="21">
        <v>77.599999999999994</v>
      </c>
      <c r="BC258" s="20">
        <v>23417.251</v>
      </c>
      <c r="BD258" s="21">
        <v>155.69999999999999</v>
      </c>
      <c r="BE258" s="21">
        <v>148</v>
      </c>
      <c r="BF258" s="20">
        <v>44511.353000000003</v>
      </c>
      <c r="BG258" s="21">
        <v>77.7</v>
      </c>
      <c r="BH258" s="21">
        <v>73.599999999999994</v>
      </c>
      <c r="BI258" s="20">
        <v>22230.236000000001</v>
      </c>
      <c r="BJ258" s="21">
        <v>185.6</v>
      </c>
      <c r="BK258" s="19">
        <v>249.30277280092</v>
      </c>
      <c r="BL258" s="20">
        <v>725.52099999999996</v>
      </c>
      <c r="BM258" s="21">
        <v>140.69999999999999</v>
      </c>
      <c r="BN258" s="20">
        <v>188.94800000000001</v>
      </c>
      <c r="BO258" s="20">
        <v>549.87599999999998</v>
      </c>
      <c r="BP258" s="21">
        <v>2.6</v>
      </c>
      <c r="BQ258" s="20">
        <v>3.4369999999999998</v>
      </c>
      <c r="BR258" s="19">
        <v>10.000961999999999</v>
      </c>
      <c r="BS258" s="19">
        <v>10.000961999999999</v>
      </c>
      <c r="BT258" s="21">
        <v>44.2</v>
      </c>
      <c r="BU258" s="20">
        <v>59.359000000000002</v>
      </c>
      <c r="BV258" s="19">
        <v>172.74561105283999</v>
      </c>
      <c r="BW258" s="19">
        <v>143.01156845726001</v>
      </c>
      <c r="BX258" s="21">
        <v>44.9</v>
      </c>
      <c r="BY258" s="19">
        <v>60.354934164394997</v>
      </c>
      <c r="BZ258" s="19">
        <v>175.64492940522001</v>
      </c>
      <c r="CA258" s="19">
        <v>153.01253045726</v>
      </c>
      <c r="CB258" s="21">
        <v>9.6</v>
      </c>
      <c r="CC258" s="19">
        <v>12.948809016562</v>
      </c>
      <c r="CD258" s="19">
        <v>37.683624000000002</v>
      </c>
      <c r="CE258" s="19">
        <v>37.683624000000002</v>
      </c>
      <c r="CF258" s="21">
        <v>201.3</v>
      </c>
      <c r="CG258" s="20">
        <v>541.59500000000003</v>
      </c>
      <c r="CH258" s="20">
        <v>464.79599999999999</v>
      </c>
      <c r="CI258" s="21">
        <v>72.900000000000006</v>
      </c>
      <c r="CJ258" s="20">
        <v>196.05799999999999</v>
      </c>
      <c r="CK258" s="20">
        <v>168.25700000000001</v>
      </c>
      <c r="CL258" s="21">
        <v>68.599999999999994</v>
      </c>
      <c r="CM258" s="20">
        <v>184.53</v>
      </c>
      <c r="CN258" s="20">
        <v>158.364</v>
      </c>
      <c r="CO258" s="21">
        <v>46.5</v>
      </c>
      <c r="CP258" s="20">
        <v>125.038</v>
      </c>
      <c r="CQ258" s="20">
        <v>107.307</v>
      </c>
      <c r="CR258" s="20">
        <v>108.343</v>
      </c>
      <c r="CS258" s="21">
        <v>82.3</v>
      </c>
      <c r="CT258" s="20">
        <v>221.44399999999999</v>
      </c>
      <c r="CU258" s="20">
        <v>190.04300000000001</v>
      </c>
      <c r="CV258" s="20">
        <v>174.72</v>
      </c>
      <c r="CW258" s="21">
        <v>128.4</v>
      </c>
      <c r="CX258" s="20">
        <v>345.536</v>
      </c>
      <c r="CY258" s="20">
        <v>296.53899999999999</v>
      </c>
      <c r="CZ258" s="20">
        <v>283.06299999999999</v>
      </c>
      <c r="DA258" s="21">
        <v>85.6</v>
      </c>
      <c r="DB258" s="20">
        <v>230.273</v>
      </c>
      <c r="DC258" s="20">
        <v>197.62</v>
      </c>
      <c r="DD258" s="20">
        <v>197.62</v>
      </c>
      <c r="DE258" s="21">
        <v>162.9</v>
      </c>
      <c r="DF258" s="20">
        <v>905.75900000000001</v>
      </c>
      <c r="DG258" s="20">
        <v>1329.2919999999999</v>
      </c>
      <c r="DH258" s="21">
        <v>12.4</v>
      </c>
      <c r="DI258" s="20">
        <v>68.918999999999997</v>
      </c>
      <c r="DJ258" s="20">
        <v>101.145</v>
      </c>
      <c r="DK258" s="21">
        <v>12</v>
      </c>
      <c r="DL258" s="20">
        <v>66.63</v>
      </c>
      <c r="DM258" s="20">
        <v>97.786000000000001</v>
      </c>
      <c r="DN258" s="21">
        <v>88.1</v>
      </c>
      <c r="DO258" s="20">
        <v>489.88600000000002</v>
      </c>
      <c r="DP258" s="20">
        <v>718.95699999999999</v>
      </c>
      <c r="DQ258" s="20">
        <v>718.95699999999999</v>
      </c>
      <c r="DR258" s="21">
        <v>62.4</v>
      </c>
      <c r="DS258" s="20">
        <v>346.95400000000001</v>
      </c>
      <c r="DT258" s="20">
        <v>509.19</v>
      </c>
      <c r="DU258" s="20">
        <v>509.19</v>
      </c>
      <c r="DV258" s="21">
        <v>150.5</v>
      </c>
      <c r="DW258" s="20">
        <v>836.84</v>
      </c>
      <c r="DX258" s="20">
        <v>1228.1469999999999</v>
      </c>
      <c r="DY258" s="20">
        <v>1228.1469999999999</v>
      </c>
      <c r="DZ258" s="21">
        <v>93.5</v>
      </c>
      <c r="EA258" s="20">
        <v>519.76400000000001</v>
      </c>
      <c r="EB258" s="20">
        <v>762.80499999999995</v>
      </c>
      <c r="EC258" s="20">
        <v>762.80499999999995</v>
      </c>
      <c r="ED258" s="21">
        <v>269.10000000000002</v>
      </c>
      <c r="EE258" s="20">
        <v>875.18600000000004</v>
      </c>
      <c r="EF258" s="20">
        <v>751.08500000000004</v>
      </c>
      <c r="EG258" s="21">
        <v>116.1</v>
      </c>
      <c r="EH258" s="20">
        <v>377.65600000000001</v>
      </c>
      <c r="EI258" s="20">
        <v>324.10399999999998</v>
      </c>
      <c r="EJ258" s="21">
        <v>106</v>
      </c>
      <c r="EK258" s="20">
        <v>344.62200000000001</v>
      </c>
      <c r="EL258" s="20">
        <v>295.755</v>
      </c>
      <c r="EM258" s="21">
        <v>39.200000000000003</v>
      </c>
      <c r="EN258" s="20">
        <v>127.509</v>
      </c>
      <c r="EO258" s="20">
        <v>109.428</v>
      </c>
      <c r="EP258" s="20">
        <v>109.428</v>
      </c>
      <c r="EQ258" s="21">
        <v>113.8</v>
      </c>
      <c r="ER258" s="20">
        <v>370.02199999999999</v>
      </c>
      <c r="ES258" s="20">
        <v>317.553</v>
      </c>
      <c r="ET258" s="20">
        <v>317.553</v>
      </c>
      <c r="EU258" s="21">
        <v>153</v>
      </c>
      <c r="EV258" s="20">
        <v>497.53100000000001</v>
      </c>
      <c r="EW258" s="20">
        <v>426.98099999999999</v>
      </c>
      <c r="EX258" s="20">
        <v>426.98099999999999</v>
      </c>
      <c r="EY258" s="21">
        <v>62.7</v>
      </c>
      <c r="EZ258" s="20">
        <v>203.971</v>
      </c>
      <c r="FA258" s="20">
        <v>175.048</v>
      </c>
      <c r="FB258" s="20">
        <v>175.048</v>
      </c>
      <c r="FC258" s="21">
        <v>123</v>
      </c>
      <c r="FD258" s="20">
        <v>694.98900000000003</v>
      </c>
      <c r="FE258" s="20">
        <v>2035.82</v>
      </c>
      <c r="FF258" s="21">
        <v>74.3</v>
      </c>
      <c r="FG258" s="20">
        <v>420.03699999999998</v>
      </c>
      <c r="FH258" s="20">
        <v>1230.4069999999999</v>
      </c>
      <c r="FI258" s="21">
        <v>10.1</v>
      </c>
      <c r="FJ258" s="20">
        <v>57.082000000000001</v>
      </c>
      <c r="FK258" s="20">
        <v>167.21</v>
      </c>
      <c r="FL258" s="20">
        <v>119.375</v>
      </c>
      <c r="FM258" s="21">
        <v>38.799999999999997</v>
      </c>
      <c r="FN258" s="20">
        <v>219.149</v>
      </c>
      <c r="FO258" s="20">
        <v>641.95000000000005</v>
      </c>
      <c r="FP258" s="20">
        <v>397.55900000000003</v>
      </c>
      <c r="FQ258" s="21">
        <v>48.7</v>
      </c>
      <c r="FR258" s="20">
        <v>274.952</v>
      </c>
      <c r="FS258" s="20">
        <v>805.41300000000001</v>
      </c>
      <c r="FT258" s="20">
        <v>516.93399999999997</v>
      </c>
      <c r="FU258" s="21">
        <v>29.8</v>
      </c>
      <c r="FV258" s="20">
        <v>168.559</v>
      </c>
      <c r="FW258" s="20">
        <v>493.75700000000001</v>
      </c>
      <c r="FX258" s="20">
        <v>418.58600000000001</v>
      </c>
      <c r="FY258" s="21">
        <v>225.6</v>
      </c>
      <c r="FZ258" s="20">
        <v>2079.0540000000001</v>
      </c>
      <c r="GA258" s="20">
        <v>2804.4360000000001</v>
      </c>
      <c r="GB258" s="21">
        <v>74</v>
      </c>
      <c r="GC258" s="20">
        <v>681.99400000000003</v>
      </c>
      <c r="GD258" s="20">
        <v>919.94200000000001</v>
      </c>
      <c r="GE258" s="21">
        <v>69.8</v>
      </c>
      <c r="GF258" s="20">
        <v>643.17100000000005</v>
      </c>
      <c r="GG258" s="20">
        <v>867.57399999999996</v>
      </c>
      <c r="GH258" s="21">
        <v>66</v>
      </c>
      <c r="GI258" s="20">
        <v>608.15599999999995</v>
      </c>
      <c r="GJ258" s="20">
        <v>820.34100000000001</v>
      </c>
      <c r="GK258" s="20">
        <v>820.34100000000001</v>
      </c>
      <c r="GL258" s="21">
        <v>85.6</v>
      </c>
      <c r="GM258" s="20">
        <v>788.904</v>
      </c>
      <c r="GN258" s="20">
        <v>1064.153</v>
      </c>
      <c r="GO258" s="20">
        <v>1064.153</v>
      </c>
      <c r="GP258" s="21">
        <v>151.6</v>
      </c>
      <c r="GQ258" s="20">
        <v>1397.06</v>
      </c>
      <c r="GR258" s="20">
        <v>1884.4939999999999</v>
      </c>
      <c r="GS258" s="20">
        <v>1884.4939999999999</v>
      </c>
      <c r="GT258" s="21">
        <v>56.1</v>
      </c>
      <c r="GU258" s="20">
        <v>516.77300000000002</v>
      </c>
      <c r="GV258" s="20">
        <v>697.07500000000005</v>
      </c>
      <c r="GW258" s="20">
        <v>697.07500000000005</v>
      </c>
      <c r="GX258" s="21">
        <v>238.5</v>
      </c>
      <c r="GY258" s="20">
        <v>874.09199999999998</v>
      </c>
      <c r="GZ258" s="20">
        <v>1155.55</v>
      </c>
      <c r="HA258" s="21">
        <v>48.2</v>
      </c>
      <c r="HB258" s="20">
        <v>176.54300000000001</v>
      </c>
      <c r="HC258" s="20">
        <v>233.39</v>
      </c>
      <c r="HD258" s="21">
        <v>46.5</v>
      </c>
      <c r="HE258" s="20">
        <v>170.28399999999999</v>
      </c>
      <c r="HF258" s="20">
        <v>225.11600000000001</v>
      </c>
      <c r="HG258" s="21">
        <v>106.4</v>
      </c>
      <c r="HH258" s="20">
        <v>390.00599999999997</v>
      </c>
      <c r="HI258" s="20">
        <v>515.58799999999997</v>
      </c>
      <c r="HJ258" s="20">
        <v>515.58799999999997</v>
      </c>
      <c r="HK258" s="21">
        <v>82.4</v>
      </c>
      <c r="HL258" s="20">
        <v>302.05500000000001</v>
      </c>
      <c r="HM258" s="20">
        <v>399.31599999999997</v>
      </c>
      <c r="HN258" s="20">
        <v>329.87</v>
      </c>
      <c r="HO258" s="21">
        <v>190.3</v>
      </c>
      <c r="HP258" s="20">
        <v>697.54899999999998</v>
      </c>
      <c r="HQ258" s="20">
        <v>922.16</v>
      </c>
      <c r="HR258" s="20">
        <v>845.45799999999997</v>
      </c>
      <c r="HS258" s="21">
        <v>114.2</v>
      </c>
      <c r="HT258" s="20">
        <v>418.71800000000002</v>
      </c>
      <c r="HU258" s="20">
        <v>553.54499999999996</v>
      </c>
      <c r="HV258" s="20">
        <v>647.46299999999997</v>
      </c>
      <c r="HW258" s="21">
        <v>126.3</v>
      </c>
      <c r="HX258" s="20">
        <v>98.352999999999994</v>
      </c>
      <c r="HY258" s="20">
        <v>65417.680999999997</v>
      </c>
      <c r="HZ258" s="21">
        <v>21.4</v>
      </c>
      <c r="IA258" s="20">
        <v>16.706</v>
      </c>
      <c r="IB258" s="20">
        <v>11111.425999999999</v>
      </c>
      <c r="IF258" s="21">
        <v>23.1</v>
      </c>
      <c r="IG258" s="20">
        <v>18.024999999999999</v>
      </c>
      <c r="IH258" s="20">
        <v>11989.285</v>
      </c>
      <c r="II258" s="20">
        <v>11989.285</v>
      </c>
      <c r="IJ258" s="21">
        <v>81.7</v>
      </c>
      <c r="IK258" s="20">
        <v>63.622</v>
      </c>
      <c r="IL258" s="20">
        <v>42316.97</v>
      </c>
      <c r="IM258" s="20">
        <v>42316.97</v>
      </c>
      <c r="IN258" s="21">
        <v>104.8</v>
      </c>
      <c r="IO258" s="20">
        <v>81.647999999999996</v>
      </c>
      <c r="IP258" s="20">
        <v>54306.254999999997</v>
      </c>
      <c r="IQ258" s="20">
        <v>54306.254999999997</v>
      </c>
      <c r="IR258" s="21">
        <v>59.4</v>
      </c>
      <c r="IS258" s="20">
        <v>46.277999999999999</v>
      </c>
      <c r="IT258" s="23">
        <v>30781</v>
      </c>
      <c r="IU258" s="23">
        <v>30781</v>
      </c>
      <c r="IV258" s="21">
        <v>153.19999999999999</v>
      </c>
      <c r="IW258" s="20">
        <v>2456.0889999999999</v>
      </c>
      <c r="IX258" s="20">
        <v>20329.133000000002</v>
      </c>
      <c r="IY258" s="21">
        <v>26.7</v>
      </c>
      <c r="IZ258" s="20">
        <v>428.02100000000002</v>
      </c>
      <c r="JA258" s="20">
        <v>3542.7440000000001</v>
      </c>
      <c r="JJ258" s="21">
        <v>126.5</v>
      </c>
      <c r="JK258" s="20">
        <v>2028.068</v>
      </c>
      <c r="JL258" s="20">
        <v>16786.388999999999</v>
      </c>
      <c r="JM258" s="20">
        <v>17176.207999999999</v>
      </c>
      <c r="JN258" s="21">
        <v>127.7</v>
      </c>
      <c r="JO258" s="20">
        <v>2047.2739999999999</v>
      </c>
      <c r="JP258" s="20">
        <v>16945.358</v>
      </c>
      <c r="JQ258" s="20">
        <v>16945.36</v>
      </c>
      <c r="JR258" s="21">
        <v>86.7</v>
      </c>
      <c r="JS258" s="20">
        <v>79.691000000000003</v>
      </c>
      <c r="JT258" s="20">
        <v>230259.51300000001</v>
      </c>
      <c r="JU258" s="21">
        <v>41.9</v>
      </c>
      <c r="JV258" s="20">
        <v>38.512999999999998</v>
      </c>
      <c r="JW258" s="20">
        <v>111278.97100000001</v>
      </c>
      <c r="JX258" s="20">
        <v>9.7230000000000008</v>
      </c>
      <c r="JY258" s="20">
        <v>8.9359999999999999</v>
      </c>
      <c r="JZ258" s="20">
        <v>25818.422999999999</v>
      </c>
      <c r="KA258" s="20">
        <v>25818.422999999999</v>
      </c>
      <c r="KB258" s="20">
        <v>35.084000000000003</v>
      </c>
      <c r="KC258" s="20">
        <v>32.243000000000002</v>
      </c>
      <c r="KD258" s="20">
        <v>93162.12</v>
      </c>
      <c r="KE258" s="20">
        <v>93162.12</v>
      </c>
      <c r="KF258" s="21">
        <v>44.8</v>
      </c>
      <c r="KG258" s="21">
        <v>41.2</v>
      </c>
      <c r="KH258" s="20">
        <v>118980.542</v>
      </c>
      <c r="KI258" s="20">
        <v>118980.542</v>
      </c>
      <c r="KJ258" s="21">
        <v>20.9</v>
      </c>
      <c r="KK258" s="21">
        <v>19.2</v>
      </c>
      <c r="KL258" s="21">
        <v>55528.5</v>
      </c>
      <c r="KM258" s="21">
        <v>55528.5</v>
      </c>
      <c r="KN258" s="21">
        <v>89.6</v>
      </c>
      <c r="KO258" s="20">
        <v>91.316000000000003</v>
      </c>
      <c r="KP258" s="20">
        <v>2495.5830000000001</v>
      </c>
      <c r="KQ258" s="21">
        <v>28.8</v>
      </c>
      <c r="KR258" s="20">
        <v>29.324000000000002</v>
      </c>
      <c r="KS258" s="20">
        <v>801.40499999999997</v>
      </c>
      <c r="KT258" s="21">
        <v>28.7</v>
      </c>
      <c r="KU258" s="20">
        <v>29.263000000000002</v>
      </c>
      <c r="KV258" s="20">
        <v>799.73</v>
      </c>
      <c r="KW258" s="21">
        <v>11.3</v>
      </c>
      <c r="KX258" s="20">
        <v>11.513</v>
      </c>
      <c r="KY258" s="20">
        <v>314.654</v>
      </c>
      <c r="KZ258" s="20">
        <v>303.57799999999997</v>
      </c>
      <c r="LA258" s="21">
        <v>49.7</v>
      </c>
      <c r="LB258" s="20">
        <v>50.579000000000001</v>
      </c>
      <c r="LC258" s="20">
        <v>1382.2750000000001</v>
      </c>
      <c r="LD258" s="20">
        <v>1168.222</v>
      </c>
      <c r="LE258" s="21">
        <v>60.9</v>
      </c>
      <c r="LF258" s="20">
        <v>61.991999999999997</v>
      </c>
      <c r="LG258" s="20">
        <v>1694.1780000000001</v>
      </c>
      <c r="LH258" s="20">
        <v>1471.8</v>
      </c>
      <c r="LI258" s="21">
        <v>23.6</v>
      </c>
      <c r="LJ258" s="20">
        <v>24.048999999999999</v>
      </c>
      <c r="LK258" s="20">
        <v>657.23900000000003</v>
      </c>
      <c r="LL258" s="20">
        <v>657.23900000000003</v>
      </c>
      <c r="LM258" s="21">
        <v>210.6</v>
      </c>
      <c r="LN258" s="20">
        <v>5424.3990000000003</v>
      </c>
      <c r="LO258" s="20">
        <v>4655.2190000000001</v>
      </c>
      <c r="LP258" s="21">
        <v>65.3</v>
      </c>
      <c r="LQ258" s="20">
        <v>1683.098</v>
      </c>
      <c r="LR258" s="20">
        <v>1444.4349999999999</v>
      </c>
      <c r="LS258" s="21">
        <v>62.8</v>
      </c>
      <c r="LT258" s="20">
        <v>1618.9269999999999</v>
      </c>
      <c r="LU258" s="20">
        <v>1389.3630000000001</v>
      </c>
      <c r="LV258" s="21">
        <v>70.099999999999994</v>
      </c>
      <c r="LW258" s="20">
        <v>1806.31</v>
      </c>
      <c r="LX258" s="20">
        <v>1550.175</v>
      </c>
      <c r="LY258" s="20">
        <v>1550.175</v>
      </c>
      <c r="LZ258" s="21">
        <v>75.099999999999994</v>
      </c>
      <c r="MA258" s="20">
        <v>1934.991</v>
      </c>
      <c r="MB258" s="20">
        <v>1660.6089999999999</v>
      </c>
      <c r="MC258" s="20">
        <v>1660.6089999999999</v>
      </c>
      <c r="MD258" s="21">
        <v>145.19999999999999</v>
      </c>
      <c r="ME258" s="20">
        <v>3741.3</v>
      </c>
      <c r="MF258" s="20">
        <v>3210.7840000000001</v>
      </c>
      <c r="MG258" s="20">
        <v>3210.7840000000001</v>
      </c>
      <c r="MH258" s="21">
        <v>100.1</v>
      </c>
      <c r="MI258" s="20">
        <v>2579.1410000000001</v>
      </c>
      <c r="MJ258" s="20">
        <v>2213.4189999999999</v>
      </c>
      <c r="MK258" s="20">
        <v>2213.4189999999999</v>
      </c>
      <c r="ML258" s="21">
        <v>231.3</v>
      </c>
      <c r="MM258" s="20">
        <v>517.65</v>
      </c>
      <c r="MN258" s="20">
        <v>3298.88</v>
      </c>
      <c r="MO258" s="21">
        <v>52.9</v>
      </c>
      <c r="MP258" s="20">
        <v>118.46899999999999</v>
      </c>
      <c r="MQ258" s="20">
        <v>754.98099999999999</v>
      </c>
      <c r="MR258" s="21">
        <v>49.9</v>
      </c>
      <c r="MS258" s="20">
        <v>111.676</v>
      </c>
      <c r="MT258" s="20">
        <v>711.68700000000001</v>
      </c>
      <c r="MU258" s="21">
        <v>96.8</v>
      </c>
      <c r="MV258" s="20">
        <v>216.66200000000001</v>
      </c>
      <c r="MW258" s="20">
        <v>1380.7449999999999</v>
      </c>
      <c r="MX258" s="20">
        <v>1413</v>
      </c>
      <c r="MY258" s="21">
        <v>81</v>
      </c>
      <c r="MZ258" s="20">
        <v>181.387</v>
      </c>
      <c r="NA258" s="20">
        <v>1155.941</v>
      </c>
      <c r="NB258" s="20">
        <v>1226</v>
      </c>
      <c r="NC258" s="21">
        <v>178.3</v>
      </c>
      <c r="ND258" s="20">
        <v>399.18099999999998</v>
      </c>
      <c r="NE258" s="20">
        <v>2543.8989999999999</v>
      </c>
      <c r="NF258" s="20">
        <v>2639</v>
      </c>
      <c r="NG258" s="21">
        <v>136.5</v>
      </c>
      <c r="NH258" s="20">
        <v>305.52100000000002</v>
      </c>
      <c r="NI258" s="20">
        <v>1947.0229999999999</v>
      </c>
      <c r="NJ258" s="20">
        <v>1947.0229999999999</v>
      </c>
      <c r="NK258" s="21">
        <v>190.8</v>
      </c>
      <c r="NL258" s="20">
        <v>1753.12</v>
      </c>
      <c r="NM258" s="20">
        <v>1504.528</v>
      </c>
      <c r="NN258" s="21">
        <v>52.2</v>
      </c>
      <c r="NO258" s="20">
        <v>479.27100000000002</v>
      </c>
      <c r="NP258" s="20">
        <v>411.31</v>
      </c>
      <c r="NQ258" s="21">
        <v>48.6</v>
      </c>
      <c r="NR258" s="20">
        <v>446.03699999999998</v>
      </c>
      <c r="NS258" s="20">
        <v>382.78899999999999</v>
      </c>
      <c r="NT258" s="21">
        <v>54.7</v>
      </c>
      <c r="NU258" s="20">
        <v>502.48500000000001</v>
      </c>
      <c r="NV258" s="20">
        <v>431.233</v>
      </c>
      <c r="NW258" s="20">
        <v>431.233</v>
      </c>
      <c r="NX258" s="21">
        <v>84</v>
      </c>
      <c r="NY258" s="20">
        <v>771.36400000000003</v>
      </c>
      <c r="NZ258" s="20">
        <v>661.98500000000001</v>
      </c>
      <c r="OA258" s="20">
        <v>661.98500000000001</v>
      </c>
      <c r="OB258" s="21">
        <v>138.69999999999999</v>
      </c>
      <c r="OC258" s="20">
        <v>1273.8499999999999</v>
      </c>
      <c r="OD258" s="20">
        <v>1093.2180000000001</v>
      </c>
      <c r="OE258" s="20">
        <v>1093.2180000000001</v>
      </c>
      <c r="OF258" s="21">
        <v>97.6</v>
      </c>
      <c r="OG258" s="20">
        <v>896.18</v>
      </c>
      <c r="OH258" s="20">
        <v>769.10199999999998</v>
      </c>
      <c r="OI258" s="20">
        <v>769.10199999999998</v>
      </c>
      <c r="OJ258" s="21">
        <v>170.9</v>
      </c>
      <c r="OK258" s="20">
        <v>300.37400000000002</v>
      </c>
      <c r="OL258" s="20">
        <v>257.78100000000001</v>
      </c>
      <c r="OM258" s="21">
        <v>46.9</v>
      </c>
      <c r="ON258" s="20">
        <v>82.463999999999999</v>
      </c>
      <c r="OO258" s="20">
        <v>70.771000000000001</v>
      </c>
      <c r="OP258" s="21">
        <v>44.7</v>
      </c>
      <c r="OQ258" s="20">
        <v>78.567999999999998</v>
      </c>
      <c r="OR258" s="20">
        <v>67.427000000000007</v>
      </c>
      <c r="OS258" s="21">
        <v>37.4</v>
      </c>
      <c r="OT258" s="20">
        <v>65.665000000000006</v>
      </c>
      <c r="OU258" s="20">
        <v>56.353999999999999</v>
      </c>
      <c r="OV258" s="20">
        <v>56.353999999999999</v>
      </c>
      <c r="OW258" s="21">
        <v>86.6</v>
      </c>
      <c r="OX258" s="20">
        <v>152.244</v>
      </c>
      <c r="OY258" s="20">
        <v>130.65600000000001</v>
      </c>
      <c r="OZ258" s="20">
        <v>130.65600000000001</v>
      </c>
      <c r="PA258" s="21">
        <v>124</v>
      </c>
      <c r="PB258" s="20">
        <v>217.91</v>
      </c>
      <c r="PC258" s="20">
        <v>187.01</v>
      </c>
      <c r="PD258" s="20">
        <v>187.01</v>
      </c>
      <c r="PE258" s="21">
        <v>58.7</v>
      </c>
      <c r="PF258" s="20">
        <v>103.252</v>
      </c>
      <c r="PG258" s="20">
        <v>88.611000000000004</v>
      </c>
      <c r="PH258" s="20">
        <v>88.611000000000004</v>
      </c>
      <c r="PI258" s="21">
        <v>213.3</v>
      </c>
      <c r="PJ258" s="20">
        <v>4025.777</v>
      </c>
      <c r="PK258" s="20">
        <v>3454.922</v>
      </c>
      <c r="PL258" s="21">
        <v>69.3</v>
      </c>
      <c r="PM258" s="20">
        <v>1309.0029999999999</v>
      </c>
      <c r="PN258" s="20">
        <v>1123.386</v>
      </c>
      <c r="PO258" s="21">
        <v>64.400000000000006</v>
      </c>
      <c r="PP258" s="20">
        <v>1216.451</v>
      </c>
      <c r="PQ258" s="20">
        <v>1043.9580000000001</v>
      </c>
      <c r="PR258" s="21">
        <v>36.6</v>
      </c>
      <c r="PS258" s="20">
        <v>690.60699999999997</v>
      </c>
      <c r="PT258" s="20">
        <v>592.67899999999997</v>
      </c>
      <c r="PU258" s="20">
        <v>592.67899999999997</v>
      </c>
      <c r="PV258" s="21">
        <v>107.9</v>
      </c>
      <c r="PW258" s="20">
        <v>2036.018</v>
      </c>
      <c r="PX258" s="20">
        <v>1747.31</v>
      </c>
      <c r="PY258" s="20">
        <v>1646.5909999999999</v>
      </c>
      <c r="PZ258" s="21">
        <v>143.9</v>
      </c>
      <c r="QA258" s="20">
        <v>2716.7739999999999</v>
      </c>
      <c r="QB258" s="20">
        <v>2331.5360000000001</v>
      </c>
      <c r="QC258" s="20">
        <v>2239.27</v>
      </c>
      <c r="QD258" s="21">
        <v>71.8</v>
      </c>
      <c r="QE258" s="20">
        <v>1354.586</v>
      </c>
      <c r="QF258" s="20">
        <v>1162.5060000000001</v>
      </c>
      <c r="QG258" s="20">
        <v>1162.5060000000001</v>
      </c>
      <c r="QH258" s="21">
        <v>213.4</v>
      </c>
      <c r="QI258" s="21">
        <v>182.1</v>
      </c>
      <c r="QJ258" s="20">
        <v>70394.759000000005</v>
      </c>
      <c r="QK258" s="21">
        <v>71.7</v>
      </c>
      <c r="QL258" s="21">
        <v>63.2</v>
      </c>
      <c r="QM258" s="20">
        <v>23634.664000000001</v>
      </c>
      <c r="QN258" s="21">
        <v>68.5</v>
      </c>
      <c r="QO258" s="21">
        <v>60.9</v>
      </c>
      <c r="QP258" s="20">
        <v>22602.332999999999</v>
      </c>
      <c r="QW258" s="21">
        <v>141.80000000000001</v>
      </c>
      <c r="QX258" s="21">
        <v>118.9</v>
      </c>
      <c r="QY258" s="20">
        <v>46760.095000000001</v>
      </c>
      <c r="QZ258" s="21">
        <v>74.2</v>
      </c>
      <c r="RA258" s="21">
        <v>67.2</v>
      </c>
      <c r="RB258" s="20">
        <v>24481.632000000001</v>
      </c>
      <c r="RC258" s="21">
        <v>192.4</v>
      </c>
      <c r="RD258" s="20">
        <v>3988.2959999999998</v>
      </c>
      <c r="RE258" s="20">
        <v>2391.3820000000001</v>
      </c>
      <c r="RF258" s="21">
        <v>38.4</v>
      </c>
      <c r="RG258" s="20">
        <v>796.95</v>
      </c>
      <c r="RH258" s="20">
        <v>477.851</v>
      </c>
      <c r="RI258" s="21">
        <v>35.799999999999997</v>
      </c>
      <c r="RJ258" s="20">
        <v>742.87400000000002</v>
      </c>
      <c r="RK258" s="20">
        <v>445.42700000000002</v>
      </c>
      <c r="RL258" s="21">
        <v>77.599999999999994</v>
      </c>
      <c r="RM258" s="20">
        <v>1608.374</v>
      </c>
      <c r="RN258" s="20">
        <v>964.38099999999997</v>
      </c>
      <c r="RO258" s="20">
        <v>964.38099999999997</v>
      </c>
      <c r="RP258" s="21">
        <v>76.400000000000006</v>
      </c>
      <c r="RQ258" s="20">
        <v>1582.972</v>
      </c>
      <c r="RR258" s="20">
        <v>949.15</v>
      </c>
      <c r="RS258" s="20">
        <v>949.15</v>
      </c>
      <c r="RT258" s="21">
        <v>154</v>
      </c>
      <c r="RU258" s="20">
        <v>3191.346</v>
      </c>
      <c r="RV258" s="20">
        <v>1913.5309999999999</v>
      </c>
      <c r="RW258" s="20">
        <v>1913.5309999999999</v>
      </c>
      <c r="RX258" s="21">
        <v>88.1</v>
      </c>
      <c r="RY258" s="20">
        <v>1826.7750000000001</v>
      </c>
      <c r="RZ258" s="20">
        <v>1095.3340000000001</v>
      </c>
      <c r="SA258" s="20">
        <v>1095.3340000000001</v>
      </c>
      <c r="SB258" s="21">
        <v>171.3</v>
      </c>
      <c r="SC258" s="20">
        <v>349.63499999999999</v>
      </c>
      <c r="SD258" s="20">
        <v>300.05700000000002</v>
      </c>
      <c r="SE258" s="21">
        <v>103.8</v>
      </c>
      <c r="SF258" s="20">
        <v>211.77600000000001</v>
      </c>
      <c r="SG258" s="20">
        <v>181.74600000000001</v>
      </c>
      <c r="SH258" s="21">
        <v>100.1</v>
      </c>
      <c r="SI258" s="20">
        <v>204.28200000000001</v>
      </c>
      <c r="SJ258" s="20">
        <v>175.315</v>
      </c>
      <c r="SK258" s="21">
        <v>25.7</v>
      </c>
      <c r="SL258" s="20">
        <v>52.396000000000001</v>
      </c>
      <c r="SM258" s="20">
        <v>44.966000000000001</v>
      </c>
      <c r="SN258" s="20">
        <v>40.335999999999999</v>
      </c>
      <c r="SO258" s="21">
        <v>43.7</v>
      </c>
      <c r="SP258" s="20">
        <v>89.102000000000004</v>
      </c>
      <c r="SQ258" s="20">
        <v>76.466999999999999</v>
      </c>
      <c r="SR258" s="20">
        <v>77.974999999999994</v>
      </c>
      <c r="SS258" s="21">
        <v>67.599999999999994</v>
      </c>
      <c r="ST258" s="20">
        <v>137.86000000000001</v>
      </c>
      <c r="SU258" s="20">
        <v>118.31100000000001</v>
      </c>
      <c r="SV258" s="20">
        <v>118.31100000000001</v>
      </c>
      <c r="SW258" s="21">
        <v>56</v>
      </c>
      <c r="SX258" s="20">
        <v>114.181</v>
      </c>
      <c r="SY258" s="20">
        <v>97.99</v>
      </c>
      <c r="SZ258" s="20">
        <v>95.418000000000006</v>
      </c>
      <c r="TA258" s="21">
        <v>191.7</v>
      </c>
      <c r="TB258" s="20">
        <v>312.13799999999998</v>
      </c>
      <c r="TC258" s="20">
        <v>2417.7559999999999</v>
      </c>
      <c r="TD258" s="21">
        <v>24.9</v>
      </c>
      <c r="TE258" s="20">
        <v>40.524999999999999</v>
      </c>
      <c r="TF258" s="20">
        <v>313.89999999999998</v>
      </c>
      <c r="TG258" s="21">
        <v>59.6</v>
      </c>
      <c r="TH258" s="20">
        <v>96.997</v>
      </c>
      <c r="TI258" s="20">
        <v>751.31899999999996</v>
      </c>
      <c r="TJ258" s="20">
        <v>751.31899999999996</v>
      </c>
      <c r="TK258" s="21">
        <v>107.5</v>
      </c>
      <c r="TL258" s="20">
        <v>175.06700000000001</v>
      </c>
      <c r="TM258" s="20">
        <v>1356.0329999999999</v>
      </c>
      <c r="TN258" s="20">
        <v>1372.3</v>
      </c>
      <c r="TO258" s="21">
        <v>166.8</v>
      </c>
      <c r="TP258" s="20">
        <v>271.61200000000002</v>
      </c>
      <c r="TQ258" s="20">
        <v>2103.8560000000002</v>
      </c>
      <c r="TR258" s="20">
        <v>2123.6190000000001</v>
      </c>
      <c r="TS258" s="21">
        <v>141.69999999999999</v>
      </c>
      <c r="TT258" s="20">
        <v>230.65799999999999</v>
      </c>
      <c r="TU258" s="20">
        <v>1786.633</v>
      </c>
      <c r="TV258" s="20">
        <v>1810.163</v>
      </c>
      <c r="TW258" s="21">
        <v>126.4</v>
      </c>
      <c r="TX258" s="20">
        <v>106.88500000000001</v>
      </c>
      <c r="TY258" s="20">
        <v>23387.795999999998</v>
      </c>
      <c r="TZ258" s="21">
        <v>59.3</v>
      </c>
      <c r="UA258" s="20">
        <v>50.143999999999998</v>
      </c>
      <c r="UB258" s="20">
        <v>10972.11</v>
      </c>
      <c r="UC258" s="21">
        <v>58.8</v>
      </c>
      <c r="UD258" s="20">
        <v>49.716999999999999</v>
      </c>
      <c r="UE258" s="20">
        <v>10878.72</v>
      </c>
      <c r="UF258" s="21">
        <v>15.8</v>
      </c>
      <c r="UG258" s="20">
        <v>13.368</v>
      </c>
      <c r="UH258" s="20">
        <v>2925.0650000000001</v>
      </c>
      <c r="UI258" s="20">
        <v>2925.0650000000001</v>
      </c>
      <c r="UJ258" s="21">
        <v>51.3</v>
      </c>
      <c r="UK258" s="20">
        <v>43.372999999999998</v>
      </c>
      <c r="UL258" s="20">
        <v>9490.6209999999992</v>
      </c>
      <c r="UM258" s="20">
        <v>9490.6209999999992</v>
      </c>
      <c r="UN258" s="21">
        <v>67.099999999999994</v>
      </c>
      <c r="UO258" s="20">
        <v>56.741</v>
      </c>
      <c r="UP258" s="20">
        <v>12415.686</v>
      </c>
      <c r="UQ258" s="20">
        <v>12415.686</v>
      </c>
      <c r="UR258" s="21">
        <v>34.5</v>
      </c>
      <c r="US258" s="20">
        <v>29.178000000000001</v>
      </c>
      <c r="UT258" s="20">
        <v>6384.53</v>
      </c>
      <c r="UU258" s="20">
        <v>6384.53</v>
      </c>
      <c r="UV258" s="21">
        <v>83.6</v>
      </c>
      <c r="UW258" s="20">
        <v>209.01900000000001</v>
      </c>
      <c r="UX258" s="20">
        <v>1755163.9709999999</v>
      </c>
      <c r="UY258" s="21">
        <v>58.2</v>
      </c>
      <c r="UZ258" s="20">
        <v>145.54599999999999</v>
      </c>
      <c r="VA258" s="20">
        <v>1222174.148</v>
      </c>
      <c r="VB258" s="21">
        <v>8.6</v>
      </c>
      <c r="VC258" s="20">
        <v>21.574000000000002</v>
      </c>
      <c r="VD258" s="20">
        <v>181158.82199999999</v>
      </c>
      <c r="VE258" s="20">
        <v>181158.82199999999</v>
      </c>
      <c r="VF258" s="21">
        <v>16.899999999999999</v>
      </c>
      <c r="VG258" s="20">
        <v>42.28</v>
      </c>
      <c r="VH258" s="20">
        <v>355036.18699999998</v>
      </c>
      <c r="VI258" s="20">
        <v>319892.11</v>
      </c>
      <c r="VJ258" s="21">
        <v>25.4</v>
      </c>
      <c r="VK258" s="20">
        <v>63.472999999999999</v>
      </c>
      <c r="VL258" s="20">
        <v>532989.82299999997</v>
      </c>
      <c r="VM258" s="20">
        <v>501050.93199999997</v>
      </c>
      <c r="VN258" s="21">
        <v>19.3</v>
      </c>
      <c r="VO258" s="20">
        <v>48.228000000000002</v>
      </c>
      <c r="VP258" s="20">
        <v>404978.93400000001</v>
      </c>
      <c r="VQ258" s="20">
        <v>404978.93400000001</v>
      </c>
      <c r="VR258" s="21">
        <v>167.5</v>
      </c>
      <c r="VS258" s="20">
        <v>274.27499999999998</v>
      </c>
      <c r="VT258" s="20">
        <v>235.38200000000001</v>
      </c>
      <c r="VU258" s="21">
        <v>32.799999999999997</v>
      </c>
      <c r="VV258" s="20">
        <v>53.680999999999997</v>
      </c>
      <c r="VW258" s="20">
        <v>46.069000000000003</v>
      </c>
      <c r="VX258" s="21">
        <v>31.5</v>
      </c>
      <c r="VY258" s="20">
        <v>51.642000000000003</v>
      </c>
      <c r="VZ258" s="20">
        <v>44.319000000000003</v>
      </c>
      <c r="WA258" s="21">
        <v>57</v>
      </c>
      <c r="WB258" s="20">
        <v>93.257000000000005</v>
      </c>
      <c r="WC258" s="20">
        <v>80.033000000000001</v>
      </c>
      <c r="WD258" s="20">
        <v>80.033000000000001</v>
      </c>
      <c r="WE258" s="21">
        <v>77.8</v>
      </c>
      <c r="WF258" s="20">
        <v>127.337</v>
      </c>
      <c r="WG258" s="20">
        <v>109.28</v>
      </c>
      <c r="WH258" s="20">
        <v>109.28</v>
      </c>
      <c r="WI258" s="21">
        <v>134.69999999999999</v>
      </c>
      <c r="WJ258" s="20">
        <v>220.59399999999999</v>
      </c>
      <c r="WK258" s="20">
        <v>189.31299999999999</v>
      </c>
      <c r="WL258" s="20">
        <v>189.31299999999999</v>
      </c>
      <c r="WM258" s="21">
        <v>83.2</v>
      </c>
      <c r="WN258" s="20">
        <v>136.20400000000001</v>
      </c>
      <c r="WO258" s="20">
        <v>116.89</v>
      </c>
      <c r="WP258" s="20">
        <v>116.89</v>
      </c>
      <c r="WQ258" s="21">
        <v>204.4</v>
      </c>
      <c r="WR258" s="20">
        <v>276.495</v>
      </c>
      <c r="WS258" s="20">
        <v>1227.194</v>
      </c>
      <c r="WT258" s="21">
        <v>89.4</v>
      </c>
      <c r="WU258" s="20">
        <v>120.86499999999999</v>
      </c>
      <c r="WV258" s="20">
        <v>536.44500000000005</v>
      </c>
      <c r="WW258" s="21">
        <v>88.8</v>
      </c>
      <c r="WX258" s="20">
        <v>120.127</v>
      </c>
      <c r="WY258" s="20">
        <v>533.17200000000003</v>
      </c>
      <c r="WZ258" s="21">
        <v>36.799999999999997</v>
      </c>
      <c r="XA258" s="20">
        <v>49.814</v>
      </c>
      <c r="XB258" s="20">
        <v>221.09299999999999</v>
      </c>
      <c r="XC258" s="20">
        <v>221.09299999999999</v>
      </c>
      <c r="XD258" s="21">
        <v>78.2</v>
      </c>
      <c r="XE258" s="20">
        <v>105.81699999999999</v>
      </c>
      <c r="XF258" s="20">
        <v>469.65600000000001</v>
      </c>
      <c r="XG258" s="20">
        <v>469.65600000000001</v>
      </c>
      <c r="XH258" s="21">
        <v>115.1</v>
      </c>
      <c r="XI258" s="20">
        <v>155.63</v>
      </c>
      <c r="XJ258" s="20">
        <v>690.74900000000002</v>
      </c>
      <c r="XK258" s="20">
        <v>690.74900000000002</v>
      </c>
      <c r="XL258" s="21">
        <v>72.8</v>
      </c>
      <c r="XM258" s="20">
        <v>98.531000000000006</v>
      </c>
      <c r="XN258" s="22">
        <v>437.318781</v>
      </c>
      <c r="XO258" s="22">
        <v>516.37599999999998</v>
      </c>
      <c r="XP258" s="21">
        <v>154.80000000000001</v>
      </c>
      <c r="XQ258" s="20">
        <v>880.59299999999996</v>
      </c>
      <c r="XR258" s="20">
        <v>40280.434000000001</v>
      </c>
      <c r="XS258" s="21">
        <v>85.8</v>
      </c>
      <c r="XT258" s="20">
        <v>488.23599999999999</v>
      </c>
      <c r="XU258" s="20">
        <v>22333.064999999999</v>
      </c>
      <c r="YD258" s="21">
        <v>69</v>
      </c>
      <c r="YE258" s="20">
        <v>392.35700000000003</v>
      </c>
      <c r="YF258" s="20">
        <v>17947.368999999999</v>
      </c>
      <c r="YG258" s="20">
        <v>9402.8539999999994</v>
      </c>
      <c r="YH258" s="21">
        <v>34.799999999999997</v>
      </c>
      <c r="YI258" s="20">
        <v>197.68899999999999</v>
      </c>
      <c r="YJ258" s="20">
        <v>9042.77</v>
      </c>
      <c r="YK258" s="20">
        <v>9042.77</v>
      </c>
      <c r="YL258" s="21">
        <v>200.8</v>
      </c>
      <c r="YM258" s="20">
        <v>3238.337</v>
      </c>
      <c r="YN258" s="20">
        <v>2779.1410000000001</v>
      </c>
      <c r="YO258" s="21">
        <v>114.1</v>
      </c>
      <c r="YP258" s="20">
        <v>1839.8710000000001</v>
      </c>
      <c r="YQ258" s="20">
        <v>1578.9770000000001</v>
      </c>
      <c r="YR258" s="21">
        <v>108.6</v>
      </c>
      <c r="YS258" s="20">
        <v>1750.4010000000001</v>
      </c>
      <c r="YT258" s="20">
        <v>1502.194</v>
      </c>
      <c r="YU258" s="21">
        <v>26.7</v>
      </c>
      <c r="YV258" s="20">
        <v>430.464</v>
      </c>
      <c r="YW258" s="20">
        <v>369.42399999999998</v>
      </c>
      <c r="YX258" s="20">
        <v>369.42399999999998</v>
      </c>
      <c r="YY258" s="21">
        <v>60</v>
      </c>
      <c r="YZ258" s="20">
        <v>968.00300000000004</v>
      </c>
      <c r="ZA258" s="20">
        <v>830.74</v>
      </c>
      <c r="ZB258" s="20">
        <v>830.74</v>
      </c>
      <c r="ZC258" s="21">
        <v>86.7</v>
      </c>
      <c r="ZD258" s="20">
        <v>1398.4670000000001</v>
      </c>
      <c r="ZE258" s="20">
        <v>1200.164</v>
      </c>
      <c r="ZF258" s="20">
        <v>1200.164</v>
      </c>
      <c r="ZG258" s="21">
        <v>62.7</v>
      </c>
      <c r="ZH258" s="20">
        <v>1011.398</v>
      </c>
      <c r="ZI258" s="20">
        <v>867.98199999999997</v>
      </c>
      <c r="ZJ258" s="20">
        <v>867.98199999999997</v>
      </c>
      <c r="ZK258" s="21">
        <v>308.89999999999998</v>
      </c>
      <c r="ZL258" s="20">
        <v>14631.998</v>
      </c>
      <c r="ZM258" s="20">
        <v>1617406.4</v>
      </c>
      <c r="ZN258" s="21">
        <v>137.80000000000001</v>
      </c>
      <c r="ZO258" s="20">
        <v>6526.7510000000002</v>
      </c>
      <c r="ZP258" s="20">
        <v>721460.5</v>
      </c>
      <c r="ZQ258" s="21">
        <v>135.30000000000001</v>
      </c>
      <c r="ZR258" s="20">
        <v>6408.3559999999998</v>
      </c>
      <c r="ZS258" s="20">
        <v>708373.27399999998</v>
      </c>
      <c r="ZT258" s="21">
        <v>66.7</v>
      </c>
      <c r="ZU258" s="20">
        <v>3162.0990000000002</v>
      </c>
      <c r="ZV258" s="20">
        <v>349535.3</v>
      </c>
      <c r="ZW258" s="20">
        <v>349535.3</v>
      </c>
      <c r="ZX258" s="21">
        <v>104.3</v>
      </c>
      <c r="ZY258" s="20">
        <v>4943.1480000000001</v>
      </c>
      <c r="ZZ258" s="20">
        <v>546410.6</v>
      </c>
      <c r="AAA258" s="20">
        <v>546410.6</v>
      </c>
      <c r="AAB258" s="21">
        <v>171.1</v>
      </c>
      <c r="AAC258" s="20">
        <v>8105.2470000000003</v>
      </c>
      <c r="AAD258" s="20">
        <v>895945.9</v>
      </c>
      <c r="AAE258" s="20">
        <v>895945.9</v>
      </c>
      <c r="AAF258" s="21">
        <v>98.1</v>
      </c>
      <c r="AAG258" s="20">
        <v>4646.6390000000001</v>
      </c>
      <c r="AAH258" s="20">
        <v>513634.8</v>
      </c>
      <c r="AAI258" s="20">
        <v>513634.8</v>
      </c>
      <c r="AAJ258" s="21">
        <v>155.19999999999999</v>
      </c>
      <c r="AAK258" s="20">
        <v>1109.539</v>
      </c>
      <c r="AAL258" s="20">
        <v>1276131.4140000001</v>
      </c>
      <c r="AAM258" s="21">
        <v>10.8</v>
      </c>
      <c r="AAN258" s="20">
        <v>77.539000000000001</v>
      </c>
      <c r="AAO258" s="20">
        <v>89181.273000000001</v>
      </c>
      <c r="AAP258" s="21">
        <v>62.3</v>
      </c>
      <c r="AAQ258" s="20">
        <v>445.68799999999999</v>
      </c>
      <c r="AAR258" s="20">
        <v>512606.27</v>
      </c>
      <c r="AAS258" s="20">
        <v>505566.6</v>
      </c>
      <c r="AAT258" s="21">
        <v>81.900000000000006</v>
      </c>
      <c r="AAU258" s="20">
        <v>585.34199999999998</v>
      </c>
      <c r="AAV258" s="20">
        <v>673228.16700000002</v>
      </c>
      <c r="AAW258" s="20">
        <v>671303.1</v>
      </c>
      <c r="AAX258" s="21">
        <v>144.30000000000001</v>
      </c>
      <c r="AAY258" s="20">
        <v>1032</v>
      </c>
      <c r="AAZ258" s="20">
        <v>1186950.1410000001</v>
      </c>
      <c r="ABA258" s="20">
        <v>1176869.7</v>
      </c>
      <c r="ABB258" s="21">
        <v>103.7</v>
      </c>
      <c r="ABC258" s="20">
        <v>741.64599999999996</v>
      </c>
      <c r="ABD258" s="20">
        <v>853001.5</v>
      </c>
      <c r="ABE258" s="20">
        <v>853001.5</v>
      </c>
      <c r="ABF258" s="21">
        <v>232.6</v>
      </c>
      <c r="ABG258" s="20">
        <v>69.350999999999999</v>
      </c>
      <c r="ABH258" s="20">
        <v>59.517000000000003</v>
      </c>
      <c r="ABI258" s="21">
        <v>7.6</v>
      </c>
      <c r="ABJ258" s="20">
        <v>2.278</v>
      </c>
      <c r="ABK258" s="20">
        <v>1.9550000000000001</v>
      </c>
      <c r="ABL258" s="21">
        <v>7.5</v>
      </c>
      <c r="ABM258" s="20">
        <v>2.2450000000000001</v>
      </c>
      <c r="ABN258" s="20">
        <v>1.927</v>
      </c>
      <c r="ABO258" s="21">
        <v>41.4</v>
      </c>
      <c r="ABP258" s="20">
        <v>12.351000000000001</v>
      </c>
      <c r="ABQ258" s="20">
        <v>10.6</v>
      </c>
      <c r="ABR258" s="20">
        <v>10.6</v>
      </c>
      <c r="ABS258" s="21">
        <v>183.6</v>
      </c>
      <c r="ABT258" s="20">
        <v>54.722000000000001</v>
      </c>
      <c r="ABU258" s="20">
        <v>46.962000000000003</v>
      </c>
      <c r="ABV258" s="20">
        <v>46.962000000000003</v>
      </c>
      <c r="ABW258" s="21">
        <v>225</v>
      </c>
      <c r="ABX258" s="20">
        <v>67.072999999999993</v>
      </c>
      <c r="ABY258" s="20">
        <v>57.561999999999998</v>
      </c>
      <c r="ABZ258" s="20">
        <v>57.561999999999998</v>
      </c>
      <c r="ACA258" s="21">
        <v>65.400000000000006</v>
      </c>
      <c r="ACB258" s="20">
        <v>19.501000000000001</v>
      </c>
      <c r="ACC258" s="20">
        <v>16.736000000000001</v>
      </c>
      <c r="ACD258" s="20">
        <v>16.736000000000001</v>
      </c>
      <c r="ACE258" s="21">
        <v>45.5</v>
      </c>
      <c r="ACF258" s="20">
        <v>322.44400000000002</v>
      </c>
      <c r="ACG258" s="20">
        <v>3543.364</v>
      </c>
      <c r="ACH258" s="21">
        <v>20.9</v>
      </c>
      <c r="ACI258" s="20">
        <v>148.035</v>
      </c>
      <c r="ACJ258" s="20">
        <v>1626.7739999999999</v>
      </c>
      <c r="ACK258" s="21">
        <v>9.1999999999999993</v>
      </c>
      <c r="ACL258" s="20">
        <v>64.81</v>
      </c>
      <c r="ACM258" s="20">
        <v>712.20500000000004</v>
      </c>
      <c r="ACN258" s="20">
        <v>712.20500000000004</v>
      </c>
      <c r="ACO258" s="21">
        <v>15.5</v>
      </c>
      <c r="ACP258" s="20">
        <v>109.598</v>
      </c>
      <c r="ACQ258" s="20">
        <v>1204.385</v>
      </c>
      <c r="ACR258" s="20">
        <v>1204.385</v>
      </c>
      <c r="ACS258" s="21">
        <v>24.6</v>
      </c>
      <c r="ACT258" s="20">
        <v>174.40799999999999</v>
      </c>
      <c r="ACU258" s="20">
        <v>1916.59</v>
      </c>
      <c r="ACV258" s="20">
        <v>1916.59</v>
      </c>
      <c r="ACW258" s="21">
        <v>8.5</v>
      </c>
      <c r="ACX258" s="20">
        <v>60.347000000000001</v>
      </c>
      <c r="ACY258" s="20">
        <v>663.16499999999996</v>
      </c>
      <c r="ACZ258" s="20">
        <v>663.16499999999996</v>
      </c>
      <c r="ADA258" s="21">
        <v>179.7</v>
      </c>
      <c r="ADB258" s="20">
        <v>199.34100000000001</v>
      </c>
      <c r="ADC258" s="20">
        <v>757.69600000000003</v>
      </c>
      <c r="ADD258" s="21">
        <v>44.7</v>
      </c>
      <c r="ADE258" s="20">
        <v>49.619</v>
      </c>
      <c r="ADF258" s="20">
        <v>188.602</v>
      </c>
      <c r="ADO258" s="21">
        <v>135</v>
      </c>
      <c r="ADP258" s="20">
        <v>149.72200000000001</v>
      </c>
      <c r="ADQ258" s="20">
        <v>569.09400000000005</v>
      </c>
      <c r="ADR258" s="20">
        <v>569.09400000000005</v>
      </c>
      <c r="ADS258" s="21">
        <v>133.69999999999999</v>
      </c>
      <c r="ADT258" s="20">
        <v>148.363</v>
      </c>
      <c r="ADU258" s="20">
        <v>563.928</v>
      </c>
      <c r="ADV258" s="20">
        <v>563.928</v>
      </c>
      <c r="ADW258" s="21">
        <v>276.3</v>
      </c>
      <c r="ADX258" s="20">
        <v>1641.942</v>
      </c>
      <c r="ADY258" s="20">
        <v>1409.115</v>
      </c>
      <c r="ADZ258" s="21">
        <v>53.8</v>
      </c>
      <c r="AEA258" s="20">
        <v>319.86099999999999</v>
      </c>
      <c r="AEB258" s="20">
        <v>274.505</v>
      </c>
      <c r="AEC258" s="21">
        <v>50.4</v>
      </c>
      <c r="AED258" s="20">
        <v>299.43</v>
      </c>
      <c r="AEE258" s="20">
        <v>256.971</v>
      </c>
      <c r="AEF258" s="21">
        <v>101</v>
      </c>
      <c r="AEG258" s="20">
        <v>600.37300000000005</v>
      </c>
      <c r="AEH258" s="20">
        <v>515.24</v>
      </c>
      <c r="AEI258" s="20">
        <v>515.24</v>
      </c>
      <c r="AEJ258" s="21">
        <v>121.4</v>
      </c>
      <c r="AEK258" s="20">
        <v>721.70799999999997</v>
      </c>
      <c r="AEL258" s="20">
        <v>619.37</v>
      </c>
      <c r="AEM258" s="20">
        <v>619.37</v>
      </c>
      <c r="AEN258" s="21">
        <v>222.5</v>
      </c>
      <c r="AEO258" s="20">
        <v>1322.0809999999999</v>
      </c>
      <c r="AEP258" s="20">
        <v>1134.6099999999999</v>
      </c>
      <c r="AEQ258" s="20">
        <v>1134.6099999999999</v>
      </c>
      <c r="AER258" s="21">
        <v>106.9</v>
      </c>
      <c r="AES258" s="20">
        <v>635.55899999999997</v>
      </c>
      <c r="AET258" s="20">
        <v>545.43700000000001</v>
      </c>
      <c r="AEU258" s="20">
        <v>547.84299999999996</v>
      </c>
      <c r="AEV258" s="21">
        <v>219.4</v>
      </c>
      <c r="AEW258" s="20">
        <v>502.30099999999999</v>
      </c>
      <c r="AEX258" s="20">
        <v>3528.0120000000002</v>
      </c>
      <c r="AEY258" s="21">
        <v>40.6</v>
      </c>
      <c r="AEZ258" s="20">
        <v>92.911000000000001</v>
      </c>
      <c r="AFA258" s="20">
        <v>652.57799999999997</v>
      </c>
      <c r="AFB258" s="21">
        <v>39.799999999999997</v>
      </c>
      <c r="AFC258" s="20">
        <v>91.025000000000006</v>
      </c>
      <c r="AFD258" s="20">
        <v>639.33100000000002</v>
      </c>
      <c r="AFE258" s="21">
        <v>65.3</v>
      </c>
      <c r="AFF258" s="20">
        <v>149.52799999999999</v>
      </c>
      <c r="AFG258" s="20">
        <v>1050.2380000000001</v>
      </c>
      <c r="AFH258" s="20">
        <v>1050.2380000000001</v>
      </c>
      <c r="AFI258" s="21">
        <v>113.5</v>
      </c>
      <c r="AFJ258" s="20">
        <v>259.86200000000002</v>
      </c>
      <c r="AFK258" s="20">
        <v>1825.1959999999999</v>
      </c>
      <c r="AFL258" s="20">
        <v>1825.1959999999999</v>
      </c>
      <c r="AFM258" s="21">
        <v>178.9</v>
      </c>
      <c r="AFN258" s="20">
        <v>409.39</v>
      </c>
      <c r="AFO258" s="20">
        <v>2875.4340000000002</v>
      </c>
      <c r="AFP258" s="20">
        <v>2875.4340000000002</v>
      </c>
      <c r="AFQ258" s="21">
        <v>81.5</v>
      </c>
      <c r="AFR258" s="20">
        <v>186.61</v>
      </c>
      <c r="AFS258" s="20">
        <v>1310.694</v>
      </c>
      <c r="AFT258" s="20">
        <v>1310.694</v>
      </c>
      <c r="AFU258" s="21">
        <v>176.6</v>
      </c>
      <c r="AFV258" s="20">
        <v>146.434</v>
      </c>
      <c r="AFW258" s="20">
        <v>245.541</v>
      </c>
      <c r="AFX258" s="21">
        <v>26.8</v>
      </c>
      <c r="AFY258" s="20">
        <v>22.206</v>
      </c>
      <c r="AFZ258" s="20">
        <v>37.234999999999999</v>
      </c>
      <c r="AGA258" s="21">
        <v>68.8</v>
      </c>
      <c r="AGB258" s="20">
        <v>57.058</v>
      </c>
      <c r="AGC258" s="20">
        <v>95.674999999999997</v>
      </c>
      <c r="AGD258" s="20">
        <v>95.674999999999997</v>
      </c>
      <c r="AGE258" s="21">
        <v>81</v>
      </c>
      <c r="AGF258" s="20">
        <v>67.17</v>
      </c>
      <c r="AGG258" s="20">
        <v>112.631</v>
      </c>
      <c r="AGH258" s="20">
        <v>112.631</v>
      </c>
      <c r="AGI258" s="21">
        <v>149.80000000000001</v>
      </c>
      <c r="AGJ258" s="20">
        <v>124.22799999999999</v>
      </c>
      <c r="AGK258" s="20">
        <v>208.30600000000001</v>
      </c>
      <c r="AGL258" s="20">
        <v>208.30600000000001</v>
      </c>
      <c r="AGM258" s="21">
        <v>112.1</v>
      </c>
      <c r="AGN258" s="20">
        <v>92.957999999999998</v>
      </c>
      <c r="AGO258" s="20">
        <v>155.87200000000001</v>
      </c>
      <c r="AGP258" s="20">
        <v>162.428</v>
      </c>
      <c r="AGQ258" s="21">
        <v>95.3</v>
      </c>
      <c r="AGR258" s="20">
        <v>200.59399999999999</v>
      </c>
      <c r="AGS258" s="20">
        <v>795.81600000000003</v>
      </c>
      <c r="AGT258" s="21">
        <v>46.4</v>
      </c>
      <c r="AGU258" s="20">
        <v>97.71</v>
      </c>
      <c r="AGV258" s="20">
        <v>387.64499999999998</v>
      </c>
      <c r="AGW258" s="21">
        <v>45.5</v>
      </c>
      <c r="AGX258" s="20">
        <v>95.656999999999996</v>
      </c>
      <c r="AGY258" s="20">
        <v>379.49900000000002</v>
      </c>
      <c r="AGZ258" s="21">
        <v>13.3</v>
      </c>
      <c r="AHA258" s="20">
        <v>27.957999999999998</v>
      </c>
      <c r="AHB258" s="20">
        <v>110.917</v>
      </c>
      <c r="AHC258" s="20">
        <v>110.917</v>
      </c>
      <c r="AHD258" s="21">
        <v>35.6</v>
      </c>
      <c r="AHE258" s="20">
        <v>74.926000000000002</v>
      </c>
      <c r="AHF258" s="20">
        <v>297.25299999999999</v>
      </c>
      <c r="AHG258" s="20">
        <v>297.25299999999999</v>
      </c>
      <c r="AHH258" s="21">
        <v>48.9</v>
      </c>
      <c r="AHI258" s="20">
        <v>102.884</v>
      </c>
      <c r="AHJ258" s="20">
        <v>408.17099999999999</v>
      </c>
      <c r="AHK258" s="20">
        <v>408.17099999999999</v>
      </c>
      <c r="AHL258" s="21">
        <v>27</v>
      </c>
      <c r="AHM258" s="20">
        <v>56.813000000000002</v>
      </c>
      <c r="AHN258" s="20">
        <v>225.39400000000001</v>
      </c>
      <c r="AHO258" s="20">
        <v>223.82499999999999</v>
      </c>
      <c r="AHP258" s="21">
        <v>232.1</v>
      </c>
      <c r="AHQ258" s="20">
        <v>391.83199999999999</v>
      </c>
      <c r="AHR258" s="20">
        <v>336.27</v>
      </c>
      <c r="AHS258" s="21">
        <v>65.900000000000006</v>
      </c>
      <c r="AHT258" s="20">
        <v>111.318</v>
      </c>
      <c r="AHU258" s="20">
        <v>95.533000000000001</v>
      </c>
      <c r="AHV258" s="21">
        <v>62.5</v>
      </c>
      <c r="AHW258" s="20">
        <v>105.53100000000001</v>
      </c>
      <c r="AHX258" s="20">
        <v>90.566999999999993</v>
      </c>
      <c r="AHY258" s="21">
        <v>70.099999999999994</v>
      </c>
      <c r="AHZ258" s="20">
        <v>118.34099999999999</v>
      </c>
      <c r="AIA258" s="20">
        <v>101.56</v>
      </c>
      <c r="AIB258" s="20">
        <v>101.56</v>
      </c>
      <c r="AIC258" s="21">
        <v>96.1</v>
      </c>
      <c r="AID258" s="20">
        <v>162.173</v>
      </c>
      <c r="AIE258" s="20">
        <v>139.17699999999999</v>
      </c>
      <c r="AIF258" s="20">
        <v>139.17699999999999</v>
      </c>
      <c r="AIG258" s="21">
        <v>166.2</v>
      </c>
      <c r="AIH258" s="20">
        <v>280.51400000000001</v>
      </c>
      <c r="AII258" s="20">
        <v>240.73699999999999</v>
      </c>
      <c r="AIJ258" s="20">
        <v>240.73699999999999</v>
      </c>
      <c r="AIK258" s="21">
        <v>116.3</v>
      </c>
      <c r="AIL258" s="20">
        <v>196.26300000000001</v>
      </c>
      <c r="AIM258" s="20">
        <v>168.43299999999999</v>
      </c>
      <c r="AIN258" s="20">
        <v>168.43299999999999</v>
      </c>
      <c r="AIO258" s="21">
        <v>69</v>
      </c>
      <c r="AIP258" s="20">
        <v>304.334</v>
      </c>
      <c r="AIQ258" s="20">
        <v>9316.5560000000005</v>
      </c>
      <c r="AIR258" s="21">
        <v>34.799999999999997</v>
      </c>
      <c r="AIS258" s="20">
        <v>153.41399999999999</v>
      </c>
      <c r="AIT258" s="20">
        <v>4696.4610000000002</v>
      </c>
      <c r="AIU258" s="21">
        <v>1.9</v>
      </c>
      <c r="AIV258" s="20">
        <v>8.5790000000000006</v>
      </c>
      <c r="AIW258" s="20">
        <v>262.62599999999998</v>
      </c>
      <c r="AIX258" s="20">
        <v>209.255</v>
      </c>
      <c r="AIY258" s="21">
        <v>32.1</v>
      </c>
      <c r="AIZ258" s="20">
        <v>141.59100000000001</v>
      </c>
      <c r="AJA258" s="20">
        <v>4334.5190000000002</v>
      </c>
      <c r="AJB258" s="20">
        <v>3607.1909999999998</v>
      </c>
      <c r="AJC258" s="21">
        <v>34.200000000000003</v>
      </c>
      <c r="AJD258" s="20">
        <v>150.91999999999999</v>
      </c>
      <c r="AJE258" s="20">
        <v>4620.0950000000003</v>
      </c>
      <c r="AJF258" s="20">
        <v>3816.4459999999999</v>
      </c>
      <c r="AJG258" s="21">
        <v>19.7</v>
      </c>
      <c r="AJH258" s="20">
        <v>86.744</v>
      </c>
      <c r="AJI258" s="20">
        <v>2655.4960000000001</v>
      </c>
      <c r="AJJ258" s="20">
        <v>2655.4960000000001</v>
      </c>
      <c r="AJK258" s="21">
        <v>122.2</v>
      </c>
      <c r="AJL258" s="20">
        <v>253.85400000000001</v>
      </c>
      <c r="AJM258" s="20">
        <v>952.03</v>
      </c>
      <c r="AJN258" s="21">
        <v>85.5</v>
      </c>
      <c r="AJO258" s="20">
        <v>177.708</v>
      </c>
      <c r="AJP258" s="20">
        <v>666.45699999999999</v>
      </c>
      <c r="AJQ258" s="21">
        <v>12.4</v>
      </c>
      <c r="AJR258" s="20">
        <v>25.786999999999999</v>
      </c>
      <c r="AJS258" s="20">
        <v>96.709000000000003</v>
      </c>
      <c r="AJT258" s="20">
        <v>87.379000000000005</v>
      </c>
      <c r="AJU258" s="21">
        <v>24.6</v>
      </c>
      <c r="AJV258" s="20">
        <v>51.055</v>
      </c>
      <c r="AJW258" s="20">
        <v>191.471</v>
      </c>
      <c r="AJX258" s="20">
        <v>186.29400000000001</v>
      </c>
      <c r="AJY258" s="21">
        <v>36.700000000000003</v>
      </c>
      <c r="AJZ258" s="20">
        <v>76.147000000000006</v>
      </c>
      <c r="AKA258" s="20">
        <v>285.57299999999998</v>
      </c>
      <c r="AKB258" s="20">
        <v>273.673</v>
      </c>
      <c r="AKC258" s="21">
        <v>30.3</v>
      </c>
      <c r="AKD258" s="20">
        <v>63.015000000000001</v>
      </c>
      <c r="AKE258" s="20">
        <v>236.32400000000001</v>
      </c>
      <c r="AKF258" s="20">
        <v>236.32400000000001</v>
      </c>
      <c r="AKG258" s="21">
        <v>210.8</v>
      </c>
      <c r="AKH258" s="20">
        <v>734.64800000000002</v>
      </c>
      <c r="AKI258" s="20">
        <v>5650.7659999999996</v>
      </c>
      <c r="AKJ258" s="21">
        <v>51.6</v>
      </c>
      <c r="AKK258" s="20">
        <v>179.90299999999999</v>
      </c>
      <c r="AKL258" s="20">
        <v>1383.778</v>
      </c>
      <c r="AKM258" s="21">
        <v>48.6</v>
      </c>
      <c r="AKN258" s="20">
        <v>169.33199999999999</v>
      </c>
      <c r="AKO258" s="20">
        <v>1302.4670000000001</v>
      </c>
      <c r="AKP258" s="21">
        <v>52.8</v>
      </c>
      <c r="AKQ258" s="20">
        <v>184.029</v>
      </c>
      <c r="AKR258" s="20">
        <v>1415.5160000000001</v>
      </c>
      <c r="AKS258" s="20">
        <v>1415.5160000000001</v>
      </c>
      <c r="AKT258" s="21">
        <v>106.4</v>
      </c>
      <c r="AKU258" s="20">
        <v>370.71600000000001</v>
      </c>
      <c r="AKV258" s="20">
        <v>2851.4720000000002</v>
      </c>
      <c r="AKW258" s="20">
        <v>2851.4720000000002</v>
      </c>
      <c r="AKX258" s="21">
        <v>159.19999999999999</v>
      </c>
      <c r="AKY258" s="20">
        <v>554.745</v>
      </c>
      <c r="AKZ258" s="20">
        <v>4266.9880000000003</v>
      </c>
      <c r="ALA258" s="20">
        <v>4266.9880000000003</v>
      </c>
      <c r="ALB258" s="21">
        <v>88.3</v>
      </c>
      <c r="ALC258" s="20">
        <v>307.91199999999998</v>
      </c>
      <c r="ALD258" s="20">
        <v>2368.4009999999998</v>
      </c>
      <c r="ALE258" s="20">
        <v>2368.4009999999998</v>
      </c>
      <c r="ALF258" s="21">
        <v>266.60000000000002</v>
      </c>
      <c r="ALG258" s="20">
        <v>258.22000000000003</v>
      </c>
      <c r="ALH258" s="20">
        <v>445.99799999999999</v>
      </c>
      <c r="ALI258" s="21">
        <v>99.4</v>
      </c>
      <c r="ALJ258" s="20">
        <v>96.311999999999998</v>
      </c>
      <c r="ALK258" s="20">
        <v>166.35</v>
      </c>
      <c r="ALL258" s="21">
        <v>52.9</v>
      </c>
      <c r="ALM258" s="20">
        <v>51.24</v>
      </c>
      <c r="ALN258" s="20">
        <v>88.501000000000005</v>
      </c>
      <c r="ALO258" s="20">
        <v>81.016000000000005</v>
      </c>
      <c r="ALP258" s="21">
        <v>110.5</v>
      </c>
      <c r="ALQ258" s="20">
        <v>107.04900000000001</v>
      </c>
      <c r="ALR258" s="20">
        <v>184.89500000000001</v>
      </c>
      <c r="ALS258" s="20">
        <v>153.96199999999999</v>
      </c>
      <c r="ALT258" s="21">
        <v>167.2</v>
      </c>
      <c r="ALU258" s="20">
        <v>161.90899999999999</v>
      </c>
      <c r="ALV258" s="20">
        <v>279.649</v>
      </c>
      <c r="ALW258" s="20">
        <v>234.97800000000001</v>
      </c>
      <c r="ALX258" s="21">
        <v>135.5</v>
      </c>
      <c r="ALY258" s="20">
        <v>131.227</v>
      </c>
      <c r="ALZ258" s="20">
        <v>226.655</v>
      </c>
      <c r="AMA258" s="20">
        <v>167.02699999999999</v>
      </c>
      <c r="AMB258" s="21">
        <v>164.9</v>
      </c>
      <c r="AMC258" s="20">
        <v>254.64699999999999</v>
      </c>
      <c r="AMD258" s="20">
        <v>10175.812</v>
      </c>
      <c r="AME258" s="21">
        <v>26.8</v>
      </c>
      <c r="AMF258" s="20">
        <v>41.32</v>
      </c>
      <c r="AMG258" s="20">
        <v>1651.155</v>
      </c>
      <c r="AMH258" s="21">
        <v>47.5</v>
      </c>
      <c r="AMI258" s="20">
        <v>73.331999999999994</v>
      </c>
      <c r="AMJ258" s="20">
        <v>2930.3649999999998</v>
      </c>
      <c r="AMK258" s="20">
        <v>2586.73</v>
      </c>
      <c r="AML258" s="21">
        <v>92.1</v>
      </c>
      <c r="AMM258" s="20">
        <v>142.15700000000001</v>
      </c>
      <c r="AMN258" s="20">
        <v>5680.6459999999997</v>
      </c>
      <c r="AMO258" s="20">
        <v>4079.9409999999998</v>
      </c>
      <c r="AMP258" s="21">
        <v>138.19999999999999</v>
      </c>
      <c r="AMQ258" s="20">
        <v>213.328</v>
      </c>
      <c r="AMR258" s="20">
        <v>8524.6569999999992</v>
      </c>
      <c r="AMS258" s="20">
        <v>6666.6710000000003</v>
      </c>
      <c r="AMT258" s="21">
        <v>101.7</v>
      </c>
      <c r="AMU258" s="20">
        <v>157.05500000000001</v>
      </c>
      <c r="AMV258" s="20">
        <v>6276</v>
      </c>
      <c r="AMW258" s="20">
        <v>6276</v>
      </c>
      <c r="AMX258" s="21">
        <v>84.1</v>
      </c>
      <c r="AMY258" s="22">
        <v>268.42629099999999</v>
      </c>
      <c r="AMZ258" s="20">
        <v>375.04500000000002</v>
      </c>
      <c r="ANA258" s="21">
        <v>64.8</v>
      </c>
      <c r="ANB258" s="20">
        <v>206.99799999999999</v>
      </c>
      <c r="ANC258" s="20">
        <v>289.21800000000002</v>
      </c>
      <c r="AND258" s="21">
        <v>63.5</v>
      </c>
      <c r="ANE258" s="20">
        <v>202.571</v>
      </c>
      <c r="ANF258" s="20">
        <v>283.03199999999998</v>
      </c>
      <c r="ANG258" s="21">
        <v>2.2000000000000002</v>
      </c>
      <c r="ANH258" s="22">
        <v>7.1771479999999999</v>
      </c>
      <c r="ANI258" s="22">
        <v>10.027911</v>
      </c>
      <c r="ANJ258" s="22">
        <v>10.027911</v>
      </c>
      <c r="ANK258" s="21">
        <v>17.5</v>
      </c>
      <c r="ANL258" s="22">
        <v>55.741768999999998</v>
      </c>
      <c r="ANM258" s="22">
        <v>77.882399000000007</v>
      </c>
      <c r="ANN258" s="22">
        <v>69.945160000000001</v>
      </c>
      <c r="ANO258" s="21">
        <v>19.2</v>
      </c>
      <c r="ANP258" s="22">
        <v>61.428007999999998</v>
      </c>
      <c r="ANQ258" s="22">
        <v>85.827213</v>
      </c>
      <c r="ANR258" s="22">
        <v>79.973071000000004</v>
      </c>
      <c r="ANS258" s="21">
        <v>10.7</v>
      </c>
      <c r="ANT258" s="22">
        <v>34.005097999999997</v>
      </c>
      <c r="ANU258" s="22">
        <v>47.511923000000003</v>
      </c>
      <c r="ANV258" s="22">
        <v>47.511923000000003</v>
      </c>
      <c r="ANW258" s="21">
        <v>203.8</v>
      </c>
      <c r="ANX258" s="20">
        <v>22990.192999999999</v>
      </c>
      <c r="ANY258" s="20">
        <v>22990.192999999999</v>
      </c>
      <c r="ANZ258" s="21">
        <v>56.2</v>
      </c>
      <c r="AOA258" s="20">
        <v>6334.2340000000004</v>
      </c>
      <c r="AOB258" s="20">
        <v>6334.2340000000004</v>
      </c>
      <c r="AOC258" s="21">
        <v>52.2</v>
      </c>
      <c r="AOD258" s="20">
        <v>5885.56</v>
      </c>
      <c r="AOE258" s="20">
        <v>5885.56</v>
      </c>
      <c r="AOF258" s="21">
        <v>84.5</v>
      </c>
      <c r="AOG258" s="20">
        <v>9529.0619999999999</v>
      </c>
      <c r="AOH258" s="20">
        <v>9529.0619999999999</v>
      </c>
      <c r="AOI258" s="20">
        <v>9529.0619999999999</v>
      </c>
      <c r="AOJ258" s="21">
        <v>63.2</v>
      </c>
      <c r="AOK258" s="20">
        <v>7126.8969999999999</v>
      </c>
      <c r="AOL258" s="20">
        <v>7126.8969999999999</v>
      </c>
      <c r="AOM258" s="20">
        <v>7126.8969999999999</v>
      </c>
      <c r="AON258" s="21">
        <v>147.69999999999999</v>
      </c>
      <c r="AOO258" s="20">
        <v>16655.958999999999</v>
      </c>
      <c r="AOP258" s="20">
        <v>16655.958999999999</v>
      </c>
      <c r="AOQ258" s="20">
        <v>16655.958999999999</v>
      </c>
      <c r="AOR258" s="21">
        <v>49.7</v>
      </c>
      <c r="AOS258" s="20">
        <v>5610.45</v>
      </c>
      <c r="AOT258" s="20">
        <v>5610.45</v>
      </c>
      <c r="AOU258" s="20">
        <v>5610.45</v>
      </c>
      <c r="AOV258" s="21">
        <v>208.5</v>
      </c>
      <c r="AOW258" s="20">
        <v>18862.755000000001</v>
      </c>
      <c r="AOX258" s="20">
        <v>16188.016</v>
      </c>
      <c r="AOY258" s="21">
        <v>74.3</v>
      </c>
      <c r="AOZ258" s="20">
        <v>6722.9470000000001</v>
      </c>
      <c r="APA258" s="20">
        <v>5769.6329999999998</v>
      </c>
      <c r="APB258" s="21">
        <v>70.3</v>
      </c>
      <c r="APC258" s="20">
        <v>6357.299</v>
      </c>
      <c r="APD258" s="20">
        <v>5455.8339999999998</v>
      </c>
      <c r="APE258" s="21">
        <v>51.9</v>
      </c>
      <c r="APF258" s="20">
        <v>4692.6220000000003</v>
      </c>
      <c r="APG258" s="20">
        <v>4027.2080000000001</v>
      </c>
      <c r="APH258" s="20">
        <v>4027.2080000000001</v>
      </c>
      <c r="API258" s="21">
        <v>82.3</v>
      </c>
      <c r="APJ258" s="20">
        <v>7447.1859999999997</v>
      </c>
      <c r="APK258" s="20">
        <v>6391.1750000000002</v>
      </c>
      <c r="APL258" s="20">
        <v>6391.1750000000002</v>
      </c>
      <c r="APM258" s="21">
        <v>134.19999999999999</v>
      </c>
      <c r="APN258" s="20">
        <v>12139.808000000001</v>
      </c>
      <c r="APO258" s="20">
        <v>10418.383</v>
      </c>
      <c r="APP258" s="20">
        <v>10418.383</v>
      </c>
      <c r="APQ258" s="21">
        <v>86.2</v>
      </c>
      <c r="APR258" s="20">
        <v>7798.1170000000002</v>
      </c>
      <c r="APS258" s="20">
        <v>6692.3440000000001</v>
      </c>
      <c r="APT258" s="20">
        <v>6692.3440000000001</v>
      </c>
      <c r="APU258" s="21">
        <v>92.9</v>
      </c>
      <c r="APV258" s="20">
        <v>188.11500000000001</v>
      </c>
      <c r="APW258" s="20">
        <v>1314.0409999999999</v>
      </c>
      <c r="APX258" s="21">
        <v>33.799999999999997</v>
      </c>
      <c r="APY258" s="20">
        <v>68.388000000000005</v>
      </c>
      <c r="APZ258" s="20">
        <v>477.71</v>
      </c>
      <c r="AQI258" s="21">
        <v>59.1</v>
      </c>
      <c r="AQJ258" s="20">
        <v>119.727</v>
      </c>
      <c r="AQK258" s="20">
        <v>836.33100000000002</v>
      </c>
      <c r="AQL258" s="20">
        <v>846.14800000000002</v>
      </c>
      <c r="AQM258" s="21">
        <v>50.7</v>
      </c>
      <c r="AQN258" s="20">
        <v>102.658</v>
      </c>
      <c r="AQO258" s="20">
        <v>717.09699999999998</v>
      </c>
      <c r="AQP258" s="20">
        <v>815.66399999999999</v>
      </c>
    </row>
    <row r="259" spans="1:1134" x14ac:dyDescent="0.2">
      <c r="A259" s="18">
        <v>37986</v>
      </c>
      <c r="B259" s="21">
        <v>128.19999999999999</v>
      </c>
      <c r="C259" s="21">
        <v>124.4</v>
      </c>
      <c r="D259" s="20">
        <v>9020.0910000000003</v>
      </c>
      <c r="N259" s="21">
        <v>83.3</v>
      </c>
      <c r="O259" s="21">
        <v>76.7</v>
      </c>
      <c r="P259" s="20">
        <v>5857.674</v>
      </c>
      <c r="Q259" s="21">
        <v>65.3</v>
      </c>
      <c r="R259" s="21">
        <v>60.9</v>
      </c>
      <c r="S259" s="20">
        <v>4595.2089999999998</v>
      </c>
      <c r="T259" s="21">
        <v>215.2</v>
      </c>
      <c r="U259" s="21">
        <v>180.6</v>
      </c>
      <c r="V259" s="20">
        <v>78760.297999999995</v>
      </c>
      <c r="W259" s="21">
        <v>70.900000000000006</v>
      </c>
      <c r="X259" s="21">
        <v>61.2</v>
      </c>
      <c r="Y259" s="20">
        <v>25955.928</v>
      </c>
      <c r="AI259" s="21">
        <v>144.30000000000001</v>
      </c>
      <c r="AJ259" s="21">
        <v>119.3</v>
      </c>
      <c r="AK259" s="20">
        <v>52804.368999999999</v>
      </c>
      <c r="AL259" s="21">
        <v>77.2</v>
      </c>
      <c r="AM259" s="21">
        <v>68.599999999999994</v>
      </c>
      <c r="AN259" s="20">
        <v>28257.471000000001</v>
      </c>
      <c r="AO259" s="21">
        <v>236</v>
      </c>
      <c r="AP259" s="21">
        <v>218.7</v>
      </c>
      <c r="AQ259" s="20">
        <v>69740.206000000006</v>
      </c>
      <c r="AR259" s="21">
        <v>77.099999999999994</v>
      </c>
      <c r="AS259" s="21">
        <v>70.5</v>
      </c>
      <c r="AT259" s="20">
        <v>22793.510999999999</v>
      </c>
      <c r="AU259" s="21">
        <v>73.8</v>
      </c>
      <c r="AV259" s="21">
        <v>67.3</v>
      </c>
      <c r="AW259" s="20">
        <v>21818.066999999999</v>
      </c>
      <c r="AX259" s="21">
        <v>75.5</v>
      </c>
      <c r="AY259" s="21">
        <v>71.099999999999994</v>
      </c>
      <c r="AZ259" s="20">
        <v>22321.424999999999</v>
      </c>
      <c r="BA259" s="21">
        <v>83.3</v>
      </c>
      <c r="BB259" s="21">
        <v>77.2</v>
      </c>
      <c r="BC259" s="20">
        <v>24618.12</v>
      </c>
      <c r="BD259" s="21">
        <v>158.80000000000001</v>
      </c>
      <c r="BE259" s="21">
        <v>148.30000000000001</v>
      </c>
      <c r="BF259" s="20">
        <v>46946.696000000004</v>
      </c>
      <c r="BG259" s="21">
        <v>80.099999999999994</v>
      </c>
      <c r="BH259" s="21">
        <v>73.8</v>
      </c>
      <c r="BI259" s="20">
        <v>23662.260999999999</v>
      </c>
      <c r="BJ259" s="21">
        <v>172.3</v>
      </c>
      <c r="BK259" s="19">
        <v>237.47481255085</v>
      </c>
      <c r="BL259" s="20">
        <v>701.548</v>
      </c>
      <c r="BM259" s="21">
        <v>129.30000000000001</v>
      </c>
      <c r="BN259" s="20">
        <v>178.15799999999999</v>
      </c>
      <c r="BO259" s="20">
        <v>526.31399999999996</v>
      </c>
      <c r="BP259" s="21">
        <v>2.6</v>
      </c>
      <c r="BQ259" s="20">
        <v>3.532</v>
      </c>
      <c r="BR259" s="19">
        <v>10.433820000000001</v>
      </c>
      <c r="BS259" s="19">
        <v>10.433820000000001</v>
      </c>
      <c r="BT259" s="21">
        <v>42.2</v>
      </c>
      <c r="BU259" s="20">
        <v>58.151000000000003</v>
      </c>
      <c r="BV259" s="19">
        <v>171.79044328809999</v>
      </c>
      <c r="BW259" s="19">
        <v>142.22081007362999</v>
      </c>
      <c r="BX259" s="21">
        <v>43</v>
      </c>
      <c r="BY259" s="19">
        <v>59.316935629859998</v>
      </c>
      <c r="BZ259" s="19">
        <v>175.23409123773001</v>
      </c>
      <c r="CA259" s="19">
        <v>152.65463007362999</v>
      </c>
      <c r="CB259" s="21">
        <v>9.1999999999999993</v>
      </c>
      <c r="CC259" s="19">
        <v>12.707740843545</v>
      </c>
      <c r="CD259" s="19">
        <v>37.541207999999997</v>
      </c>
      <c r="CE259" s="19">
        <v>37.541207999999997</v>
      </c>
      <c r="CF259" s="21">
        <v>200.6</v>
      </c>
      <c r="CG259" s="20">
        <v>587.97799999999995</v>
      </c>
      <c r="CH259" s="20">
        <v>465.56099999999998</v>
      </c>
      <c r="CI259" s="21">
        <v>69.7</v>
      </c>
      <c r="CJ259" s="20">
        <v>204.37</v>
      </c>
      <c r="CK259" s="20">
        <v>161.82</v>
      </c>
      <c r="CL259" s="21">
        <v>65.8</v>
      </c>
      <c r="CM259" s="20">
        <v>192.83699999999999</v>
      </c>
      <c r="CN259" s="20">
        <v>152.68799999999999</v>
      </c>
      <c r="CO259" s="21">
        <v>46.7</v>
      </c>
      <c r="CP259" s="20">
        <v>136.768</v>
      </c>
      <c r="CQ259" s="20">
        <v>108.29300000000001</v>
      </c>
      <c r="CR259" s="20">
        <v>109.33799999999999</v>
      </c>
      <c r="CS259" s="21">
        <v>84.7</v>
      </c>
      <c r="CT259" s="20">
        <v>248.09</v>
      </c>
      <c r="CU259" s="20">
        <v>196.43700000000001</v>
      </c>
      <c r="CV259" s="20">
        <v>180.59899999999999</v>
      </c>
      <c r="CW259" s="21">
        <v>130.9</v>
      </c>
      <c r="CX259" s="20">
        <v>383.608</v>
      </c>
      <c r="CY259" s="20">
        <v>303.74099999999999</v>
      </c>
      <c r="CZ259" s="20">
        <v>289.93700000000001</v>
      </c>
      <c r="DA259" s="21">
        <v>85.4</v>
      </c>
      <c r="DB259" s="20">
        <v>250.31299999999999</v>
      </c>
      <c r="DC259" s="20">
        <v>198.19800000000001</v>
      </c>
      <c r="DD259" s="20">
        <v>198.19800000000001</v>
      </c>
      <c r="DE259" s="21">
        <v>165.8</v>
      </c>
      <c r="DF259" s="20">
        <v>1034.6420000000001</v>
      </c>
      <c r="DG259" s="20">
        <v>1376.384</v>
      </c>
      <c r="DH259" s="21">
        <v>11.9</v>
      </c>
      <c r="DI259" s="20">
        <v>74.25</v>
      </c>
      <c r="DJ259" s="20">
        <v>98.775000000000006</v>
      </c>
      <c r="DK259" s="21">
        <v>11.6</v>
      </c>
      <c r="DL259" s="20">
        <v>72.290999999999997</v>
      </c>
      <c r="DM259" s="20">
        <v>96.168999999999997</v>
      </c>
      <c r="DN259" s="21">
        <v>90.6</v>
      </c>
      <c r="DO259" s="20">
        <v>565.54200000000003</v>
      </c>
      <c r="DP259" s="20">
        <v>752.34</v>
      </c>
      <c r="DQ259" s="20">
        <v>752.34</v>
      </c>
      <c r="DR259" s="21">
        <v>63.3</v>
      </c>
      <c r="DS259" s="20">
        <v>394.85</v>
      </c>
      <c r="DT259" s="20">
        <v>525.26900000000001</v>
      </c>
      <c r="DU259" s="20">
        <v>525.26900000000001</v>
      </c>
      <c r="DV259" s="21">
        <v>153.9</v>
      </c>
      <c r="DW259" s="20">
        <v>960.39200000000005</v>
      </c>
      <c r="DX259" s="20">
        <v>1277.6089999999999</v>
      </c>
      <c r="DY259" s="20">
        <v>1277.6089999999999</v>
      </c>
      <c r="DZ259" s="21">
        <v>96.5</v>
      </c>
      <c r="EA259" s="20">
        <v>602.16200000000003</v>
      </c>
      <c r="EB259" s="20">
        <v>801.05600000000004</v>
      </c>
      <c r="EC259" s="20">
        <v>801.05600000000004</v>
      </c>
      <c r="ED259" s="21">
        <v>266</v>
      </c>
      <c r="EE259" s="20">
        <v>944.6</v>
      </c>
      <c r="EF259" s="20">
        <v>747.93399999999997</v>
      </c>
      <c r="EG259" s="21">
        <v>110.3</v>
      </c>
      <c r="EH259" s="20">
        <v>391.77800000000002</v>
      </c>
      <c r="EI259" s="20">
        <v>310.20999999999998</v>
      </c>
      <c r="EJ259" s="21">
        <v>101.7</v>
      </c>
      <c r="EK259" s="20">
        <v>361.03399999999999</v>
      </c>
      <c r="EL259" s="20">
        <v>285.86700000000002</v>
      </c>
      <c r="EM259" s="21">
        <v>39.5</v>
      </c>
      <c r="EN259" s="20">
        <v>140.429</v>
      </c>
      <c r="EO259" s="20">
        <v>111.19199999999999</v>
      </c>
      <c r="EP259" s="20">
        <v>111.19199999999999</v>
      </c>
      <c r="EQ259" s="21">
        <v>116.1</v>
      </c>
      <c r="ER259" s="20">
        <v>412.392</v>
      </c>
      <c r="ES259" s="20">
        <v>326.53199999999998</v>
      </c>
      <c r="ET259" s="20">
        <v>326.53199999999998</v>
      </c>
      <c r="EU259" s="21">
        <v>155.69999999999999</v>
      </c>
      <c r="EV259" s="20">
        <v>552.82100000000003</v>
      </c>
      <c r="EW259" s="20">
        <v>437.72399999999999</v>
      </c>
      <c r="EX259" s="20">
        <v>437.72399999999999</v>
      </c>
      <c r="EY259" s="21">
        <v>62.2</v>
      </c>
      <c r="EZ259" s="20">
        <v>220.928</v>
      </c>
      <c r="FA259" s="20">
        <v>174.93100000000001</v>
      </c>
      <c r="FB259" s="20">
        <v>174.93100000000001</v>
      </c>
      <c r="FC259" s="21">
        <v>120</v>
      </c>
      <c r="FD259" s="20">
        <v>708.85500000000002</v>
      </c>
      <c r="FE259" s="20">
        <v>2059.6640000000002</v>
      </c>
      <c r="FF259" s="21">
        <v>71.599999999999994</v>
      </c>
      <c r="FG259" s="20">
        <v>422.82499999999999</v>
      </c>
      <c r="FH259" s="20">
        <v>1228.569</v>
      </c>
      <c r="FI259" s="21">
        <v>10.1</v>
      </c>
      <c r="FJ259" s="20">
        <v>59.798999999999999</v>
      </c>
      <c r="FK259" s="20">
        <v>173.75399999999999</v>
      </c>
      <c r="FL259" s="20">
        <v>124.047</v>
      </c>
      <c r="FM259" s="21">
        <v>38.5</v>
      </c>
      <c r="FN259" s="20">
        <v>227.49799999999999</v>
      </c>
      <c r="FO259" s="20">
        <v>661.02300000000002</v>
      </c>
      <c r="FP259" s="20">
        <v>409.37</v>
      </c>
      <c r="FQ259" s="21">
        <v>48.4</v>
      </c>
      <c r="FR259" s="20">
        <v>286.02999999999997</v>
      </c>
      <c r="FS259" s="20">
        <v>831.09500000000003</v>
      </c>
      <c r="FT259" s="20">
        <v>533.41700000000003</v>
      </c>
      <c r="FU259" s="21">
        <v>29.9</v>
      </c>
      <c r="FV259" s="20">
        <v>176.39599999999999</v>
      </c>
      <c r="FW259" s="20">
        <v>512.54100000000005</v>
      </c>
      <c r="FX259" s="20">
        <v>434.51</v>
      </c>
      <c r="FY259" s="21">
        <v>224.9</v>
      </c>
      <c r="FZ259" s="20">
        <v>2195.6089999999999</v>
      </c>
      <c r="GA259" s="20">
        <v>2822.2359999999999</v>
      </c>
      <c r="GB259" s="21">
        <v>73.5</v>
      </c>
      <c r="GC259" s="20">
        <v>717.49300000000005</v>
      </c>
      <c r="GD259" s="20">
        <v>922.26499999999999</v>
      </c>
      <c r="GE259" s="21">
        <v>69.2</v>
      </c>
      <c r="GF259" s="20">
        <v>675.36500000000001</v>
      </c>
      <c r="GG259" s="20">
        <v>868.11400000000003</v>
      </c>
      <c r="GH259" s="21">
        <v>66.8</v>
      </c>
      <c r="GI259" s="20">
        <v>652.27599999999995</v>
      </c>
      <c r="GJ259" s="20">
        <v>838.43499999999995</v>
      </c>
      <c r="GK259" s="20">
        <v>838.43499999999995</v>
      </c>
      <c r="GL259" s="21">
        <v>84.6</v>
      </c>
      <c r="GM259" s="20">
        <v>825.84100000000001</v>
      </c>
      <c r="GN259" s="20">
        <v>1061.5360000000001</v>
      </c>
      <c r="GO259" s="20">
        <v>1061.5360000000001</v>
      </c>
      <c r="GP259" s="21">
        <v>151.4</v>
      </c>
      <c r="GQ259" s="20">
        <v>1478.117</v>
      </c>
      <c r="GR259" s="20">
        <v>1899.971</v>
      </c>
      <c r="GS259" s="20">
        <v>1899.971</v>
      </c>
      <c r="GT259" s="21">
        <v>56.1</v>
      </c>
      <c r="GU259" s="20">
        <v>547.899</v>
      </c>
      <c r="GV259" s="20">
        <v>704.26900000000001</v>
      </c>
      <c r="GW259" s="20">
        <v>704.26900000000001</v>
      </c>
      <c r="GX259" s="21">
        <v>240.3</v>
      </c>
      <c r="GY259" s="20">
        <v>949.96100000000001</v>
      </c>
      <c r="GZ259" s="20">
        <v>1171.777</v>
      </c>
      <c r="HA259" s="21">
        <v>48</v>
      </c>
      <c r="HB259" s="20">
        <v>189.81399999999999</v>
      </c>
      <c r="HC259" s="20">
        <v>234.136</v>
      </c>
      <c r="HD259" s="21">
        <v>46.4</v>
      </c>
      <c r="HE259" s="20">
        <v>183.44499999999999</v>
      </c>
      <c r="HF259" s="20">
        <v>226.28</v>
      </c>
      <c r="HG259" s="21">
        <v>107.5</v>
      </c>
      <c r="HH259" s="20">
        <v>425.06900000000002</v>
      </c>
      <c r="HI259" s="20">
        <v>524.32299999999998</v>
      </c>
      <c r="HJ259" s="20">
        <v>524.32299999999998</v>
      </c>
      <c r="HK259" s="21">
        <v>83.2</v>
      </c>
      <c r="HL259" s="20">
        <v>329.08300000000003</v>
      </c>
      <c r="HM259" s="20">
        <v>405.92399999999998</v>
      </c>
      <c r="HN259" s="20">
        <v>335.32900000000001</v>
      </c>
      <c r="HO259" s="21">
        <v>192.3</v>
      </c>
      <c r="HP259" s="20">
        <v>760.14700000000005</v>
      </c>
      <c r="HQ259" s="20">
        <v>937.64099999999996</v>
      </c>
      <c r="HR259" s="20">
        <v>859.65200000000004</v>
      </c>
      <c r="HS259" s="21">
        <v>114.8</v>
      </c>
      <c r="HT259" s="20">
        <v>453.77300000000002</v>
      </c>
      <c r="HU259" s="20">
        <v>559.72900000000004</v>
      </c>
      <c r="HV259" s="20">
        <v>654.69600000000003</v>
      </c>
      <c r="HW259" s="21">
        <v>120.2</v>
      </c>
      <c r="HX259" s="20">
        <v>106.08499999999999</v>
      </c>
      <c r="HY259" s="20">
        <v>63589.591</v>
      </c>
      <c r="HZ259" s="21">
        <v>19.399999999999999</v>
      </c>
      <c r="IA259" s="20">
        <v>17.163</v>
      </c>
      <c r="IB259" s="20">
        <v>10288.065000000001</v>
      </c>
      <c r="IF259" s="21">
        <v>23.5</v>
      </c>
      <c r="IG259" s="20">
        <v>20.741</v>
      </c>
      <c r="IH259" s="20">
        <v>12432.691999999999</v>
      </c>
      <c r="II259" s="20">
        <v>12432.691999999999</v>
      </c>
      <c r="IJ259" s="21">
        <v>77.3</v>
      </c>
      <c r="IK259" s="20">
        <v>68.180999999999997</v>
      </c>
      <c r="IL259" s="20">
        <v>40868.834999999999</v>
      </c>
      <c r="IM259" s="20">
        <v>40868.834999999999</v>
      </c>
      <c r="IN259" s="21">
        <v>100.8</v>
      </c>
      <c r="IO259" s="20">
        <v>88.921999999999997</v>
      </c>
      <c r="IP259" s="20">
        <v>53301.527000000002</v>
      </c>
      <c r="IQ259" s="20">
        <v>53301.527000000002</v>
      </c>
      <c r="IR259" s="21">
        <v>58.9</v>
      </c>
      <c r="IS259" s="20">
        <v>51.976999999999997</v>
      </c>
      <c r="IT259" s="23">
        <v>31156</v>
      </c>
      <c r="IU259" s="23">
        <v>31156</v>
      </c>
      <c r="IV259" s="21">
        <v>151.80000000000001</v>
      </c>
      <c r="IW259" s="20">
        <v>2516.5390000000002</v>
      </c>
      <c r="IX259" s="20">
        <v>20829.490000000002</v>
      </c>
      <c r="IY259" s="21">
        <v>26.8</v>
      </c>
      <c r="IZ259" s="20">
        <v>444.06900000000002</v>
      </c>
      <c r="JA259" s="20">
        <v>3675.576</v>
      </c>
      <c r="JJ259" s="21">
        <v>125</v>
      </c>
      <c r="JK259" s="20">
        <v>2072.4699999999998</v>
      </c>
      <c r="JL259" s="20">
        <v>17153.914000000001</v>
      </c>
      <c r="JM259" s="20">
        <v>17556.892</v>
      </c>
      <c r="JN259" s="21">
        <v>125.7</v>
      </c>
      <c r="JO259" s="20">
        <v>2084.0070000000001</v>
      </c>
      <c r="JP259" s="20">
        <v>17249.407999999999</v>
      </c>
      <c r="JQ259" s="20">
        <v>17249.41</v>
      </c>
      <c r="JR259" s="21">
        <v>85.6</v>
      </c>
      <c r="JS259" s="20">
        <v>83.903999999999996</v>
      </c>
      <c r="JT259" s="20">
        <v>233101.71299999999</v>
      </c>
      <c r="JU259" s="21">
        <v>41.6</v>
      </c>
      <c r="JV259" s="20">
        <v>40.764000000000003</v>
      </c>
      <c r="JW259" s="20">
        <v>113250.13499999999</v>
      </c>
      <c r="JX259" s="20">
        <v>9.702</v>
      </c>
      <c r="JY259" s="20">
        <v>9.5109999999999992</v>
      </c>
      <c r="JZ259" s="20">
        <v>26423</v>
      </c>
      <c r="KA259" s="20">
        <v>26423</v>
      </c>
      <c r="KB259" s="20">
        <v>34.305</v>
      </c>
      <c r="KC259" s="20">
        <v>33.628999999999998</v>
      </c>
      <c r="KD259" s="20">
        <v>93428.577999999994</v>
      </c>
      <c r="KE259" s="20">
        <v>93428.577999999994</v>
      </c>
      <c r="KF259" s="21">
        <v>44</v>
      </c>
      <c r="KG259" s="21">
        <v>43.1</v>
      </c>
      <c r="KH259" s="20">
        <v>119851.57799999999</v>
      </c>
      <c r="KI259" s="20">
        <v>119851.57799999999</v>
      </c>
      <c r="KJ259" s="21">
        <v>20.9</v>
      </c>
      <c r="KK259" s="21">
        <v>20.399999999999999</v>
      </c>
      <c r="KL259" s="21">
        <v>56811</v>
      </c>
      <c r="KM259" s="21">
        <v>56811</v>
      </c>
      <c r="KN259" s="21">
        <v>88.3</v>
      </c>
      <c r="KO259" s="20">
        <v>97.087999999999994</v>
      </c>
      <c r="KP259" s="20">
        <v>2491.377</v>
      </c>
      <c r="KQ259" s="21">
        <v>28.1</v>
      </c>
      <c r="KR259" s="20">
        <v>30.911000000000001</v>
      </c>
      <c r="KS259" s="20">
        <v>793.20799999999997</v>
      </c>
      <c r="KT259" s="21">
        <v>28.2</v>
      </c>
      <c r="KU259" s="20">
        <v>30.981999999999999</v>
      </c>
      <c r="KV259" s="20">
        <v>795.04</v>
      </c>
      <c r="KW259" s="21">
        <v>11.9</v>
      </c>
      <c r="KX259" s="20">
        <v>13.051</v>
      </c>
      <c r="KY259" s="20">
        <v>334.90899999999999</v>
      </c>
      <c r="KZ259" s="20">
        <v>323.12099999999998</v>
      </c>
      <c r="LA259" s="21">
        <v>48.3</v>
      </c>
      <c r="LB259" s="20">
        <v>53.125</v>
      </c>
      <c r="LC259" s="20">
        <v>1363.2539999999999</v>
      </c>
      <c r="LD259" s="20">
        <v>1152.146</v>
      </c>
      <c r="LE259" s="21">
        <v>60.2</v>
      </c>
      <c r="LF259" s="20">
        <v>66.177000000000007</v>
      </c>
      <c r="LG259" s="20">
        <v>1698.1690000000001</v>
      </c>
      <c r="LH259" s="20">
        <v>1475.2670000000001</v>
      </c>
      <c r="LI259" s="21">
        <v>24.2</v>
      </c>
      <c r="LJ259" s="20">
        <v>26.613</v>
      </c>
      <c r="LK259" s="20">
        <v>682.92899999999997</v>
      </c>
      <c r="LL259" s="20">
        <v>682.92899999999997</v>
      </c>
      <c r="LM259" s="21">
        <v>209.8</v>
      </c>
      <c r="LN259" s="20">
        <v>5869.299</v>
      </c>
      <c r="LO259" s="20">
        <v>4647.3109999999997</v>
      </c>
      <c r="LP259" s="21">
        <v>65.5</v>
      </c>
      <c r="LQ259" s="20">
        <v>1831.643</v>
      </c>
      <c r="LR259" s="20">
        <v>1450.2950000000001</v>
      </c>
      <c r="LS259" s="21">
        <v>63.4</v>
      </c>
      <c r="LT259" s="20">
        <v>1774.684</v>
      </c>
      <c r="LU259" s="20">
        <v>1405.1949999999999</v>
      </c>
      <c r="LV259" s="21">
        <v>70.2</v>
      </c>
      <c r="LW259" s="20">
        <v>1962.8330000000001</v>
      </c>
      <c r="LX259" s="20">
        <v>1554.171</v>
      </c>
      <c r="LY259" s="20">
        <v>1554.171</v>
      </c>
      <c r="LZ259" s="21">
        <v>74.2</v>
      </c>
      <c r="MA259" s="20">
        <v>2074.8229999999999</v>
      </c>
      <c r="MB259" s="20">
        <v>1642.845</v>
      </c>
      <c r="MC259" s="20">
        <v>1642.845</v>
      </c>
      <c r="MD259" s="21">
        <v>144.30000000000001</v>
      </c>
      <c r="ME259" s="20">
        <v>4037.6559999999999</v>
      </c>
      <c r="MF259" s="20">
        <v>3197.0160000000001</v>
      </c>
      <c r="MG259" s="20">
        <v>3197.0160000000001</v>
      </c>
      <c r="MH259" s="21">
        <v>99.7</v>
      </c>
      <c r="MI259" s="20">
        <v>2789.9360000000001</v>
      </c>
      <c r="MJ259" s="20">
        <v>2209.0709999999999</v>
      </c>
      <c r="MK259" s="20">
        <v>2209.0709999999999</v>
      </c>
      <c r="ML259" s="21">
        <v>226</v>
      </c>
      <c r="MM259" s="20">
        <v>550.79399999999998</v>
      </c>
      <c r="MN259" s="20">
        <v>3246.7669999999998</v>
      </c>
      <c r="MO259" s="21">
        <v>48.7</v>
      </c>
      <c r="MP259" s="20">
        <v>118.583</v>
      </c>
      <c r="MQ259" s="20">
        <v>699.01199999999994</v>
      </c>
      <c r="MR259" s="21">
        <v>46.2</v>
      </c>
      <c r="MS259" s="20">
        <v>112.48399999999999</v>
      </c>
      <c r="MT259" s="20">
        <v>663.06200000000001</v>
      </c>
      <c r="MU259" s="21">
        <v>97.1</v>
      </c>
      <c r="MV259" s="20">
        <v>236.55600000000001</v>
      </c>
      <c r="MW259" s="20">
        <v>1394.425</v>
      </c>
      <c r="MX259" s="20">
        <v>1427</v>
      </c>
      <c r="MY259" s="21">
        <v>79.8</v>
      </c>
      <c r="MZ259" s="20">
        <v>194.499</v>
      </c>
      <c r="NA259" s="20">
        <v>1146.5119999999999</v>
      </c>
      <c r="NB259" s="20">
        <v>1216</v>
      </c>
      <c r="NC259" s="21">
        <v>177.3</v>
      </c>
      <c r="ND259" s="20">
        <v>432.21100000000001</v>
      </c>
      <c r="NE259" s="20">
        <v>2547.7550000000001</v>
      </c>
      <c r="NF259" s="20">
        <v>2643</v>
      </c>
      <c r="NG259" s="21">
        <v>137.69999999999999</v>
      </c>
      <c r="NH259" s="20">
        <v>335.67399999999998</v>
      </c>
      <c r="NI259" s="20">
        <v>1978.6959999999999</v>
      </c>
      <c r="NJ259" s="20">
        <v>1978.6959999999999</v>
      </c>
      <c r="NK259" s="21">
        <v>194.2</v>
      </c>
      <c r="NL259" s="20">
        <v>1967.4770000000001</v>
      </c>
      <c r="NM259" s="20">
        <v>1557.848</v>
      </c>
      <c r="NN259" s="21">
        <v>50.8</v>
      </c>
      <c r="NO259" s="20">
        <v>515.19600000000003</v>
      </c>
      <c r="NP259" s="20">
        <v>407.93200000000002</v>
      </c>
      <c r="NQ259" s="21">
        <v>47.7</v>
      </c>
      <c r="NR259" s="20">
        <v>483.42399999999998</v>
      </c>
      <c r="NS259" s="20">
        <v>382.77499999999998</v>
      </c>
      <c r="NT259" s="21">
        <v>56.6</v>
      </c>
      <c r="NU259" s="20">
        <v>573.24599999999998</v>
      </c>
      <c r="NV259" s="20">
        <v>453.89600000000002</v>
      </c>
      <c r="NW259" s="20">
        <v>453.89600000000002</v>
      </c>
      <c r="NX259" s="21">
        <v>86.8</v>
      </c>
      <c r="NY259" s="20">
        <v>879.03499999999997</v>
      </c>
      <c r="NZ259" s="20">
        <v>696.02</v>
      </c>
      <c r="OA259" s="20">
        <v>696.02</v>
      </c>
      <c r="OB259" s="21">
        <v>143.30000000000001</v>
      </c>
      <c r="OC259" s="20">
        <v>1452.2809999999999</v>
      </c>
      <c r="OD259" s="20">
        <v>1149.9159999999999</v>
      </c>
      <c r="OE259" s="20">
        <v>1149.9159999999999</v>
      </c>
      <c r="OF259" s="21">
        <v>99.8</v>
      </c>
      <c r="OG259" s="20">
        <v>1010.9930000000001</v>
      </c>
      <c r="OH259" s="20">
        <v>800.50400000000002</v>
      </c>
      <c r="OI259" s="20">
        <v>800.50400000000002</v>
      </c>
      <c r="OJ259" s="21">
        <v>172.4</v>
      </c>
      <c r="OK259" s="20">
        <v>330.44099999999997</v>
      </c>
      <c r="OL259" s="20">
        <v>261.64299999999997</v>
      </c>
      <c r="OM259" s="21">
        <v>47</v>
      </c>
      <c r="ON259" s="20">
        <v>90.162999999999997</v>
      </c>
      <c r="OO259" s="20">
        <v>71.391000000000005</v>
      </c>
      <c r="OP259" s="21">
        <v>45.1</v>
      </c>
      <c r="OQ259" s="20">
        <v>86.522000000000006</v>
      </c>
      <c r="OR259" s="20">
        <v>68.507999999999996</v>
      </c>
      <c r="OS259" s="21">
        <v>38.1</v>
      </c>
      <c r="OT259" s="20">
        <v>72.968999999999994</v>
      </c>
      <c r="OU259" s="20">
        <v>57.777000000000001</v>
      </c>
      <c r="OV259" s="20">
        <v>57.777000000000001</v>
      </c>
      <c r="OW259" s="21">
        <v>87.3</v>
      </c>
      <c r="OX259" s="20">
        <v>167.309</v>
      </c>
      <c r="OY259" s="20">
        <v>132.47499999999999</v>
      </c>
      <c r="OZ259" s="20">
        <v>132.47499999999999</v>
      </c>
      <c r="PA259" s="21">
        <v>125.4</v>
      </c>
      <c r="PB259" s="20">
        <v>240.27799999999999</v>
      </c>
      <c r="PC259" s="20">
        <v>190.25200000000001</v>
      </c>
      <c r="PD259" s="20">
        <v>190.25200000000001</v>
      </c>
      <c r="PE259" s="21">
        <v>59.3</v>
      </c>
      <c r="PF259" s="20">
        <v>113.703</v>
      </c>
      <c r="PG259" s="20">
        <v>90.03</v>
      </c>
      <c r="PH259" s="20">
        <v>90.03</v>
      </c>
      <c r="PI259" s="21">
        <v>210.9</v>
      </c>
      <c r="PJ259" s="20">
        <v>4348.5600000000004</v>
      </c>
      <c r="PK259" s="20">
        <v>3443.19</v>
      </c>
      <c r="PL259" s="21">
        <v>68.3</v>
      </c>
      <c r="PM259" s="20">
        <v>1408.7809999999999</v>
      </c>
      <c r="PN259" s="20">
        <v>1115.473</v>
      </c>
      <c r="PO259" s="21">
        <v>64.3</v>
      </c>
      <c r="PP259" s="20">
        <v>1326.5419999999999</v>
      </c>
      <c r="PQ259" s="20">
        <v>1050.356</v>
      </c>
      <c r="PR259" s="21">
        <v>37</v>
      </c>
      <c r="PS259" s="20">
        <v>763.52200000000005</v>
      </c>
      <c r="PT259" s="20">
        <v>604.55700000000002</v>
      </c>
      <c r="PU259" s="20">
        <v>604.55700000000002</v>
      </c>
      <c r="PV259" s="21">
        <v>106</v>
      </c>
      <c r="PW259" s="20">
        <v>2186.027</v>
      </c>
      <c r="PX259" s="20">
        <v>1730.896</v>
      </c>
      <c r="PY259" s="20">
        <v>1631.0450000000001</v>
      </c>
      <c r="PZ259" s="21">
        <v>142.6</v>
      </c>
      <c r="QA259" s="20">
        <v>2939.7779999999998</v>
      </c>
      <c r="QB259" s="20">
        <v>2327.7170000000001</v>
      </c>
      <c r="QC259" s="20">
        <v>2235.6019999999999</v>
      </c>
      <c r="QD259" s="21">
        <v>71.400000000000006</v>
      </c>
      <c r="QE259" s="20">
        <v>1472.91</v>
      </c>
      <c r="QF259" s="20">
        <v>1166.25</v>
      </c>
      <c r="QG259" s="20">
        <v>1166.25</v>
      </c>
      <c r="QH259" s="21">
        <v>216.3</v>
      </c>
      <c r="QI259" s="21">
        <v>181.8</v>
      </c>
      <c r="QJ259" s="20">
        <v>73827.997000000003</v>
      </c>
      <c r="QK259" s="21">
        <v>72.400000000000006</v>
      </c>
      <c r="QL259" s="21">
        <v>62.7</v>
      </c>
      <c r="QM259" s="20">
        <v>24716.120999999999</v>
      </c>
      <c r="QN259" s="21">
        <v>69.599999999999994</v>
      </c>
      <c r="QO259" s="21">
        <v>60.7</v>
      </c>
      <c r="QP259" s="20">
        <v>23763.050999999999</v>
      </c>
      <c r="QW259" s="21">
        <v>143.9</v>
      </c>
      <c r="QX259" s="21">
        <v>119.1</v>
      </c>
      <c r="QY259" s="20">
        <v>49111.875999999997</v>
      </c>
      <c r="QZ259" s="21">
        <v>75.8</v>
      </c>
      <c r="RA259" s="21">
        <v>67.3</v>
      </c>
      <c r="RB259" s="20">
        <v>25860.330999999998</v>
      </c>
      <c r="RC259" s="21">
        <v>192.8</v>
      </c>
      <c r="RD259" s="20">
        <v>4352.2690000000002</v>
      </c>
      <c r="RE259" s="20">
        <v>2428.5659999999998</v>
      </c>
      <c r="RF259" s="21">
        <v>38.9</v>
      </c>
      <c r="RG259" s="20">
        <v>879.05</v>
      </c>
      <c r="RH259" s="20">
        <v>490.51</v>
      </c>
      <c r="RI259" s="21">
        <v>36.700000000000003</v>
      </c>
      <c r="RJ259" s="20">
        <v>829.05</v>
      </c>
      <c r="RK259" s="20">
        <v>462.61</v>
      </c>
      <c r="RL259" s="21">
        <v>79.099999999999994</v>
      </c>
      <c r="RM259" s="20">
        <v>1786.4870000000001</v>
      </c>
      <c r="RN259" s="20">
        <v>996.86</v>
      </c>
      <c r="RO259" s="20">
        <v>996.86</v>
      </c>
      <c r="RP259" s="21">
        <v>74.7</v>
      </c>
      <c r="RQ259" s="20">
        <v>1686.731</v>
      </c>
      <c r="RR259" s="20">
        <v>941.19600000000003</v>
      </c>
      <c r="RS259" s="20">
        <v>941.19600000000003</v>
      </c>
      <c r="RT259" s="21">
        <v>153.9</v>
      </c>
      <c r="RU259" s="20">
        <v>3473.2190000000001</v>
      </c>
      <c r="RV259" s="20">
        <v>1938.056</v>
      </c>
      <c r="RW259" s="20">
        <v>1938.056</v>
      </c>
      <c r="RX259" s="21">
        <v>88.4</v>
      </c>
      <c r="RY259" s="20">
        <v>1996.5429999999999</v>
      </c>
      <c r="RZ259" s="20">
        <v>1114.0709999999999</v>
      </c>
      <c r="SA259" s="20">
        <v>1114.0709999999999</v>
      </c>
      <c r="SB259" s="21">
        <v>173</v>
      </c>
      <c r="SC259" s="20">
        <v>391.48700000000002</v>
      </c>
      <c r="SD259" s="20">
        <v>309.97899999999998</v>
      </c>
      <c r="SE259" s="21">
        <v>104</v>
      </c>
      <c r="SF259" s="20">
        <v>235.37299999999999</v>
      </c>
      <c r="SG259" s="20">
        <v>186.36799999999999</v>
      </c>
      <c r="SH259" s="21">
        <v>101.3</v>
      </c>
      <c r="SI259" s="20">
        <v>229.23699999999999</v>
      </c>
      <c r="SJ259" s="20">
        <v>181.51</v>
      </c>
      <c r="SK259" s="21">
        <v>26.8</v>
      </c>
      <c r="SL259" s="20">
        <v>60.634</v>
      </c>
      <c r="SM259" s="20">
        <v>48.01</v>
      </c>
      <c r="SN259" s="20">
        <v>43.067</v>
      </c>
      <c r="SO259" s="21">
        <v>44.1</v>
      </c>
      <c r="SP259" s="20">
        <v>99.757000000000005</v>
      </c>
      <c r="SQ259" s="20">
        <v>78.986999999999995</v>
      </c>
      <c r="SR259" s="20">
        <v>80.543999999999997</v>
      </c>
      <c r="SS259" s="21">
        <v>69</v>
      </c>
      <c r="ST259" s="20">
        <v>156.114</v>
      </c>
      <c r="SU259" s="20">
        <v>123.611</v>
      </c>
      <c r="SV259" s="20">
        <v>123.611</v>
      </c>
      <c r="SW259" s="21">
        <v>57</v>
      </c>
      <c r="SX259" s="20">
        <v>129.06899999999999</v>
      </c>
      <c r="SY259" s="20">
        <v>102.196</v>
      </c>
      <c r="SZ259" s="20">
        <v>99.513999999999996</v>
      </c>
      <c r="TA259" s="21">
        <v>195.6</v>
      </c>
      <c r="TB259" s="20">
        <v>316.50700000000001</v>
      </c>
      <c r="TC259" s="20">
        <v>2457.105</v>
      </c>
      <c r="TD259" s="21">
        <v>26.8</v>
      </c>
      <c r="TE259" s="20">
        <v>43.390999999999998</v>
      </c>
      <c r="TF259" s="20">
        <v>336.851</v>
      </c>
      <c r="TG259" s="21">
        <v>59.9</v>
      </c>
      <c r="TH259" s="20">
        <v>96.974000000000004</v>
      </c>
      <c r="TI259" s="20">
        <v>752.82799999999997</v>
      </c>
      <c r="TJ259" s="20">
        <v>752.82799999999997</v>
      </c>
      <c r="TK259" s="21">
        <v>109.1</v>
      </c>
      <c r="TL259" s="20">
        <v>176.589</v>
      </c>
      <c r="TM259" s="20">
        <v>1370.8979999999999</v>
      </c>
      <c r="TN259" s="20">
        <v>1387.3440000000001</v>
      </c>
      <c r="TO259" s="21">
        <v>168.8</v>
      </c>
      <c r="TP259" s="20">
        <v>273.11599999999999</v>
      </c>
      <c r="TQ259" s="20">
        <v>2120.2539999999999</v>
      </c>
      <c r="TR259" s="20">
        <v>2140.172</v>
      </c>
      <c r="TS259" s="21">
        <v>143.69999999999999</v>
      </c>
      <c r="TT259" s="20">
        <v>232.49199999999999</v>
      </c>
      <c r="TU259" s="20">
        <v>1804.885</v>
      </c>
      <c r="TV259" s="20">
        <v>1828.6559999999999</v>
      </c>
      <c r="TW259" s="21">
        <v>128.4</v>
      </c>
      <c r="TX259" s="20">
        <v>117.864</v>
      </c>
      <c r="TY259" s="20">
        <v>24496.7</v>
      </c>
      <c r="TZ259" s="21">
        <v>56.4</v>
      </c>
      <c r="UA259" s="20">
        <v>51.795000000000002</v>
      </c>
      <c r="UB259" s="20">
        <v>10765.06</v>
      </c>
      <c r="UC259" s="21">
        <v>57.5</v>
      </c>
      <c r="UD259" s="20">
        <v>52.805999999999997</v>
      </c>
      <c r="UE259" s="20">
        <v>10975.05</v>
      </c>
      <c r="UF259" s="21">
        <v>17.100000000000001</v>
      </c>
      <c r="UG259" s="20">
        <v>15.694000000000001</v>
      </c>
      <c r="UH259" s="20">
        <v>3261.741</v>
      </c>
      <c r="UI259" s="20">
        <v>3261.741</v>
      </c>
      <c r="UJ259" s="21">
        <v>54.9</v>
      </c>
      <c r="UK259" s="20">
        <v>50.375</v>
      </c>
      <c r="UL259" s="20">
        <v>10469.898999999999</v>
      </c>
      <c r="UM259" s="20">
        <v>10469.898999999999</v>
      </c>
      <c r="UN259" s="21">
        <v>72</v>
      </c>
      <c r="UO259" s="20">
        <v>66.069000000000003</v>
      </c>
      <c r="UP259" s="20">
        <v>13731.64</v>
      </c>
      <c r="UQ259" s="20">
        <v>13731.64</v>
      </c>
      <c r="UR259" s="21">
        <v>35.700000000000003</v>
      </c>
      <c r="US259" s="20">
        <v>32.738</v>
      </c>
      <c r="UT259" s="20">
        <v>6804.22</v>
      </c>
      <c r="UU259" s="20">
        <v>6804.22</v>
      </c>
      <c r="UV259" s="21">
        <v>83.4</v>
      </c>
      <c r="UW259" s="20">
        <v>212.042</v>
      </c>
      <c r="UX259" s="20">
        <v>1786843.102</v>
      </c>
      <c r="UY259" s="21">
        <v>57.1</v>
      </c>
      <c r="UZ259" s="20">
        <v>145.23699999999999</v>
      </c>
      <c r="VA259" s="20">
        <v>1223885.247</v>
      </c>
      <c r="VB259" s="21">
        <v>9.1</v>
      </c>
      <c r="VC259" s="20">
        <v>23.085999999999999</v>
      </c>
      <c r="VD259" s="20">
        <v>194541.027</v>
      </c>
      <c r="VE259" s="20">
        <v>194541.027</v>
      </c>
      <c r="VF259" s="21">
        <v>17.3</v>
      </c>
      <c r="VG259" s="20">
        <v>44.08</v>
      </c>
      <c r="VH259" s="20">
        <v>371451.07500000001</v>
      </c>
      <c r="VI259" s="20">
        <v>334682.13199999998</v>
      </c>
      <c r="VJ259" s="21">
        <v>26.3</v>
      </c>
      <c r="VK259" s="20">
        <v>66.805000000000007</v>
      </c>
      <c r="VL259" s="20">
        <v>562957.85499999998</v>
      </c>
      <c r="VM259" s="20">
        <v>529223.15899999999</v>
      </c>
      <c r="VN259" s="21">
        <v>20.100000000000001</v>
      </c>
      <c r="VO259" s="20">
        <v>51.177</v>
      </c>
      <c r="VP259" s="20">
        <v>431261.13400000002</v>
      </c>
      <c r="VQ259" s="20">
        <v>431261.13400000002</v>
      </c>
      <c r="VR259" s="21">
        <v>173.9</v>
      </c>
      <c r="VS259" s="20">
        <v>316.48</v>
      </c>
      <c r="VT259" s="20">
        <v>250.589</v>
      </c>
      <c r="VU259" s="21">
        <v>31</v>
      </c>
      <c r="VV259" s="20">
        <v>56.472999999999999</v>
      </c>
      <c r="VW259" s="20">
        <v>44.715000000000003</v>
      </c>
      <c r="VX259" s="21">
        <v>30.1</v>
      </c>
      <c r="VY259" s="20">
        <v>54.823</v>
      </c>
      <c r="VZ259" s="20">
        <v>43.408999999999999</v>
      </c>
      <c r="WA259" s="21">
        <v>58.9</v>
      </c>
      <c r="WB259" s="20">
        <v>107.09699999999999</v>
      </c>
      <c r="WC259" s="20">
        <v>84.799000000000007</v>
      </c>
      <c r="WD259" s="20">
        <v>84.799000000000007</v>
      </c>
      <c r="WE259" s="21">
        <v>84</v>
      </c>
      <c r="WF259" s="20">
        <v>152.911</v>
      </c>
      <c r="WG259" s="20">
        <v>121.075</v>
      </c>
      <c r="WH259" s="20">
        <v>121.075</v>
      </c>
      <c r="WI259" s="21">
        <v>142.9</v>
      </c>
      <c r="WJ259" s="20">
        <v>260.00799999999998</v>
      </c>
      <c r="WK259" s="20">
        <v>205.874</v>
      </c>
      <c r="WL259" s="20">
        <v>205.874</v>
      </c>
      <c r="WM259" s="21">
        <v>86.2</v>
      </c>
      <c r="WN259" s="20">
        <v>156.95099999999999</v>
      </c>
      <c r="WO259" s="20">
        <v>124.274</v>
      </c>
      <c r="WP259" s="20">
        <v>124.274</v>
      </c>
      <c r="WQ259" s="21">
        <v>207.5</v>
      </c>
      <c r="WR259" s="20">
        <v>282.76799999999997</v>
      </c>
      <c r="WS259" s="20">
        <v>1240.8699999999999</v>
      </c>
      <c r="WT259" s="21">
        <v>91.1</v>
      </c>
      <c r="WU259" s="20">
        <v>124.093</v>
      </c>
      <c r="WV259" s="20">
        <v>544.55600000000004</v>
      </c>
      <c r="WW259" s="21">
        <v>89.9</v>
      </c>
      <c r="WX259" s="20">
        <v>122.47199999999999</v>
      </c>
      <c r="WY259" s="20">
        <v>537.44600000000003</v>
      </c>
      <c r="WZ259" s="21">
        <v>37</v>
      </c>
      <c r="XA259" s="20">
        <v>50.43</v>
      </c>
      <c r="XB259" s="20">
        <v>221.30099999999999</v>
      </c>
      <c r="XC259" s="20">
        <v>221.30099999999999</v>
      </c>
      <c r="XD259" s="21">
        <v>79.400000000000006</v>
      </c>
      <c r="XE259" s="20">
        <v>108.245</v>
      </c>
      <c r="XF259" s="20">
        <v>475.01299999999998</v>
      </c>
      <c r="XG259" s="20">
        <v>475.01299999999998</v>
      </c>
      <c r="XH259" s="21">
        <v>116.4</v>
      </c>
      <c r="XI259" s="20">
        <v>158.67500000000001</v>
      </c>
      <c r="XJ259" s="20">
        <v>696.31399999999996</v>
      </c>
      <c r="XK259" s="20">
        <v>696.31399999999996</v>
      </c>
      <c r="XL259" s="21">
        <v>73.099999999999994</v>
      </c>
      <c r="XM259" s="20">
        <v>99.563000000000002</v>
      </c>
      <c r="XN259" s="22">
        <v>436.91396300000002</v>
      </c>
      <c r="XO259" s="22">
        <v>515.89800000000002</v>
      </c>
      <c r="XP259" s="21">
        <v>155.30000000000001</v>
      </c>
      <c r="XQ259" s="20">
        <v>918.75099999999998</v>
      </c>
      <c r="XR259" s="20">
        <v>41884.284</v>
      </c>
      <c r="XS259" s="21">
        <v>85.2</v>
      </c>
      <c r="XT259" s="20">
        <v>504.32400000000001</v>
      </c>
      <c r="XU259" s="20">
        <v>22991.258000000002</v>
      </c>
      <c r="YD259" s="21">
        <v>70</v>
      </c>
      <c r="YE259" s="20">
        <v>414.42700000000002</v>
      </c>
      <c r="YF259" s="20">
        <v>18893.026000000002</v>
      </c>
      <c r="YG259" s="20">
        <v>9898.2960000000003</v>
      </c>
      <c r="YH259" s="21">
        <v>35.299999999999997</v>
      </c>
      <c r="YI259" s="20">
        <v>209.083</v>
      </c>
      <c r="YJ259" s="20">
        <v>9531.7199999999993</v>
      </c>
      <c r="YK259" s="20">
        <v>9531.7199999999993</v>
      </c>
      <c r="YL259" s="21">
        <v>199.2</v>
      </c>
      <c r="YM259" s="20">
        <v>3510.48</v>
      </c>
      <c r="YN259" s="20">
        <v>2779.598</v>
      </c>
      <c r="YO259" s="21">
        <v>109.8</v>
      </c>
      <c r="YP259" s="20">
        <v>1935.556</v>
      </c>
      <c r="YQ259" s="20">
        <v>1532.5730000000001</v>
      </c>
      <c r="YR259" s="21">
        <v>105.4</v>
      </c>
      <c r="YS259" s="20">
        <v>1858.204</v>
      </c>
      <c r="YT259" s="20">
        <v>1471.326</v>
      </c>
      <c r="YU259" s="21">
        <v>27.4</v>
      </c>
      <c r="YV259" s="20">
        <v>482.71</v>
      </c>
      <c r="YW259" s="20">
        <v>382.21</v>
      </c>
      <c r="YX259" s="20">
        <v>382.21</v>
      </c>
      <c r="YY259" s="21">
        <v>62</v>
      </c>
      <c r="YZ259" s="20">
        <v>1092.2139999999999</v>
      </c>
      <c r="ZA259" s="20">
        <v>864.81500000000005</v>
      </c>
      <c r="ZB259" s="20">
        <v>864.81500000000005</v>
      </c>
      <c r="ZC259" s="21">
        <v>89.4</v>
      </c>
      <c r="ZD259" s="20">
        <v>1574.924</v>
      </c>
      <c r="ZE259" s="20">
        <v>1247.0250000000001</v>
      </c>
      <c r="ZF259" s="20">
        <v>1247.0250000000001</v>
      </c>
      <c r="ZG259" s="21">
        <v>64.099999999999994</v>
      </c>
      <c r="ZH259" s="20">
        <v>1130.164</v>
      </c>
      <c r="ZI259" s="20">
        <v>894.86400000000003</v>
      </c>
      <c r="ZJ259" s="20">
        <v>894.86400000000003</v>
      </c>
      <c r="ZK259" s="21">
        <v>310.89999999999998</v>
      </c>
      <c r="ZL259" s="20">
        <v>15238.012000000001</v>
      </c>
      <c r="ZM259" s="20">
        <v>1629368.6</v>
      </c>
      <c r="ZN259" s="21">
        <v>139.80000000000001</v>
      </c>
      <c r="ZO259" s="20">
        <v>6853.25</v>
      </c>
      <c r="ZP259" s="20">
        <v>732803.6</v>
      </c>
      <c r="ZQ259" s="21">
        <v>137</v>
      </c>
      <c r="ZR259" s="20">
        <v>6714.11</v>
      </c>
      <c r="ZS259" s="20">
        <v>717925.65899999999</v>
      </c>
      <c r="ZT259" s="21">
        <v>66.5</v>
      </c>
      <c r="ZU259" s="20">
        <v>3260.7429999999999</v>
      </c>
      <c r="ZV259" s="20">
        <v>348664.4</v>
      </c>
      <c r="ZW259" s="20">
        <v>348664.4</v>
      </c>
      <c r="ZX259" s="21">
        <v>104.5</v>
      </c>
      <c r="ZY259" s="20">
        <v>5124.0190000000002</v>
      </c>
      <c r="ZZ259" s="20">
        <v>547900.6</v>
      </c>
      <c r="AAA259" s="20">
        <v>547900.6</v>
      </c>
      <c r="AAB259" s="21">
        <v>171</v>
      </c>
      <c r="AAC259" s="20">
        <v>8384.7620000000006</v>
      </c>
      <c r="AAD259" s="20">
        <v>896565</v>
      </c>
      <c r="AAE259" s="20">
        <v>896565</v>
      </c>
      <c r="AAF259" s="21">
        <v>98.4</v>
      </c>
      <c r="AAG259" s="20">
        <v>4824.3559999999998</v>
      </c>
      <c r="AAH259" s="20">
        <v>515858.3</v>
      </c>
      <c r="AAI259" s="20">
        <v>515858.3</v>
      </c>
      <c r="AAJ259" s="21">
        <v>154.80000000000001</v>
      </c>
      <c r="AAK259" s="20">
        <v>1087.1379999999999</v>
      </c>
      <c r="AAL259" s="20">
        <v>1296577.189</v>
      </c>
      <c r="AAM259" s="21">
        <v>11.7</v>
      </c>
      <c r="AAN259" s="20">
        <v>82.442999999999998</v>
      </c>
      <c r="AAO259" s="20">
        <v>98325.971000000005</v>
      </c>
      <c r="AAP259" s="21">
        <v>62.8</v>
      </c>
      <c r="AAQ259" s="20">
        <v>440.85599999999999</v>
      </c>
      <c r="AAR259" s="20">
        <v>525787.69099999999</v>
      </c>
      <c r="AAS259" s="20">
        <v>518567</v>
      </c>
      <c r="AAT259" s="21">
        <v>80.2</v>
      </c>
      <c r="AAU259" s="20">
        <v>563.08100000000002</v>
      </c>
      <c r="AAV259" s="20">
        <v>671559.43200000003</v>
      </c>
      <c r="AAW259" s="20">
        <v>669507.80000000005</v>
      </c>
      <c r="AAX259" s="21">
        <v>143.1</v>
      </c>
      <c r="AAY259" s="20">
        <v>1004.694</v>
      </c>
      <c r="AAZ259" s="20">
        <v>1198251.2180000001</v>
      </c>
      <c r="ABA259" s="20">
        <v>1188074.8</v>
      </c>
      <c r="ABB259" s="21">
        <v>102.8</v>
      </c>
      <c r="ABC259" s="20">
        <v>721.56899999999996</v>
      </c>
      <c r="ABD259" s="20">
        <v>860581</v>
      </c>
      <c r="ABE259" s="20">
        <v>860581</v>
      </c>
      <c r="ABF259" s="21">
        <v>244.6</v>
      </c>
      <c r="ABG259" s="20">
        <v>80.998999999999995</v>
      </c>
      <c r="ABH259" s="20">
        <v>64.135000000000005</v>
      </c>
      <c r="ABI259" s="21">
        <v>7.5</v>
      </c>
      <c r="ABJ259" s="20">
        <v>2.492</v>
      </c>
      <c r="ABK259" s="20">
        <v>1.9730000000000001</v>
      </c>
      <c r="ABL259" s="21">
        <v>7.4</v>
      </c>
      <c r="ABM259" s="20">
        <v>2.464</v>
      </c>
      <c r="ABN259" s="20">
        <v>1.9510000000000001</v>
      </c>
      <c r="ABO259" s="21">
        <v>43.3</v>
      </c>
      <c r="ABP259" s="20">
        <v>14.333</v>
      </c>
      <c r="ABQ259" s="20">
        <v>11.349</v>
      </c>
      <c r="ABR259" s="20">
        <v>11.349</v>
      </c>
      <c r="ABS259" s="21">
        <v>193.8</v>
      </c>
      <c r="ABT259" s="20">
        <v>64.174000000000007</v>
      </c>
      <c r="ABU259" s="20">
        <v>50.813000000000002</v>
      </c>
      <c r="ABV259" s="20">
        <v>50.813000000000002</v>
      </c>
      <c r="ABW259" s="21">
        <v>237.1</v>
      </c>
      <c r="ABX259" s="20">
        <v>78.507000000000005</v>
      </c>
      <c r="ABY259" s="20">
        <v>62.161999999999999</v>
      </c>
      <c r="ABZ259" s="20">
        <v>62.161999999999999</v>
      </c>
      <c r="ACA259" s="21">
        <v>64.8</v>
      </c>
      <c r="ACB259" s="20">
        <v>21.446999999999999</v>
      </c>
      <c r="ACC259" s="20">
        <v>16.981999999999999</v>
      </c>
      <c r="ACD259" s="20">
        <v>16.981999999999999</v>
      </c>
      <c r="ACE259" s="21">
        <v>46.1</v>
      </c>
      <c r="ACF259" s="20">
        <v>323.00299999999999</v>
      </c>
      <c r="ACG259" s="20">
        <v>3626.6179999999999</v>
      </c>
      <c r="ACH259" s="21">
        <v>21.2</v>
      </c>
      <c r="ACI259" s="20">
        <v>148.524</v>
      </c>
      <c r="ACJ259" s="20">
        <v>1667.6030000000001</v>
      </c>
      <c r="ACK259" s="21">
        <v>9.3000000000000007</v>
      </c>
      <c r="ACL259" s="20">
        <v>65.444999999999993</v>
      </c>
      <c r="ACM259" s="20">
        <v>734.80499999999995</v>
      </c>
      <c r="ACN259" s="20">
        <v>734.80499999999995</v>
      </c>
      <c r="ACO259" s="21">
        <v>15.6</v>
      </c>
      <c r="ACP259" s="20">
        <v>109.03400000000001</v>
      </c>
      <c r="ACQ259" s="20">
        <v>1224.21</v>
      </c>
      <c r="ACR259" s="20">
        <v>1224.21</v>
      </c>
      <c r="ACS259" s="21">
        <v>24.9</v>
      </c>
      <c r="ACT259" s="20">
        <v>174.47900000000001</v>
      </c>
      <c r="ACU259" s="20">
        <v>1959.0150000000001</v>
      </c>
      <c r="ACV259" s="20">
        <v>1959.0150000000001</v>
      </c>
      <c r="ACW259" s="21">
        <v>8.6</v>
      </c>
      <c r="ACX259" s="20">
        <v>60.281999999999996</v>
      </c>
      <c r="ACY259" s="20">
        <v>676.83299999999997</v>
      </c>
      <c r="ACZ259" s="20">
        <v>676.83299999999997</v>
      </c>
      <c r="ADA259" s="21">
        <v>175.9</v>
      </c>
      <c r="ADB259" s="20">
        <v>199.57300000000001</v>
      </c>
      <c r="ADC259" s="20">
        <v>758.77700000000004</v>
      </c>
      <c r="ADD259" s="21">
        <v>43.8</v>
      </c>
      <c r="ADE259" s="20">
        <v>49.649000000000001</v>
      </c>
      <c r="ADF259" s="20">
        <v>188.767</v>
      </c>
      <c r="ADO259" s="21">
        <v>132.1</v>
      </c>
      <c r="ADP259" s="20">
        <v>149.92400000000001</v>
      </c>
      <c r="ADQ259" s="20">
        <v>570.01</v>
      </c>
      <c r="ADR259" s="20">
        <v>570.01</v>
      </c>
      <c r="ADS259" s="21">
        <v>131.30000000000001</v>
      </c>
      <c r="ADT259" s="20">
        <v>148.96</v>
      </c>
      <c r="ADU259" s="20">
        <v>566.34500000000003</v>
      </c>
      <c r="ADV259" s="20">
        <v>566.34500000000003</v>
      </c>
      <c r="ADW259" s="21">
        <v>285.5</v>
      </c>
      <c r="ADX259" s="20">
        <v>1850.09</v>
      </c>
      <c r="ADY259" s="20">
        <v>1464.9010000000001</v>
      </c>
      <c r="ADZ259" s="21">
        <v>53.4</v>
      </c>
      <c r="AEA259" s="20">
        <v>345.71899999999999</v>
      </c>
      <c r="AEB259" s="20">
        <v>273.74</v>
      </c>
      <c r="AEC259" s="21">
        <v>50</v>
      </c>
      <c r="AED259" s="20">
        <v>323.87299999999999</v>
      </c>
      <c r="AEE259" s="20">
        <v>256.44299999999998</v>
      </c>
      <c r="AEF259" s="21">
        <v>102.6</v>
      </c>
      <c r="AEG259" s="20">
        <v>664.59799999999996</v>
      </c>
      <c r="AEH259" s="20">
        <v>526.22900000000004</v>
      </c>
      <c r="AEI259" s="20">
        <v>526.22900000000004</v>
      </c>
      <c r="AEJ259" s="21">
        <v>129.6</v>
      </c>
      <c r="AEK259" s="20">
        <v>839.77300000000002</v>
      </c>
      <c r="AEL259" s="20">
        <v>664.93200000000002</v>
      </c>
      <c r="AEM259" s="20">
        <v>664.93200000000002</v>
      </c>
      <c r="AEN259" s="21">
        <v>232.2</v>
      </c>
      <c r="AEO259" s="20">
        <v>1504.3710000000001</v>
      </c>
      <c r="AEP259" s="20">
        <v>1191.1610000000001</v>
      </c>
      <c r="AEQ259" s="20">
        <v>1191.1610000000001</v>
      </c>
      <c r="AER259" s="21">
        <v>107.5</v>
      </c>
      <c r="AES259" s="20">
        <v>696.38599999999997</v>
      </c>
      <c r="AET259" s="20">
        <v>551.399</v>
      </c>
      <c r="AEU259" s="20">
        <v>553.83100000000002</v>
      </c>
      <c r="AEV259" s="21">
        <v>219.5</v>
      </c>
      <c r="AEW259" s="20">
        <v>534.99900000000002</v>
      </c>
      <c r="AEX259" s="20">
        <v>3564.1619999999998</v>
      </c>
      <c r="AEY259" s="21">
        <v>43.1</v>
      </c>
      <c r="AEZ259" s="20">
        <v>105.017</v>
      </c>
      <c r="AFA259" s="20">
        <v>699.62099999999998</v>
      </c>
      <c r="AFB259" s="21">
        <v>41.7</v>
      </c>
      <c r="AFC259" s="20">
        <v>101.742</v>
      </c>
      <c r="AFD259" s="20">
        <v>677.80399999999997</v>
      </c>
      <c r="AFE259" s="21">
        <v>66.599999999999994</v>
      </c>
      <c r="AFF259" s="20">
        <v>162.38800000000001</v>
      </c>
      <c r="AFG259" s="20">
        <v>1081.8320000000001</v>
      </c>
      <c r="AFH259" s="20">
        <v>1081.8320000000001</v>
      </c>
      <c r="AFI259" s="21">
        <v>109.8</v>
      </c>
      <c r="AFJ259" s="20">
        <v>267.59399999999999</v>
      </c>
      <c r="AFK259" s="20">
        <v>1782.7090000000001</v>
      </c>
      <c r="AFL259" s="20">
        <v>1782.7090000000001</v>
      </c>
      <c r="AFM259" s="21">
        <v>176.4</v>
      </c>
      <c r="AFN259" s="20">
        <v>429.98200000000003</v>
      </c>
      <c r="AFO259" s="20">
        <v>2864.5410000000002</v>
      </c>
      <c r="AFP259" s="20">
        <v>2864.5410000000002</v>
      </c>
      <c r="AFQ259" s="21">
        <v>82.5</v>
      </c>
      <c r="AFR259" s="20">
        <v>201.15</v>
      </c>
      <c r="AFS259" s="20">
        <v>1340.059</v>
      </c>
      <c r="AFT259" s="20">
        <v>1340.059</v>
      </c>
      <c r="AFU259" s="21">
        <v>176.8</v>
      </c>
      <c r="AFV259" s="20">
        <v>164.142</v>
      </c>
      <c r="AFW259" s="20">
        <v>250.10400000000001</v>
      </c>
      <c r="AFX259" s="21">
        <v>26.5</v>
      </c>
      <c r="AFY259" s="20">
        <v>24.593</v>
      </c>
      <c r="AFZ259" s="20">
        <v>37.472000000000001</v>
      </c>
      <c r="AGA259" s="21">
        <v>70.7</v>
      </c>
      <c r="AGB259" s="20">
        <v>65.694999999999993</v>
      </c>
      <c r="AGC259" s="20">
        <v>100.1</v>
      </c>
      <c r="AGD259" s="20">
        <v>100.1</v>
      </c>
      <c r="AGE259" s="21">
        <v>79.5</v>
      </c>
      <c r="AGF259" s="20">
        <v>73.853999999999999</v>
      </c>
      <c r="AGG259" s="20">
        <v>112.532</v>
      </c>
      <c r="AGH259" s="20">
        <v>112.532</v>
      </c>
      <c r="AGI259" s="21">
        <v>150.30000000000001</v>
      </c>
      <c r="AGJ259" s="20">
        <v>139.55000000000001</v>
      </c>
      <c r="AGK259" s="20">
        <v>212.63200000000001</v>
      </c>
      <c r="AGL259" s="20">
        <v>212.63200000000001</v>
      </c>
      <c r="AGM259" s="21">
        <v>114.3</v>
      </c>
      <c r="AGN259" s="20">
        <v>106.11499999999999</v>
      </c>
      <c r="AGO259" s="20">
        <v>161.68799999999999</v>
      </c>
      <c r="AGP259" s="20">
        <v>168.488</v>
      </c>
      <c r="AGQ259" s="21">
        <v>94.6</v>
      </c>
      <c r="AGR259" s="20">
        <v>215.267</v>
      </c>
      <c r="AGS259" s="20">
        <v>801.39599999999996</v>
      </c>
      <c r="AGT259" s="21">
        <v>46.8</v>
      </c>
      <c r="AGU259" s="20">
        <v>106.43899999999999</v>
      </c>
      <c r="AGV259" s="20">
        <v>396.25</v>
      </c>
      <c r="AGW259" s="21">
        <v>46.6</v>
      </c>
      <c r="AGX259" s="20">
        <v>105.958</v>
      </c>
      <c r="AGY259" s="20">
        <v>394.46100000000001</v>
      </c>
      <c r="AGZ259" s="21">
        <v>13</v>
      </c>
      <c r="AHA259" s="20">
        <v>29.553000000000001</v>
      </c>
      <c r="AHB259" s="20">
        <v>110.01900000000001</v>
      </c>
      <c r="AHC259" s="20">
        <v>110.01900000000001</v>
      </c>
      <c r="AHD259" s="21">
        <v>34.799999999999997</v>
      </c>
      <c r="AHE259" s="20">
        <v>79.275999999999996</v>
      </c>
      <c r="AHF259" s="20">
        <v>295.12700000000001</v>
      </c>
      <c r="AHG259" s="20">
        <v>295.12700000000001</v>
      </c>
      <c r="AHH259" s="21">
        <v>47.8</v>
      </c>
      <c r="AHI259" s="20">
        <v>108.828</v>
      </c>
      <c r="AHJ259" s="20">
        <v>405.14600000000002</v>
      </c>
      <c r="AHK259" s="20">
        <v>405.14600000000002</v>
      </c>
      <c r="AHL259" s="21">
        <v>26.7</v>
      </c>
      <c r="AHM259" s="20">
        <v>60.71</v>
      </c>
      <c r="AHN259" s="20">
        <v>226.012</v>
      </c>
      <c r="AHO259" s="20">
        <v>224.43799999999999</v>
      </c>
      <c r="AHP259" s="21">
        <v>234.5</v>
      </c>
      <c r="AHQ259" s="20">
        <v>432.57400000000001</v>
      </c>
      <c r="AHR259" s="20">
        <v>342.512</v>
      </c>
      <c r="AHS259" s="21">
        <v>66.900000000000006</v>
      </c>
      <c r="AHT259" s="20">
        <v>123.44499999999999</v>
      </c>
      <c r="AHU259" s="20">
        <v>97.744</v>
      </c>
      <c r="AHV259" s="21">
        <v>63.9</v>
      </c>
      <c r="AHW259" s="20">
        <v>117.874</v>
      </c>
      <c r="AHX259" s="20">
        <v>93.332999999999998</v>
      </c>
      <c r="AHY259" s="21">
        <v>71.400000000000006</v>
      </c>
      <c r="AHZ259" s="20">
        <v>131.786</v>
      </c>
      <c r="AIA259" s="20">
        <v>104.348</v>
      </c>
      <c r="AIB259" s="20">
        <v>104.348</v>
      </c>
      <c r="AIC259" s="21">
        <v>96.1</v>
      </c>
      <c r="AID259" s="20">
        <v>177.34299999999999</v>
      </c>
      <c r="AIE259" s="20">
        <v>140.41999999999999</v>
      </c>
      <c r="AIF259" s="20">
        <v>140.41999999999999</v>
      </c>
      <c r="AIG259" s="21">
        <v>167.6</v>
      </c>
      <c r="AIH259" s="20">
        <v>309.12900000000002</v>
      </c>
      <c r="AII259" s="20">
        <v>244.768</v>
      </c>
      <c r="AIJ259" s="20">
        <v>244.768</v>
      </c>
      <c r="AIK259" s="21">
        <v>115.8</v>
      </c>
      <c r="AIL259" s="20">
        <v>213.71100000000001</v>
      </c>
      <c r="AIM259" s="20">
        <v>169.21600000000001</v>
      </c>
      <c r="AIN259" s="20">
        <v>169.21600000000001</v>
      </c>
      <c r="AIO259" s="21">
        <v>67.400000000000006</v>
      </c>
      <c r="AIP259" s="20">
        <v>326.04000000000002</v>
      </c>
      <c r="AIQ259" s="20">
        <v>9539.9509999999991</v>
      </c>
      <c r="AIR259" s="21">
        <v>32.5</v>
      </c>
      <c r="AIS259" s="20">
        <v>157.07300000000001</v>
      </c>
      <c r="AIT259" s="20">
        <v>4595.96</v>
      </c>
      <c r="AIU259" s="21">
        <v>2.2000000000000002</v>
      </c>
      <c r="AIV259" s="20">
        <v>10.666</v>
      </c>
      <c r="AIW259" s="20">
        <v>312.08600000000001</v>
      </c>
      <c r="AIX259" s="20">
        <v>248.66300000000001</v>
      </c>
      <c r="AIY259" s="21">
        <v>32.6</v>
      </c>
      <c r="AIZ259" s="20">
        <v>157.50700000000001</v>
      </c>
      <c r="AJA259" s="20">
        <v>4608.6689999999999</v>
      </c>
      <c r="AJB259" s="20">
        <v>3835.3389999999999</v>
      </c>
      <c r="AJC259" s="21">
        <v>34.9</v>
      </c>
      <c r="AJD259" s="20">
        <v>168.96700000000001</v>
      </c>
      <c r="AJE259" s="20">
        <v>4943.991</v>
      </c>
      <c r="AJF259" s="20">
        <v>4084.002</v>
      </c>
      <c r="AJG259" s="21">
        <v>20.2</v>
      </c>
      <c r="AJH259" s="20">
        <v>97.771000000000001</v>
      </c>
      <c r="AJI259" s="20">
        <v>2860.7829999999999</v>
      </c>
      <c r="AJJ259" s="20">
        <v>2860.7829999999999</v>
      </c>
      <c r="AJK259" s="21">
        <v>117.2</v>
      </c>
      <c r="AJL259" s="20">
        <v>252.923</v>
      </c>
      <c r="AJM259" s="20">
        <v>948.51199999999994</v>
      </c>
      <c r="AJN259" s="21">
        <v>81.599999999999994</v>
      </c>
      <c r="AJO259" s="20">
        <v>176.04599999999999</v>
      </c>
      <c r="AJP259" s="20">
        <v>660.20600000000002</v>
      </c>
      <c r="AJQ259" s="21">
        <v>12.2</v>
      </c>
      <c r="AJR259" s="20">
        <v>26.425000000000001</v>
      </c>
      <c r="AJS259" s="20">
        <v>99.1</v>
      </c>
      <c r="AJT259" s="20">
        <v>89.54</v>
      </c>
      <c r="AJU259" s="21">
        <v>23.7</v>
      </c>
      <c r="AJV259" s="20">
        <v>51.182000000000002</v>
      </c>
      <c r="AJW259" s="20">
        <v>191.94200000000001</v>
      </c>
      <c r="AJX259" s="20">
        <v>186.75200000000001</v>
      </c>
      <c r="AJY259" s="21">
        <v>35.6</v>
      </c>
      <c r="AJZ259" s="20">
        <v>76.878</v>
      </c>
      <c r="AKA259" s="20">
        <v>288.30599999999998</v>
      </c>
      <c r="AKB259" s="20">
        <v>276.29199999999997</v>
      </c>
      <c r="AKC259" s="21">
        <v>30.2</v>
      </c>
      <c r="AKD259" s="20">
        <v>65.131</v>
      </c>
      <c r="AKE259" s="20">
        <v>244.25399999999999</v>
      </c>
      <c r="AKF259" s="20">
        <v>244.25399999999999</v>
      </c>
      <c r="AKG259" s="21">
        <v>210.1</v>
      </c>
      <c r="AKH259" s="20">
        <v>791.50400000000002</v>
      </c>
      <c r="AKI259" s="20">
        <v>5690.2790000000005</v>
      </c>
      <c r="AKJ259" s="21">
        <v>52.2</v>
      </c>
      <c r="AKK259" s="20">
        <v>196.72</v>
      </c>
      <c r="AKL259" s="20">
        <v>1414.261</v>
      </c>
      <c r="AKM259" s="21">
        <v>49.2</v>
      </c>
      <c r="AKN259" s="20">
        <v>185.29499999999999</v>
      </c>
      <c r="AKO259" s="20">
        <v>1332.124</v>
      </c>
      <c r="AKP259" s="21">
        <v>53.6</v>
      </c>
      <c r="AKQ259" s="20">
        <v>201.86799999999999</v>
      </c>
      <c r="AKR259" s="20">
        <v>1451.268</v>
      </c>
      <c r="AKS259" s="20">
        <v>1451.268</v>
      </c>
      <c r="AKT259" s="21">
        <v>104.3</v>
      </c>
      <c r="AKU259" s="20">
        <v>392.916</v>
      </c>
      <c r="AKV259" s="20">
        <v>2824.75</v>
      </c>
      <c r="AKW259" s="20">
        <v>2824.75</v>
      </c>
      <c r="AKX259" s="21">
        <v>157.9</v>
      </c>
      <c r="AKY259" s="20">
        <v>594.78399999999999</v>
      </c>
      <c r="AKZ259" s="20">
        <v>4276.018</v>
      </c>
      <c r="ALA259" s="20">
        <v>4276.018</v>
      </c>
      <c r="ALB259" s="21">
        <v>88.9</v>
      </c>
      <c r="ALC259" s="20">
        <v>335.02</v>
      </c>
      <c r="ALD259" s="20">
        <v>2408.5230000000001</v>
      </c>
      <c r="ALE259" s="20">
        <v>2408.5230000000001</v>
      </c>
      <c r="ALF259" s="21">
        <v>267.3</v>
      </c>
      <c r="ALG259" s="20">
        <v>267.65199999999999</v>
      </c>
      <c r="ALH259" s="20">
        <v>454.553</v>
      </c>
      <c r="ALI259" s="21">
        <v>99.6</v>
      </c>
      <c r="ALJ259" s="20">
        <v>99.706999999999994</v>
      </c>
      <c r="ALK259" s="20">
        <v>169.33199999999999</v>
      </c>
      <c r="ALL259" s="21">
        <v>54.6</v>
      </c>
      <c r="ALM259" s="20">
        <v>54.634999999999998</v>
      </c>
      <c r="ALN259" s="20">
        <v>92.787000000000006</v>
      </c>
      <c r="ALO259" s="20">
        <v>84.938999999999993</v>
      </c>
      <c r="ALP259" s="21">
        <v>109.3</v>
      </c>
      <c r="ALQ259" s="20">
        <v>109.407</v>
      </c>
      <c r="ALR259" s="20">
        <v>185.80600000000001</v>
      </c>
      <c r="ALS259" s="20">
        <v>154.721</v>
      </c>
      <c r="ALT259" s="21">
        <v>167.7</v>
      </c>
      <c r="ALU259" s="20">
        <v>167.94499999999999</v>
      </c>
      <c r="ALV259" s="20">
        <v>285.221</v>
      </c>
      <c r="ALW259" s="20">
        <v>239.66</v>
      </c>
      <c r="ALX259" s="21">
        <v>136.80000000000001</v>
      </c>
      <c r="ALY259" s="20">
        <v>136.989</v>
      </c>
      <c r="ALZ259" s="20">
        <v>232.648</v>
      </c>
      <c r="AMA259" s="20">
        <v>171.44399999999999</v>
      </c>
      <c r="AMB259" s="21">
        <v>159.4</v>
      </c>
      <c r="AMC259" s="20">
        <v>254.19399999999999</v>
      </c>
      <c r="AMD259" s="20">
        <v>10071.268</v>
      </c>
      <c r="AME259" s="21">
        <v>25.8</v>
      </c>
      <c r="AMF259" s="20">
        <v>41.168999999999997</v>
      </c>
      <c r="AMG259" s="20">
        <v>1631.124</v>
      </c>
      <c r="AMH259" s="21">
        <v>48.4</v>
      </c>
      <c r="AMI259" s="20">
        <v>77.161000000000001</v>
      </c>
      <c r="AMJ259" s="20">
        <v>3057.1419999999998</v>
      </c>
      <c r="AMK259" s="20">
        <v>2698.64</v>
      </c>
      <c r="AML259" s="21">
        <v>86</v>
      </c>
      <c r="AMM259" s="20">
        <v>137.12100000000001</v>
      </c>
      <c r="AMN259" s="20">
        <v>5432.8059999999996</v>
      </c>
      <c r="AMO259" s="20">
        <v>3901.9380000000001</v>
      </c>
      <c r="AMP259" s="21">
        <v>133.6</v>
      </c>
      <c r="AMQ259" s="20">
        <v>213.02500000000001</v>
      </c>
      <c r="AMR259" s="20">
        <v>8440.1440000000002</v>
      </c>
      <c r="AMS259" s="20">
        <v>6600.5780000000004</v>
      </c>
      <c r="AMT259" s="21">
        <v>97.1</v>
      </c>
      <c r="AMU259" s="20">
        <v>154.916</v>
      </c>
      <c r="AMV259" s="20">
        <v>6137.85</v>
      </c>
      <c r="AMW259" s="20">
        <v>6137.85</v>
      </c>
      <c r="AMX259" s="21">
        <v>86.8</v>
      </c>
      <c r="AMY259" s="22">
        <v>291.20337799999999</v>
      </c>
      <c r="AMZ259" s="20">
        <v>408.471</v>
      </c>
      <c r="ANA259" s="21">
        <v>66.8</v>
      </c>
      <c r="ANB259" s="20">
        <v>224.13200000000001</v>
      </c>
      <c r="ANC259" s="20">
        <v>314.39</v>
      </c>
      <c r="AND259" s="21">
        <v>65.400000000000006</v>
      </c>
      <c r="ANE259" s="20">
        <v>219.33799999999999</v>
      </c>
      <c r="ANF259" s="20">
        <v>307.666</v>
      </c>
      <c r="ANG259" s="21">
        <v>2.8</v>
      </c>
      <c r="ANH259" s="22">
        <v>9.5527280000000001</v>
      </c>
      <c r="ANI259" s="22">
        <v>13.399611</v>
      </c>
      <c r="ANJ259" s="22">
        <v>13.399611</v>
      </c>
      <c r="ANK259" s="21">
        <v>17.600000000000001</v>
      </c>
      <c r="ANL259" s="22">
        <v>58.951743</v>
      </c>
      <c r="ANM259" s="22">
        <v>82.691609999999997</v>
      </c>
      <c r="ANN259" s="22">
        <v>74.264247999999995</v>
      </c>
      <c r="ANO259" s="21">
        <v>20</v>
      </c>
      <c r="ANP259" s="22">
        <v>67.071347000000003</v>
      </c>
      <c r="ANQ259" s="22">
        <v>94.080978999999999</v>
      </c>
      <c r="ANR259" s="22">
        <v>87.663859000000002</v>
      </c>
      <c r="ANS259" s="21">
        <v>11.9</v>
      </c>
      <c r="ANT259" s="22">
        <v>39.874513</v>
      </c>
      <c r="ANU259" s="22">
        <v>55.931980000000003</v>
      </c>
      <c r="ANV259" s="22">
        <v>55.931980000000003</v>
      </c>
      <c r="ANW259" s="21">
        <v>203.9</v>
      </c>
      <c r="ANX259" s="20">
        <v>23358.383999999998</v>
      </c>
      <c r="ANY259" s="20">
        <v>23358.383999999998</v>
      </c>
      <c r="ANZ259" s="21">
        <v>56.1</v>
      </c>
      <c r="AOA259" s="20">
        <v>6431.4170000000004</v>
      </c>
      <c r="AOB259" s="20">
        <v>6431.4170000000004</v>
      </c>
      <c r="AOC259" s="21">
        <v>52.8</v>
      </c>
      <c r="AOD259" s="20">
        <v>6046.9960000000001</v>
      </c>
      <c r="AOE259" s="20">
        <v>6046.9960000000001</v>
      </c>
      <c r="AOF259" s="21">
        <v>85.4</v>
      </c>
      <c r="AOG259" s="20">
        <v>9782.7860000000001</v>
      </c>
      <c r="AOH259" s="20">
        <v>9782.7860000000001</v>
      </c>
      <c r="AOI259" s="20">
        <v>9782.7860000000001</v>
      </c>
      <c r="AOJ259" s="21">
        <v>62.4</v>
      </c>
      <c r="AOK259" s="20">
        <v>7144.1809999999996</v>
      </c>
      <c r="AOL259" s="20">
        <v>7144.1809999999996</v>
      </c>
      <c r="AOM259" s="20">
        <v>7144.1809999999996</v>
      </c>
      <c r="AON259" s="21">
        <v>147.80000000000001</v>
      </c>
      <c r="AOO259" s="20">
        <v>16926.967000000001</v>
      </c>
      <c r="AOP259" s="20">
        <v>16926.967000000001</v>
      </c>
      <c r="AOQ259" s="20">
        <v>16926.967000000001</v>
      </c>
      <c r="AOR259" s="21">
        <v>49.8</v>
      </c>
      <c r="AOS259" s="20">
        <v>5710.17</v>
      </c>
      <c r="AOT259" s="20">
        <v>5710.17</v>
      </c>
      <c r="AOU259" s="20">
        <v>5710.17</v>
      </c>
      <c r="AOV259" s="21">
        <v>208.1</v>
      </c>
      <c r="AOW259" s="20">
        <v>20569.891</v>
      </c>
      <c r="AOX259" s="20">
        <v>16287.239</v>
      </c>
      <c r="AOY259" s="21">
        <v>72.900000000000006</v>
      </c>
      <c r="AOZ259" s="20">
        <v>7203.3239999999996</v>
      </c>
      <c r="APA259" s="20">
        <v>5703.5919999999996</v>
      </c>
      <c r="APB259" s="21">
        <v>69.5</v>
      </c>
      <c r="APC259" s="20">
        <v>6872.6949999999997</v>
      </c>
      <c r="APD259" s="20">
        <v>5441.8</v>
      </c>
      <c r="APE259" s="21">
        <v>52.4</v>
      </c>
      <c r="APF259" s="20">
        <v>5182.0150000000003</v>
      </c>
      <c r="APG259" s="20">
        <v>4103.12</v>
      </c>
      <c r="APH259" s="20">
        <v>4103.12</v>
      </c>
      <c r="API259" s="21">
        <v>82.8</v>
      </c>
      <c r="APJ259" s="20">
        <v>8184.5510000000004</v>
      </c>
      <c r="APK259" s="20">
        <v>6480.5280000000002</v>
      </c>
      <c r="APL259" s="20">
        <v>6480.5280000000002</v>
      </c>
      <c r="APM259" s="21">
        <v>135.19999999999999</v>
      </c>
      <c r="APN259" s="20">
        <v>13366.566999999999</v>
      </c>
      <c r="APO259" s="20">
        <v>10583.647000000001</v>
      </c>
      <c r="APP259" s="20">
        <v>10583.647000000001</v>
      </c>
      <c r="APQ259" s="21">
        <v>86.5</v>
      </c>
      <c r="APR259" s="20">
        <v>8549.4</v>
      </c>
      <c r="APS259" s="20">
        <v>6769.415</v>
      </c>
      <c r="APT259" s="20">
        <v>6769.415</v>
      </c>
      <c r="APU259" s="21">
        <v>94.1</v>
      </c>
      <c r="APV259" s="20">
        <v>205.22200000000001</v>
      </c>
      <c r="APW259" s="20">
        <v>1353.1310000000001</v>
      </c>
      <c r="APX259" s="21">
        <v>34.1</v>
      </c>
      <c r="APY259" s="20">
        <v>74.507999999999996</v>
      </c>
      <c r="APZ259" s="20">
        <v>491.26600000000002</v>
      </c>
      <c r="AQI259" s="21">
        <v>59.9</v>
      </c>
      <c r="AQJ259" s="20">
        <v>130.714</v>
      </c>
      <c r="AQK259" s="20">
        <v>861.86500000000001</v>
      </c>
      <c r="AQL259" s="20">
        <v>871.98099999999999</v>
      </c>
      <c r="AQM259" s="21">
        <v>51.2</v>
      </c>
      <c r="AQN259" s="20">
        <v>111.803</v>
      </c>
      <c r="AQO259" s="20">
        <v>737.173</v>
      </c>
      <c r="AQP259" s="20">
        <v>838.5</v>
      </c>
    </row>
    <row r="260" spans="1:1134" x14ac:dyDescent="0.2">
      <c r="A260" s="18">
        <v>38077</v>
      </c>
      <c r="B260" s="21">
        <v>128.30000000000001</v>
      </c>
      <c r="C260" s="21">
        <v>121.2</v>
      </c>
      <c r="D260" s="20">
        <v>9433.8760000000002</v>
      </c>
      <c r="N260" s="21">
        <v>83.5</v>
      </c>
      <c r="O260" s="21">
        <v>75.7</v>
      </c>
      <c r="P260" s="20">
        <v>6143.6559999999999</v>
      </c>
      <c r="Q260" s="21">
        <v>65.599999999999994</v>
      </c>
      <c r="R260" s="21">
        <v>60.2</v>
      </c>
      <c r="S260" s="20">
        <v>4823.3429999999998</v>
      </c>
      <c r="T260" s="21">
        <v>213.7</v>
      </c>
      <c r="U260" s="21">
        <v>182.7</v>
      </c>
      <c r="V260" s="20">
        <v>81014.467999999993</v>
      </c>
      <c r="W260" s="21">
        <v>72.900000000000006</v>
      </c>
      <c r="X260" s="21">
        <v>63.3</v>
      </c>
      <c r="Y260" s="20">
        <v>27641.192999999999</v>
      </c>
      <c r="AI260" s="21">
        <v>140.80000000000001</v>
      </c>
      <c r="AJ260" s="21">
        <v>119.3</v>
      </c>
      <c r="AK260" s="20">
        <v>53373.275000000001</v>
      </c>
      <c r="AL260" s="21">
        <v>75.2</v>
      </c>
      <c r="AM260" s="21">
        <v>68.400000000000006</v>
      </c>
      <c r="AN260" s="20">
        <v>28502.25</v>
      </c>
      <c r="AO260" s="21">
        <v>234.3</v>
      </c>
      <c r="AP260" s="21">
        <v>224.7</v>
      </c>
      <c r="AQ260" s="20">
        <v>71580.592000000004</v>
      </c>
      <c r="AR260" s="21">
        <v>79.7</v>
      </c>
      <c r="AS260" s="21">
        <v>75.5</v>
      </c>
      <c r="AT260" s="20">
        <v>24350.972000000002</v>
      </c>
      <c r="AU260" s="21">
        <v>75.900000000000006</v>
      </c>
      <c r="AV260" s="21">
        <v>71.8</v>
      </c>
      <c r="AW260" s="20">
        <v>23192.013999999999</v>
      </c>
      <c r="AX260" s="21">
        <v>74</v>
      </c>
      <c r="AY260" s="21">
        <v>71.7</v>
      </c>
      <c r="AZ260" s="20">
        <v>22608.269</v>
      </c>
      <c r="BA260" s="21">
        <v>80.599999999999994</v>
      </c>
      <c r="BB260" s="21">
        <v>77.400000000000006</v>
      </c>
      <c r="BC260" s="20">
        <v>24614.142</v>
      </c>
      <c r="BD260" s="21">
        <v>154.6</v>
      </c>
      <c r="BE260" s="21">
        <v>149.1</v>
      </c>
      <c r="BF260" s="20">
        <v>47229.618999999999</v>
      </c>
      <c r="BG260" s="21">
        <v>77.5</v>
      </c>
      <c r="BH260" s="21">
        <v>74.099999999999994</v>
      </c>
      <c r="BI260" s="20">
        <v>23678.906999999999</v>
      </c>
      <c r="BJ260" s="21">
        <v>159.1</v>
      </c>
      <c r="BK260" s="19">
        <v>238.00277213935999</v>
      </c>
      <c r="BL260" s="20">
        <v>682.78200000000004</v>
      </c>
      <c r="BM260" s="21">
        <v>120.1</v>
      </c>
      <c r="BN260" s="20">
        <v>179.703</v>
      </c>
      <c r="BO260" s="20">
        <v>515.53099999999995</v>
      </c>
      <c r="BP260" s="21">
        <v>2.5</v>
      </c>
      <c r="BQ260" s="20">
        <v>3.68</v>
      </c>
      <c r="BR260" s="19">
        <v>10.5564</v>
      </c>
      <c r="BS260" s="19">
        <v>10.5564</v>
      </c>
      <c r="BT260" s="21">
        <v>38</v>
      </c>
      <c r="BU260" s="20">
        <v>56.902999999999999</v>
      </c>
      <c r="BV260" s="19">
        <v>163.24238012942001</v>
      </c>
      <c r="BW260" s="19">
        <v>135.14409239528999</v>
      </c>
      <c r="BX260" s="21">
        <v>39</v>
      </c>
      <c r="BY260" s="19">
        <v>58.300109004947998</v>
      </c>
      <c r="BZ260" s="19">
        <v>167.2513527134</v>
      </c>
      <c r="CA260" s="19">
        <v>145.70049239529001</v>
      </c>
      <c r="CB260" s="21">
        <v>8.8000000000000007</v>
      </c>
      <c r="CC260" s="19">
        <v>13.144504322365</v>
      </c>
      <c r="CD260" s="19">
        <v>37.708953999999999</v>
      </c>
      <c r="CE260" s="19">
        <v>37.708953999999999</v>
      </c>
      <c r="CF260" s="21">
        <v>203.4</v>
      </c>
      <c r="CG260" s="20">
        <v>581.23199999999997</v>
      </c>
      <c r="CH260" s="20">
        <v>475.50599999999997</v>
      </c>
      <c r="CI260" s="21">
        <v>72.599999999999994</v>
      </c>
      <c r="CJ260" s="20">
        <v>207.35</v>
      </c>
      <c r="CK260" s="20">
        <v>169.63300000000001</v>
      </c>
      <c r="CL260" s="21">
        <v>68.599999999999994</v>
      </c>
      <c r="CM260" s="20">
        <v>196.15700000000001</v>
      </c>
      <c r="CN260" s="20">
        <v>160.476</v>
      </c>
      <c r="CO260" s="21">
        <v>46.8</v>
      </c>
      <c r="CP260" s="20">
        <v>133.75</v>
      </c>
      <c r="CQ260" s="20">
        <v>109.42100000000001</v>
      </c>
      <c r="CR260" s="20">
        <v>110.477</v>
      </c>
      <c r="CS260" s="21">
        <v>84.4</v>
      </c>
      <c r="CT260" s="20">
        <v>241.30600000000001</v>
      </c>
      <c r="CU260" s="20">
        <v>197.41200000000001</v>
      </c>
      <c r="CV260" s="20">
        <v>181.495</v>
      </c>
      <c r="CW260" s="21">
        <v>130.80000000000001</v>
      </c>
      <c r="CX260" s="20">
        <v>373.88200000000001</v>
      </c>
      <c r="CY260" s="20">
        <v>305.87299999999999</v>
      </c>
      <c r="CZ260" s="20">
        <v>291.97199999999998</v>
      </c>
      <c r="DA260" s="21">
        <v>85.1</v>
      </c>
      <c r="DB260" s="20">
        <v>243.16200000000001</v>
      </c>
      <c r="DC260" s="20">
        <v>198.93100000000001</v>
      </c>
      <c r="DD260" s="20">
        <v>198.93100000000001</v>
      </c>
      <c r="DE260" s="21">
        <v>166.3</v>
      </c>
      <c r="DF260" s="20">
        <v>1071.298</v>
      </c>
      <c r="DG260" s="20">
        <v>1406.829</v>
      </c>
      <c r="DH260" s="21">
        <v>11.8</v>
      </c>
      <c r="DI260" s="20">
        <v>75.995000000000005</v>
      </c>
      <c r="DJ260" s="20">
        <v>99.796999999999997</v>
      </c>
      <c r="DK260" s="21">
        <v>11.2</v>
      </c>
      <c r="DL260" s="20">
        <v>72.304000000000002</v>
      </c>
      <c r="DM260" s="20">
        <v>94.948999999999998</v>
      </c>
      <c r="DN260" s="21">
        <v>92.3</v>
      </c>
      <c r="DO260" s="20">
        <v>594.90899999999999</v>
      </c>
      <c r="DP260" s="20">
        <v>781.23400000000004</v>
      </c>
      <c r="DQ260" s="20">
        <v>781.23400000000004</v>
      </c>
      <c r="DR260" s="21">
        <v>62.1</v>
      </c>
      <c r="DS260" s="20">
        <v>400.39400000000001</v>
      </c>
      <c r="DT260" s="20">
        <v>525.798</v>
      </c>
      <c r="DU260" s="20">
        <v>525.798</v>
      </c>
      <c r="DV260" s="21">
        <v>154.5</v>
      </c>
      <c r="DW260" s="20">
        <v>995.303</v>
      </c>
      <c r="DX260" s="20">
        <v>1307.0319999999999</v>
      </c>
      <c r="DY260" s="20">
        <v>1307.0319999999999</v>
      </c>
      <c r="DZ260" s="21">
        <v>96.4</v>
      </c>
      <c r="EA260" s="20">
        <v>620.93299999999999</v>
      </c>
      <c r="EB260" s="20">
        <v>815.40899999999999</v>
      </c>
      <c r="EC260" s="20">
        <v>815.40899999999999</v>
      </c>
      <c r="ED260" s="21">
        <v>271.2</v>
      </c>
      <c r="EE260" s="20">
        <v>943.92499999999995</v>
      </c>
      <c r="EF260" s="20">
        <v>772.22500000000002</v>
      </c>
      <c r="EG260" s="21">
        <v>114.8</v>
      </c>
      <c r="EH260" s="20">
        <v>399.56700000000001</v>
      </c>
      <c r="EI260" s="20">
        <v>326.88600000000002</v>
      </c>
      <c r="EJ260" s="21">
        <v>105.6</v>
      </c>
      <c r="EK260" s="20">
        <v>367.49799999999999</v>
      </c>
      <c r="EL260" s="20">
        <v>300.64999999999998</v>
      </c>
      <c r="EM260" s="21">
        <v>39.6</v>
      </c>
      <c r="EN260" s="20">
        <v>137.971</v>
      </c>
      <c r="EO260" s="20">
        <v>112.874</v>
      </c>
      <c r="EP260" s="20">
        <v>112.874</v>
      </c>
      <c r="EQ260" s="21">
        <v>116.8</v>
      </c>
      <c r="ER260" s="20">
        <v>406.387</v>
      </c>
      <c r="ES260" s="20">
        <v>332.46499999999997</v>
      </c>
      <c r="ET260" s="20">
        <v>332.46499999999997</v>
      </c>
      <c r="EU260" s="21">
        <v>156.4</v>
      </c>
      <c r="EV260" s="20">
        <v>544.35799999999995</v>
      </c>
      <c r="EW260" s="20">
        <v>445.339</v>
      </c>
      <c r="EX260" s="20">
        <v>445.339</v>
      </c>
      <c r="EY260" s="21">
        <v>62.2</v>
      </c>
      <c r="EZ260" s="20">
        <v>216.428</v>
      </c>
      <c r="FA260" s="20">
        <v>177.06</v>
      </c>
      <c r="FB260" s="20">
        <v>177.06</v>
      </c>
      <c r="FC260" s="21">
        <v>118.6</v>
      </c>
      <c r="FD260" s="20">
        <v>723.57299999999998</v>
      </c>
      <c r="FE260" s="20">
        <v>2094.183</v>
      </c>
      <c r="FF260" s="21">
        <v>72.2</v>
      </c>
      <c r="FG260" s="20">
        <v>440.34</v>
      </c>
      <c r="FH260" s="20">
        <v>1274.442</v>
      </c>
      <c r="FI260" s="21">
        <v>10.199999999999999</v>
      </c>
      <c r="FJ260" s="20">
        <v>62.069000000000003</v>
      </c>
      <c r="FK260" s="20">
        <v>179.64099999999999</v>
      </c>
      <c r="FL260" s="20">
        <v>128.25</v>
      </c>
      <c r="FM260" s="21">
        <v>36.4</v>
      </c>
      <c r="FN260" s="20">
        <v>221.983</v>
      </c>
      <c r="FO260" s="20">
        <v>642.46799999999996</v>
      </c>
      <c r="FP260" s="20">
        <v>397.88</v>
      </c>
      <c r="FQ260" s="21">
        <v>46.4</v>
      </c>
      <c r="FR260" s="20">
        <v>283.233</v>
      </c>
      <c r="FS260" s="20">
        <v>819.74099999999999</v>
      </c>
      <c r="FT260" s="20">
        <v>526.13</v>
      </c>
      <c r="FU260" s="21">
        <v>28.7</v>
      </c>
      <c r="FV260" s="20">
        <v>175.26300000000001</v>
      </c>
      <c r="FW260" s="20">
        <v>507.24900000000002</v>
      </c>
      <c r="FX260" s="20">
        <v>430.024</v>
      </c>
      <c r="FY260" s="21">
        <v>229.6</v>
      </c>
      <c r="FZ260" s="20">
        <v>2224.5650000000001</v>
      </c>
      <c r="GA260" s="20">
        <v>2907.951</v>
      </c>
      <c r="GB260" s="21">
        <v>74.8</v>
      </c>
      <c r="GC260" s="20">
        <v>724.60900000000004</v>
      </c>
      <c r="GD260" s="20">
        <v>947.20899999999995</v>
      </c>
      <c r="GE260" s="21">
        <v>69.599999999999994</v>
      </c>
      <c r="GF260" s="20">
        <v>673.75099999999998</v>
      </c>
      <c r="GG260" s="20">
        <v>880.72699999999998</v>
      </c>
      <c r="GH260" s="21">
        <v>67.2</v>
      </c>
      <c r="GI260" s="20">
        <v>650.95500000000004</v>
      </c>
      <c r="GJ260" s="20">
        <v>850.928</v>
      </c>
      <c r="GK260" s="20">
        <v>850.928</v>
      </c>
      <c r="GL260" s="21">
        <v>87.6</v>
      </c>
      <c r="GM260" s="20">
        <v>849.00099999999998</v>
      </c>
      <c r="GN260" s="20">
        <v>1109.8140000000001</v>
      </c>
      <c r="GO260" s="20">
        <v>1109.8140000000001</v>
      </c>
      <c r="GP260" s="21">
        <v>154.80000000000001</v>
      </c>
      <c r="GQ260" s="20">
        <v>1499.9559999999999</v>
      </c>
      <c r="GR260" s="20">
        <v>1960.742</v>
      </c>
      <c r="GS260" s="20">
        <v>1960.742</v>
      </c>
      <c r="GT260" s="21">
        <v>56.5</v>
      </c>
      <c r="GU260" s="20">
        <v>546.97900000000004</v>
      </c>
      <c r="GV260" s="20">
        <v>715.01099999999997</v>
      </c>
      <c r="GW260" s="20">
        <v>715.01099999999997</v>
      </c>
      <c r="GX260" s="21">
        <v>241</v>
      </c>
      <c r="GY260" s="20">
        <v>928.31399999999996</v>
      </c>
      <c r="GZ260" s="20">
        <v>1184.25</v>
      </c>
      <c r="HA260" s="21">
        <v>48</v>
      </c>
      <c r="HB260" s="20">
        <v>184.77500000000001</v>
      </c>
      <c r="HC260" s="20">
        <v>235.71799999999999</v>
      </c>
      <c r="HD260" s="21">
        <v>46.2</v>
      </c>
      <c r="HE260" s="20">
        <v>178.03100000000001</v>
      </c>
      <c r="HF260" s="20">
        <v>227.114</v>
      </c>
      <c r="HG260" s="21">
        <v>108.1</v>
      </c>
      <c r="HH260" s="20">
        <v>416.4</v>
      </c>
      <c r="HI260" s="20">
        <v>531.20100000000002</v>
      </c>
      <c r="HJ260" s="20">
        <v>531.20100000000002</v>
      </c>
      <c r="HK260" s="21">
        <v>83.4</v>
      </c>
      <c r="HL260" s="20">
        <v>321.14499999999998</v>
      </c>
      <c r="HM260" s="20">
        <v>409.685</v>
      </c>
      <c r="HN260" s="20">
        <v>338.43599999999998</v>
      </c>
      <c r="HO260" s="21">
        <v>193.1</v>
      </c>
      <c r="HP260" s="20">
        <v>743.53800000000001</v>
      </c>
      <c r="HQ260" s="20">
        <v>948.53200000000004</v>
      </c>
      <c r="HR260" s="20">
        <v>869.63699999999994</v>
      </c>
      <c r="HS260" s="21">
        <v>115.7</v>
      </c>
      <c r="HT260" s="20">
        <v>445.57799999999997</v>
      </c>
      <c r="HU260" s="20">
        <v>568.42399999999998</v>
      </c>
      <c r="HV260" s="20">
        <v>664.86599999999999</v>
      </c>
      <c r="HW260" s="21">
        <v>121.8</v>
      </c>
      <c r="HX260" s="20">
        <v>106.008</v>
      </c>
      <c r="HY260" s="20">
        <v>66065.067999999999</v>
      </c>
      <c r="HZ260" s="21">
        <v>20.6</v>
      </c>
      <c r="IA260" s="20">
        <v>17.922999999999998</v>
      </c>
      <c r="IB260" s="20">
        <v>11169.788</v>
      </c>
      <c r="IF260" s="21">
        <v>24.4</v>
      </c>
      <c r="IG260" s="20">
        <v>21.248000000000001</v>
      </c>
      <c r="IH260" s="20">
        <v>13242.022000000001</v>
      </c>
      <c r="II260" s="20">
        <v>13242.022000000001</v>
      </c>
      <c r="IJ260" s="21">
        <v>76.8</v>
      </c>
      <c r="IK260" s="20">
        <v>66.837000000000003</v>
      </c>
      <c r="IL260" s="20">
        <v>41653.258999999998</v>
      </c>
      <c r="IM260" s="20">
        <v>41653.258999999998</v>
      </c>
      <c r="IN260" s="21">
        <v>101.2</v>
      </c>
      <c r="IO260" s="20">
        <v>88.084999999999994</v>
      </c>
      <c r="IP260" s="20">
        <v>54895.281000000003</v>
      </c>
      <c r="IQ260" s="20">
        <v>54895.281000000003</v>
      </c>
      <c r="IR260" s="21">
        <v>58.8</v>
      </c>
      <c r="IS260" s="20">
        <v>51.151000000000003</v>
      </c>
      <c r="IT260" s="23">
        <v>31878</v>
      </c>
      <c r="IU260" s="23">
        <v>31878</v>
      </c>
      <c r="IV260" s="21">
        <v>155</v>
      </c>
      <c r="IW260" s="20">
        <v>2662.846</v>
      </c>
      <c r="IX260" s="20">
        <v>22040.366000000002</v>
      </c>
      <c r="IY260" s="21">
        <v>26.9</v>
      </c>
      <c r="IZ260" s="20">
        <v>461.68400000000003</v>
      </c>
      <c r="JA260" s="20">
        <v>3821.3560000000002</v>
      </c>
      <c r="JJ260" s="21">
        <v>128.1</v>
      </c>
      <c r="JK260" s="20">
        <v>2201.1619999999998</v>
      </c>
      <c r="JL260" s="20">
        <v>18219.009999999998</v>
      </c>
      <c r="JM260" s="20">
        <v>18651.241999999998</v>
      </c>
      <c r="JN260" s="21">
        <v>128.6</v>
      </c>
      <c r="JO260" s="20">
        <v>2210.0700000000002</v>
      </c>
      <c r="JP260" s="20">
        <v>18292.738000000001</v>
      </c>
      <c r="JQ260" s="20">
        <v>18292.740000000002</v>
      </c>
      <c r="JR260" s="21">
        <v>83.9</v>
      </c>
      <c r="JS260" s="20">
        <v>87.831999999999994</v>
      </c>
      <c r="JT260" s="20">
        <v>235226.85800000001</v>
      </c>
      <c r="JU260" s="21">
        <v>41</v>
      </c>
      <c r="JV260" s="20">
        <v>42.96</v>
      </c>
      <c r="JW260" s="20">
        <v>115053.81299999999</v>
      </c>
      <c r="JX260" s="20">
        <v>9.98</v>
      </c>
      <c r="JY260" s="20">
        <v>10.449</v>
      </c>
      <c r="JZ260" s="20">
        <v>27983.123</v>
      </c>
      <c r="KA260" s="20">
        <v>27983.123</v>
      </c>
      <c r="KB260" s="20">
        <v>32.880000000000003</v>
      </c>
      <c r="KC260" s="20">
        <v>34.423000000000002</v>
      </c>
      <c r="KD260" s="20">
        <v>92189.921000000002</v>
      </c>
      <c r="KE260" s="20">
        <v>92189.921000000002</v>
      </c>
      <c r="KF260" s="21">
        <v>42.9</v>
      </c>
      <c r="KG260" s="21">
        <v>44.9</v>
      </c>
      <c r="KH260" s="20">
        <v>120173.04399999999</v>
      </c>
      <c r="KI260" s="20">
        <v>120173.04399999999</v>
      </c>
      <c r="KJ260" s="21">
        <v>20.9</v>
      </c>
      <c r="KK260" s="21">
        <v>21.9</v>
      </c>
      <c r="KL260" s="21">
        <v>58533.7</v>
      </c>
      <c r="KM260" s="21">
        <v>58533.7</v>
      </c>
      <c r="KN260" s="21">
        <v>91.5</v>
      </c>
      <c r="KO260" s="20">
        <v>97.971000000000004</v>
      </c>
      <c r="KP260" s="20">
        <v>2631.4540000000002</v>
      </c>
      <c r="KQ260" s="21">
        <v>29.6</v>
      </c>
      <c r="KR260" s="20">
        <v>31.69</v>
      </c>
      <c r="KS260" s="20">
        <v>851.16700000000003</v>
      </c>
      <c r="KT260" s="21">
        <v>29.8</v>
      </c>
      <c r="KU260" s="20">
        <v>31.841999999999999</v>
      </c>
      <c r="KV260" s="20">
        <v>855.26900000000001</v>
      </c>
      <c r="KW260" s="21">
        <v>12.2</v>
      </c>
      <c r="KX260" s="20">
        <v>13.07</v>
      </c>
      <c r="KY260" s="20">
        <v>351.06200000000001</v>
      </c>
      <c r="KZ260" s="20">
        <v>351.06200000000001</v>
      </c>
      <c r="LA260" s="21">
        <v>49.7</v>
      </c>
      <c r="LB260" s="20">
        <v>53.210999999999999</v>
      </c>
      <c r="LC260" s="20">
        <v>1429.2249999999999</v>
      </c>
      <c r="LD260" s="20">
        <v>1429.2249999999999</v>
      </c>
      <c r="LE260" s="21">
        <v>61.9</v>
      </c>
      <c r="LF260" s="20">
        <v>66.281000000000006</v>
      </c>
      <c r="LG260" s="20">
        <v>1780.287</v>
      </c>
      <c r="LH260" s="20">
        <v>1780.287</v>
      </c>
      <c r="LI260" s="21">
        <v>24.4</v>
      </c>
      <c r="LJ260" s="20">
        <v>26.122</v>
      </c>
      <c r="LK260" s="20">
        <v>701.61900000000003</v>
      </c>
      <c r="LL260" s="20">
        <v>701.61900000000003</v>
      </c>
      <c r="LM260" s="21">
        <v>209.3</v>
      </c>
      <c r="LN260" s="20">
        <v>5694.8220000000001</v>
      </c>
      <c r="LO260" s="20">
        <v>4658.9340000000002</v>
      </c>
      <c r="LP260" s="21">
        <v>67.900000000000006</v>
      </c>
      <c r="LQ260" s="20">
        <v>1848.085</v>
      </c>
      <c r="LR260" s="20">
        <v>1511.9179999999999</v>
      </c>
      <c r="LS260" s="21">
        <v>65.099999999999994</v>
      </c>
      <c r="LT260" s="20">
        <v>1770.365</v>
      </c>
      <c r="LU260" s="20">
        <v>1448.336</v>
      </c>
      <c r="LV260" s="21">
        <v>69.3</v>
      </c>
      <c r="LW260" s="20">
        <v>1886.0509999999999</v>
      </c>
      <c r="LX260" s="20">
        <v>1542.9780000000001</v>
      </c>
      <c r="LY260" s="20">
        <v>1542.9780000000001</v>
      </c>
      <c r="LZ260" s="21">
        <v>72.099999999999994</v>
      </c>
      <c r="MA260" s="20">
        <v>1960.6869999999999</v>
      </c>
      <c r="MB260" s="20">
        <v>1604.038</v>
      </c>
      <c r="MC260" s="20">
        <v>1604.038</v>
      </c>
      <c r="MD260" s="21">
        <v>141.4</v>
      </c>
      <c r="ME260" s="20">
        <v>3846.7379999999998</v>
      </c>
      <c r="MF260" s="20">
        <v>3147.0160000000001</v>
      </c>
      <c r="MG260" s="20">
        <v>3147.0160000000001</v>
      </c>
      <c r="MH260" s="21">
        <v>98.5</v>
      </c>
      <c r="MI260" s="20">
        <v>2680.317</v>
      </c>
      <c r="MJ260" s="20">
        <v>2192.7669999999998</v>
      </c>
      <c r="MK260" s="20">
        <v>2192.7669999999998</v>
      </c>
      <c r="ML260" s="21">
        <v>234.5</v>
      </c>
      <c r="MM260" s="20">
        <v>558.70699999999999</v>
      </c>
      <c r="MN260" s="20">
        <v>3402.6959999999999</v>
      </c>
      <c r="MO260" s="21">
        <v>51.7</v>
      </c>
      <c r="MP260" s="20">
        <v>123.125</v>
      </c>
      <c r="MQ260" s="20">
        <v>749.86900000000003</v>
      </c>
      <c r="MR260" s="21">
        <v>48.6</v>
      </c>
      <c r="MS260" s="20">
        <v>115.738</v>
      </c>
      <c r="MT260" s="20">
        <v>704.87800000000004</v>
      </c>
      <c r="MU260" s="21">
        <v>99.5</v>
      </c>
      <c r="MV260" s="20">
        <v>236.98099999999999</v>
      </c>
      <c r="MW260" s="20">
        <v>1443.2840000000001</v>
      </c>
      <c r="MX260" s="20">
        <v>1477</v>
      </c>
      <c r="MY260" s="21">
        <v>82.8</v>
      </c>
      <c r="MZ260" s="20">
        <v>197.386</v>
      </c>
      <c r="NA260" s="20">
        <v>1202.1410000000001</v>
      </c>
      <c r="NB260" s="20">
        <v>1275</v>
      </c>
      <c r="NC260" s="21">
        <v>182.8</v>
      </c>
      <c r="ND260" s="20">
        <v>435.58199999999999</v>
      </c>
      <c r="NE260" s="20">
        <v>2652.8270000000002</v>
      </c>
      <c r="NF260" s="20">
        <v>2752</v>
      </c>
      <c r="NG260" s="21">
        <v>139.80000000000001</v>
      </c>
      <c r="NH260" s="20">
        <v>333.04700000000003</v>
      </c>
      <c r="NI260" s="20">
        <v>2028.3579999999999</v>
      </c>
      <c r="NJ260" s="20">
        <v>2028.3579999999999</v>
      </c>
      <c r="NK260" s="21">
        <v>196.8</v>
      </c>
      <c r="NL260" s="20">
        <v>1963.299</v>
      </c>
      <c r="NM260" s="20">
        <v>1606.175</v>
      </c>
      <c r="NN260" s="21">
        <v>51.1</v>
      </c>
      <c r="NO260" s="20">
        <v>509.351</v>
      </c>
      <c r="NP260" s="20">
        <v>416.7</v>
      </c>
      <c r="NQ260" s="21">
        <v>47.6</v>
      </c>
      <c r="NR260" s="20">
        <v>475.226</v>
      </c>
      <c r="NS260" s="20">
        <v>388.78199999999998</v>
      </c>
      <c r="NT260" s="21">
        <v>57.9</v>
      </c>
      <c r="NU260" s="20">
        <v>577.28</v>
      </c>
      <c r="NV260" s="20">
        <v>472.27300000000002</v>
      </c>
      <c r="NW260" s="20">
        <v>472.27300000000002</v>
      </c>
      <c r="NX260" s="21">
        <v>87.9</v>
      </c>
      <c r="NY260" s="20">
        <v>876.66800000000001</v>
      </c>
      <c r="NZ260" s="20">
        <v>717.202</v>
      </c>
      <c r="OA260" s="20">
        <v>717.202</v>
      </c>
      <c r="OB260" s="21">
        <v>145.80000000000001</v>
      </c>
      <c r="OC260" s="20">
        <v>1453.9480000000001</v>
      </c>
      <c r="OD260" s="20">
        <v>1189.4749999999999</v>
      </c>
      <c r="OE260" s="20">
        <v>1189.4749999999999</v>
      </c>
      <c r="OF260" s="21">
        <v>101.5</v>
      </c>
      <c r="OG260" s="20">
        <v>1012.847</v>
      </c>
      <c r="OH260" s="20">
        <v>828.61</v>
      </c>
      <c r="OI260" s="20">
        <v>828.61</v>
      </c>
      <c r="OJ260" s="21">
        <v>171.7</v>
      </c>
      <c r="OK260" s="20">
        <v>322.03300000000002</v>
      </c>
      <c r="OL260" s="20">
        <v>263.45499999999998</v>
      </c>
      <c r="OM260" s="21">
        <v>44.8</v>
      </c>
      <c r="ON260" s="20">
        <v>84.058000000000007</v>
      </c>
      <c r="OO260" s="20">
        <v>68.768000000000001</v>
      </c>
      <c r="OP260" s="21">
        <v>42.1</v>
      </c>
      <c r="OQ260" s="20">
        <v>79.028000000000006</v>
      </c>
      <c r="OR260" s="20">
        <v>64.653000000000006</v>
      </c>
      <c r="OS260" s="21">
        <v>38.6</v>
      </c>
      <c r="OT260" s="20">
        <v>72.304000000000002</v>
      </c>
      <c r="OU260" s="20">
        <v>59.152000000000001</v>
      </c>
      <c r="OV260" s="20">
        <v>59.152000000000001</v>
      </c>
      <c r="OW260" s="21">
        <v>88.4</v>
      </c>
      <c r="OX260" s="20">
        <v>165.67</v>
      </c>
      <c r="OY260" s="20">
        <v>135.535</v>
      </c>
      <c r="OZ260" s="20">
        <v>135.535</v>
      </c>
      <c r="PA260" s="21">
        <v>126.9</v>
      </c>
      <c r="PB260" s="20">
        <v>237.97499999999999</v>
      </c>
      <c r="PC260" s="20">
        <v>194.68700000000001</v>
      </c>
      <c r="PD260" s="20">
        <v>194.68700000000001</v>
      </c>
      <c r="PE260" s="21">
        <v>60.6</v>
      </c>
      <c r="PF260" s="20">
        <v>113.56100000000001</v>
      </c>
      <c r="PG260" s="20">
        <v>92.903999999999996</v>
      </c>
      <c r="PH260" s="20">
        <v>92.903999999999996</v>
      </c>
      <c r="PI260" s="21">
        <v>212.8</v>
      </c>
      <c r="PJ260" s="20">
        <v>4290.2700000000004</v>
      </c>
      <c r="PK260" s="20">
        <v>3509.87</v>
      </c>
      <c r="PL260" s="21">
        <v>70.099999999999994</v>
      </c>
      <c r="PM260" s="20">
        <v>1412.2739999999999</v>
      </c>
      <c r="PN260" s="20">
        <v>1155.3810000000001</v>
      </c>
      <c r="PO260" s="21">
        <v>65</v>
      </c>
      <c r="PP260" s="20">
        <v>1310.2819999999999</v>
      </c>
      <c r="PQ260" s="20">
        <v>1071.942</v>
      </c>
      <c r="PR260" s="21">
        <v>37.299999999999997</v>
      </c>
      <c r="PS260" s="20">
        <v>751.39300000000003</v>
      </c>
      <c r="PT260" s="20">
        <v>614.71500000000003</v>
      </c>
      <c r="PU260" s="20">
        <v>614.71500000000003</v>
      </c>
      <c r="PV260" s="21">
        <v>106</v>
      </c>
      <c r="PW260" s="20">
        <v>2136.1039999999998</v>
      </c>
      <c r="PX260" s="20">
        <v>1747.547</v>
      </c>
      <c r="PY260" s="20">
        <v>1646.6</v>
      </c>
      <c r="PZ260" s="21">
        <v>142.80000000000001</v>
      </c>
      <c r="QA260" s="20">
        <v>2877.9969999999998</v>
      </c>
      <c r="QB260" s="20">
        <v>2354.489</v>
      </c>
      <c r="QC260" s="20">
        <v>2261.3150000000001</v>
      </c>
      <c r="QD260" s="21">
        <v>71.5</v>
      </c>
      <c r="QE260" s="20">
        <v>1440.511</v>
      </c>
      <c r="QF260" s="20">
        <v>1178.482</v>
      </c>
      <c r="QG260" s="20">
        <v>1178.482</v>
      </c>
      <c r="QH260" s="21">
        <v>215.2</v>
      </c>
      <c r="QI260" s="21">
        <v>184</v>
      </c>
      <c r="QJ260" s="20">
        <v>76085.971999999994</v>
      </c>
      <c r="QK260" s="21">
        <v>74.599999999999994</v>
      </c>
      <c r="QL260" s="21">
        <v>65</v>
      </c>
      <c r="QM260" s="20">
        <v>26391.183000000001</v>
      </c>
      <c r="QN260" s="21">
        <v>71.400000000000006</v>
      </c>
      <c r="QO260" s="21">
        <v>62.6</v>
      </c>
      <c r="QP260" s="20">
        <v>25256.535</v>
      </c>
      <c r="QW260" s="21">
        <v>140.6</v>
      </c>
      <c r="QX260" s="21">
        <v>119.1</v>
      </c>
      <c r="QY260" s="20">
        <v>49694.788999999997</v>
      </c>
      <c r="QZ260" s="21">
        <v>73.900000000000006</v>
      </c>
      <c r="RA260" s="21">
        <v>67.2</v>
      </c>
      <c r="RB260" s="20">
        <v>26119.502</v>
      </c>
      <c r="RC260" s="21">
        <v>192.6</v>
      </c>
      <c r="RD260" s="20">
        <v>4511.0020000000004</v>
      </c>
      <c r="RE260" s="20">
        <v>2457.143</v>
      </c>
      <c r="RF260" s="21">
        <v>39</v>
      </c>
      <c r="RG260" s="20">
        <v>914.28099999999995</v>
      </c>
      <c r="RH260" s="20">
        <v>498.00900000000001</v>
      </c>
      <c r="RI260" s="21">
        <v>36.700000000000003</v>
      </c>
      <c r="RJ260" s="20">
        <v>858.59400000000005</v>
      </c>
      <c r="RK260" s="20">
        <v>467.67599999999999</v>
      </c>
      <c r="RL260" s="21">
        <v>80.400000000000006</v>
      </c>
      <c r="RM260" s="20">
        <v>1883.538</v>
      </c>
      <c r="RN260" s="20">
        <v>1025.963</v>
      </c>
      <c r="RO260" s="20">
        <v>1025.963</v>
      </c>
      <c r="RP260" s="21">
        <v>73.099999999999994</v>
      </c>
      <c r="RQ260" s="20">
        <v>1713.183</v>
      </c>
      <c r="RR260" s="20">
        <v>933.17100000000005</v>
      </c>
      <c r="RS260" s="20">
        <v>933.17100000000005</v>
      </c>
      <c r="RT260" s="21">
        <v>153.6</v>
      </c>
      <c r="RU260" s="20">
        <v>3596.721</v>
      </c>
      <c r="RV260" s="20">
        <v>1959.134</v>
      </c>
      <c r="RW260" s="20">
        <v>1959.134</v>
      </c>
      <c r="RX260" s="21">
        <v>88.6</v>
      </c>
      <c r="RY260" s="20">
        <v>2076.0010000000002</v>
      </c>
      <c r="RZ260" s="20">
        <v>1130.798</v>
      </c>
      <c r="SA260" s="20">
        <v>1130.798</v>
      </c>
      <c r="SB260" s="21">
        <v>174.8</v>
      </c>
      <c r="SC260" s="20">
        <v>392.161</v>
      </c>
      <c r="SD260" s="20">
        <v>320.827</v>
      </c>
      <c r="SE260" s="21">
        <v>105.6</v>
      </c>
      <c r="SF260" s="20">
        <v>237.02199999999999</v>
      </c>
      <c r="SG260" s="20">
        <v>193.90799999999999</v>
      </c>
      <c r="SH260" s="21">
        <v>101.6</v>
      </c>
      <c r="SI260" s="20">
        <v>227.97200000000001</v>
      </c>
      <c r="SJ260" s="20">
        <v>186.50399999999999</v>
      </c>
      <c r="SK260" s="21">
        <v>27.8</v>
      </c>
      <c r="SL260" s="20">
        <v>62.31</v>
      </c>
      <c r="SM260" s="20">
        <v>50.975999999999999</v>
      </c>
      <c r="SN260" s="20">
        <v>45.728000000000002</v>
      </c>
      <c r="SO260" s="21">
        <v>43.4</v>
      </c>
      <c r="SP260" s="20">
        <v>97.325000000000003</v>
      </c>
      <c r="SQ260" s="20">
        <v>79.622</v>
      </c>
      <c r="SR260" s="20">
        <v>81.191000000000003</v>
      </c>
      <c r="SS260" s="21">
        <v>69.099999999999994</v>
      </c>
      <c r="ST260" s="20">
        <v>155.13900000000001</v>
      </c>
      <c r="SU260" s="20">
        <v>126.919</v>
      </c>
      <c r="SV260" s="20">
        <v>126.919</v>
      </c>
      <c r="SW260" s="21">
        <v>58</v>
      </c>
      <c r="SX260" s="20">
        <v>130.20500000000001</v>
      </c>
      <c r="SY260" s="20">
        <v>106.52</v>
      </c>
      <c r="SZ260" s="20">
        <v>103.724</v>
      </c>
      <c r="TA260" s="21">
        <v>199.7</v>
      </c>
      <c r="TB260" s="20">
        <v>324.25099999999998</v>
      </c>
      <c r="TC260" s="20">
        <v>2525.9839999999999</v>
      </c>
      <c r="TD260" s="21">
        <v>28.7</v>
      </c>
      <c r="TE260" s="20">
        <v>46.625999999999998</v>
      </c>
      <c r="TF260" s="20">
        <v>363.22399999999999</v>
      </c>
      <c r="TG260" s="21">
        <v>59.5</v>
      </c>
      <c r="TH260" s="20">
        <v>96.644999999999996</v>
      </c>
      <c r="TI260" s="20">
        <v>752.88400000000001</v>
      </c>
      <c r="TJ260" s="20">
        <v>752.88400000000001</v>
      </c>
      <c r="TK260" s="21">
        <v>111.7</v>
      </c>
      <c r="TL260" s="20">
        <v>181.41300000000001</v>
      </c>
      <c r="TM260" s="20">
        <v>1413.24</v>
      </c>
      <c r="TN260" s="20">
        <v>1430.193</v>
      </c>
      <c r="TO260" s="21">
        <v>171</v>
      </c>
      <c r="TP260" s="20">
        <v>277.62599999999998</v>
      </c>
      <c r="TQ260" s="20">
        <v>2162.7600000000002</v>
      </c>
      <c r="TR260" s="20">
        <v>2183.0770000000002</v>
      </c>
      <c r="TS260" s="21">
        <v>143.19999999999999</v>
      </c>
      <c r="TT260" s="20">
        <v>232.61099999999999</v>
      </c>
      <c r="TU260" s="20">
        <v>1812.0840000000001</v>
      </c>
      <c r="TV260" s="20">
        <v>1835.9490000000001</v>
      </c>
      <c r="TW260" s="21">
        <v>129.19999999999999</v>
      </c>
      <c r="TX260" s="20">
        <v>125.12</v>
      </c>
      <c r="TY260" s="20">
        <v>25512.163</v>
      </c>
      <c r="TZ260" s="21">
        <v>57.4</v>
      </c>
      <c r="UA260" s="20">
        <v>55.557000000000002</v>
      </c>
      <c r="UB260" s="20">
        <v>11328.2</v>
      </c>
      <c r="UC260" s="21">
        <v>57.9</v>
      </c>
      <c r="UD260" s="20">
        <v>56.057000000000002</v>
      </c>
      <c r="UE260" s="20">
        <v>11430.16</v>
      </c>
      <c r="UF260" s="21">
        <v>17.5</v>
      </c>
      <c r="UG260" s="20">
        <v>16.899999999999999</v>
      </c>
      <c r="UH260" s="20">
        <v>3445.915</v>
      </c>
      <c r="UI260" s="20">
        <v>3445.915</v>
      </c>
      <c r="UJ260" s="21">
        <v>54.4</v>
      </c>
      <c r="UK260" s="20">
        <v>52.662999999999997</v>
      </c>
      <c r="UL260" s="20">
        <v>10738.048000000001</v>
      </c>
      <c r="UM260" s="20">
        <v>10738.048000000001</v>
      </c>
      <c r="UN260" s="21">
        <v>71.8</v>
      </c>
      <c r="UO260" s="20">
        <v>69.563000000000002</v>
      </c>
      <c r="UP260" s="20">
        <v>14183.963</v>
      </c>
      <c r="UQ260" s="20">
        <v>14183.963</v>
      </c>
      <c r="UR260" s="21">
        <v>35.799999999999997</v>
      </c>
      <c r="US260" s="20">
        <v>34.619</v>
      </c>
      <c r="UT260" s="20">
        <v>7058.99</v>
      </c>
      <c r="UU260" s="20">
        <v>7058.99</v>
      </c>
      <c r="UV260" s="21">
        <v>82.2</v>
      </c>
      <c r="UW260" s="20">
        <v>210.02</v>
      </c>
      <c r="UX260" s="20">
        <v>1798875.2450000001</v>
      </c>
      <c r="UY260" s="21">
        <v>56.7</v>
      </c>
      <c r="UZ260" s="20">
        <v>144.846</v>
      </c>
      <c r="VA260" s="20">
        <v>1240638.6189999999</v>
      </c>
      <c r="VB260" s="21">
        <v>9.1999999999999993</v>
      </c>
      <c r="VC260" s="20">
        <v>23.498000000000001</v>
      </c>
      <c r="VD260" s="20">
        <v>201269.095</v>
      </c>
      <c r="VE260" s="20">
        <v>201269.095</v>
      </c>
      <c r="VF260" s="21">
        <v>16.399999999999999</v>
      </c>
      <c r="VG260" s="20">
        <v>41.92</v>
      </c>
      <c r="VH260" s="20">
        <v>359057.92800000001</v>
      </c>
      <c r="VI260" s="20">
        <v>323515.75</v>
      </c>
      <c r="VJ260" s="21">
        <v>25.5</v>
      </c>
      <c r="VK260" s="20">
        <v>65.174999999999997</v>
      </c>
      <c r="VL260" s="20">
        <v>558236.62600000005</v>
      </c>
      <c r="VM260" s="20">
        <v>524784.84499999997</v>
      </c>
      <c r="VN260" s="21">
        <v>20.3</v>
      </c>
      <c r="VO260" s="20">
        <v>51.747</v>
      </c>
      <c r="VP260" s="20">
        <v>443226.54700000002</v>
      </c>
      <c r="VQ260" s="20">
        <v>443226.54700000002</v>
      </c>
      <c r="VR260" s="21">
        <v>176.1</v>
      </c>
      <c r="VS260" s="20">
        <v>316.01100000000002</v>
      </c>
      <c r="VT260" s="20">
        <v>258.529</v>
      </c>
      <c r="VU260" s="21">
        <v>32</v>
      </c>
      <c r="VV260" s="20">
        <v>57.384</v>
      </c>
      <c r="VW260" s="20">
        <v>46.945999999999998</v>
      </c>
      <c r="VX260" s="21">
        <v>30.6</v>
      </c>
      <c r="VY260" s="20">
        <v>54.988</v>
      </c>
      <c r="VZ260" s="20">
        <v>44.985999999999997</v>
      </c>
      <c r="WA260" s="21">
        <v>60.8</v>
      </c>
      <c r="WB260" s="20">
        <v>109.22</v>
      </c>
      <c r="WC260" s="20">
        <v>89.352999999999994</v>
      </c>
      <c r="WD260" s="20">
        <v>89.352999999999994</v>
      </c>
      <c r="WE260" s="21">
        <v>83.2</v>
      </c>
      <c r="WF260" s="20">
        <v>149.40700000000001</v>
      </c>
      <c r="WG260" s="20">
        <v>122.23</v>
      </c>
      <c r="WH260" s="20">
        <v>122.23</v>
      </c>
      <c r="WI260" s="21">
        <v>144.1</v>
      </c>
      <c r="WJ260" s="20">
        <v>258.62700000000001</v>
      </c>
      <c r="WK260" s="20">
        <v>211.583</v>
      </c>
      <c r="WL260" s="20">
        <v>211.583</v>
      </c>
      <c r="WM260" s="21">
        <v>90.3</v>
      </c>
      <c r="WN260" s="20">
        <v>162.10599999999999</v>
      </c>
      <c r="WO260" s="20">
        <v>132.619</v>
      </c>
      <c r="WP260" s="20">
        <v>132.619</v>
      </c>
      <c r="WQ260" s="21">
        <v>209.3</v>
      </c>
      <c r="WR260" s="20">
        <v>278.654</v>
      </c>
      <c r="WS260" s="20">
        <v>1257.93</v>
      </c>
      <c r="WT260" s="21">
        <v>91.8</v>
      </c>
      <c r="WU260" s="20">
        <v>122.17100000000001</v>
      </c>
      <c r="WV260" s="20">
        <v>551.51700000000005</v>
      </c>
      <c r="WW260" s="21">
        <v>91</v>
      </c>
      <c r="WX260" s="20">
        <v>121.134</v>
      </c>
      <c r="WY260" s="20">
        <v>546.83500000000004</v>
      </c>
      <c r="WZ260" s="21">
        <v>36.9</v>
      </c>
      <c r="XA260" s="20">
        <v>49.155000000000001</v>
      </c>
      <c r="XB260" s="20">
        <v>221.9</v>
      </c>
      <c r="XC260" s="20">
        <v>221.9</v>
      </c>
      <c r="XD260" s="21">
        <v>80.599999999999994</v>
      </c>
      <c r="XE260" s="20">
        <v>107.328</v>
      </c>
      <c r="XF260" s="20">
        <v>484.51299999999998</v>
      </c>
      <c r="XG260" s="20">
        <v>484.51299999999998</v>
      </c>
      <c r="XH260" s="21">
        <v>117.6</v>
      </c>
      <c r="XI260" s="20">
        <v>156.483</v>
      </c>
      <c r="XJ260" s="20">
        <v>706.41300000000001</v>
      </c>
      <c r="XK260" s="20">
        <v>706.41300000000001</v>
      </c>
      <c r="XL260" s="21">
        <v>72.599999999999994</v>
      </c>
      <c r="XM260" s="20">
        <v>96.611999999999995</v>
      </c>
      <c r="XN260" s="22">
        <v>436.13650899999999</v>
      </c>
      <c r="XO260" s="22">
        <v>514.98</v>
      </c>
      <c r="XP260" s="21">
        <v>157.9</v>
      </c>
      <c r="XQ260" s="20">
        <v>1008.949</v>
      </c>
      <c r="XR260" s="20">
        <v>43898.858999999997</v>
      </c>
      <c r="XS260" s="21">
        <v>85.1</v>
      </c>
      <c r="XT260" s="20">
        <v>543.54700000000003</v>
      </c>
      <c r="XU260" s="20">
        <v>23649.45</v>
      </c>
      <c r="YD260" s="21">
        <v>72.900000000000006</v>
      </c>
      <c r="YE260" s="20">
        <v>465.40199999999999</v>
      </c>
      <c r="YF260" s="20">
        <v>20249.409</v>
      </c>
      <c r="YG260" s="20">
        <v>10608.922</v>
      </c>
      <c r="YH260" s="21">
        <v>36.5</v>
      </c>
      <c r="YI260" s="20">
        <v>233.07300000000001</v>
      </c>
      <c r="YJ260" s="20">
        <v>10140.89</v>
      </c>
      <c r="YK260" s="20">
        <v>10140.89</v>
      </c>
      <c r="YL260" s="21">
        <v>202.3</v>
      </c>
      <c r="YM260" s="20">
        <v>3481.848</v>
      </c>
      <c r="YN260" s="20">
        <v>2848.5</v>
      </c>
      <c r="YO260" s="21">
        <v>113.3</v>
      </c>
      <c r="YP260" s="20">
        <v>1950.0050000000001</v>
      </c>
      <c r="YQ260" s="20">
        <v>1595.299</v>
      </c>
      <c r="YR260" s="21">
        <v>108.3</v>
      </c>
      <c r="YS260" s="20">
        <v>1864.04</v>
      </c>
      <c r="YT260" s="20">
        <v>1524.971</v>
      </c>
      <c r="YU260" s="21">
        <v>27.8</v>
      </c>
      <c r="YV260" s="20">
        <v>478.03</v>
      </c>
      <c r="YW260" s="20">
        <v>391.07600000000002</v>
      </c>
      <c r="YX260" s="20">
        <v>391.07600000000002</v>
      </c>
      <c r="YY260" s="21">
        <v>61.2</v>
      </c>
      <c r="YZ260" s="20">
        <v>1053.8140000000001</v>
      </c>
      <c r="ZA260" s="20">
        <v>862.125</v>
      </c>
      <c r="ZB260" s="20">
        <v>862.125</v>
      </c>
      <c r="ZC260" s="21">
        <v>89</v>
      </c>
      <c r="ZD260" s="20">
        <v>1531.8430000000001</v>
      </c>
      <c r="ZE260" s="20">
        <v>1253.201</v>
      </c>
      <c r="ZF260" s="20">
        <v>1253.201</v>
      </c>
      <c r="ZG260" s="21">
        <v>63.8</v>
      </c>
      <c r="ZH260" s="20">
        <v>1098.7280000000001</v>
      </c>
      <c r="ZI260" s="20">
        <v>898.86900000000003</v>
      </c>
      <c r="ZJ260" s="20">
        <v>898.86900000000003</v>
      </c>
      <c r="ZK260" s="21">
        <v>312.8</v>
      </c>
      <c r="ZL260" s="20">
        <v>15846.02</v>
      </c>
      <c r="ZM260" s="20">
        <v>1645916.6</v>
      </c>
      <c r="ZN260" s="21">
        <v>144.80000000000001</v>
      </c>
      <c r="ZO260" s="20">
        <v>7336.2730000000001</v>
      </c>
      <c r="ZP260" s="20">
        <v>762014.3</v>
      </c>
      <c r="ZQ260" s="21">
        <v>142.4</v>
      </c>
      <c r="ZR260" s="20">
        <v>7213.8379999999997</v>
      </c>
      <c r="ZS260" s="20">
        <v>749296.98400000005</v>
      </c>
      <c r="ZT260" s="21">
        <v>66</v>
      </c>
      <c r="ZU260" s="20">
        <v>3344.8539999999998</v>
      </c>
      <c r="ZV260" s="20">
        <v>347428</v>
      </c>
      <c r="ZW260" s="20">
        <v>347428</v>
      </c>
      <c r="ZX260" s="21">
        <v>102</v>
      </c>
      <c r="ZY260" s="20">
        <v>5164.893</v>
      </c>
      <c r="ZZ260" s="20">
        <v>536474.30000000005</v>
      </c>
      <c r="AAA260" s="20">
        <v>536474.30000000005</v>
      </c>
      <c r="AAB260" s="21">
        <v>168</v>
      </c>
      <c r="AAC260" s="20">
        <v>8509.7469999999994</v>
      </c>
      <c r="AAD260" s="20">
        <v>883902.3</v>
      </c>
      <c r="AAE260" s="20">
        <v>883902.3</v>
      </c>
      <c r="AAF260" s="21">
        <v>96.3</v>
      </c>
      <c r="AAG260" s="20">
        <v>4880.4489999999996</v>
      </c>
      <c r="AAH260" s="20">
        <v>506929.3</v>
      </c>
      <c r="AAI260" s="20">
        <v>506929.3</v>
      </c>
      <c r="AAJ260" s="21">
        <v>154.9</v>
      </c>
      <c r="AAK260" s="20">
        <v>1155.664</v>
      </c>
      <c r="AAL260" s="20">
        <v>1324910.736</v>
      </c>
      <c r="AAM260" s="21">
        <v>13.7</v>
      </c>
      <c r="AAN260" s="20">
        <v>102.461</v>
      </c>
      <c r="AAO260" s="20">
        <v>117466.545</v>
      </c>
      <c r="AAP260" s="21">
        <v>61.7</v>
      </c>
      <c r="AAQ260" s="20">
        <v>459.851</v>
      </c>
      <c r="AAR260" s="20">
        <v>527195.728</v>
      </c>
      <c r="AAS260" s="20">
        <v>519955.7</v>
      </c>
      <c r="AAT260" s="21">
        <v>79.5</v>
      </c>
      <c r="AAU260" s="20">
        <v>592.61099999999999</v>
      </c>
      <c r="AAV260" s="20">
        <v>679399.18599999999</v>
      </c>
      <c r="AAW260" s="20">
        <v>677234</v>
      </c>
      <c r="AAX260" s="21">
        <v>141.19999999999999</v>
      </c>
      <c r="AAY260" s="20">
        <v>1053.203</v>
      </c>
      <c r="AAZ260" s="20">
        <v>1207444.1910000001</v>
      </c>
      <c r="ABA260" s="20">
        <v>1197189.7</v>
      </c>
      <c r="ABB260" s="21">
        <v>102.9</v>
      </c>
      <c r="ABC260" s="20">
        <v>767.61400000000003</v>
      </c>
      <c r="ABD260" s="20">
        <v>880030.7</v>
      </c>
      <c r="ABE260" s="20">
        <v>880030.7</v>
      </c>
      <c r="ABF260" s="21">
        <v>238.3</v>
      </c>
      <c r="ABG260" s="20">
        <v>77.953000000000003</v>
      </c>
      <c r="ABH260" s="20">
        <v>63.773000000000003</v>
      </c>
      <c r="ABI260" s="21">
        <v>6.9</v>
      </c>
      <c r="ABJ260" s="20">
        <v>2.2610000000000001</v>
      </c>
      <c r="ABK260" s="20">
        <v>1.85</v>
      </c>
      <c r="ABL260" s="21">
        <v>6.8</v>
      </c>
      <c r="ABM260" s="20">
        <v>2.234</v>
      </c>
      <c r="ABN260" s="20">
        <v>1.8280000000000001</v>
      </c>
      <c r="ABO260" s="21">
        <v>43.4</v>
      </c>
      <c r="ABP260" s="20">
        <v>14.199</v>
      </c>
      <c r="ABQ260" s="20">
        <v>11.616</v>
      </c>
      <c r="ABR260" s="20">
        <v>11.616</v>
      </c>
      <c r="ABS260" s="21">
        <v>188</v>
      </c>
      <c r="ABT260" s="20">
        <v>61.493000000000002</v>
      </c>
      <c r="ABU260" s="20">
        <v>50.307000000000002</v>
      </c>
      <c r="ABV260" s="20">
        <v>50.307000000000002</v>
      </c>
      <c r="ABW260" s="21">
        <v>231.4</v>
      </c>
      <c r="ABX260" s="20">
        <v>75.691999999999993</v>
      </c>
      <c r="ABY260" s="20">
        <v>61.923000000000002</v>
      </c>
      <c r="ABZ260" s="20">
        <v>61.923000000000002</v>
      </c>
      <c r="ACA260" s="21">
        <v>64.099999999999994</v>
      </c>
      <c r="ACB260" s="20">
        <v>20.975000000000001</v>
      </c>
      <c r="ACC260" s="20">
        <v>17.16</v>
      </c>
      <c r="ACD260" s="20">
        <v>17.16</v>
      </c>
      <c r="ACE260" s="21">
        <v>46</v>
      </c>
      <c r="ACF260" s="20">
        <v>329.47699999999998</v>
      </c>
      <c r="ACG260" s="20">
        <v>3683.4870000000001</v>
      </c>
      <c r="ACH260" s="21">
        <v>21.1</v>
      </c>
      <c r="ACI260" s="20">
        <v>151.58699999999999</v>
      </c>
      <c r="ACJ260" s="20">
        <v>1694.713</v>
      </c>
      <c r="ACK260" s="21">
        <v>9.6</v>
      </c>
      <c r="ACL260" s="20">
        <v>68.846000000000004</v>
      </c>
      <c r="ACM260" s="20">
        <v>769.68499999999995</v>
      </c>
      <c r="ACN260" s="20">
        <v>769.68499999999995</v>
      </c>
      <c r="ACO260" s="21">
        <v>15.2</v>
      </c>
      <c r="ACP260" s="20">
        <v>109.044</v>
      </c>
      <c r="ACQ260" s="20">
        <v>1219.0889999999999</v>
      </c>
      <c r="ACR260" s="20">
        <v>1219.0889999999999</v>
      </c>
      <c r="ACS260" s="21">
        <v>24.8</v>
      </c>
      <c r="ACT260" s="20">
        <v>177.89</v>
      </c>
      <c r="ACU260" s="20">
        <v>1988.7739999999999</v>
      </c>
      <c r="ACV260" s="20">
        <v>1988.7739999999999</v>
      </c>
      <c r="ACW260" s="21">
        <v>8.4</v>
      </c>
      <c r="ACX260" s="20">
        <v>60.481999999999999</v>
      </c>
      <c r="ACY260" s="20">
        <v>676.17200000000003</v>
      </c>
      <c r="ACZ260" s="20">
        <v>676.17200000000003</v>
      </c>
      <c r="ADA260" s="21">
        <v>177.3</v>
      </c>
      <c r="ADB260" s="20">
        <v>206.624</v>
      </c>
      <c r="ADC260" s="20">
        <v>785.33500000000004</v>
      </c>
      <c r="ADD260" s="21">
        <v>43.9</v>
      </c>
      <c r="ADE260" s="20">
        <v>51.11</v>
      </c>
      <c r="ADF260" s="20">
        <v>194.25800000000001</v>
      </c>
      <c r="ADO260" s="21">
        <v>133.4</v>
      </c>
      <c r="ADP260" s="20">
        <v>155.51400000000001</v>
      </c>
      <c r="ADQ260" s="20">
        <v>591.077</v>
      </c>
      <c r="ADR260" s="20">
        <v>591.077</v>
      </c>
      <c r="ADS260" s="21">
        <v>128.69999999999999</v>
      </c>
      <c r="ADT260" s="20">
        <v>149.99199999999999</v>
      </c>
      <c r="ADU260" s="20">
        <v>570.08900000000006</v>
      </c>
      <c r="ADV260" s="20">
        <v>570.08900000000006</v>
      </c>
      <c r="ADW260" s="21">
        <v>285.89999999999998</v>
      </c>
      <c r="ADX260" s="20">
        <v>1803.377</v>
      </c>
      <c r="ADY260" s="20">
        <v>1475.3430000000001</v>
      </c>
      <c r="ADZ260" s="21">
        <v>54.5</v>
      </c>
      <c r="AEA260" s="20">
        <v>343.52</v>
      </c>
      <c r="AEB260" s="20">
        <v>281.03399999999999</v>
      </c>
      <c r="AEC260" s="21">
        <v>51</v>
      </c>
      <c r="AED260" s="20">
        <v>321.48899999999998</v>
      </c>
      <c r="AEE260" s="20">
        <v>263.01</v>
      </c>
      <c r="AEF260" s="21">
        <v>103.6</v>
      </c>
      <c r="AEG260" s="20">
        <v>653.20600000000002</v>
      </c>
      <c r="AEH260" s="20">
        <v>534.38800000000003</v>
      </c>
      <c r="AEI260" s="20">
        <v>534.38800000000003</v>
      </c>
      <c r="AEJ260" s="21">
        <v>127.9</v>
      </c>
      <c r="AEK260" s="20">
        <v>806.65099999999995</v>
      </c>
      <c r="AEL260" s="20">
        <v>659.92100000000005</v>
      </c>
      <c r="AEM260" s="20">
        <v>659.92100000000005</v>
      </c>
      <c r="AEN260" s="21">
        <v>231.4</v>
      </c>
      <c r="AEO260" s="20">
        <v>1459.857</v>
      </c>
      <c r="AEP260" s="20">
        <v>1194.309</v>
      </c>
      <c r="AEQ260" s="20">
        <v>1194.309</v>
      </c>
      <c r="AER260" s="21">
        <v>108.4</v>
      </c>
      <c r="AES260" s="20">
        <v>683.69600000000003</v>
      </c>
      <c r="AET260" s="20">
        <v>559.33199999999999</v>
      </c>
      <c r="AEU260" s="20">
        <v>561.79899999999998</v>
      </c>
      <c r="AEV260" s="21">
        <v>224</v>
      </c>
      <c r="AEW260" s="20">
        <v>535.74099999999999</v>
      </c>
      <c r="AEX260" s="20">
        <v>3697.2579999999998</v>
      </c>
      <c r="AEY260" s="21">
        <v>43.6</v>
      </c>
      <c r="AEZ260" s="20">
        <v>104.184</v>
      </c>
      <c r="AFA260" s="20">
        <v>718.99599999999998</v>
      </c>
      <c r="AFB260" s="21">
        <v>42</v>
      </c>
      <c r="AFC260" s="20">
        <v>100.41500000000001</v>
      </c>
      <c r="AFD260" s="20">
        <v>692.98299999999995</v>
      </c>
      <c r="AFE260" s="21">
        <v>67.2</v>
      </c>
      <c r="AFF260" s="20">
        <v>160.70099999999999</v>
      </c>
      <c r="AFG260" s="20">
        <v>1109.029</v>
      </c>
      <c r="AFH260" s="20">
        <v>1109.029</v>
      </c>
      <c r="AFI260" s="21">
        <v>113.2</v>
      </c>
      <c r="AFJ260" s="20">
        <v>270.85599999999999</v>
      </c>
      <c r="AFK260" s="20">
        <v>1869.2329999999999</v>
      </c>
      <c r="AFL260" s="20">
        <v>1869.2329999999999</v>
      </c>
      <c r="AFM260" s="21">
        <v>180.4</v>
      </c>
      <c r="AFN260" s="20">
        <v>431.55700000000002</v>
      </c>
      <c r="AFO260" s="20">
        <v>2978.2620000000002</v>
      </c>
      <c r="AFP260" s="20">
        <v>2978.2620000000002</v>
      </c>
      <c r="AFQ260" s="21">
        <v>83.1</v>
      </c>
      <c r="AFR260" s="20">
        <v>198.72</v>
      </c>
      <c r="AFS260" s="20">
        <v>1371.4069999999999</v>
      </c>
      <c r="AFT260" s="20">
        <v>1371.4069999999999</v>
      </c>
      <c r="AFU260" s="21">
        <v>176.8</v>
      </c>
      <c r="AFV260" s="20">
        <v>170.07</v>
      </c>
      <c r="AFW260" s="20">
        <v>255.51300000000001</v>
      </c>
      <c r="AFX260" s="21">
        <v>25.5</v>
      </c>
      <c r="AFY260" s="20">
        <v>24.530999999999999</v>
      </c>
      <c r="AFZ260" s="20">
        <v>36.856000000000002</v>
      </c>
      <c r="AGA260" s="21">
        <v>71.8</v>
      </c>
      <c r="AGB260" s="20">
        <v>69.037000000000006</v>
      </c>
      <c r="AGC260" s="20">
        <v>103.72199999999999</v>
      </c>
      <c r="AGD260" s="20">
        <v>103.72199999999999</v>
      </c>
      <c r="AGE260" s="21">
        <v>79.5</v>
      </c>
      <c r="AGF260" s="20">
        <v>76.501000000000005</v>
      </c>
      <c r="AGG260" s="20">
        <v>114.935</v>
      </c>
      <c r="AGH260" s="20">
        <v>114.935</v>
      </c>
      <c r="AGI260" s="21">
        <v>151.30000000000001</v>
      </c>
      <c r="AGJ260" s="20">
        <v>145.53800000000001</v>
      </c>
      <c r="AGK260" s="20">
        <v>218.65700000000001</v>
      </c>
      <c r="AGL260" s="20">
        <v>218.65700000000001</v>
      </c>
      <c r="AGM260" s="21">
        <v>114.9</v>
      </c>
      <c r="AGN260" s="20">
        <v>110.535</v>
      </c>
      <c r="AGO260" s="20">
        <v>166.06800000000001</v>
      </c>
      <c r="AGP260" s="20">
        <v>173.053</v>
      </c>
      <c r="AGQ260" s="21">
        <v>97.2</v>
      </c>
      <c r="AGR260" s="20">
        <v>217.43</v>
      </c>
      <c r="AGS260" s="20">
        <v>841.97400000000005</v>
      </c>
      <c r="AGT260" s="21">
        <v>49</v>
      </c>
      <c r="AGU260" s="20">
        <v>109.572</v>
      </c>
      <c r="AGV260" s="20">
        <v>424.30700000000002</v>
      </c>
      <c r="AGW260" s="21">
        <v>48.7</v>
      </c>
      <c r="AGX260" s="20">
        <v>108.983</v>
      </c>
      <c r="AGY260" s="20">
        <v>422.024</v>
      </c>
      <c r="AGZ260" s="21">
        <v>13</v>
      </c>
      <c r="AHA260" s="20">
        <v>29.036000000000001</v>
      </c>
      <c r="AHB260" s="20">
        <v>112.43899999999999</v>
      </c>
      <c r="AHC260" s="20">
        <v>112.43899999999999</v>
      </c>
      <c r="AHD260" s="21">
        <v>35.200000000000003</v>
      </c>
      <c r="AHE260" s="20">
        <v>78.820999999999998</v>
      </c>
      <c r="AHF260" s="20">
        <v>305.22800000000001</v>
      </c>
      <c r="AHG260" s="20">
        <v>305.22800000000001</v>
      </c>
      <c r="AHH260" s="21">
        <v>48.2</v>
      </c>
      <c r="AHI260" s="20">
        <v>107.857</v>
      </c>
      <c r="AHJ260" s="20">
        <v>417.66699999999997</v>
      </c>
      <c r="AHK260" s="20">
        <v>417.66699999999997</v>
      </c>
      <c r="AHL260" s="21">
        <v>26.8</v>
      </c>
      <c r="AHM260" s="20">
        <v>59.960999999999999</v>
      </c>
      <c r="AHN260" s="20">
        <v>232.19200000000001</v>
      </c>
      <c r="AHO260" s="20">
        <v>230.57599999999999</v>
      </c>
      <c r="AHP260" s="21">
        <v>239.4</v>
      </c>
      <c r="AHQ260" s="20">
        <v>431.39600000000002</v>
      </c>
      <c r="AHR260" s="20">
        <v>352.92500000000001</v>
      </c>
      <c r="AHS260" s="21">
        <v>67.7</v>
      </c>
      <c r="AHT260" s="20">
        <v>121.94499999999999</v>
      </c>
      <c r="AHU260" s="20">
        <v>99.763000000000005</v>
      </c>
      <c r="AHV260" s="21">
        <v>63.8</v>
      </c>
      <c r="AHW260" s="20">
        <v>114.943</v>
      </c>
      <c r="AHX260" s="20">
        <v>94.034999999999997</v>
      </c>
      <c r="AHY260" s="21">
        <v>72.3</v>
      </c>
      <c r="AHZ260" s="20">
        <v>130.33000000000001</v>
      </c>
      <c r="AIA260" s="20">
        <v>106.623</v>
      </c>
      <c r="AIB260" s="20">
        <v>106.623</v>
      </c>
      <c r="AIC260" s="21">
        <v>99.4</v>
      </c>
      <c r="AID260" s="20">
        <v>179.12100000000001</v>
      </c>
      <c r="AIE260" s="20">
        <v>146.53899999999999</v>
      </c>
      <c r="AIF260" s="20">
        <v>146.53899999999999</v>
      </c>
      <c r="AIG260" s="21">
        <v>171.8</v>
      </c>
      <c r="AIH260" s="20">
        <v>309.45100000000002</v>
      </c>
      <c r="AII260" s="20">
        <v>253.16200000000001</v>
      </c>
      <c r="AIJ260" s="20">
        <v>253.16200000000001</v>
      </c>
      <c r="AIK260" s="21">
        <v>116.8</v>
      </c>
      <c r="AIL260" s="20">
        <v>210.392</v>
      </c>
      <c r="AIM260" s="20">
        <v>172.12200000000001</v>
      </c>
      <c r="AIN260" s="20">
        <v>172.12200000000001</v>
      </c>
      <c r="AIO260" s="21">
        <v>67.8</v>
      </c>
      <c r="AIP260" s="20">
        <v>354.96199999999999</v>
      </c>
      <c r="AIQ260" s="20">
        <v>10125.611999999999</v>
      </c>
      <c r="AIR260" s="21">
        <v>30.4</v>
      </c>
      <c r="AIS260" s="20">
        <v>159.005</v>
      </c>
      <c r="AIT260" s="20">
        <v>4535.7700000000004</v>
      </c>
      <c r="AIU260" s="21">
        <v>2.5</v>
      </c>
      <c r="AIV260" s="20">
        <v>12.954000000000001</v>
      </c>
      <c r="AIW260" s="20">
        <v>369.52699999999999</v>
      </c>
      <c r="AIX260" s="20">
        <v>294.43099999999998</v>
      </c>
      <c r="AIY260" s="21">
        <v>34.799999999999997</v>
      </c>
      <c r="AIZ260" s="20">
        <v>182.107</v>
      </c>
      <c r="AJA260" s="20">
        <v>5194.7520000000004</v>
      </c>
      <c r="AJB260" s="20">
        <v>4323.0780000000004</v>
      </c>
      <c r="AJC260" s="21">
        <v>37.4</v>
      </c>
      <c r="AJD260" s="20">
        <v>195.95699999999999</v>
      </c>
      <c r="AJE260" s="20">
        <v>5589.8419999999996</v>
      </c>
      <c r="AJF260" s="20">
        <v>4617.509</v>
      </c>
      <c r="AJG260" s="21">
        <v>20.6</v>
      </c>
      <c r="AJH260" s="20">
        <v>108.039</v>
      </c>
      <c r="AJI260" s="20">
        <v>3081.8980000000001</v>
      </c>
      <c r="AJJ260" s="20">
        <v>3081.8980000000001</v>
      </c>
      <c r="AJK260" s="21">
        <v>110.2</v>
      </c>
      <c r="AJL260" s="20">
        <v>247.916</v>
      </c>
      <c r="AJM260" s="20">
        <v>929.68700000000001</v>
      </c>
      <c r="AJN260" s="21">
        <v>76.8</v>
      </c>
      <c r="AJO260" s="20">
        <v>172.749</v>
      </c>
      <c r="AJP260" s="20">
        <v>647.80700000000002</v>
      </c>
      <c r="AJQ260" s="21">
        <v>12.5</v>
      </c>
      <c r="AJR260" s="20">
        <v>28.148</v>
      </c>
      <c r="AJS260" s="20">
        <v>105.554</v>
      </c>
      <c r="AJT260" s="20">
        <v>95.370999999999995</v>
      </c>
      <c r="AJU260" s="21">
        <v>21.3</v>
      </c>
      <c r="AJV260" s="20">
        <v>47.898000000000003</v>
      </c>
      <c r="AJW260" s="20">
        <v>179.619</v>
      </c>
      <c r="AJX260" s="20">
        <v>174.76300000000001</v>
      </c>
      <c r="AJY260" s="21">
        <v>33.4</v>
      </c>
      <c r="AJZ260" s="20">
        <v>75.168000000000006</v>
      </c>
      <c r="AKA260" s="20">
        <v>281.88</v>
      </c>
      <c r="AKB260" s="20">
        <v>270.13400000000001</v>
      </c>
      <c r="AKC260" s="21">
        <v>30.3</v>
      </c>
      <c r="AKD260" s="20">
        <v>68.244</v>
      </c>
      <c r="AKE260" s="20">
        <v>255.91399999999999</v>
      </c>
      <c r="AKF260" s="20">
        <v>255.91399999999999</v>
      </c>
      <c r="AKG260" s="21">
        <v>209.9</v>
      </c>
      <c r="AKH260" s="20">
        <v>757.31</v>
      </c>
      <c r="AKI260" s="20">
        <v>5735.6390000000001</v>
      </c>
      <c r="AKJ260" s="21">
        <v>53</v>
      </c>
      <c r="AKK260" s="20">
        <v>191.23599999999999</v>
      </c>
      <c r="AKL260" s="20">
        <v>1448.365</v>
      </c>
      <c r="AKM260" s="21">
        <v>49.8</v>
      </c>
      <c r="AKN260" s="20">
        <v>179.74700000000001</v>
      </c>
      <c r="AKO260" s="20">
        <v>1361.3510000000001</v>
      </c>
      <c r="AKP260" s="21">
        <v>54.2</v>
      </c>
      <c r="AKQ260" s="20">
        <v>195.47200000000001</v>
      </c>
      <c r="AKR260" s="20">
        <v>1480.45</v>
      </c>
      <c r="AKS260" s="20">
        <v>1480.45</v>
      </c>
      <c r="AKT260" s="21">
        <v>102.7</v>
      </c>
      <c r="AKU260" s="20">
        <v>370.601</v>
      </c>
      <c r="AKV260" s="20">
        <v>2806.8240000000001</v>
      </c>
      <c r="AKW260" s="20">
        <v>2806.8240000000001</v>
      </c>
      <c r="AKX260" s="21">
        <v>156.9</v>
      </c>
      <c r="AKY260" s="20">
        <v>566.07399999999996</v>
      </c>
      <c r="AKZ260" s="20">
        <v>4287.2740000000003</v>
      </c>
      <c r="ALA260" s="20">
        <v>4287.2740000000003</v>
      </c>
      <c r="ALB260" s="21">
        <v>89</v>
      </c>
      <c r="ALC260" s="20">
        <v>321.20999999999998</v>
      </c>
      <c r="ALD260" s="20">
        <v>2432.7469999999998</v>
      </c>
      <c r="ALE260" s="20">
        <v>2432.7469999999998</v>
      </c>
      <c r="ALF260" s="21">
        <v>260.2</v>
      </c>
      <c r="ALG260" s="20">
        <v>271.40600000000001</v>
      </c>
      <c r="ALH260" s="20">
        <v>454.25299999999999</v>
      </c>
      <c r="ALI260" s="21">
        <v>99.2</v>
      </c>
      <c r="ALJ260" s="20">
        <v>103.43</v>
      </c>
      <c r="ALK260" s="20">
        <v>173.11099999999999</v>
      </c>
      <c r="ALL260" s="21">
        <v>54</v>
      </c>
      <c r="ALM260" s="20">
        <v>56.356000000000002</v>
      </c>
      <c r="ALN260" s="20">
        <v>94.322999999999993</v>
      </c>
      <c r="ALO260" s="20">
        <v>83.634</v>
      </c>
      <c r="ALP260" s="21">
        <v>105</v>
      </c>
      <c r="ALQ260" s="20">
        <v>109.49299999999999</v>
      </c>
      <c r="ALR260" s="20">
        <v>183.25800000000001</v>
      </c>
      <c r="ALS260" s="20">
        <v>145.863</v>
      </c>
      <c r="ALT260" s="21">
        <v>161</v>
      </c>
      <c r="ALU260" s="20">
        <v>167.976</v>
      </c>
      <c r="ALV260" s="20">
        <v>281.142</v>
      </c>
      <c r="ALW260" s="20">
        <v>229.49700000000001</v>
      </c>
      <c r="ALX260" s="21">
        <v>135</v>
      </c>
      <c r="ALY260" s="20">
        <v>140.833</v>
      </c>
      <c r="ALZ260" s="20">
        <v>235.71199999999999</v>
      </c>
      <c r="AMA260" s="20">
        <v>173.70099999999999</v>
      </c>
      <c r="AMB260" s="21">
        <v>160.6</v>
      </c>
      <c r="AMC260" s="20">
        <v>263.05900000000003</v>
      </c>
      <c r="AMD260" s="20">
        <v>10332.462</v>
      </c>
      <c r="AME260" s="21">
        <v>25.1</v>
      </c>
      <c r="AMF260" s="20">
        <v>41.119</v>
      </c>
      <c r="AMG260" s="20">
        <v>1615.085</v>
      </c>
      <c r="AMH260" s="21">
        <v>49.1</v>
      </c>
      <c r="AMI260" s="20">
        <v>80.433000000000007</v>
      </c>
      <c r="AMJ260" s="20">
        <v>3159.268</v>
      </c>
      <c r="AMK260" s="20">
        <v>2788.79</v>
      </c>
      <c r="AML260" s="21">
        <v>87.2</v>
      </c>
      <c r="AMM260" s="20">
        <v>142.80600000000001</v>
      </c>
      <c r="AMN260" s="20">
        <v>5609.1580000000004</v>
      </c>
      <c r="AMO260" s="20">
        <v>4028.5970000000002</v>
      </c>
      <c r="AMP260" s="21">
        <v>135.5</v>
      </c>
      <c r="AMQ260" s="20">
        <v>221.94</v>
      </c>
      <c r="AMR260" s="20">
        <v>8717.3770000000004</v>
      </c>
      <c r="AMS260" s="20">
        <v>6817.3869999999997</v>
      </c>
      <c r="AMT260" s="21">
        <v>97.6</v>
      </c>
      <c r="AMU260" s="20">
        <v>159.9</v>
      </c>
      <c r="AMV260" s="20">
        <v>6280.58</v>
      </c>
      <c r="AMW260" s="20">
        <v>6280.58</v>
      </c>
      <c r="AMX260" s="21">
        <v>83.9</v>
      </c>
      <c r="AMY260" s="22">
        <v>315.29253899999998</v>
      </c>
      <c r="AMZ260" s="20">
        <v>415.839</v>
      </c>
      <c r="ANA260" s="21">
        <v>63.2</v>
      </c>
      <c r="ANB260" s="20">
        <v>237.476</v>
      </c>
      <c r="ANC260" s="20">
        <v>313.20699999999999</v>
      </c>
      <c r="AND260" s="21">
        <v>61.9</v>
      </c>
      <c r="ANE260" s="20">
        <v>232.39699999999999</v>
      </c>
      <c r="ANF260" s="20">
        <v>306.50799999999998</v>
      </c>
      <c r="ANG260" s="21">
        <v>3.3</v>
      </c>
      <c r="ANH260" s="22">
        <v>12.349477</v>
      </c>
      <c r="ANI260" s="22">
        <v>16.287724999999998</v>
      </c>
      <c r="ANJ260" s="22">
        <v>16.287724999999998</v>
      </c>
      <c r="ANK260" s="21">
        <v>17.8</v>
      </c>
      <c r="ANL260" s="22">
        <v>66.986152000000004</v>
      </c>
      <c r="ANM260" s="22">
        <v>88.348037000000005</v>
      </c>
      <c r="ANN260" s="22">
        <v>79.344211000000001</v>
      </c>
      <c r="ANO260" s="21">
        <v>20.7</v>
      </c>
      <c r="ANP260" s="22">
        <v>77.816612000000006</v>
      </c>
      <c r="ANQ260" s="22">
        <v>102.63233</v>
      </c>
      <c r="ANR260" s="22">
        <v>95.631935999999996</v>
      </c>
      <c r="ANS260" s="21">
        <v>12.4</v>
      </c>
      <c r="ANT260" s="22">
        <v>46.670861000000002</v>
      </c>
      <c r="ANU260" s="22">
        <v>61.554198</v>
      </c>
      <c r="ANV260" s="22">
        <v>61.554198</v>
      </c>
      <c r="ANW260" s="21">
        <v>212</v>
      </c>
      <c r="ANX260" s="20">
        <v>24689.094000000001</v>
      </c>
      <c r="ANY260" s="20">
        <v>24689.094000000001</v>
      </c>
      <c r="ANZ260" s="21">
        <v>63.9</v>
      </c>
      <c r="AOA260" s="20">
        <v>7436.3630000000003</v>
      </c>
      <c r="AOB260" s="20">
        <v>7436.3630000000003</v>
      </c>
      <c r="AOC260" s="21">
        <v>59.5</v>
      </c>
      <c r="AOD260" s="20">
        <v>6927.5069999999996</v>
      </c>
      <c r="AOE260" s="20">
        <v>6927.5069999999996</v>
      </c>
      <c r="AOF260" s="21">
        <v>85.7</v>
      </c>
      <c r="AOG260" s="20">
        <v>9983.5689999999995</v>
      </c>
      <c r="AOH260" s="20">
        <v>9983.5689999999995</v>
      </c>
      <c r="AOI260" s="20">
        <v>9983.5689999999995</v>
      </c>
      <c r="AOJ260" s="21">
        <v>62.4</v>
      </c>
      <c r="AOK260" s="20">
        <v>7269.1620000000003</v>
      </c>
      <c r="AOL260" s="20">
        <v>7269.1620000000003</v>
      </c>
      <c r="AOM260" s="20">
        <v>7269.1620000000003</v>
      </c>
      <c r="AON260" s="21">
        <v>148.19999999999999</v>
      </c>
      <c r="AOO260" s="20">
        <v>17252.731</v>
      </c>
      <c r="AOP260" s="20">
        <v>17252.731</v>
      </c>
      <c r="AOQ260" s="20">
        <v>17252.731</v>
      </c>
      <c r="AOR260" s="21">
        <v>49.7</v>
      </c>
      <c r="AOS260" s="20">
        <v>5789.62</v>
      </c>
      <c r="AOT260" s="20">
        <v>5789.62</v>
      </c>
      <c r="AOU260" s="20">
        <v>5789.62</v>
      </c>
      <c r="AOV260" s="21">
        <v>210.1</v>
      </c>
      <c r="AOW260" s="20">
        <v>20288.47</v>
      </c>
      <c r="AOX260" s="20">
        <v>16597.996999999999</v>
      </c>
      <c r="AOY260" s="21">
        <v>74.900000000000006</v>
      </c>
      <c r="AOZ260" s="20">
        <v>7235.598</v>
      </c>
      <c r="APA260" s="20">
        <v>5919.4430000000002</v>
      </c>
      <c r="APB260" s="21">
        <v>70.900000000000006</v>
      </c>
      <c r="APC260" s="20">
        <v>6847.5590000000002</v>
      </c>
      <c r="APD260" s="20">
        <v>5601.9880000000003</v>
      </c>
      <c r="APE260" s="21">
        <v>52.5</v>
      </c>
      <c r="APF260" s="20">
        <v>5071.8530000000001</v>
      </c>
      <c r="APG260" s="20">
        <v>4149.2830000000004</v>
      </c>
      <c r="APH260" s="20">
        <v>4149.2830000000004</v>
      </c>
      <c r="API260" s="21">
        <v>82.6</v>
      </c>
      <c r="APJ260" s="20">
        <v>7981.018</v>
      </c>
      <c r="APK260" s="20">
        <v>6529.2709999999997</v>
      </c>
      <c r="APL260" s="20">
        <v>6529.2709999999997</v>
      </c>
      <c r="APM260" s="21">
        <v>135.19999999999999</v>
      </c>
      <c r="APN260" s="20">
        <v>13052.871999999999</v>
      </c>
      <c r="APO260" s="20">
        <v>10678.554</v>
      </c>
      <c r="APP260" s="20">
        <v>10678.554</v>
      </c>
      <c r="APQ260" s="21">
        <v>86.5</v>
      </c>
      <c r="APR260" s="20">
        <v>8355.8340000000007</v>
      </c>
      <c r="APS260" s="20">
        <v>6835.9080000000004</v>
      </c>
      <c r="APT260" s="20">
        <v>6835.9080000000004</v>
      </c>
      <c r="APU260" s="21">
        <v>89.9</v>
      </c>
      <c r="APV260" s="20">
        <v>208.81899999999999</v>
      </c>
      <c r="APW260" s="20">
        <v>1328.819</v>
      </c>
      <c r="APX260" s="21">
        <v>32.200000000000003</v>
      </c>
      <c r="APY260" s="20">
        <v>74.665999999999997</v>
      </c>
      <c r="APZ260" s="20">
        <v>475.13600000000002</v>
      </c>
      <c r="AQI260" s="21">
        <v>57.8</v>
      </c>
      <c r="AQJ260" s="20">
        <v>134.15299999999999</v>
      </c>
      <c r="AQK260" s="20">
        <v>853.68299999999999</v>
      </c>
      <c r="AQL260" s="20">
        <v>863.70399999999995</v>
      </c>
      <c r="AQM260" s="21">
        <v>49.7</v>
      </c>
      <c r="AQN260" s="20">
        <v>115.34</v>
      </c>
      <c r="AQO260" s="20">
        <v>733.96600000000001</v>
      </c>
      <c r="AQP260" s="20">
        <v>834.85199999999998</v>
      </c>
    </row>
    <row r="261" spans="1:1134" x14ac:dyDescent="0.2">
      <c r="A261" s="18">
        <v>38168</v>
      </c>
      <c r="B261" s="21">
        <v>123.6</v>
      </c>
      <c r="C261" s="21">
        <v>121.1</v>
      </c>
      <c r="D261" s="20">
        <v>9438.6610000000001</v>
      </c>
      <c r="N261" s="21">
        <v>81</v>
      </c>
      <c r="O261" s="21">
        <v>75.7</v>
      </c>
      <c r="P261" s="20">
        <v>6186.5439999999999</v>
      </c>
      <c r="Q261" s="21">
        <v>63.6</v>
      </c>
      <c r="R261" s="21">
        <v>60</v>
      </c>
      <c r="S261" s="20">
        <v>4859.9129999999996</v>
      </c>
      <c r="T261" s="21">
        <v>207.5</v>
      </c>
      <c r="U261" s="21">
        <v>181.9</v>
      </c>
      <c r="V261" s="20">
        <v>80722.567999999999</v>
      </c>
      <c r="W261" s="21">
        <v>70.099999999999994</v>
      </c>
      <c r="X261" s="21">
        <v>62.7</v>
      </c>
      <c r="Y261" s="20">
        <v>27263.805</v>
      </c>
      <c r="AI261" s="21">
        <v>137.4</v>
      </c>
      <c r="AJ261" s="21">
        <v>119.3</v>
      </c>
      <c r="AK261" s="20">
        <v>53458.762999999999</v>
      </c>
      <c r="AL261" s="21">
        <v>73.400000000000006</v>
      </c>
      <c r="AM261" s="21">
        <v>68.5</v>
      </c>
      <c r="AN261" s="20">
        <v>28570.525000000001</v>
      </c>
      <c r="AO261" s="21">
        <v>228</v>
      </c>
      <c r="AP261" s="21">
        <v>223.8</v>
      </c>
      <c r="AQ261" s="20">
        <v>71283.907000000007</v>
      </c>
      <c r="AR261" s="21">
        <v>76.8</v>
      </c>
      <c r="AS261" s="21">
        <v>74.599999999999994</v>
      </c>
      <c r="AT261" s="20">
        <v>24011.687999999998</v>
      </c>
      <c r="AU261" s="21">
        <v>74.400000000000006</v>
      </c>
      <c r="AV261" s="21">
        <v>72.099999999999994</v>
      </c>
      <c r="AW261" s="20">
        <v>23252.664000000001</v>
      </c>
      <c r="AX261" s="21">
        <v>73.2</v>
      </c>
      <c r="AY261" s="21">
        <v>72.5</v>
      </c>
      <c r="AZ261" s="20">
        <v>22882.600999999999</v>
      </c>
      <c r="BA261" s="21">
        <v>78</v>
      </c>
      <c r="BB261" s="21">
        <v>76.7</v>
      </c>
      <c r="BC261" s="20">
        <v>24382.02</v>
      </c>
      <c r="BD261" s="21">
        <v>151.19999999999999</v>
      </c>
      <c r="BE261" s="21">
        <v>149.19999999999999</v>
      </c>
      <c r="BF261" s="20">
        <v>47272.218999999997</v>
      </c>
      <c r="BG261" s="21">
        <v>75.8</v>
      </c>
      <c r="BH261" s="21">
        <v>74.3</v>
      </c>
      <c r="BI261" s="20">
        <v>23710.612000000001</v>
      </c>
      <c r="BJ261" s="21">
        <v>158.6</v>
      </c>
      <c r="BK261" s="19">
        <v>239.09804785726999</v>
      </c>
      <c r="BL261" s="20">
        <v>708.97400000000005</v>
      </c>
      <c r="BM261" s="21">
        <v>120.4</v>
      </c>
      <c r="BN261" s="20">
        <v>181.46600000000001</v>
      </c>
      <c r="BO261" s="20">
        <v>538.08299999999997</v>
      </c>
      <c r="BP261" s="21">
        <v>2.5</v>
      </c>
      <c r="BQ261" s="20">
        <v>3.742</v>
      </c>
      <c r="BR261" s="19">
        <v>11.094861</v>
      </c>
      <c r="BS261" s="19">
        <v>11.094861</v>
      </c>
      <c r="BT261" s="21">
        <v>37.200000000000003</v>
      </c>
      <c r="BU261" s="20">
        <v>56.125</v>
      </c>
      <c r="BV261" s="19">
        <v>166.42136484798999</v>
      </c>
      <c r="BW261" s="19">
        <v>137.77589060963001</v>
      </c>
      <c r="BX261" s="21">
        <v>38.200000000000003</v>
      </c>
      <c r="BY261" s="19">
        <v>57.632042191544002</v>
      </c>
      <c r="BZ261" s="19">
        <v>170.89053150637</v>
      </c>
      <c r="CA261" s="19">
        <v>148.87075160962999</v>
      </c>
      <c r="CB261" s="21">
        <v>8.8000000000000007</v>
      </c>
      <c r="CC261" s="19">
        <v>13.340272494266999</v>
      </c>
      <c r="CD261" s="19">
        <v>39.556576</v>
      </c>
      <c r="CE261" s="19">
        <v>39.556576</v>
      </c>
      <c r="CF261" s="21">
        <v>206.4</v>
      </c>
      <c r="CG261" s="20">
        <v>591.46600000000001</v>
      </c>
      <c r="CH261" s="20">
        <v>486.59899999999999</v>
      </c>
      <c r="CI261" s="21">
        <v>74.599999999999994</v>
      </c>
      <c r="CJ261" s="20">
        <v>213.756</v>
      </c>
      <c r="CK261" s="20">
        <v>175.857</v>
      </c>
      <c r="CL261" s="21">
        <v>71.5</v>
      </c>
      <c r="CM261" s="20">
        <v>204.851</v>
      </c>
      <c r="CN261" s="20">
        <v>168.53100000000001</v>
      </c>
      <c r="CO261" s="21">
        <v>48.3</v>
      </c>
      <c r="CP261" s="20">
        <v>138.51599999999999</v>
      </c>
      <c r="CQ261" s="20">
        <v>113.95699999999999</v>
      </c>
      <c r="CR261" s="20">
        <v>115.057</v>
      </c>
      <c r="CS261" s="21">
        <v>83.8</v>
      </c>
      <c r="CT261" s="20">
        <v>240.04599999999999</v>
      </c>
      <c r="CU261" s="20">
        <v>197.48599999999999</v>
      </c>
      <c r="CV261" s="20">
        <v>181.56299999999999</v>
      </c>
      <c r="CW261" s="21">
        <v>131.80000000000001</v>
      </c>
      <c r="CX261" s="20">
        <v>377.71</v>
      </c>
      <c r="CY261" s="20">
        <v>310.74200000000002</v>
      </c>
      <c r="CZ261" s="20">
        <v>296.62</v>
      </c>
      <c r="DA261" s="21">
        <v>84.9</v>
      </c>
      <c r="DB261" s="20">
        <v>243.25</v>
      </c>
      <c r="DC261" s="20">
        <v>200.12200000000001</v>
      </c>
      <c r="DD261" s="20">
        <v>200.12200000000001</v>
      </c>
      <c r="DE261" s="21">
        <v>168.2</v>
      </c>
      <c r="DF261" s="20">
        <v>1005.649</v>
      </c>
      <c r="DG261" s="20">
        <v>1452.3579999999999</v>
      </c>
      <c r="DH261" s="21">
        <v>11.6</v>
      </c>
      <c r="DI261" s="20">
        <v>69.119</v>
      </c>
      <c r="DJ261" s="20">
        <v>99.820999999999998</v>
      </c>
      <c r="DK261" s="21">
        <v>10.8</v>
      </c>
      <c r="DL261" s="20">
        <v>64.528999999999996</v>
      </c>
      <c r="DM261" s="20">
        <v>93.192999999999998</v>
      </c>
      <c r="DN261" s="21">
        <v>94.1</v>
      </c>
      <c r="DO261" s="20">
        <v>562.47299999999996</v>
      </c>
      <c r="DP261" s="20">
        <v>812.32299999999998</v>
      </c>
      <c r="DQ261" s="20">
        <v>812.32299999999998</v>
      </c>
      <c r="DR261" s="21">
        <v>62.5</v>
      </c>
      <c r="DS261" s="20">
        <v>374.05799999999999</v>
      </c>
      <c r="DT261" s="20">
        <v>540.21400000000006</v>
      </c>
      <c r="DU261" s="20">
        <v>540.21400000000006</v>
      </c>
      <c r="DV261" s="21">
        <v>156.6</v>
      </c>
      <c r="DW261" s="20">
        <v>936.53</v>
      </c>
      <c r="DX261" s="20">
        <v>1352.537</v>
      </c>
      <c r="DY261" s="20">
        <v>1352.537</v>
      </c>
      <c r="DZ261" s="21">
        <v>98.3</v>
      </c>
      <c r="EA261" s="20">
        <v>588.00400000000002</v>
      </c>
      <c r="EB261" s="20">
        <v>849.19600000000003</v>
      </c>
      <c r="EC261" s="20">
        <v>849.19600000000003</v>
      </c>
      <c r="ED261" s="21">
        <v>268.8</v>
      </c>
      <c r="EE261" s="20">
        <v>942.59900000000005</v>
      </c>
      <c r="EF261" s="20">
        <v>775.476</v>
      </c>
      <c r="EG261" s="21">
        <v>112.1</v>
      </c>
      <c r="EH261" s="20">
        <v>393.07900000000001</v>
      </c>
      <c r="EI261" s="20">
        <v>323.38600000000002</v>
      </c>
      <c r="EJ261" s="21">
        <v>104.1</v>
      </c>
      <c r="EK261" s="20">
        <v>365.17</v>
      </c>
      <c r="EL261" s="20">
        <v>300.42500000000001</v>
      </c>
      <c r="EM261" s="21">
        <v>39.4</v>
      </c>
      <c r="EN261" s="20">
        <v>138.309</v>
      </c>
      <c r="EO261" s="20">
        <v>113.78700000000001</v>
      </c>
      <c r="EP261" s="20">
        <v>113.78700000000001</v>
      </c>
      <c r="EQ261" s="21">
        <v>117.3</v>
      </c>
      <c r="ER261" s="20">
        <v>411.21100000000001</v>
      </c>
      <c r="ES261" s="20">
        <v>338.303</v>
      </c>
      <c r="ET261" s="20">
        <v>338.303</v>
      </c>
      <c r="EU261" s="21">
        <v>156.69999999999999</v>
      </c>
      <c r="EV261" s="20">
        <v>549.52</v>
      </c>
      <c r="EW261" s="20">
        <v>452.09</v>
      </c>
      <c r="EX261" s="20">
        <v>452.09</v>
      </c>
      <c r="EY261" s="21">
        <v>61.7</v>
      </c>
      <c r="EZ261" s="20">
        <v>216.16399999999999</v>
      </c>
      <c r="FA261" s="20">
        <v>177.83799999999999</v>
      </c>
      <c r="FB261" s="20">
        <v>177.83799999999999</v>
      </c>
      <c r="FC261" s="21">
        <v>117.7</v>
      </c>
      <c r="FD261" s="20">
        <v>691.22299999999996</v>
      </c>
      <c r="FE261" s="20">
        <v>2152.317</v>
      </c>
      <c r="FF261" s="21">
        <v>70.8</v>
      </c>
      <c r="FG261" s="20">
        <v>415.82299999999998</v>
      </c>
      <c r="FH261" s="20">
        <v>1294.7809999999999</v>
      </c>
      <c r="FI261" s="21">
        <v>10.5</v>
      </c>
      <c r="FJ261" s="20">
        <v>61.920999999999999</v>
      </c>
      <c r="FK261" s="20">
        <v>192.80799999999999</v>
      </c>
      <c r="FL261" s="20">
        <v>137.65</v>
      </c>
      <c r="FM261" s="21">
        <v>36.4</v>
      </c>
      <c r="FN261" s="20">
        <v>214.036</v>
      </c>
      <c r="FO261" s="20">
        <v>666.46</v>
      </c>
      <c r="FP261" s="20">
        <v>412.738</v>
      </c>
      <c r="FQ261" s="21">
        <v>46.9</v>
      </c>
      <c r="FR261" s="20">
        <v>275.39999999999998</v>
      </c>
      <c r="FS261" s="20">
        <v>857.53599999999994</v>
      </c>
      <c r="FT261" s="20">
        <v>550.38800000000003</v>
      </c>
      <c r="FU261" s="21">
        <v>29.1</v>
      </c>
      <c r="FV261" s="20">
        <v>171.00899999999999</v>
      </c>
      <c r="FW261" s="20">
        <v>532.48299999999995</v>
      </c>
      <c r="FX261" s="20">
        <v>451.416</v>
      </c>
      <c r="FY261" s="21">
        <v>226.6</v>
      </c>
      <c r="FZ261" s="20">
        <v>2171.973</v>
      </c>
      <c r="GA261" s="20">
        <v>2920.2179999999998</v>
      </c>
      <c r="GB261" s="21">
        <v>72.099999999999994</v>
      </c>
      <c r="GC261" s="20">
        <v>691.23299999999995</v>
      </c>
      <c r="GD261" s="20">
        <v>929.36300000000006</v>
      </c>
      <c r="GE261" s="21">
        <v>68.599999999999994</v>
      </c>
      <c r="GF261" s="20">
        <v>657.428</v>
      </c>
      <c r="GG261" s="20">
        <v>883.91200000000003</v>
      </c>
      <c r="GH261" s="21">
        <v>68.400000000000006</v>
      </c>
      <c r="GI261" s="20">
        <v>655.41499999999996</v>
      </c>
      <c r="GJ261" s="20">
        <v>881.20500000000004</v>
      </c>
      <c r="GK261" s="20">
        <v>881.20500000000004</v>
      </c>
      <c r="GL261" s="21">
        <v>86.1</v>
      </c>
      <c r="GM261" s="20">
        <v>825.32500000000005</v>
      </c>
      <c r="GN261" s="20">
        <v>1109.6500000000001</v>
      </c>
      <c r="GO261" s="20">
        <v>1109.6500000000001</v>
      </c>
      <c r="GP261" s="21">
        <v>154.5</v>
      </c>
      <c r="GQ261" s="20">
        <v>1480.74</v>
      </c>
      <c r="GR261" s="20">
        <v>1990.855</v>
      </c>
      <c r="GS261" s="20">
        <v>1990.855</v>
      </c>
      <c r="GT261" s="21">
        <v>57.5</v>
      </c>
      <c r="GU261" s="20">
        <v>551.68499999999995</v>
      </c>
      <c r="GV261" s="20">
        <v>741.74099999999999</v>
      </c>
      <c r="GW261" s="20">
        <v>741.74099999999999</v>
      </c>
      <c r="GX261" s="21">
        <v>240.3</v>
      </c>
      <c r="GY261" s="20">
        <v>950.38099999999997</v>
      </c>
      <c r="GZ261" s="20">
        <v>1191.778</v>
      </c>
      <c r="HA261" s="21">
        <v>47.8</v>
      </c>
      <c r="HB261" s="20">
        <v>189.23400000000001</v>
      </c>
      <c r="HC261" s="20">
        <v>237.3</v>
      </c>
      <c r="HD261" s="21">
        <v>46</v>
      </c>
      <c r="HE261" s="20">
        <v>181.792</v>
      </c>
      <c r="HF261" s="20">
        <v>227.96700000000001</v>
      </c>
      <c r="HG261" s="21">
        <v>108</v>
      </c>
      <c r="HH261" s="20">
        <v>427.31700000000001</v>
      </c>
      <c r="HI261" s="20">
        <v>535.85500000000002</v>
      </c>
      <c r="HJ261" s="20">
        <v>535.85500000000002</v>
      </c>
      <c r="HK261" s="21">
        <v>82.8</v>
      </c>
      <c r="HL261" s="20">
        <v>327.47300000000001</v>
      </c>
      <c r="HM261" s="20">
        <v>410.65100000000001</v>
      </c>
      <c r="HN261" s="20">
        <v>339.23399999999998</v>
      </c>
      <c r="HO261" s="21">
        <v>192.4</v>
      </c>
      <c r="HP261" s="20">
        <v>761.14700000000005</v>
      </c>
      <c r="HQ261" s="20">
        <v>954.47799999999995</v>
      </c>
      <c r="HR261" s="20">
        <v>875.08900000000006</v>
      </c>
      <c r="HS261" s="21">
        <v>115.7</v>
      </c>
      <c r="HT261" s="20">
        <v>457.71800000000002</v>
      </c>
      <c r="HU261" s="20">
        <v>573.97799999999995</v>
      </c>
      <c r="HV261" s="20">
        <v>671.36300000000006</v>
      </c>
      <c r="HW261" s="21">
        <v>119.6</v>
      </c>
      <c r="HX261" s="20">
        <v>105.122</v>
      </c>
      <c r="HY261" s="20">
        <v>66919.338000000003</v>
      </c>
      <c r="HZ261" s="21">
        <v>19.600000000000001</v>
      </c>
      <c r="IA261" s="20">
        <v>17.204999999999998</v>
      </c>
      <c r="IB261" s="20">
        <v>10952.457</v>
      </c>
      <c r="IF261" s="21">
        <v>24.6</v>
      </c>
      <c r="IG261" s="20">
        <v>21.62</v>
      </c>
      <c r="IH261" s="20">
        <v>13763.044</v>
      </c>
      <c r="II261" s="20">
        <v>13763.044</v>
      </c>
      <c r="IJ261" s="21">
        <v>75.5</v>
      </c>
      <c r="IK261" s="20">
        <v>66.296999999999997</v>
      </c>
      <c r="IL261" s="20">
        <v>42203.837</v>
      </c>
      <c r="IM261" s="20">
        <v>42203.837</v>
      </c>
      <c r="IN261" s="21">
        <v>100.1</v>
      </c>
      <c r="IO261" s="20">
        <v>87.917000000000002</v>
      </c>
      <c r="IP261" s="20">
        <v>55966.881000000001</v>
      </c>
      <c r="IQ261" s="20">
        <v>55966.881000000001</v>
      </c>
      <c r="IR261" s="21">
        <v>58.9</v>
      </c>
      <c r="IS261" s="20">
        <v>51.771000000000001</v>
      </c>
      <c r="IT261" s="23">
        <v>32957</v>
      </c>
      <c r="IU261" s="23">
        <v>32957</v>
      </c>
      <c r="IV261" s="21">
        <v>151.19999999999999</v>
      </c>
      <c r="IW261" s="20">
        <v>2712.2089999999998</v>
      </c>
      <c r="IX261" s="20">
        <v>22450.757000000001</v>
      </c>
      <c r="IY261" s="21">
        <v>26.7</v>
      </c>
      <c r="IZ261" s="20">
        <v>479.25799999999998</v>
      </c>
      <c r="JA261" s="20">
        <v>3967.1350000000002</v>
      </c>
      <c r="JJ261" s="21">
        <v>124.5</v>
      </c>
      <c r="JK261" s="20">
        <v>2232.951</v>
      </c>
      <c r="JL261" s="20">
        <v>18483.621999999999</v>
      </c>
      <c r="JM261" s="20">
        <v>18940.664000000001</v>
      </c>
      <c r="JN261" s="21">
        <v>123.8</v>
      </c>
      <c r="JO261" s="20">
        <v>2221.4090000000001</v>
      </c>
      <c r="JP261" s="20">
        <v>18388.078000000001</v>
      </c>
      <c r="JQ261" s="20">
        <v>18388.080000000002</v>
      </c>
      <c r="JR261" s="21">
        <v>82.2</v>
      </c>
      <c r="JS261" s="20">
        <v>87.867000000000004</v>
      </c>
      <c r="JT261" s="20">
        <v>237205.21599999999</v>
      </c>
      <c r="JU261" s="21">
        <v>39.9</v>
      </c>
      <c r="JV261" s="20">
        <v>42.673000000000002</v>
      </c>
      <c r="JW261" s="20">
        <v>115198.96400000001</v>
      </c>
      <c r="JX261" s="20">
        <v>10.489000000000001</v>
      </c>
      <c r="JY261" s="20">
        <v>11.215</v>
      </c>
      <c r="JZ261" s="20">
        <v>30275.998</v>
      </c>
      <c r="KA261" s="20">
        <v>30275.998</v>
      </c>
      <c r="KB261" s="20">
        <v>31.779</v>
      </c>
      <c r="KC261" s="20">
        <v>33.978999999999999</v>
      </c>
      <c r="KD261" s="20">
        <v>91730.254000000001</v>
      </c>
      <c r="KE261" s="20">
        <v>91730.254000000001</v>
      </c>
      <c r="KF261" s="21">
        <v>42.3</v>
      </c>
      <c r="KG261" s="21">
        <v>45.2</v>
      </c>
      <c r="KH261" s="20">
        <v>122006.25199999999</v>
      </c>
      <c r="KI261" s="20">
        <v>122006.25199999999</v>
      </c>
      <c r="KJ261" s="21">
        <v>21.3</v>
      </c>
      <c r="KK261" s="21">
        <v>22.8</v>
      </c>
      <c r="KL261" s="21">
        <v>61425.4</v>
      </c>
      <c r="KM261" s="21">
        <v>61425.4</v>
      </c>
      <c r="KN261" s="21">
        <v>91.6</v>
      </c>
      <c r="KO261" s="20">
        <v>102.452</v>
      </c>
      <c r="KP261" s="20">
        <v>2676.57</v>
      </c>
      <c r="KQ261" s="21">
        <v>30.6</v>
      </c>
      <c r="KR261" s="20">
        <v>34.22</v>
      </c>
      <c r="KS261" s="20">
        <v>893.99800000000005</v>
      </c>
      <c r="KT261" s="21">
        <v>30.7</v>
      </c>
      <c r="KU261" s="20">
        <v>34.343000000000004</v>
      </c>
      <c r="KV261" s="20">
        <v>897.21699999999998</v>
      </c>
      <c r="KW261" s="21">
        <v>12.7</v>
      </c>
      <c r="KX261" s="20">
        <v>14.223000000000001</v>
      </c>
      <c r="KY261" s="20">
        <v>371.58199999999999</v>
      </c>
      <c r="KZ261" s="20">
        <v>371.58199999999999</v>
      </c>
      <c r="LA261" s="21">
        <v>48.3</v>
      </c>
      <c r="LB261" s="20">
        <v>54.009</v>
      </c>
      <c r="LC261" s="20">
        <v>1410.99</v>
      </c>
      <c r="LD261" s="20">
        <v>1410.99</v>
      </c>
      <c r="LE261" s="21">
        <v>61</v>
      </c>
      <c r="LF261" s="20">
        <v>68.231999999999999</v>
      </c>
      <c r="LG261" s="20">
        <v>1782.5719999999999</v>
      </c>
      <c r="LH261" s="20">
        <v>1782.5719999999999</v>
      </c>
      <c r="LI261" s="21">
        <v>24.9</v>
      </c>
      <c r="LJ261" s="20">
        <v>27.829000000000001</v>
      </c>
      <c r="LK261" s="20">
        <v>727.03099999999995</v>
      </c>
      <c r="LL261" s="20">
        <v>727.03099999999995</v>
      </c>
      <c r="LM261" s="21">
        <v>207</v>
      </c>
      <c r="LN261" s="20">
        <v>5640.0209999999997</v>
      </c>
      <c r="LO261" s="20">
        <v>4640.0450000000001</v>
      </c>
      <c r="LP261" s="21">
        <v>66.7</v>
      </c>
      <c r="LQ261" s="20">
        <v>1818.7090000000001</v>
      </c>
      <c r="LR261" s="20">
        <v>1496.252</v>
      </c>
      <c r="LS261" s="21">
        <v>65</v>
      </c>
      <c r="LT261" s="20">
        <v>1772.1579999999999</v>
      </c>
      <c r="LU261" s="20">
        <v>1457.954</v>
      </c>
      <c r="LV261" s="21">
        <v>69.099999999999994</v>
      </c>
      <c r="LW261" s="20">
        <v>1881.6969999999999</v>
      </c>
      <c r="LX261" s="20">
        <v>1548.0719999999999</v>
      </c>
      <c r="LY261" s="20">
        <v>1548.0719999999999</v>
      </c>
      <c r="LZ261" s="21">
        <v>71.2</v>
      </c>
      <c r="MA261" s="20">
        <v>1939.615</v>
      </c>
      <c r="MB261" s="20">
        <v>1595.721</v>
      </c>
      <c r="MC261" s="20">
        <v>1595.721</v>
      </c>
      <c r="MD261" s="21">
        <v>140.19999999999999</v>
      </c>
      <c r="ME261" s="20">
        <v>3821.3119999999999</v>
      </c>
      <c r="MF261" s="20">
        <v>3143.7930000000001</v>
      </c>
      <c r="MG261" s="20">
        <v>3143.7930000000001</v>
      </c>
      <c r="MH261" s="21">
        <v>98</v>
      </c>
      <c r="MI261" s="20">
        <v>2669.299</v>
      </c>
      <c r="MJ261" s="20">
        <v>2196.0320000000002</v>
      </c>
      <c r="MK261" s="20">
        <v>2196.0320000000002</v>
      </c>
      <c r="ML261" s="21">
        <v>235.5</v>
      </c>
      <c r="MM261" s="20">
        <v>565.673</v>
      </c>
      <c r="MN261" s="20">
        <v>3458.9780000000001</v>
      </c>
      <c r="MO261" s="21">
        <v>51.5</v>
      </c>
      <c r="MP261" s="20">
        <v>123.79600000000001</v>
      </c>
      <c r="MQ261" s="20">
        <v>756.98900000000003</v>
      </c>
      <c r="MR261" s="21">
        <v>48.8</v>
      </c>
      <c r="MS261" s="20">
        <v>117.349</v>
      </c>
      <c r="MT261" s="20">
        <v>717.56299999999999</v>
      </c>
      <c r="MU261" s="21">
        <v>100</v>
      </c>
      <c r="MV261" s="20">
        <v>240.18600000000001</v>
      </c>
      <c r="MW261" s="20">
        <v>1468.691</v>
      </c>
      <c r="MX261" s="20">
        <v>1503</v>
      </c>
      <c r="MY261" s="21">
        <v>83.4</v>
      </c>
      <c r="MZ261" s="20">
        <v>200.45</v>
      </c>
      <c r="NA261" s="20">
        <v>1225.712</v>
      </c>
      <c r="NB261" s="20">
        <v>1300</v>
      </c>
      <c r="NC261" s="21">
        <v>183.9</v>
      </c>
      <c r="ND261" s="20">
        <v>441.87700000000001</v>
      </c>
      <c r="NE261" s="20">
        <v>2701.989</v>
      </c>
      <c r="NF261" s="20">
        <v>2803</v>
      </c>
      <c r="NG261" s="21">
        <v>141.4</v>
      </c>
      <c r="NH261" s="20">
        <v>339.72899999999998</v>
      </c>
      <c r="NI261" s="20">
        <v>2077.377</v>
      </c>
      <c r="NJ261" s="20">
        <v>2077.377</v>
      </c>
      <c r="NK261" s="21">
        <v>200.5</v>
      </c>
      <c r="NL261" s="20">
        <v>2020.769</v>
      </c>
      <c r="NM261" s="20">
        <v>1662.4870000000001</v>
      </c>
      <c r="NN261" s="21">
        <v>50</v>
      </c>
      <c r="NO261" s="20">
        <v>503.63299999999998</v>
      </c>
      <c r="NP261" s="20">
        <v>414.339</v>
      </c>
      <c r="NQ261" s="21">
        <v>47.1</v>
      </c>
      <c r="NR261" s="20">
        <v>474.46199999999999</v>
      </c>
      <c r="NS261" s="20">
        <v>390.34</v>
      </c>
      <c r="NT261" s="21">
        <v>60.4</v>
      </c>
      <c r="NU261" s="20">
        <v>608.76300000000003</v>
      </c>
      <c r="NV261" s="20">
        <v>500.82900000000001</v>
      </c>
      <c r="NW261" s="20">
        <v>500.82900000000001</v>
      </c>
      <c r="NX261" s="21">
        <v>90.1</v>
      </c>
      <c r="NY261" s="20">
        <v>908.37400000000002</v>
      </c>
      <c r="NZ261" s="20">
        <v>747.31899999999996</v>
      </c>
      <c r="OA261" s="20">
        <v>747.31899999999996</v>
      </c>
      <c r="OB261" s="21">
        <v>150.5</v>
      </c>
      <c r="OC261" s="20">
        <v>1517.136</v>
      </c>
      <c r="OD261" s="20">
        <v>1248.1479999999999</v>
      </c>
      <c r="OE261" s="20">
        <v>1248.1479999999999</v>
      </c>
      <c r="OF261" s="21">
        <v>104.9</v>
      </c>
      <c r="OG261" s="20">
        <v>1056.751</v>
      </c>
      <c r="OH261" s="20">
        <v>869.38900000000001</v>
      </c>
      <c r="OI261" s="20">
        <v>869.38900000000001</v>
      </c>
      <c r="OJ261" s="21">
        <v>174.2</v>
      </c>
      <c r="OK261" s="20">
        <v>328.28</v>
      </c>
      <c r="OL261" s="20">
        <v>270.07600000000002</v>
      </c>
      <c r="OM261" s="21">
        <v>45.2</v>
      </c>
      <c r="ON261" s="20">
        <v>85.153000000000006</v>
      </c>
      <c r="OO261" s="20">
        <v>70.055000000000007</v>
      </c>
      <c r="OP261" s="21">
        <v>43.2</v>
      </c>
      <c r="OQ261" s="20">
        <v>81.394999999999996</v>
      </c>
      <c r="OR261" s="20">
        <v>66.963999999999999</v>
      </c>
      <c r="OS261" s="21">
        <v>39.799999999999997</v>
      </c>
      <c r="OT261" s="20">
        <v>74.945999999999998</v>
      </c>
      <c r="OU261" s="20">
        <v>61.658000000000001</v>
      </c>
      <c r="OV261" s="20">
        <v>61.658000000000001</v>
      </c>
      <c r="OW261" s="21">
        <v>89.2</v>
      </c>
      <c r="OX261" s="20">
        <v>168.18199999999999</v>
      </c>
      <c r="OY261" s="20">
        <v>138.363</v>
      </c>
      <c r="OZ261" s="20">
        <v>138.363</v>
      </c>
      <c r="PA261" s="21">
        <v>129</v>
      </c>
      <c r="PB261" s="20">
        <v>243.12799999999999</v>
      </c>
      <c r="PC261" s="20">
        <v>200.02099999999999</v>
      </c>
      <c r="PD261" s="20">
        <v>200.02099999999999</v>
      </c>
      <c r="PE261" s="21">
        <v>62.1</v>
      </c>
      <c r="PF261" s="20">
        <v>117.09099999999999</v>
      </c>
      <c r="PG261" s="20">
        <v>96.331000000000003</v>
      </c>
      <c r="PH261" s="20">
        <v>96.331000000000003</v>
      </c>
      <c r="PI261" s="21">
        <v>214.5</v>
      </c>
      <c r="PJ261" s="20">
        <v>4346.9870000000001</v>
      </c>
      <c r="PK261" s="20">
        <v>3576.2660000000001</v>
      </c>
      <c r="PL261" s="21">
        <v>70.099999999999994</v>
      </c>
      <c r="PM261" s="20">
        <v>1421.066</v>
      </c>
      <c r="PN261" s="20">
        <v>1169.1110000000001</v>
      </c>
      <c r="PO261" s="21">
        <v>66.3</v>
      </c>
      <c r="PP261" s="20">
        <v>1344.604</v>
      </c>
      <c r="PQ261" s="20">
        <v>1106.2059999999999</v>
      </c>
      <c r="PR261" s="21">
        <v>38.200000000000003</v>
      </c>
      <c r="PS261" s="20">
        <v>773.71699999999998</v>
      </c>
      <c r="PT261" s="20">
        <v>636.53700000000003</v>
      </c>
      <c r="PU261" s="20">
        <v>636.53700000000003</v>
      </c>
      <c r="PV261" s="21">
        <v>106.6</v>
      </c>
      <c r="PW261" s="20">
        <v>2161.4459999999999</v>
      </c>
      <c r="PX261" s="20">
        <v>1778.222</v>
      </c>
      <c r="PY261" s="20">
        <v>1675.36</v>
      </c>
      <c r="PZ261" s="21">
        <v>144.30000000000001</v>
      </c>
      <c r="QA261" s="20">
        <v>2925.9209999999998</v>
      </c>
      <c r="QB261" s="20">
        <v>2407.1550000000002</v>
      </c>
      <c r="QC261" s="20">
        <v>2311.8969999999999</v>
      </c>
      <c r="QD261" s="21">
        <v>72.2</v>
      </c>
      <c r="QE261" s="20">
        <v>1464.2739999999999</v>
      </c>
      <c r="QF261" s="20">
        <v>1204.6579999999999</v>
      </c>
      <c r="QG261" s="20">
        <v>1204.6579999999999</v>
      </c>
      <c r="QH261" s="21">
        <v>208.7</v>
      </c>
      <c r="QI261" s="21">
        <v>183.3</v>
      </c>
      <c r="QJ261" s="20">
        <v>75716.039000000004</v>
      </c>
      <c r="QK261" s="21">
        <v>71.7</v>
      </c>
      <c r="QL261" s="21">
        <v>64.3</v>
      </c>
      <c r="QM261" s="20">
        <v>25997.671999999999</v>
      </c>
      <c r="QN261" s="21">
        <v>69.599999999999994</v>
      </c>
      <c r="QO261" s="21">
        <v>62.7</v>
      </c>
      <c r="QP261" s="20">
        <v>25260.057000000001</v>
      </c>
      <c r="QW261" s="21">
        <v>137.1</v>
      </c>
      <c r="QX261" s="21">
        <v>119</v>
      </c>
      <c r="QY261" s="20">
        <v>49718.368000000002</v>
      </c>
      <c r="QZ261" s="21">
        <v>72.099999999999994</v>
      </c>
      <c r="RA261" s="21">
        <v>67.2</v>
      </c>
      <c r="RB261" s="20">
        <v>26147.773000000001</v>
      </c>
      <c r="RC261" s="21">
        <v>194</v>
      </c>
      <c r="RD261" s="20">
        <v>4544.5429999999997</v>
      </c>
      <c r="RE261" s="20">
        <v>2507.6790000000001</v>
      </c>
      <c r="RF261" s="21">
        <v>40</v>
      </c>
      <c r="RG261" s="20">
        <v>936.60400000000004</v>
      </c>
      <c r="RH261" s="20">
        <v>516.81799999999998</v>
      </c>
      <c r="RI261" s="21">
        <v>38.200000000000003</v>
      </c>
      <c r="RJ261" s="20">
        <v>893.89300000000003</v>
      </c>
      <c r="RK261" s="20">
        <v>493.25</v>
      </c>
      <c r="RL261" s="21">
        <v>81.900000000000006</v>
      </c>
      <c r="RM261" s="20">
        <v>1917.856</v>
      </c>
      <c r="RN261" s="20">
        <v>1058.2729999999999</v>
      </c>
      <c r="RO261" s="20">
        <v>1058.2729999999999</v>
      </c>
      <c r="RP261" s="21">
        <v>72.099999999999994</v>
      </c>
      <c r="RQ261" s="20">
        <v>1690.0830000000001</v>
      </c>
      <c r="RR261" s="20">
        <v>932.58799999999997</v>
      </c>
      <c r="RS261" s="20">
        <v>932.58799999999997</v>
      </c>
      <c r="RT261" s="21">
        <v>154</v>
      </c>
      <c r="RU261" s="20">
        <v>3607.9389999999999</v>
      </c>
      <c r="RV261" s="20">
        <v>1990.8610000000001</v>
      </c>
      <c r="RW261" s="20">
        <v>1990.8610000000001</v>
      </c>
      <c r="RX261" s="21">
        <v>89.3</v>
      </c>
      <c r="RY261" s="20">
        <v>2091.9009999999998</v>
      </c>
      <c r="RZ261" s="20">
        <v>1154.3109999999999</v>
      </c>
      <c r="SA261" s="20">
        <v>1154.3109999999999</v>
      </c>
      <c r="SB261" s="21">
        <v>178</v>
      </c>
      <c r="SC261" s="20">
        <v>406.101</v>
      </c>
      <c r="SD261" s="20">
        <v>334.09899999999999</v>
      </c>
      <c r="SE261" s="21">
        <v>106.8</v>
      </c>
      <c r="SF261" s="20">
        <v>243.50700000000001</v>
      </c>
      <c r="SG261" s="20">
        <v>200.333</v>
      </c>
      <c r="SH261" s="21">
        <v>104.5</v>
      </c>
      <c r="SI261" s="20">
        <v>238.40600000000001</v>
      </c>
      <c r="SJ261" s="20">
        <v>196.137</v>
      </c>
      <c r="SK261" s="21">
        <v>29.1</v>
      </c>
      <c r="SL261" s="20">
        <v>66.340999999999994</v>
      </c>
      <c r="SM261" s="20">
        <v>54.578000000000003</v>
      </c>
      <c r="SN261" s="20">
        <v>48.959000000000003</v>
      </c>
      <c r="SO261" s="21">
        <v>44.3</v>
      </c>
      <c r="SP261" s="20">
        <v>101.09099999999999</v>
      </c>
      <c r="SQ261" s="20">
        <v>83.168000000000006</v>
      </c>
      <c r="SR261" s="20">
        <v>84.807000000000002</v>
      </c>
      <c r="SS261" s="21">
        <v>71.3</v>
      </c>
      <c r="ST261" s="20">
        <v>162.59399999999999</v>
      </c>
      <c r="SU261" s="20">
        <v>133.76599999999999</v>
      </c>
      <c r="SV261" s="20">
        <v>133.76599999999999</v>
      </c>
      <c r="SW261" s="21">
        <v>59.9</v>
      </c>
      <c r="SX261" s="20">
        <v>136.589</v>
      </c>
      <c r="SY261" s="20">
        <v>112.372</v>
      </c>
      <c r="SZ261" s="20">
        <v>109.422</v>
      </c>
      <c r="TA261" s="21">
        <v>195.7</v>
      </c>
      <c r="TB261" s="20">
        <v>323.66699999999997</v>
      </c>
      <c r="TC261" s="20">
        <v>2524.4389999999999</v>
      </c>
      <c r="TD261" s="21">
        <v>28.7</v>
      </c>
      <c r="TE261" s="20">
        <v>47.395000000000003</v>
      </c>
      <c r="TF261" s="20">
        <v>369.65699999999998</v>
      </c>
      <c r="TG261" s="21">
        <v>57.9</v>
      </c>
      <c r="TH261" s="20">
        <v>95.715999999999994</v>
      </c>
      <c r="TI261" s="20">
        <v>746.53800000000001</v>
      </c>
      <c r="TJ261" s="20">
        <v>746.53800000000001</v>
      </c>
      <c r="TK261" s="21">
        <v>109.4</v>
      </c>
      <c r="TL261" s="20">
        <v>180.98</v>
      </c>
      <c r="TM261" s="20">
        <v>1411.5530000000001</v>
      </c>
      <c r="TN261" s="20">
        <v>1428.4860000000001</v>
      </c>
      <c r="TO261" s="21">
        <v>167</v>
      </c>
      <c r="TP261" s="20">
        <v>276.27199999999999</v>
      </c>
      <c r="TQ261" s="20">
        <v>2154.7820000000002</v>
      </c>
      <c r="TR261" s="20">
        <v>2175.0239999999999</v>
      </c>
      <c r="TS261" s="21">
        <v>143.19999999999999</v>
      </c>
      <c r="TT261" s="20">
        <v>236.88300000000001</v>
      </c>
      <c r="TU261" s="20">
        <v>1847.57</v>
      </c>
      <c r="TV261" s="20">
        <v>1871.903</v>
      </c>
      <c r="TW261" s="21">
        <v>131.9</v>
      </c>
      <c r="TX261" s="20">
        <v>129.88999999999999</v>
      </c>
      <c r="TY261" s="20">
        <v>26886.249</v>
      </c>
      <c r="TZ261" s="21">
        <v>57.1</v>
      </c>
      <c r="UA261" s="20">
        <v>56.247</v>
      </c>
      <c r="UB261" s="20">
        <v>11642.72</v>
      </c>
      <c r="UC261" s="21">
        <v>58.6</v>
      </c>
      <c r="UD261" s="20">
        <v>57.728999999999999</v>
      </c>
      <c r="UE261" s="20">
        <v>11949.57</v>
      </c>
      <c r="UF261" s="21">
        <v>18.3</v>
      </c>
      <c r="UG261" s="20">
        <v>18.009</v>
      </c>
      <c r="UH261" s="20">
        <v>3727.6480000000001</v>
      </c>
      <c r="UI261" s="20">
        <v>3727.6480000000001</v>
      </c>
      <c r="UJ261" s="21">
        <v>56.5</v>
      </c>
      <c r="UK261" s="20">
        <v>55.634</v>
      </c>
      <c r="UL261" s="20">
        <v>11515.880999999999</v>
      </c>
      <c r="UM261" s="20">
        <v>11515.880999999999</v>
      </c>
      <c r="UN261" s="21">
        <v>74.8</v>
      </c>
      <c r="UO261" s="20">
        <v>73.643000000000001</v>
      </c>
      <c r="UP261" s="20">
        <v>15243.529</v>
      </c>
      <c r="UQ261" s="20">
        <v>15243.529</v>
      </c>
      <c r="UR261" s="21">
        <v>36.1</v>
      </c>
      <c r="US261" s="20">
        <v>35.578000000000003</v>
      </c>
      <c r="UT261" s="20">
        <v>7364.3</v>
      </c>
      <c r="UU261" s="20">
        <v>7364.3</v>
      </c>
      <c r="UV261" s="21">
        <v>84</v>
      </c>
      <c r="UW261" s="20">
        <v>201.76499999999999</v>
      </c>
      <c r="UX261" s="20">
        <v>1896668.8030000001</v>
      </c>
      <c r="UY261" s="21">
        <v>55.7</v>
      </c>
      <c r="UZ261" s="20">
        <v>133.76</v>
      </c>
      <c r="VA261" s="20">
        <v>1257391.9920000001</v>
      </c>
      <c r="VB261" s="21">
        <v>9.9</v>
      </c>
      <c r="VC261" s="20">
        <v>23.773</v>
      </c>
      <c r="VD261" s="20">
        <v>223474.77299999999</v>
      </c>
      <c r="VE261" s="20">
        <v>223474.77299999999</v>
      </c>
      <c r="VF261" s="21">
        <v>18.600000000000001</v>
      </c>
      <c r="VG261" s="20">
        <v>44.569000000000003</v>
      </c>
      <c r="VH261" s="20">
        <v>418966.35600000003</v>
      </c>
      <c r="VI261" s="20">
        <v>377494.00400000002</v>
      </c>
      <c r="VJ261" s="21">
        <v>28.3</v>
      </c>
      <c r="VK261" s="20">
        <v>68.004999999999995</v>
      </c>
      <c r="VL261" s="20">
        <v>639276.81099999999</v>
      </c>
      <c r="VM261" s="20">
        <v>600968.777</v>
      </c>
      <c r="VN261" s="21">
        <v>22.5</v>
      </c>
      <c r="VO261" s="20">
        <v>54.018999999999998</v>
      </c>
      <c r="VP261" s="20">
        <v>507801.54399999999</v>
      </c>
      <c r="VQ261" s="20">
        <v>507801.54399999999</v>
      </c>
      <c r="VR261" s="21">
        <v>175.4</v>
      </c>
      <c r="VS261" s="20">
        <v>319.404</v>
      </c>
      <c r="VT261" s="20">
        <v>262.77300000000002</v>
      </c>
      <c r="VU261" s="21">
        <v>31.9</v>
      </c>
      <c r="VV261" s="20">
        <v>58.09</v>
      </c>
      <c r="VW261" s="20">
        <v>47.790999999999997</v>
      </c>
      <c r="VX261" s="21">
        <v>31.3</v>
      </c>
      <c r="VY261" s="20">
        <v>57.040999999999997</v>
      </c>
      <c r="VZ261" s="20">
        <v>46.927999999999997</v>
      </c>
      <c r="WA261" s="21">
        <v>63.7</v>
      </c>
      <c r="WB261" s="20">
        <v>116.024</v>
      </c>
      <c r="WC261" s="20">
        <v>95.453000000000003</v>
      </c>
      <c r="WD261" s="20">
        <v>95.453000000000003</v>
      </c>
      <c r="WE261" s="21">
        <v>79.8</v>
      </c>
      <c r="WF261" s="20">
        <v>145.29</v>
      </c>
      <c r="WG261" s="20">
        <v>119.53</v>
      </c>
      <c r="WH261" s="20">
        <v>119.53</v>
      </c>
      <c r="WI261" s="21">
        <v>143.5</v>
      </c>
      <c r="WJ261" s="20">
        <v>261.31299999999999</v>
      </c>
      <c r="WK261" s="20">
        <v>214.982</v>
      </c>
      <c r="WL261" s="20">
        <v>214.982</v>
      </c>
      <c r="WM261" s="21">
        <v>94.3</v>
      </c>
      <c r="WN261" s="20">
        <v>171.756</v>
      </c>
      <c r="WO261" s="20">
        <v>141.304</v>
      </c>
      <c r="WP261" s="20">
        <v>141.304</v>
      </c>
      <c r="WQ261" s="21">
        <v>208.6</v>
      </c>
      <c r="WR261" s="20">
        <v>281.53899999999999</v>
      </c>
      <c r="WS261" s="20">
        <v>1266.4749999999999</v>
      </c>
      <c r="WT261" s="21">
        <v>90.9</v>
      </c>
      <c r="WU261" s="20">
        <v>122.718</v>
      </c>
      <c r="WV261" s="20">
        <v>552.03300000000002</v>
      </c>
      <c r="WW261" s="21">
        <v>90.3</v>
      </c>
      <c r="WX261" s="20">
        <v>121.883</v>
      </c>
      <c r="WY261" s="20">
        <v>548.28</v>
      </c>
      <c r="WZ261" s="21">
        <v>37</v>
      </c>
      <c r="XA261" s="20">
        <v>49.914000000000001</v>
      </c>
      <c r="XB261" s="20">
        <v>224.53399999999999</v>
      </c>
      <c r="XC261" s="20">
        <v>224.53399999999999</v>
      </c>
      <c r="XD261" s="21">
        <v>80.7</v>
      </c>
      <c r="XE261" s="20">
        <v>108.907</v>
      </c>
      <c r="XF261" s="20">
        <v>489.90800000000002</v>
      </c>
      <c r="XG261" s="20">
        <v>489.90800000000002</v>
      </c>
      <c r="XH261" s="21">
        <v>117.7</v>
      </c>
      <c r="XI261" s="20">
        <v>158.821</v>
      </c>
      <c r="XJ261" s="20">
        <v>714.44200000000001</v>
      </c>
      <c r="XK261" s="20">
        <v>714.44200000000001</v>
      </c>
      <c r="XL261" s="21">
        <v>71.7</v>
      </c>
      <c r="XM261" s="20">
        <v>96.76</v>
      </c>
      <c r="XN261" s="22">
        <v>435.265896</v>
      </c>
      <c r="XO261" s="22">
        <v>513.952</v>
      </c>
      <c r="XP261" s="21">
        <v>157.6</v>
      </c>
      <c r="XQ261" s="20">
        <v>982.91300000000001</v>
      </c>
      <c r="XR261" s="20">
        <v>45186.47</v>
      </c>
      <c r="XS261" s="21">
        <v>85.1</v>
      </c>
      <c r="XT261" s="20">
        <v>530.63499999999999</v>
      </c>
      <c r="XU261" s="20">
        <v>24394.332999999999</v>
      </c>
      <c r="YD261" s="21">
        <v>72.5</v>
      </c>
      <c r="YE261" s="20">
        <v>452.27800000000002</v>
      </c>
      <c r="YF261" s="20">
        <v>20792.136999999999</v>
      </c>
      <c r="YG261" s="20">
        <v>10893.263999999999</v>
      </c>
      <c r="YH261" s="21">
        <v>36.4</v>
      </c>
      <c r="YI261" s="20">
        <v>226.80600000000001</v>
      </c>
      <c r="YJ261" s="20">
        <v>10426.74</v>
      </c>
      <c r="YK261" s="20">
        <v>10426.74</v>
      </c>
      <c r="YL261" s="21">
        <v>204.6</v>
      </c>
      <c r="YM261" s="20">
        <v>3543.627</v>
      </c>
      <c r="YN261" s="20">
        <v>2915.3420000000001</v>
      </c>
      <c r="YO261" s="21">
        <v>113.8</v>
      </c>
      <c r="YP261" s="20">
        <v>1971.3610000000001</v>
      </c>
      <c r="YQ261" s="20">
        <v>1621.8389999999999</v>
      </c>
      <c r="YR261" s="21">
        <v>110</v>
      </c>
      <c r="YS261" s="20">
        <v>1904.2619999999999</v>
      </c>
      <c r="YT261" s="20">
        <v>1566.636</v>
      </c>
      <c r="YU261" s="21">
        <v>28.5</v>
      </c>
      <c r="YV261" s="20">
        <v>493.24700000000001</v>
      </c>
      <c r="YW261" s="20">
        <v>405.79399999999998</v>
      </c>
      <c r="YX261" s="20">
        <v>405.79399999999998</v>
      </c>
      <c r="YY261" s="21">
        <v>62.3</v>
      </c>
      <c r="YZ261" s="20">
        <v>1079.019</v>
      </c>
      <c r="ZA261" s="20">
        <v>887.70899999999995</v>
      </c>
      <c r="ZB261" s="20">
        <v>887.70899999999995</v>
      </c>
      <c r="ZC261" s="21">
        <v>90.8</v>
      </c>
      <c r="ZD261" s="20">
        <v>1572.2660000000001</v>
      </c>
      <c r="ZE261" s="20">
        <v>1293.5029999999999</v>
      </c>
      <c r="ZF261" s="20">
        <v>1293.5029999999999</v>
      </c>
      <c r="ZG261" s="21">
        <v>64.8</v>
      </c>
      <c r="ZH261" s="20">
        <v>1122.54</v>
      </c>
      <c r="ZI261" s="20">
        <v>923.51400000000001</v>
      </c>
      <c r="ZJ261" s="20">
        <v>923.51400000000001</v>
      </c>
      <c r="ZK261" s="21">
        <v>311.8</v>
      </c>
      <c r="ZL261" s="20">
        <v>15085.607</v>
      </c>
      <c r="ZM261" s="20">
        <v>1643220.9</v>
      </c>
      <c r="ZN261" s="21">
        <v>146.4</v>
      </c>
      <c r="ZO261" s="20">
        <v>7081.4939999999997</v>
      </c>
      <c r="ZP261" s="20">
        <v>771361.7</v>
      </c>
      <c r="ZQ261" s="21">
        <v>145.4</v>
      </c>
      <c r="ZR261" s="20">
        <v>7032.25</v>
      </c>
      <c r="ZS261" s="20">
        <v>765997.66</v>
      </c>
      <c r="ZT261" s="21">
        <v>65.400000000000006</v>
      </c>
      <c r="ZU261" s="20">
        <v>3165.0259999999998</v>
      </c>
      <c r="ZV261" s="20">
        <v>344754.9</v>
      </c>
      <c r="ZW261" s="20">
        <v>344754.9</v>
      </c>
      <c r="ZX261" s="21">
        <v>100</v>
      </c>
      <c r="ZY261" s="20">
        <v>4839.0870000000004</v>
      </c>
      <c r="ZZ261" s="20">
        <v>527104.30000000005</v>
      </c>
      <c r="AAA261" s="20">
        <v>527104.30000000005</v>
      </c>
      <c r="AAB261" s="21">
        <v>165.5</v>
      </c>
      <c r="AAC261" s="20">
        <v>8004.1130000000003</v>
      </c>
      <c r="AAD261" s="20">
        <v>871859.19999999995</v>
      </c>
      <c r="AAE261" s="20">
        <v>871859.19999999995</v>
      </c>
      <c r="AAF261" s="21">
        <v>95.3</v>
      </c>
      <c r="AAG261" s="20">
        <v>4610.9350000000004</v>
      </c>
      <c r="AAH261" s="20">
        <v>502252.6</v>
      </c>
      <c r="AAI261" s="20">
        <v>502252.6</v>
      </c>
      <c r="AAJ261" s="21">
        <v>153</v>
      </c>
      <c r="AAK261" s="20">
        <v>1158.4059999999999</v>
      </c>
      <c r="AAL261" s="20">
        <v>1338480.2679999999</v>
      </c>
      <c r="AAM261" s="21">
        <v>14.3</v>
      </c>
      <c r="AAN261" s="20">
        <v>108.264</v>
      </c>
      <c r="AAO261" s="20">
        <v>125093.508</v>
      </c>
      <c r="AAP261" s="21">
        <v>60.9</v>
      </c>
      <c r="AAQ261" s="20">
        <v>461.048</v>
      </c>
      <c r="AAR261" s="20">
        <v>532718.57400000002</v>
      </c>
      <c r="AAS261" s="20">
        <v>525402.69999999995</v>
      </c>
      <c r="AAT261" s="21">
        <v>77.7</v>
      </c>
      <c r="AAU261" s="20">
        <v>588.31299999999999</v>
      </c>
      <c r="AAV261" s="20">
        <v>679766.31900000002</v>
      </c>
      <c r="AAW261" s="20">
        <v>677679.1</v>
      </c>
      <c r="AAX261" s="21">
        <v>138.69999999999999</v>
      </c>
      <c r="AAY261" s="20">
        <v>1050.1420000000001</v>
      </c>
      <c r="AAZ261" s="20">
        <v>1213386.76</v>
      </c>
      <c r="ABA261" s="20">
        <v>1203081.8</v>
      </c>
      <c r="ABB261" s="21">
        <v>101.7</v>
      </c>
      <c r="ABC261" s="20">
        <v>770.00099999999998</v>
      </c>
      <c r="ABD261" s="20">
        <v>889698.2</v>
      </c>
      <c r="ABE261" s="20">
        <v>889698.2</v>
      </c>
      <c r="ABF261" s="21">
        <v>233.3</v>
      </c>
      <c r="ABG261" s="20">
        <v>77.254000000000005</v>
      </c>
      <c r="ABH261" s="20">
        <v>63.557000000000002</v>
      </c>
      <c r="ABI261" s="21">
        <v>7</v>
      </c>
      <c r="ABJ261" s="20">
        <v>2.3109999999999999</v>
      </c>
      <c r="ABK261" s="20">
        <v>1.901</v>
      </c>
      <c r="ABL261" s="21">
        <v>6.9</v>
      </c>
      <c r="ABM261" s="20">
        <v>2.29</v>
      </c>
      <c r="ABN261" s="20">
        <v>1.8839999999999999</v>
      </c>
      <c r="ABO261" s="21">
        <v>43.5</v>
      </c>
      <c r="ABP261" s="20">
        <v>14.416</v>
      </c>
      <c r="ABQ261" s="20">
        <v>11.86</v>
      </c>
      <c r="ABR261" s="20">
        <v>11.86</v>
      </c>
      <c r="ABS261" s="21">
        <v>182.8</v>
      </c>
      <c r="ABT261" s="20">
        <v>60.527000000000001</v>
      </c>
      <c r="ABU261" s="20">
        <v>49.795000000000002</v>
      </c>
      <c r="ABV261" s="20">
        <v>49.795000000000002</v>
      </c>
      <c r="ABW261" s="21">
        <v>226.4</v>
      </c>
      <c r="ABX261" s="20">
        <v>74.942999999999998</v>
      </c>
      <c r="ABY261" s="20">
        <v>61.655999999999999</v>
      </c>
      <c r="ABZ261" s="20">
        <v>61.655999999999999</v>
      </c>
      <c r="ACA261" s="21">
        <v>64.5</v>
      </c>
      <c r="ACB261" s="20">
        <v>21.363</v>
      </c>
      <c r="ACC261" s="20">
        <v>17.574999999999999</v>
      </c>
      <c r="ACD261" s="20">
        <v>17.574999999999999</v>
      </c>
      <c r="ACE261" s="21">
        <v>45.3</v>
      </c>
      <c r="ACF261" s="20">
        <v>324.31</v>
      </c>
      <c r="ACG261" s="20">
        <v>3742.2190000000001</v>
      </c>
      <c r="ACH261" s="21">
        <v>20.9</v>
      </c>
      <c r="ACI261" s="20">
        <v>149.21799999999999</v>
      </c>
      <c r="ACJ261" s="20">
        <v>1721.8230000000001</v>
      </c>
      <c r="ACK261" s="21">
        <v>9.6999999999999993</v>
      </c>
      <c r="ACL261" s="20">
        <v>69.325000000000003</v>
      </c>
      <c r="ACM261" s="20">
        <v>799.93600000000004</v>
      </c>
      <c r="ACN261" s="20">
        <v>799.93600000000004</v>
      </c>
      <c r="ACO261" s="21">
        <v>14.8</v>
      </c>
      <c r="ACP261" s="20">
        <v>105.768</v>
      </c>
      <c r="ACQ261" s="20">
        <v>1220.46</v>
      </c>
      <c r="ACR261" s="20">
        <v>1220.46</v>
      </c>
      <c r="ACS261" s="21">
        <v>24.5</v>
      </c>
      <c r="ACT261" s="20">
        <v>175.09299999999999</v>
      </c>
      <c r="ACU261" s="20">
        <v>2020.396</v>
      </c>
      <c r="ACV261" s="20">
        <v>2020.396</v>
      </c>
      <c r="ACW261" s="21">
        <v>8.4</v>
      </c>
      <c r="ACX261" s="20">
        <v>60.167999999999999</v>
      </c>
      <c r="ACY261" s="20">
        <v>694.27499999999998</v>
      </c>
      <c r="ACZ261" s="20">
        <v>694.27499999999998</v>
      </c>
      <c r="ADA261" s="21">
        <v>176.1</v>
      </c>
      <c r="ADB261" s="20">
        <v>212.19300000000001</v>
      </c>
      <c r="ADC261" s="20">
        <v>806.33299999999997</v>
      </c>
      <c r="ADD261" s="21">
        <v>43.2</v>
      </c>
      <c r="ADE261" s="20">
        <v>52.048000000000002</v>
      </c>
      <c r="ADF261" s="20">
        <v>197.78299999999999</v>
      </c>
      <c r="ADO261" s="21">
        <v>132.9</v>
      </c>
      <c r="ADP261" s="20">
        <v>160.14500000000001</v>
      </c>
      <c r="ADQ261" s="20">
        <v>608.54999999999995</v>
      </c>
      <c r="ADR261" s="20">
        <v>608.54999999999995</v>
      </c>
      <c r="ADS261" s="21">
        <v>127.2</v>
      </c>
      <c r="ADT261" s="20">
        <v>153.29400000000001</v>
      </c>
      <c r="ADU261" s="20">
        <v>582.51599999999996</v>
      </c>
      <c r="ADV261" s="20">
        <v>582.51599999999996</v>
      </c>
      <c r="ADW261" s="21">
        <v>285.2</v>
      </c>
      <c r="ADX261" s="20">
        <v>1803.5930000000001</v>
      </c>
      <c r="ADY261" s="20">
        <v>1483.816</v>
      </c>
      <c r="ADZ261" s="21">
        <v>54.5</v>
      </c>
      <c r="AEA261" s="20">
        <v>344.51299999999998</v>
      </c>
      <c r="AEB261" s="20">
        <v>283.43099999999998</v>
      </c>
      <c r="AEC261" s="21">
        <v>51.3</v>
      </c>
      <c r="AED261" s="20">
        <v>324.43299999999999</v>
      </c>
      <c r="AEE261" s="20">
        <v>266.911</v>
      </c>
      <c r="AEF261" s="21">
        <v>104.5</v>
      </c>
      <c r="AEG261" s="20">
        <v>661.01700000000005</v>
      </c>
      <c r="AEH261" s="20">
        <v>543.81899999999996</v>
      </c>
      <c r="AEI261" s="20">
        <v>543.81899999999996</v>
      </c>
      <c r="AEJ261" s="21">
        <v>126.2</v>
      </c>
      <c r="AEK261" s="20">
        <v>798.06200000000001</v>
      </c>
      <c r="AEL261" s="20">
        <v>656.56600000000003</v>
      </c>
      <c r="AEM261" s="20">
        <v>656.56600000000003</v>
      </c>
      <c r="AEN261" s="21">
        <v>230.7</v>
      </c>
      <c r="AEO261" s="20">
        <v>1459.08</v>
      </c>
      <c r="AEP261" s="20">
        <v>1200.385</v>
      </c>
      <c r="AEQ261" s="20">
        <v>1200.385</v>
      </c>
      <c r="AER261" s="21">
        <v>109.3</v>
      </c>
      <c r="AES261" s="20">
        <v>691.23</v>
      </c>
      <c r="AET261" s="20">
        <v>568.67499999999995</v>
      </c>
      <c r="AEU261" s="20">
        <v>571.18399999999997</v>
      </c>
      <c r="AEV261" s="21">
        <v>231</v>
      </c>
      <c r="AEW261" s="20">
        <v>563.92200000000003</v>
      </c>
      <c r="AEX261" s="20">
        <v>3914.0729999999999</v>
      </c>
      <c r="AEY261" s="21">
        <v>48.1</v>
      </c>
      <c r="AEZ261" s="20">
        <v>117.53100000000001</v>
      </c>
      <c r="AFA261" s="20">
        <v>815.75699999999995</v>
      </c>
      <c r="AFB261" s="21">
        <v>47</v>
      </c>
      <c r="AFC261" s="20">
        <v>114.825</v>
      </c>
      <c r="AFD261" s="20">
        <v>796.97699999999998</v>
      </c>
      <c r="AFE261" s="21">
        <v>67.5</v>
      </c>
      <c r="AFF261" s="20">
        <v>164.74799999999999</v>
      </c>
      <c r="AFG261" s="20">
        <v>1143.4860000000001</v>
      </c>
      <c r="AFH261" s="20">
        <v>1143.4860000000001</v>
      </c>
      <c r="AFI261" s="21">
        <v>115.4</v>
      </c>
      <c r="AFJ261" s="20">
        <v>281.64299999999997</v>
      </c>
      <c r="AFK261" s="20">
        <v>1954.83</v>
      </c>
      <c r="AFL261" s="20">
        <v>1954.83</v>
      </c>
      <c r="AFM261" s="21">
        <v>182.8</v>
      </c>
      <c r="AFN261" s="20">
        <v>446.392</v>
      </c>
      <c r="AFO261" s="20">
        <v>3098.3159999999998</v>
      </c>
      <c r="AFP261" s="20">
        <v>3098.3159999999998</v>
      </c>
      <c r="AFQ261" s="21">
        <v>83.2</v>
      </c>
      <c r="AFR261" s="20">
        <v>203.00700000000001</v>
      </c>
      <c r="AFS261" s="20">
        <v>1409.0329999999999</v>
      </c>
      <c r="AFT261" s="20">
        <v>1409.0329999999999</v>
      </c>
      <c r="AFU261" s="21">
        <v>178.4</v>
      </c>
      <c r="AFV261" s="20">
        <v>166.59299999999999</v>
      </c>
      <c r="AFW261" s="20">
        <v>263.28300000000002</v>
      </c>
      <c r="AFX261" s="21">
        <v>22.6</v>
      </c>
      <c r="AFY261" s="20">
        <v>21.11</v>
      </c>
      <c r="AFZ261" s="20">
        <v>33.362000000000002</v>
      </c>
      <c r="AGA261" s="21">
        <v>72.7</v>
      </c>
      <c r="AGB261" s="20">
        <v>67.930000000000007</v>
      </c>
      <c r="AGC261" s="20">
        <v>107.357</v>
      </c>
      <c r="AGD261" s="20">
        <v>107.357</v>
      </c>
      <c r="AGE261" s="21">
        <v>83</v>
      </c>
      <c r="AGF261" s="20">
        <v>77.552999999999997</v>
      </c>
      <c r="AGG261" s="20">
        <v>122.565</v>
      </c>
      <c r="AGH261" s="20">
        <v>122.565</v>
      </c>
      <c r="AGI261" s="21">
        <v>155.80000000000001</v>
      </c>
      <c r="AGJ261" s="20">
        <v>145.483</v>
      </c>
      <c r="AGK261" s="20">
        <v>229.92099999999999</v>
      </c>
      <c r="AGL261" s="20">
        <v>229.92099999999999</v>
      </c>
      <c r="AGM261" s="21">
        <v>116.9</v>
      </c>
      <c r="AGN261" s="20">
        <v>109.15300000000001</v>
      </c>
      <c r="AGO261" s="20">
        <v>172.505</v>
      </c>
      <c r="AGP261" s="20">
        <v>179.761</v>
      </c>
      <c r="AGQ261" s="21">
        <v>95</v>
      </c>
      <c r="AGR261" s="20">
        <v>226.08799999999999</v>
      </c>
      <c r="AGS261" s="20">
        <v>841.40800000000002</v>
      </c>
      <c r="AGT261" s="21">
        <v>47.8</v>
      </c>
      <c r="AGU261" s="20">
        <v>113.785</v>
      </c>
      <c r="AGV261" s="20">
        <v>423.464</v>
      </c>
      <c r="AGW261" s="21">
        <v>48.3</v>
      </c>
      <c r="AGX261" s="20">
        <v>114.79</v>
      </c>
      <c r="AGY261" s="20">
        <v>427.20400000000001</v>
      </c>
      <c r="AGZ261" s="21">
        <v>13.4</v>
      </c>
      <c r="AHA261" s="20">
        <v>31.766999999999999</v>
      </c>
      <c r="AHB261" s="20">
        <v>118.224</v>
      </c>
      <c r="AHC261" s="20">
        <v>118.224</v>
      </c>
      <c r="AHD261" s="21">
        <v>33.9</v>
      </c>
      <c r="AHE261" s="20">
        <v>80.534999999999997</v>
      </c>
      <c r="AHF261" s="20">
        <v>299.72000000000003</v>
      </c>
      <c r="AHG261" s="20">
        <v>299.72000000000003</v>
      </c>
      <c r="AHH261" s="21">
        <v>47.2</v>
      </c>
      <c r="AHI261" s="20">
        <v>112.30200000000001</v>
      </c>
      <c r="AHJ261" s="20">
        <v>417.94400000000002</v>
      </c>
      <c r="AHK261" s="20">
        <v>417.94400000000002</v>
      </c>
      <c r="AHL261" s="21">
        <v>26.4</v>
      </c>
      <c r="AHM261" s="20">
        <v>62.83</v>
      </c>
      <c r="AHN261" s="20">
        <v>233.828</v>
      </c>
      <c r="AHO261" s="20">
        <v>232.20099999999999</v>
      </c>
      <c r="AHP261" s="21">
        <v>241.6</v>
      </c>
      <c r="AHQ261" s="20">
        <v>437.75799999999998</v>
      </c>
      <c r="AHR261" s="20">
        <v>360.14400000000001</v>
      </c>
      <c r="AHS261" s="21">
        <v>68.099999999999994</v>
      </c>
      <c r="AHT261" s="20">
        <v>123.39700000000001</v>
      </c>
      <c r="AHU261" s="20">
        <v>101.51900000000001</v>
      </c>
      <c r="AHV261" s="21">
        <v>65.400000000000006</v>
      </c>
      <c r="AHW261" s="20">
        <v>118.53</v>
      </c>
      <c r="AHX261" s="20">
        <v>97.515000000000001</v>
      </c>
      <c r="AHY261" s="21">
        <v>73.900000000000006</v>
      </c>
      <c r="AHZ261" s="20">
        <v>133.97</v>
      </c>
      <c r="AIA261" s="20">
        <v>110.217</v>
      </c>
      <c r="AIB261" s="20">
        <v>110.217</v>
      </c>
      <c r="AIC261" s="21">
        <v>99.6</v>
      </c>
      <c r="AID261" s="20">
        <v>180.39099999999999</v>
      </c>
      <c r="AIE261" s="20">
        <v>148.40799999999999</v>
      </c>
      <c r="AIF261" s="20">
        <v>148.40799999999999</v>
      </c>
      <c r="AIG261" s="21">
        <v>173.5</v>
      </c>
      <c r="AIH261" s="20">
        <v>314.36099999999999</v>
      </c>
      <c r="AII261" s="20">
        <v>258.625</v>
      </c>
      <c r="AIJ261" s="20">
        <v>258.625</v>
      </c>
      <c r="AIK261" s="21">
        <v>118</v>
      </c>
      <c r="AIL261" s="20">
        <v>213.71</v>
      </c>
      <c r="AIM261" s="20">
        <v>175.81899999999999</v>
      </c>
      <c r="AIN261" s="20">
        <v>175.81899999999999</v>
      </c>
      <c r="AIO261" s="21">
        <v>65.599999999999994</v>
      </c>
      <c r="AIP261" s="20">
        <v>358.476</v>
      </c>
      <c r="AIQ261" s="20">
        <v>10419.537</v>
      </c>
      <c r="AIR261" s="21">
        <v>28.2</v>
      </c>
      <c r="AIS261" s="20">
        <v>153.97900000000001</v>
      </c>
      <c r="AIT261" s="20">
        <v>4475.58</v>
      </c>
      <c r="AIU261" s="21">
        <v>3</v>
      </c>
      <c r="AIV261" s="20">
        <v>16.172999999999998</v>
      </c>
      <c r="AIW261" s="20">
        <v>470.09100000000001</v>
      </c>
      <c r="AIX261" s="20">
        <v>374.55799999999999</v>
      </c>
      <c r="AIY261" s="21">
        <v>34.299999999999997</v>
      </c>
      <c r="AIZ261" s="20">
        <v>187.50200000000001</v>
      </c>
      <c r="AJA261" s="20">
        <v>5449.9690000000001</v>
      </c>
      <c r="AJB261" s="20">
        <v>4535.4690000000001</v>
      </c>
      <c r="AJC261" s="21">
        <v>37.4</v>
      </c>
      <c r="AJD261" s="20">
        <v>204.49700000000001</v>
      </c>
      <c r="AJE261" s="20">
        <v>5943.9570000000003</v>
      </c>
      <c r="AJF261" s="20">
        <v>4910.027</v>
      </c>
      <c r="AJG261" s="21">
        <v>21.4</v>
      </c>
      <c r="AJH261" s="20">
        <v>116.95399999999999</v>
      </c>
      <c r="AJI261" s="20">
        <v>3399.404</v>
      </c>
      <c r="AJJ261" s="20">
        <v>3399.404</v>
      </c>
      <c r="AJK261" s="21">
        <v>108.5</v>
      </c>
      <c r="AJL261" s="20">
        <v>254.10900000000001</v>
      </c>
      <c r="AJM261" s="20">
        <v>952.96</v>
      </c>
      <c r="AJN261" s="21">
        <v>72.400000000000006</v>
      </c>
      <c r="AJO261" s="20">
        <v>169.43299999999999</v>
      </c>
      <c r="AJP261" s="20">
        <v>635.40700000000004</v>
      </c>
      <c r="AJQ261" s="21">
        <v>13.5</v>
      </c>
      <c r="AJR261" s="20">
        <v>31.497</v>
      </c>
      <c r="AJS261" s="20">
        <v>118.12</v>
      </c>
      <c r="AJT261" s="20">
        <v>106.72499999999999</v>
      </c>
      <c r="AJU261" s="21">
        <v>23.1</v>
      </c>
      <c r="AJV261" s="20">
        <v>54.154000000000003</v>
      </c>
      <c r="AJW261" s="20">
        <v>203.08699999999999</v>
      </c>
      <c r="AJX261" s="20">
        <v>197.596</v>
      </c>
      <c r="AJY261" s="21">
        <v>36.200000000000003</v>
      </c>
      <c r="AJZ261" s="20">
        <v>84.676000000000002</v>
      </c>
      <c r="AKA261" s="20">
        <v>317.553</v>
      </c>
      <c r="AKB261" s="20">
        <v>304.32100000000003</v>
      </c>
      <c r="AKC261" s="21">
        <v>32</v>
      </c>
      <c r="AKD261" s="20">
        <v>75.03</v>
      </c>
      <c r="AKE261" s="20">
        <v>281.37700000000001</v>
      </c>
      <c r="AKF261" s="20">
        <v>281.37700000000001</v>
      </c>
      <c r="AKG261" s="21">
        <v>208.2</v>
      </c>
      <c r="AKH261" s="20">
        <v>765.95799999999997</v>
      </c>
      <c r="AKI261" s="20">
        <v>5762.8389999999999</v>
      </c>
      <c r="AKJ261" s="21">
        <v>50.7</v>
      </c>
      <c r="AKK261" s="20">
        <v>186.602</v>
      </c>
      <c r="AKL261" s="20">
        <v>1403.941</v>
      </c>
      <c r="AKM261" s="21">
        <v>48.1</v>
      </c>
      <c r="AKN261" s="20">
        <v>177.02</v>
      </c>
      <c r="AKO261" s="20">
        <v>1331.845</v>
      </c>
      <c r="AKP261" s="21">
        <v>55.1</v>
      </c>
      <c r="AKQ261" s="20">
        <v>202.60400000000001</v>
      </c>
      <c r="AKR261" s="20">
        <v>1524.3340000000001</v>
      </c>
      <c r="AKS261" s="20">
        <v>1524.3340000000001</v>
      </c>
      <c r="AKT261" s="21">
        <v>102.4</v>
      </c>
      <c r="AKU261" s="20">
        <v>376.75099999999998</v>
      </c>
      <c r="AKV261" s="20">
        <v>2834.5639999999999</v>
      </c>
      <c r="AKW261" s="20">
        <v>2834.5639999999999</v>
      </c>
      <c r="AKX261" s="21">
        <v>157.5</v>
      </c>
      <c r="AKY261" s="20">
        <v>579.35599999999999</v>
      </c>
      <c r="AKZ261" s="20">
        <v>4358.8980000000001</v>
      </c>
      <c r="ALA261" s="20">
        <v>4358.8980000000001</v>
      </c>
      <c r="ALB261" s="21">
        <v>89.6</v>
      </c>
      <c r="ALC261" s="20">
        <v>329.50599999999997</v>
      </c>
      <c r="ALD261" s="20">
        <v>2479.1060000000002</v>
      </c>
      <c r="ALE261" s="20">
        <v>2479.1060000000002</v>
      </c>
      <c r="ALF261" s="21">
        <v>252.3</v>
      </c>
      <c r="ALG261" s="20">
        <v>266.04500000000002</v>
      </c>
      <c r="ALH261" s="20">
        <v>457.464</v>
      </c>
      <c r="ALI261" s="21">
        <v>95.9</v>
      </c>
      <c r="ALJ261" s="20">
        <v>101.161</v>
      </c>
      <c r="ALK261" s="20">
        <v>173.946</v>
      </c>
      <c r="ALL261" s="21">
        <v>53.1</v>
      </c>
      <c r="ALM261" s="20">
        <v>56.03</v>
      </c>
      <c r="ALN261" s="20">
        <v>96.343999999999994</v>
      </c>
      <c r="ALO261" s="20">
        <v>85.426000000000002</v>
      </c>
      <c r="ALP261" s="21">
        <v>101.2</v>
      </c>
      <c r="ALQ261" s="20">
        <v>106.684</v>
      </c>
      <c r="ALR261" s="20">
        <v>183.44399999999999</v>
      </c>
      <c r="ALS261" s="20">
        <v>146.011</v>
      </c>
      <c r="ALT261" s="21">
        <v>156.4</v>
      </c>
      <c r="ALU261" s="20">
        <v>164.88399999999999</v>
      </c>
      <c r="ALV261" s="20">
        <v>283.51799999999997</v>
      </c>
      <c r="ALW261" s="20">
        <v>231.43700000000001</v>
      </c>
      <c r="ALX261" s="21">
        <v>130.69999999999999</v>
      </c>
      <c r="ALY261" s="20">
        <v>137.83500000000001</v>
      </c>
      <c r="ALZ261" s="20">
        <v>237.00700000000001</v>
      </c>
      <c r="AMA261" s="20">
        <v>174.65600000000001</v>
      </c>
      <c r="AMB261" s="21">
        <v>160.80000000000001</v>
      </c>
      <c r="AMC261" s="20">
        <v>259.13900000000001</v>
      </c>
      <c r="AMD261" s="20">
        <v>10603.120999999999</v>
      </c>
      <c r="AME261" s="21">
        <v>25.1</v>
      </c>
      <c r="AMF261" s="20">
        <v>40.408000000000001</v>
      </c>
      <c r="AMG261" s="20">
        <v>1653.365</v>
      </c>
      <c r="AMH261" s="21">
        <v>49.5</v>
      </c>
      <c r="AMI261" s="20">
        <v>79.84</v>
      </c>
      <c r="AMJ261" s="20">
        <v>3266.7979999999998</v>
      </c>
      <c r="AMK261" s="20">
        <v>2883.71</v>
      </c>
      <c r="AML261" s="21">
        <v>86.9</v>
      </c>
      <c r="AMM261" s="20">
        <v>140.041</v>
      </c>
      <c r="AMN261" s="20">
        <v>5730.0280000000002</v>
      </c>
      <c r="AMO261" s="20">
        <v>4115.4080000000004</v>
      </c>
      <c r="AMP261" s="21">
        <v>135.69999999999999</v>
      </c>
      <c r="AMQ261" s="20">
        <v>218.73099999999999</v>
      </c>
      <c r="AMR261" s="20">
        <v>8949.7559999999994</v>
      </c>
      <c r="AMS261" s="20">
        <v>6999.1180000000004</v>
      </c>
      <c r="AMT261" s="21">
        <v>98.1</v>
      </c>
      <c r="AMU261" s="20">
        <v>158.10499999999999</v>
      </c>
      <c r="AMV261" s="20">
        <v>6469.14</v>
      </c>
      <c r="AMW261" s="20">
        <v>6469.14</v>
      </c>
      <c r="AMX261" s="21">
        <v>86.8</v>
      </c>
      <c r="AMY261" s="22">
        <v>305.60605399999997</v>
      </c>
      <c r="AMZ261" s="20">
        <v>453.88600000000002</v>
      </c>
      <c r="ANA261" s="21">
        <v>63.3</v>
      </c>
      <c r="ANB261" s="20">
        <v>222.953</v>
      </c>
      <c r="ANC261" s="20">
        <v>331.13</v>
      </c>
      <c r="AND261" s="21">
        <v>62</v>
      </c>
      <c r="ANE261" s="20">
        <v>218.185</v>
      </c>
      <c r="ANF261" s="20">
        <v>324.048</v>
      </c>
      <c r="ANG261" s="21">
        <v>4.0999999999999996</v>
      </c>
      <c r="ANH261" s="22">
        <v>14.376557</v>
      </c>
      <c r="ANI261" s="22">
        <v>21.352063000000001</v>
      </c>
      <c r="ANJ261" s="22">
        <v>21.352063000000001</v>
      </c>
      <c r="ANK261" s="21">
        <v>19.8</v>
      </c>
      <c r="ANL261" s="22">
        <v>69.746849999999995</v>
      </c>
      <c r="ANM261" s="22">
        <v>103.588022</v>
      </c>
      <c r="ANN261" s="22">
        <v>93.031041999999999</v>
      </c>
      <c r="ANO261" s="21">
        <v>23.5</v>
      </c>
      <c r="ANP261" s="22">
        <v>82.652916000000005</v>
      </c>
      <c r="ANQ261" s="22">
        <v>122.756111</v>
      </c>
      <c r="ANR261" s="22">
        <v>114.383105</v>
      </c>
      <c r="ANS261" s="21">
        <v>14.2</v>
      </c>
      <c r="ANT261" s="22">
        <v>49.980288000000002</v>
      </c>
      <c r="ANU261" s="22">
        <v>74.230722999999998</v>
      </c>
      <c r="ANV261" s="22">
        <v>74.230722999999998</v>
      </c>
      <c r="ANW261" s="21">
        <v>211.1</v>
      </c>
      <c r="ANX261" s="20">
        <v>24999.983</v>
      </c>
      <c r="ANY261" s="20">
        <v>24999.983</v>
      </c>
      <c r="ANZ261" s="21">
        <v>62.1</v>
      </c>
      <c r="AOA261" s="20">
        <v>7350.9449999999997</v>
      </c>
      <c r="AOB261" s="20">
        <v>7350.9449999999997</v>
      </c>
      <c r="AOC261" s="21">
        <v>59.4</v>
      </c>
      <c r="AOD261" s="20">
        <v>7037.884</v>
      </c>
      <c r="AOE261" s="20">
        <v>7037.884</v>
      </c>
      <c r="AOF261" s="21">
        <v>86.9</v>
      </c>
      <c r="AOG261" s="20">
        <v>10296.94</v>
      </c>
      <c r="AOH261" s="20">
        <v>10296.94</v>
      </c>
      <c r="AOI261" s="20">
        <v>10296.94</v>
      </c>
      <c r="AOJ261" s="21">
        <v>62.1</v>
      </c>
      <c r="AOK261" s="20">
        <v>7352.098</v>
      </c>
      <c r="AOL261" s="20">
        <v>7352.098</v>
      </c>
      <c r="AOM261" s="20">
        <v>7352.098</v>
      </c>
      <c r="AON261" s="21">
        <v>149</v>
      </c>
      <c r="AOO261" s="20">
        <v>17649.038</v>
      </c>
      <c r="AOP261" s="20">
        <v>17649.038</v>
      </c>
      <c r="AOQ261" s="20">
        <v>17649.038</v>
      </c>
      <c r="AOR261" s="21">
        <v>50.3</v>
      </c>
      <c r="AOS261" s="20">
        <v>5956.7</v>
      </c>
      <c r="AOT261" s="20">
        <v>5956.7</v>
      </c>
      <c r="AOU261" s="20">
        <v>5956.7</v>
      </c>
      <c r="AOV261" s="21">
        <v>210.8</v>
      </c>
      <c r="AOW261" s="20">
        <v>20463.624</v>
      </c>
      <c r="AOX261" s="20">
        <v>16835.422999999999</v>
      </c>
      <c r="AOY261" s="21">
        <v>74.599999999999994</v>
      </c>
      <c r="AOZ261" s="20">
        <v>7244.02</v>
      </c>
      <c r="APA261" s="20">
        <v>5959.6549999999997</v>
      </c>
      <c r="APB261" s="21">
        <v>71.599999999999994</v>
      </c>
      <c r="APC261" s="20">
        <v>6954.585</v>
      </c>
      <c r="APD261" s="20">
        <v>5721.5370000000003</v>
      </c>
      <c r="APE261" s="21">
        <v>53.4</v>
      </c>
      <c r="APF261" s="20">
        <v>5182.1059999999998</v>
      </c>
      <c r="APG261" s="20">
        <v>4263.3190000000004</v>
      </c>
      <c r="APH261" s="20">
        <v>4263.3190000000004</v>
      </c>
      <c r="API261" s="21">
        <v>82.8</v>
      </c>
      <c r="APJ261" s="20">
        <v>8037.4979999999996</v>
      </c>
      <c r="APK261" s="20">
        <v>6612.45</v>
      </c>
      <c r="APL261" s="20">
        <v>6612.45</v>
      </c>
      <c r="APM261" s="21">
        <v>136.19999999999999</v>
      </c>
      <c r="APN261" s="20">
        <v>13219.603999999999</v>
      </c>
      <c r="APO261" s="20">
        <v>10875.768</v>
      </c>
      <c r="APP261" s="20">
        <v>10875.768</v>
      </c>
      <c r="APQ261" s="21">
        <v>87.3</v>
      </c>
      <c r="APR261" s="20">
        <v>8472.2720000000008</v>
      </c>
      <c r="APS261" s="20">
        <v>6970.1379999999999</v>
      </c>
      <c r="APT261" s="20">
        <v>6970.1379999999999</v>
      </c>
      <c r="APU261" s="21">
        <v>89.3</v>
      </c>
      <c r="APV261" s="20">
        <v>216.54400000000001</v>
      </c>
      <c r="APW261" s="20">
        <v>1357.1030000000001</v>
      </c>
      <c r="APX261" s="21">
        <v>32.799999999999997</v>
      </c>
      <c r="APY261" s="20">
        <v>79.47</v>
      </c>
      <c r="APZ261" s="20">
        <v>498.04399999999998</v>
      </c>
      <c r="AQI261" s="21">
        <v>56.5</v>
      </c>
      <c r="AQJ261" s="20">
        <v>137.07400000000001</v>
      </c>
      <c r="AQK261" s="20">
        <v>859.05899999999997</v>
      </c>
      <c r="AQL261" s="20">
        <v>869.14300000000003</v>
      </c>
      <c r="AQM261" s="21">
        <v>48.5</v>
      </c>
      <c r="AQN261" s="20">
        <v>117.559</v>
      </c>
      <c r="AQO261" s="20">
        <v>736.75199999999995</v>
      </c>
      <c r="AQP261" s="20">
        <v>838.02</v>
      </c>
    </row>
    <row r="262" spans="1:1134" x14ac:dyDescent="0.2">
      <c r="A262" s="18">
        <v>38260</v>
      </c>
      <c r="B262" s="21">
        <v>123.2</v>
      </c>
      <c r="C262" s="21">
        <v>121</v>
      </c>
      <c r="D262" s="20">
        <v>9768.9310000000005</v>
      </c>
      <c r="N262" s="21">
        <v>80.599999999999994</v>
      </c>
      <c r="O262" s="21">
        <v>75.900000000000006</v>
      </c>
      <c r="P262" s="20">
        <v>6391.57</v>
      </c>
      <c r="Q262" s="21">
        <v>63.2</v>
      </c>
      <c r="R262" s="21">
        <v>60.1</v>
      </c>
      <c r="S262" s="20">
        <v>5014.8180000000002</v>
      </c>
      <c r="T262" s="21">
        <v>206.4</v>
      </c>
      <c r="U262" s="21">
        <v>181.6</v>
      </c>
      <c r="V262" s="20">
        <v>82437.778999999995</v>
      </c>
      <c r="W262" s="21">
        <v>69.599999999999994</v>
      </c>
      <c r="X262" s="21">
        <v>62.4</v>
      </c>
      <c r="Y262" s="20">
        <v>27786.875</v>
      </c>
      <c r="AI262" s="21">
        <v>136.80000000000001</v>
      </c>
      <c r="AJ262" s="21">
        <v>119.2</v>
      </c>
      <c r="AK262" s="20">
        <v>54650.904000000002</v>
      </c>
      <c r="AL262" s="21">
        <v>73.099999999999994</v>
      </c>
      <c r="AM262" s="21">
        <v>68.400000000000006</v>
      </c>
      <c r="AN262" s="20">
        <v>29197.85</v>
      </c>
      <c r="AO262" s="21">
        <v>227</v>
      </c>
      <c r="AP262" s="21">
        <v>223.9</v>
      </c>
      <c r="AQ262" s="20">
        <v>72668.847999999998</v>
      </c>
      <c r="AR262" s="21">
        <v>76.2</v>
      </c>
      <c r="AS262" s="21">
        <v>74.5</v>
      </c>
      <c r="AT262" s="20">
        <v>24409.513999999999</v>
      </c>
      <c r="AU262" s="21">
        <v>73.099999999999994</v>
      </c>
      <c r="AV262" s="21">
        <v>71.400000000000006</v>
      </c>
      <c r="AW262" s="20">
        <v>23416.297999999999</v>
      </c>
      <c r="AX262" s="21">
        <v>73.400000000000006</v>
      </c>
      <c r="AY262" s="21">
        <v>73.099999999999994</v>
      </c>
      <c r="AZ262" s="20">
        <v>23510.196</v>
      </c>
      <c r="BA262" s="21">
        <v>77.3</v>
      </c>
      <c r="BB262" s="21">
        <v>76.3</v>
      </c>
      <c r="BC262" s="20">
        <v>24741.175999999999</v>
      </c>
      <c r="BD262" s="21">
        <v>150.69999999999999</v>
      </c>
      <c r="BE262" s="21">
        <v>149.30000000000001</v>
      </c>
      <c r="BF262" s="20">
        <v>48259.334000000003</v>
      </c>
      <c r="BG262" s="21">
        <v>75.5</v>
      </c>
      <c r="BH262" s="21">
        <v>74.2</v>
      </c>
      <c r="BI262" s="20">
        <v>24183.032999999999</v>
      </c>
      <c r="BJ262" s="21">
        <v>154.1</v>
      </c>
      <c r="BK262" s="19">
        <v>240.17246086773</v>
      </c>
      <c r="BL262" s="20">
        <v>720.03700000000003</v>
      </c>
      <c r="BM262" s="21">
        <v>116.9</v>
      </c>
      <c r="BN262" s="20">
        <v>182.10400000000001</v>
      </c>
      <c r="BO262" s="20">
        <v>545.94899999999996</v>
      </c>
      <c r="BP262" s="21">
        <v>2.6</v>
      </c>
      <c r="BQ262" s="20">
        <v>3.9969999999999999</v>
      </c>
      <c r="BR262" s="19">
        <v>11.984279000000001</v>
      </c>
      <c r="BS262" s="19">
        <v>11.984279000000001</v>
      </c>
      <c r="BT262" s="21">
        <v>36.1</v>
      </c>
      <c r="BU262" s="20">
        <v>56.274999999999999</v>
      </c>
      <c r="BV262" s="19">
        <v>168.71166495892999</v>
      </c>
      <c r="BW262" s="19">
        <v>139.67197010541</v>
      </c>
      <c r="BX262" s="21">
        <v>37.299999999999997</v>
      </c>
      <c r="BY262" s="19">
        <v>58.068057932443999</v>
      </c>
      <c r="BZ262" s="19">
        <v>174.08803768147001</v>
      </c>
      <c r="CA262" s="19">
        <v>151.65624910541001</v>
      </c>
      <c r="CB262" s="21">
        <v>8.9</v>
      </c>
      <c r="CC262" s="19">
        <v>13.819009673115</v>
      </c>
      <c r="CD262" s="19">
        <v>41.429391000000003</v>
      </c>
      <c r="CE262" s="19">
        <v>41.429391000000003</v>
      </c>
      <c r="CF262" s="21">
        <v>206.9</v>
      </c>
      <c r="CG262" s="20">
        <v>612.35799999999995</v>
      </c>
      <c r="CH262" s="20">
        <v>493.49900000000002</v>
      </c>
      <c r="CI262" s="21">
        <v>75.5</v>
      </c>
      <c r="CJ262" s="20">
        <v>223.59299999999999</v>
      </c>
      <c r="CK262" s="20">
        <v>180.19399999999999</v>
      </c>
      <c r="CL262" s="21">
        <v>71.5</v>
      </c>
      <c r="CM262" s="20">
        <v>211.64699999999999</v>
      </c>
      <c r="CN262" s="20">
        <v>170.566</v>
      </c>
      <c r="CO262" s="21">
        <v>48.4</v>
      </c>
      <c r="CP262" s="20">
        <v>143.167</v>
      </c>
      <c r="CQ262" s="20">
        <v>115.378</v>
      </c>
      <c r="CR262" s="20">
        <v>116.492</v>
      </c>
      <c r="CS262" s="21">
        <v>83.3</v>
      </c>
      <c r="CT262" s="20">
        <v>246.416</v>
      </c>
      <c r="CU262" s="20">
        <v>198.58699999999999</v>
      </c>
      <c r="CV262" s="20">
        <v>182.57499999999999</v>
      </c>
      <c r="CW262" s="21">
        <v>131.4</v>
      </c>
      <c r="CX262" s="20">
        <v>388.76499999999999</v>
      </c>
      <c r="CY262" s="20">
        <v>313.30500000000001</v>
      </c>
      <c r="CZ262" s="20">
        <v>299.06700000000001</v>
      </c>
      <c r="DA262" s="21">
        <v>84.8</v>
      </c>
      <c r="DB262" s="20">
        <v>250.92400000000001</v>
      </c>
      <c r="DC262" s="20">
        <v>202.22</v>
      </c>
      <c r="DD262" s="20">
        <v>202.22</v>
      </c>
      <c r="DE262" s="21">
        <v>169</v>
      </c>
      <c r="DF262" s="20">
        <v>1071.6869999999999</v>
      </c>
      <c r="DG262" s="20">
        <v>1486.537</v>
      </c>
      <c r="DH262" s="21">
        <v>11.2</v>
      </c>
      <c r="DI262" s="20">
        <v>71.045000000000002</v>
      </c>
      <c r="DJ262" s="20">
        <v>98.546000000000006</v>
      </c>
      <c r="DK262" s="21">
        <v>10.8</v>
      </c>
      <c r="DL262" s="20">
        <v>68.174999999999997</v>
      </c>
      <c r="DM262" s="20">
        <v>94.566000000000003</v>
      </c>
      <c r="DN262" s="21">
        <v>95.4</v>
      </c>
      <c r="DO262" s="20">
        <v>604.74</v>
      </c>
      <c r="DP262" s="20">
        <v>838.83500000000004</v>
      </c>
      <c r="DQ262" s="20">
        <v>838.83500000000004</v>
      </c>
      <c r="DR262" s="21">
        <v>62.4</v>
      </c>
      <c r="DS262" s="20">
        <v>395.90199999999999</v>
      </c>
      <c r="DT262" s="20">
        <v>549.15599999999995</v>
      </c>
      <c r="DU262" s="20">
        <v>549.15599999999995</v>
      </c>
      <c r="DV262" s="21">
        <v>157.80000000000001</v>
      </c>
      <c r="DW262" s="20">
        <v>1000.6420000000001</v>
      </c>
      <c r="DX262" s="20">
        <v>1387.991</v>
      </c>
      <c r="DY262" s="20">
        <v>1387.991</v>
      </c>
      <c r="DZ262" s="21">
        <v>98.4</v>
      </c>
      <c r="EA262" s="20">
        <v>623.80899999999997</v>
      </c>
      <c r="EB262" s="20">
        <v>865.28599999999994</v>
      </c>
      <c r="EC262" s="20">
        <v>865.28599999999994</v>
      </c>
      <c r="ED262" s="21">
        <v>268.5</v>
      </c>
      <c r="EE262" s="20">
        <v>975.3</v>
      </c>
      <c r="EF262" s="20">
        <v>785.99400000000003</v>
      </c>
      <c r="EG262" s="21">
        <v>111.1</v>
      </c>
      <c r="EH262" s="20">
        <v>403.661</v>
      </c>
      <c r="EI262" s="20">
        <v>325.31</v>
      </c>
      <c r="EJ262" s="21">
        <v>102.9</v>
      </c>
      <c r="EK262" s="20">
        <v>373.81799999999998</v>
      </c>
      <c r="EL262" s="20">
        <v>301.26</v>
      </c>
      <c r="EM262" s="21">
        <v>39.799999999999997</v>
      </c>
      <c r="EN262" s="20">
        <v>144.518</v>
      </c>
      <c r="EO262" s="20">
        <v>116.467</v>
      </c>
      <c r="EP262" s="20">
        <v>116.467</v>
      </c>
      <c r="EQ262" s="21">
        <v>117.6</v>
      </c>
      <c r="ER262" s="20">
        <v>427.12099999999998</v>
      </c>
      <c r="ES262" s="20">
        <v>344.21699999999998</v>
      </c>
      <c r="ET262" s="20">
        <v>344.21699999999998</v>
      </c>
      <c r="EU262" s="21">
        <v>157.4</v>
      </c>
      <c r="EV262" s="20">
        <v>571.63900000000001</v>
      </c>
      <c r="EW262" s="20">
        <v>460.68400000000003</v>
      </c>
      <c r="EX262" s="20">
        <v>460.68400000000003</v>
      </c>
      <c r="EY262" s="21">
        <v>61.5</v>
      </c>
      <c r="EZ262" s="20">
        <v>223.24199999999999</v>
      </c>
      <c r="FA262" s="20">
        <v>179.911</v>
      </c>
      <c r="FB262" s="20">
        <v>179.911</v>
      </c>
      <c r="FC262" s="21">
        <v>114.5</v>
      </c>
      <c r="FD262" s="20">
        <v>761.005</v>
      </c>
      <c r="FE262" s="20">
        <v>2169.6219999999998</v>
      </c>
      <c r="FF262" s="21">
        <v>68.599999999999994</v>
      </c>
      <c r="FG262" s="20">
        <v>455.79</v>
      </c>
      <c r="FH262" s="20">
        <v>1299.4559999999999</v>
      </c>
      <c r="FI262" s="21">
        <v>10.9</v>
      </c>
      <c r="FJ262" s="20">
        <v>72.515000000000001</v>
      </c>
      <c r="FK262" s="20">
        <v>206.74</v>
      </c>
      <c r="FL262" s="20">
        <v>147.596</v>
      </c>
      <c r="FM262" s="21">
        <v>35</v>
      </c>
      <c r="FN262" s="20">
        <v>232.72200000000001</v>
      </c>
      <c r="FO262" s="20">
        <v>663.48900000000003</v>
      </c>
      <c r="FP262" s="20">
        <v>410.89800000000002</v>
      </c>
      <c r="FQ262" s="21">
        <v>45.9</v>
      </c>
      <c r="FR262" s="20">
        <v>305.21499999999997</v>
      </c>
      <c r="FS262" s="20">
        <v>870.16600000000005</v>
      </c>
      <c r="FT262" s="20">
        <v>558.49400000000003</v>
      </c>
      <c r="FU262" s="21">
        <v>29.4</v>
      </c>
      <c r="FV262" s="20">
        <v>195.624</v>
      </c>
      <c r="FW262" s="20">
        <v>557.72299999999996</v>
      </c>
      <c r="FX262" s="20">
        <v>472.81299999999999</v>
      </c>
      <c r="FY262" s="21">
        <v>224.3</v>
      </c>
      <c r="FZ262" s="20">
        <v>2320.866</v>
      </c>
      <c r="GA262" s="20">
        <v>2943.7869999999998</v>
      </c>
      <c r="GB262" s="21">
        <v>70.599999999999994</v>
      </c>
      <c r="GC262" s="20">
        <v>730.52200000000005</v>
      </c>
      <c r="GD262" s="20">
        <v>926.59400000000005</v>
      </c>
      <c r="GE262" s="21">
        <v>66.5</v>
      </c>
      <c r="GF262" s="20">
        <v>688.303</v>
      </c>
      <c r="GG262" s="20">
        <v>873.04399999999998</v>
      </c>
      <c r="GH262" s="21">
        <v>69.099999999999994</v>
      </c>
      <c r="GI262" s="20">
        <v>714.49199999999996</v>
      </c>
      <c r="GJ262" s="20">
        <v>906.26199999999994</v>
      </c>
      <c r="GK262" s="20">
        <v>906.26199999999994</v>
      </c>
      <c r="GL262" s="21">
        <v>84.7</v>
      </c>
      <c r="GM262" s="20">
        <v>875.85199999999998</v>
      </c>
      <c r="GN262" s="20">
        <v>1110.931</v>
      </c>
      <c r="GO262" s="20">
        <v>1110.931</v>
      </c>
      <c r="GP262" s="21">
        <v>153.69999999999999</v>
      </c>
      <c r="GQ262" s="20">
        <v>1590.345</v>
      </c>
      <c r="GR262" s="20">
        <v>2017.193</v>
      </c>
      <c r="GS262" s="20">
        <v>2017.193</v>
      </c>
      <c r="GT262" s="21">
        <v>57.7</v>
      </c>
      <c r="GU262" s="20">
        <v>596.53300000000002</v>
      </c>
      <c r="GV262" s="20">
        <v>756.64300000000003</v>
      </c>
      <c r="GW262" s="20">
        <v>756.64300000000003</v>
      </c>
      <c r="GX262" s="21">
        <v>240.2</v>
      </c>
      <c r="GY262" s="20">
        <v>958.13</v>
      </c>
      <c r="GZ262" s="20">
        <v>1198.6199999999999</v>
      </c>
      <c r="HA262" s="21">
        <v>47.9</v>
      </c>
      <c r="HB262" s="20">
        <v>190.953</v>
      </c>
      <c r="HC262" s="20">
        <v>238.88200000000001</v>
      </c>
      <c r="HD262" s="21">
        <v>45.9</v>
      </c>
      <c r="HE262" s="20">
        <v>182.898</v>
      </c>
      <c r="HF262" s="20">
        <v>228.80600000000001</v>
      </c>
      <c r="HG262" s="21">
        <v>108.3</v>
      </c>
      <c r="HH262" s="20">
        <v>431.83199999999999</v>
      </c>
      <c r="HI262" s="20">
        <v>540.22199999999998</v>
      </c>
      <c r="HJ262" s="20">
        <v>540.22199999999998</v>
      </c>
      <c r="HK262" s="21">
        <v>82.4</v>
      </c>
      <c r="HL262" s="20">
        <v>328.7</v>
      </c>
      <c r="HM262" s="20">
        <v>411.20299999999997</v>
      </c>
      <c r="HN262" s="20">
        <v>339.69</v>
      </c>
      <c r="HO262" s="21">
        <v>192.4</v>
      </c>
      <c r="HP262" s="20">
        <v>767.17700000000002</v>
      </c>
      <c r="HQ262" s="20">
        <v>959.73800000000006</v>
      </c>
      <c r="HR262" s="20">
        <v>879.91099999999994</v>
      </c>
      <c r="HS262" s="21">
        <v>116.1</v>
      </c>
      <c r="HT262" s="20">
        <v>462.923</v>
      </c>
      <c r="HU262" s="20">
        <v>579.11699999999996</v>
      </c>
      <c r="HV262" s="20">
        <v>677.37300000000005</v>
      </c>
      <c r="HW262" s="21">
        <v>117.1</v>
      </c>
      <c r="HX262" s="20">
        <v>112.14</v>
      </c>
      <c r="HY262" s="20">
        <v>68064.398000000001</v>
      </c>
      <c r="HZ262" s="21">
        <v>18.8</v>
      </c>
      <c r="IA262" s="20">
        <v>17.959</v>
      </c>
      <c r="IB262" s="20">
        <v>10900.384</v>
      </c>
      <c r="IF262" s="21">
        <v>24.9</v>
      </c>
      <c r="IG262" s="20">
        <v>23.867999999999999</v>
      </c>
      <c r="IH262" s="20">
        <v>14487.174000000001</v>
      </c>
      <c r="II262" s="20">
        <v>14487.174000000001</v>
      </c>
      <c r="IJ262" s="21">
        <v>73.400000000000006</v>
      </c>
      <c r="IK262" s="20">
        <v>70.311999999999998</v>
      </c>
      <c r="IL262" s="20">
        <v>42676.84</v>
      </c>
      <c r="IM262" s="20">
        <v>42676.84</v>
      </c>
      <c r="IN262" s="21">
        <v>98.4</v>
      </c>
      <c r="IO262" s="20">
        <v>94.180999999999997</v>
      </c>
      <c r="IP262" s="20">
        <v>57164.014000000003</v>
      </c>
      <c r="IQ262" s="20">
        <v>57164.014000000003</v>
      </c>
      <c r="IR262" s="21">
        <v>58.8</v>
      </c>
      <c r="IS262" s="20">
        <v>56.256</v>
      </c>
      <c r="IT262" s="23">
        <v>34145</v>
      </c>
      <c r="IU262" s="23">
        <v>34145</v>
      </c>
      <c r="IV262" s="21">
        <v>148.80000000000001</v>
      </c>
      <c r="IW262" s="20">
        <v>2785.4850000000001</v>
      </c>
      <c r="IX262" s="20">
        <v>23059.205999999998</v>
      </c>
      <c r="IY262" s="21">
        <v>26.5</v>
      </c>
      <c r="IZ262" s="20">
        <v>496.82799999999997</v>
      </c>
      <c r="JA262" s="20">
        <v>4112.915</v>
      </c>
      <c r="JJ262" s="21">
        <v>122.2</v>
      </c>
      <c r="JK262" s="20">
        <v>2288.6570000000002</v>
      </c>
      <c r="JL262" s="20">
        <v>18946.291000000001</v>
      </c>
      <c r="JM262" s="20">
        <v>19420.939999999999</v>
      </c>
      <c r="JN262" s="21">
        <v>121.3</v>
      </c>
      <c r="JO262" s="20">
        <v>2271.585</v>
      </c>
      <c r="JP262" s="20">
        <v>18804.968000000001</v>
      </c>
      <c r="JQ262" s="20">
        <v>18804.97</v>
      </c>
      <c r="JR262" s="21">
        <v>81.099999999999994</v>
      </c>
      <c r="JS262" s="20">
        <v>93</v>
      </c>
      <c r="JT262" s="20">
        <v>241350.829</v>
      </c>
      <c r="JU262" s="21">
        <v>39.700000000000003</v>
      </c>
      <c r="JV262" s="20">
        <v>45.497999999999998</v>
      </c>
      <c r="JW262" s="20">
        <v>118074.72199999999</v>
      </c>
      <c r="JX262" s="20">
        <v>10.863</v>
      </c>
      <c r="JY262" s="20">
        <v>12.451000000000001</v>
      </c>
      <c r="JZ262" s="20">
        <v>32311.248</v>
      </c>
      <c r="KA262" s="20">
        <v>32311.248</v>
      </c>
      <c r="KB262" s="20">
        <v>30.581</v>
      </c>
      <c r="KC262" s="20">
        <v>35.052</v>
      </c>
      <c r="KD262" s="20">
        <v>90964.858999999997</v>
      </c>
      <c r="KE262" s="20">
        <v>90964.858999999997</v>
      </c>
      <c r="KF262" s="21">
        <v>41.4</v>
      </c>
      <c r="KG262" s="21">
        <v>47.5</v>
      </c>
      <c r="KH262" s="20">
        <v>123276.107</v>
      </c>
      <c r="KI262" s="20">
        <v>123276.107</v>
      </c>
      <c r="KJ262" s="21">
        <v>21.5</v>
      </c>
      <c r="KK262" s="21">
        <v>24.6</v>
      </c>
      <c r="KL262" s="21">
        <v>63897.7</v>
      </c>
      <c r="KM262" s="21">
        <v>63897.7</v>
      </c>
      <c r="KN262" s="21">
        <v>90.2</v>
      </c>
      <c r="KO262" s="20">
        <v>105.699</v>
      </c>
      <c r="KP262" s="20">
        <v>2696.7779999999998</v>
      </c>
      <c r="KQ262" s="21">
        <v>29.7</v>
      </c>
      <c r="KR262" s="20">
        <v>34.783999999999999</v>
      </c>
      <c r="KS262" s="20">
        <v>887.47699999999998</v>
      </c>
      <c r="KT262" s="21">
        <v>29.8</v>
      </c>
      <c r="KU262" s="20">
        <v>34.884</v>
      </c>
      <c r="KV262" s="20">
        <v>890.02099999999996</v>
      </c>
      <c r="KW262" s="21">
        <v>13</v>
      </c>
      <c r="KX262" s="20">
        <v>15.215999999999999</v>
      </c>
      <c r="KY262" s="20">
        <v>388.22</v>
      </c>
      <c r="KZ262" s="20">
        <v>388.22</v>
      </c>
      <c r="LA262" s="21">
        <v>47.5</v>
      </c>
      <c r="LB262" s="20">
        <v>55.698999999999998</v>
      </c>
      <c r="LC262" s="20">
        <v>1421.0809999999999</v>
      </c>
      <c r="LD262" s="20">
        <v>1421.0809999999999</v>
      </c>
      <c r="LE262" s="21">
        <v>60.5</v>
      </c>
      <c r="LF262" s="20">
        <v>70.915000000000006</v>
      </c>
      <c r="LG262" s="20">
        <v>1809.3009999999999</v>
      </c>
      <c r="LH262" s="20">
        <v>1809.3009999999999</v>
      </c>
      <c r="LI262" s="21">
        <v>25.8</v>
      </c>
      <c r="LJ262" s="20">
        <v>30.233000000000001</v>
      </c>
      <c r="LK262" s="20">
        <v>771.36699999999996</v>
      </c>
      <c r="LL262" s="20">
        <v>771.36699999999996</v>
      </c>
      <c r="LM262" s="21">
        <v>207.1</v>
      </c>
      <c r="LN262" s="20">
        <v>5780.9889999999996</v>
      </c>
      <c r="LO262" s="20">
        <v>4658.8990000000003</v>
      </c>
      <c r="LP262" s="21">
        <v>67.900000000000006</v>
      </c>
      <c r="LQ262" s="20">
        <v>1895.3530000000001</v>
      </c>
      <c r="LR262" s="20">
        <v>1527.4649999999999</v>
      </c>
      <c r="LS262" s="21">
        <v>65.599999999999994</v>
      </c>
      <c r="LT262" s="20">
        <v>1832.171</v>
      </c>
      <c r="LU262" s="20">
        <v>1476.547</v>
      </c>
      <c r="LV262" s="21">
        <v>69.2</v>
      </c>
      <c r="LW262" s="20">
        <v>1931.3389999999999</v>
      </c>
      <c r="LX262" s="20">
        <v>1556.4659999999999</v>
      </c>
      <c r="LY262" s="20">
        <v>1556.4659999999999</v>
      </c>
      <c r="LZ262" s="21">
        <v>70</v>
      </c>
      <c r="MA262" s="20">
        <v>1954.297</v>
      </c>
      <c r="MB262" s="20">
        <v>1574.9680000000001</v>
      </c>
      <c r="MC262" s="20">
        <v>1574.9680000000001</v>
      </c>
      <c r="MD262" s="21">
        <v>139.19999999999999</v>
      </c>
      <c r="ME262" s="20">
        <v>3885.636</v>
      </c>
      <c r="MF262" s="20">
        <v>3131.4340000000002</v>
      </c>
      <c r="MG262" s="20">
        <v>3131.4340000000002</v>
      </c>
      <c r="MH262" s="21">
        <v>97.4</v>
      </c>
      <c r="MI262" s="20">
        <v>2720.1860000000001</v>
      </c>
      <c r="MJ262" s="20">
        <v>2192.1979999999999</v>
      </c>
      <c r="MK262" s="20">
        <v>2192.1979999999999</v>
      </c>
      <c r="ML262" s="21">
        <v>238.7</v>
      </c>
      <c r="MM262" s="20">
        <v>591.87199999999996</v>
      </c>
      <c r="MN262" s="20">
        <v>3549.3989999999999</v>
      </c>
      <c r="MO262" s="21">
        <v>52.4</v>
      </c>
      <c r="MP262" s="20">
        <v>130.05600000000001</v>
      </c>
      <c r="MQ262" s="20">
        <v>779.93299999999999</v>
      </c>
      <c r="MR262" s="21">
        <v>49.2</v>
      </c>
      <c r="MS262" s="20">
        <v>122.072</v>
      </c>
      <c r="MT262" s="20">
        <v>732.05399999999997</v>
      </c>
      <c r="MU262" s="21">
        <v>101</v>
      </c>
      <c r="MV262" s="20">
        <v>250.44800000000001</v>
      </c>
      <c r="MW262" s="20">
        <v>1501.914</v>
      </c>
      <c r="MX262" s="20">
        <v>1537</v>
      </c>
      <c r="MY262" s="21">
        <v>84.7</v>
      </c>
      <c r="MZ262" s="20">
        <v>210.05099999999999</v>
      </c>
      <c r="NA262" s="20">
        <v>1259.655</v>
      </c>
      <c r="NB262" s="20">
        <v>1336</v>
      </c>
      <c r="NC262" s="21">
        <v>186.2</v>
      </c>
      <c r="ND262" s="20">
        <v>461.81599999999997</v>
      </c>
      <c r="NE262" s="20">
        <v>2769.4659999999999</v>
      </c>
      <c r="NF262" s="20">
        <v>2873</v>
      </c>
      <c r="NG262" s="21">
        <v>141.6</v>
      </c>
      <c r="NH262" s="20">
        <v>351.10199999999998</v>
      </c>
      <c r="NI262" s="20">
        <v>2105.5250000000001</v>
      </c>
      <c r="NJ262" s="20">
        <v>2105.5250000000001</v>
      </c>
      <c r="NK262" s="21">
        <v>201.2</v>
      </c>
      <c r="NL262" s="20">
        <v>2106.4769999999999</v>
      </c>
      <c r="NM262" s="20">
        <v>1697.61</v>
      </c>
      <c r="NN262" s="21">
        <v>48.9</v>
      </c>
      <c r="NO262" s="20">
        <v>511.92200000000003</v>
      </c>
      <c r="NP262" s="20">
        <v>412.55799999999999</v>
      </c>
      <c r="NQ262" s="21">
        <v>45.8</v>
      </c>
      <c r="NR262" s="20">
        <v>479.81400000000002</v>
      </c>
      <c r="NS262" s="20">
        <v>386.68200000000002</v>
      </c>
      <c r="NT262" s="21">
        <v>61.4</v>
      </c>
      <c r="NU262" s="20">
        <v>642.91499999999996</v>
      </c>
      <c r="NV262" s="20">
        <v>518.125</v>
      </c>
      <c r="NW262" s="20">
        <v>518.125</v>
      </c>
      <c r="NX262" s="21">
        <v>90.9</v>
      </c>
      <c r="NY262" s="20">
        <v>951.64</v>
      </c>
      <c r="NZ262" s="20">
        <v>766.92700000000002</v>
      </c>
      <c r="OA262" s="20">
        <v>766.92700000000002</v>
      </c>
      <c r="OB262" s="21">
        <v>152.30000000000001</v>
      </c>
      <c r="OC262" s="20">
        <v>1594.5550000000001</v>
      </c>
      <c r="OD262" s="20">
        <v>1285.0519999999999</v>
      </c>
      <c r="OE262" s="20">
        <v>1285.0519999999999</v>
      </c>
      <c r="OF262" s="21">
        <v>106.1</v>
      </c>
      <c r="OG262" s="20">
        <v>1110.902</v>
      </c>
      <c r="OH262" s="20">
        <v>895.27599999999995</v>
      </c>
      <c r="OI262" s="20">
        <v>895.27599999999995</v>
      </c>
      <c r="OJ262" s="21">
        <v>174.9</v>
      </c>
      <c r="OK262" s="20">
        <v>340.01</v>
      </c>
      <c r="OL262" s="20">
        <v>274.01400000000001</v>
      </c>
      <c r="OM262" s="21">
        <v>45.8</v>
      </c>
      <c r="ON262" s="20">
        <v>89.036000000000001</v>
      </c>
      <c r="OO262" s="20">
        <v>71.754000000000005</v>
      </c>
      <c r="OP262" s="21">
        <v>43.7</v>
      </c>
      <c r="OQ262" s="20">
        <v>85.055000000000007</v>
      </c>
      <c r="OR262" s="20">
        <v>68.546000000000006</v>
      </c>
      <c r="OS262" s="21">
        <v>40.6</v>
      </c>
      <c r="OT262" s="20">
        <v>78.989000000000004</v>
      </c>
      <c r="OU262" s="20">
        <v>63.656999999999996</v>
      </c>
      <c r="OV262" s="20">
        <v>63.656999999999996</v>
      </c>
      <c r="OW262" s="21">
        <v>88.4</v>
      </c>
      <c r="OX262" s="20">
        <v>171.98500000000001</v>
      </c>
      <c r="OY262" s="20">
        <v>138.60300000000001</v>
      </c>
      <c r="OZ262" s="20">
        <v>138.60300000000001</v>
      </c>
      <c r="PA262" s="21">
        <v>129.1</v>
      </c>
      <c r="PB262" s="20">
        <v>250.97399999999999</v>
      </c>
      <c r="PC262" s="20">
        <v>202.26</v>
      </c>
      <c r="PD262" s="20">
        <v>202.26</v>
      </c>
      <c r="PE262" s="21">
        <v>62.4</v>
      </c>
      <c r="PF262" s="20">
        <v>121.417</v>
      </c>
      <c r="PG262" s="20">
        <v>97.85</v>
      </c>
      <c r="PH262" s="20">
        <v>97.85</v>
      </c>
      <c r="PI262" s="21">
        <v>215.5</v>
      </c>
      <c r="PJ262" s="20">
        <v>4502.5649999999996</v>
      </c>
      <c r="PK262" s="20">
        <v>3628.6170000000002</v>
      </c>
      <c r="PL262" s="21">
        <v>70.599999999999994</v>
      </c>
      <c r="PM262" s="20">
        <v>1474.2249999999999</v>
      </c>
      <c r="PN262" s="20">
        <v>1188.078</v>
      </c>
      <c r="PO262" s="21">
        <v>66</v>
      </c>
      <c r="PP262" s="20">
        <v>1378.913</v>
      </c>
      <c r="PQ262" s="20">
        <v>1111.2660000000001</v>
      </c>
      <c r="PR262" s="21">
        <v>38.6</v>
      </c>
      <c r="PS262" s="20">
        <v>806.77300000000002</v>
      </c>
      <c r="PT262" s="20">
        <v>650.178</v>
      </c>
      <c r="PU262" s="20">
        <v>650.178</v>
      </c>
      <c r="PV262" s="21">
        <v>106.8</v>
      </c>
      <c r="PW262" s="20">
        <v>2230.915</v>
      </c>
      <c r="PX262" s="20">
        <v>1797.894</v>
      </c>
      <c r="PY262" s="20">
        <v>1693.7819999999999</v>
      </c>
      <c r="PZ262" s="21">
        <v>144.9</v>
      </c>
      <c r="QA262" s="20">
        <v>3028.34</v>
      </c>
      <c r="QB262" s="20">
        <v>2440.5390000000002</v>
      </c>
      <c r="QC262" s="20">
        <v>2343.96</v>
      </c>
      <c r="QD262" s="21">
        <v>72.599999999999994</v>
      </c>
      <c r="QE262" s="20">
        <v>1517.346</v>
      </c>
      <c r="QF262" s="20">
        <v>1222.829</v>
      </c>
      <c r="QG262" s="20">
        <v>1222.829</v>
      </c>
      <c r="QH262" s="21">
        <v>207.5</v>
      </c>
      <c r="QI262" s="21">
        <v>182.9</v>
      </c>
      <c r="QJ262" s="20">
        <v>77247.724000000002</v>
      </c>
      <c r="QK262" s="21">
        <v>71.099999999999994</v>
      </c>
      <c r="QL262" s="21">
        <v>64</v>
      </c>
      <c r="QM262" s="20">
        <v>26464.263999999999</v>
      </c>
      <c r="QN262" s="21">
        <v>68.5</v>
      </c>
      <c r="QO262" s="21">
        <v>62</v>
      </c>
      <c r="QP262" s="20">
        <v>25501.81</v>
      </c>
      <c r="QW262" s="21">
        <v>136.4</v>
      </c>
      <c r="QX262" s="21">
        <v>118.9</v>
      </c>
      <c r="QY262" s="20">
        <v>50783.459000000003</v>
      </c>
      <c r="QZ262" s="21">
        <v>71.7</v>
      </c>
      <c r="RA262" s="21">
        <v>67.2</v>
      </c>
      <c r="RB262" s="20">
        <v>26695.994999999999</v>
      </c>
      <c r="RC262" s="21">
        <v>197.2</v>
      </c>
      <c r="RD262" s="20">
        <v>4653.0969999999998</v>
      </c>
      <c r="RE262" s="20">
        <v>2575.489</v>
      </c>
      <c r="RF262" s="21">
        <v>40.6</v>
      </c>
      <c r="RG262" s="20">
        <v>958.65</v>
      </c>
      <c r="RH262" s="20">
        <v>530.61300000000006</v>
      </c>
      <c r="RI262" s="21">
        <v>38.4</v>
      </c>
      <c r="RJ262" s="20">
        <v>905.07299999999998</v>
      </c>
      <c r="RK262" s="20">
        <v>500.95800000000003</v>
      </c>
      <c r="RL262" s="21">
        <v>83.6</v>
      </c>
      <c r="RM262" s="20">
        <v>1973.9770000000001</v>
      </c>
      <c r="RN262" s="20">
        <v>1092.596</v>
      </c>
      <c r="RO262" s="20">
        <v>1092.596</v>
      </c>
      <c r="RP262" s="21">
        <v>72.900000000000006</v>
      </c>
      <c r="RQ262" s="20">
        <v>1720.47</v>
      </c>
      <c r="RR262" s="20">
        <v>952.28</v>
      </c>
      <c r="RS262" s="20">
        <v>952.28</v>
      </c>
      <c r="RT262" s="21">
        <v>156.5</v>
      </c>
      <c r="RU262" s="20">
        <v>3694.4459999999999</v>
      </c>
      <c r="RV262" s="20">
        <v>2044.876</v>
      </c>
      <c r="RW262" s="20">
        <v>2044.876</v>
      </c>
      <c r="RX262" s="21">
        <v>90</v>
      </c>
      <c r="RY262" s="20">
        <v>2124.9389999999999</v>
      </c>
      <c r="RZ262" s="20">
        <v>1176.154</v>
      </c>
      <c r="SA262" s="20">
        <v>1176.154</v>
      </c>
      <c r="SB262" s="21">
        <v>179.5</v>
      </c>
      <c r="SC262" s="20">
        <v>426.822</v>
      </c>
      <c r="SD262" s="20">
        <v>343.976</v>
      </c>
      <c r="SE262" s="21">
        <v>107.4</v>
      </c>
      <c r="SF262" s="20">
        <v>255.45599999999999</v>
      </c>
      <c r="SG262" s="20">
        <v>205.87200000000001</v>
      </c>
      <c r="SH262" s="21">
        <v>103.8</v>
      </c>
      <c r="SI262" s="20">
        <v>246.75800000000001</v>
      </c>
      <c r="SJ262" s="20">
        <v>198.86199999999999</v>
      </c>
      <c r="SK262" s="21">
        <v>30.3</v>
      </c>
      <c r="SL262" s="20">
        <v>72.084999999999994</v>
      </c>
      <c r="SM262" s="20">
        <v>58.093000000000004</v>
      </c>
      <c r="SN262" s="20">
        <v>52.112000000000002</v>
      </c>
      <c r="SO262" s="21">
        <v>44</v>
      </c>
      <c r="SP262" s="20">
        <v>104.64100000000001</v>
      </c>
      <c r="SQ262" s="20">
        <v>84.33</v>
      </c>
      <c r="SR262" s="20">
        <v>85.992000000000004</v>
      </c>
      <c r="SS262" s="21">
        <v>72.099999999999994</v>
      </c>
      <c r="ST262" s="20">
        <v>171.36600000000001</v>
      </c>
      <c r="SU262" s="20">
        <v>138.10400000000001</v>
      </c>
      <c r="SV262" s="20">
        <v>138.10400000000001</v>
      </c>
      <c r="SW262" s="21">
        <v>60.7</v>
      </c>
      <c r="SX262" s="20">
        <v>144.34299999999999</v>
      </c>
      <c r="SY262" s="20">
        <v>116.32599999999999</v>
      </c>
      <c r="SZ262" s="20">
        <v>113.273</v>
      </c>
      <c r="TA262" s="21">
        <v>194.9</v>
      </c>
      <c r="TB262" s="20">
        <v>325.30599999999998</v>
      </c>
      <c r="TC262" s="20">
        <v>2536.2190000000001</v>
      </c>
      <c r="TD262" s="21">
        <v>28</v>
      </c>
      <c r="TE262" s="20">
        <v>46.706000000000003</v>
      </c>
      <c r="TF262" s="20">
        <v>364.13900000000001</v>
      </c>
      <c r="TG262" s="21">
        <v>57.3</v>
      </c>
      <c r="TH262" s="20">
        <v>95.668999999999997</v>
      </c>
      <c r="TI262" s="20">
        <v>745.87</v>
      </c>
      <c r="TJ262" s="20">
        <v>745.87</v>
      </c>
      <c r="TK262" s="21">
        <v>109.8</v>
      </c>
      <c r="TL262" s="20">
        <v>183.35</v>
      </c>
      <c r="TM262" s="20">
        <v>1429.4670000000001</v>
      </c>
      <c r="TN262" s="20">
        <v>1446.615</v>
      </c>
      <c r="TO262" s="21">
        <v>166.9</v>
      </c>
      <c r="TP262" s="20">
        <v>278.60000000000002</v>
      </c>
      <c r="TQ262" s="20">
        <v>2172.08</v>
      </c>
      <c r="TR262" s="20">
        <v>2192.4850000000001</v>
      </c>
      <c r="TS262" s="21">
        <v>142.9</v>
      </c>
      <c r="TT262" s="20">
        <v>238.53800000000001</v>
      </c>
      <c r="TU262" s="20">
        <v>1859.7360000000001</v>
      </c>
      <c r="TV262" s="20">
        <v>1884.229</v>
      </c>
      <c r="TW262" s="21">
        <v>132.69999999999999</v>
      </c>
      <c r="TX262" s="20">
        <v>138.76599999999999</v>
      </c>
      <c r="TY262" s="20">
        <v>27667.02</v>
      </c>
      <c r="TZ262" s="21">
        <v>57.6</v>
      </c>
      <c r="UA262" s="20">
        <v>60.201000000000001</v>
      </c>
      <c r="UB262" s="20">
        <v>12002.79</v>
      </c>
      <c r="UC262" s="21">
        <v>58.6</v>
      </c>
      <c r="UD262" s="20">
        <v>61.265000000000001</v>
      </c>
      <c r="UE262" s="20">
        <v>12215.08</v>
      </c>
      <c r="UF262" s="21">
        <v>19</v>
      </c>
      <c r="UG262" s="20">
        <v>19.902000000000001</v>
      </c>
      <c r="UH262" s="20">
        <v>3968.076</v>
      </c>
      <c r="UI262" s="20">
        <v>3968.076</v>
      </c>
      <c r="UJ262" s="21">
        <v>56.1</v>
      </c>
      <c r="UK262" s="20">
        <v>58.662999999999997</v>
      </c>
      <c r="UL262" s="20">
        <v>11696.154</v>
      </c>
      <c r="UM262" s="20">
        <v>11696.154</v>
      </c>
      <c r="UN262" s="21">
        <v>75.099999999999994</v>
      </c>
      <c r="UO262" s="20">
        <v>78.564999999999998</v>
      </c>
      <c r="UP262" s="20">
        <v>15664.23</v>
      </c>
      <c r="UQ262" s="20">
        <v>15664.23</v>
      </c>
      <c r="UR262" s="21">
        <v>36.9</v>
      </c>
      <c r="US262" s="20">
        <v>38.545000000000002</v>
      </c>
      <c r="UT262" s="20">
        <v>7685.1</v>
      </c>
      <c r="UU262" s="20">
        <v>7685.1</v>
      </c>
      <c r="UV262" s="21">
        <v>82.6</v>
      </c>
      <c r="UW262" s="20">
        <v>211.13300000000001</v>
      </c>
      <c r="UX262" s="20">
        <v>1934059.2960000001</v>
      </c>
      <c r="UY262" s="21">
        <v>54.4</v>
      </c>
      <c r="UZ262" s="20">
        <v>139.09299999999999</v>
      </c>
      <c r="VA262" s="20">
        <v>1274145.3640000001</v>
      </c>
      <c r="VB262" s="21">
        <v>10.5</v>
      </c>
      <c r="VC262" s="20">
        <v>26.841000000000001</v>
      </c>
      <c r="VD262" s="20">
        <v>245874.96</v>
      </c>
      <c r="VE262" s="20">
        <v>245874.96</v>
      </c>
      <c r="VF262" s="21">
        <v>17.8</v>
      </c>
      <c r="VG262" s="20">
        <v>45.372999999999998</v>
      </c>
      <c r="VH262" s="20">
        <v>415637.07400000002</v>
      </c>
      <c r="VI262" s="20">
        <v>374494.27899999998</v>
      </c>
      <c r="VJ262" s="21">
        <v>28.2</v>
      </c>
      <c r="VK262" s="20">
        <v>72.040000000000006</v>
      </c>
      <c r="VL262" s="20">
        <v>659913.93200000003</v>
      </c>
      <c r="VM262" s="20">
        <v>620369.23899999994</v>
      </c>
      <c r="VN262" s="21">
        <v>22.9</v>
      </c>
      <c r="VO262" s="20">
        <v>58.534999999999997</v>
      </c>
      <c r="VP262" s="20">
        <v>536203.78200000001</v>
      </c>
      <c r="VQ262" s="20">
        <v>536203.78200000001</v>
      </c>
      <c r="VR262" s="21">
        <v>179.7</v>
      </c>
      <c r="VS262" s="20">
        <v>340.50799999999998</v>
      </c>
      <c r="VT262" s="20">
        <v>274.41500000000002</v>
      </c>
      <c r="VU262" s="21">
        <v>30.8</v>
      </c>
      <c r="VV262" s="20">
        <v>58.372999999999998</v>
      </c>
      <c r="VW262" s="20">
        <v>47.042999999999999</v>
      </c>
      <c r="VX262" s="21">
        <v>30.1</v>
      </c>
      <c r="VY262" s="20">
        <v>57.027999999999999</v>
      </c>
      <c r="VZ262" s="20">
        <v>45.959000000000003</v>
      </c>
      <c r="WA262" s="21">
        <v>67.599999999999994</v>
      </c>
      <c r="WB262" s="20">
        <v>128.167</v>
      </c>
      <c r="WC262" s="20">
        <v>103.29</v>
      </c>
      <c r="WD262" s="20">
        <v>103.29</v>
      </c>
      <c r="WE262" s="21">
        <v>81.2</v>
      </c>
      <c r="WF262" s="20">
        <v>153.96700000000001</v>
      </c>
      <c r="WG262" s="20">
        <v>124.08199999999999</v>
      </c>
      <c r="WH262" s="20">
        <v>124.08199999999999</v>
      </c>
      <c r="WI262" s="21">
        <v>148.9</v>
      </c>
      <c r="WJ262" s="20">
        <v>282.13499999999999</v>
      </c>
      <c r="WK262" s="20">
        <v>227.37200000000001</v>
      </c>
      <c r="WL262" s="20">
        <v>227.37200000000001</v>
      </c>
      <c r="WM262" s="21">
        <v>99.3</v>
      </c>
      <c r="WN262" s="20">
        <v>188.16</v>
      </c>
      <c r="WO262" s="20">
        <v>151.63800000000001</v>
      </c>
      <c r="WP262" s="20">
        <v>151.63800000000001</v>
      </c>
      <c r="WQ262" s="21">
        <v>207.4</v>
      </c>
      <c r="WR262" s="20">
        <v>285.35300000000001</v>
      </c>
      <c r="WS262" s="20">
        <v>1278.5820000000001</v>
      </c>
      <c r="WT262" s="21">
        <v>90.4</v>
      </c>
      <c r="WU262" s="20">
        <v>124.39</v>
      </c>
      <c r="WV262" s="20">
        <v>557.35400000000004</v>
      </c>
      <c r="WW262" s="21">
        <v>89.6</v>
      </c>
      <c r="WX262" s="20">
        <v>123.28400000000001</v>
      </c>
      <c r="WY262" s="20">
        <v>552.39800000000002</v>
      </c>
      <c r="WZ262" s="21">
        <v>36.6</v>
      </c>
      <c r="XA262" s="20">
        <v>50.343000000000004</v>
      </c>
      <c r="XB262" s="20">
        <v>225.57</v>
      </c>
      <c r="XC262" s="20">
        <v>225.57</v>
      </c>
      <c r="XD262" s="21">
        <v>80.400000000000006</v>
      </c>
      <c r="XE262" s="20">
        <v>110.621</v>
      </c>
      <c r="XF262" s="20">
        <v>495.65800000000002</v>
      </c>
      <c r="XG262" s="20">
        <v>495.65800000000002</v>
      </c>
      <c r="XH262" s="21">
        <v>117</v>
      </c>
      <c r="XI262" s="20">
        <v>160.96299999999999</v>
      </c>
      <c r="XJ262" s="20">
        <v>721.22799999999995</v>
      </c>
      <c r="XK262" s="20">
        <v>721.22799999999995</v>
      </c>
      <c r="XL262" s="21">
        <v>70.5</v>
      </c>
      <c r="XM262" s="20">
        <v>97.010999999999996</v>
      </c>
      <c r="XN262" s="22">
        <v>434.67645399999998</v>
      </c>
      <c r="XO262" s="22">
        <v>513.25599999999997</v>
      </c>
      <c r="XP262" s="21">
        <v>157.6</v>
      </c>
      <c r="XQ262" s="20">
        <v>1022.163</v>
      </c>
      <c r="XR262" s="20">
        <v>46857.688000000002</v>
      </c>
      <c r="XS262" s="21">
        <v>84.6</v>
      </c>
      <c r="XT262" s="20">
        <v>548.39200000000005</v>
      </c>
      <c r="XU262" s="20">
        <v>25139.215</v>
      </c>
      <c r="YD262" s="21">
        <v>73.099999999999994</v>
      </c>
      <c r="YE262" s="20">
        <v>473.77100000000002</v>
      </c>
      <c r="YF262" s="20">
        <v>21718.473000000002</v>
      </c>
      <c r="YG262" s="20">
        <v>11378.583000000001</v>
      </c>
      <c r="YH262" s="21">
        <v>36.700000000000003</v>
      </c>
      <c r="YI262" s="20">
        <v>237.81</v>
      </c>
      <c r="YJ262" s="20">
        <v>10901.6</v>
      </c>
      <c r="YK262" s="20">
        <v>10901.6</v>
      </c>
      <c r="YL262" s="21">
        <v>205.4</v>
      </c>
      <c r="YM262" s="20">
        <v>3659.3980000000001</v>
      </c>
      <c r="YN262" s="20">
        <v>2949.1089999999999</v>
      </c>
      <c r="YO262" s="21">
        <v>114.3</v>
      </c>
      <c r="YP262" s="20">
        <v>2035.5139999999999</v>
      </c>
      <c r="YQ262" s="20">
        <v>1640.421</v>
      </c>
      <c r="YR262" s="21">
        <v>109.5</v>
      </c>
      <c r="YS262" s="20">
        <v>1950.441</v>
      </c>
      <c r="YT262" s="20">
        <v>1571.86</v>
      </c>
      <c r="YU262" s="21">
        <v>29</v>
      </c>
      <c r="YV262" s="20">
        <v>516.69600000000003</v>
      </c>
      <c r="YW262" s="20">
        <v>416.40499999999997</v>
      </c>
      <c r="YX262" s="20">
        <v>416.40499999999997</v>
      </c>
      <c r="YY262" s="21">
        <v>62.1</v>
      </c>
      <c r="YZ262" s="20">
        <v>1107.1880000000001</v>
      </c>
      <c r="ZA262" s="20">
        <v>892.28300000000002</v>
      </c>
      <c r="ZB262" s="20">
        <v>892.28300000000002</v>
      </c>
      <c r="ZC262" s="21">
        <v>91.2</v>
      </c>
      <c r="ZD262" s="20">
        <v>1623.884</v>
      </c>
      <c r="ZE262" s="20">
        <v>1308.6880000000001</v>
      </c>
      <c r="ZF262" s="20">
        <v>1308.6880000000001</v>
      </c>
      <c r="ZG262" s="21">
        <v>64.900000000000006</v>
      </c>
      <c r="ZH262" s="20">
        <v>1155.8579999999999</v>
      </c>
      <c r="ZI262" s="20">
        <v>931.50599999999997</v>
      </c>
      <c r="ZJ262" s="20">
        <v>931.50599999999997</v>
      </c>
      <c r="ZK262" s="21">
        <v>308.89999999999998</v>
      </c>
      <c r="ZL262" s="20">
        <v>14768.091</v>
      </c>
      <c r="ZM262" s="20">
        <v>1632475.1</v>
      </c>
      <c r="ZN262" s="21">
        <v>145.1</v>
      </c>
      <c r="ZO262" s="20">
        <v>6937.3609999999999</v>
      </c>
      <c r="ZP262" s="20">
        <v>766860.7</v>
      </c>
      <c r="ZQ262" s="21">
        <v>142.80000000000001</v>
      </c>
      <c r="ZR262" s="20">
        <v>6829.1319999999996</v>
      </c>
      <c r="ZS262" s="20">
        <v>754897.07299999997</v>
      </c>
      <c r="ZT262" s="21">
        <v>65.099999999999994</v>
      </c>
      <c r="ZU262" s="20">
        <v>3113.7559999999999</v>
      </c>
      <c r="ZV262" s="20">
        <v>344196.8</v>
      </c>
      <c r="ZW262" s="20">
        <v>344196.8</v>
      </c>
      <c r="ZX262" s="21">
        <v>98.7</v>
      </c>
      <c r="ZY262" s="20">
        <v>4716.9740000000002</v>
      </c>
      <c r="ZZ262" s="20">
        <v>521417.6</v>
      </c>
      <c r="AAA262" s="20">
        <v>521417.6</v>
      </c>
      <c r="AAB262" s="21">
        <v>163.80000000000001</v>
      </c>
      <c r="AAC262" s="20">
        <v>7830.73</v>
      </c>
      <c r="AAD262" s="20">
        <v>865614.4</v>
      </c>
      <c r="AAE262" s="20">
        <v>865614.4</v>
      </c>
      <c r="AAF262" s="21">
        <v>94.2</v>
      </c>
      <c r="AAG262" s="20">
        <v>4505.8429999999998</v>
      </c>
      <c r="AAH262" s="20">
        <v>498079</v>
      </c>
      <c r="AAI262" s="20">
        <v>498079</v>
      </c>
      <c r="AAJ262" s="21">
        <v>152.80000000000001</v>
      </c>
      <c r="AAK262" s="20">
        <v>1186.461</v>
      </c>
      <c r="AAL262" s="20">
        <v>1366681.811</v>
      </c>
      <c r="AAM262" s="21">
        <v>15.4</v>
      </c>
      <c r="AAN262" s="20">
        <v>119.288</v>
      </c>
      <c r="AAO262" s="20">
        <v>137407.11900000001</v>
      </c>
      <c r="AAP262" s="21">
        <v>60.5</v>
      </c>
      <c r="AAQ262" s="20">
        <v>469.37</v>
      </c>
      <c r="AAR262" s="20">
        <v>540666.52399999998</v>
      </c>
      <c r="AAS262" s="20">
        <v>533241.5</v>
      </c>
      <c r="AAT262" s="21">
        <v>76.900000000000006</v>
      </c>
      <c r="AAU262" s="20">
        <v>596.68799999999999</v>
      </c>
      <c r="AAV262" s="20">
        <v>687323.40399999998</v>
      </c>
      <c r="AAW262" s="20">
        <v>685593.3</v>
      </c>
      <c r="AAX262" s="21">
        <v>137.4</v>
      </c>
      <c r="AAY262" s="20">
        <v>1067.173</v>
      </c>
      <c r="AAZ262" s="20">
        <v>1229274.692</v>
      </c>
      <c r="ABA262" s="20">
        <v>1218834.8</v>
      </c>
      <c r="ABB262" s="21">
        <v>100.6</v>
      </c>
      <c r="ABC262" s="20">
        <v>781.07299999999998</v>
      </c>
      <c r="ABD262" s="20">
        <v>899716.5</v>
      </c>
      <c r="ABE262" s="20">
        <v>899716.5</v>
      </c>
      <c r="ABF262" s="21">
        <v>226.9</v>
      </c>
      <c r="ABG262" s="20">
        <v>78.616</v>
      </c>
      <c r="ABH262" s="20">
        <v>63.356999999999999</v>
      </c>
      <c r="ABI262" s="21">
        <v>7.1</v>
      </c>
      <c r="ABJ262" s="20">
        <v>2.4580000000000002</v>
      </c>
      <c r="ABK262" s="20">
        <v>1.9810000000000001</v>
      </c>
      <c r="ABL262" s="21">
        <v>7</v>
      </c>
      <c r="ABM262" s="20">
        <v>2.4409999999999998</v>
      </c>
      <c r="ABN262" s="20">
        <v>1.9670000000000001</v>
      </c>
      <c r="ABO262" s="21">
        <v>43.3</v>
      </c>
      <c r="ABP262" s="20">
        <v>14.997</v>
      </c>
      <c r="ABQ262" s="20">
        <v>12.086</v>
      </c>
      <c r="ABR262" s="20">
        <v>12.086</v>
      </c>
      <c r="ABS262" s="21">
        <v>176.5</v>
      </c>
      <c r="ABT262" s="20">
        <v>61.161000000000001</v>
      </c>
      <c r="ABU262" s="20">
        <v>49.29</v>
      </c>
      <c r="ABV262" s="20">
        <v>49.29</v>
      </c>
      <c r="ABW262" s="21">
        <v>219.8</v>
      </c>
      <c r="ABX262" s="20">
        <v>76.158000000000001</v>
      </c>
      <c r="ABY262" s="20">
        <v>61.375999999999998</v>
      </c>
      <c r="ABZ262" s="20">
        <v>61.375999999999998</v>
      </c>
      <c r="ACA262" s="21">
        <v>63.2</v>
      </c>
      <c r="ACB262" s="20">
        <v>21.895</v>
      </c>
      <c r="ACC262" s="20">
        <v>17.645</v>
      </c>
      <c r="ACD262" s="20">
        <v>17.645</v>
      </c>
      <c r="ACE262" s="21">
        <v>44.7</v>
      </c>
      <c r="ACF262" s="20">
        <v>334.22199999999998</v>
      </c>
      <c r="ACG262" s="20">
        <v>3813.2440000000001</v>
      </c>
      <c r="ACH262" s="21">
        <v>20.5</v>
      </c>
      <c r="ACI262" s="20">
        <v>153.29</v>
      </c>
      <c r="ACJ262" s="20">
        <v>1748.933</v>
      </c>
      <c r="ACK262" s="21">
        <v>9.8000000000000007</v>
      </c>
      <c r="ACL262" s="20">
        <v>73.102999999999994</v>
      </c>
      <c r="ACM262" s="20">
        <v>834.05799999999999</v>
      </c>
      <c r="ACN262" s="20">
        <v>834.05799999999999</v>
      </c>
      <c r="ACO262" s="21">
        <v>14.4</v>
      </c>
      <c r="ACP262" s="20">
        <v>107.82899999999999</v>
      </c>
      <c r="ACQ262" s="20">
        <v>1230.2529999999999</v>
      </c>
      <c r="ACR262" s="20">
        <v>1230.2529999999999</v>
      </c>
      <c r="ACS262" s="21">
        <v>24.2</v>
      </c>
      <c r="ACT262" s="20">
        <v>180.93199999999999</v>
      </c>
      <c r="ACU262" s="20">
        <v>2064.3110000000001</v>
      </c>
      <c r="ACV262" s="20">
        <v>2064.3110000000001</v>
      </c>
      <c r="ACW262" s="21">
        <v>8.5</v>
      </c>
      <c r="ACX262" s="20">
        <v>63.38</v>
      </c>
      <c r="ACY262" s="20">
        <v>723.12099999999998</v>
      </c>
      <c r="ACZ262" s="20">
        <v>723.12099999999998</v>
      </c>
      <c r="ADA262" s="21">
        <v>173.1</v>
      </c>
      <c r="ADB262" s="20">
        <v>215.98099999999999</v>
      </c>
      <c r="ADC262" s="20">
        <v>820.90099999999995</v>
      </c>
      <c r="ADD262" s="21">
        <v>43.1</v>
      </c>
      <c r="ADE262" s="20">
        <v>53.784999999999997</v>
      </c>
      <c r="ADF262" s="20">
        <v>204.42699999999999</v>
      </c>
      <c r="ADO262" s="21">
        <v>130</v>
      </c>
      <c r="ADP262" s="20">
        <v>162.196</v>
      </c>
      <c r="ADQ262" s="20">
        <v>616.47400000000005</v>
      </c>
      <c r="ADR262" s="20">
        <v>616.47400000000005</v>
      </c>
      <c r="ADS262" s="21">
        <v>125</v>
      </c>
      <c r="ADT262" s="20">
        <v>155.971</v>
      </c>
      <c r="ADU262" s="20">
        <v>592.81399999999996</v>
      </c>
      <c r="ADV262" s="20">
        <v>592.81399999999996</v>
      </c>
      <c r="ADW262" s="21">
        <v>285.39999999999998</v>
      </c>
      <c r="ADX262" s="20">
        <v>1858.414</v>
      </c>
      <c r="ADY262" s="20">
        <v>1497.6959999999999</v>
      </c>
      <c r="ADZ262" s="21">
        <v>54.6</v>
      </c>
      <c r="AEA262" s="20">
        <v>355.25299999999999</v>
      </c>
      <c r="AEB262" s="20">
        <v>286.298</v>
      </c>
      <c r="AEC262" s="21">
        <v>51.7</v>
      </c>
      <c r="AED262" s="20">
        <v>336.65199999999999</v>
      </c>
      <c r="AEE262" s="20">
        <v>271.30799999999999</v>
      </c>
      <c r="AEF262" s="21">
        <v>105.7</v>
      </c>
      <c r="AEG262" s="20">
        <v>688.27599999999995</v>
      </c>
      <c r="AEH262" s="20">
        <v>554.68200000000002</v>
      </c>
      <c r="AEI262" s="20">
        <v>554.68200000000002</v>
      </c>
      <c r="AEJ262" s="21">
        <v>125.2</v>
      </c>
      <c r="AEK262" s="20">
        <v>814.88499999999999</v>
      </c>
      <c r="AEL262" s="20">
        <v>656.71600000000001</v>
      </c>
      <c r="AEM262" s="20">
        <v>656.71600000000001</v>
      </c>
      <c r="AEN262" s="21">
        <v>230.9</v>
      </c>
      <c r="AEO262" s="20">
        <v>1503.162</v>
      </c>
      <c r="AEP262" s="20">
        <v>1211.3979999999999</v>
      </c>
      <c r="AEQ262" s="20">
        <v>1211.3979999999999</v>
      </c>
      <c r="AER262" s="21">
        <v>111.1</v>
      </c>
      <c r="AES262" s="20">
        <v>723.31500000000005</v>
      </c>
      <c r="AET262" s="20">
        <v>582.91899999999998</v>
      </c>
      <c r="AEU262" s="20">
        <v>585.49099999999999</v>
      </c>
      <c r="AEV262" s="21">
        <v>231.9</v>
      </c>
      <c r="AEW262" s="20">
        <v>598.91200000000003</v>
      </c>
      <c r="AEX262" s="20">
        <v>4025.7089999999998</v>
      </c>
      <c r="AEY262" s="21">
        <v>48.5</v>
      </c>
      <c r="AEZ262" s="20">
        <v>125.26</v>
      </c>
      <c r="AFA262" s="20">
        <v>841.96</v>
      </c>
      <c r="AFB262" s="21">
        <v>47.1</v>
      </c>
      <c r="AFC262" s="20">
        <v>121.587</v>
      </c>
      <c r="AFD262" s="20">
        <v>817.26800000000003</v>
      </c>
      <c r="AFE262" s="21">
        <v>67.5</v>
      </c>
      <c r="AFF262" s="20">
        <v>174.316</v>
      </c>
      <c r="AFG262" s="20">
        <v>1171.702</v>
      </c>
      <c r="AFH262" s="20">
        <v>1171.702</v>
      </c>
      <c r="AFI262" s="21">
        <v>115.9</v>
      </c>
      <c r="AFJ262" s="20">
        <v>299.33600000000001</v>
      </c>
      <c r="AFK262" s="20">
        <v>2012.047</v>
      </c>
      <c r="AFL262" s="20">
        <v>2012.047</v>
      </c>
      <c r="AFM262" s="21">
        <v>183.4</v>
      </c>
      <c r="AFN262" s="20">
        <v>473.65199999999999</v>
      </c>
      <c r="AFO262" s="20">
        <v>3183.7489999999998</v>
      </c>
      <c r="AFP262" s="20">
        <v>3183.7489999999998</v>
      </c>
      <c r="AFQ262" s="21">
        <v>82.9</v>
      </c>
      <c r="AFR262" s="20">
        <v>214.06899999999999</v>
      </c>
      <c r="AFS262" s="20">
        <v>1438.9090000000001</v>
      </c>
      <c r="AFT262" s="20">
        <v>1438.9090000000001</v>
      </c>
      <c r="AFU262" s="21">
        <v>177.4</v>
      </c>
      <c r="AFV262" s="20">
        <v>180.024</v>
      </c>
      <c r="AFW262" s="20">
        <v>267.137</v>
      </c>
      <c r="AFX262" s="21">
        <v>23.1</v>
      </c>
      <c r="AFY262" s="20">
        <v>23.425000000000001</v>
      </c>
      <c r="AFZ262" s="20">
        <v>34.76</v>
      </c>
      <c r="AGA262" s="21">
        <v>73.599999999999994</v>
      </c>
      <c r="AGB262" s="20">
        <v>74.635000000000005</v>
      </c>
      <c r="AGC262" s="20">
        <v>110.751</v>
      </c>
      <c r="AGD262" s="20">
        <v>110.751</v>
      </c>
      <c r="AGE262" s="21">
        <v>80.8</v>
      </c>
      <c r="AGF262" s="20">
        <v>81.963999999999999</v>
      </c>
      <c r="AGG262" s="20">
        <v>121.626</v>
      </c>
      <c r="AGH262" s="20">
        <v>121.626</v>
      </c>
      <c r="AGI262" s="21">
        <v>154.30000000000001</v>
      </c>
      <c r="AGJ262" s="20">
        <v>156.59899999999999</v>
      </c>
      <c r="AGK262" s="20">
        <v>232.37700000000001</v>
      </c>
      <c r="AGL262" s="20">
        <v>232.37700000000001</v>
      </c>
      <c r="AGM262" s="21">
        <v>116.5</v>
      </c>
      <c r="AGN262" s="20">
        <v>118.16200000000001</v>
      </c>
      <c r="AGO262" s="20">
        <v>175.34</v>
      </c>
      <c r="AGP262" s="20">
        <v>182.714</v>
      </c>
      <c r="AGQ262" s="21">
        <v>93.2</v>
      </c>
      <c r="AGR262" s="20">
        <v>239.20699999999999</v>
      </c>
      <c r="AGS262" s="20">
        <v>844.28</v>
      </c>
      <c r="AGT262" s="21">
        <v>47</v>
      </c>
      <c r="AGU262" s="20">
        <v>120.708</v>
      </c>
      <c r="AGV262" s="20">
        <v>426.04</v>
      </c>
      <c r="AGW262" s="21">
        <v>47.2</v>
      </c>
      <c r="AGX262" s="20">
        <v>121.236</v>
      </c>
      <c r="AGY262" s="20">
        <v>427.90199999999999</v>
      </c>
      <c r="AGZ262" s="21">
        <v>13.4</v>
      </c>
      <c r="AHA262" s="20">
        <v>34.485999999999997</v>
      </c>
      <c r="AHB262" s="20">
        <v>121.717</v>
      </c>
      <c r="AHC262" s="20">
        <v>121.717</v>
      </c>
      <c r="AHD262" s="21">
        <v>32.700000000000003</v>
      </c>
      <c r="AHE262" s="20">
        <v>84.013000000000005</v>
      </c>
      <c r="AHF262" s="20">
        <v>296.52300000000002</v>
      </c>
      <c r="AHG262" s="20">
        <v>296.52300000000002</v>
      </c>
      <c r="AHH262" s="21">
        <v>46.1</v>
      </c>
      <c r="AHI262" s="20">
        <v>118.498</v>
      </c>
      <c r="AHJ262" s="20">
        <v>418.24</v>
      </c>
      <c r="AHK262" s="20">
        <v>418.24</v>
      </c>
      <c r="AHL262" s="21">
        <v>26</v>
      </c>
      <c r="AHM262" s="20">
        <v>66.873999999999995</v>
      </c>
      <c r="AHN262" s="20">
        <v>236.03299999999999</v>
      </c>
      <c r="AHO262" s="20">
        <v>234.39</v>
      </c>
      <c r="AHP262" s="21">
        <v>243.7</v>
      </c>
      <c r="AHQ262" s="20">
        <v>455.428</v>
      </c>
      <c r="AHR262" s="20">
        <v>367.029</v>
      </c>
      <c r="AHS262" s="21">
        <v>68.7</v>
      </c>
      <c r="AHT262" s="20">
        <v>128.43700000000001</v>
      </c>
      <c r="AHU262" s="20">
        <v>103.50700000000001</v>
      </c>
      <c r="AHV262" s="21">
        <v>65.8</v>
      </c>
      <c r="AHW262" s="20">
        <v>122.928</v>
      </c>
      <c r="AHX262" s="20">
        <v>99.067999999999998</v>
      </c>
      <c r="AHY262" s="21">
        <v>74.7</v>
      </c>
      <c r="AHZ262" s="20">
        <v>139.59800000000001</v>
      </c>
      <c r="AIA262" s="20">
        <v>112.502</v>
      </c>
      <c r="AIB262" s="20">
        <v>112.502</v>
      </c>
      <c r="AIC262" s="21">
        <v>100.3</v>
      </c>
      <c r="AID262" s="20">
        <v>187.39400000000001</v>
      </c>
      <c r="AIE262" s="20">
        <v>151.02099999999999</v>
      </c>
      <c r="AIF262" s="20">
        <v>151.02099999999999</v>
      </c>
      <c r="AIG262" s="21">
        <v>174.9</v>
      </c>
      <c r="AIH262" s="20">
        <v>326.99099999999999</v>
      </c>
      <c r="AII262" s="20">
        <v>263.52199999999999</v>
      </c>
      <c r="AIJ262" s="20">
        <v>263.52199999999999</v>
      </c>
      <c r="AIK262" s="21">
        <v>117.5</v>
      </c>
      <c r="AIL262" s="20">
        <v>219.64400000000001</v>
      </c>
      <c r="AIM262" s="20">
        <v>177.011</v>
      </c>
      <c r="AIN262" s="20">
        <v>177.011</v>
      </c>
      <c r="AIO262" s="21">
        <v>63.3</v>
      </c>
      <c r="AIP262" s="20">
        <v>366.27600000000001</v>
      </c>
      <c r="AIQ262" s="20">
        <v>10703.933000000001</v>
      </c>
      <c r="AIR262" s="21">
        <v>26.1</v>
      </c>
      <c r="AIS262" s="20">
        <v>151.089</v>
      </c>
      <c r="AIT262" s="20">
        <v>4415.3900000000003</v>
      </c>
      <c r="AIU262" s="21">
        <v>3.3</v>
      </c>
      <c r="AIV262" s="20">
        <v>19.085000000000001</v>
      </c>
      <c r="AIW262" s="20">
        <v>557.745</v>
      </c>
      <c r="AIX262" s="20">
        <v>444.399</v>
      </c>
      <c r="AIY262" s="21">
        <v>33.799999999999997</v>
      </c>
      <c r="AIZ262" s="20">
        <v>195.32400000000001</v>
      </c>
      <c r="AJA262" s="20">
        <v>5708.0860000000002</v>
      </c>
      <c r="AJB262" s="20">
        <v>4750.2749999999996</v>
      </c>
      <c r="AJC262" s="21">
        <v>37.200000000000003</v>
      </c>
      <c r="AJD262" s="20">
        <v>215.18600000000001</v>
      </c>
      <c r="AJE262" s="20">
        <v>6288.5429999999997</v>
      </c>
      <c r="AJF262" s="20">
        <v>5194.674</v>
      </c>
      <c r="AJG262" s="21">
        <v>21.4</v>
      </c>
      <c r="AJH262" s="20">
        <v>123.97</v>
      </c>
      <c r="AJI262" s="20">
        <v>3622.8679999999999</v>
      </c>
      <c r="AJJ262" s="20">
        <v>3622.8679999999999</v>
      </c>
      <c r="AJK262" s="21">
        <v>107.3</v>
      </c>
      <c r="AJL262" s="20">
        <v>263.07299999999998</v>
      </c>
      <c r="AJM262" s="20">
        <v>986.577</v>
      </c>
      <c r="AJN262" s="21">
        <v>67.8</v>
      </c>
      <c r="AJO262" s="20">
        <v>166.12700000000001</v>
      </c>
      <c r="AJP262" s="20">
        <v>623.00800000000004</v>
      </c>
      <c r="AJQ262" s="21">
        <v>13.7</v>
      </c>
      <c r="AJR262" s="20">
        <v>33.68</v>
      </c>
      <c r="AJS262" s="20">
        <v>126.30800000000001</v>
      </c>
      <c r="AJT262" s="20">
        <v>114.123</v>
      </c>
      <c r="AJU262" s="21">
        <v>26.2</v>
      </c>
      <c r="AJV262" s="20">
        <v>64.210999999999999</v>
      </c>
      <c r="AJW262" s="20">
        <v>240.80600000000001</v>
      </c>
      <c r="AJX262" s="20">
        <v>234.29499999999999</v>
      </c>
      <c r="AJY262" s="21">
        <v>39.6</v>
      </c>
      <c r="AJZ262" s="20">
        <v>96.945999999999998</v>
      </c>
      <c r="AKA262" s="20">
        <v>363.56900000000002</v>
      </c>
      <c r="AKB262" s="20">
        <v>348.41800000000001</v>
      </c>
      <c r="AKC262" s="21">
        <v>33.1</v>
      </c>
      <c r="AKD262" s="20">
        <v>81.22</v>
      </c>
      <c r="AKE262" s="20">
        <v>304.58999999999997</v>
      </c>
      <c r="AKF262" s="20">
        <v>304.58999999999997</v>
      </c>
      <c r="AKG262" s="21">
        <v>207.9</v>
      </c>
      <c r="AKH262" s="20">
        <v>796.97799999999995</v>
      </c>
      <c r="AKI262" s="20">
        <v>5818.1019999999999</v>
      </c>
      <c r="AKJ262" s="21">
        <v>51.3</v>
      </c>
      <c r="AKK262" s="20">
        <v>196.803</v>
      </c>
      <c r="AKL262" s="20">
        <v>1436.7</v>
      </c>
      <c r="AKM262" s="21">
        <v>47.2</v>
      </c>
      <c r="AKN262" s="20">
        <v>180.863</v>
      </c>
      <c r="AKO262" s="20">
        <v>1320.335</v>
      </c>
      <c r="AKP262" s="21">
        <v>55.6</v>
      </c>
      <c r="AKQ262" s="20">
        <v>213.21799999999999</v>
      </c>
      <c r="AKR262" s="20">
        <v>1556.5360000000001</v>
      </c>
      <c r="AKS262" s="20">
        <v>1556.5360000000001</v>
      </c>
      <c r="AKT262" s="21">
        <v>100.9</v>
      </c>
      <c r="AKU262" s="20">
        <v>386.95699999999999</v>
      </c>
      <c r="AKV262" s="20">
        <v>2824.866</v>
      </c>
      <c r="AKW262" s="20">
        <v>2824.866</v>
      </c>
      <c r="AKX262" s="21">
        <v>156.5</v>
      </c>
      <c r="AKY262" s="20">
        <v>600.17600000000004</v>
      </c>
      <c r="AKZ262" s="20">
        <v>4381.402</v>
      </c>
      <c r="ALA262" s="20">
        <v>4381.402</v>
      </c>
      <c r="ALB262" s="21">
        <v>89.2</v>
      </c>
      <c r="ALC262" s="20">
        <v>341.90800000000002</v>
      </c>
      <c r="ALD262" s="20">
        <v>2495.9969999999998</v>
      </c>
      <c r="ALE262" s="20">
        <v>2495.9969999999998</v>
      </c>
      <c r="ALF262" s="21">
        <v>248.1</v>
      </c>
      <c r="ALG262" s="20">
        <v>276.35599999999999</v>
      </c>
      <c r="ALH262" s="20">
        <v>466.26799999999997</v>
      </c>
      <c r="ALI262" s="21">
        <v>96.9</v>
      </c>
      <c r="ALJ262" s="20">
        <v>107.922</v>
      </c>
      <c r="ALK262" s="20">
        <v>182.08600000000001</v>
      </c>
      <c r="ALL262" s="21">
        <v>52.7</v>
      </c>
      <c r="ALM262" s="20">
        <v>58.645000000000003</v>
      </c>
      <c r="ALN262" s="20">
        <v>98.945999999999998</v>
      </c>
      <c r="ALO262" s="20">
        <v>87.733000000000004</v>
      </c>
      <c r="ALP262" s="21">
        <v>96.4</v>
      </c>
      <c r="ALQ262" s="20">
        <v>107.41200000000001</v>
      </c>
      <c r="ALR262" s="20">
        <v>181.226</v>
      </c>
      <c r="ALS262" s="20">
        <v>144.24600000000001</v>
      </c>
      <c r="ALT262" s="21">
        <v>151.19999999999999</v>
      </c>
      <c r="ALU262" s="20">
        <v>168.434</v>
      </c>
      <c r="ALV262" s="20">
        <v>284.18200000000002</v>
      </c>
      <c r="ALW262" s="20">
        <v>231.97900000000001</v>
      </c>
      <c r="ALX262" s="21">
        <v>127.4</v>
      </c>
      <c r="ALY262" s="20">
        <v>141.86199999999999</v>
      </c>
      <c r="ALZ262" s="20">
        <v>239.34899999999999</v>
      </c>
      <c r="AMA262" s="20">
        <v>176.381</v>
      </c>
      <c r="AMB262" s="21">
        <v>166.9</v>
      </c>
      <c r="AMC262" s="20">
        <v>272.33</v>
      </c>
      <c r="AMD262" s="20">
        <v>11283.087</v>
      </c>
      <c r="AME262" s="21">
        <v>27.1</v>
      </c>
      <c r="AMF262" s="20">
        <v>44.161000000000001</v>
      </c>
      <c r="AMG262" s="20">
        <v>1829.646</v>
      </c>
      <c r="AMH262" s="21">
        <v>49.8</v>
      </c>
      <c r="AMI262" s="20">
        <v>81.251999999999995</v>
      </c>
      <c r="AMJ262" s="20">
        <v>3366.42</v>
      </c>
      <c r="AMK262" s="20">
        <v>2971.65</v>
      </c>
      <c r="AML262" s="21">
        <v>91.1</v>
      </c>
      <c r="AMM262" s="20">
        <v>148.583</v>
      </c>
      <c r="AMN262" s="20">
        <v>6156.0330000000004</v>
      </c>
      <c r="AMO262" s="20">
        <v>4421.3729999999996</v>
      </c>
      <c r="AMP262" s="21">
        <v>139.9</v>
      </c>
      <c r="AMQ262" s="20">
        <v>228.16900000000001</v>
      </c>
      <c r="AMR262" s="20">
        <v>9453.4410000000007</v>
      </c>
      <c r="AMS262" s="20">
        <v>7393.0230000000001</v>
      </c>
      <c r="AMT262" s="21">
        <v>100.4</v>
      </c>
      <c r="AMU262" s="20">
        <v>163.78</v>
      </c>
      <c r="AMV262" s="20">
        <v>6785.69</v>
      </c>
      <c r="AMW262" s="20">
        <v>6785.69</v>
      </c>
      <c r="AMX262" s="21">
        <v>85.5</v>
      </c>
      <c r="AMY262" s="22">
        <v>313.70896399999998</v>
      </c>
      <c r="AMZ262" s="20">
        <v>471.12799999999999</v>
      </c>
      <c r="ANA262" s="21">
        <v>62.3</v>
      </c>
      <c r="ANB262" s="20">
        <v>228.67</v>
      </c>
      <c r="ANC262" s="20">
        <v>343.416</v>
      </c>
      <c r="AND262" s="21">
        <v>61</v>
      </c>
      <c r="ANE262" s="20">
        <v>223.779</v>
      </c>
      <c r="ANF262" s="20">
        <v>336.07100000000003</v>
      </c>
      <c r="ANG262" s="21">
        <v>4.4000000000000004</v>
      </c>
      <c r="ANH262" s="22">
        <v>16.211603</v>
      </c>
      <c r="ANI262" s="22">
        <v>24.346585999999999</v>
      </c>
      <c r="ANJ262" s="22">
        <v>24.346585999999999</v>
      </c>
      <c r="ANK262" s="21">
        <v>19.100000000000001</v>
      </c>
      <c r="ANL262" s="22">
        <v>70.179580000000001</v>
      </c>
      <c r="ANM262" s="22">
        <v>105.39569400000001</v>
      </c>
      <c r="ANN262" s="22">
        <v>94.654488000000001</v>
      </c>
      <c r="ANO262" s="21">
        <v>23.2</v>
      </c>
      <c r="ANP262" s="22">
        <v>85.039367999999996</v>
      </c>
      <c r="ANQ262" s="22">
        <v>127.71212199999999</v>
      </c>
      <c r="ANR262" s="22">
        <v>119.001074</v>
      </c>
      <c r="ANS262" s="21">
        <v>14.5</v>
      </c>
      <c r="ANT262" s="22">
        <v>53.169963000000003</v>
      </c>
      <c r="ANU262" s="22">
        <v>79.850650000000002</v>
      </c>
      <c r="ANV262" s="22">
        <v>79.850650000000002</v>
      </c>
      <c r="ANW262" s="21">
        <v>212.6</v>
      </c>
      <c r="ANX262" s="20">
        <v>25571.921999999999</v>
      </c>
      <c r="ANY262" s="20">
        <v>25571.921999999999</v>
      </c>
      <c r="ANZ262" s="21">
        <v>62.7</v>
      </c>
      <c r="AOA262" s="20">
        <v>7544.8670000000002</v>
      </c>
      <c r="AOB262" s="20">
        <v>7544.8670000000002</v>
      </c>
      <c r="AOC262" s="21">
        <v>59.4</v>
      </c>
      <c r="AOD262" s="20">
        <v>7149.95</v>
      </c>
      <c r="AOE262" s="20">
        <v>7149.95</v>
      </c>
      <c r="AOF262" s="21">
        <v>87.9</v>
      </c>
      <c r="AOG262" s="20">
        <v>10570.098</v>
      </c>
      <c r="AOH262" s="20">
        <v>10570.098</v>
      </c>
      <c r="AOI262" s="20">
        <v>10570.098</v>
      </c>
      <c r="AOJ262" s="21">
        <v>62</v>
      </c>
      <c r="AOK262" s="20">
        <v>7456.9570000000003</v>
      </c>
      <c r="AOL262" s="20">
        <v>7456.9570000000003</v>
      </c>
      <c r="AOM262" s="20">
        <v>7456.9570000000003</v>
      </c>
      <c r="AON262" s="21">
        <v>149.9</v>
      </c>
      <c r="AOO262" s="20">
        <v>18027.055</v>
      </c>
      <c r="AOP262" s="20">
        <v>18027.055</v>
      </c>
      <c r="AOQ262" s="20">
        <v>18027.055</v>
      </c>
      <c r="AOR262" s="21">
        <v>50.7</v>
      </c>
      <c r="AOS262" s="20">
        <v>6100.37</v>
      </c>
      <c r="AOT262" s="20">
        <v>6100.37</v>
      </c>
      <c r="AOU262" s="20">
        <v>6100.37</v>
      </c>
      <c r="AOV262" s="21">
        <v>211.5</v>
      </c>
      <c r="AOW262" s="20">
        <v>21157.269</v>
      </c>
      <c r="AOX262" s="20">
        <v>17050.643</v>
      </c>
      <c r="AOY262" s="21">
        <v>75</v>
      </c>
      <c r="AOZ262" s="20">
        <v>7500.5730000000003</v>
      </c>
      <c r="APA262" s="20">
        <v>6044.7120000000004</v>
      </c>
      <c r="APB262" s="21">
        <v>71.400000000000006</v>
      </c>
      <c r="APC262" s="20">
        <v>7144.8190000000004</v>
      </c>
      <c r="APD262" s="20">
        <v>5758.01</v>
      </c>
      <c r="APE262" s="21">
        <v>53.9</v>
      </c>
      <c r="APF262" s="20">
        <v>5388.6819999999998</v>
      </c>
      <c r="APG262" s="20">
        <v>4342.7389999999996</v>
      </c>
      <c r="APH262" s="20">
        <v>4342.7389999999996</v>
      </c>
      <c r="API262" s="21">
        <v>82.6</v>
      </c>
      <c r="APJ262" s="20">
        <v>8268.0130000000008</v>
      </c>
      <c r="APK262" s="20">
        <v>6663.192</v>
      </c>
      <c r="APL262" s="20">
        <v>6663.192</v>
      </c>
      <c r="APM262" s="21">
        <v>136.5</v>
      </c>
      <c r="APN262" s="20">
        <v>13656.695</v>
      </c>
      <c r="APO262" s="20">
        <v>11005.931</v>
      </c>
      <c r="APP262" s="20">
        <v>11005.931</v>
      </c>
      <c r="APQ262" s="21">
        <v>87.4</v>
      </c>
      <c r="APR262" s="20">
        <v>8743.3739999999998</v>
      </c>
      <c r="APS262" s="20">
        <v>7046.2849999999999</v>
      </c>
      <c r="APT262" s="20">
        <v>7046.2849999999999</v>
      </c>
      <c r="APU262" s="21">
        <v>91</v>
      </c>
      <c r="APV262" s="20">
        <v>221.09299999999999</v>
      </c>
      <c r="APW262" s="20">
        <v>1421.6690000000001</v>
      </c>
      <c r="APX262" s="21">
        <v>33.200000000000003</v>
      </c>
      <c r="APY262" s="20">
        <v>80.575000000000003</v>
      </c>
      <c r="APZ262" s="20">
        <v>518.11599999999999</v>
      </c>
      <c r="AQI262" s="21">
        <v>57.8</v>
      </c>
      <c r="AQJ262" s="20">
        <v>140.517</v>
      </c>
      <c r="AQK262" s="20">
        <v>903.553</v>
      </c>
      <c r="AQL262" s="20">
        <v>914.15899999999999</v>
      </c>
      <c r="AQM262" s="21">
        <v>49.8</v>
      </c>
      <c r="AQN262" s="20">
        <v>120.94</v>
      </c>
      <c r="AQO262" s="20">
        <v>777.66899999999998</v>
      </c>
      <c r="AQP262" s="20">
        <v>884.56100000000004</v>
      </c>
    </row>
    <row r="263" spans="1:1134" x14ac:dyDescent="0.2">
      <c r="A263" s="18">
        <v>38352</v>
      </c>
      <c r="B263" s="21">
        <v>126.5</v>
      </c>
      <c r="C263" s="21">
        <v>121.1</v>
      </c>
      <c r="D263" s="20">
        <v>10477.68</v>
      </c>
      <c r="N263" s="21">
        <v>82.9</v>
      </c>
      <c r="O263" s="21">
        <v>76.5</v>
      </c>
      <c r="P263" s="20">
        <v>6862.2259999999997</v>
      </c>
      <c r="Q263" s="21">
        <v>64.8</v>
      </c>
      <c r="R263" s="21">
        <v>60.6</v>
      </c>
      <c r="S263" s="20">
        <v>5362.0630000000001</v>
      </c>
      <c r="T263" s="21">
        <v>215.8</v>
      </c>
      <c r="U263" s="21">
        <v>181.8</v>
      </c>
      <c r="V263" s="20">
        <v>88526.576000000001</v>
      </c>
      <c r="W263" s="21">
        <v>72.5</v>
      </c>
      <c r="X263" s="21">
        <v>62</v>
      </c>
      <c r="Y263" s="20">
        <v>29744.988000000001</v>
      </c>
      <c r="AI263" s="21">
        <v>143.30000000000001</v>
      </c>
      <c r="AJ263" s="21">
        <v>119.8</v>
      </c>
      <c r="AK263" s="20">
        <v>58781.588000000003</v>
      </c>
      <c r="AL263" s="21">
        <v>77.099999999999994</v>
      </c>
      <c r="AM263" s="21">
        <v>68.900000000000006</v>
      </c>
      <c r="AN263" s="20">
        <v>31649.234</v>
      </c>
      <c r="AO263" s="21">
        <v>238.3</v>
      </c>
      <c r="AP263" s="21">
        <v>224.8</v>
      </c>
      <c r="AQ263" s="20">
        <v>78048.895999999993</v>
      </c>
      <c r="AR263" s="21">
        <v>79.8</v>
      </c>
      <c r="AS263" s="21">
        <v>74.3</v>
      </c>
      <c r="AT263" s="20">
        <v>26129.535</v>
      </c>
      <c r="AU263" s="21">
        <v>76.400000000000006</v>
      </c>
      <c r="AV263" s="21">
        <v>71.099999999999994</v>
      </c>
      <c r="AW263" s="20">
        <v>25029.995999999999</v>
      </c>
      <c r="AX263" s="21">
        <v>77</v>
      </c>
      <c r="AY263" s="21">
        <v>73.900000000000006</v>
      </c>
      <c r="AZ263" s="20">
        <v>25221.256000000001</v>
      </c>
      <c r="BA263" s="21">
        <v>81.5</v>
      </c>
      <c r="BB263" s="21">
        <v>76.5</v>
      </c>
      <c r="BC263" s="20">
        <v>26688.882000000001</v>
      </c>
      <c r="BD263" s="21">
        <v>158.5</v>
      </c>
      <c r="BE263" s="21">
        <v>150.5</v>
      </c>
      <c r="BF263" s="20">
        <v>51919.362000000001</v>
      </c>
      <c r="BG263" s="21">
        <v>80.3</v>
      </c>
      <c r="BH263" s="21">
        <v>74.7</v>
      </c>
      <c r="BI263" s="20">
        <v>26287.170999999998</v>
      </c>
      <c r="BJ263" s="21">
        <v>153</v>
      </c>
      <c r="BK263" s="19">
        <v>249.62294137526001</v>
      </c>
      <c r="BL263" s="20">
        <v>742.20399999999995</v>
      </c>
      <c r="BM263" s="21">
        <v>117.9</v>
      </c>
      <c r="BN263" s="20">
        <v>192.32599999999999</v>
      </c>
      <c r="BO263" s="20">
        <v>571.84299999999996</v>
      </c>
      <c r="BP263" s="21">
        <v>2.7</v>
      </c>
      <c r="BQ263" s="20">
        <v>4.3470000000000004</v>
      </c>
      <c r="BR263" s="19">
        <v>12.926258000000001</v>
      </c>
      <c r="BS263" s="19">
        <v>12.926258000000001</v>
      </c>
      <c r="BT263" s="21">
        <v>33.700000000000003</v>
      </c>
      <c r="BU263" s="20">
        <v>55.04</v>
      </c>
      <c r="BV263" s="19">
        <v>163.65187135001</v>
      </c>
      <c r="BW263" s="19">
        <v>135.48309945525</v>
      </c>
      <c r="BX263" s="21">
        <v>35.1</v>
      </c>
      <c r="BY263" s="19">
        <v>57.296906330021997</v>
      </c>
      <c r="BZ263" s="19">
        <v>170.36089159106001</v>
      </c>
      <c r="CA263" s="19">
        <v>148.40935745524999</v>
      </c>
      <c r="CB263" s="21">
        <v>9.1</v>
      </c>
      <c r="CC263" s="19">
        <v>14.805143106986</v>
      </c>
      <c r="CD263" s="19">
        <v>44.020131999999997</v>
      </c>
      <c r="CE263" s="19">
        <v>44.020131999999997</v>
      </c>
      <c r="CF263" s="21">
        <v>199.8</v>
      </c>
      <c r="CG263" s="20">
        <v>658.14300000000003</v>
      </c>
      <c r="CH263" s="20">
        <v>483.209</v>
      </c>
      <c r="CI263" s="21">
        <v>69.599999999999994</v>
      </c>
      <c r="CJ263" s="20">
        <v>229.25</v>
      </c>
      <c r="CK263" s="20">
        <v>168.315</v>
      </c>
      <c r="CL263" s="21">
        <v>65.3</v>
      </c>
      <c r="CM263" s="20">
        <v>215.18</v>
      </c>
      <c r="CN263" s="20">
        <v>157.98500000000001</v>
      </c>
      <c r="CO263" s="21">
        <v>48.8</v>
      </c>
      <c r="CP263" s="20">
        <v>160.67599999999999</v>
      </c>
      <c r="CQ263" s="20">
        <v>117.968</v>
      </c>
      <c r="CR263" s="20">
        <v>119.107</v>
      </c>
      <c r="CS263" s="21">
        <v>81.599999999999994</v>
      </c>
      <c r="CT263" s="20">
        <v>268.85199999999998</v>
      </c>
      <c r="CU263" s="20">
        <v>197.39099999999999</v>
      </c>
      <c r="CV263" s="20">
        <v>181.476</v>
      </c>
      <c r="CW263" s="21">
        <v>130.19999999999999</v>
      </c>
      <c r="CX263" s="20">
        <v>428.89299999999997</v>
      </c>
      <c r="CY263" s="20">
        <v>314.89400000000001</v>
      </c>
      <c r="CZ263" s="20">
        <v>300.58300000000003</v>
      </c>
      <c r="DA263" s="21">
        <v>84.4</v>
      </c>
      <c r="DB263" s="20">
        <v>278.041</v>
      </c>
      <c r="DC263" s="20">
        <v>204.13800000000001</v>
      </c>
      <c r="DD263" s="20">
        <v>204.13800000000001</v>
      </c>
      <c r="DE263" s="21">
        <v>171.5</v>
      </c>
      <c r="DF263" s="20">
        <v>1195.934</v>
      </c>
      <c r="DG263" s="20">
        <v>1532.9480000000001</v>
      </c>
      <c r="DH263" s="21">
        <v>11</v>
      </c>
      <c r="DI263" s="20">
        <v>76.924999999999997</v>
      </c>
      <c r="DJ263" s="20">
        <v>98.602000000000004</v>
      </c>
      <c r="DK263" s="21">
        <v>10.5</v>
      </c>
      <c r="DL263" s="20">
        <v>73.238</v>
      </c>
      <c r="DM263" s="20">
        <v>93.876999999999995</v>
      </c>
      <c r="DN263" s="21">
        <v>96.8</v>
      </c>
      <c r="DO263" s="20">
        <v>675.33199999999999</v>
      </c>
      <c r="DP263" s="20">
        <v>865.64099999999996</v>
      </c>
      <c r="DQ263" s="20">
        <v>865.64099999999996</v>
      </c>
      <c r="DR263" s="21">
        <v>63.6</v>
      </c>
      <c r="DS263" s="20">
        <v>443.67700000000002</v>
      </c>
      <c r="DT263" s="20">
        <v>568.70500000000004</v>
      </c>
      <c r="DU263" s="20">
        <v>568.70500000000004</v>
      </c>
      <c r="DV263" s="21">
        <v>160.4</v>
      </c>
      <c r="DW263" s="20">
        <v>1119.009</v>
      </c>
      <c r="DX263" s="20">
        <v>1434.346</v>
      </c>
      <c r="DY263" s="20">
        <v>1434.346</v>
      </c>
      <c r="DZ263" s="21">
        <v>100.3</v>
      </c>
      <c r="EA263" s="20">
        <v>699.822</v>
      </c>
      <c r="EB263" s="20">
        <v>897.03200000000004</v>
      </c>
      <c r="EC263" s="20">
        <v>897.03200000000004</v>
      </c>
      <c r="ED263" s="21">
        <v>265.2</v>
      </c>
      <c r="EE263" s="20">
        <v>1071.9649999999999</v>
      </c>
      <c r="EF263" s="20">
        <v>787.03700000000003</v>
      </c>
      <c r="EG263" s="21">
        <v>106.6</v>
      </c>
      <c r="EH263" s="20">
        <v>431.08600000000001</v>
      </c>
      <c r="EI263" s="20">
        <v>316.50299999999999</v>
      </c>
      <c r="EJ263" s="21">
        <v>97.2</v>
      </c>
      <c r="EK263" s="20">
        <v>392.83300000000003</v>
      </c>
      <c r="EL263" s="20">
        <v>288.41800000000001</v>
      </c>
      <c r="EM263" s="21">
        <v>40.5</v>
      </c>
      <c r="EN263" s="20">
        <v>163.81800000000001</v>
      </c>
      <c r="EO263" s="20">
        <v>120.27500000000001</v>
      </c>
      <c r="EP263" s="20">
        <v>120.27500000000001</v>
      </c>
      <c r="EQ263" s="21">
        <v>118</v>
      </c>
      <c r="ER263" s="20">
        <v>477.06200000000001</v>
      </c>
      <c r="ES263" s="20">
        <v>350.25900000000001</v>
      </c>
      <c r="ET263" s="20">
        <v>350.25900000000001</v>
      </c>
      <c r="EU263" s="21">
        <v>158.5</v>
      </c>
      <c r="EV263" s="20">
        <v>640.88</v>
      </c>
      <c r="EW263" s="20">
        <v>470.53399999999999</v>
      </c>
      <c r="EX263" s="20">
        <v>470.53399999999999</v>
      </c>
      <c r="EY263" s="21">
        <v>61.5</v>
      </c>
      <c r="EZ263" s="20">
        <v>248.691</v>
      </c>
      <c r="FA263" s="20">
        <v>182.589</v>
      </c>
      <c r="FB263" s="20">
        <v>182.589</v>
      </c>
      <c r="FC263" s="21">
        <v>113.2</v>
      </c>
      <c r="FD263" s="20">
        <v>832.89499999999998</v>
      </c>
      <c r="FE263" s="20">
        <v>2213.6149999999998</v>
      </c>
      <c r="FF263" s="21">
        <v>68.099999999999994</v>
      </c>
      <c r="FG263" s="20">
        <v>501.089</v>
      </c>
      <c r="FH263" s="20">
        <v>1331.761</v>
      </c>
      <c r="FI263" s="21">
        <v>11.6</v>
      </c>
      <c r="FJ263" s="20">
        <v>85.501000000000005</v>
      </c>
      <c r="FK263" s="20">
        <v>227.238</v>
      </c>
      <c r="FL263" s="20">
        <v>193.655</v>
      </c>
      <c r="FM263" s="21">
        <v>33.299999999999997</v>
      </c>
      <c r="FN263" s="20">
        <v>245.31100000000001</v>
      </c>
      <c r="FO263" s="20">
        <v>651.97199999999998</v>
      </c>
      <c r="FP263" s="20">
        <v>574.18100000000004</v>
      </c>
      <c r="FQ263" s="21">
        <v>45.1</v>
      </c>
      <c r="FR263" s="20">
        <v>331.80700000000002</v>
      </c>
      <c r="FS263" s="20">
        <v>881.85400000000004</v>
      </c>
      <c r="FT263" s="20">
        <v>767.83600000000001</v>
      </c>
      <c r="FU263" s="21">
        <v>29.4</v>
      </c>
      <c r="FV263" s="20">
        <v>216.36699999999999</v>
      </c>
      <c r="FW263" s="20">
        <v>575.04600000000005</v>
      </c>
      <c r="FX263" s="20">
        <v>575.04600000000005</v>
      </c>
      <c r="FY263" s="21">
        <v>223.7</v>
      </c>
      <c r="FZ263" s="20">
        <v>2478.8130000000001</v>
      </c>
      <c r="GA263" s="20">
        <v>2987.4650000000001</v>
      </c>
      <c r="GB263" s="21">
        <v>69.900000000000006</v>
      </c>
      <c r="GC263" s="20">
        <v>774.86400000000003</v>
      </c>
      <c r="GD263" s="20">
        <v>933.86599999999999</v>
      </c>
      <c r="GE263" s="21">
        <v>65.2</v>
      </c>
      <c r="GF263" s="20">
        <v>723.08</v>
      </c>
      <c r="GG263" s="20">
        <v>871.45600000000002</v>
      </c>
      <c r="GH263" s="21">
        <v>69.599999999999994</v>
      </c>
      <c r="GI263" s="20">
        <v>771.50099999999998</v>
      </c>
      <c r="GJ263" s="20">
        <v>929.81299999999999</v>
      </c>
      <c r="GK263" s="20">
        <v>929.81299999999999</v>
      </c>
      <c r="GL263" s="21">
        <v>84.1</v>
      </c>
      <c r="GM263" s="20">
        <v>932.44799999999998</v>
      </c>
      <c r="GN263" s="20">
        <v>1123.7860000000001</v>
      </c>
      <c r="GO263" s="20">
        <v>1123.7860000000001</v>
      </c>
      <c r="GP263" s="21">
        <v>153.69999999999999</v>
      </c>
      <c r="GQ263" s="20">
        <v>1703.9490000000001</v>
      </c>
      <c r="GR263" s="20">
        <v>2053.5990000000002</v>
      </c>
      <c r="GS263" s="20">
        <v>2053.5990000000002</v>
      </c>
      <c r="GT263" s="21">
        <v>58.3</v>
      </c>
      <c r="GU263" s="20">
        <v>646.66499999999996</v>
      </c>
      <c r="GV263" s="20">
        <v>779.36099999999999</v>
      </c>
      <c r="GW263" s="20">
        <v>779.36099999999999</v>
      </c>
      <c r="GX263" s="21">
        <v>238.9</v>
      </c>
      <c r="GY263" s="20">
        <v>1057.923</v>
      </c>
      <c r="GZ263" s="20">
        <v>1198.309</v>
      </c>
      <c r="HA263" s="21">
        <v>47.9</v>
      </c>
      <c r="HB263" s="20">
        <v>212.29300000000001</v>
      </c>
      <c r="HC263" s="20">
        <v>240.464</v>
      </c>
      <c r="HD263" s="21">
        <v>45.8</v>
      </c>
      <c r="HE263" s="20">
        <v>202.77699999999999</v>
      </c>
      <c r="HF263" s="20">
        <v>229.685</v>
      </c>
      <c r="HG263" s="21">
        <v>107.9</v>
      </c>
      <c r="HH263" s="20">
        <v>477.947</v>
      </c>
      <c r="HI263" s="20">
        <v>541.37</v>
      </c>
      <c r="HJ263" s="20">
        <v>541.37</v>
      </c>
      <c r="HK263" s="21">
        <v>81.3</v>
      </c>
      <c r="HL263" s="20">
        <v>359.947</v>
      </c>
      <c r="HM263" s="20">
        <v>407.71199999999999</v>
      </c>
      <c r="HN263" s="20">
        <v>336.80599999999998</v>
      </c>
      <c r="HO263" s="21">
        <v>190.9</v>
      </c>
      <c r="HP263" s="20">
        <v>845.63</v>
      </c>
      <c r="HQ263" s="20">
        <v>957.84500000000003</v>
      </c>
      <c r="HR263" s="20">
        <v>878.17600000000004</v>
      </c>
      <c r="HS263" s="21">
        <v>115.6</v>
      </c>
      <c r="HT263" s="20">
        <v>511.79599999999999</v>
      </c>
      <c r="HU263" s="20">
        <v>579.71199999999999</v>
      </c>
      <c r="HV263" s="20">
        <v>678.06899999999996</v>
      </c>
      <c r="HW263" s="21">
        <v>110.4</v>
      </c>
      <c r="HX263" s="20">
        <v>119.089</v>
      </c>
      <c r="HY263" s="20">
        <v>66669.645999999993</v>
      </c>
      <c r="HZ263" s="21">
        <v>16.8</v>
      </c>
      <c r="IA263" s="20">
        <v>18.085000000000001</v>
      </c>
      <c r="IB263" s="20">
        <v>10124.36</v>
      </c>
      <c r="IF263" s="21">
        <v>25.2</v>
      </c>
      <c r="IG263" s="20">
        <v>27.148</v>
      </c>
      <c r="IH263" s="20">
        <v>15198.062</v>
      </c>
      <c r="II263" s="20">
        <v>15198.062</v>
      </c>
      <c r="IJ263" s="21">
        <v>68.5</v>
      </c>
      <c r="IK263" s="20">
        <v>73.856999999999999</v>
      </c>
      <c r="IL263" s="20">
        <v>41347.224000000002</v>
      </c>
      <c r="IM263" s="20">
        <v>41347.224000000002</v>
      </c>
      <c r="IN263" s="21">
        <v>93.6</v>
      </c>
      <c r="IO263" s="20">
        <v>101.004</v>
      </c>
      <c r="IP263" s="20">
        <v>56545.286</v>
      </c>
      <c r="IQ263" s="20">
        <v>56545.286</v>
      </c>
      <c r="IR263" s="21">
        <v>58.6</v>
      </c>
      <c r="IS263" s="20">
        <v>63.195999999999998</v>
      </c>
      <c r="IT263" s="23">
        <v>35379</v>
      </c>
      <c r="IU263" s="23">
        <v>35379</v>
      </c>
      <c r="IV263" s="21">
        <v>147.19999999999999</v>
      </c>
      <c r="IW263" s="20">
        <v>2873.0250000000001</v>
      </c>
      <c r="IX263" s="20">
        <v>23780.028999999999</v>
      </c>
      <c r="IY263" s="21">
        <v>26.4</v>
      </c>
      <c r="IZ263" s="20">
        <v>514.52200000000005</v>
      </c>
      <c r="JA263" s="20">
        <v>4258.6949999999997</v>
      </c>
      <c r="JJ263" s="21">
        <v>120.9</v>
      </c>
      <c r="JK263" s="20">
        <v>2358.5039999999999</v>
      </c>
      <c r="JL263" s="20">
        <v>19521.333999999999</v>
      </c>
      <c r="JM263" s="20">
        <v>20021.364000000001</v>
      </c>
      <c r="JN263" s="21">
        <v>119.4</v>
      </c>
      <c r="JO263" s="20">
        <v>2329.915</v>
      </c>
      <c r="JP263" s="20">
        <v>19284.707999999999</v>
      </c>
      <c r="JQ263" s="20">
        <v>19284.71</v>
      </c>
      <c r="JR263" s="21">
        <v>78.8</v>
      </c>
      <c r="JS263" s="20">
        <v>101.486</v>
      </c>
      <c r="JT263" s="20">
        <v>242525.28099999999</v>
      </c>
      <c r="JU263" s="21">
        <v>38.299999999999997</v>
      </c>
      <c r="JV263" s="20">
        <v>49.328000000000003</v>
      </c>
      <c r="JW263" s="20">
        <v>117881.679</v>
      </c>
      <c r="JX263" s="20">
        <v>11.175000000000001</v>
      </c>
      <c r="JY263" s="20">
        <v>14.391999999999999</v>
      </c>
      <c r="JZ263" s="20">
        <v>34393.821000000004</v>
      </c>
      <c r="KA263" s="20">
        <v>34393.821000000004</v>
      </c>
      <c r="KB263" s="20">
        <v>29.324999999999999</v>
      </c>
      <c r="KC263" s="20">
        <v>37.765000000000001</v>
      </c>
      <c r="KD263" s="20">
        <v>90249.781000000003</v>
      </c>
      <c r="KE263" s="20">
        <v>90249.781000000003</v>
      </c>
      <c r="KF263" s="21">
        <v>40.5</v>
      </c>
      <c r="KG263" s="21">
        <v>52.2</v>
      </c>
      <c r="KH263" s="20">
        <v>124643.602</v>
      </c>
      <c r="KI263" s="20">
        <v>124643.602</v>
      </c>
      <c r="KJ263" s="21">
        <v>21.6</v>
      </c>
      <c r="KK263" s="21">
        <v>27.8</v>
      </c>
      <c r="KL263" s="21">
        <v>66445.399999999994</v>
      </c>
      <c r="KM263" s="21">
        <v>66445.399999999994</v>
      </c>
      <c r="KN263" s="21">
        <v>87.3</v>
      </c>
      <c r="KO263" s="20">
        <v>119.934</v>
      </c>
      <c r="KP263" s="20">
        <v>2682.3829999999998</v>
      </c>
      <c r="KQ263" s="21">
        <v>28.2</v>
      </c>
      <c r="KR263" s="20">
        <v>38.722000000000001</v>
      </c>
      <c r="KS263" s="20">
        <v>866.04200000000003</v>
      </c>
      <c r="KT263" s="21">
        <v>28.4</v>
      </c>
      <c r="KU263" s="20">
        <v>39.055</v>
      </c>
      <c r="KV263" s="20">
        <v>873.49300000000005</v>
      </c>
      <c r="KW263" s="21">
        <v>13.5</v>
      </c>
      <c r="KX263" s="20">
        <v>18.515999999999998</v>
      </c>
      <c r="KY263" s="20">
        <v>414.12599999999998</v>
      </c>
      <c r="KZ263" s="20">
        <v>414.12599999999998</v>
      </c>
      <c r="LA263" s="21">
        <v>45.6</v>
      </c>
      <c r="LB263" s="20">
        <v>62.695</v>
      </c>
      <c r="LC263" s="20">
        <v>1402.2149999999999</v>
      </c>
      <c r="LD263" s="20">
        <v>1402.2149999999999</v>
      </c>
      <c r="LE263" s="21">
        <v>59.1</v>
      </c>
      <c r="LF263" s="20">
        <v>81.212000000000003</v>
      </c>
      <c r="LG263" s="20">
        <v>1816.3409999999999</v>
      </c>
      <c r="LH263" s="20">
        <v>1816.3409999999999</v>
      </c>
      <c r="LI263" s="21">
        <v>25.7</v>
      </c>
      <c r="LJ263" s="20">
        <v>35.265000000000001</v>
      </c>
      <c r="LK263" s="20">
        <v>788.721</v>
      </c>
      <c r="LL263" s="20">
        <v>788.721</v>
      </c>
      <c r="LM263" s="21">
        <v>206.1</v>
      </c>
      <c r="LN263" s="20">
        <v>6330.5309999999999</v>
      </c>
      <c r="LO263" s="20">
        <v>4647.8760000000002</v>
      </c>
      <c r="LP263" s="21">
        <v>68.2</v>
      </c>
      <c r="LQ263" s="20">
        <v>2095.1509999999998</v>
      </c>
      <c r="LR263" s="20">
        <v>1538.26</v>
      </c>
      <c r="LS263" s="21">
        <v>65.400000000000006</v>
      </c>
      <c r="LT263" s="20">
        <v>2009.239</v>
      </c>
      <c r="LU263" s="20">
        <v>1475.183</v>
      </c>
      <c r="LV263" s="21">
        <v>69.099999999999994</v>
      </c>
      <c r="LW263" s="20">
        <v>2121.6509999999998</v>
      </c>
      <c r="LX263" s="20">
        <v>1557.7159999999999</v>
      </c>
      <c r="LY263" s="20">
        <v>1557.7159999999999</v>
      </c>
      <c r="LZ263" s="21">
        <v>68.8</v>
      </c>
      <c r="MA263" s="20">
        <v>2113.7289999999998</v>
      </c>
      <c r="MB263" s="20">
        <v>1551.9</v>
      </c>
      <c r="MC263" s="20">
        <v>1551.9</v>
      </c>
      <c r="MD263" s="21">
        <v>137.9</v>
      </c>
      <c r="ME263" s="20">
        <v>4235.38</v>
      </c>
      <c r="MF263" s="20">
        <v>3109.616</v>
      </c>
      <c r="MG263" s="20">
        <v>3109.616</v>
      </c>
      <c r="MH263" s="21">
        <v>96.7</v>
      </c>
      <c r="MI263" s="20">
        <v>2970.1909999999998</v>
      </c>
      <c r="MJ263" s="20">
        <v>2180.7139999999999</v>
      </c>
      <c r="MK263" s="20">
        <v>2180.7139999999999</v>
      </c>
      <c r="ML263" s="21">
        <v>235.3</v>
      </c>
      <c r="MM263" s="20">
        <v>648.93499999999995</v>
      </c>
      <c r="MN263" s="20">
        <v>3544.0309999999999</v>
      </c>
      <c r="MO263" s="21">
        <v>46.7</v>
      </c>
      <c r="MP263" s="20">
        <v>128.76599999999999</v>
      </c>
      <c r="MQ263" s="20">
        <v>703.23099999999999</v>
      </c>
      <c r="MR263" s="21">
        <v>44.2</v>
      </c>
      <c r="MS263" s="20">
        <v>121.764</v>
      </c>
      <c r="MT263" s="20">
        <v>664.99</v>
      </c>
      <c r="MU263" s="21">
        <v>102.3</v>
      </c>
      <c r="MV263" s="20">
        <v>281.98899999999998</v>
      </c>
      <c r="MW263" s="20">
        <v>1540.0239999999999</v>
      </c>
      <c r="MX263" s="20">
        <v>1576</v>
      </c>
      <c r="MY263" s="21">
        <v>85.8</v>
      </c>
      <c r="MZ263" s="20">
        <v>236.69399999999999</v>
      </c>
      <c r="NA263" s="20">
        <v>1292.655</v>
      </c>
      <c r="NB263" s="20">
        <v>1371</v>
      </c>
      <c r="NC263" s="21">
        <v>188.6</v>
      </c>
      <c r="ND263" s="20">
        <v>520.16899999999998</v>
      </c>
      <c r="NE263" s="20">
        <v>2840.8</v>
      </c>
      <c r="NF263" s="20">
        <v>2947</v>
      </c>
      <c r="NG263" s="21">
        <v>143</v>
      </c>
      <c r="NH263" s="20">
        <v>394.30900000000003</v>
      </c>
      <c r="NI263" s="20">
        <v>2153.4380000000001</v>
      </c>
      <c r="NJ263" s="20">
        <v>2153.4380000000001</v>
      </c>
      <c r="NK263" s="21">
        <v>205.7</v>
      </c>
      <c r="NL263" s="20">
        <v>2408.404</v>
      </c>
      <c r="NM263" s="20">
        <v>1768.25</v>
      </c>
      <c r="NN263" s="21">
        <v>49.1</v>
      </c>
      <c r="NO263" s="20">
        <v>574.16899999999998</v>
      </c>
      <c r="NP263" s="20">
        <v>421.55500000000001</v>
      </c>
      <c r="NQ263" s="21">
        <v>45.4</v>
      </c>
      <c r="NR263" s="20">
        <v>531.03800000000001</v>
      </c>
      <c r="NS263" s="20">
        <v>389.88799999999998</v>
      </c>
      <c r="NT263" s="21">
        <v>63.4</v>
      </c>
      <c r="NU263" s="20">
        <v>741.84299999999996</v>
      </c>
      <c r="NV263" s="20">
        <v>544.66099999999994</v>
      </c>
      <c r="NW263" s="20">
        <v>544.66099999999994</v>
      </c>
      <c r="NX263" s="21">
        <v>93.3</v>
      </c>
      <c r="NY263" s="20">
        <v>1092.3920000000001</v>
      </c>
      <c r="NZ263" s="20">
        <v>802.03399999999999</v>
      </c>
      <c r="OA263" s="20">
        <v>802.03399999999999</v>
      </c>
      <c r="OB263" s="21">
        <v>156.69999999999999</v>
      </c>
      <c r="OC263" s="20">
        <v>1834.2349999999999</v>
      </c>
      <c r="OD263" s="20">
        <v>1346.6949999999999</v>
      </c>
      <c r="OE263" s="20">
        <v>1346.6949999999999</v>
      </c>
      <c r="OF263" s="21">
        <v>109</v>
      </c>
      <c r="OG263" s="20">
        <v>1276.2560000000001</v>
      </c>
      <c r="OH263" s="20">
        <v>937.02700000000004</v>
      </c>
      <c r="OI263" s="20">
        <v>937.02700000000004</v>
      </c>
      <c r="OJ263" s="21">
        <v>176.1</v>
      </c>
      <c r="OK263" s="20">
        <v>380.68900000000002</v>
      </c>
      <c r="OL263" s="20">
        <v>279.50200000000001</v>
      </c>
      <c r="OM263" s="21">
        <v>47.1</v>
      </c>
      <c r="ON263" s="20">
        <v>101.904</v>
      </c>
      <c r="OO263" s="20">
        <v>74.817999999999998</v>
      </c>
      <c r="OP263" s="21">
        <v>44.9</v>
      </c>
      <c r="OQ263" s="20">
        <v>97.16</v>
      </c>
      <c r="OR263" s="20">
        <v>71.334999999999994</v>
      </c>
      <c r="OS263" s="21">
        <v>41.4</v>
      </c>
      <c r="OT263" s="20">
        <v>89.616</v>
      </c>
      <c r="OU263" s="20">
        <v>65.796000000000006</v>
      </c>
      <c r="OV263" s="20">
        <v>65.796000000000006</v>
      </c>
      <c r="OW263" s="21">
        <v>87.5</v>
      </c>
      <c r="OX263" s="20">
        <v>189.16900000000001</v>
      </c>
      <c r="OY263" s="20">
        <v>138.88800000000001</v>
      </c>
      <c r="OZ263" s="20">
        <v>138.88800000000001</v>
      </c>
      <c r="PA263" s="21">
        <v>128.9</v>
      </c>
      <c r="PB263" s="20">
        <v>278.78500000000003</v>
      </c>
      <c r="PC263" s="20">
        <v>204.684</v>
      </c>
      <c r="PD263" s="20">
        <v>204.684</v>
      </c>
      <c r="PE263" s="21">
        <v>62.8</v>
      </c>
      <c r="PF263" s="20">
        <v>135.79400000000001</v>
      </c>
      <c r="PG263" s="20">
        <v>99.7</v>
      </c>
      <c r="PH263" s="20">
        <v>99.7</v>
      </c>
      <c r="PI263" s="21">
        <v>216.5</v>
      </c>
      <c r="PJ263" s="20">
        <v>5016.1850000000004</v>
      </c>
      <c r="PK263" s="20">
        <v>3682.8829999999998</v>
      </c>
      <c r="PL263" s="21">
        <v>71.2</v>
      </c>
      <c r="PM263" s="20">
        <v>1649.4349999999999</v>
      </c>
      <c r="PN263" s="20">
        <v>1211.0150000000001</v>
      </c>
      <c r="PO263" s="21">
        <v>66</v>
      </c>
      <c r="PP263" s="20">
        <v>1530.394</v>
      </c>
      <c r="PQ263" s="20">
        <v>1123.615</v>
      </c>
      <c r="PR263" s="21">
        <v>39</v>
      </c>
      <c r="PS263" s="20">
        <v>903.81200000000001</v>
      </c>
      <c r="PT263" s="20">
        <v>663.57899999999995</v>
      </c>
      <c r="PU263" s="20">
        <v>663.57899999999995</v>
      </c>
      <c r="PV263" s="21">
        <v>106.8</v>
      </c>
      <c r="PW263" s="20">
        <v>2474.3490000000002</v>
      </c>
      <c r="PX263" s="20">
        <v>1816.6669999999999</v>
      </c>
      <c r="PY263" s="20">
        <v>1710.47</v>
      </c>
      <c r="PZ263" s="21">
        <v>145.30000000000001</v>
      </c>
      <c r="QA263" s="20">
        <v>3366.75</v>
      </c>
      <c r="QB263" s="20">
        <v>2471.8679999999999</v>
      </c>
      <c r="QC263" s="20">
        <v>2374.049</v>
      </c>
      <c r="QD263" s="21">
        <v>72.8</v>
      </c>
      <c r="QE263" s="20">
        <v>1686.4290000000001</v>
      </c>
      <c r="QF263" s="20">
        <v>1238.1759999999999</v>
      </c>
      <c r="QG263" s="20">
        <v>1238.1759999999999</v>
      </c>
      <c r="QH263" s="21">
        <v>216.9</v>
      </c>
      <c r="QI263" s="21">
        <v>183.3</v>
      </c>
      <c r="QJ263" s="20">
        <v>82843.932000000001</v>
      </c>
      <c r="QK263" s="21">
        <v>74.099999999999994</v>
      </c>
      <c r="QL263" s="21">
        <v>63.7</v>
      </c>
      <c r="QM263" s="20">
        <v>28316.737000000001</v>
      </c>
      <c r="QN263" s="21">
        <v>71.3</v>
      </c>
      <c r="QO263" s="21">
        <v>61.6</v>
      </c>
      <c r="QP263" s="20">
        <v>27246.886999999999</v>
      </c>
      <c r="QW263" s="21">
        <v>142.80000000000001</v>
      </c>
      <c r="QX263" s="21">
        <v>119.7</v>
      </c>
      <c r="QY263" s="20">
        <v>54527.195</v>
      </c>
      <c r="QZ263" s="21">
        <v>75.7</v>
      </c>
      <c r="RA263" s="21">
        <v>67.7</v>
      </c>
      <c r="RB263" s="20">
        <v>28902.010999999999</v>
      </c>
      <c r="RC263" s="21">
        <v>200</v>
      </c>
      <c r="RD263" s="20">
        <v>5113.1819999999998</v>
      </c>
      <c r="RE263" s="20">
        <v>2646.5830000000001</v>
      </c>
      <c r="RF263" s="21">
        <v>42.5</v>
      </c>
      <c r="RG263" s="20">
        <v>1086.2829999999999</v>
      </c>
      <c r="RH263" s="20">
        <v>562.26</v>
      </c>
      <c r="RI263" s="21">
        <v>39.799999999999997</v>
      </c>
      <c r="RJ263" s="20">
        <v>1017.061</v>
      </c>
      <c r="RK263" s="20">
        <v>526.43100000000004</v>
      </c>
      <c r="RL263" s="21">
        <v>84.8</v>
      </c>
      <c r="RM263" s="20">
        <v>2167.1350000000002</v>
      </c>
      <c r="RN263" s="20">
        <v>1121.7090000000001</v>
      </c>
      <c r="RO263" s="20">
        <v>1121.7090000000001</v>
      </c>
      <c r="RP263" s="21">
        <v>72.7</v>
      </c>
      <c r="RQ263" s="20">
        <v>1859.7639999999999</v>
      </c>
      <c r="RR263" s="20">
        <v>962.61400000000003</v>
      </c>
      <c r="RS263" s="20">
        <v>962.61400000000003</v>
      </c>
      <c r="RT263" s="21">
        <v>157.5</v>
      </c>
      <c r="RU263" s="20">
        <v>4026.8989999999999</v>
      </c>
      <c r="RV263" s="20">
        <v>2084.3229999999999</v>
      </c>
      <c r="RW263" s="20">
        <v>2084.3229999999999</v>
      </c>
      <c r="RX263" s="21">
        <v>90.4</v>
      </c>
      <c r="RY263" s="20">
        <v>2312.6280000000002</v>
      </c>
      <c r="RZ263" s="20">
        <v>1197.0160000000001</v>
      </c>
      <c r="SA263" s="20">
        <v>1197.0160000000001</v>
      </c>
      <c r="SB263" s="21">
        <v>182.2</v>
      </c>
      <c r="SC263" s="20">
        <v>481.36599999999999</v>
      </c>
      <c r="SD263" s="20">
        <v>353.41899999999998</v>
      </c>
      <c r="SE263" s="21">
        <v>108.1</v>
      </c>
      <c r="SF263" s="20">
        <v>285.46300000000002</v>
      </c>
      <c r="SG263" s="20">
        <v>209.58699999999999</v>
      </c>
      <c r="SH263" s="21">
        <v>102.8</v>
      </c>
      <c r="SI263" s="20">
        <v>271.42700000000002</v>
      </c>
      <c r="SJ263" s="20">
        <v>199.28200000000001</v>
      </c>
      <c r="SK263" s="21">
        <v>32.200000000000003</v>
      </c>
      <c r="SL263" s="20">
        <v>85.116</v>
      </c>
      <c r="SM263" s="20">
        <v>62.491999999999997</v>
      </c>
      <c r="SN263" s="20">
        <v>56.058</v>
      </c>
      <c r="SO263" s="21">
        <v>44.4</v>
      </c>
      <c r="SP263" s="20">
        <v>117.239</v>
      </c>
      <c r="SQ263" s="20">
        <v>86.076999999999998</v>
      </c>
      <c r="SR263" s="20">
        <v>87.774000000000001</v>
      </c>
      <c r="SS263" s="21">
        <v>74.2</v>
      </c>
      <c r="ST263" s="20">
        <v>195.90299999999999</v>
      </c>
      <c r="SU263" s="20">
        <v>143.83199999999999</v>
      </c>
      <c r="SV263" s="20">
        <v>143.83199999999999</v>
      </c>
      <c r="SW263" s="21">
        <v>62.8</v>
      </c>
      <c r="SX263" s="20">
        <v>165.82400000000001</v>
      </c>
      <c r="SY263" s="20">
        <v>121.748</v>
      </c>
      <c r="SZ263" s="20">
        <v>118.55200000000001</v>
      </c>
      <c r="TA263" s="21">
        <v>197.1</v>
      </c>
      <c r="TB263" s="20">
        <v>333.78800000000001</v>
      </c>
      <c r="TC263" s="20">
        <v>2594.6709999999998</v>
      </c>
      <c r="TD263" s="21">
        <v>27.3</v>
      </c>
      <c r="TE263" s="20">
        <v>46.188000000000002</v>
      </c>
      <c r="TF263" s="20">
        <v>359.03500000000003</v>
      </c>
      <c r="TG263" s="21">
        <v>57.7</v>
      </c>
      <c r="TH263" s="20">
        <v>97.795000000000002</v>
      </c>
      <c r="TI263" s="20">
        <v>760.2</v>
      </c>
      <c r="TJ263" s="20">
        <v>760.2</v>
      </c>
      <c r="TK263" s="21">
        <v>112.3</v>
      </c>
      <c r="TL263" s="20">
        <v>190.226</v>
      </c>
      <c r="TM263" s="20">
        <v>1478.6990000000001</v>
      </c>
      <c r="TN263" s="20">
        <v>1496.4369999999999</v>
      </c>
      <c r="TO263" s="21">
        <v>169.8</v>
      </c>
      <c r="TP263" s="20">
        <v>287.601</v>
      </c>
      <c r="TQ263" s="20">
        <v>2235.636</v>
      </c>
      <c r="TR263" s="20">
        <v>2256.6370000000002</v>
      </c>
      <c r="TS263" s="21">
        <v>145.6</v>
      </c>
      <c r="TT263" s="20">
        <v>246.64500000000001</v>
      </c>
      <c r="TU263" s="20">
        <v>1917.27</v>
      </c>
      <c r="TV263" s="20">
        <v>1942.521</v>
      </c>
      <c r="TW263" s="21">
        <v>135.9</v>
      </c>
      <c r="TX263" s="20">
        <v>158.71700000000001</v>
      </c>
      <c r="TY263" s="20">
        <v>28661.356</v>
      </c>
      <c r="TZ263" s="21">
        <v>58.7</v>
      </c>
      <c r="UA263" s="20">
        <v>68.572999999999993</v>
      </c>
      <c r="UB263" s="20">
        <v>12383.04</v>
      </c>
      <c r="UC263" s="21">
        <v>58.2</v>
      </c>
      <c r="UD263" s="20">
        <v>67.983000000000004</v>
      </c>
      <c r="UE263" s="20">
        <v>12276.54</v>
      </c>
      <c r="UF263" s="21">
        <v>20</v>
      </c>
      <c r="UG263" s="20">
        <v>23.361000000000001</v>
      </c>
      <c r="UH263" s="20">
        <v>4218.5990000000002</v>
      </c>
      <c r="UI263" s="20">
        <v>4218.5990000000002</v>
      </c>
      <c r="UJ263" s="21">
        <v>57.2</v>
      </c>
      <c r="UK263" s="20">
        <v>66.783000000000001</v>
      </c>
      <c r="UL263" s="20">
        <v>12059.717000000001</v>
      </c>
      <c r="UM263" s="20">
        <v>12059.717000000001</v>
      </c>
      <c r="UN263" s="21">
        <v>77.2</v>
      </c>
      <c r="UO263" s="20">
        <v>90.144000000000005</v>
      </c>
      <c r="UP263" s="20">
        <v>16278.316000000001</v>
      </c>
      <c r="UQ263" s="20">
        <v>16278.316000000001</v>
      </c>
      <c r="UR263" s="21">
        <v>38.1</v>
      </c>
      <c r="US263" s="20">
        <v>44.484000000000002</v>
      </c>
      <c r="UT263" s="20">
        <v>8032.96</v>
      </c>
      <c r="UU263" s="20">
        <v>8032.96</v>
      </c>
      <c r="UV263" s="21">
        <v>81.7</v>
      </c>
      <c r="UW263" s="20">
        <v>215.03</v>
      </c>
      <c r="UX263" s="20">
        <v>1997627.787</v>
      </c>
      <c r="UY263" s="21">
        <v>52.8</v>
      </c>
      <c r="UZ263" s="20">
        <v>138.95599999999999</v>
      </c>
      <c r="VA263" s="20">
        <v>1290898.736</v>
      </c>
      <c r="VB263" s="21">
        <v>10.9</v>
      </c>
      <c r="VC263" s="20">
        <v>28.658000000000001</v>
      </c>
      <c r="VD263" s="20">
        <v>266234.32299999997</v>
      </c>
      <c r="VE263" s="20">
        <v>266234.32299999997</v>
      </c>
      <c r="VF263" s="21">
        <v>18.100000000000001</v>
      </c>
      <c r="VG263" s="20">
        <v>47.566000000000003</v>
      </c>
      <c r="VH263" s="20">
        <v>441885.76799999998</v>
      </c>
      <c r="VI263" s="20">
        <v>398144.685</v>
      </c>
      <c r="VJ263" s="21">
        <v>28.9</v>
      </c>
      <c r="VK263" s="20">
        <v>76.073999999999998</v>
      </c>
      <c r="VL263" s="20">
        <v>706729.05099999998</v>
      </c>
      <c r="VM263" s="20">
        <v>664379.00800000003</v>
      </c>
      <c r="VN263" s="21">
        <v>23.6</v>
      </c>
      <c r="VO263" s="20">
        <v>62.05</v>
      </c>
      <c r="VP263" s="20">
        <v>576449.15099999995</v>
      </c>
      <c r="VQ263" s="20">
        <v>576449.15099999995</v>
      </c>
      <c r="VR263" s="21">
        <v>190.1</v>
      </c>
      <c r="VS263" s="20">
        <v>400.87</v>
      </c>
      <c r="VT263" s="20">
        <v>294.31799999999998</v>
      </c>
      <c r="VU263" s="21">
        <v>29.5</v>
      </c>
      <c r="VV263" s="20">
        <v>62.249000000000002</v>
      </c>
      <c r="VW263" s="20">
        <v>45.703000000000003</v>
      </c>
      <c r="VX263" s="21">
        <v>28.3</v>
      </c>
      <c r="VY263" s="20">
        <v>59.777999999999999</v>
      </c>
      <c r="VZ263" s="20">
        <v>43.889000000000003</v>
      </c>
      <c r="WA263" s="21">
        <v>70.400000000000006</v>
      </c>
      <c r="WB263" s="20">
        <v>148.39099999999999</v>
      </c>
      <c r="WC263" s="20">
        <v>108.949</v>
      </c>
      <c r="WD263" s="20">
        <v>108.949</v>
      </c>
      <c r="WE263" s="21">
        <v>90.2</v>
      </c>
      <c r="WF263" s="20">
        <v>190.23</v>
      </c>
      <c r="WG263" s="20">
        <v>139.667</v>
      </c>
      <c r="WH263" s="20">
        <v>139.667</v>
      </c>
      <c r="WI263" s="21">
        <v>160.5</v>
      </c>
      <c r="WJ263" s="20">
        <v>338.62099999999998</v>
      </c>
      <c r="WK263" s="20">
        <v>248.61500000000001</v>
      </c>
      <c r="WL263" s="20">
        <v>248.61500000000001</v>
      </c>
      <c r="WM263" s="21">
        <v>104.8</v>
      </c>
      <c r="WN263" s="20">
        <v>221.096</v>
      </c>
      <c r="WO263" s="20">
        <v>162.32900000000001</v>
      </c>
      <c r="WP263" s="20">
        <v>162.32900000000001</v>
      </c>
      <c r="WQ263" s="21">
        <v>205.5</v>
      </c>
      <c r="WR263" s="20">
        <v>297.94299999999998</v>
      </c>
      <c r="WS263" s="20">
        <v>1288.8409999999999</v>
      </c>
      <c r="WT263" s="21">
        <v>89.4</v>
      </c>
      <c r="WU263" s="20">
        <v>129.61799999999999</v>
      </c>
      <c r="WV263" s="20">
        <v>560.70000000000005</v>
      </c>
      <c r="WW263" s="21">
        <v>88.3</v>
      </c>
      <c r="WX263" s="20">
        <v>128.06</v>
      </c>
      <c r="WY263" s="20">
        <v>553.96199999999999</v>
      </c>
      <c r="WZ263" s="21">
        <v>36.299999999999997</v>
      </c>
      <c r="XA263" s="20">
        <v>52.677</v>
      </c>
      <c r="XB263" s="20">
        <v>227.87200000000001</v>
      </c>
      <c r="XC263" s="20">
        <v>227.87200000000001</v>
      </c>
      <c r="XD263" s="21">
        <v>79.8</v>
      </c>
      <c r="XE263" s="20">
        <v>115.648</v>
      </c>
      <c r="XF263" s="20">
        <v>500.26900000000001</v>
      </c>
      <c r="XG263" s="20">
        <v>500.26900000000001</v>
      </c>
      <c r="XH263" s="21">
        <v>116.1</v>
      </c>
      <c r="XI263" s="20">
        <v>168.32499999999999</v>
      </c>
      <c r="XJ263" s="20">
        <v>728.14099999999996</v>
      </c>
      <c r="XK263" s="20">
        <v>728.14099999999996</v>
      </c>
      <c r="XL263" s="21">
        <v>69.5</v>
      </c>
      <c r="XM263" s="20">
        <v>100.751</v>
      </c>
      <c r="XN263" s="22">
        <v>435.82654400000001</v>
      </c>
      <c r="XO263" s="22">
        <v>514.61400000000003</v>
      </c>
      <c r="XP263" s="21">
        <v>161.80000000000001</v>
      </c>
      <c r="XQ263" s="20">
        <v>1140.7840000000001</v>
      </c>
      <c r="XR263" s="20">
        <v>49630.5</v>
      </c>
      <c r="XS263" s="21">
        <v>84.4</v>
      </c>
      <c r="XT263" s="20">
        <v>594.96</v>
      </c>
      <c r="XU263" s="20">
        <v>25884.098000000002</v>
      </c>
      <c r="YD263" s="21">
        <v>77.400000000000006</v>
      </c>
      <c r="YE263" s="20">
        <v>545.82399999999996</v>
      </c>
      <c r="YF263" s="20">
        <v>23746.401999999998</v>
      </c>
      <c r="YG263" s="20">
        <v>12441.040999999999</v>
      </c>
      <c r="YH263" s="21">
        <v>38.9</v>
      </c>
      <c r="YI263" s="20">
        <v>274.48500000000001</v>
      </c>
      <c r="YJ263" s="20">
        <v>11941.64</v>
      </c>
      <c r="YK263" s="20">
        <v>11941.64</v>
      </c>
      <c r="YL263" s="21">
        <v>203.9</v>
      </c>
      <c r="YM263" s="20">
        <v>4027.1289999999999</v>
      </c>
      <c r="YN263" s="20">
        <v>2956.7179999999998</v>
      </c>
      <c r="YO263" s="21">
        <v>110.5</v>
      </c>
      <c r="YP263" s="20">
        <v>2181.3330000000001</v>
      </c>
      <c r="YQ263" s="20">
        <v>1601.5350000000001</v>
      </c>
      <c r="YR263" s="21">
        <v>105.3</v>
      </c>
      <c r="YS263" s="20">
        <v>2078.9989999999998</v>
      </c>
      <c r="YT263" s="20">
        <v>1526.4010000000001</v>
      </c>
      <c r="YU263" s="21">
        <v>29.9</v>
      </c>
      <c r="YV263" s="20">
        <v>589.95500000000004</v>
      </c>
      <c r="YW263" s="20">
        <v>433.14499999999998</v>
      </c>
      <c r="YX263" s="20">
        <v>433.14499999999998</v>
      </c>
      <c r="YY263" s="21">
        <v>63.6</v>
      </c>
      <c r="YZ263" s="20">
        <v>1255.8399999999999</v>
      </c>
      <c r="ZA263" s="20">
        <v>922.03800000000001</v>
      </c>
      <c r="ZB263" s="20">
        <v>922.03800000000001</v>
      </c>
      <c r="ZC263" s="21">
        <v>93.5</v>
      </c>
      <c r="ZD263" s="20">
        <v>1845.7950000000001</v>
      </c>
      <c r="ZE263" s="20">
        <v>1355.183</v>
      </c>
      <c r="ZF263" s="20">
        <v>1355.183</v>
      </c>
      <c r="ZG263" s="21">
        <v>66.400000000000006</v>
      </c>
      <c r="ZH263" s="20">
        <v>1311.904</v>
      </c>
      <c r="ZI263" s="20">
        <v>963.2</v>
      </c>
      <c r="ZJ263" s="20">
        <v>963.2</v>
      </c>
      <c r="ZK263" s="21">
        <v>310</v>
      </c>
      <c r="ZL263" s="20">
        <v>16007.950999999999</v>
      </c>
      <c r="ZM263" s="20">
        <v>1641223.2</v>
      </c>
      <c r="ZN263" s="21">
        <v>146.1</v>
      </c>
      <c r="ZO263" s="20">
        <v>7541.0320000000002</v>
      </c>
      <c r="ZP263" s="20">
        <v>773148.1</v>
      </c>
      <c r="ZQ263" s="21">
        <v>143.9</v>
      </c>
      <c r="ZR263" s="20">
        <v>7427.4440000000004</v>
      </c>
      <c r="ZS263" s="20">
        <v>761502.45799999998</v>
      </c>
      <c r="ZT263" s="21">
        <v>64.7</v>
      </c>
      <c r="ZU263" s="20">
        <v>3342.4769999999999</v>
      </c>
      <c r="ZV263" s="20">
        <v>342689.1</v>
      </c>
      <c r="ZW263" s="20">
        <v>342689.1</v>
      </c>
      <c r="ZX263" s="21">
        <v>99.2</v>
      </c>
      <c r="ZY263" s="20">
        <v>5124.442</v>
      </c>
      <c r="ZZ263" s="20">
        <v>525386</v>
      </c>
      <c r="AAA263" s="20">
        <v>525386</v>
      </c>
      <c r="AAB263" s="21">
        <v>164</v>
      </c>
      <c r="AAC263" s="20">
        <v>8466.9189999999999</v>
      </c>
      <c r="AAD263" s="20">
        <v>868075.1</v>
      </c>
      <c r="AAE263" s="20">
        <v>868075.1</v>
      </c>
      <c r="AAF263" s="21">
        <v>95.4</v>
      </c>
      <c r="AAG263" s="20">
        <v>4923.3270000000002</v>
      </c>
      <c r="AAH263" s="20">
        <v>504766.6</v>
      </c>
      <c r="AAI263" s="20">
        <v>504766.6</v>
      </c>
      <c r="AAJ263" s="21">
        <v>150.5</v>
      </c>
      <c r="AAK263" s="20">
        <v>1321.0550000000001</v>
      </c>
      <c r="AAL263" s="20">
        <v>1367559.6910000001</v>
      </c>
      <c r="AAM263" s="21">
        <v>15.9</v>
      </c>
      <c r="AAN263" s="20">
        <v>139.78700000000001</v>
      </c>
      <c r="AAO263" s="20">
        <v>144708.149</v>
      </c>
      <c r="AAP263" s="21">
        <v>60.3</v>
      </c>
      <c r="AAQ263" s="20">
        <v>529.32299999999998</v>
      </c>
      <c r="AAR263" s="20">
        <v>547956.64</v>
      </c>
      <c r="AAS263" s="20">
        <v>540431.5</v>
      </c>
      <c r="AAT263" s="21">
        <v>74.2</v>
      </c>
      <c r="AAU263" s="20">
        <v>651.02700000000004</v>
      </c>
      <c r="AAV263" s="20">
        <v>673944.63699999999</v>
      </c>
      <c r="AAW263" s="20">
        <v>672034.7</v>
      </c>
      <c r="AAX263" s="21">
        <v>134.6</v>
      </c>
      <c r="AAY263" s="20">
        <v>1181.2670000000001</v>
      </c>
      <c r="AAZ263" s="20">
        <v>1222851.5419999999</v>
      </c>
      <c r="ABA263" s="20">
        <v>1212466.2</v>
      </c>
      <c r="ABB263" s="21">
        <v>98.6</v>
      </c>
      <c r="ABC263" s="20">
        <v>865.06899999999996</v>
      </c>
      <c r="ABD263" s="20">
        <v>895522.5</v>
      </c>
      <c r="ABE263" s="20">
        <v>895522.5</v>
      </c>
      <c r="ABF263" s="21">
        <v>225.3</v>
      </c>
      <c r="ABG263" s="20">
        <v>86.492000000000004</v>
      </c>
      <c r="ABH263" s="20">
        <v>63.502000000000002</v>
      </c>
      <c r="ABI263" s="21">
        <v>7.9</v>
      </c>
      <c r="ABJ263" s="20">
        <v>3.0249999999999999</v>
      </c>
      <c r="ABK263" s="20">
        <v>2.2210000000000001</v>
      </c>
      <c r="ABL263" s="21">
        <v>7.8</v>
      </c>
      <c r="ABM263" s="20">
        <v>3.0070000000000001</v>
      </c>
      <c r="ABN263" s="20">
        <v>2.2080000000000002</v>
      </c>
      <c r="ABO263" s="21">
        <v>44.2</v>
      </c>
      <c r="ABP263" s="20">
        <v>16.954000000000001</v>
      </c>
      <c r="ABQ263" s="20">
        <v>12.448</v>
      </c>
      <c r="ABR263" s="20">
        <v>12.448</v>
      </c>
      <c r="ABS263" s="21">
        <v>173.2</v>
      </c>
      <c r="ABT263" s="20">
        <v>66.512</v>
      </c>
      <c r="ABU263" s="20">
        <v>48.832999999999998</v>
      </c>
      <c r="ABV263" s="20">
        <v>48.832999999999998</v>
      </c>
      <c r="ABW263" s="21">
        <v>217.4</v>
      </c>
      <c r="ABX263" s="20">
        <v>83.466999999999999</v>
      </c>
      <c r="ABY263" s="20">
        <v>61.280999999999999</v>
      </c>
      <c r="ABZ263" s="20">
        <v>61.280999999999999</v>
      </c>
      <c r="ACA263" s="21">
        <v>63.7</v>
      </c>
      <c r="ACB263" s="20">
        <v>24.459</v>
      </c>
      <c r="ACC263" s="20">
        <v>17.957999999999998</v>
      </c>
      <c r="ACD263" s="20">
        <v>17.957999999999998</v>
      </c>
      <c r="ACE263" s="21">
        <v>44.1</v>
      </c>
      <c r="ACF263" s="20">
        <v>347.93700000000001</v>
      </c>
      <c r="ACG263" s="20">
        <v>3888.7190000000001</v>
      </c>
      <c r="ACH263" s="21">
        <v>20.100000000000001</v>
      </c>
      <c r="ACI263" s="20">
        <v>158.90899999999999</v>
      </c>
      <c r="ACJ263" s="20">
        <v>1776.0429999999999</v>
      </c>
      <c r="ACK263" s="21">
        <v>10</v>
      </c>
      <c r="ACL263" s="20">
        <v>78.930000000000007</v>
      </c>
      <c r="ACM263" s="20">
        <v>882.16200000000003</v>
      </c>
      <c r="ACN263" s="20">
        <v>882.16200000000003</v>
      </c>
      <c r="ACO263" s="21">
        <v>14</v>
      </c>
      <c r="ACP263" s="20">
        <v>110.098</v>
      </c>
      <c r="ACQ263" s="20">
        <v>1230.5139999999999</v>
      </c>
      <c r="ACR263" s="20">
        <v>1230.5139999999999</v>
      </c>
      <c r="ACS263" s="21">
        <v>24</v>
      </c>
      <c r="ACT263" s="20">
        <v>189.02799999999999</v>
      </c>
      <c r="ACU263" s="20">
        <v>2112.6759999999999</v>
      </c>
      <c r="ACV263" s="20">
        <v>2112.6759999999999</v>
      </c>
      <c r="ACW263" s="21">
        <v>8.9</v>
      </c>
      <c r="ACX263" s="20">
        <v>69.995000000000005</v>
      </c>
      <c r="ACY263" s="20">
        <v>782.298</v>
      </c>
      <c r="ACZ263" s="20">
        <v>782.298</v>
      </c>
      <c r="ADA263" s="21">
        <v>171.3</v>
      </c>
      <c r="ADB263" s="20">
        <v>219.892</v>
      </c>
      <c r="ADC263" s="20">
        <v>836.27200000000005</v>
      </c>
      <c r="ADD263" s="21">
        <v>44.4</v>
      </c>
      <c r="ADE263" s="20">
        <v>56.96</v>
      </c>
      <c r="ADF263" s="20">
        <v>216.624</v>
      </c>
      <c r="ADO263" s="21">
        <v>126.9</v>
      </c>
      <c r="ADP263" s="20">
        <v>162.93199999999999</v>
      </c>
      <c r="ADQ263" s="20">
        <v>619.64800000000002</v>
      </c>
      <c r="ADR263" s="20">
        <v>619.64800000000002</v>
      </c>
      <c r="ADS263" s="21">
        <v>122.3</v>
      </c>
      <c r="ADT263" s="20">
        <v>156.96299999999999</v>
      </c>
      <c r="ADU263" s="20">
        <v>596.947</v>
      </c>
      <c r="ADV263" s="20">
        <v>596.947</v>
      </c>
      <c r="ADW263" s="21">
        <v>286.60000000000002</v>
      </c>
      <c r="ADX263" s="20">
        <v>2065.08</v>
      </c>
      <c r="ADY263" s="20">
        <v>1516.182</v>
      </c>
      <c r="ADZ263" s="21">
        <v>54.1</v>
      </c>
      <c r="AEA263" s="20">
        <v>390.07900000000001</v>
      </c>
      <c r="AEB263" s="20">
        <v>286.39600000000002</v>
      </c>
      <c r="AEC263" s="21">
        <v>50.3</v>
      </c>
      <c r="AED263" s="20">
        <v>362.697</v>
      </c>
      <c r="AEE263" s="20">
        <v>266.29199999999997</v>
      </c>
      <c r="AEF263" s="21">
        <v>106.2</v>
      </c>
      <c r="AEG263" s="20">
        <v>765.38699999999994</v>
      </c>
      <c r="AEH263" s="20">
        <v>561.947</v>
      </c>
      <c r="AEI263" s="20">
        <v>561.947</v>
      </c>
      <c r="AEJ263" s="21">
        <v>126.3</v>
      </c>
      <c r="AEK263" s="20">
        <v>909.61500000000001</v>
      </c>
      <c r="AEL263" s="20">
        <v>667.83900000000006</v>
      </c>
      <c r="AEM263" s="20">
        <v>667.83900000000006</v>
      </c>
      <c r="AEN263" s="21">
        <v>232.5</v>
      </c>
      <c r="AEO263" s="20">
        <v>1675.001</v>
      </c>
      <c r="AEP263" s="20">
        <v>1229.7860000000001</v>
      </c>
      <c r="AEQ263" s="20">
        <v>1229.7860000000001</v>
      </c>
      <c r="AER263" s="21">
        <v>111.5</v>
      </c>
      <c r="AES263" s="20">
        <v>803.19100000000003</v>
      </c>
      <c r="AET263" s="20">
        <v>589.70299999999997</v>
      </c>
      <c r="AEU263" s="20">
        <v>592.30399999999997</v>
      </c>
      <c r="AEV263" s="21">
        <v>225.4</v>
      </c>
      <c r="AEW263" s="20">
        <v>666.51700000000005</v>
      </c>
      <c r="AEX263" s="20">
        <v>4030.3609999999999</v>
      </c>
      <c r="AEY263" s="21">
        <v>43.8</v>
      </c>
      <c r="AEZ263" s="20">
        <v>129.60599999999999</v>
      </c>
      <c r="AFA263" s="20">
        <v>783.71699999999998</v>
      </c>
      <c r="AFB263" s="21">
        <v>43</v>
      </c>
      <c r="AFC263" s="20">
        <v>127.024</v>
      </c>
      <c r="AFD263" s="20">
        <v>768.09900000000005</v>
      </c>
      <c r="AFE263" s="21">
        <v>67.599999999999994</v>
      </c>
      <c r="AFF263" s="20">
        <v>199.97900000000001</v>
      </c>
      <c r="AFG263" s="20">
        <v>1209.25</v>
      </c>
      <c r="AFH263" s="20">
        <v>1209.25</v>
      </c>
      <c r="AFI263" s="21">
        <v>113.9</v>
      </c>
      <c r="AFJ263" s="20">
        <v>336.93200000000002</v>
      </c>
      <c r="AFK263" s="20">
        <v>2037.394</v>
      </c>
      <c r="AFL263" s="20">
        <v>2037.394</v>
      </c>
      <c r="AFM263" s="21">
        <v>181.6</v>
      </c>
      <c r="AFN263" s="20">
        <v>536.91</v>
      </c>
      <c r="AFO263" s="20">
        <v>3246.6439999999998</v>
      </c>
      <c r="AFP263" s="20">
        <v>3246.6439999999998</v>
      </c>
      <c r="AFQ263" s="21">
        <v>82.2</v>
      </c>
      <c r="AFR263" s="20">
        <v>243.02</v>
      </c>
      <c r="AFS263" s="20">
        <v>1469.5170000000001</v>
      </c>
      <c r="AFT263" s="20">
        <v>1469.5170000000001</v>
      </c>
      <c r="AFU263" s="21">
        <v>182.9</v>
      </c>
      <c r="AFV263" s="20">
        <v>201.99</v>
      </c>
      <c r="AFW263" s="20">
        <v>279.83699999999999</v>
      </c>
      <c r="AFX263" s="21">
        <v>23.2</v>
      </c>
      <c r="AFY263" s="20">
        <v>25.582999999999998</v>
      </c>
      <c r="AFZ263" s="20">
        <v>35.442</v>
      </c>
      <c r="AGA263" s="21">
        <v>75.3</v>
      </c>
      <c r="AGB263" s="20">
        <v>83.221999999999994</v>
      </c>
      <c r="AGC263" s="20">
        <v>115.29600000000001</v>
      </c>
      <c r="AGD263" s="20">
        <v>115.29600000000001</v>
      </c>
      <c r="AGE263" s="21">
        <v>84.4</v>
      </c>
      <c r="AGF263" s="20">
        <v>93.185000000000002</v>
      </c>
      <c r="AGG263" s="20">
        <v>129.09899999999999</v>
      </c>
      <c r="AGH263" s="20">
        <v>129.09899999999999</v>
      </c>
      <c r="AGI263" s="21">
        <v>159.69999999999999</v>
      </c>
      <c r="AGJ263" s="20">
        <v>176.40799999999999</v>
      </c>
      <c r="AGK263" s="20">
        <v>244.39500000000001</v>
      </c>
      <c r="AGL263" s="20">
        <v>244.39500000000001</v>
      </c>
      <c r="AGM263" s="21">
        <v>120.7</v>
      </c>
      <c r="AGN263" s="20">
        <v>133.32300000000001</v>
      </c>
      <c r="AGO263" s="20">
        <v>184.70599999999999</v>
      </c>
      <c r="AGP263" s="20">
        <v>184.70599999999999</v>
      </c>
      <c r="AGQ263" s="21">
        <v>88.1</v>
      </c>
      <c r="AGR263" s="20">
        <v>273.875</v>
      </c>
      <c r="AGS263" s="20">
        <v>821.27</v>
      </c>
      <c r="AGT263" s="21">
        <v>45.3</v>
      </c>
      <c r="AGU263" s="20">
        <v>140.816</v>
      </c>
      <c r="AGV263" s="20">
        <v>422.26499999999999</v>
      </c>
      <c r="AGW263" s="21">
        <v>45.2</v>
      </c>
      <c r="AGX263" s="20">
        <v>140.376</v>
      </c>
      <c r="AGY263" s="20">
        <v>420.94499999999999</v>
      </c>
      <c r="AGZ263" s="21">
        <v>13.3</v>
      </c>
      <c r="AHA263" s="20">
        <v>41.365000000000002</v>
      </c>
      <c r="AHB263" s="20">
        <v>124.042</v>
      </c>
      <c r="AHC263" s="20">
        <v>124.042</v>
      </c>
      <c r="AHD263" s="21">
        <v>29.5</v>
      </c>
      <c r="AHE263" s="20">
        <v>91.694000000000003</v>
      </c>
      <c r="AHF263" s="20">
        <v>274.96300000000002</v>
      </c>
      <c r="AHG263" s="20">
        <v>274.96300000000002</v>
      </c>
      <c r="AHH263" s="21">
        <v>42.8</v>
      </c>
      <c r="AHI263" s="20">
        <v>133.059</v>
      </c>
      <c r="AHJ263" s="20">
        <v>399.005</v>
      </c>
      <c r="AHK263" s="20">
        <v>399.005</v>
      </c>
      <c r="AHL263" s="21">
        <v>25.4</v>
      </c>
      <c r="AHM263" s="20">
        <v>78.828999999999994</v>
      </c>
      <c r="AHN263" s="20">
        <v>236.38300000000001</v>
      </c>
      <c r="AHO263" s="20">
        <v>234.738</v>
      </c>
      <c r="AHP263" s="21">
        <v>247.3</v>
      </c>
      <c r="AHQ263" s="20">
        <v>512.77599999999995</v>
      </c>
      <c r="AHR263" s="20">
        <v>376.48</v>
      </c>
      <c r="AHS263" s="21">
        <v>70.599999999999994</v>
      </c>
      <c r="AHT263" s="20">
        <v>146.489</v>
      </c>
      <c r="AHU263" s="20">
        <v>107.55200000000001</v>
      </c>
      <c r="AHV263" s="21">
        <v>67.099999999999994</v>
      </c>
      <c r="AHW263" s="20">
        <v>139.142</v>
      </c>
      <c r="AHX263" s="20">
        <v>102.158</v>
      </c>
      <c r="AHY263" s="21">
        <v>75.7</v>
      </c>
      <c r="AHZ263" s="20">
        <v>157.059</v>
      </c>
      <c r="AIA263" s="20">
        <v>115.313</v>
      </c>
      <c r="AIB263" s="20">
        <v>115.313</v>
      </c>
      <c r="AIC263" s="21">
        <v>100.9</v>
      </c>
      <c r="AID263" s="20">
        <v>209.22800000000001</v>
      </c>
      <c r="AIE263" s="20">
        <v>153.61500000000001</v>
      </c>
      <c r="AIF263" s="20">
        <v>153.61500000000001</v>
      </c>
      <c r="AIG263" s="21">
        <v>176.6</v>
      </c>
      <c r="AIH263" s="20">
        <v>366.28800000000001</v>
      </c>
      <c r="AII263" s="20">
        <v>268.928</v>
      </c>
      <c r="AIJ263" s="20">
        <v>268.928</v>
      </c>
      <c r="AIK263" s="21">
        <v>116</v>
      </c>
      <c r="AIL263" s="20">
        <v>240.48599999999999</v>
      </c>
      <c r="AIM263" s="20">
        <v>176.565</v>
      </c>
      <c r="AIN263" s="20">
        <v>176.565</v>
      </c>
      <c r="AIO263" s="21">
        <v>62.8</v>
      </c>
      <c r="AIP263" s="20">
        <v>412.262</v>
      </c>
      <c r="AIQ263" s="20">
        <v>11437.13</v>
      </c>
      <c r="AIR263" s="21">
        <v>23.9</v>
      </c>
      <c r="AIS263" s="20">
        <v>156.98699999999999</v>
      </c>
      <c r="AIT263" s="20">
        <v>4355.2</v>
      </c>
      <c r="AIU263" s="21">
        <v>3.7</v>
      </c>
      <c r="AIV263" s="20">
        <v>24.346</v>
      </c>
      <c r="AIW263" s="20">
        <v>675.42</v>
      </c>
      <c r="AIX263" s="20">
        <v>538.16</v>
      </c>
      <c r="AIY263" s="21">
        <v>35.1</v>
      </c>
      <c r="AIZ263" s="20">
        <v>230.07900000000001</v>
      </c>
      <c r="AJA263" s="20">
        <v>6382.9459999999999</v>
      </c>
      <c r="AJB263" s="20">
        <v>5311.8940000000002</v>
      </c>
      <c r="AJC263" s="21">
        <v>38.9</v>
      </c>
      <c r="AJD263" s="20">
        <v>255.27500000000001</v>
      </c>
      <c r="AJE263" s="20">
        <v>7081.93</v>
      </c>
      <c r="AJF263" s="20">
        <v>5850.0540000000001</v>
      </c>
      <c r="AJG263" s="21">
        <v>23</v>
      </c>
      <c r="AJH263" s="20">
        <v>151.28399999999999</v>
      </c>
      <c r="AJI263" s="20">
        <v>4196.9949999999999</v>
      </c>
      <c r="AJJ263" s="20">
        <v>4196.9949999999999</v>
      </c>
      <c r="AJK263" s="21">
        <v>103.2</v>
      </c>
      <c r="AJL263" s="20">
        <v>266.916</v>
      </c>
      <c r="AJM263" s="20">
        <v>1000.989</v>
      </c>
      <c r="AJN263" s="21">
        <v>63</v>
      </c>
      <c r="AJO263" s="20">
        <v>162.82</v>
      </c>
      <c r="AJP263" s="20">
        <v>610.60799999999995</v>
      </c>
      <c r="AJQ263" s="21">
        <v>13.5</v>
      </c>
      <c r="AJR263" s="20">
        <v>34.83</v>
      </c>
      <c r="AJS263" s="20">
        <v>130.62</v>
      </c>
      <c r="AJT263" s="20">
        <v>118.01900000000001</v>
      </c>
      <c r="AJU263" s="21">
        <v>27.1</v>
      </c>
      <c r="AJV263" s="20">
        <v>70.186000000000007</v>
      </c>
      <c r="AJW263" s="20">
        <v>263.21100000000001</v>
      </c>
      <c r="AJX263" s="20">
        <v>256.09399999999999</v>
      </c>
      <c r="AJY263" s="21">
        <v>40.200000000000003</v>
      </c>
      <c r="AJZ263" s="20">
        <v>104.096</v>
      </c>
      <c r="AKA263" s="20">
        <v>390.38099999999997</v>
      </c>
      <c r="AKB263" s="20">
        <v>374.113</v>
      </c>
      <c r="AKC263" s="21">
        <v>33.799999999999997</v>
      </c>
      <c r="AKD263" s="20">
        <v>87.498000000000005</v>
      </c>
      <c r="AKE263" s="20">
        <v>328.13600000000002</v>
      </c>
      <c r="AKF263" s="20">
        <v>328.13600000000002</v>
      </c>
      <c r="AKG263" s="21">
        <v>211.1</v>
      </c>
      <c r="AKH263" s="20">
        <v>900.86800000000005</v>
      </c>
      <c r="AKI263" s="20">
        <v>5966.0879999999997</v>
      </c>
      <c r="AKJ263" s="21">
        <v>52.3</v>
      </c>
      <c r="AKK263" s="20">
        <v>223.053</v>
      </c>
      <c r="AKL263" s="20">
        <v>1477.1890000000001</v>
      </c>
      <c r="AKM263" s="21">
        <v>48.5</v>
      </c>
      <c r="AKN263" s="20">
        <v>207.06399999999999</v>
      </c>
      <c r="AKO263" s="20">
        <v>1371.3040000000001</v>
      </c>
      <c r="AKP263" s="21">
        <v>56.7</v>
      </c>
      <c r="AKQ263" s="20">
        <v>242.13300000000001</v>
      </c>
      <c r="AKR263" s="20">
        <v>1603.55</v>
      </c>
      <c r="AKS263" s="20">
        <v>1603.55</v>
      </c>
      <c r="AKT263" s="21">
        <v>102.1</v>
      </c>
      <c r="AKU263" s="20">
        <v>435.68200000000002</v>
      </c>
      <c r="AKV263" s="20">
        <v>2885.3490000000002</v>
      </c>
      <c r="AKW263" s="20">
        <v>2885.3490000000002</v>
      </c>
      <c r="AKX263" s="21">
        <v>158.80000000000001</v>
      </c>
      <c r="AKY263" s="20">
        <v>677.81500000000005</v>
      </c>
      <c r="AKZ263" s="20">
        <v>4488.8990000000003</v>
      </c>
      <c r="ALA263" s="20">
        <v>4488.8990000000003</v>
      </c>
      <c r="ALB263" s="21">
        <v>90.5</v>
      </c>
      <c r="ALC263" s="20">
        <v>386.202</v>
      </c>
      <c r="ALD263" s="20">
        <v>2557.6640000000002</v>
      </c>
      <c r="ALE263" s="20">
        <v>2557.6640000000002</v>
      </c>
      <c r="ALF263" s="21">
        <v>244.9</v>
      </c>
      <c r="ALG263" s="20">
        <v>291.09399999999999</v>
      </c>
      <c r="ALH263" s="20">
        <v>475.76499999999999</v>
      </c>
      <c r="ALI263" s="21">
        <v>96.1</v>
      </c>
      <c r="ALJ263" s="20">
        <v>114.169</v>
      </c>
      <c r="ALK263" s="20">
        <v>186.59800000000001</v>
      </c>
      <c r="ALL263" s="21">
        <v>51.8</v>
      </c>
      <c r="ALM263" s="20">
        <v>61.537999999999997</v>
      </c>
      <c r="ALN263" s="20">
        <v>100.578</v>
      </c>
      <c r="ALO263" s="20">
        <v>89.18</v>
      </c>
      <c r="ALP263" s="21">
        <v>95</v>
      </c>
      <c r="ALQ263" s="20">
        <v>112.89700000000001</v>
      </c>
      <c r="ALR263" s="20">
        <v>184.51900000000001</v>
      </c>
      <c r="ALS263" s="20">
        <v>146.86699999999999</v>
      </c>
      <c r="ALT263" s="21">
        <v>148.9</v>
      </c>
      <c r="ALU263" s="20">
        <v>176.92500000000001</v>
      </c>
      <c r="ALV263" s="20">
        <v>289.16699999999997</v>
      </c>
      <c r="ALW263" s="20">
        <v>236.047</v>
      </c>
      <c r="ALX263" s="21">
        <v>124.3</v>
      </c>
      <c r="ALY263" s="20">
        <v>147.767</v>
      </c>
      <c r="ALZ263" s="20">
        <v>241.51</v>
      </c>
      <c r="AMA263" s="20">
        <v>177.97399999999999</v>
      </c>
      <c r="AMB263" s="21">
        <v>162.69999999999999</v>
      </c>
      <c r="AMC263" s="20">
        <v>290.59199999999998</v>
      </c>
      <c r="AMD263" s="20">
        <v>11316.014999999999</v>
      </c>
      <c r="AME263" s="21">
        <v>26</v>
      </c>
      <c r="AMF263" s="20">
        <v>46.491</v>
      </c>
      <c r="AMG263" s="20">
        <v>1810.4390000000001</v>
      </c>
      <c r="AMH263" s="21">
        <v>50</v>
      </c>
      <c r="AMI263" s="20">
        <v>89.34</v>
      </c>
      <c r="AMJ263" s="20">
        <v>3479.0140000000001</v>
      </c>
      <c r="AMK263" s="20">
        <v>3071.04</v>
      </c>
      <c r="AML263" s="21">
        <v>87.3</v>
      </c>
      <c r="AMM263" s="20">
        <v>155.989</v>
      </c>
      <c r="AMN263" s="20">
        <v>6074.4170000000004</v>
      </c>
      <c r="AMO263" s="20">
        <v>4362.7550000000001</v>
      </c>
      <c r="AMP263" s="21">
        <v>136.69999999999999</v>
      </c>
      <c r="AMQ263" s="20">
        <v>244.1</v>
      </c>
      <c r="AMR263" s="20">
        <v>9505.5759999999991</v>
      </c>
      <c r="AMS263" s="20">
        <v>7433.7950000000001</v>
      </c>
      <c r="AMT263" s="21">
        <v>99</v>
      </c>
      <c r="AMU263" s="20">
        <v>176.869</v>
      </c>
      <c r="AMV263" s="20">
        <v>6887.52</v>
      </c>
      <c r="AMW263" s="20">
        <v>6887.52</v>
      </c>
      <c r="AMX263" s="21">
        <v>80.7</v>
      </c>
      <c r="AMY263" s="22">
        <v>347.73629299999999</v>
      </c>
      <c r="AMZ263" s="20">
        <v>468.78300000000002</v>
      </c>
      <c r="ANA263" s="21">
        <v>58.6</v>
      </c>
      <c r="ANB263" s="20">
        <v>252.52600000000001</v>
      </c>
      <c r="ANC263" s="20">
        <v>340.43</v>
      </c>
      <c r="AND263" s="21">
        <v>57.4</v>
      </c>
      <c r="ANE263" s="20">
        <v>247.125</v>
      </c>
      <c r="ANF263" s="20">
        <v>333.149</v>
      </c>
      <c r="ANG263" s="21">
        <v>4.7</v>
      </c>
      <c r="ANH263" s="22">
        <v>20.274913999999999</v>
      </c>
      <c r="ANI263" s="22">
        <v>27.332611</v>
      </c>
      <c r="ANJ263" s="22">
        <v>27.332611</v>
      </c>
      <c r="ANK263" s="21">
        <v>17.7</v>
      </c>
      <c r="ANL263" s="22">
        <v>76.208039999999997</v>
      </c>
      <c r="ANM263" s="22">
        <v>102.736058</v>
      </c>
      <c r="ANN263" s="22">
        <v>92.265905000000004</v>
      </c>
      <c r="ANO263" s="21">
        <v>22.1</v>
      </c>
      <c r="ANP263" s="22">
        <v>95.210515999999998</v>
      </c>
      <c r="ANQ263" s="22">
        <v>128.353297</v>
      </c>
      <c r="ANR263" s="22">
        <v>119.598516</v>
      </c>
      <c r="ANS263" s="21">
        <v>14.7</v>
      </c>
      <c r="ANT263" s="22">
        <v>63.421353000000003</v>
      </c>
      <c r="ANU263" s="22">
        <v>85.498326000000006</v>
      </c>
      <c r="ANV263" s="22">
        <v>85.498326000000006</v>
      </c>
      <c r="ANW263" s="21">
        <v>214.7</v>
      </c>
      <c r="ANX263" s="20">
        <v>26227.053</v>
      </c>
      <c r="ANY263" s="20">
        <v>26227.053</v>
      </c>
      <c r="ANZ263" s="21">
        <v>63.1</v>
      </c>
      <c r="AOA263" s="20">
        <v>7706.9870000000001</v>
      </c>
      <c r="AOB263" s="20">
        <v>7706.9870000000001</v>
      </c>
      <c r="AOC263" s="21">
        <v>60.1</v>
      </c>
      <c r="AOD263" s="20">
        <v>7340.9889999999996</v>
      </c>
      <c r="AOE263" s="20">
        <v>7340.9889999999996</v>
      </c>
      <c r="AOF263" s="21">
        <v>89.5</v>
      </c>
      <c r="AOG263" s="20">
        <v>10939.656000000001</v>
      </c>
      <c r="AOH263" s="20">
        <v>10939.656000000001</v>
      </c>
      <c r="AOI263" s="20">
        <v>10939.656000000001</v>
      </c>
      <c r="AOJ263" s="21">
        <v>62</v>
      </c>
      <c r="AOK263" s="20">
        <v>7580.41</v>
      </c>
      <c r="AOL263" s="20">
        <v>7580.41</v>
      </c>
      <c r="AOM263" s="20">
        <v>7580.41</v>
      </c>
      <c r="AON263" s="21">
        <v>151.6</v>
      </c>
      <c r="AOO263" s="20">
        <v>18520.065999999999</v>
      </c>
      <c r="AOP263" s="20">
        <v>18520.065999999999</v>
      </c>
      <c r="AOQ263" s="20">
        <v>18520.065999999999</v>
      </c>
      <c r="AOR263" s="21">
        <v>51.5</v>
      </c>
      <c r="AOS263" s="20">
        <v>6291.01</v>
      </c>
      <c r="AOT263" s="20">
        <v>6291.01</v>
      </c>
      <c r="AOU263" s="20">
        <v>6291.01</v>
      </c>
      <c r="AOV263" s="21">
        <v>212.4</v>
      </c>
      <c r="AOW263" s="20">
        <v>23549.73</v>
      </c>
      <c r="AOX263" s="20">
        <v>17290.212</v>
      </c>
      <c r="AOY263" s="21">
        <v>74.2</v>
      </c>
      <c r="AOZ263" s="20">
        <v>8224.143</v>
      </c>
      <c r="APA263" s="20">
        <v>6038.1660000000002</v>
      </c>
      <c r="APB263" s="21">
        <v>70</v>
      </c>
      <c r="APC263" s="20">
        <v>7763.9719999999998</v>
      </c>
      <c r="APD263" s="20">
        <v>5700.308</v>
      </c>
      <c r="APE263" s="21">
        <v>54.5</v>
      </c>
      <c r="APF263" s="20">
        <v>6039.8860000000004</v>
      </c>
      <c r="APG263" s="20">
        <v>4434.4849999999997</v>
      </c>
      <c r="APH263" s="20">
        <v>4434.4849999999997</v>
      </c>
      <c r="API263" s="21">
        <v>83.8</v>
      </c>
      <c r="APJ263" s="20">
        <v>9285.7009999999991</v>
      </c>
      <c r="APK263" s="20">
        <v>6817.5609999999997</v>
      </c>
      <c r="APL263" s="20">
        <v>6817.5609999999997</v>
      </c>
      <c r="APM263" s="21">
        <v>138.30000000000001</v>
      </c>
      <c r="APN263" s="20">
        <v>15325.587</v>
      </c>
      <c r="APO263" s="20">
        <v>11252.046</v>
      </c>
      <c r="APP263" s="20">
        <v>11252.046</v>
      </c>
      <c r="APQ263" s="21">
        <v>87.9</v>
      </c>
      <c r="APR263" s="20">
        <v>9745.0679999999993</v>
      </c>
      <c r="APS263" s="20">
        <v>7154.8289999999997</v>
      </c>
      <c r="APT263" s="20">
        <v>7154.8289999999997</v>
      </c>
      <c r="APU263" s="21">
        <v>92.5</v>
      </c>
      <c r="APV263" s="20">
        <v>264.00599999999997</v>
      </c>
      <c r="APW263" s="20">
        <v>1490.4449999999999</v>
      </c>
      <c r="APX263" s="21">
        <v>32.799999999999997</v>
      </c>
      <c r="APY263" s="20">
        <v>93.622</v>
      </c>
      <c r="APZ263" s="20">
        <v>528.54300000000001</v>
      </c>
      <c r="AQI263" s="21">
        <v>59.7</v>
      </c>
      <c r="AQJ263" s="20">
        <v>170.38399999999999</v>
      </c>
      <c r="AQK263" s="20">
        <v>961.90200000000004</v>
      </c>
      <c r="AQL263" s="20">
        <v>973.19299999999998</v>
      </c>
      <c r="AQM263" s="21">
        <v>52.1</v>
      </c>
      <c r="AQN263" s="20">
        <v>148.59899999999999</v>
      </c>
      <c r="AQO263" s="20">
        <v>838.91300000000001</v>
      </c>
      <c r="AQP263" s="20">
        <v>954.22400000000005</v>
      </c>
    </row>
    <row r="264" spans="1:1134" x14ac:dyDescent="0.2">
      <c r="A264" s="18">
        <v>38442</v>
      </c>
      <c r="B264" s="21">
        <v>123.6</v>
      </c>
      <c r="C264" s="21">
        <v>117.7</v>
      </c>
      <c r="D264" s="20">
        <v>10682.652</v>
      </c>
      <c r="N264" s="21">
        <v>81</v>
      </c>
      <c r="O264" s="21">
        <v>74.900000000000006</v>
      </c>
      <c r="P264" s="20">
        <v>7001.5709999999999</v>
      </c>
      <c r="Q264" s="21">
        <v>63.4</v>
      </c>
      <c r="R264" s="21">
        <v>59.5</v>
      </c>
      <c r="S264" s="20">
        <v>5480.8590000000004</v>
      </c>
      <c r="T264" s="21">
        <v>208.8</v>
      </c>
      <c r="U264" s="21">
        <v>181.6</v>
      </c>
      <c r="V264" s="20">
        <v>87658.29</v>
      </c>
      <c r="W264" s="21">
        <v>70.099999999999994</v>
      </c>
      <c r="X264" s="21">
        <v>61.9</v>
      </c>
      <c r="Y264" s="20">
        <v>29418.179</v>
      </c>
      <c r="AI264" s="21">
        <v>138.69999999999999</v>
      </c>
      <c r="AJ264" s="21">
        <v>119.7</v>
      </c>
      <c r="AK264" s="20">
        <v>58240.110999999997</v>
      </c>
      <c r="AL264" s="21">
        <v>74.400000000000006</v>
      </c>
      <c r="AM264" s="21">
        <v>68.8</v>
      </c>
      <c r="AN264" s="20">
        <v>31222.405999999999</v>
      </c>
      <c r="AO264" s="21">
        <v>230.9</v>
      </c>
      <c r="AP264" s="21">
        <v>227.3</v>
      </c>
      <c r="AQ264" s="20">
        <v>76975.638000000006</v>
      </c>
      <c r="AR264" s="21">
        <v>77.2</v>
      </c>
      <c r="AS264" s="21">
        <v>75.5</v>
      </c>
      <c r="AT264" s="20">
        <v>25737.098000000002</v>
      </c>
      <c r="AU264" s="21">
        <v>74.2</v>
      </c>
      <c r="AV264" s="21">
        <v>72.599999999999994</v>
      </c>
      <c r="AW264" s="20">
        <v>24749.808000000001</v>
      </c>
      <c r="AX264" s="21">
        <v>74.7</v>
      </c>
      <c r="AY264" s="21">
        <v>74.3</v>
      </c>
      <c r="AZ264" s="20">
        <v>24914.835999999999</v>
      </c>
      <c r="BA264" s="21">
        <v>78.900000000000006</v>
      </c>
      <c r="BB264" s="21">
        <v>77.5</v>
      </c>
      <c r="BC264" s="20">
        <v>26314.718000000001</v>
      </c>
      <c r="BD264" s="21">
        <v>153.69999999999999</v>
      </c>
      <c r="BE264" s="21">
        <v>151.80000000000001</v>
      </c>
      <c r="BF264" s="20">
        <v>51238.54</v>
      </c>
      <c r="BG264" s="21">
        <v>77.2</v>
      </c>
      <c r="BH264" s="21">
        <v>75.400000000000006</v>
      </c>
      <c r="BI264" s="20">
        <v>25741.546999999999</v>
      </c>
      <c r="BJ264" s="21">
        <v>143.4</v>
      </c>
      <c r="BK264" s="19">
        <v>247.06866935694001</v>
      </c>
      <c r="BL264" s="20">
        <v>722.30499999999995</v>
      </c>
      <c r="BM264" s="21">
        <v>110.7</v>
      </c>
      <c r="BN264" s="20">
        <v>190.73099999999999</v>
      </c>
      <c r="BO264" s="20">
        <v>557.601</v>
      </c>
      <c r="BP264" s="21">
        <v>2.7</v>
      </c>
      <c r="BQ264" s="20">
        <v>4.7240000000000002</v>
      </c>
      <c r="BR264" s="19">
        <v>13.811400000000001</v>
      </c>
      <c r="BS264" s="19">
        <v>13.811400000000001</v>
      </c>
      <c r="BT264" s="21">
        <v>31.1</v>
      </c>
      <c r="BU264" s="20">
        <v>53.576000000000001</v>
      </c>
      <c r="BV264" s="19">
        <v>156.63038660704001</v>
      </c>
      <c r="BW264" s="19">
        <v>129.67019607744999</v>
      </c>
      <c r="BX264" s="21">
        <v>32.700000000000003</v>
      </c>
      <c r="BY264" s="19">
        <v>56.338038264067997</v>
      </c>
      <c r="BZ264" s="19">
        <v>164.704254865</v>
      </c>
      <c r="CA264" s="19">
        <v>143.48159607745001</v>
      </c>
      <c r="CB264" s="21">
        <v>9.1999999999999993</v>
      </c>
      <c r="CC264" s="19">
        <v>15.773023772875</v>
      </c>
      <c r="CD264" s="19">
        <v>46.112434999999998</v>
      </c>
      <c r="CE264" s="19">
        <v>46.112434999999998</v>
      </c>
      <c r="CF264" s="21">
        <v>207.2</v>
      </c>
      <c r="CG264" s="20">
        <v>656.73699999999997</v>
      </c>
      <c r="CH264" s="20">
        <v>506.60700000000003</v>
      </c>
      <c r="CI264" s="21">
        <v>77.099999999999994</v>
      </c>
      <c r="CJ264" s="20">
        <v>244.31899999999999</v>
      </c>
      <c r="CK264" s="20">
        <v>188.46799999999999</v>
      </c>
      <c r="CL264" s="21">
        <v>73.599999999999994</v>
      </c>
      <c r="CM264" s="20">
        <v>233.24100000000001</v>
      </c>
      <c r="CN264" s="20">
        <v>179.922</v>
      </c>
      <c r="CO264" s="21">
        <v>48.7</v>
      </c>
      <c r="CP264" s="20">
        <v>154.32599999999999</v>
      </c>
      <c r="CQ264" s="20">
        <v>119.047</v>
      </c>
      <c r="CR264" s="20">
        <v>120.196</v>
      </c>
      <c r="CS264" s="21">
        <v>81.599999999999994</v>
      </c>
      <c r="CT264" s="20">
        <v>258.72000000000003</v>
      </c>
      <c r="CU264" s="20">
        <v>199.577</v>
      </c>
      <c r="CV264" s="20">
        <v>183.48500000000001</v>
      </c>
      <c r="CW264" s="21">
        <v>130.1</v>
      </c>
      <c r="CX264" s="20">
        <v>412.41800000000001</v>
      </c>
      <c r="CY264" s="20">
        <v>318.13900000000001</v>
      </c>
      <c r="CZ264" s="20">
        <v>303.68099999999998</v>
      </c>
      <c r="DA264" s="21">
        <v>84.2</v>
      </c>
      <c r="DB264" s="20">
        <v>266.90699999999998</v>
      </c>
      <c r="DC264" s="20">
        <v>205.892</v>
      </c>
      <c r="DD264" s="20">
        <v>205.892</v>
      </c>
      <c r="DE264" s="21">
        <v>172.3</v>
      </c>
      <c r="DF264" s="20">
        <v>1210.922</v>
      </c>
      <c r="DG264" s="20">
        <v>1565.722</v>
      </c>
      <c r="DH264" s="21">
        <v>10.7</v>
      </c>
      <c r="DI264" s="20">
        <v>75.320999999999998</v>
      </c>
      <c r="DJ264" s="20">
        <v>97.39</v>
      </c>
      <c r="DK264" s="21">
        <v>10.3</v>
      </c>
      <c r="DL264" s="20">
        <v>72.271000000000001</v>
      </c>
      <c r="DM264" s="20">
        <v>93.447000000000003</v>
      </c>
      <c r="DN264" s="21">
        <v>97.8</v>
      </c>
      <c r="DO264" s="20">
        <v>687.41600000000005</v>
      </c>
      <c r="DP264" s="20">
        <v>888.82899999999995</v>
      </c>
      <c r="DQ264" s="20">
        <v>888.82899999999995</v>
      </c>
      <c r="DR264" s="21">
        <v>63.8</v>
      </c>
      <c r="DS264" s="20">
        <v>448.185</v>
      </c>
      <c r="DT264" s="20">
        <v>579.50300000000004</v>
      </c>
      <c r="DU264" s="20">
        <v>579.50300000000004</v>
      </c>
      <c r="DV264" s="21">
        <v>161.6</v>
      </c>
      <c r="DW264" s="20">
        <v>1135.6010000000001</v>
      </c>
      <c r="DX264" s="20">
        <v>1468.3320000000001</v>
      </c>
      <c r="DY264" s="20">
        <v>1468.3320000000001</v>
      </c>
      <c r="DZ264" s="21">
        <v>100.4</v>
      </c>
      <c r="EA264" s="20">
        <v>705.46199999999999</v>
      </c>
      <c r="EB264" s="20">
        <v>912.16200000000003</v>
      </c>
      <c r="EC264" s="20">
        <v>912.16200000000003</v>
      </c>
      <c r="ED264" s="21">
        <v>267.8</v>
      </c>
      <c r="EE264" s="20">
        <v>1041.5740000000001</v>
      </c>
      <c r="EF264" s="20">
        <v>803.47</v>
      </c>
      <c r="EG264" s="21">
        <v>110</v>
      </c>
      <c r="EH264" s="20">
        <v>427.67599999999999</v>
      </c>
      <c r="EI264" s="20">
        <v>329.90899999999999</v>
      </c>
      <c r="EJ264" s="21">
        <v>101.2</v>
      </c>
      <c r="EK264" s="20">
        <v>393.62599999999998</v>
      </c>
      <c r="EL264" s="20">
        <v>303.64299999999997</v>
      </c>
      <c r="EM264" s="21">
        <v>41.2</v>
      </c>
      <c r="EN264" s="20">
        <v>160.28299999999999</v>
      </c>
      <c r="EO264" s="20">
        <v>123.642</v>
      </c>
      <c r="EP264" s="20">
        <v>123.642</v>
      </c>
      <c r="EQ264" s="21">
        <v>116.6</v>
      </c>
      <c r="ER264" s="20">
        <v>453.61599999999999</v>
      </c>
      <c r="ES264" s="20">
        <v>349.91899999999998</v>
      </c>
      <c r="ET264" s="20">
        <v>349.91899999999998</v>
      </c>
      <c r="EU264" s="21">
        <v>157.80000000000001</v>
      </c>
      <c r="EV264" s="20">
        <v>613.89800000000002</v>
      </c>
      <c r="EW264" s="20">
        <v>473.56099999999998</v>
      </c>
      <c r="EX264" s="20">
        <v>473.56099999999998</v>
      </c>
      <c r="EY264" s="21">
        <v>61.5</v>
      </c>
      <c r="EZ264" s="20">
        <v>239.07300000000001</v>
      </c>
      <c r="FA264" s="20">
        <v>184.42099999999999</v>
      </c>
      <c r="FB264" s="20">
        <v>184.42099999999999</v>
      </c>
      <c r="FC264" s="21">
        <v>114.4</v>
      </c>
      <c r="FD264" s="20">
        <v>861.12300000000005</v>
      </c>
      <c r="FE264" s="20">
        <v>2302.3939999999998</v>
      </c>
      <c r="FF264" s="21">
        <v>68.900000000000006</v>
      </c>
      <c r="FG264" s="20">
        <v>518.83299999999997</v>
      </c>
      <c r="FH264" s="20">
        <v>1387.21</v>
      </c>
      <c r="FI264" s="21">
        <v>12.1</v>
      </c>
      <c r="FJ264" s="20">
        <v>91.38</v>
      </c>
      <c r="FK264" s="20">
        <v>244.32499999999999</v>
      </c>
      <c r="FL264" s="20">
        <v>208.21700000000001</v>
      </c>
      <c r="FM264" s="21">
        <v>33.200000000000003</v>
      </c>
      <c r="FN264" s="20">
        <v>249.98599999999999</v>
      </c>
      <c r="FO264" s="20">
        <v>668.39</v>
      </c>
      <c r="FP264" s="20">
        <v>588.64</v>
      </c>
      <c r="FQ264" s="21">
        <v>45.5</v>
      </c>
      <c r="FR264" s="20">
        <v>342.29</v>
      </c>
      <c r="FS264" s="20">
        <v>915.18399999999997</v>
      </c>
      <c r="FT264" s="20">
        <v>796.85699999999997</v>
      </c>
      <c r="FU264" s="21">
        <v>30.1</v>
      </c>
      <c r="FV264" s="20">
        <v>226.523</v>
      </c>
      <c r="FW264" s="20">
        <v>605.65700000000004</v>
      </c>
      <c r="FX264" s="20">
        <v>605.65700000000004</v>
      </c>
      <c r="FY264" s="21">
        <v>221.2</v>
      </c>
      <c r="FZ264" s="20">
        <v>2471.8159999999998</v>
      </c>
      <c r="GA264" s="20">
        <v>3000.538</v>
      </c>
      <c r="GB264" s="21">
        <v>70</v>
      </c>
      <c r="GC264" s="20">
        <v>782.61300000000006</v>
      </c>
      <c r="GD264" s="20">
        <v>950.01400000000001</v>
      </c>
      <c r="GE264" s="21">
        <v>65.599999999999994</v>
      </c>
      <c r="GF264" s="20">
        <v>733.50099999999998</v>
      </c>
      <c r="GG264" s="20">
        <v>890.39700000000005</v>
      </c>
      <c r="GH264" s="21">
        <v>69.900000000000006</v>
      </c>
      <c r="GI264" s="20">
        <v>781.71799999999996</v>
      </c>
      <c r="GJ264" s="20">
        <v>948.92700000000002</v>
      </c>
      <c r="GK264" s="20">
        <v>948.92700000000002</v>
      </c>
      <c r="GL264" s="21">
        <v>81.2</v>
      </c>
      <c r="GM264" s="20">
        <v>907.48599999999999</v>
      </c>
      <c r="GN264" s="20">
        <v>1101.597</v>
      </c>
      <c r="GO264" s="20">
        <v>1101.597</v>
      </c>
      <c r="GP264" s="21">
        <v>151.1</v>
      </c>
      <c r="GQ264" s="20">
        <v>1689.203</v>
      </c>
      <c r="GR264" s="20">
        <v>2050.5239999999999</v>
      </c>
      <c r="GS264" s="20">
        <v>2050.5239999999999</v>
      </c>
      <c r="GT264" s="21">
        <v>58.2</v>
      </c>
      <c r="GU264" s="20">
        <v>650.24</v>
      </c>
      <c r="GV264" s="20">
        <v>789.32600000000002</v>
      </c>
      <c r="GW264" s="20">
        <v>789.32600000000002</v>
      </c>
      <c r="GX264" s="21">
        <v>240.9</v>
      </c>
      <c r="GY264" s="20">
        <v>1018.312</v>
      </c>
      <c r="GZ264" s="20">
        <v>1216.373</v>
      </c>
      <c r="HA264" s="21">
        <v>47.5</v>
      </c>
      <c r="HB264" s="20">
        <v>200.726</v>
      </c>
      <c r="HC264" s="20">
        <v>239.767</v>
      </c>
      <c r="HD264" s="21">
        <v>45.3</v>
      </c>
      <c r="HE264" s="20">
        <v>191.518</v>
      </c>
      <c r="HF264" s="20">
        <v>228.768</v>
      </c>
      <c r="HG264" s="21">
        <v>109.3</v>
      </c>
      <c r="HH264" s="20">
        <v>461.935</v>
      </c>
      <c r="HI264" s="20">
        <v>551.78099999999995</v>
      </c>
      <c r="HJ264" s="20">
        <v>551.78099999999995</v>
      </c>
      <c r="HK264" s="21">
        <v>82.4</v>
      </c>
      <c r="HL264" s="20">
        <v>348.20499999999998</v>
      </c>
      <c r="HM264" s="20">
        <v>415.93</v>
      </c>
      <c r="HN264" s="20">
        <v>343.59500000000003</v>
      </c>
      <c r="HO264" s="21">
        <v>193.4</v>
      </c>
      <c r="HP264" s="20">
        <v>817.58600000000001</v>
      </c>
      <c r="HQ264" s="20">
        <v>976.60599999999999</v>
      </c>
      <c r="HR264" s="20">
        <v>895.37599999999998</v>
      </c>
      <c r="HS264" s="21">
        <v>117.3</v>
      </c>
      <c r="HT264" s="20">
        <v>495.62299999999999</v>
      </c>
      <c r="HU264" s="20">
        <v>592.02200000000005</v>
      </c>
      <c r="HV264" s="20">
        <v>692.46799999999996</v>
      </c>
      <c r="HW264" s="21">
        <v>110.4</v>
      </c>
      <c r="HX264" s="20">
        <v>117.505</v>
      </c>
      <c r="HY264" s="20">
        <v>68910.554000000004</v>
      </c>
      <c r="HZ264" s="21">
        <v>16.399999999999999</v>
      </c>
      <c r="IA264" s="20">
        <v>17.468</v>
      </c>
      <c r="IB264" s="20">
        <v>10243.911</v>
      </c>
      <c r="IF264" s="21">
        <v>25.1</v>
      </c>
      <c r="IG264" s="20">
        <v>26.731000000000002</v>
      </c>
      <c r="IH264" s="20">
        <v>15676.638000000001</v>
      </c>
      <c r="II264" s="20">
        <v>15676.638000000001</v>
      </c>
      <c r="IJ264" s="21">
        <v>68.900000000000006</v>
      </c>
      <c r="IK264" s="20">
        <v>73.305000000000007</v>
      </c>
      <c r="IL264" s="20">
        <v>42990.004999999997</v>
      </c>
      <c r="IM264" s="20">
        <v>42990.004999999997</v>
      </c>
      <c r="IN264" s="21">
        <v>94</v>
      </c>
      <c r="IO264" s="20">
        <v>100.03700000000001</v>
      </c>
      <c r="IP264" s="20">
        <v>58666.642999999996</v>
      </c>
      <c r="IQ264" s="20">
        <v>58666.642999999996</v>
      </c>
      <c r="IR264" s="21">
        <v>58.9</v>
      </c>
      <c r="IS264" s="20">
        <v>62.737000000000002</v>
      </c>
      <c r="IT264" s="23">
        <v>36792</v>
      </c>
      <c r="IU264" s="23">
        <v>36792</v>
      </c>
      <c r="IV264" s="21">
        <v>145.9</v>
      </c>
      <c r="IW264" s="20">
        <v>2959.1819999999998</v>
      </c>
      <c r="IX264" s="20">
        <v>24493.142</v>
      </c>
      <c r="IY264" s="21">
        <v>26.4</v>
      </c>
      <c r="IZ264" s="20">
        <v>535.02700000000004</v>
      </c>
      <c r="JA264" s="20">
        <v>4428.4170000000004</v>
      </c>
      <c r="JJ264" s="21">
        <v>119.5</v>
      </c>
      <c r="JK264" s="20">
        <v>2424.1550000000002</v>
      </c>
      <c r="JL264" s="20">
        <v>20064.724999999999</v>
      </c>
      <c r="JM264" s="20">
        <v>20584.041000000001</v>
      </c>
      <c r="JN264" s="21">
        <v>117.8</v>
      </c>
      <c r="JO264" s="20">
        <v>2388.4349999999999</v>
      </c>
      <c r="JP264" s="20">
        <v>19769.067999999999</v>
      </c>
      <c r="JQ264" s="20">
        <v>19769.07</v>
      </c>
      <c r="JR264" s="21">
        <v>79.599999999999994</v>
      </c>
      <c r="JS264" s="20">
        <v>105.708</v>
      </c>
      <c r="JT264" s="20">
        <v>251212.06299999999</v>
      </c>
      <c r="JU264" s="21">
        <v>39.799999999999997</v>
      </c>
      <c r="JV264" s="20">
        <v>52.811</v>
      </c>
      <c r="JW264" s="20">
        <v>125504.129</v>
      </c>
      <c r="JX264" s="20">
        <v>11.443</v>
      </c>
      <c r="JY264" s="20">
        <v>15.19</v>
      </c>
      <c r="JZ264" s="20">
        <v>36099.898000000001</v>
      </c>
      <c r="KA264" s="20">
        <v>36099.898000000001</v>
      </c>
      <c r="KB264" s="20">
        <v>28.405000000000001</v>
      </c>
      <c r="KC264" s="20">
        <v>37.706000000000003</v>
      </c>
      <c r="KD264" s="20">
        <v>89608.035999999993</v>
      </c>
      <c r="KE264" s="20">
        <v>89608.035999999993</v>
      </c>
      <c r="KF264" s="21">
        <v>39.799999999999997</v>
      </c>
      <c r="KG264" s="21">
        <v>52.9</v>
      </c>
      <c r="KH264" s="20">
        <v>125707.93399999999</v>
      </c>
      <c r="KI264" s="20">
        <v>125707.93399999999</v>
      </c>
      <c r="KJ264" s="21">
        <v>21.5</v>
      </c>
      <c r="KK264" s="21">
        <v>28.6</v>
      </c>
      <c r="KL264" s="21">
        <v>67924.3</v>
      </c>
      <c r="KM264" s="21">
        <v>67924.3</v>
      </c>
      <c r="KN264" s="21">
        <v>87.6</v>
      </c>
      <c r="KO264" s="20">
        <v>118.752</v>
      </c>
      <c r="KP264" s="20">
        <v>2743.9270000000001</v>
      </c>
      <c r="KQ264" s="21">
        <v>28</v>
      </c>
      <c r="KR264" s="20">
        <v>38.027000000000001</v>
      </c>
      <c r="KS264" s="20">
        <v>878.654</v>
      </c>
      <c r="KT264" s="21">
        <v>28.4</v>
      </c>
      <c r="KU264" s="20">
        <v>38.51</v>
      </c>
      <c r="KV264" s="20">
        <v>889.827</v>
      </c>
      <c r="KW264" s="21">
        <v>14.1</v>
      </c>
      <c r="KX264" s="20">
        <v>19.128</v>
      </c>
      <c r="KY264" s="20">
        <v>441.98500000000001</v>
      </c>
      <c r="KZ264" s="20">
        <v>441.98500000000001</v>
      </c>
      <c r="LA264" s="21">
        <v>45.4</v>
      </c>
      <c r="LB264" s="20">
        <v>61.597000000000001</v>
      </c>
      <c r="LC264" s="20">
        <v>1423.288</v>
      </c>
      <c r="LD264" s="20">
        <v>1423.288</v>
      </c>
      <c r="LE264" s="21">
        <v>59.5</v>
      </c>
      <c r="LF264" s="20">
        <v>80.725999999999999</v>
      </c>
      <c r="LG264" s="20">
        <v>1865.2729999999999</v>
      </c>
      <c r="LH264" s="20">
        <v>1865.2729999999999</v>
      </c>
      <c r="LI264" s="21">
        <v>26.3</v>
      </c>
      <c r="LJ264" s="20">
        <v>35.648000000000003</v>
      </c>
      <c r="LK264" s="20">
        <v>823.69399999999996</v>
      </c>
      <c r="LL264" s="20">
        <v>823.69399999999996</v>
      </c>
      <c r="LM264" s="21">
        <v>206</v>
      </c>
      <c r="LN264" s="20">
        <v>6037.7039999999997</v>
      </c>
      <c r="LO264" s="20">
        <v>4657.4849999999997</v>
      </c>
      <c r="LP264" s="21">
        <v>69.3</v>
      </c>
      <c r="LQ264" s="20">
        <v>2031.377</v>
      </c>
      <c r="LR264" s="20">
        <v>1567.0039999999999</v>
      </c>
      <c r="LS264" s="21">
        <v>66.5</v>
      </c>
      <c r="LT264" s="20">
        <v>1948.6579999999999</v>
      </c>
      <c r="LU264" s="20">
        <v>1503.1949999999999</v>
      </c>
      <c r="LV264" s="21">
        <v>68.3</v>
      </c>
      <c r="LW264" s="20">
        <v>2001.605</v>
      </c>
      <c r="LX264" s="20">
        <v>1544.038</v>
      </c>
      <c r="LY264" s="20">
        <v>1544.038</v>
      </c>
      <c r="LZ264" s="21">
        <v>68.400000000000006</v>
      </c>
      <c r="MA264" s="20">
        <v>2004.723</v>
      </c>
      <c r="MB264" s="20">
        <v>1546.443</v>
      </c>
      <c r="MC264" s="20">
        <v>1546.443</v>
      </c>
      <c r="MD264" s="21">
        <v>136.69999999999999</v>
      </c>
      <c r="ME264" s="20">
        <v>4006.3270000000002</v>
      </c>
      <c r="MF264" s="20">
        <v>3090.4810000000002</v>
      </c>
      <c r="MG264" s="20">
        <v>3090.4810000000002</v>
      </c>
      <c r="MH264" s="21">
        <v>95.8</v>
      </c>
      <c r="MI264" s="20">
        <v>2806.5</v>
      </c>
      <c r="MJ264" s="20">
        <v>2164.9340000000002</v>
      </c>
      <c r="MK264" s="20">
        <v>2164.9340000000002</v>
      </c>
      <c r="ML264" s="21">
        <v>242.3</v>
      </c>
      <c r="MM264" s="20">
        <v>641.90700000000004</v>
      </c>
      <c r="MN264" s="20">
        <v>3688.5909999999999</v>
      </c>
      <c r="MO264" s="21">
        <v>47.3</v>
      </c>
      <c r="MP264" s="20">
        <v>125.393</v>
      </c>
      <c r="MQ264" s="20">
        <v>720.548</v>
      </c>
      <c r="MR264" s="21">
        <v>44.5</v>
      </c>
      <c r="MS264" s="20">
        <v>117.761</v>
      </c>
      <c r="MT264" s="20">
        <v>676.69</v>
      </c>
      <c r="MU264" s="21">
        <v>105</v>
      </c>
      <c r="MV264" s="20">
        <v>278.20600000000002</v>
      </c>
      <c r="MW264" s="20">
        <v>1598.654</v>
      </c>
      <c r="MX264" s="20">
        <v>1636</v>
      </c>
      <c r="MY264" s="21">
        <v>89.4</v>
      </c>
      <c r="MZ264" s="20">
        <v>236.768</v>
      </c>
      <c r="NA264" s="20">
        <v>1360.5409999999999</v>
      </c>
      <c r="NB264" s="20">
        <v>1443</v>
      </c>
      <c r="NC264" s="21">
        <v>195</v>
      </c>
      <c r="ND264" s="20">
        <v>516.51400000000001</v>
      </c>
      <c r="NE264" s="20">
        <v>2968.0430000000001</v>
      </c>
      <c r="NF264" s="20">
        <v>3079</v>
      </c>
      <c r="NG264" s="21">
        <v>146.6</v>
      </c>
      <c r="NH264" s="20">
        <v>388.33</v>
      </c>
      <c r="NI264" s="20">
        <v>2231.4580000000001</v>
      </c>
      <c r="NJ264" s="20">
        <v>2231.4580000000001</v>
      </c>
      <c r="NK264" s="21">
        <v>208.6</v>
      </c>
      <c r="NL264" s="20">
        <v>2366.3910000000001</v>
      </c>
      <c r="NM264" s="20">
        <v>1825.434</v>
      </c>
      <c r="NN264" s="21">
        <v>48.6</v>
      </c>
      <c r="NO264" s="20">
        <v>550.822</v>
      </c>
      <c r="NP264" s="20">
        <v>424.904</v>
      </c>
      <c r="NQ264" s="21">
        <v>45.1</v>
      </c>
      <c r="NR264" s="20">
        <v>511.69600000000003</v>
      </c>
      <c r="NS264" s="20">
        <v>394.72199999999998</v>
      </c>
      <c r="NT264" s="21">
        <v>64.7</v>
      </c>
      <c r="NU264" s="20">
        <v>734.06500000000005</v>
      </c>
      <c r="NV264" s="20">
        <v>566.25800000000004</v>
      </c>
      <c r="NW264" s="20">
        <v>566.25800000000004</v>
      </c>
      <c r="NX264" s="21">
        <v>95.3</v>
      </c>
      <c r="NY264" s="20">
        <v>1081.5039999999999</v>
      </c>
      <c r="NZ264" s="20">
        <v>834.27200000000005</v>
      </c>
      <c r="OA264" s="20">
        <v>834.27200000000005</v>
      </c>
      <c r="OB264" s="21">
        <v>160</v>
      </c>
      <c r="OC264" s="20">
        <v>1815.569</v>
      </c>
      <c r="OD264" s="20">
        <v>1400.53</v>
      </c>
      <c r="OE264" s="20">
        <v>1400.53</v>
      </c>
      <c r="OF264" s="21">
        <v>112</v>
      </c>
      <c r="OG264" s="20">
        <v>1270.9960000000001</v>
      </c>
      <c r="OH264" s="20">
        <v>980.44600000000003</v>
      </c>
      <c r="OI264" s="20">
        <v>980.44600000000003</v>
      </c>
      <c r="OJ264" s="21">
        <v>171.8</v>
      </c>
      <c r="OK264" s="20">
        <v>358.03300000000002</v>
      </c>
      <c r="OL264" s="20">
        <v>276.18700000000001</v>
      </c>
      <c r="OM264" s="21">
        <v>42.6</v>
      </c>
      <c r="ON264" s="20">
        <v>88.74</v>
      </c>
      <c r="OO264" s="20">
        <v>68.453999999999994</v>
      </c>
      <c r="OP264" s="21">
        <v>40.1</v>
      </c>
      <c r="OQ264" s="20">
        <v>83.590999999999994</v>
      </c>
      <c r="OR264" s="20">
        <v>64.481999999999999</v>
      </c>
      <c r="OS264" s="21">
        <v>41.8</v>
      </c>
      <c r="OT264" s="20">
        <v>87.183999999999997</v>
      </c>
      <c r="OU264" s="20">
        <v>67.254000000000005</v>
      </c>
      <c r="OV264" s="20">
        <v>67.254000000000005</v>
      </c>
      <c r="OW264" s="21">
        <v>87.4</v>
      </c>
      <c r="OX264" s="20">
        <v>182.10900000000001</v>
      </c>
      <c r="OY264" s="20">
        <v>140.47900000000001</v>
      </c>
      <c r="OZ264" s="20">
        <v>140.47900000000001</v>
      </c>
      <c r="PA264" s="21">
        <v>129.19999999999999</v>
      </c>
      <c r="PB264" s="20">
        <v>269.29300000000001</v>
      </c>
      <c r="PC264" s="20">
        <v>207.733</v>
      </c>
      <c r="PD264" s="20">
        <v>207.733</v>
      </c>
      <c r="PE264" s="21">
        <v>64.099999999999994</v>
      </c>
      <c r="PF264" s="20">
        <v>133.464</v>
      </c>
      <c r="PG264" s="20">
        <v>102.95399999999999</v>
      </c>
      <c r="PH264" s="20">
        <v>102.95399999999999</v>
      </c>
      <c r="PI264" s="21">
        <v>217.3</v>
      </c>
      <c r="PJ264" s="20">
        <v>4835.6009999999997</v>
      </c>
      <c r="PK264" s="20">
        <v>3730.183</v>
      </c>
      <c r="PL264" s="21">
        <v>72.099999999999994</v>
      </c>
      <c r="PM264" s="20">
        <v>1603.3340000000001</v>
      </c>
      <c r="PN264" s="20">
        <v>1236.8119999999999</v>
      </c>
      <c r="PO264" s="21">
        <v>66.8</v>
      </c>
      <c r="PP264" s="20">
        <v>1486.5260000000001</v>
      </c>
      <c r="PQ264" s="20">
        <v>1146.7059999999999</v>
      </c>
      <c r="PR264" s="21">
        <v>39.4</v>
      </c>
      <c r="PS264" s="20">
        <v>876.20299999999997</v>
      </c>
      <c r="PT264" s="20">
        <v>675.90300000000002</v>
      </c>
      <c r="PU264" s="20">
        <v>675.90300000000002</v>
      </c>
      <c r="PV264" s="21">
        <v>106.4</v>
      </c>
      <c r="PW264" s="20">
        <v>2366.6219999999998</v>
      </c>
      <c r="PX264" s="20">
        <v>1825.6120000000001</v>
      </c>
      <c r="PY264" s="20">
        <v>1718.798</v>
      </c>
      <c r="PZ264" s="21">
        <v>145.30000000000001</v>
      </c>
      <c r="QA264" s="20">
        <v>3232.2669999999998</v>
      </c>
      <c r="QB264" s="20">
        <v>2493.3710000000001</v>
      </c>
      <c r="QC264" s="20">
        <v>2394.701</v>
      </c>
      <c r="QD264" s="21">
        <v>73.099999999999994</v>
      </c>
      <c r="QE264" s="20">
        <v>1625.7090000000001</v>
      </c>
      <c r="QF264" s="20">
        <v>1254.0719999999999</v>
      </c>
      <c r="QG264" s="20">
        <v>1254.0719999999999</v>
      </c>
      <c r="QH264" s="21">
        <v>210.2</v>
      </c>
      <c r="QI264" s="21">
        <v>183.1</v>
      </c>
      <c r="QJ264" s="20">
        <v>82081.192999999999</v>
      </c>
      <c r="QK264" s="21">
        <v>71.7</v>
      </c>
      <c r="QL264" s="21">
        <v>63.5</v>
      </c>
      <c r="QM264" s="20">
        <v>28019.326000000001</v>
      </c>
      <c r="QN264" s="21">
        <v>69.3</v>
      </c>
      <c r="QO264" s="21">
        <v>61.6</v>
      </c>
      <c r="QP264" s="20">
        <v>27061.670999999998</v>
      </c>
      <c r="QW264" s="21">
        <v>138.4</v>
      </c>
      <c r="QX264" s="21">
        <v>119.6</v>
      </c>
      <c r="QY264" s="20">
        <v>54061.866999999998</v>
      </c>
      <c r="QZ264" s="21">
        <v>73</v>
      </c>
      <c r="RA264" s="21">
        <v>67.599999999999994</v>
      </c>
      <c r="RB264" s="20">
        <v>28512.559000000001</v>
      </c>
      <c r="RC264" s="21">
        <v>199.7</v>
      </c>
      <c r="RD264" s="20">
        <v>5043.2250000000004</v>
      </c>
      <c r="RE264" s="20">
        <v>2678.4569999999999</v>
      </c>
      <c r="RF264" s="21">
        <v>41.5</v>
      </c>
      <c r="RG264" s="20">
        <v>1048.627</v>
      </c>
      <c r="RH264" s="20">
        <v>556.92600000000004</v>
      </c>
      <c r="RI264" s="21">
        <v>39.200000000000003</v>
      </c>
      <c r="RJ264" s="20">
        <v>989.68</v>
      </c>
      <c r="RK264" s="20">
        <v>525.61900000000003</v>
      </c>
      <c r="RL264" s="21">
        <v>85</v>
      </c>
      <c r="RM264" s="20">
        <v>2145.6489999999999</v>
      </c>
      <c r="RN264" s="20">
        <v>1139.5540000000001</v>
      </c>
      <c r="RO264" s="20">
        <v>1139.5540000000001</v>
      </c>
      <c r="RP264" s="21">
        <v>73.2</v>
      </c>
      <c r="RQ264" s="20">
        <v>1848.9490000000001</v>
      </c>
      <c r="RR264" s="20">
        <v>981.97699999999998</v>
      </c>
      <c r="RS264" s="20">
        <v>981.97699999999998</v>
      </c>
      <c r="RT264" s="21">
        <v>158.19999999999999</v>
      </c>
      <c r="RU264" s="20">
        <v>3994.598</v>
      </c>
      <c r="RV264" s="20">
        <v>2121.5309999999999</v>
      </c>
      <c r="RW264" s="20">
        <v>2121.5309999999999</v>
      </c>
      <c r="RX264" s="21">
        <v>90.6</v>
      </c>
      <c r="RY264" s="20">
        <v>2288.0059999999999</v>
      </c>
      <c r="RZ264" s="20">
        <v>1215.1600000000001</v>
      </c>
      <c r="SA264" s="20">
        <v>1215.1600000000001</v>
      </c>
      <c r="SB264" s="21">
        <v>180.7</v>
      </c>
      <c r="SC264" s="20">
        <v>456.99</v>
      </c>
      <c r="SD264" s="20">
        <v>352.52199999999999</v>
      </c>
      <c r="SE264" s="21">
        <v>104.1</v>
      </c>
      <c r="SF264" s="20">
        <v>263.15899999999999</v>
      </c>
      <c r="SG264" s="20">
        <v>203.001</v>
      </c>
      <c r="SH264" s="21">
        <v>101</v>
      </c>
      <c r="SI264" s="20">
        <v>255.48400000000001</v>
      </c>
      <c r="SJ264" s="20">
        <v>197.08</v>
      </c>
      <c r="SK264" s="21">
        <v>33.700000000000003</v>
      </c>
      <c r="SL264" s="20">
        <v>85.212999999999994</v>
      </c>
      <c r="SM264" s="20">
        <v>65.733000000000004</v>
      </c>
      <c r="SN264" s="20">
        <v>58.966000000000001</v>
      </c>
      <c r="SO264" s="21">
        <v>45.5</v>
      </c>
      <c r="SP264" s="20">
        <v>115.122</v>
      </c>
      <c r="SQ264" s="20">
        <v>88.805000000000007</v>
      </c>
      <c r="SR264" s="20">
        <v>90.555999999999997</v>
      </c>
      <c r="SS264" s="21">
        <v>76.599999999999994</v>
      </c>
      <c r="ST264" s="20">
        <v>193.83099999999999</v>
      </c>
      <c r="SU264" s="20">
        <v>149.52099999999999</v>
      </c>
      <c r="SV264" s="20">
        <v>149.52099999999999</v>
      </c>
      <c r="SW264" s="21">
        <v>65.099999999999994</v>
      </c>
      <c r="SX264" s="20">
        <v>164.72300000000001</v>
      </c>
      <c r="SY264" s="20">
        <v>127.06699999999999</v>
      </c>
      <c r="SZ264" s="20">
        <v>123.732</v>
      </c>
      <c r="TA264" s="21">
        <v>196.9</v>
      </c>
      <c r="TB264" s="20">
        <v>335.92200000000003</v>
      </c>
      <c r="TC264" s="20">
        <v>2619.9540000000002</v>
      </c>
      <c r="TD264" s="21">
        <v>25.4</v>
      </c>
      <c r="TE264" s="20">
        <v>43.292000000000002</v>
      </c>
      <c r="TF264" s="20">
        <v>337.64400000000001</v>
      </c>
      <c r="TG264" s="21">
        <v>57.4</v>
      </c>
      <c r="TH264" s="20">
        <v>97.951999999999998</v>
      </c>
      <c r="TI264" s="20">
        <v>763.95699999999999</v>
      </c>
      <c r="TJ264" s="20">
        <v>763.95699999999999</v>
      </c>
      <c r="TK264" s="21">
        <v>114.4</v>
      </c>
      <c r="TL264" s="20">
        <v>195.08699999999999</v>
      </c>
      <c r="TM264" s="20">
        <v>1521.54</v>
      </c>
      <c r="TN264" s="20">
        <v>1539.7929999999999</v>
      </c>
      <c r="TO264" s="21">
        <v>171.6</v>
      </c>
      <c r="TP264" s="20">
        <v>292.63</v>
      </c>
      <c r="TQ264" s="20">
        <v>2282.31</v>
      </c>
      <c r="TR264" s="20">
        <v>2303.75</v>
      </c>
      <c r="TS264" s="21">
        <v>146.5</v>
      </c>
      <c r="TT264" s="20">
        <v>249.91800000000001</v>
      </c>
      <c r="TU264" s="20">
        <v>1949.183</v>
      </c>
      <c r="TV264" s="20">
        <v>1974.854</v>
      </c>
      <c r="TW264" s="21">
        <v>142.80000000000001</v>
      </c>
      <c r="TX264" s="20">
        <v>159.18299999999999</v>
      </c>
      <c r="TY264" s="20">
        <v>30353.332999999999</v>
      </c>
      <c r="TZ264" s="21">
        <v>62.8</v>
      </c>
      <c r="UA264" s="20">
        <v>69.991</v>
      </c>
      <c r="UB264" s="20">
        <v>13346.03</v>
      </c>
      <c r="UC264" s="21">
        <v>61.7</v>
      </c>
      <c r="UD264" s="20">
        <v>68.8</v>
      </c>
      <c r="UE264" s="20">
        <v>13118.82</v>
      </c>
      <c r="UF264" s="21">
        <v>20.5</v>
      </c>
      <c r="UG264" s="20">
        <v>22.853000000000002</v>
      </c>
      <c r="UH264" s="20">
        <v>4357.6769999999997</v>
      </c>
      <c r="UI264" s="20">
        <v>4357.6769999999997</v>
      </c>
      <c r="UJ264" s="21">
        <v>59.5</v>
      </c>
      <c r="UK264" s="20">
        <v>66.338999999999999</v>
      </c>
      <c r="UL264" s="20">
        <v>12649.626</v>
      </c>
      <c r="UM264" s="20">
        <v>12649.626</v>
      </c>
      <c r="UN264" s="21">
        <v>80</v>
      </c>
      <c r="UO264" s="20">
        <v>89.191999999999993</v>
      </c>
      <c r="UP264" s="20">
        <v>17007.303</v>
      </c>
      <c r="UQ264" s="20">
        <v>17007.303</v>
      </c>
      <c r="UR264" s="21">
        <v>38.9</v>
      </c>
      <c r="US264" s="20">
        <v>43.408000000000001</v>
      </c>
      <c r="UT264" s="20">
        <v>8277.19</v>
      </c>
      <c r="UU264" s="20">
        <v>8277.19</v>
      </c>
      <c r="UV264" s="21">
        <v>80.099999999999994</v>
      </c>
      <c r="UW264" s="20">
        <v>215.43100000000001</v>
      </c>
      <c r="UX264" s="20">
        <v>2039798.7220000001</v>
      </c>
      <c r="UY264" s="21">
        <v>50.8</v>
      </c>
      <c r="UZ264" s="20">
        <v>136.69900000000001</v>
      </c>
      <c r="VA264" s="20">
        <v>1294323.4169999999</v>
      </c>
      <c r="VB264" s="21">
        <v>11</v>
      </c>
      <c r="VC264" s="20">
        <v>29.603999999999999</v>
      </c>
      <c r="VD264" s="20">
        <v>280307.78499999997</v>
      </c>
      <c r="VE264" s="20">
        <v>280307.78499999997</v>
      </c>
      <c r="VF264" s="21">
        <v>18.3</v>
      </c>
      <c r="VG264" s="20">
        <v>49.289000000000001</v>
      </c>
      <c r="VH264" s="20">
        <v>466692.25599999999</v>
      </c>
      <c r="VI264" s="20">
        <v>420495.64500000002</v>
      </c>
      <c r="VJ264" s="21">
        <v>29.3</v>
      </c>
      <c r="VK264" s="20">
        <v>78.733000000000004</v>
      </c>
      <c r="VL264" s="20">
        <v>745475.30500000005</v>
      </c>
      <c r="VM264" s="20">
        <v>700803.43</v>
      </c>
      <c r="VN264" s="21">
        <v>23.7</v>
      </c>
      <c r="VO264" s="20">
        <v>63.9</v>
      </c>
      <c r="VP264" s="20">
        <v>605030.125</v>
      </c>
      <c r="VQ264" s="20">
        <v>605030.125</v>
      </c>
      <c r="VR264" s="21">
        <v>189.4</v>
      </c>
      <c r="VS264" s="20">
        <v>388.33199999999999</v>
      </c>
      <c r="VT264" s="20">
        <v>299.55900000000003</v>
      </c>
      <c r="VU264" s="21">
        <v>29.6</v>
      </c>
      <c r="VV264" s="20">
        <v>60.805</v>
      </c>
      <c r="VW264" s="20">
        <v>46.905000000000001</v>
      </c>
      <c r="VX264" s="21">
        <v>28.5</v>
      </c>
      <c r="VY264" s="20">
        <v>58.390999999999998</v>
      </c>
      <c r="VZ264" s="20">
        <v>45.042999999999999</v>
      </c>
      <c r="WA264" s="21">
        <v>72.3</v>
      </c>
      <c r="WB264" s="20">
        <v>148.24700000000001</v>
      </c>
      <c r="WC264" s="20">
        <v>114.358</v>
      </c>
      <c r="WD264" s="20">
        <v>114.358</v>
      </c>
      <c r="WE264" s="21">
        <v>87.4</v>
      </c>
      <c r="WF264" s="20">
        <v>179.28</v>
      </c>
      <c r="WG264" s="20">
        <v>138.297</v>
      </c>
      <c r="WH264" s="20">
        <v>138.297</v>
      </c>
      <c r="WI264" s="21">
        <v>159.69999999999999</v>
      </c>
      <c r="WJ264" s="20">
        <v>327.52699999999999</v>
      </c>
      <c r="WK264" s="20">
        <v>252.654</v>
      </c>
      <c r="WL264" s="20">
        <v>252.654</v>
      </c>
      <c r="WM264" s="21">
        <v>108.5</v>
      </c>
      <c r="WN264" s="20">
        <v>222.541</v>
      </c>
      <c r="WO264" s="20">
        <v>171.66800000000001</v>
      </c>
      <c r="WP264" s="20">
        <v>171.66800000000001</v>
      </c>
      <c r="WQ264" s="21">
        <v>205.8</v>
      </c>
      <c r="WR264" s="20">
        <v>297.95100000000002</v>
      </c>
      <c r="WS264" s="20">
        <v>1298.681</v>
      </c>
      <c r="WT264" s="21">
        <v>89.6</v>
      </c>
      <c r="WU264" s="20">
        <v>129.69999999999999</v>
      </c>
      <c r="WV264" s="20">
        <v>565.32399999999996</v>
      </c>
      <c r="WW264" s="21">
        <v>88.5</v>
      </c>
      <c r="WX264" s="20">
        <v>128.07900000000001</v>
      </c>
      <c r="WY264" s="20">
        <v>558.25900000000001</v>
      </c>
      <c r="WZ264" s="21">
        <v>36.1</v>
      </c>
      <c r="XA264" s="20">
        <v>52.255000000000003</v>
      </c>
      <c r="XB264" s="20">
        <v>227.76300000000001</v>
      </c>
      <c r="XC264" s="20">
        <v>227.76300000000001</v>
      </c>
      <c r="XD264" s="21">
        <v>80.099999999999994</v>
      </c>
      <c r="XE264" s="20">
        <v>115.997</v>
      </c>
      <c r="XF264" s="20">
        <v>505.59399999999999</v>
      </c>
      <c r="XG264" s="20">
        <v>505.59399999999999</v>
      </c>
      <c r="XH264" s="21">
        <v>116.2</v>
      </c>
      <c r="XI264" s="20">
        <v>168.251</v>
      </c>
      <c r="XJ264" s="20">
        <v>733.35699999999997</v>
      </c>
      <c r="XK264" s="20">
        <v>733.35699999999997</v>
      </c>
      <c r="XL264" s="21">
        <v>68.3</v>
      </c>
      <c r="XM264" s="20">
        <v>98.852999999999994</v>
      </c>
      <c r="XN264" s="22">
        <v>430.87048600000003</v>
      </c>
      <c r="XO264" s="22">
        <v>508.762</v>
      </c>
      <c r="XP264" s="21">
        <v>163.6</v>
      </c>
      <c r="XQ264" s="20">
        <v>1189.2239999999999</v>
      </c>
      <c r="XR264" s="20">
        <v>51996.913999999997</v>
      </c>
      <c r="XS264" s="21">
        <v>83.8</v>
      </c>
      <c r="XT264" s="20">
        <v>609.03300000000002</v>
      </c>
      <c r="XU264" s="20">
        <v>26628.98</v>
      </c>
      <c r="YD264" s="21">
        <v>79.8</v>
      </c>
      <c r="YE264" s="20">
        <v>580.19100000000003</v>
      </c>
      <c r="YF264" s="20">
        <v>25367.934000000001</v>
      </c>
      <c r="YG264" s="20">
        <v>13290.582</v>
      </c>
      <c r="YH264" s="21">
        <v>40.1</v>
      </c>
      <c r="YI264" s="20">
        <v>291.49700000000001</v>
      </c>
      <c r="YJ264" s="20">
        <v>12745.22</v>
      </c>
      <c r="YK264" s="20">
        <v>12745.22</v>
      </c>
      <c r="YL264" s="21">
        <v>208.3</v>
      </c>
      <c r="YM264" s="20">
        <v>3943.011</v>
      </c>
      <c r="YN264" s="20">
        <v>3041.6390000000001</v>
      </c>
      <c r="YO264" s="21">
        <v>113.8</v>
      </c>
      <c r="YP264" s="20">
        <v>2153.683</v>
      </c>
      <c r="YQ264" s="20">
        <v>1661.3510000000001</v>
      </c>
      <c r="YR264" s="21">
        <v>108.7</v>
      </c>
      <c r="YS264" s="20">
        <v>2058.1419999999998</v>
      </c>
      <c r="YT264" s="20">
        <v>1587.6510000000001</v>
      </c>
      <c r="YU264" s="21">
        <v>30.5</v>
      </c>
      <c r="YV264" s="20">
        <v>576.83799999999997</v>
      </c>
      <c r="YW264" s="20">
        <v>444.97300000000001</v>
      </c>
      <c r="YX264" s="20">
        <v>444.97300000000001</v>
      </c>
      <c r="YY264" s="21">
        <v>64</v>
      </c>
      <c r="YZ264" s="20">
        <v>1212.49</v>
      </c>
      <c r="ZA264" s="20">
        <v>935.31500000000005</v>
      </c>
      <c r="ZB264" s="20">
        <v>935.31500000000005</v>
      </c>
      <c r="ZC264" s="21">
        <v>94.5</v>
      </c>
      <c r="ZD264" s="20">
        <v>1789.328</v>
      </c>
      <c r="ZE264" s="20">
        <v>1380.288</v>
      </c>
      <c r="ZF264" s="20">
        <v>1380.288</v>
      </c>
      <c r="ZG264" s="21">
        <v>67</v>
      </c>
      <c r="ZH264" s="20">
        <v>1269.299</v>
      </c>
      <c r="ZI264" s="20">
        <v>979.13699999999994</v>
      </c>
      <c r="ZJ264" s="20">
        <v>979.13699999999994</v>
      </c>
      <c r="ZK264" s="21">
        <v>311.39999999999998</v>
      </c>
      <c r="ZL264" s="20">
        <v>15441.819</v>
      </c>
      <c r="ZM264" s="20">
        <v>1649001</v>
      </c>
      <c r="ZN264" s="21">
        <v>147.6</v>
      </c>
      <c r="ZO264" s="20">
        <v>7319.4139999999998</v>
      </c>
      <c r="ZP264" s="20">
        <v>781625.6</v>
      </c>
      <c r="ZQ264" s="21">
        <v>145</v>
      </c>
      <c r="ZR264" s="20">
        <v>7188.1719999999996</v>
      </c>
      <c r="ZS264" s="20">
        <v>767610.49600000004</v>
      </c>
      <c r="ZT264" s="21">
        <v>62</v>
      </c>
      <c r="ZU264" s="20">
        <v>3071.6950000000002</v>
      </c>
      <c r="ZV264" s="20">
        <v>328020.2</v>
      </c>
      <c r="ZW264" s="20">
        <v>328020.2</v>
      </c>
      <c r="ZX264" s="21">
        <v>101.9</v>
      </c>
      <c r="ZY264" s="20">
        <v>5050.71</v>
      </c>
      <c r="ZZ264" s="20">
        <v>539355.19999999995</v>
      </c>
      <c r="AAA264" s="20">
        <v>539355.19999999995</v>
      </c>
      <c r="AAB264" s="21">
        <v>163.80000000000001</v>
      </c>
      <c r="AAC264" s="20">
        <v>8122.4049999999997</v>
      </c>
      <c r="AAD264" s="20">
        <v>867375.4</v>
      </c>
      <c r="AAE264" s="20">
        <v>867375.4</v>
      </c>
      <c r="AAF264" s="21">
        <v>94.1</v>
      </c>
      <c r="AAG264" s="20">
        <v>4665.634</v>
      </c>
      <c r="AAH264" s="20">
        <v>498233.7</v>
      </c>
      <c r="AAI264" s="20">
        <v>498233.7</v>
      </c>
      <c r="AAJ264" s="21">
        <v>152.5</v>
      </c>
      <c r="AAK264" s="20">
        <v>1380.79</v>
      </c>
      <c r="AAL264" s="20">
        <v>1402188.0549999999</v>
      </c>
      <c r="AAM264" s="21">
        <v>18.399999999999999</v>
      </c>
      <c r="AAN264" s="20">
        <v>166.62100000000001</v>
      </c>
      <c r="AAO264" s="20">
        <v>169203.25399999999</v>
      </c>
      <c r="AAP264" s="21">
        <v>59.9</v>
      </c>
      <c r="AAQ264" s="20">
        <v>542.43499999999995</v>
      </c>
      <c r="AAR264" s="20">
        <v>550841.05099999998</v>
      </c>
      <c r="AAS264" s="20">
        <v>543276.30000000005</v>
      </c>
      <c r="AAT264" s="21">
        <v>74.099999999999994</v>
      </c>
      <c r="AAU264" s="20">
        <v>670.94600000000003</v>
      </c>
      <c r="AAV264" s="20">
        <v>681343.24300000002</v>
      </c>
      <c r="AAW264" s="20">
        <v>679237.1</v>
      </c>
      <c r="AAX264" s="21">
        <v>134.1</v>
      </c>
      <c r="AAY264" s="20">
        <v>1214.1690000000001</v>
      </c>
      <c r="AAZ264" s="20">
        <v>1232984.801</v>
      </c>
      <c r="ABA264" s="20">
        <v>1222513.3999999999</v>
      </c>
      <c r="ABB264" s="21">
        <v>98.3</v>
      </c>
      <c r="ABC264" s="20">
        <v>889.67200000000003</v>
      </c>
      <c r="ABD264" s="20">
        <v>903458.8</v>
      </c>
      <c r="ABE264" s="20">
        <v>903458.8</v>
      </c>
      <c r="ABF264" s="21">
        <v>224.5</v>
      </c>
      <c r="ABG264" s="20">
        <v>82.566999999999993</v>
      </c>
      <c r="ABH264" s="20">
        <v>63.692</v>
      </c>
      <c r="ABI264" s="21">
        <v>7.7</v>
      </c>
      <c r="ABJ264" s="20">
        <v>2.8340000000000001</v>
      </c>
      <c r="ABK264" s="20">
        <v>2.1859999999999999</v>
      </c>
      <c r="ABL264" s="21">
        <v>7.7</v>
      </c>
      <c r="ABM264" s="20">
        <v>2.8180000000000001</v>
      </c>
      <c r="ABN264" s="20">
        <v>2.1739999999999999</v>
      </c>
      <c r="ABO264" s="21">
        <v>44.6</v>
      </c>
      <c r="ABP264" s="20">
        <v>16.387</v>
      </c>
      <c r="ABQ264" s="20">
        <v>12.641</v>
      </c>
      <c r="ABR264" s="20">
        <v>12.641</v>
      </c>
      <c r="ABS264" s="21">
        <v>172.2</v>
      </c>
      <c r="ABT264" s="20">
        <v>63.347000000000001</v>
      </c>
      <c r="ABU264" s="20">
        <v>48.866</v>
      </c>
      <c r="ABV264" s="20">
        <v>48.866</v>
      </c>
      <c r="ABW264" s="21">
        <v>216.8</v>
      </c>
      <c r="ABX264" s="20">
        <v>79.733000000000004</v>
      </c>
      <c r="ABY264" s="20">
        <v>61.506</v>
      </c>
      <c r="ABZ264" s="20">
        <v>61.506</v>
      </c>
      <c r="ACA264" s="21">
        <v>64.599999999999994</v>
      </c>
      <c r="ACB264" s="20">
        <v>23.744</v>
      </c>
      <c r="ACC264" s="20">
        <v>18.315999999999999</v>
      </c>
      <c r="ACD264" s="20">
        <v>18.315999999999999</v>
      </c>
      <c r="ACE264" s="21">
        <v>44</v>
      </c>
      <c r="ACF264" s="20">
        <v>355.13099999999997</v>
      </c>
      <c r="ACG264" s="20">
        <v>3974.453</v>
      </c>
      <c r="ACH264" s="21">
        <v>19.899999999999999</v>
      </c>
      <c r="ACI264" s="20">
        <v>160.82300000000001</v>
      </c>
      <c r="ACJ264" s="20">
        <v>1799.854</v>
      </c>
      <c r="ACK264" s="21">
        <v>10.199999999999999</v>
      </c>
      <c r="ACL264" s="20">
        <v>82.777000000000001</v>
      </c>
      <c r="ACM264" s="20">
        <v>926.399</v>
      </c>
      <c r="ACN264" s="20">
        <v>926.399</v>
      </c>
      <c r="ACO264" s="21">
        <v>13.8</v>
      </c>
      <c r="ACP264" s="20">
        <v>111.53100000000001</v>
      </c>
      <c r="ACQ264" s="20">
        <v>1248.2</v>
      </c>
      <c r="ACR264" s="20">
        <v>1248.2</v>
      </c>
      <c r="ACS264" s="21">
        <v>24.1</v>
      </c>
      <c r="ACT264" s="20">
        <v>194.30799999999999</v>
      </c>
      <c r="ACU264" s="20">
        <v>2174.5990000000002</v>
      </c>
      <c r="ACV264" s="20">
        <v>2174.5990000000002</v>
      </c>
      <c r="ACW264" s="21">
        <v>8.8000000000000007</v>
      </c>
      <c r="ACX264" s="20">
        <v>71.286000000000001</v>
      </c>
      <c r="ACY264" s="20">
        <v>797.79600000000005</v>
      </c>
      <c r="ACZ264" s="20">
        <v>797.79600000000005</v>
      </c>
      <c r="ADA264" s="21">
        <v>167.8</v>
      </c>
      <c r="ADB264" s="20">
        <v>223.178</v>
      </c>
      <c r="ADC264" s="20">
        <v>847.85400000000004</v>
      </c>
      <c r="ADD264" s="21">
        <v>44.2</v>
      </c>
      <c r="ADE264" s="20">
        <v>58.715000000000003</v>
      </c>
      <c r="ADF264" s="20">
        <v>223.059</v>
      </c>
      <c r="ADO264" s="21">
        <v>123.7</v>
      </c>
      <c r="ADP264" s="20">
        <v>164.46299999999999</v>
      </c>
      <c r="ADQ264" s="20">
        <v>624.79499999999996</v>
      </c>
      <c r="ADR264" s="20">
        <v>624.79499999999996</v>
      </c>
      <c r="ADS264" s="21">
        <v>119.8</v>
      </c>
      <c r="ADT264" s="20">
        <v>159.303</v>
      </c>
      <c r="ADU264" s="20">
        <v>605.19200000000001</v>
      </c>
      <c r="ADV264" s="20">
        <v>605.19200000000001</v>
      </c>
      <c r="ADW264" s="21">
        <v>286.10000000000002</v>
      </c>
      <c r="ADX264" s="20">
        <v>1978.521</v>
      </c>
      <c r="ADY264" s="20">
        <v>1526.231</v>
      </c>
      <c r="ADZ264" s="21">
        <v>53.5</v>
      </c>
      <c r="AEA264" s="20">
        <v>370.16699999999997</v>
      </c>
      <c r="AEB264" s="20">
        <v>285.54700000000003</v>
      </c>
      <c r="AEC264" s="21">
        <v>50.2</v>
      </c>
      <c r="AED264" s="20">
        <v>346.82799999999997</v>
      </c>
      <c r="AEE264" s="20">
        <v>267.54300000000001</v>
      </c>
      <c r="AEF264" s="21">
        <v>107</v>
      </c>
      <c r="AEG264" s="20">
        <v>739.99</v>
      </c>
      <c r="AEH264" s="20">
        <v>570.82799999999997</v>
      </c>
      <c r="AEI264" s="20">
        <v>570.82799999999997</v>
      </c>
      <c r="AEJ264" s="21">
        <v>125.6</v>
      </c>
      <c r="AEK264" s="20">
        <v>868.36400000000003</v>
      </c>
      <c r="AEL264" s="20">
        <v>669.85599999999999</v>
      </c>
      <c r="AEM264" s="20">
        <v>669.85599999999999</v>
      </c>
      <c r="AEN264" s="21">
        <v>232.6</v>
      </c>
      <c r="AEO264" s="20">
        <v>1608.354</v>
      </c>
      <c r="AEP264" s="20">
        <v>1240.684</v>
      </c>
      <c r="AEQ264" s="20">
        <v>1240.684</v>
      </c>
      <c r="AER264" s="21">
        <v>112.6</v>
      </c>
      <c r="AES264" s="20">
        <v>778.428</v>
      </c>
      <c r="AET264" s="20">
        <v>600.47900000000004</v>
      </c>
      <c r="AEU264" s="20">
        <v>603.12800000000004</v>
      </c>
      <c r="AEV264" s="21">
        <v>225</v>
      </c>
      <c r="AEW264" s="20">
        <v>651.20899999999995</v>
      </c>
      <c r="AEX264" s="20">
        <v>4122.0209999999997</v>
      </c>
      <c r="AEY264" s="21">
        <v>43.7</v>
      </c>
      <c r="AEZ264" s="20">
        <v>126.572</v>
      </c>
      <c r="AFA264" s="20">
        <v>801.178</v>
      </c>
      <c r="AFB264" s="21">
        <v>42.9</v>
      </c>
      <c r="AFC264" s="20">
        <v>124.09699999999999</v>
      </c>
      <c r="AFD264" s="20">
        <v>785.51</v>
      </c>
      <c r="AFE264" s="21">
        <v>67.7</v>
      </c>
      <c r="AFF264" s="20">
        <v>195.89099999999999</v>
      </c>
      <c r="AFG264" s="20">
        <v>1239.953</v>
      </c>
      <c r="AFH264" s="20">
        <v>1239.953</v>
      </c>
      <c r="AFI264" s="21">
        <v>113.6</v>
      </c>
      <c r="AFJ264" s="20">
        <v>328.745</v>
      </c>
      <c r="AFK264" s="20">
        <v>2080.89</v>
      </c>
      <c r="AFL264" s="20">
        <v>2080.89</v>
      </c>
      <c r="AFM264" s="21">
        <v>181.3</v>
      </c>
      <c r="AFN264" s="20">
        <v>524.63599999999997</v>
      </c>
      <c r="AFO264" s="20">
        <v>3320.8429999999998</v>
      </c>
      <c r="AFP264" s="20">
        <v>3320.8429999999998</v>
      </c>
      <c r="AFQ264" s="21">
        <v>82.6</v>
      </c>
      <c r="AFR264" s="20">
        <v>239.09200000000001</v>
      </c>
      <c r="AFS264" s="20">
        <v>1513.404</v>
      </c>
      <c r="AFT264" s="20">
        <v>1513.404</v>
      </c>
      <c r="AFU264" s="21">
        <v>184.3</v>
      </c>
      <c r="AFV264" s="20">
        <v>202.54599999999999</v>
      </c>
      <c r="AFW264" s="20">
        <v>284.92200000000003</v>
      </c>
      <c r="AFX264" s="21">
        <v>21.5</v>
      </c>
      <c r="AFY264" s="20">
        <v>23.58</v>
      </c>
      <c r="AFZ264" s="20">
        <v>33.17</v>
      </c>
      <c r="AGA264" s="21">
        <v>77.3</v>
      </c>
      <c r="AGB264" s="20">
        <v>84.971999999999994</v>
      </c>
      <c r="AGC264" s="20">
        <v>119.53100000000001</v>
      </c>
      <c r="AGD264" s="20">
        <v>119.53100000000001</v>
      </c>
      <c r="AGE264" s="21">
        <v>85.5</v>
      </c>
      <c r="AGF264" s="20">
        <v>93.994</v>
      </c>
      <c r="AGG264" s="20">
        <v>132.221</v>
      </c>
      <c r="AGH264" s="20">
        <v>132.221</v>
      </c>
      <c r="AGI264" s="21">
        <v>162.9</v>
      </c>
      <c r="AGJ264" s="20">
        <v>178.96600000000001</v>
      </c>
      <c r="AGK264" s="20">
        <v>251.75200000000001</v>
      </c>
      <c r="AGL264" s="20">
        <v>251.75200000000001</v>
      </c>
      <c r="AGM264" s="21">
        <v>124.1</v>
      </c>
      <c r="AGN264" s="20">
        <v>136.387</v>
      </c>
      <c r="AGO264" s="20">
        <v>191.85599999999999</v>
      </c>
      <c r="AGP264" s="20">
        <v>191.85599999999999</v>
      </c>
      <c r="AGQ264" s="21">
        <v>88.8</v>
      </c>
      <c r="AGR264" s="20">
        <v>267.56599999999997</v>
      </c>
      <c r="AGS264" s="20">
        <v>842.21600000000001</v>
      </c>
      <c r="AGT264" s="21">
        <v>46.8</v>
      </c>
      <c r="AGU264" s="20">
        <v>141.07900000000001</v>
      </c>
      <c r="AGV264" s="20">
        <v>444.07299999999998</v>
      </c>
      <c r="AGW264" s="21">
        <v>46.3</v>
      </c>
      <c r="AGX264" s="20">
        <v>139.417</v>
      </c>
      <c r="AGY264" s="20">
        <v>438.84399999999999</v>
      </c>
      <c r="AGZ264" s="21">
        <v>13.4</v>
      </c>
      <c r="AHA264" s="20">
        <v>40.369999999999997</v>
      </c>
      <c r="AHB264" s="20">
        <v>127.072</v>
      </c>
      <c r="AHC264" s="20">
        <v>127.072</v>
      </c>
      <c r="AHD264" s="21">
        <v>28.6</v>
      </c>
      <c r="AHE264" s="20">
        <v>86.117000000000004</v>
      </c>
      <c r="AHF264" s="20">
        <v>271.07100000000003</v>
      </c>
      <c r="AHG264" s="20">
        <v>271.07100000000003</v>
      </c>
      <c r="AHH264" s="21">
        <v>42</v>
      </c>
      <c r="AHI264" s="20">
        <v>126.48699999999999</v>
      </c>
      <c r="AHJ264" s="20">
        <v>398.14299999999997</v>
      </c>
      <c r="AHK264" s="20">
        <v>398.14299999999997</v>
      </c>
      <c r="AHL264" s="21">
        <v>25.6</v>
      </c>
      <c r="AHM264" s="20">
        <v>77.096999999999994</v>
      </c>
      <c r="AHN264" s="20">
        <v>242.679</v>
      </c>
      <c r="AHO264" s="20">
        <v>242.679</v>
      </c>
      <c r="AHP264" s="21">
        <v>247</v>
      </c>
      <c r="AHQ264" s="20">
        <v>492.56599999999997</v>
      </c>
      <c r="AHR264" s="20">
        <v>379.96499999999997</v>
      </c>
      <c r="AHS264" s="21">
        <v>71</v>
      </c>
      <c r="AHT264" s="20">
        <v>141.62700000000001</v>
      </c>
      <c r="AHU264" s="20">
        <v>109.251</v>
      </c>
      <c r="AHV264" s="21">
        <v>67.400000000000006</v>
      </c>
      <c r="AHW264" s="20">
        <v>134.40100000000001</v>
      </c>
      <c r="AHX264" s="20">
        <v>103.67700000000001</v>
      </c>
      <c r="AHY264" s="21">
        <v>76.2</v>
      </c>
      <c r="AHZ264" s="20">
        <v>151.911</v>
      </c>
      <c r="AIA264" s="20">
        <v>117.184</v>
      </c>
      <c r="AIB264" s="20">
        <v>117.184</v>
      </c>
      <c r="AIC264" s="21">
        <v>99.8</v>
      </c>
      <c r="AID264" s="20">
        <v>199.02799999999999</v>
      </c>
      <c r="AIE264" s="20">
        <v>153.53</v>
      </c>
      <c r="AIF264" s="20">
        <v>153.53</v>
      </c>
      <c r="AIG264" s="21">
        <v>176</v>
      </c>
      <c r="AIH264" s="20">
        <v>350.93900000000002</v>
      </c>
      <c r="AII264" s="20">
        <v>270.714</v>
      </c>
      <c r="AIJ264" s="20">
        <v>270.714</v>
      </c>
      <c r="AIK264" s="21">
        <v>116.4</v>
      </c>
      <c r="AIL264" s="20">
        <v>232.03299999999999</v>
      </c>
      <c r="AIM264" s="20">
        <v>178.99</v>
      </c>
      <c r="AIN264" s="20">
        <v>178.99</v>
      </c>
      <c r="AIO264" s="21">
        <v>58.1</v>
      </c>
      <c r="AIP264" s="20">
        <v>402.577</v>
      </c>
      <c r="AIQ264" s="20">
        <v>11222.838</v>
      </c>
      <c r="AIR264" s="21">
        <v>22.5</v>
      </c>
      <c r="AIS264" s="20">
        <v>156.03299999999999</v>
      </c>
      <c r="AIT264" s="20">
        <v>4349.8</v>
      </c>
      <c r="AIU264" s="21">
        <v>3.8</v>
      </c>
      <c r="AIV264" s="20">
        <v>26.24</v>
      </c>
      <c r="AIW264" s="20">
        <v>731.50699999999995</v>
      </c>
      <c r="AIX264" s="20">
        <v>582.84900000000005</v>
      </c>
      <c r="AIY264" s="21">
        <v>31.7</v>
      </c>
      <c r="AIZ264" s="20">
        <v>219.6</v>
      </c>
      <c r="AJA264" s="20">
        <v>6121.8969999999999</v>
      </c>
      <c r="AJB264" s="20">
        <v>5094.6490000000003</v>
      </c>
      <c r="AJC264" s="21">
        <v>35.6</v>
      </c>
      <c r="AJD264" s="20">
        <v>246.54400000000001</v>
      </c>
      <c r="AJE264" s="20">
        <v>6873.0379999999996</v>
      </c>
      <c r="AJF264" s="20">
        <v>5677.4979999999996</v>
      </c>
      <c r="AJG264" s="21">
        <v>21.7</v>
      </c>
      <c r="AJH264" s="20">
        <v>150.702</v>
      </c>
      <c r="AJI264" s="20">
        <v>4201.1840000000002</v>
      </c>
      <c r="AJJ264" s="20">
        <v>4201.1840000000002</v>
      </c>
      <c r="AJK264" s="21">
        <v>95</v>
      </c>
      <c r="AJL264" s="20">
        <v>260.26900000000001</v>
      </c>
      <c r="AJM264" s="20">
        <v>976.08799999999997</v>
      </c>
      <c r="AJN264" s="21">
        <v>55.7</v>
      </c>
      <c r="AJO264" s="20">
        <v>152.75299999999999</v>
      </c>
      <c r="AJP264" s="20">
        <v>572.86800000000005</v>
      </c>
      <c r="AJQ264" s="21">
        <v>13.3</v>
      </c>
      <c r="AJR264" s="20">
        <v>36.482999999999997</v>
      </c>
      <c r="AJS264" s="20">
        <v>136.821</v>
      </c>
      <c r="AJT264" s="20">
        <v>123.621</v>
      </c>
      <c r="AJU264" s="21">
        <v>26.3</v>
      </c>
      <c r="AJV264" s="20">
        <v>72.021000000000001</v>
      </c>
      <c r="AJW264" s="20">
        <v>270.09899999999999</v>
      </c>
      <c r="AJX264" s="20">
        <v>262.79599999999999</v>
      </c>
      <c r="AJY264" s="21">
        <v>39.200000000000003</v>
      </c>
      <c r="AJZ264" s="20">
        <v>107.517</v>
      </c>
      <c r="AKA264" s="20">
        <v>403.22</v>
      </c>
      <c r="AKB264" s="20">
        <v>386.41800000000001</v>
      </c>
      <c r="AKC264" s="21">
        <v>34.799999999999997</v>
      </c>
      <c r="AKD264" s="20">
        <v>95.3</v>
      </c>
      <c r="AKE264" s="20">
        <v>357.40499999999997</v>
      </c>
      <c r="AKF264" s="20">
        <v>357.40499999999997</v>
      </c>
      <c r="AKG264" s="21">
        <v>211.3</v>
      </c>
      <c r="AKH264" s="20">
        <v>852.67600000000004</v>
      </c>
      <c r="AKI264" s="20">
        <v>6013.585</v>
      </c>
      <c r="AKJ264" s="21">
        <v>52.1</v>
      </c>
      <c r="AKK264" s="20">
        <v>210.14</v>
      </c>
      <c r="AKL264" s="20">
        <v>1482.0319999999999</v>
      </c>
      <c r="AKM264" s="21">
        <v>48.1</v>
      </c>
      <c r="AKN264" s="20">
        <v>194.29900000000001</v>
      </c>
      <c r="AKO264" s="20">
        <v>1370.3109999999999</v>
      </c>
      <c r="AKP264" s="21">
        <v>57.3</v>
      </c>
      <c r="AKQ264" s="20">
        <v>231.34100000000001</v>
      </c>
      <c r="AKR264" s="20">
        <v>1631.5530000000001</v>
      </c>
      <c r="AKS264" s="20">
        <v>1631.5530000000001</v>
      </c>
      <c r="AKT264" s="21">
        <v>101.9</v>
      </c>
      <c r="AKU264" s="20">
        <v>411.19600000000003</v>
      </c>
      <c r="AKV264" s="20">
        <v>2900</v>
      </c>
      <c r="AKW264" s="20">
        <v>2900</v>
      </c>
      <c r="AKX264" s="21">
        <v>159.19999999999999</v>
      </c>
      <c r="AKY264" s="20">
        <v>642.53700000000003</v>
      </c>
      <c r="AKZ264" s="20">
        <v>4531.5529999999999</v>
      </c>
      <c r="ALA264" s="20">
        <v>4531.5529999999999</v>
      </c>
      <c r="ALB264" s="21">
        <v>91.6</v>
      </c>
      <c r="ALC264" s="20">
        <v>369.67399999999998</v>
      </c>
      <c r="ALD264" s="20">
        <v>2607.163</v>
      </c>
      <c r="ALE264" s="20">
        <v>2607.163</v>
      </c>
      <c r="ALF264" s="21">
        <v>241.8</v>
      </c>
      <c r="ALG264" s="20">
        <v>290.75900000000001</v>
      </c>
      <c r="ALH264" s="20">
        <v>479.46100000000001</v>
      </c>
      <c r="ALI264" s="21">
        <v>95.7</v>
      </c>
      <c r="ALJ264" s="20">
        <v>115.077</v>
      </c>
      <c r="ALK264" s="20">
        <v>189.762</v>
      </c>
      <c r="ALL264" s="21">
        <v>50.9</v>
      </c>
      <c r="ALM264" s="20">
        <v>61.225000000000001</v>
      </c>
      <c r="ALN264" s="20">
        <v>100.96</v>
      </c>
      <c r="ALO264" s="20">
        <v>89.518000000000001</v>
      </c>
      <c r="ALP264" s="21">
        <v>93.1</v>
      </c>
      <c r="ALQ264" s="20">
        <v>111.97199999999999</v>
      </c>
      <c r="ALR264" s="20">
        <v>184.64099999999999</v>
      </c>
      <c r="ALS264" s="20">
        <v>146.964</v>
      </c>
      <c r="ALT264" s="21">
        <v>146.1</v>
      </c>
      <c r="ALU264" s="20">
        <v>175.68199999999999</v>
      </c>
      <c r="ALV264" s="20">
        <v>289.69900000000001</v>
      </c>
      <c r="ALW264" s="20">
        <v>236.482</v>
      </c>
      <c r="ALX264" s="21">
        <v>120.9</v>
      </c>
      <c r="ALY264" s="20">
        <v>145.38800000000001</v>
      </c>
      <c r="ALZ264" s="20">
        <v>239.745</v>
      </c>
      <c r="AMA264" s="20">
        <v>176.67400000000001</v>
      </c>
      <c r="AMB264" s="21">
        <v>161.19999999999999</v>
      </c>
      <c r="AMC264" s="20">
        <v>293.92399999999998</v>
      </c>
      <c r="AMD264" s="20">
        <v>11483.531000000001</v>
      </c>
      <c r="AME264" s="21">
        <v>25.4</v>
      </c>
      <c r="AMF264" s="20">
        <v>46.283999999999999</v>
      </c>
      <c r="AMG264" s="20">
        <v>1808.287</v>
      </c>
      <c r="AMH264" s="21">
        <v>50.2</v>
      </c>
      <c r="AMI264" s="20">
        <v>91.55</v>
      </c>
      <c r="AMJ264" s="20">
        <v>3576.8119999999999</v>
      </c>
      <c r="AMK264" s="20">
        <v>3157.37</v>
      </c>
      <c r="AML264" s="21">
        <v>86.2</v>
      </c>
      <c r="AMM264" s="20">
        <v>157.12899999999999</v>
      </c>
      <c r="AMN264" s="20">
        <v>6138.9639999999999</v>
      </c>
      <c r="AMO264" s="20">
        <v>5185.5</v>
      </c>
      <c r="AMP264" s="21">
        <v>135.80000000000001</v>
      </c>
      <c r="AMQ264" s="20">
        <v>247.64099999999999</v>
      </c>
      <c r="AMR264" s="20">
        <v>9675.2440000000006</v>
      </c>
      <c r="AMS264" s="20">
        <v>8342.8700000000008</v>
      </c>
      <c r="AMT264" s="21">
        <v>98.6</v>
      </c>
      <c r="AMU264" s="20">
        <v>179.80600000000001</v>
      </c>
      <c r="AMV264" s="20">
        <v>7024.98</v>
      </c>
      <c r="AMW264" s="20">
        <v>7024.98</v>
      </c>
      <c r="AMX264" s="21">
        <v>80.099999999999994</v>
      </c>
      <c r="AMY264" s="22">
        <v>358.34505100000001</v>
      </c>
      <c r="AMZ264" s="20">
        <v>485.70100000000002</v>
      </c>
      <c r="ANA264" s="21">
        <v>57.7</v>
      </c>
      <c r="ANB264" s="20">
        <v>258.18900000000002</v>
      </c>
      <c r="ANC264" s="20">
        <v>349.95</v>
      </c>
      <c r="AND264" s="21">
        <v>56.4</v>
      </c>
      <c r="ANE264" s="20">
        <v>252.66800000000001</v>
      </c>
      <c r="ANF264" s="20">
        <v>342.46600000000001</v>
      </c>
      <c r="ANG264" s="21">
        <v>5.0999999999999996</v>
      </c>
      <c r="ANH264" s="22">
        <v>22.703116000000001</v>
      </c>
      <c r="ANI264" s="22">
        <v>30.771802999999998</v>
      </c>
      <c r="ANJ264" s="22">
        <v>30.771802999999998</v>
      </c>
      <c r="ANK264" s="21">
        <v>17.600000000000001</v>
      </c>
      <c r="ANL264" s="22">
        <v>78.634945999999999</v>
      </c>
      <c r="ANM264" s="22">
        <v>106.581806</v>
      </c>
      <c r="ANN264" s="22">
        <v>95.719719999999995</v>
      </c>
      <c r="ANO264" s="21">
        <v>22.4</v>
      </c>
      <c r="ANP264" s="22">
        <v>100.155587</v>
      </c>
      <c r="ANQ264" s="22">
        <v>135.75088199999999</v>
      </c>
      <c r="ANR264" s="22">
        <v>126.491523</v>
      </c>
      <c r="ANS264" s="21">
        <v>15.4</v>
      </c>
      <c r="ANT264" s="22">
        <v>68.949128000000002</v>
      </c>
      <c r="ANU264" s="22">
        <v>93.453648000000001</v>
      </c>
      <c r="ANV264" s="22">
        <v>93.453648000000001</v>
      </c>
      <c r="ANW264" s="21">
        <v>214.5</v>
      </c>
      <c r="ANX264" s="20">
        <v>26662.502</v>
      </c>
      <c r="ANY264" s="20">
        <v>26662.502</v>
      </c>
      <c r="ANZ264" s="21">
        <v>62.9</v>
      </c>
      <c r="AOA264" s="20">
        <v>7813.9669999999996</v>
      </c>
      <c r="AOB264" s="20">
        <v>7813.9669999999996</v>
      </c>
      <c r="AOC264" s="21">
        <v>60.6</v>
      </c>
      <c r="AOD264" s="20">
        <v>7525.8459999999995</v>
      </c>
      <c r="AOE264" s="20">
        <v>7525.8459999999995</v>
      </c>
      <c r="AOF264" s="21">
        <v>89.7</v>
      </c>
      <c r="AOG264" s="20">
        <v>11149.034</v>
      </c>
      <c r="AOH264" s="20">
        <v>11149.034</v>
      </c>
      <c r="AOI264" s="20">
        <v>11149.034</v>
      </c>
      <c r="AOJ264" s="21">
        <v>62</v>
      </c>
      <c r="AOK264" s="20">
        <v>7699.5010000000002</v>
      </c>
      <c r="AOL264" s="20">
        <v>7699.5010000000002</v>
      </c>
      <c r="AOM264" s="20">
        <v>7699.5010000000002</v>
      </c>
      <c r="AON264" s="21">
        <v>151.69999999999999</v>
      </c>
      <c r="AOO264" s="20">
        <v>18848.535</v>
      </c>
      <c r="AOP264" s="20">
        <v>18848.535</v>
      </c>
      <c r="AOQ264" s="20">
        <v>18848.535</v>
      </c>
      <c r="AOR264" s="21">
        <v>51.5</v>
      </c>
      <c r="AOS264" s="20">
        <v>6406.64</v>
      </c>
      <c r="AOT264" s="20">
        <v>6406.64</v>
      </c>
      <c r="AOU264" s="20">
        <v>6406.64</v>
      </c>
      <c r="AOV264" s="21">
        <v>214.1</v>
      </c>
      <c r="AOW264" s="20">
        <v>22778.703000000001</v>
      </c>
      <c r="AOX264" s="20">
        <v>17571.491999999998</v>
      </c>
      <c r="AOY264" s="21">
        <v>75.3</v>
      </c>
      <c r="AOZ264" s="20">
        <v>8010.7439999999997</v>
      </c>
      <c r="APA264" s="20">
        <v>6179.4880000000003</v>
      </c>
      <c r="APB264" s="21">
        <v>71.3</v>
      </c>
      <c r="APC264" s="20">
        <v>7589.0829999999996</v>
      </c>
      <c r="APD264" s="20">
        <v>5854.2190000000001</v>
      </c>
      <c r="APE264" s="21">
        <v>54.8</v>
      </c>
      <c r="APF264" s="20">
        <v>5826.9790000000003</v>
      </c>
      <c r="APG264" s="20">
        <v>4494.9319999999998</v>
      </c>
      <c r="APH264" s="20">
        <v>4494.9319999999998</v>
      </c>
      <c r="API264" s="21">
        <v>84</v>
      </c>
      <c r="APJ264" s="20">
        <v>8940.98</v>
      </c>
      <c r="APK264" s="20">
        <v>6897.0720000000001</v>
      </c>
      <c r="APL264" s="20">
        <v>6897.0720000000001</v>
      </c>
      <c r="APM264" s="21">
        <v>138.80000000000001</v>
      </c>
      <c r="APN264" s="20">
        <v>14767.959000000001</v>
      </c>
      <c r="APO264" s="20">
        <v>11392.004000000001</v>
      </c>
      <c r="APP264" s="20">
        <v>11392.004000000001</v>
      </c>
      <c r="APQ264" s="21">
        <v>88.3</v>
      </c>
      <c r="APR264" s="20">
        <v>9396.4599999999991</v>
      </c>
      <c r="APS264" s="20">
        <v>7248.4290000000001</v>
      </c>
      <c r="APT264" s="20">
        <v>7248.4290000000001</v>
      </c>
      <c r="APU264" s="21">
        <v>92.1</v>
      </c>
      <c r="APV264" s="20">
        <v>243.06299999999999</v>
      </c>
      <c r="APW264" s="20">
        <v>1516.7639999999999</v>
      </c>
      <c r="APX264" s="21">
        <v>31.8</v>
      </c>
      <c r="APY264" s="20">
        <v>83.897999999999996</v>
      </c>
      <c r="APZ264" s="20">
        <v>523.54</v>
      </c>
      <c r="AQI264" s="21">
        <v>60.3</v>
      </c>
      <c r="AQJ264" s="20">
        <v>159.16499999999999</v>
      </c>
      <c r="AQK264" s="20">
        <v>993.22400000000005</v>
      </c>
      <c r="AQL264" s="20">
        <v>1004.883</v>
      </c>
      <c r="AQM264" s="21">
        <v>52.3</v>
      </c>
      <c r="AQN264" s="20">
        <v>138.083</v>
      </c>
      <c r="AQO264" s="20">
        <v>861.66499999999996</v>
      </c>
      <c r="AQP264" s="20">
        <v>980.10299999999995</v>
      </c>
    </row>
    <row r="265" spans="1:1134" x14ac:dyDescent="0.2">
      <c r="A265" s="18">
        <v>38533</v>
      </c>
      <c r="B265" s="21">
        <v>120.6</v>
      </c>
      <c r="C265" s="21">
        <v>116.7</v>
      </c>
      <c r="D265" s="20">
        <v>10896.058999999999</v>
      </c>
      <c r="N265" s="21">
        <v>79.400000000000006</v>
      </c>
      <c r="O265" s="21">
        <v>75.099999999999994</v>
      </c>
      <c r="P265" s="20">
        <v>7175.7030000000004</v>
      </c>
      <c r="Q265" s="21">
        <v>62</v>
      </c>
      <c r="R265" s="21">
        <v>59.5</v>
      </c>
      <c r="S265" s="20">
        <v>5602.5209999999997</v>
      </c>
      <c r="T265" s="21">
        <v>202.2</v>
      </c>
      <c r="U265" s="21">
        <v>181.9</v>
      </c>
      <c r="V265" s="20">
        <v>86853.51</v>
      </c>
      <c r="W265" s="21">
        <v>67.7</v>
      </c>
      <c r="X265" s="21">
        <v>61.6</v>
      </c>
      <c r="Y265" s="20">
        <v>29071.574000000001</v>
      </c>
      <c r="AI265" s="21">
        <v>134.5</v>
      </c>
      <c r="AJ265" s="21">
        <v>120.3</v>
      </c>
      <c r="AK265" s="20">
        <v>57781.934999999998</v>
      </c>
      <c r="AL265" s="21">
        <v>71.900000000000006</v>
      </c>
      <c r="AM265" s="21">
        <v>69.2</v>
      </c>
      <c r="AN265" s="20">
        <v>30897.811000000002</v>
      </c>
      <c r="AO265" s="21">
        <v>223.9</v>
      </c>
      <c r="AP265" s="21">
        <v>229.1</v>
      </c>
      <c r="AQ265" s="20">
        <v>75957.451000000001</v>
      </c>
      <c r="AR265" s="21">
        <v>74.7</v>
      </c>
      <c r="AS265" s="21">
        <v>76.099999999999994</v>
      </c>
      <c r="AT265" s="20">
        <v>25351.219000000001</v>
      </c>
      <c r="AU265" s="21">
        <v>71</v>
      </c>
      <c r="AV265" s="21">
        <v>72.2</v>
      </c>
      <c r="AW265" s="20">
        <v>24087.846000000001</v>
      </c>
      <c r="AX265" s="21">
        <v>73.099999999999994</v>
      </c>
      <c r="AY265" s="21">
        <v>75.099999999999994</v>
      </c>
      <c r="AZ265" s="20">
        <v>24807.079000000002</v>
      </c>
      <c r="BA265" s="21">
        <v>76</v>
      </c>
      <c r="BB265" s="21">
        <v>77.900000000000006</v>
      </c>
      <c r="BC265" s="20">
        <v>25790.546999999999</v>
      </c>
      <c r="BD265" s="21">
        <v>149.19999999999999</v>
      </c>
      <c r="BE265" s="21">
        <v>153</v>
      </c>
      <c r="BF265" s="20">
        <v>50606.232000000004</v>
      </c>
      <c r="BG265" s="21">
        <v>74.599999999999994</v>
      </c>
      <c r="BH265" s="21">
        <v>76.2</v>
      </c>
      <c r="BI265" s="20">
        <v>25295.289000000001</v>
      </c>
      <c r="BJ265" s="21">
        <v>101.4</v>
      </c>
      <c r="BK265" s="19">
        <v>184.88707548981</v>
      </c>
      <c r="BL265" s="20">
        <v>533.62099999999998</v>
      </c>
      <c r="BM265" s="21">
        <v>69.8</v>
      </c>
      <c r="BN265" s="20">
        <v>127.328</v>
      </c>
      <c r="BO265" s="20">
        <v>367.495</v>
      </c>
      <c r="BP265" s="21">
        <v>2.8</v>
      </c>
      <c r="BQ265" s="20">
        <v>5.1139999999999999</v>
      </c>
      <c r="BR265" s="19">
        <v>14.759537</v>
      </c>
      <c r="BS265" s="19">
        <v>14.759537</v>
      </c>
      <c r="BT265" s="21">
        <v>29.8</v>
      </c>
      <c r="BU265" s="20">
        <v>54.39</v>
      </c>
      <c r="BV265" s="19">
        <v>156.98126030189999</v>
      </c>
      <c r="BW265" s="19">
        <v>129.96067522262999</v>
      </c>
      <c r="BX265" s="21">
        <v>31.6</v>
      </c>
      <c r="BY265" s="19">
        <v>57.558754514135998</v>
      </c>
      <c r="BZ265" s="19">
        <v>166.1260772787</v>
      </c>
      <c r="CA265" s="19">
        <v>144.72021222263001</v>
      </c>
      <c r="CB265" s="21">
        <v>9.5</v>
      </c>
      <c r="CC265" s="19">
        <v>17.385135818723999</v>
      </c>
      <c r="CD265" s="19">
        <v>50.176979000000003</v>
      </c>
      <c r="CE265" s="19">
        <v>50.176979000000003</v>
      </c>
      <c r="CF265" s="21">
        <v>214.8</v>
      </c>
      <c r="CG265" s="20">
        <v>643.91399999999999</v>
      </c>
      <c r="CH265" s="20">
        <v>532.51700000000005</v>
      </c>
      <c r="CI265" s="21">
        <v>81.8</v>
      </c>
      <c r="CJ265" s="20">
        <v>245.05099999999999</v>
      </c>
      <c r="CK265" s="20">
        <v>202.65700000000001</v>
      </c>
      <c r="CL265" s="21">
        <v>75.900000000000006</v>
      </c>
      <c r="CM265" s="20">
        <v>227.392</v>
      </c>
      <c r="CN265" s="20">
        <v>188.053</v>
      </c>
      <c r="CO265" s="21">
        <v>49.4</v>
      </c>
      <c r="CP265" s="20">
        <v>148.09399999999999</v>
      </c>
      <c r="CQ265" s="20">
        <v>122.474</v>
      </c>
      <c r="CR265" s="20">
        <v>123.65600000000001</v>
      </c>
      <c r="CS265" s="21">
        <v>83.9</v>
      </c>
      <c r="CT265" s="20">
        <v>251.49</v>
      </c>
      <c r="CU265" s="20">
        <v>207.982</v>
      </c>
      <c r="CV265" s="20">
        <v>191.21299999999999</v>
      </c>
      <c r="CW265" s="21">
        <v>133.1</v>
      </c>
      <c r="CX265" s="20">
        <v>398.863</v>
      </c>
      <c r="CY265" s="20">
        <v>329.86</v>
      </c>
      <c r="CZ265" s="20">
        <v>314.86900000000003</v>
      </c>
      <c r="DA265" s="21">
        <v>90.1</v>
      </c>
      <c r="DB265" s="20">
        <v>270.12799999999999</v>
      </c>
      <c r="DC265" s="20">
        <v>223.39599999999999</v>
      </c>
      <c r="DD265" s="20">
        <v>223.39599999999999</v>
      </c>
      <c r="DE265" s="21">
        <v>176.5</v>
      </c>
      <c r="DF265" s="20">
        <v>1242.471</v>
      </c>
      <c r="DG265" s="20">
        <v>1632.2339999999999</v>
      </c>
      <c r="DH265" s="21">
        <v>10.6</v>
      </c>
      <c r="DI265" s="20">
        <v>74.296000000000006</v>
      </c>
      <c r="DJ265" s="20">
        <v>97.602000000000004</v>
      </c>
      <c r="DK265" s="21">
        <v>10.1</v>
      </c>
      <c r="DL265" s="20">
        <v>70.885000000000005</v>
      </c>
      <c r="DM265" s="20">
        <v>93.122</v>
      </c>
      <c r="DN265" s="21">
        <v>99.8</v>
      </c>
      <c r="DO265" s="20">
        <v>702.44</v>
      </c>
      <c r="DP265" s="20">
        <v>922.79499999999996</v>
      </c>
      <c r="DQ265" s="20">
        <v>922.79499999999996</v>
      </c>
      <c r="DR265" s="21">
        <v>66.2</v>
      </c>
      <c r="DS265" s="20">
        <v>465.73599999999999</v>
      </c>
      <c r="DT265" s="20">
        <v>611.83699999999999</v>
      </c>
      <c r="DU265" s="20">
        <v>611.83699999999999</v>
      </c>
      <c r="DV265" s="21">
        <v>165.9</v>
      </c>
      <c r="DW265" s="20">
        <v>1168.175</v>
      </c>
      <c r="DX265" s="20">
        <v>1534.6320000000001</v>
      </c>
      <c r="DY265" s="20">
        <v>1534.6320000000001</v>
      </c>
      <c r="DZ265" s="21">
        <v>102.4</v>
      </c>
      <c r="EA265" s="20">
        <v>720.89700000000005</v>
      </c>
      <c r="EB265" s="20">
        <v>947.04200000000003</v>
      </c>
      <c r="EC265" s="20">
        <v>947.04200000000003</v>
      </c>
      <c r="ED265" s="21">
        <v>268.7</v>
      </c>
      <c r="EE265" s="20">
        <v>985.68100000000004</v>
      </c>
      <c r="EF265" s="20">
        <v>815.15800000000002</v>
      </c>
      <c r="EG265" s="21">
        <v>110.9</v>
      </c>
      <c r="EH265" s="20">
        <v>406.81099999999998</v>
      </c>
      <c r="EI265" s="20">
        <v>336.43299999999999</v>
      </c>
      <c r="EJ265" s="21">
        <v>99.7</v>
      </c>
      <c r="EK265" s="20">
        <v>365.62299999999999</v>
      </c>
      <c r="EL265" s="20">
        <v>302.37</v>
      </c>
      <c r="EM265" s="21">
        <v>42.3</v>
      </c>
      <c r="EN265" s="20">
        <v>155.11000000000001</v>
      </c>
      <c r="EO265" s="20">
        <v>128.27600000000001</v>
      </c>
      <c r="EP265" s="20">
        <v>128.27600000000001</v>
      </c>
      <c r="EQ265" s="21">
        <v>115.5</v>
      </c>
      <c r="ER265" s="20">
        <v>423.75900000000001</v>
      </c>
      <c r="ES265" s="20">
        <v>350.44900000000001</v>
      </c>
      <c r="ET265" s="20">
        <v>350.44900000000001</v>
      </c>
      <c r="EU265" s="21">
        <v>157.80000000000001</v>
      </c>
      <c r="EV265" s="20">
        <v>578.86900000000003</v>
      </c>
      <c r="EW265" s="20">
        <v>478.72500000000002</v>
      </c>
      <c r="EX265" s="20">
        <v>478.72500000000002</v>
      </c>
      <c r="EY265" s="21">
        <v>62.3</v>
      </c>
      <c r="EZ265" s="20">
        <v>228.57400000000001</v>
      </c>
      <c r="FA265" s="20">
        <v>189.03100000000001</v>
      </c>
      <c r="FB265" s="20">
        <v>189.03100000000001</v>
      </c>
      <c r="FC265" s="21">
        <v>112.9</v>
      </c>
      <c r="FD265" s="20">
        <v>990.7</v>
      </c>
      <c r="FE265" s="20">
        <v>2333.373</v>
      </c>
      <c r="FF265" s="21">
        <v>67.599999999999994</v>
      </c>
      <c r="FG265" s="20">
        <v>593.67700000000002</v>
      </c>
      <c r="FH265" s="20">
        <v>1398.2739999999999</v>
      </c>
      <c r="FI265" s="21">
        <v>12.4</v>
      </c>
      <c r="FJ265" s="20">
        <v>108.45099999999999</v>
      </c>
      <c r="FK265" s="20">
        <v>255.43199999999999</v>
      </c>
      <c r="FL265" s="20">
        <v>217.68199999999999</v>
      </c>
      <c r="FM265" s="21">
        <v>32.799999999999997</v>
      </c>
      <c r="FN265" s="20">
        <v>287.58</v>
      </c>
      <c r="FO265" s="20">
        <v>677.33100000000002</v>
      </c>
      <c r="FP265" s="20">
        <v>596.51499999999999</v>
      </c>
      <c r="FQ265" s="21">
        <v>45.2</v>
      </c>
      <c r="FR265" s="20">
        <v>397.02300000000002</v>
      </c>
      <c r="FS265" s="20">
        <v>935.09900000000005</v>
      </c>
      <c r="FT265" s="20">
        <v>814.197</v>
      </c>
      <c r="FU265" s="21">
        <v>30.1</v>
      </c>
      <c r="FV265" s="20">
        <v>264.44099999999997</v>
      </c>
      <c r="FW265" s="20">
        <v>622.83199999999999</v>
      </c>
      <c r="FX265" s="20">
        <v>622.83199999999999</v>
      </c>
      <c r="FY265" s="21">
        <v>223.2</v>
      </c>
      <c r="FZ265" s="20">
        <v>2490.4470000000001</v>
      </c>
      <c r="GA265" s="20">
        <v>3068.7289999999998</v>
      </c>
      <c r="GB265" s="21">
        <v>70.400000000000006</v>
      </c>
      <c r="GC265" s="20">
        <v>785.44899999999996</v>
      </c>
      <c r="GD265" s="20">
        <v>967.83</v>
      </c>
      <c r="GE265" s="21">
        <v>64.5</v>
      </c>
      <c r="GF265" s="20">
        <v>719.43799999999999</v>
      </c>
      <c r="GG265" s="20">
        <v>886.49099999999999</v>
      </c>
      <c r="GH265" s="21">
        <v>71</v>
      </c>
      <c r="GI265" s="20">
        <v>792.44299999999998</v>
      </c>
      <c r="GJ265" s="20">
        <v>976.44799999999998</v>
      </c>
      <c r="GK265" s="20">
        <v>976.44799999999998</v>
      </c>
      <c r="GL265" s="21">
        <v>81.8</v>
      </c>
      <c r="GM265" s="20">
        <v>912.55600000000004</v>
      </c>
      <c r="GN265" s="20">
        <v>1124.451</v>
      </c>
      <c r="GO265" s="20">
        <v>1124.451</v>
      </c>
      <c r="GP265" s="21">
        <v>152.80000000000001</v>
      </c>
      <c r="GQ265" s="20">
        <v>1704.998</v>
      </c>
      <c r="GR265" s="20">
        <v>2100.8989999999999</v>
      </c>
      <c r="GS265" s="20">
        <v>2100.8989999999999</v>
      </c>
      <c r="GT265" s="21">
        <v>59</v>
      </c>
      <c r="GU265" s="20">
        <v>658.69200000000001</v>
      </c>
      <c r="GV265" s="20">
        <v>811.64</v>
      </c>
      <c r="GW265" s="20">
        <v>811.64</v>
      </c>
      <c r="GX265" s="21">
        <v>241.3</v>
      </c>
      <c r="GY265" s="20">
        <v>956.82399999999996</v>
      </c>
      <c r="GZ265" s="20">
        <v>1226.4580000000001</v>
      </c>
      <c r="HA265" s="21">
        <v>47</v>
      </c>
      <c r="HB265" s="20">
        <v>186.51</v>
      </c>
      <c r="HC265" s="20">
        <v>239.06899999999999</v>
      </c>
      <c r="HD265" s="21">
        <v>44.8</v>
      </c>
      <c r="HE265" s="20">
        <v>177.76300000000001</v>
      </c>
      <c r="HF265" s="20">
        <v>227.85599999999999</v>
      </c>
      <c r="HG265" s="21">
        <v>109.9</v>
      </c>
      <c r="HH265" s="20">
        <v>435.81299999999999</v>
      </c>
      <c r="HI265" s="20">
        <v>558.625</v>
      </c>
      <c r="HJ265" s="20">
        <v>558.625</v>
      </c>
      <c r="HK265" s="21">
        <v>82.6</v>
      </c>
      <c r="HL265" s="20">
        <v>327.36200000000002</v>
      </c>
      <c r="HM265" s="20">
        <v>419.613</v>
      </c>
      <c r="HN265" s="20">
        <v>346.637</v>
      </c>
      <c r="HO265" s="21">
        <v>194.3</v>
      </c>
      <c r="HP265" s="20">
        <v>770.31399999999996</v>
      </c>
      <c r="HQ265" s="20">
        <v>987.38900000000001</v>
      </c>
      <c r="HR265" s="20">
        <v>905.26199999999994</v>
      </c>
      <c r="HS265" s="21">
        <v>117.9</v>
      </c>
      <c r="HT265" s="20">
        <v>467.52199999999999</v>
      </c>
      <c r="HU265" s="20">
        <v>599.26900000000001</v>
      </c>
      <c r="HV265" s="20">
        <v>700.94500000000005</v>
      </c>
      <c r="HW265" s="21">
        <v>109.3</v>
      </c>
      <c r="HX265" s="20">
        <v>121.312</v>
      </c>
      <c r="HY265" s="20">
        <v>70230.023000000001</v>
      </c>
      <c r="HZ265" s="21">
        <v>15.5</v>
      </c>
      <c r="IA265" s="20">
        <v>17.157</v>
      </c>
      <c r="IB265" s="20">
        <v>9932.7250000000004</v>
      </c>
      <c r="IF265" s="21">
        <v>25.3</v>
      </c>
      <c r="IG265" s="20">
        <v>28.068000000000001</v>
      </c>
      <c r="IH265" s="20">
        <v>16249.255999999999</v>
      </c>
      <c r="II265" s="20">
        <v>16249.255999999999</v>
      </c>
      <c r="IJ265" s="21">
        <v>68.5</v>
      </c>
      <c r="IK265" s="20">
        <v>76.087000000000003</v>
      </c>
      <c r="IL265" s="20">
        <v>44048.042000000001</v>
      </c>
      <c r="IM265" s="20">
        <v>44048.042000000001</v>
      </c>
      <c r="IN265" s="21">
        <v>93.8</v>
      </c>
      <c r="IO265" s="20">
        <v>104.155</v>
      </c>
      <c r="IP265" s="20">
        <v>60297.298000000003</v>
      </c>
      <c r="IQ265" s="20">
        <v>60297.298000000003</v>
      </c>
      <c r="IR265" s="21">
        <v>59</v>
      </c>
      <c r="IS265" s="20">
        <v>65.501000000000005</v>
      </c>
      <c r="IT265" s="23">
        <v>37920</v>
      </c>
      <c r="IU265" s="23">
        <v>37920</v>
      </c>
      <c r="IV265" s="21">
        <v>142.80000000000001</v>
      </c>
      <c r="IW265" s="20">
        <v>3001.002</v>
      </c>
      <c r="IX265" s="20">
        <v>24837.683000000001</v>
      </c>
      <c r="IY265" s="21">
        <v>26.4</v>
      </c>
      <c r="IZ265" s="20">
        <v>555.56799999999998</v>
      </c>
      <c r="JA265" s="20">
        <v>4598.1379999999999</v>
      </c>
      <c r="JJ265" s="21">
        <v>116.4</v>
      </c>
      <c r="JK265" s="20">
        <v>2445.4340000000002</v>
      </c>
      <c r="JL265" s="20">
        <v>20239.544999999998</v>
      </c>
      <c r="JM265" s="20">
        <v>20771.806</v>
      </c>
      <c r="JN265" s="21">
        <v>114.1</v>
      </c>
      <c r="JO265" s="20">
        <v>2398.7570000000001</v>
      </c>
      <c r="JP265" s="20">
        <v>19853.227999999999</v>
      </c>
      <c r="JQ265" s="20">
        <v>19853.23</v>
      </c>
      <c r="JR265" s="21">
        <v>78.2</v>
      </c>
      <c r="JS265" s="20">
        <v>108.682</v>
      </c>
      <c r="JT265" s="20">
        <v>253425.17300000001</v>
      </c>
      <c r="JU265" s="21">
        <v>38.5</v>
      </c>
      <c r="JV265" s="20">
        <v>53.527000000000001</v>
      </c>
      <c r="JW265" s="20">
        <v>124814.427</v>
      </c>
      <c r="JX265" s="20">
        <v>11.936999999999999</v>
      </c>
      <c r="JY265" s="20">
        <v>16.600999999999999</v>
      </c>
      <c r="JZ265" s="20">
        <v>38710.324999999997</v>
      </c>
      <c r="KA265" s="20">
        <v>38710.324999999997</v>
      </c>
      <c r="KB265" s="20">
        <v>27.722999999999999</v>
      </c>
      <c r="KC265" s="20">
        <v>38.554000000000002</v>
      </c>
      <c r="KD265" s="20">
        <v>89900.421000000002</v>
      </c>
      <c r="KE265" s="20">
        <v>89900.421000000002</v>
      </c>
      <c r="KF265" s="21">
        <v>39.700000000000003</v>
      </c>
      <c r="KG265" s="21">
        <v>55.2</v>
      </c>
      <c r="KH265" s="20">
        <v>128610.746</v>
      </c>
      <c r="KI265" s="20">
        <v>128610.746</v>
      </c>
      <c r="KJ265" s="21">
        <v>21.8</v>
      </c>
      <c r="KK265" s="21">
        <v>30.4</v>
      </c>
      <c r="KL265" s="21">
        <v>70832.2</v>
      </c>
      <c r="KM265" s="21">
        <v>70832.2</v>
      </c>
      <c r="KN265" s="21">
        <v>88.3</v>
      </c>
      <c r="KO265" s="20">
        <v>113.48699999999999</v>
      </c>
      <c r="KP265" s="20">
        <v>2818.4029999999998</v>
      </c>
      <c r="KQ265" s="21">
        <v>27.8</v>
      </c>
      <c r="KR265" s="20">
        <v>35.795999999999999</v>
      </c>
      <c r="KS265" s="20">
        <v>888.98199999999997</v>
      </c>
      <c r="KT265" s="21">
        <v>28</v>
      </c>
      <c r="KU265" s="20">
        <v>35.97</v>
      </c>
      <c r="KV265" s="20">
        <v>893.29</v>
      </c>
      <c r="KW265" s="21">
        <v>14.7</v>
      </c>
      <c r="KX265" s="20">
        <v>18.927</v>
      </c>
      <c r="KY265" s="20">
        <v>470.04500000000002</v>
      </c>
      <c r="KZ265" s="20">
        <v>470.04500000000002</v>
      </c>
      <c r="LA265" s="21">
        <v>45.7</v>
      </c>
      <c r="LB265" s="20">
        <v>58.764000000000003</v>
      </c>
      <c r="LC265" s="20">
        <v>1459.376</v>
      </c>
      <c r="LD265" s="20">
        <v>1459.376</v>
      </c>
      <c r="LE265" s="21">
        <v>60.4</v>
      </c>
      <c r="LF265" s="20">
        <v>77.691000000000003</v>
      </c>
      <c r="LG265" s="20">
        <v>1929.421</v>
      </c>
      <c r="LH265" s="20">
        <v>1929.421</v>
      </c>
      <c r="LI265" s="21">
        <v>27.3</v>
      </c>
      <c r="LJ265" s="20">
        <v>35.076000000000001</v>
      </c>
      <c r="LK265" s="20">
        <v>871.09199999999998</v>
      </c>
      <c r="LL265" s="20">
        <v>871.09199999999998</v>
      </c>
      <c r="LM265" s="21">
        <v>208.2</v>
      </c>
      <c r="LN265" s="20">
        <v>5698.18</v>
      </c>
      <c r="LO265" s="20">
        <v>4712.3950000000004</v>
      </c>
      <c r="LP265" s="21">
        <v>70.900000000000006</v>
      </c>
      <c r="LQ265" s="20">
        <v>1941.3679999999999</v>
      </c>
      <c r="LR265" s="20">
        <v>1605.511</v>
      </c>
      <c r="LS265" s="21">
        <v>67</v>
      </c>
      <c r="LT265" s="20">
        <v>1834.549</v>
      </c>
      <c r="LU265" s="20">
        <v>1517.172</v>
      </c>
      <c r="LV265" s="21">
        <v>68.5</v>
      </c>
      <c r="LW265" s="20">
        <v>1873.857</v>
      </c>
      <c r="LX265" s="20">
        <v>1549.68</v>
      </c>
      <c r="LY265" s="20">
        <v>1549.68</v>
      </c>
      <c r="LZ265" s="21">
        <v>68.8</v>
      </c>
      <c r="MA265" s="20">
        <v>1882.9549999999999</v>
      </c>
      <c r="MB265" s="20">
        <v>1557.204</v>
      </c>
      <c r="MC265" s="20">
        <v>1557.204</v>
      </c>
      <c r="MD265" s="21">
        <v>137.30000000000001</v>
      </c>
      <c r="ME265" s="20">
        <v>3756.8130000000001</v>
      </c>
      <c r="MF265" s="20">
        <v>3106.884</v>
      </c>
      <c r="MG265" s="20">
        <v>3106.884</v>
      </c>
      <c r="MH265" s="21">
        <v>95.9</v>
      </c>
      <c r="MI265" s="20">
        <v>2623.1</v>
      </c>
      <c r="MJ265" s="20">
        <v>2169.3040000000001</v>
      </c>
      <c r="MK265" s="20">
        <v>2169.3040000000001</v>
      </c>
      <c r="ML265" s="21">
        <v>247.2</v>
      </c>
      <c r="MM265" s="20">
        <v>619.46400000000006</v>
      </c>
      <c r="MN265" s="20">
        <v>3817.3249999999998</v>
      </c>
      <c r="MO265" s="21">
        <v>47.9</v>
      </c>
      <c r="MP265" s="20">
        <v>120.142</v>
      </c>
      <c r="MQ265" s="20">
        <v>740.35400000000004</v>
      </c>
      <c r="MR265" s="21">
        <v>44.1</v>
      </c>
      <c r="MS265" s="20">
        <v>110.57899999999999</v>
      </c>
      <c r="MT265" s="20">
        <v>681.423</v>
      </c>
      <c r="MU265" s="21">
        <v>107.6</v>
      </c>
      <c r="MV265" s="20">
        <v>269.57400000000001</v>
      </c>
      <c r="MW265" s="20">
        <v>1661.194</v>
      </c>
      <c r="MX265" s="20">
        <v>1700</v>
      </c>
      <c r="MY265" s="21">
        <v>91.1</v>
      </c>
      <c r="MZ265" s="20">
        <v>228.28200000000001</v>
      </c>
      <c r="NA265" s="20">
        <v>1406.741</v>
      </c>
      <c r="NB265" s="20">
        <v>1492</v>
      </c>
      <c r="NC265" s="21">
        <v>199.3</v>
      </c>
      <c r="ND265" s="20">
        <v>499.322</v>
      </c>
      <c r="NE265" s="20">
        <v>3076.971</v>
      </c>
      <c r="NF265" s="20">
        <v>3192</v>
      </c>
      <c r="NG265" s="21">
        <v>149.6</v>
      </c>
      <c r="NH265" s="20">
        <v>374.89</v>
      </c>
      <c r="NI265" s="20">
        <v>2310.1819999999998</v>
      </c>
      <c r="NJ265" s="20">
        <v>2310.1819999999998</v>
      </c>
      <c r="NK265" s="21">
        <v>214.4</v>
      </c>
      <c r="NL265" s="20">
        <v>2313.0569999999998</v>
      </c>
      <c r="NM265" s="20">
        <v>1912.8979999999999</v>
      </c>
      <c r="NN265" s="21">
        <v>48.6</v>
      </c>
      <c r="NO265" s="20">
        <v>524.173</v>
      </c>
      <c r="NP265" s="20">
        <v>433.49099999999999</v>
      </c>
      <c r="NQ265" s="21">
        <v>44.1</v>
      </c>
      <c r="NR265" s="20">
        <v>475.25599999999997</v>
      </c>
      <c r="NS265" s="20">
        <v>393.03699999999998</v>
      </c>
      <c r="NT265" s="21">
        <v>67.400000000000006</v>
      </c>
      <c r="NU265" s="20">
        <v>727.53</v>
      </c>
      <c r="NV265" s="20">
        <v>601.66700000000003</v>
      </c>
      <c r="NW265" s="20">
        <v>601.66700000000003</v>
      </c>
      <c r="NX265" s="21">
        <v>98.4</v>
      </c>
      <c r="NY265" s="20">
        <v>1061.354</v>
      </c>
      <c r="NZ265" s="20">
        <v>877.74</v>
      </c>
      <c r="OA265" s="20">
        <v>877.74</v>
      </c>
      <c r="OB265" s="21">
        <v>165.8</v>
      </c>
      <c r="OC265" s="20">
        <v>1788.884</v>
      </c>
      <c r="OD265" s="20">
        <v>1479.4069999999999</v>
      </c>
      <c r="OE265" s="20">
        <v>1479.4069999999999</v>
      </c>
      <c r="OF265" s="21">
        <v>120.4</v>
      </c>
      <c r="OG265" s="20">
        <v>1298.6769999999999</v>
      </c>
      <c r="OH265" s="20">
        <v>1074.0060000000001</v>
      </c>
      <c r="OI265" s="20">
        <v>1074.0060000000001</v>
      </c>
      <c r="OJ265" s="21">
        <v>176.3</v>
      </c>
      <c r="OK265" s="20">
        <v>345.49200000000002</v>
      </c>
      <c r="OL265" s="20">
        <v>285.72199999999998</v>
      </c>
      <c r="OM265" s="21">
        <v>43.9</v>
      </c>
      <c r="ON265" s="20">
        <v>86.046000000000006</v>
      </c>
      <c r="OO265" s="20">
        <v>71.16</v>
      </c>
      <c r="OP265" s="21">
        <v>40.700000000000003</v>
      </c>
      <c r="OQ265" s="20">
        <v>79.831000000000003</v>
      </c>
      <c r="OR265" s="20">
        <v>66.02</v>
      </c>
      <c r="OS265" s="21">
        <v>43.3</v>
      </c>
      <c r="OT265" s="20">
        <v>84.781999999999996</v>
      </c>
      <c r="OU265" s="20">
        <v>70.114999999999995</v>
      </c>
      <c r="OV265" s="20">
        <v>70.114999999999995</v>
      </c>
      <c r="OW265" s="21">
        <v>89.1</v>
      </c>
      <c r="OX265" s="20">
        <v>174.66399999999999</v>
      </c>
      <c r="OY265" s="20">
        <v>144.447</v>
      </c>
      <c r="OZ265" s="20">
        <v>144.447</v>
      </c>
      <c r="PA265" s="21">
        <v>132.4</v>
      </c>
      <c r="PB265" s="20">
        <v>259.44600000000003</v>
      </c>
      <c r="PC265" s="20">
        <v>214.56200000000001</v>
      </c>
      <c r="PD265" s="20">
        <v>214.56200000000001</v>
      </c>
      <c r="PE265" s="21">
        <v>66.900000000000006</v>
      </c>
      <c r="PF265" s="20">
        <v>131.02099999999999</v>
      </c>
      <c r="PG265" s="20">
        <v>108.354</v>
      </c>
      <c r="PH265" s="20">
        <v>108.354</v>
      </c>
      <c r="PI265" s="21">
        <v>220.7</v>
      </c>
      <c r="PJ265" s="20">
        <v>4622.1049999999996</v>
      </c>
      <c r="PK265" s="20">
        <v>3822.4810000000002</v>
      </c>
      <c r="PL265" s="21">
        <v>73.099999999999994</v>
      </c>
      <c r="PM265" s="20">
        <v>1531.8</v>
      </c>
      <c r="PN265" s="20">
        <v>1266.799</v>
      </c>
      <c r="PO265" s="21">
        <v>67.3</v>
      </c>
      <c r="PP265" s="20">
        <v>1409.624</v>
      </c>
      <c r="PQ265" s="20">
        <v>1165.759</v>
      </c>
      <c r="PR265" s="21">
        <v>40.299999999999997</v>
      </c>
      <c r="PS265" s="20">
        <v>843.09900000000005</v>
      </c>
      <c r="PT265" s="20">
        <v>697.24300000000005</v>
      </c>
      <c r="PU265" s="20">
        <v>697.24300000000005</v>
      </c>
      <c r="PV265" s="21">
        <v>107.8</v>
      </c>
      <c r="PW265" s="20">
        <v>2256.6350000000002</v>
      </c>
      <c r="PX265" s="20">
        <v>1866.2370000000001</v>
      </c>
      <c r="PY265" s="20">
        <v>1757.3030000000001</v>
      </c>
      <c r="PZ265" s="21">
        <v>147.6</v>
      </c>
      <c r="QA265" s="20">
        <v>3090.3040000000001</v>
      </c>
      <c r="QB265" s="20">
        <v>2555.6819999999998</v>
      </c>
      <c r="QC265" s="20">
        <v>2454.5459999999998</v>
      </c>
      <c r="QD265" s="21">
        <v>74.400000000000006</v>
      </c>
      <c r="QE265" s="20">
        <v>1557.41</v>
      </c>
      <c r="QF265" s="20">
        <v>1287.9780000000001</v>
      </c>
      <c r="QG265" s="20">
        <v>1287.9780000000001</v>
      </c>
      <c r="QH265" s="21">
        <v>203.9</v>
      </c>
      <c r="QI265" s="21">
        <v>183.3</v>
      </c>
      <c r="QJ265" s="20">
        <v>81430.203999999998</v>
      </c>
      <c r="QK265" s="21">
        <v>69.400000000000006</v>
      </c>
      <c r="QL265" s="21">
        <v>63.2</v>
      </c>
      <c r="QM265" s="20">
        <v>27726.460999999999</v>
      </c>
      <c r="QN265" s="21">
        <v>66.400000000000006</v>
      </c>
      <c r="QO265" s="21">
        <v>60.8</v>
      </c>
      <c r="QP265" s="20">
        <v>26497.251</v>
      </c>
      <c r="QW265" s="21">
        <v>134.5</v>
      </c>
      <c r="QX265" s="21">
        <v>120.1</v>
      </c>
      <c r="QY265" s="20">
        <v>53703.743000000002</v>
      </c>
      <c r="QZ265" s="21">
        <v>70.7</v>
      </c>
      <c r="RA265" s="21">
        <v>68</v>
      </c>
      <c r="RB265" s="20">
        <v>28248.205999999998</v>
      </c>
      <c r="RC265" s="21">
        <v>205.3</v>
      </c>
      <c r="RD265" s="20">
        <v>5004.9070000000002</v>
      </c>
      <c r="RE265" s="20">
        <v>2790.7359999999999</v>
      </c>
      <c r="RF265" s="21">
        <v>43.4</v>
      </c>
      <c r="RG265" s="20">
        <v>1057.4639999999999</v>
      </c>
      <c r="RH265" s="20">
        <v>589.64200000000005</v>
      </c>
      <c r="RI265" s="21">
        <v>40.1</v>
      </c>
      <c r="RJ265" s="20">
        <v>977.66300000000001</v>
      </c>
      <c r="RK265" s="20">
        <v>545.14499999999998</v>
      </c>
      <c r="RL265" s="21">
        <v>86</v>
      </c>
      <c r="RM265" s="20">
        <v>2095.54</v>
      </c>
      <c r="RN265" s="20">
        <v>1168.473</v>
      </c>
      <c r="RO265" s="20">
        <v>1168.473</v>
      </c>
      <c r="RP265" s="21">
        <v>76</v>
      </c>
      <c r="RQ265" s="20">
        <v>1851.903</v>
      </c>
      <c r="RR265" s="20">
        <v>1032.6210000000001</v>
      </c>
      <c r="RS265" s="20">
        <v>1032.6210000000001</v>
      </c>
      <c r="RT265" s="21">
        <v>161.9</v>
      </c>
      <c r="RU265" s="20">
        <v>3947.4430000000002</v>
      </c>
      <c r="RV265" s="20">
        <v>2201.0940000000001</v>
      </c>
      <c r="RW265" s="20">
        <v>2201.0940000000001</v>
      </c>
      <c r="RX265" s="21">
        <v>91.6</v>
      </c>
      <c r="RY265" s="20">
        <v>2232.7979999999998</v>
      </c>
      <c r="RZ265" s="20">
        <v>1245.008</v>
      </c>
      <c r="SA265" s="20">
        <v>1245.008</v>
      </c>
      <c r="SB265" s="21">
        <v>190.3</v>
      </c>
      <c r="SC265" s="20">
        <v>451.85700000000003</v>
      </c>
      <c r="SD265" s="20">
        <v>373.685</v>
      </c>
      <c r="SE265" s="21">
        <v>110.6</v>
      </c>
      <c r="SF265" s="20">
        <v>262.67399999999998</v>
      </c>
      <c r="SG265" s="20">
        <v>217.23099999999999</v>
      </c>
      <c r="SH265" s="21">
        <v>103.4</v>
      </c>
      <c r="SI265" s="20">
        <v>245.501</v>
      </c>
      <c r="SJ265" s="20">
        <v>203.029</v>
      </c>
      <c r="SK265" s="21">
        <v>35.700000000000003</v>
      </c>
      <c r="SL265" s="20">
        <v>84.671999999999997</v>
      </c>
      <c r="SM265" s="20">
        <v>70.024000000000001</v>
      </c>
      <c r="SN265" s="20">
        <v>62.814</v>
      </c>
      <c r="SO265" s="21">
        <v>46.8</v>
      </c>
      <c r="SP265" s="20">
        <v>111.04</v>
      </c>
      <c r="SQ265" s="20">
        <v>91.83</v>
      </c>
      <c r="SR265" s="20">
        <v>93.64</v>
      </c>
      <c r="SS265" s="21">
        <v>79.7</v>
      </c>
      <c r="ST265" s="20">
        <v>189.18299999999999</v>
      </c>
      <c r="SU265" s="20">
        <v>156.45400000000001</v>
      </c>
      <c r="SV265" s="20">
        <v>156.45400000000001</v>
      </c>
      <c r="SW265" s="21">
        <v>68.2</v>
      </c>
      <c r="SX265" s="20">
        <v>161.941</v>
      </c>
      <c r="SY265" s="20">
        <v>133.92500000000001</v>
      </c>
      <c r="SZ265" s="20">
        <v>130.40899999999999</v>
      </c>
      <c r="TA265" s="21">
        <v>201.5</v>
      </c>
      <c r="TB265" s="20">
        <v>350.96800000000002</v>
      </c>
      <c r="TC265" s="20">
        <v>2728.0360000000001</v>
      </c>
      <c r="TD265" s="21">
        <v>24.9</v>
      </c>
      <c r="TE265" s="20">
        <v>43.369</v>
      </c>
      <c r="TF265" s="20">
        <v>337.10599999999999</v>
      </c>
      <c r="TG265" s="21">
        <v>57</v>
      </c>
      <c r="TH265" s="20">
        <v>99.215999999999994</v>
      </c>
      <c r="TI265" s="20">
        <v>771.19299999999998</v>
      </c>
      <c r="TJ265" s="20">
        <v>771.19299999999998</v>
      </c>
      <c r="TK265" s="21">
        <v>119.9</v>
      </c>
      <c r="TL265" s="20">
        <v>208.768</v>
      </c>
      <c r="TM265" s="20">
        <v>1622.731</v>
      </c>
      <c r="TN265" s="20">
        <v>1642.1969999999999</v>
      </c>
      <c r="TO265" s="21">
        <v>176.6</v>
      </c>
      <c r="TP265" s="20">
        <v>307.59800000000001</v>
      </c>
      <c r="TQ265" s="20">
        <v>2390.9299999999998</v>
      </c>
      <c r="TR265" s="20">
        <v>2413.39</v>
      </c>
      <c r="TS265" s="21">
        <v>149.6</v>
      </c>
      <c r="TT265" s="20">
        <v>260.584</v>
      </c>
      <c r="TU265" s="20">
        <v>2025.492</v>
      </c>
      <c r="TV265" s="20">
        <v>2052.1680000000001</v>
      </c>
      <c r="TW265" s="21">
        <v>148.4</v>
      </c>
      <c r="TX265" s="20">
        <v>156.39599999999999</v>
      </c>
      <c r="TY265" s="20">
        <v>31977.583999999999</v>
      </c>
      <c r="TZ265" s="21">
        <v>64.7</v>
      </c>
      <c r="UA265" s="20">
        <v>68.183999999999997</v>
      </c>
      <c r="UB265" s="20">
        <v>13941.24</v>
      </c>
      <c r="UC265" s="21">
        <v>63.2</v>
      </c>
      <c r="UD265" s="20">
        <v>66.590999999999994</v>
      </c>
      <c r="UE265" s="20">
        <v>13615.63</v>
      </c>
      <c r="UF265" s="21">
        <v>21.5</v>
      </c>
      <c r="UG265" s="20">
        <v>22.690999999999999</v>
      </c>
      <c r="UH265" s="20">
        <v>4639.518</v>
      </c>
      <c r="UI265" s="20">
        <v>4639.518</v>
      </c>
      <c r="UJ265" s="21">
        <v>62.2</v>
      </c>
      <c r="UK265" s="20">
        <v>65.521000000000001</v>
      </c>
      <c r="UL265" s="20">
        <v>13396.825999999999</v>
      </c>
      <c r="UM265" s="20">
        <v>13396.825999999999</v>
      </c>
      <c r="UN265" s="21">
        <v>83.7</v>
      </c>
      <c r="UO265" s="20">
        <v>88.212000000000003</v>
      </c>
      <c r="UP265" s="20">
        <v>18036.344000000001</v>
      </c>
      <c r="UQ265" s="20">
        <v>18036.344000000001</v>
      </c>
      <c r="UR265" s="21">
        <v>39.299999999999997</v>
      </c>
      <c r="US265" s="20">
        <v>41.445999999999998</v>
      </c>
      <c r="UT265" s="20">
        <v>8474.19</v>
      </c>
      <c r="UU265" s="20">
        <v>8474.19</v>
      </c>
      <c r="UV265" s="21">
        <v>78.900000000000006</v>
      </c>
      <c r="UW265" s="20">
        <v>215.09100000000001</v>
      </c>
      <c r="UX265" s="20">
        <v>2099822.534</v>
      </c>
      <c r="UY265" s="21">
        <v>48.8</v>
      </c>
      <c r="UZ265" s="20">
        <v>132.93199999999999</v>
      </c>
      <c r="VA265" s="20">
        <v>1297748.0989999999</v>
      </c>
      <c r="VB265" s="21">
        <v>11.5</v>
      </c>
      <c r="VC265" s="20">
        <v>31.452999999999999</v>
      </c>
      <c r="VD265" s="20">
        <v>307062.11300000001</v>
      </c>
      <c r="VE265" s="20">
        <v>307062.11300000001</v>
      </c>
      <c r="VF265" s="21">
        <v>18.600000000000001</v>
      </c>
      <c r="VG265" s="20">
        <v>50.811999999999998</v>
      </c>
      <c r="VH265" s="20">
        <v>496051.61499999999</v>
      </c>
      <c r="VI265" s="20">
        <v>446948.8</v>
      </c>
      <c r="VJ265" s="21">
        <v>30.1</v>
      </c>
      <c r="VK265" s="20">
        <v>82.159000000000006</v>
      </c>
      <c r="VL265" s="20">
        <v>802074.43500000006</v>
      </c>
      <c r="VM265" s="20">
        <v>754010.91299999994</v>
      </c>
      <c r="VN265" s="21">
        <v>24.6</v>
      </c>
      <c r="VO265" s="20">
        <v>67.052000000000007</v>
      </c>
      <c r="VP265" s="20">
        <v>654599.33400000003</v>
      </c>
      <c r="VQ265" s="20">
        <v>654599.33400000003</v>
      </c>
      <c r="VR265" s="21">
        <v>192.8</v>
      </c>
      <c r="VS265" s="20">
        <v>376.63900000000001</v>
      </c>
      <c r="VT265" s="20">
        <v>311.48099999999999</v>
      </c>
      <c r="VU265" s="21">
        <v>30.5</v>
      </c>
      <c r="VV265" s="20">
        <v>59.530999999999999</v>
      </c>
      <c r="VW265" s="20">
        <v>49.231999999999999</v>
      </c>
      <c r="VX265" s="21">
        <v>28.7</v>
      </c>
      <c r="VY265" s="20">
        <v>56.046999999999997</v>
      </c>
      <c r="VZ265" s="20">
        <v>46.350999999999999</v>
      </c>
      <c r="WA265" s="21">
        <v>75.5</v>
      </c>
      <c r="WB265" s="20">
        <v>147.41399999999999</v>
      </c>
      <c r="WC265" s="20">
        <v>121.91200000000001</v>
      </c>
      <c r="WD265" s="20">
        <v>121.91200000000001</v>
      </c>
      <c r="WE265" s="21">
        <v>86.9</v>
      </c>
      <c r="WF265" s="20">
        <v>169.69399999999999</v>
      </c>
      <c r="WG265" s="20">
        <v>140.33699999999999</v>
      </c>
      <c r="WH265" s="20">
        <v>140.33699999999999</v>
      </c>
      <c r="WI265" s="21">
        <v>162.30000000000001</v>
      </c>
      <c r="WJ265" s="20">
        <v>317.10899999999998</v>
      </c>
      <c r="WK265" s="20">
        <v>262.24900000000002</v>
      </c>
      <c r="WL265" s="20">
        <v>262.24900000000002</v>
      </c>
      <c r="WM265" s="21">
        <v>113.9</v>
      </c>
      <c r="WN265" s="20">
        <v>222.54300000000001</v>
      </c>
      <c r="WO265" s="20">
        <v>184.04300000000001</v>
      </c>
      <c r="WP265" s="20">
        <v>184.04300000000001</v>
      </c>
      <c r="WQ265" s="21">
        <v>210.4</v>
      </c>
      <c r="WR265" s="20">
        <v>294.16399999999999</v>
      </c>
      <c r="WS265" s="20">
        <v>1345.6510000000001</v>
      </c>
      <c r="WT265" s="21">
        <v>90.8</v>
      </c>
      <c r="WU265" s="20">
        <v>126.923</v>
      </c>
      <c r="WV265" s="20">
        <v>580.61</v>
      </c>
      <c r="WW265" s="21">
        <v>87.3</v>
      </c>
      <c r="WX265" s="20">
        <v>121.986</v>
      </c>
      <c r="WY265" s="20">
        <v>558.024</v>
      </c>
      <c r="WZ265" s="21">
        <v>36.1</v>
      </c>
      <c r="XA265" s="20">
        <v>50.488999999999997</v>
      </c>
      <c r="XB265" s="20">
        <v>230.96100000000001</v>
      </c>
      <c r="XC265" s="20">
        <v>230.96100000000001</v>
      </c>
      <c r="XD265" s="21">
        <v>83.5</v>
      </c>
      <c r="XE265" s="20">
        <v>116.752</v>
      </c>
      <c r="XF265" s="20">
        <v>534.08000000000004</v>
      </c>
      <c r="XG265" s="20">
        <v>534.08000000000004</v>
      </c>
      <c r="XH265" s="21">
        <v>119.6</v>
      </c>
      <c r="XI265" s="20">
        <v>167.24</v>
      </c>
      <c r="XJ265" s="20">
        <v>765.04100000000005</v>
      </c>
      <c r="XK265" s="20">
        <v>765.04100000000005</v>
      </c>
      <c r="XL265" s="21">
        <v>68.400000000000006</v>
      </c>
      <c r="XM265" s="20">
        <v>95.629000000000005</v>
      </c>
      <c r="XN265" s="22">
        <v>437.45682599999998</v>
      </c>
      <c r="XO265" s="22">
        <v>516.53899999999999</v>
      </c>
      <c r="XP265" s="21">
        <v>163.6</v>
      </c>
      <c r="XQ265" s="20">
        <v>1236.0260000000001</v>
      </c>
      <c r="XR265" s="20">
        <v>53801.74</v>
      </c>
      <c r="XS265" s="21">
        <v>82.9</v>
      </c>
      <c r="XT265" s="20">
        <v>626.55600000000004</v>
      </c>
      <c r="XU265" s="20">
        <v>27272.735000000001</v>
      </c>
      <c r="YD265" s="21">
        <v>80.7</v>
      </c>
      <c r="YE265" s="20">
        <v>609.47</v>
      </c>
      <c r="YF265" s="20">
        <v>26529.005000000001</v>
      </c>
      <c r="YG265" s="20">
        <v>13898.882</v>
      </c>
      <c r="YH265" s="21">
        <v>40.5</v>
      </c>
      <c r="YI265" s="20">
        <v>306.27</v>
      </c>
      <c r="YJ265" s="20">
        <v>13331.32</v>
      </c>
      <c r="YK265" s="20">
        <v>13331.32</v>
      </c>
      <c r="YL265" s="21">
        <v>213.6</v>
      </c>
      <c r="YM265" s="20">
        <v>3792.498</v>
      </c>
      <c r="YN265" s="20">
        <v>3136.3960000000002</v>
      </c>
      <c r="YO265" s="21">
        <v>117.5</v>
      </c>
      <c r="YP265" s="20">
        <v>2086.0520000000001</v>
      </c>
      <c r="YQ265" s="20">
        <v>1725.165</v>
      </c>
      <c r="YR265" s="21">
        <v>111.1</v>
      </c>
      <c r="YS265" s="20">
        <v>1972.3510000000001</v>
      </c>
      <c r="YT265" s="20">
        <v>1631.134</v>
      </c>
      <c r="YU265" s="21">
        <v>31.5</v>
      </c>
      <c r="YV265" s="20">
        <v>558.68600000000004</v>
      </c>
      <c r="YW265" s="20">
        <v>462.03300000000002</v>
      </c>
      <c r="YX265" s="20">
        <v>462.03300000000002</v>
      </c>
      <c r="YY265" s="21">
        <v>64.7</v>
      </c>
      <c r="YZ265" s="20">
        <v>1147.761</v>
      </c>
      <c r="ZA265" s="20">
        <v>949.19799999999998</v>
      </c>
      <c r="ZB265" s="20">
        <v>949.19799999999998</v>
      </c>
      <c r="ZC265" s="21">
        <v>96.1</v>
      </c>
      <c r="ZD265" s="20">
        <v>1706.4459999999999</v>
      </c>
      <c r="ZE265" s="20">
        <v>1411.231</v>
      </c>
      <c r="ZF265" s="20">
        <v>1411.231</v>
      </c>
      <c r="ZG265" s="21">
        <v>68.599999999999994</v>
      </c>
      <c r="ZH265" s="20">
        <v>1217.0450000000001</v>
      </c>
      <c r="ZI265" s="20">
        <v>1006.496</v>
      </c>
      <c r="ZJ265" s="20">
        <v>1006.496</v>
      </c>
      <c r="ZK265" s="21">
        <v>311.39999999999998</v>
      </c>
      <c r="ZL265" s="20">
        <v>14909.978999999999</v>
      </c>
      <c r="ZM265" s="20">
        <v>1651663.4</v>
      </c>
      <c r="ZN265" s="21">
        <v>149.9</v>
      </c>
      <c r="ZO265" s="20">
        <v>7177.5429999999997</v>
      </c>
      <c r="ZP265" s="20">
        <v>795097.4</v>
      </c>
      <c r="ZQ265" s="21">
        <v>146.69999999999999</v>
      </c>
      <c r="ZR265" s="20">
        <v>7023.567</v>
      </c>
      <c r="ZS265" s="20">
        <v>778040.56200000003</v>
      </c>
      <c r="ZT265" s="21">
        <v>61.6</v>
      </c>
      <c r="ZU265" s="20">
        <v>2949.9670000000001</v>
      </c>
      <c r="ZV265" s="20">
        <v>326784.7</v>
      </c>
      <c r="ZW265" s="20">
        <v>326784.7</v>
      </c>
      <c r="ZX265" s="21">
        <v>99.9</v>
      </c>
      <c r="ZY265" s="20">
        <v>4782.4690000000001</v>
      </c>
      <c r="ZZ265" s="20">
        <v>529781.30000000005</v>
      </c>
      <c r="AAA265" s="20">
        <v>529781.30000000005</v>
      </c>
      <c r="AAB265" s="21">
        <v>161.5</v>
      </c>
      <c r="AAC265" s="20">
        <v>7732.4359999999997</v>
      </c>
      <c r="AAD265" s="20">
        <v>856566</v>
      </c>
      <c r="AAE265" s="20">
        <v>856566</v>
      </c>
      <c r="AAF265" s="21">
        <v>92.6</v>
      </c>
      <c r="AAG265" s="20">
        <v>4434.5410000000002</v>
      </c>
      <c r="AAH265" s="20">
        <v>491239.4</v>
      </c>
      <c r="AAI265" s="20">
        <v>491239.4</v>
      </c>
      <c r="AAJ265" s="21">
        <v>155.5</v>
      </c>
      <c r="AAK265" s="20">
        <v>1410.671</v>
      </c>
      <c r="AAL265" s="20">
        <v>1446427.28</v>
      </c>
      <c r="AAM265" s="21">
        <v>19.7</v>
      </c>
      <c r="AAN265" s="20">
        <v>179.06899999999999</v>
      </c>
      <c r="AAO265" s="20">
        <v>183607.802</v>
      </c>
      <c r="AAP265" s="21">
        <v>61.6</v>
      </c>
      <c r="AAQ265" s="20">
        <v>558.79100000000005</v>
      </c>
      <c r="AAR265" s="20">
        <v>572954.53799999994</v>
      </c>
      <c r="AAS265" s="20">
        <v>565086.1</v>
      </c>
      <c r="AAT265" s="21">
        <v>74.099999999999994</v>
      </c>
      <c r="AAU265" s="20">
        <v>672.33299999999997</v>
      </c>
      <c r="AAV265" s="20">
        <v>689374.61499999999</v>
      </c>
      <c r="AAW265" s="20">
        <v>687008.6</v>
      </c>
      <c r="AAX265" s="21">
        <v>135.80000000000001</v>
      </c>
      <c r="AAY265" s="20">
        <v>1231.6020000000001</v>
      </c>
      <c r="AAZ265" s="20">
        <v>1262819.4779999999</v>
      </c>
      <c r="ABA265" s="20">
        <v>1252094.7</v>
      </c>
      <c r="ABB265" s="21">
        <v>100.1</v>
      </c>
      <c r="ABC265" s="20">
        <v>907.59100000000001</v>
      </c>
      <c r="ABD265" s="20">
        <v>930595.6</v>
      </c>
      <c r="ABE265" s="20">
        <v>930595.6</v>
      </c>
      <c r="ABF265" s="21">
        <v>223.3</v>
      </c>
      <c r="ABG265" s="20">
        <v>77.572999999999993</v>
      </c>
      <c r="ABH265" s="20">
        <v>64.153000000000006</v>
      </c>
      <c r="ABI265" s="21">
        <v>7.5</v>
      </c>
      <c r="ABJ265" s="20">
        <v>2.617</v>
      </c>
      <c r="ABK265" s="20">
        <v>2.1640000000000001</v>
      </c>
      <c r="ABL265" s="21">
        <v>7.5</v>
      </c>
      <c r="ABM265" s="20">
        <v>2.6059999999999999</v>
      </c>
      <c r="ABN265" s="20">
        <v>2.1549999999999998</v>
      </c>
      <c r="ABO265" s="21">
        <v>45.5</v>
      </c>
      <c r="ABP265" s="20">
        <v>15.821</v>
      </c>
      <c r="ABQ265" s="20">
        <v>13.084</v>
      </c>
      <c r="ABR265" s="20">
        <v>13.084</v>
      </c>
      <c r="ABS265" s="21">
        <v>170.2</v>
      </c>
      <c r="ABT265" s="20">
        <v>59.136000000000003</v>
      </c>
      <c r="ABU265" s="20">
        <v>48.905000000000001</v>
      </c>
      <c r="ABV265" s="20">
        <v>48.905000000000001</v>
      </c>
      <c r="ABW265" s="21">
        <v>215.8</v>
      </c>
      <c r="ABX265" s="20">
        <v>74.956999999999994</v>
      </c>
      <c r="ABY265" s="20">
        <v>61.988999999999997</v>
      </c>
      <c r="ABZ265" s="20">
        <v>61.988999999999997</v>
      </c>
      <c r="ACA265" s="21">
        <v>68.3</v>
      </c>
      <c r="ACB265" s="20">
        <v>23.728000000000002</v>
      </c>
      <c r="ACC265" s="20">
        <v>19.623000000000001</v>
      </c>
      <c r="ACD265" s="20">
        <v>19.623000000000001</v>
      </c>
      <c r="ACE265" s="21">
        <v>43.7</v>
      </c>
      <c r="ACF265" s="20">
        <v>374.20100000000002</v>
      </c>
      <c r="ACG265" s="20">
        <v>4023.002</v>
      </c>
      <c r="ACH265" s="21">
        <v>19.8</v>
      </c>
      <c r="ACI265" s="20">
        <v>169.62899999999999</v>
      </c>
      <c r="ACJ265" s="20">
        <v>1823.665</v>
      </c>
      <c r="ACK265" s="21">
        <v>10.4</v>
      </c>
      <c r="ACL265" s="20">
        <v>88.611000000000004</v>
      </c>
      <c r="ACM265" s="20">
        <v>952.65</v>
      </c>
      <c r="ACN265" s="20">
        <v>952.65</v>
      </c>
      <c r="ACO265" s="21">
        <v>13.6</v>
      </c>
      <c r="ACP265" s="20">
        <v>115.961</v>
      </c>
      <c r="ACQ265" s="20">
        <v>1246.6869999999999</v>
      </c>
      <c r="ACR265" s="20">
        <v>1246.6869999999999</v>
      </c>
      <c r="ACS265" s="21">
        <v>23.9</v>
      </c>
      <c r="ACT265" s="20">
        <v>204.572</v>
      </c>
      <c r="ACU265" s="20">
        <v>2199.337</v>
      </c>
      <c r="ACV265" s="20">
        <v>2199.337</v>
      </c>
      <c r="ACW265" s="21">
        <v>9.1</v>
      </c>
      <c r="ACX265" s="20">
        <v>78.093999999999994</v>
      </c>
      <c r="ACY265" s="20">
        <v>839.58299999999997</v>
      </c>
      <c r="ACZ265" s="20">
        <v>839.58299999999997</v>
      </c>
      <c r="ADA265" s="21">
        <v>163.69999999999999</v>
      </c>
      <c r="ADB265" s="20">
        <v>224.398</v>
      </c>
      <c r="ADC265" s="20">
        <v>852.91300000000001</v>
      </c>
      <c r="ADD265" s="21">
        <v>42.7</v>
      </c>
      <c r="ADE265" s="20">
        <v>58.57</v>
      </c>
      <c r="ADF265" s="20">
        <v>222.62</v>
      </c>
      <c r="ADO265" s="21">
        <v>121</v>
      </c>
      <c r="ADP265" s="20">
        <v>165.827</v>
      </c>
      <c r="ADQ265" s="20">
        <v>630.29300000000001</v>
      </c>
      <c r="ADR265" s="20">
        <v>630.29300000000001</v>
      </c>
      <c r="ADS265" s="21">
        <v>117.5</v>
      </c>
      <c r="ADT265" s="20">
        <v>161.101</v>
      </c>
      <c r="ADU265" s="20">
        <v>612.33000000000004</v>
      </c>
      <c r="ADV265" s="20">
        <v>612.33000000000004</v>
      </c>
      <c r="ADW265" s="21">
        <v>294.60000000000002</v>
      </c>
      <c r="ADX265" s="20">
        <v>1916.8610000000001</v>
      </c>
      <c r="ADY265" s="20">
        <v>1585.2439999999999</v>
      </c>
      <c r="ADZ265" s="21">
        <v>57.1</v>
      </c>
      <c r="AEA265" s="20">
        <v>371.51400000000001</v>
      </c>
      <c r="AEB265" s="20">
        <v>307.24200000000002</v>
      </c>
      <c r="AEC265" s="21">
        <v>52.4</v>
      </c>
      <c r="AED265" s="20">
        <v>341.18099999999998</v>
      </c>
      <c r="AEE265" s="20">
        <v>282.15699999999998</v>
      </c>
      <c r="AEF265" s="21">
        <v>107.6</v>
      </c>
      <c r="AEG265" s="20">
        <v>699.99599999999998</v>
      </c>
      <c r="AEH265" s="20">
        <v>578.89700000000005</v>
      </c>
      <c r="AEI265" s="20">
        <v>578.89700000000005</v>
      </c>
      <c r="AEJ265" s="21">
        <v>129.9</v>
      </c>
      <c r="AEK265" s="20">
        <v>845.351</v>
      </c>
      <c r="AEL265" s="20">
        <v>699.10500000000002</v>
      </c>
      <c r="AEM265" s="20">
        <v>699.10500000000002</v>
      </c>
      <c r="AEN265" s="21">
        <v>237.5</v>
      </c>
      <c r="AEO265" s="20">
        <v>1545.347</v>
      </c>
      <c r="AEP265" s="20">
        <v>1278.002</v>
      </c>
      <c r="AEQ265" s="20">
        <v>1278.002</v>
      </c>
      <c r="AER265" s="21">
        <v>114.3</v>
      </c>
      <c r="AES265" s="20">
        <v>743.71799999999996</v>
      </c>
      <c r="AET265" s="20">
        <v>615.05499999999995</v>
      </c>
      <c r="AEU265" s="20">
        <v>617.76800000000003</v>
      </c>
      <c r="AEV265" s="21">
        <v>224</v>
      </c>
      <c r="AEW265" s="20">
        <v>644.13</v>
      </c>
      <c r="AEX265" s="20">
        <v>4216.5410000000002</v>
      </c>
      <c r="AEY265" s="21">
        <v>42.5</v>
      </c>
      <c r="AEZ265" s="20">
        <v>122.14</v>
      </c>
      <c r="AFA265" s="20">
        <v>799.54300000000001</v>
      </c>
      <c r="AFB265" s="21">
        <v>41.5</v>
      </c>
      <c r="AFC265" s="20">
        <v>119.26300000000001</v>
      </c>
      <c r="AFD265" s="20">
        <v>780.70699999999999</v>
      </c>
      <c r="AFE265" s="21">
        <v>68.2</v>
      </c>
      <c r="AFF265" s="20">
        <v>196.16200000000001</v>
      </c>
      <c r="AFG265" s="20">
        <v>1284.098</v>
      </c>
      <c r="AFH265" s="20">
        <v>1284.098</v>
      </c>
      <c r="AFI265" s="21">
        <v>113.3</v>
      </c>
      <c r="AFJ265" s="20">
        <v>325.82799999999997</v>
      </c>
      <c r="AFK265" s="20">
        <v>2132.9</v>
      </c>
      <c r="AFL265" s="20">
        <v>2132.9</v>
      </c>
      <c r="AFM265" s="21">
        <v>181.6</v>
      </c>
      <c r="AFN265" s="20">
        <v>521.99</v>
      </c>
      <c r="AFO265" s="20">
        <v>3416.998</v>
      </c>
      <c r="AFP265" s="20">
        <v>3416.998</v>
      </c>
      <c r="AFQ265" s="21">
        <v>83.8</v>
      </c>
      <c r="AFR265" s="20">
        <v>240.96199999999999</v>
      </c>
      <c r="AFS265" s="20">
        <v>1577.3589999999999</v>
      </c>
      <c r="AFT265" s="20">
        <v>1577.3589999999999</v>
      </c>
      <c r="AFU265" s="21">
        <v>186.7</v>
      </c>
      <c r="AFV265" s="20">
        <v>203.59299999999999</v>
      </c>
      <c r="AFW265" s="20">
        <v>292.74599999999998</v>
      </c>
      <c r="AFX265" s="21">
        <v>21.6</v>
      </c>
      <c r="AFY265" s="20">
        <v>23.541</v>
      </c>
      <c r="AFZ265" s="20">
        <v>33.848999999999997</v>
      </c>
      <c r="AGA265" s="21">
        <v>78.900000000000006</v>
      </c>
      <c r="AGB265" s="20">
        <v>86.018000000000001</v>
      </c>
      <c r="AGC265" s="20">
        <v>123.68600000000001</v>
      </c>
      <c r="AGD265" s="20">
        <v>123.68600000000001</v>
      </c>
      <c r="AGE265" s="21">
        <v>86.2</v>
      </c>
      <c r="AGF265" s="20">
        <v>94.034000000000006</v>
      </c>
      <c r="AGG265" s="20">
        <v>135.21100000000001</v>
      </c>
      <c r="AGH265" s="20">
        <v>135.21100000000001</v>
      </c>
      <c r="AGI265" s="21">
        <v>165.1</v>
      </c>
      <c r="AGJ265" s="20">
        <v>180.05199999999999</v>
      </c>
      <c r="AGK265" s="20">
        <v>258.89699999999999</v>
      </c>
      <c r="AGL265" s="20">
        <v>258.89699999999999</v>
      </c>
      <c r="AGM265" s="21">
        <v>126.7</v>
      </c>
      <c r="AGN265" s="20">
        <v>138.12899999999999</v>
      </c>
      <c r="AGO265" s="20">
        <v>198.61600000000001</v>
      </c>
      <c r="AGP265" s="20">
        <v>198.61600000000001</v>
      </c>
      <c r="AGQ265" s="21">
        <v>90.6</v>
      </c>
      <c r="AGR265" s="20">
        <v>261.86700000000002</v>
      </c>
      <c r="AGS265" s="20">
        <v>874.66099999999994</v>
      </c>
      <c r="AGT265" s="21">
        <v>48.1</v>
      </c>
      <c r="AGU265" s="20">
        <v>139.11099999999999</v>
      </c>
      <c r="AGV265" s="20">
        <v>464.64600000000002</v>
      </c>
      <c r="AGW265" s="21">
        <v>47.1</v>
      </c>
      <c r="AGX265" s="20">
        <v>136.11099999999999</v>
      </c>
      <c r="AGY265" s="20">
        <v>454.625</v>
      </c>
      <c r="AGZ265" s="21">
        <v>13.8</v>
      </c>
      <c r="AHA265" s="20">
        <v>39.793999999999997</v>
      </c>
      <c r="AHB265" s="20">
        <v>132.91499999999999</v>
      </c>
      <c r="AHC265" s="20">
        <v>132.91499999999999</v>
      </c>
      <c r="AHD265" s="21">
        <v>28.7</v>
      </c>
      <c r="AHE265" s="20">
        <v>82.962000000000003</v>
      </c>
      <c r="AHF265" s="20">
        <v>277.10000000000002</v>
      </c>
      <c r="AHG265" s="20">
        <v>277.10000000000002</v>
      </c>
      <c r="AHH265" s="21">
        <v>42.5</v>
      </c>
      <c r="AHI265" s="20">
        <v>122.755</v>
      </c>
      <c r="AHJ265" s="20">
        <v>410.01499999999999</v>
      </c>
      <c r="AHK265" s="20">
        <v>410.01499999999999</v>
      </c>
      <c r="AHL265" s="21">
        <v>26.1</v>
      </c>
      <c r="AHM265" s="20">
        <v>75.512</v>
      </c>
      <c r="AHN265" s="20">
        <v>252.21799999999999</v>
      </c>
      <c r="AHO265" s="20">
        <v>252.21799999999999</v>
      </c>
      <c r="AHP265" s="21">
        <v>250.7</v>
      </c>
      <c r="AHQ265" s="20">
        <v>471.20400000000001</v>
      </c>
      <c r="AHR265" s="20">
        <v>389.68599999999998</v>
      </c>
      <c r="AHS265" s="21">
        <v>72.2</v>
      </c>
      <c r="AHT265" s="20">
        <v>135.71799999999999</v>
      </c>
      <c r="AHU265" s="20">
        <v>112.239</v>
      </c>
      <c r="AHV265" s="21">
        <v>68.2</v>
      </c>
      <c r="AHW265" s="20">
        <v>128.18100000000001</v>
      </c>
      <c r="AHX265" s="20">
        <v>106.006</v>
      </c>
      <c r="AHY265" s="21">
        <v>77.400000000000006</v>
      </c>
      <c r="AHZ265" s="20">
        <v>145.44</v>
      </c>
      <c r="AIA265" s="20">
        <v>120.279</v>
      </c>
      <c r="AIB265" s="20">
        <v>120.279</v>
      </c>
      <c r="AIC265" s="21">
        <v>101.1</v>
      </c>
      <c r="AID265" s="20">
        <v>190.04599999999999</v>
      </c>
      <c r="AIE265" s="20">
        <v>157.16800000000001</v>
      </c>
      <c r="AIF265" s="20">
        <v>157.16800000000001</v>
      </c>
      <c r="AIG265" s="21">
        <v>178.5</v>
      </c>
      <c r="AIH265" s="20">
        <v>335.48599999999999</v>
      </c>
      <c r="AII265" s="20">
        <v>277.447</v>
      </c>
      <c r="AIJ265" s="20">
        <v>277.447</v>
      </c>
      <c r="AIK265" s="21">
        <v>118.8</v>
      </c>
      <c r="AIL265" s="20">
        <v>223.233</v>
      </c>
      <c r="AIM265" s="20">
        <v>184.614</v>
      </c>
      <c r="AIN265" s="20">
        <v>184.614</v>
      </c>
      <c r="AIO265" s="21">
        <v>56.6</v>
      </c>
      <c r="AIP265" s="20">
        <v>405.834</v>
      </c>
      <c r="AIQ265" s="20">
        <v>11624.948</v>
      </c>
      <c r="AIR265" s="21">
        <v>21.2</v>
      </c>
      <c r="AIS265" s="20">
        <v>151.666</v>
      </c>
      <c r="AIT265" s="20">
        <v>4344.3999999999996</v>
      </c>
      <c r="AIU265" s="21">
        <v>4.3</v>
      </c>
      <c r="AIV265" s="20">
        <v>30.968</v>
      </c>
      <c r="AIW265" s="20">
        <v>887.06700000000001</v>
      </c>
      <c r="AIX265" s="20">
        <v>706.79600000000005</v>
      </c>
      <c r="AIY265" s="21">
        <v>31.1</v>
      </c>
      <c r="AIZ265" s="20">
        <v>222.64099999999999</v>
      </c>
      <c r="AJA265" s="20">
        <v>6377.4579999999996</v>
      </c>
      <c r="AJB265" s="20">
        <v>5307.3270000000002</v>
      </c>
      <c r="AJC265" s="21">
        <v>35.5</v>
      </c>
      <c r="AJD265" s="20">
        <v>254.16800000000001</v>
      </c>
      <c r="AJE265" s="20">
        <v>7280.5479999999998</v>
      </c>
      <c r="AJF265" s="20">
        <v>6014.1229999999996</v>
      </c>
      <c r="AJG265" s="21">
        <v>22.6</v>
      </c>
      <c r="AJH265" s="20">
        <v>162.21700000000001</v>
      </c>
      <c r="AJI265" s="20">
        <v>4646.6440000000002</v>
      </c>
      <c r="AJJ265" s="20">
        <v>4646.6440000000002</v>
      </c>
      <c r="AJK265" s="21">
        <v>91.3</v>
      </c>
      <c r="AJL265" s="20">
        <v>265.02499999999998</v>
      </c>
      <c r="AJM265" s="20">
        <v>993.89599999999996</v>
      </c>
      <c r="AJN265" s="21">
        <v>49.2</v>
      </c>
      <c r="AJO265" s="20">
        <v>142.69300000000001</v>
      </c>
      <c r="AJP265" s="20">
        <v>535.12800000000004</v>
      </c>
      <c r="AJQ265" s="21">
        <v>14.1</v>
      </c>
      <c r="AJR265" s="20">
        <v>41.076999999999998</v>
      </c>
      <c r="AJS265" s="20">
        <v>154.04900000000001</v>
      </c>
      <c r="AJT265" s="20">
        <v>139.18700000000001</v>
      </c>
      <c r="AJU265" s="21">
        <v>28.4</v>
      </c>
      <c r="AJV265" s="20">
        <v>82.346000000000004</v>
      </c>
      <c r="AJW265" s="20">
        <v>308.81200000000001</v>
      </c>
      <c r="AJX265" s="20">
        <v>300.46300000000002</v>
      </c>
      <c r="AJY265" s="21">
        <v>42.1</v>
      </c>
      <c r="AJZ265" s="20">
        <v>122.33199999999999</v>
      </c>
      <c r="AKA265" s="20">
        <v>458.76799999999997</v>
      </c>
      <c r="AKB265" s="20">
        <v>439.65100000000001</v>
      </c>
      <c r="AKC265" s="21">
        <v>36.200000000000003</v>
      </c>
      <c r="AKD265" s="20">
        <v>105.12</v>
      </c>
      <c r="AKE265" s="20">
        <v>394.221</v>
      </c>
      <c r="AKF265" s="20">
        <v>394.221</v>
      </c>
      <c r="AKG265" s="21">
        <v>215.9</v>
      </c>
      <c r="AKH265" s="20">
        <v>794.33900000000006</v>
      </c>
      <c r="AKI265" s="20">
        <v>6192.0349999999999</v>
      </c>
      <c r="AKJ265" s="21">
        <v>52</v>
      </c>
      <c r="AKK265" s="20">
        <v>191.25200000000001</v>
      </c>
      <c r="AKL265" s="20">
        <v>1490.85</v>
      </c>
      <c r="AKM265" s="21">
        <v>47</v>
      </c>
      <c r="AKN265" s="20">
        <v>172.792</v>
      </c>
      <c r="AKO265" s="20">
        <v>1346.9459999999999</v>
      </c>
      <c r="AKP265" s="21">
        <v>58.6</v>
      </c>
      <c r="AKQ265" s="20">
        <v>215.66300000000001</v>
      </c>
      <c r="AKR265" s="20">
        <v>1681.134</v>
      </c>
      <c r="AKS265" s="20">
        <v>1681.134</v>
      </c>
      <c r="AKT265" s="21">
        <v>105.3</v>
      </c>
      <c r="AKU265" s="20">
        <v>387.42399999999998</v>
      </c>
      <c r="AKV265" s="20">
        <v>3020.0509999999999</v>
      </c>
      <c r="AKW265" s="20">
        <v>3020.0509999999999</v>
      </c>
      <c r="AKX265" s="21">
        <v>163.9</v>
      </c>
      <c r="AKY265" s="20">
        <v>603.08699999999999</v>
      </c>
      <c r="AKZ265" s="20">
        <v>4701.1850000000004</v>
      </c>
      <c r="ALA265" s="20">
        <v>4701.1850000000004</v>
      </c>
      <c r="ALB265" s="21">
        <v>94.2</v>
      </c>
      <c r="ALC265" s="20">
        <v>346.714</v>
      </c>
      <c r="ALD265" s="20">
        <v>2702.7040000000002</v>
      </c>
      <c r="ALE265" s="20">
        <v>2702.7040000000002</v>
      </c>
      <c r="ALF265" s="21">
        <v>241.3</v>
      </c>
      <c r="ALG265" s="20">
        <v>290.52800000000002</v>
      </c>
      <c r="ALH265" s="20">
        <v>489.59800000000001</v>
      </c>
      <c r="ALI265" s="21">
        <v>96.3</v>
      </c>
      <c r="ALJ265" s="20">
        <v>115.9</v>
      </c>
      <c r="ALK265" s="20">
        <v>195.315</v>
      </c>
      <c r="ALL265" s="21">
        <v>50.3</v>
      </c>
      <c r="ALM265" s="20">
        <v>60.542000000000002</v>
      </c>
      <c r="ALN265" s="20">
        <v>102.02500000000001</v>
      </c>
      <c r="ALO265" s="20">
        <v>90.462999999999994</v>
      </c>
      <c r="ALP265" s="21">
        <v>92.8</v>
      </c>
      <c r="ALQ265" s="20">
        <v>111.651</v>
      </c>
      <c r="ALR265" s="20">
        <v>188.154</v>
      </c>
      <c r="ALS265" s="20">
        <v>149.76</v>
      </c>
      <c r="ALT265" s="21">
        <v>145.1</v>
      </c>
      <c r="ALU265" s="20">
        <v>174.62799999999999</v>
      </c>
      <c r="ALV265" s="20">
        <v>294.28199999999998</v>
      </c>
      <c r="ALW265" s="20">
        <v>240.22300000000001</v>
      </c>
      <c r="ALX265" s="21">
        <v>119.3</v>
      </c>
      <c r="ALY265" s="20">
        <v>143.58199999999999</v>
      </c>
      <c r="ALZ265" s="20">
        <v>241.965</v>
      </c>
      <c r="AMA265" s="20">
        <v>178.309</v>
      </c>
      <c r="AMB265" s="21">
        <v>160.80000000000001</v>
      </c>
      <c r="AMC265" s="20">
        <v>283.15499999999997</v>
      </c>
      <c r="AMD265" s="20">
        <v>11693.864</v>
      </c>
      <c r="AME265" s="21">
        <v>24.4</v>
      </c>
      <c r="AMF265" s="20">
        <v>42.988999999999997</v>
      </c>
      <c r="AMG265" s="20">
        <v>1775.37</v>
      </c>
      <c r="AMH265" s="21">
        <v>50.4</v>
      </c>
      <c r="AMI265" s="20">
        <v>88.786000000000001</v>
      </c>
      <c r="AMJ265" s="20">
        <v>3666.7370000000001</v>
      </c>
      <c r="AMK265" s="20">
        <v>3236.75</v>
      </c>
      <c r="AML265" s="21">
        <v>86.5</v>
      </c>
      <c r="AMM265" s="20">
        <v>152.386</v>
      </c>
      <c r="AMN265" s="20">
        <v>6293.3069999999998</v>
      </c>
      <c r="AMO265" s="20">
        <v>5315.8720000000003</v>
      </c>
      <c r="AMP265" s="21">
        <v>136.4</v>
      </c>
      <c r="AMQ265" s="20">
        <v>240.167</v>
      </c>
      <c r="AMR265" s="20">
        <v>9918.4940000000006</v>
      </c>
      <c r="AMS265" s="20">
        <v>8552.6219999999994</v>
      </c>
      <c r="AMT265" s="21">
        <v>98</v>
      </c>
      <c r="AMU265" s="20">
        <v>172.58</v>
      </c>
      <c r="AMV265" s="20">
        <v>7127.29</v>
      </c>
      <c r="AMW265" s="20">
        <v>7127.29</v>
      </c>
      <c r="AMX265" s="21">
        <v>77.8</v>
      </c>
      <c r="AMY265" s="22">
        <v>366.663523</v>
      </c>
      <c r="AMZ265" s="20">
        <v>491.036</v>
      </c>
      <c r="ANA265" s="21">
        <v>54.4</v>
      </c>
      <c r="ANB265" s="20">
        <v>256.524</v>
      </c>
      <c r="ANC265" s="20">
        <v>343.53699999999998</v>
      </c>
      <c r="AND265" s="21">
        <v>53.2</v>
      </c>
      <c r="ANE265" s="20">
        <v>251.03800000000001</v>
      </c>
      <c r="ANF265" s="20">
        <v>336.19</v>
      </c>
      <c r="ANG265" s="21">
        <v>5.7</v>
      </c>
      <c r="ANH265" s="22">
        <v>26.964345999999999</v>
      </c>
      <c r="ANI265" s="22">
        <v>36.110652000000002</v>
      </c>
      <c r="ANJ265" s="22">
        <v>36.110652000000002</v>
      </c>
      <c r="ANK265" s="21">
        <v>17.899999999999999</v>
      </c>
      <c r="ANL265" s="22">
        <v>84.248740999999995</v>
      </c>
      <c r="ANM265" s="22">
        <v>112.825914</v>
      </c>
      <c r="ANN265" s="22">
        <v>101.327472</v>
      </c>
      <c r="ANO265" s="21">
        <v>23.4</v>
      </c>
      <c r="ANP265" s="22">
        <v>110.13947899999999</v>
      </c>
      <c r="ANQ265" s="22">
        <v>147.49879000000001</v>
      </c>
      <c r="ANR265" s="22">
        <v>137.43812399999999</v>
      </c>
      <c r="ANS265" s="21">
        <v>16.600000000000001</v>
      </c>
      <c r="ANT265" s="22">
        <v>78.314034000000007</v>
      </c>
      <c r="ANU265" s="22">
        <v>104.87815399999999</v>
      </c>
      <c r="ANV265" s="22">
        <v>104.87815399999999</v>
      </c>
      <c r="ANW265" s="21">
        <v>215.7</v>
      </c>
      <c r="ANX265" s="20">
        <v>27238.989000000001</v>
      </c>
      <c r="ANY265" s="20">
        <v>27238.989000000001</v>
      </c>
      <c r="ANZ265" s="21">
        <v>62.5</v>
      </c>
      <c r="AOA265" s="20">
        <v>7892.4369999999999</v>
      </c>
      <c r="AOB265" s="20">
        <v>7892.4369999999999</v>
      </c>
      <c r="AOC265" s="21">
        <v>59.2</v>
      </c>
      <c r="AOD265" s="20">
        <v>7481.3239999999996</v>
      </c>
      <c r="AOE265" s="20">
        <v>7481.3239999999996</v>
      </c>
      <c r="AOF265" s="21">
        <v>90.9</v>
      </c>
      <c r="AOG265" s="20">
        <v>11477.362999999999</v>
      </c>
      <c r="AOH265" s="20">
        <v>11477.362999999999</v>
      </c>
      <c r="AOI265" s="20">
        <v>11477.362999999999</v>
      </c>
      <c r="AOJ265" s="21">
        <v>62.3</v>
      </c>
      <c r="AOK265" s="20">
        <v>7869.1890000000003</v>
      </c>
      <c r="AOL265" s="20">
        <v>7869.1890000000003</v>
      </c>
      <c r="AOM265" s="20">
        <v>7869.1890000000003</v>
      </c>
      <c r="AON265" s="21">
        <v>153.19999999999999</v>
      </c>
      <c r="AOO265" s="20">
        <v>19346.552</v>
      </c>
      <c r="AOP265" s="20">
        <v>19346.552</v>
      </c>
      <c r="AOQ265" s="20">
        <v>19346.552</v>
      </c>
      <c r="AOR265" s="21">
        <v>52.4</v>
      </c>
      <c r="AOS265" s="20">
        <v>6624.14</v>
      </c>
      <c r="AOT265" s="20">
        <v>6624.14</v>
      </c>
      <c r="AOU265" s="20">
        <v>6624.14</v>
      </c>
      <c r="AOV265" s="21">
        <v>218.5</v>
      </c>
      <c r="AOW265" s="20">
        <v>21852.307000000001</v>
      </c>
      <c r="AOX265" s="20">
        <v>18071.858</v>
      </c>
      <c r="AOY265" s="21">
        <v>77.2</v>
      </c>
      <c r="AOZ265" s="20">
        <v>7720.4440000000004</v>
      </c>
      <c r="APA265" s="20">
        <v>6384.8069999999998</v>
      </c>
      <c r="APB265" s="21">
        <v>72.099999999999994</v>
      </c>
      <c r="APC265" s="20">
        <v>7211.0309999999999</v>
      </c>
      <c r="APD265" s="20">
        <v>5963.5230000000001</v>
      </c>
      <c r="APE265" s="21">
        <v>55.8</v>
      </c>
      <c r="APF265" s="20">
        <v>5586.0969999999998</v>
      </c>
      <c r="APG265" s="20">
        <v>4619.7020000000002</v>
      </c>
      <c r="APH265" s="20">
        <v>4619.7020000000002</v>
      </c>
      <c r="API265" s="21">
        <v>85.4</v>
      </c>
      <c r="APJ265" s="20">
        <v>8545.7659999999996</v>
      </c>
      <c r="APK265" s="20">
        <v>7067.3490000000002</v>
      </c>
      <c r="APL265" s="20">
        <v>7067.3490000000002</v>
      </c>
      <c r="APM265" s="21">
        <v>141.30000000000001</v>
      </c>
      <c r="APN265" s="20">
        <v>14131.862999999999</v>
      </c>
      <c r="APO265" s="20">
        <v>11687.050999999999</v>
      </c>
      <c r="APP265" s="20">
        <v>11687.050999999999</v>
      </c>
      <c r="APQ265" s="21">
        <v>90.5</v>
      </c>
      <c r="APR265" s="20">
        <v>9056.0059999999994</v>
      </c>
      <c r="APS265" s="20">
        <v>7489.317</v>
      </c>
      <c r="APT265" s="20">
        <v>7489.317</v>
      </c>
      <c r="APU265" s="21">
        <v>94.8</v>
      </c>
      <c r="APV265" s="20">
        <v>241.00399999999999</v>
      </c>
      <c r="APW265" s="20">
        <v>1599.5440000000001</v>
      </c>
      <c r="APX265" s="21">
        <v>32.700000000000003</v>
      </c>
      <c r="APY265" s="20">
        <v>83.186000000000007</v>
      </c>
      <c r="APZ265" s="20">
        <v>552.10400000000004</v>
      </c>
      <c r="AQI265" s="21">
        <v>62.1</v>
      </c>
      <c r="AQJ265" s="20">
        <v>157.81800000000001</v>
      </c>
      <c r="AQK265" s="20">
        <v>1047.44</v>
      </c>
      <c r="AQL265" s="20">
        <v>1059.7349999999999</v>
      </c>
      <c r="AQM265" s="21">
        <v>53.4</v>
      </c>
      <c r="AQN265" s="20">
        <v>135.89099999999999</v>
      </c>
      <c r="AQO265" s="20">
        <v>901.91</v>
      </c>
      <c r="AQP265" s="20">
        <v>1025.8800000000001</v>
      </c>
    </row>
    <row r="266" spans="1:1134" x14ac:dyDescent="0.2">
      <c r="A266" s="18">
        <v>38625</v>
      </c>
      <c r="B266" s="21">
        <v>119.6</v>
      </c>
      <c r="C266" s="21">
        <v>117.3</v>
      </c>
      <c r="D266" s="20">
        <v>11304.965</v>
      </c>
      <c r="N266" s="21">
        <v>79.5</v>
      </c>
      <c r="O266" s="21">
        <v>76.400000000000006</v>
      </c>
      <c r="P266" s="20">
        <v>7507.8270000000002</v>
      </c>
      <c r="Q266" s="21">
        <v>61.9</v>
      </c>
      <c r="R266" s="21">
        <v>60.1</v>
      </c>
      <c r="S266" s="20">
        <v>5847.701</v>
      </c>
      <c r="T266" s="21">
        <v>200.2</v>
      </c>
      <c r="U266" s="21">
        <v>181.3</v>
      </c>
      <c r="V266" s="20">
        <v>87654.077000000005</v>
      </c>
      <c r="W266" s="21">
        <v>65.8</v>
      </c>
      <c r="X266" s="21">
        <v>60.3</v>
      </c>
      <c r="Y266" s="20">
        <v>28824.967000000001</v>
      </c>
      <c r="AI266" s="21">
        <v>134.4</v>
      </c>
      <c r="AJ266" s="21">
        <v>120.9</v>
      </c>
      <c r="AK266" s="20">
        <v>58829.11</v>
      </c>
      <c r="AL266" s="21">
        <v>72.2</v>
      </c>
      <c r="AM266" s="21">
        <v>69.8</v>
      </c>
      <c r="AN266" s="20">
        <v>31624.517</v>
      </c>
      <c r="AO266" s="21">
        <v>222.4</v>
      </c>
      <c r="AP266" s="21">
        <v>228</v>
      </c>
      <c r="AQ266" s="20">
        <v>76349.111999999994</v>
      </c>
      <c r="AR266" s="21">
        <v>72.900000000000006</v>
      </c>
      <c r="AS266" s="21">
        <v>74.5</v>
      </c>
      <c r="AT266" s="20">
        <v>25027.829000000002</v>
      </c>
      <c r="AU266" s="21">
        <v>69.8</v>
      </c>
      <c r="AV266" s="21">
        <v>71.3</v>
      </c>
      <c r="AW266" s="20">
        <v>23977.907999999999</v>
      </c>
      <c r="AX266" s="21">
        <v>73.7</v>
      </c>
      <c r="AY266" s="21">
        <v>75.8</v>
      </c>
      <c r="AZ266" s="20">
        <v>25305.335999999999</v>
      </c>
      <c r="BA266" s="21">
        <v>75.8</v>
      </c>
      <c r="BB266" s="21">
        <v>77.7</v>
      </c>
      <c r="BC266" s="20">
        <v>26007.17</v>
      </c>
      <c r="BD266" s="21">
        <v>149.5</v>
      </c>
      <c r="BE266" s="21">
        <v>153.5</v>
      </c>
      <c r="BF266" s="20">
        <v>51321.283000000003</v>
      </c>
      <c r="BG266" s="21">
        <v>75.099999999999994</v>
      </c>
      <c r="BH266" s="21">
        <v>77</v>
      </c>
      <c r="BI266" s="20">
        <v>25776.815999999999</v>
      </c>
      <c r="BJ266" s="21">
        <v>96.5</v>
      </c>
      <c r="BK266" s="19">
        <v>183.18563452750001</v>
      </c>
      <c r="BL266" s="20">
        <v>532.42899999999997</v>
      </c>
      <c r="BM266" s="21">
        <v>66.5</v>
      </c>
      <c r="BN266" s="20">
        <v>126.32</v>
      </c>
      <c r="BO266" s="20">
        <v>367.15</v>
      </c>
      <c r="BP266" s="21">
        <v>2.9</v>
      </c>
      <c r="BQ266" s="20">
        <v>5.468</v>
      </c>
      <c r="BR266" s="19">
        <v>15.891689</v>
      </c>
      <c r="BS266" s="19">
        <v>15.891689</v>
      </c>
      <c r="BT266" s="21">
        <v>28</v>
      </c>
      <c r="BU266" s="20">
        <v>53.232999999999997</v>
      </c>
      <c r="BV266" s="19">
        <v>154.72241366264001</v>
      </c>
      <c r="BW266" s="19">
        <v>128.09063523251999</v>
      </c>
      <c r="BX266" s="21">
        <v>29.9</v>
      </c>
      <c r="BY266" s="19">
        <v>56.865317995589002</v>
      </c>
      <c r="BZ266" s="19">
        <v>165.27904675418</v>
      </c>
      <c r="CA266" s="19">
        <v>143.98232423252</v>
      </c>
      <c r="CB266" s="21">
        <v>9.6999999999999993</v>
      </c>
      <c r="CC266" s="19">
        <v>18.498179597454001</v>
      </c>
      <c r="CD266" s="19">
        <v>53.764958999999998</v>
      </c>
      <c r="CE266" s="19">
        <v>53.764958999999998</v>
      </c>
      <c r="CF266" s="21">
        <v>215</v>
      </c>
      <c r="CG266" s="20">
        <v>649.63599999999997</v>
      </c>
      <c r="CH266" s="20">
        <v>539.45799999999997</v>
      </c>
      <c r="CI266" s="21">
        <v>80.599999999999994</v>
      </c>
      <c r="CJ266" s="20">
        <v>243.691</v>
      </c>
      <c r="CK266" s="20">
        <v>202.36099999999999</v>
      </c>
      <c r="CL266" s="21">
        <v>75.099999999999994</v>
      </c>
      <c r="CM266" s="20">
        <v>226.887</v>
      </c>
      <c r="CN266" s="20">
        <v>188.40700000000001</v>
      </c>
      <c r="CO266" s="21">
        <v>49.8</v>
      </c>
      <c r="CP266" s="20">
        <v>150.46799999999999</v>
      </c>
      <c r="CQ266" s="20">
        <v>124.949</v>
      </c>
      <c r="CR266" s="20">
        <v>126.155</v>
      </c>
      <c r="CS266" s="21">
        <v>84.8</v>
      </c>
      <c r="CT266" s="20">
        <v>256.23599999999999</v>
      </c>
      <c r="CU266" s="20">
        <v>212.77799999999999</v>
      </c>
      <c r="CV266" s="20">
        <v>195.62200000000001</v>
      </c>
      <c r="CW266" s="21">
        <v>134.30000000000001</v>
      </c>
      <c r="CX266" s="20">
        <v>405.94499999999999</v>
      </c>
      <c r="CY266" s="20">
        <v>337.09699999999998</v>
      </c>
      <c r="CZ266" s="20">
        <v>321.77699999999999</v>
      </c>
      <c r="DA266" s="21">
        <v>91</v>
      </c>
      <c r="DB266" s="20">
        <v>275.11099999999999</v>
      </c>
      <c r="DC266" s="20">
        <v>228.452</v>
      </c>
      <c r="DD266" s="20">
        <v>228.452</v>
      </c>
      <c r="DE266" s="21">
        <v>178.4</v>
      </c>
      <c r="DF266" s="20">
        <v>1280.635</v>
      </c>
      <c r="DG266" s="20">
        <v>1683.2660000000001</v>
      </c>
      <c r="DH266" s="21">
        <v>10.199999999999999</v>
      </c>
      <c r="DI266" s="20">
        <v>73.311999999999998</v>
      </c>
      <c r="DJ266" s="20">
        <v>96.361000000000004</v>
      </c>
      <c r="DK266" s="21">
        <v>9.8000000000000007</v>
      </c>
      <c r="DL266" s="20">
        <v>70.653999999999996</v>
      </c>
      <c r="DM266" s="20">
        <v>92.867000000000004</v>
      </c>
      <c r="DN266" s="21">
        <v>100.3</v>
      </c>
      <c r="DO266" s="20">
        <v>719.976</v>
      </c>
      <c r="DP266" s="20">
        <v>946.33699999999999</v>
      </c>
      <c r="DQ266" s="20">
        <v>946.33699999999999</v>
      </c>
      <c r="DR266" s="21">
        <v>67.900000000000006</v>
      </c>
      <c r="DS266" s="20">
        <v>487.346</v>
      </c>
      <c r="DT266" s="20">
        <v>640.56799999999998</v>
      </c>
      <c r="DU266" s="20">
        <v>640.56799999999998</v>
      </c>
      <c r="DV266" s="21">
        <v>168.2</v>
      </c>
      <c r="DW266" s="20">
        <v>1207.3230000000001</v>
      </c>
      <c r="DX266" s="20">
        <v>1586.905</v>
      </c>
      <c r="DY266" s="20">
        <v>1586.905</v>
      </c>
      <c r="DZ266" s="21">
        <v>102.9</v>
      </c>
      <c r="EA266" s="20">
        <v>738.93</v>
      </c>
      <c r="EB266" s="20">
        <v>971.25</v>
      </c>
      <c r="EC266" s="20">
        <v>971.25</v>
      </c>
      <c r="ED266" s="21">
        <v>265.5</v>
      </c>
      <c r="EE266" s="20">
        <v>979.76499999999999</v>
      </c>
      <c r="EF266" s="20">
        <v>813.59699999999998</v>
      </c>
      <c r="EG266" s="21">
        <v>108.3</v>
      </c>
      <c r="EH266" s="20">
        <v>399.69400000000002</v>
      </c>
      <c r="EI266" s="20">
        <v>331.90600000000001</v>
      </c>
      <c r="EJ266" s="21">
        <v>98.4</v>
      </c>
      <c r="EK266" s="20">
        <v>363.03500000000003</v>
      </c>
      <c r="EL266" s="20">
        <v>301.464</v>
      </c>
      <c r="EM266" s="21">
        <v>42.6</v>
      </c>
      <c r="EN266" s="20">
        <v>157.07400000000001</v>
      </c>
      <c r="EO266" s="20">
        <v>130.434</v>
      </c>
      <c r="EP266" s="20">
        <v>130.434</v>
      </c>
      <c r="EQ266" s="21">
        <v>114.6</v>
      </c>
      <c r="ER266" s="20">
        <v>422.99700000000001</v>
      </c>
      <c r="ES266" s="20">
        <v>351.25700000000001</v>
      </c>
      <c r="ET266" s="20">
        <v>351.25700000000001</v>
      </c>
      <c r="EU266" s="21">
        <v>157.19999999999999</v>
      </c>
      <c r="EV266" s="20">
        <v>580.07100000000003</v>
      </c>
      <c r="EW266" s="20">
        <v>481.69099999999997</v>
      </c>
      <c r="EX266" s="20">
        <v>481.69099999999997</v>
      </c>
      <c r="EY266" s="21">
        <v>62.3</v>
      </c>
      <c r="EZ266" s="20">
        <v>229.976</v>
      </c>
      <c r="FA266" s="20">
        <v>190.97200000000001</v>
      </c>
      <c r="FB266" s="20">
        <v>190.97200000000001</v>
      </c>
      <c r="FC266" s="21">
        <v>112.8</v>
      </c>
      <c r="FD266" s="20">
        <v>1074.694</v>
      </c>
      <c r="FE266" s="20">
        <v>2384.817</v>
      </c>
      <c r="FF266" s="21">
        <v>67.3</v>
      </c>
      <c r="FG266" s="20">
        <v>640.96100000000001</v>
      </c>
      <c r="FH266" s="20">
        <v>1422.335</v>
      </c>
      <c r="FI266" s="21">
        <v>12.8</v>
      </c>
      <c r="FJ266" s="20">
        <v>121.63</v>
      </c>
      <c r="FK266" s="20">
        <v>269.90499999999997</v>
      </c>
      <c r="FL266" s="20">
        <v>230.01599999999999</v>
      </c>
      <c r="FM266" s="21">
        <v>32.700000000000003</v>
      </c>
      <c r="FN266" s="20">
        <v>311.12099999999998</v>
      </c>
      <c r="FO266" s="20">
        <v>690.399</v>
      </c>
      <c r="FP266" s="20">
        <v>608.02300000000002</v>
      </c>
      <c r="FQ266" s="21">
        <v>45.5</v>
      </c>
      <c r="FR266" s="20">
        <v>433.733</v>
      </c>
      <c r="FS266" s="20">
        <v>962.48199999999997</v>
      </c>
      <c r="FT266" s="20">
        <v>838.03899999999999</v>
      </c>
      <c r="FU266" s="21">
        <v>30.6</v>
      </c>
      <c r="FV266" s="20">
        <v>291.762</v>
      </c>
      <c r="FW266" s="20">
        <v>647.44000000000005</v>
      </c>
      <c r="FX266" s="20">
        <v>647.44000000000005</v>
      </c>
      <c r="FY266" s="21">
        <v>220.3</v>
      </c>
      <c r="FZ266" s="20">
        <v>2633.694</v>
      </c>
      <c r="GA266" s="20">
        <v>3075.6280000000002</v>
      </c>
      <c r="GB266" s="21">
        <v>68.400000000000006</v>
      </c>
      <c r="GC266" s="20">
        <v>817.58299999999997</v>
      </c>
      <c r="GD266" s="20">
        <v>954.774</v>
      </c>
      <c r="GE266" s="21">
        <v>62.8</v>
      </c>
      <c r="GF266" s="20">
        <v>751.24599999999998</v>
      </c>
      <c r="GG266" s="20">
        <v>877.30499999999995</v>
      </c>
      <c r="GH266" s="21">
        <v>72</v>
      </c>
      <c r="GI266" s="20">
        <v>860.697</v>
      </c>
      <c r="GJ266" s="20">
        <v>1005.122</v>
      </c>
      <c r="GK266" s="20">
        <v>1005.122</v>
      </c>
      <c r="GL266" s="21">
        <v>79.900000000000006</v>
      </c>
      <c r="GM266" s="20">
        <v>955.41399999999999</v>
      </c>
      <c r="GN266" s="20">
        <v>1115.732</v>
      </c>
      <c r="GO266" s="20">
        <v>1115.732</v>
      </c>
      <c r="GP266" s="21">
        <v>151.9</v>
      </c>
      <c r="GQ266" s="20">
        <v>1816.1110000000001</v>
      </c>
      <c r="GR266" s="20">
        <v>2120.8539999999998</v>
      </c>
      <c r="GS266" s="20">
        <v>2120.8539999999998</v>
      </c>
      <c r="GT266" s="21">
        <v>59.3</v>
      </c>
      <c r="GU266" s="20">
        <v>709.08699999999999</v>
      </c>
      <c r="GV266" s="20">
        <v>828.072</v>
      </c>
      <c r="GW266" s="20">
        <v>828.072</v>
      </c>
      <c r="GX266" s="21">
        <v>240.8</v>
      </c>
      <c r="GY266" s="20">
        <v>958.053</v>
      </c>
      <c r="GZ266" s="20">
        <v>1237.9960000000001</v>
      </c>
      <c r="HA266" s="21">
        <v>46.4</v>
      </c>
      <c r="HB266" s="20">
        <v>184.47</v>
      </c>
      <c r="HC266" s="20">
        <v>238.37200000000001</v>
      </c>
      <c r="HD266" s="21">
        <v>44.1</v>
      </c>
      <c r="HE266" s="20">
        <v>175.61799999999999</v>
      </c>
      <c r="HF266" s="20">
        <v>226.93299999999999</v>
      </c>
      <c r="HG266" s="21">
        <v>110.1</v>
      </c>
      <c r="HH266" s="20">
        <v>438.125</v>
      </c>
      <c r="HI266" s="20">
        <v>566.14499999999998</v>
      </c>
      <c r="HJ266" s="20">
        <v>566.14499999999998</v>
      </c>
      <c r="HK266" s="21">
        <v>82.5</v>
      </c>
      <c r="HL266" s="20">
        <v>328.19200000000001</v>
      </c>
      <c r="HM266" s="20">
        <v>424.09</v>
      </c>
      <c r="HN266" s="20">
        <v>350.33499999999998</v>
      </c>
      <c r="HO266" s="21">
        <v>194.5</v>
      </c>
      <c r="HP266" s="20">
        <v>773.58299999999997</v>
      </c>
      <c r="HQ266" s="20">
        <v>999.62400000000002</v>
      </c>
      <c r="HR266" s="20">
        <v>916.48</v>
      </c>
      <c r="HS266" s="21">
        <v>118.2</v>
      </c>
      <c r="HT266" s="20">
        <v>470.08499999999998</v>
      </c>
      <c r="HU266" s="20">
        <v>607.44399999999996</v>
      </c>
      <c r="HV266" s="20">
        <v>710.50699999999995</v>
      </c>
      <c r="HW266" s="21">
        <v>105.4</v>
      </c>
      <c r="HX266" s="20">
        <v>130.87</v>
      </c>
      <c r="HY266" s="20">
        <v>69844.168000000005</v>
      </c>
      <c r="HZ266" s="21">
        <v>13.8</v>
      </c>
      <c r="IA266" s="20">
        <v>17.085000000000001</v>
      </c>
      <c r="IB266" s="20">
        <v>9117.9210000000003</v>
      </c>
      <c r="IF266" s="21">
        <v>25.8</v>
      </c>
      <c r="IG266" s="20">
        <v>32.082000000000001</v>
      </c>
      <c r="IH266" s="20">
        <v>17121.844000000001</v>
      </c>
      <c r="II266" s="20">
        <v>17121.844000000001</v>
      </c>
      <c r="IJ266" s="21">
        <v>65.8</v>
      </c>
      <c r="IK266" s="20">
        <v>81.703999999999994</v>
      </c>
      <c r="IL266" s="20">
        <v>43604.402999999998</v>
      </c>
      <c r="IM266" s="20">
        <v>43604.402999999998</v>
      </c>
      <c r="IN266" s="21">
        <v>91.7</v>
      </c>
      <c r="IO266" s="20">
        <v>113.786</v>
      </c>
      <c r="IP266" s="20">
        <v>60726.247000000003</v>
      </c>
      <c r="IQ266" s="20">
        <v>60726.247000000003</v>
      </c>
      <c r="IR266" s="21">
        <v>59.7</v>
      </c>
      <c r="IS266" s="20">
        <v>74.05</v>
      </c>
      <c r="IT266" s="23">
        <v>39520</v>
      </c>
      <c r="IU266" s="23">
        <v>39520</v>
      </c>
      <c r="IV266" s="21">
        <v>142</v>
      </c>
      <c r="IW266" s="20">
        <v>3160.2570000000001</v>
      </c>
      <c r="IX266" s="20">
        <v>25572.834999999999</v>
      </c>
      <c r="IY266" s="21">
        <v>26.5</v>
      </c>
      <c r="IZ266" s="20">
        <v>589.20600000000002</v>
      </c>
      <c r="JA266" s="20">
        <v>4767.8599999999997</v>
      </c>
      <c r="JJ266" s="21">
        <v>115.5</v>
      </c>
      <c r="JK266" s="20">
        <v>2571.0509999999999</v>
      </c>
      <c r="JL266" s="20">
        <v>20804.974999999999</v>
      </c>
      <c r="JM266" s="20">
        <v>21364.538</v>
      </c>
      <c r="JN266" s="21">
        <v>112.8</v>
      </c>
      <c r="JO266" s="20">
        <v>2511.81</v>
      </c>
      <c r="JP266" s="20">
        <v>20325.598000000002</v>
      </c>
      <c r="JQ266" s="20">
        <v>20325.599999999999</v>
      </c>
      <c r="JR266" s="21">
        <v>77.400000000000006</v>
      </c>
      <c r="JS266" s="20">
        <v>112.09699999999999</v>
      </c>
      <c r="JT266" s="20">
        <v>256658.70199999999</v>
      </c>
      <c r="JU266" s="21">
        <v>38.200000000000003</v>
      </c>
      <c r="JV266" s="20">
        <v>55.293999999999997</v>
      </c>
      <c r="JW266" s="20">
        <v>126602.76700000001</v>
      </c>
      <c r="JX266" s="20">
        <v>12.257999999999999</v>
      </c>
      <c r="JY266" s="20">
        <v>17.744</v>
      </c>
      <c r="JZ266" s="20">
        <v>40627.457000000002</v>
      </c>
      <c r="KA266" s="20">
        <v>40627.457000000002</v>
      </c>
      <c r="KB266" s="20">
        <v>26.981000000000002</v>
      </c>
      <c r="KC266" s="20">
        <v>39.058</v>
      </c>
      <c r="KD266" s="20">
        <v>89428.478000000003</v>
      </c>
      <c r="KE266" s="20">
        <v>89428.478000000003</v>
      </c>
      <c r="KF266" s="21">
        <v>39.200000000000003</v>
      </c>
      <c r="KG266" s="21">
        <v>56.8</v>
      </c>
      <c r="KH266" s="20">
        <v>130055.935</v>
      </c>
      <c r="KI266" s="20">
        <v>130055.935</v>
      </c>
      <c r="KJ266" s="21">
        <v>21.9</v>
      </c>
      <c r="KK266" s="21">
        <v>31.7</v>
      </c>
      <c r="KL266" s="21">
        <v>72620.2</v>
      </c>
      <c r="KM266" s="21">
        <v>72620.2</v>
      </c>
      <c r="KN266" s="21">
        <v>87.9</v>
      </c>
      <c r="KO266" s="20">
        <v>116.05800000000001</v>
      </c>
      <c r="KP266" s="20">
        <v>2848.2469999999998</v>
      </c>
      <c r="KQ266" s="21">
        <v>27.5</v>
      </c>
      <c r="KR266" s="20">
        <v>36.247</v>
      </c>
      <c r="KS266" s="20">
        <v>889.56</v>
      </c>
      <c r="KT266" s="21">
        <v>27.7</v>
      </c>
      <c r="KU266" s="20">
        <v>36.540999999999997</v>
      </c>
      <c r="KV266" s="20">
        <v>896.78200000000004</v>
      </c>
      <c r="KW266" s="21">
        <v>15.1</v>
      </c>
      <c r="KX266" s="20">
        <v>19.908999999999999</v>
      </c>
      <c r="KY266" s="20">
        <v>488.59500000000003</v>
      </c>
      <c r="KZ266" s="20">
        <v>488.59500000000003</v>
      </c>
      <c r="LA266" s="21">
        <v>45.4</v>
      </c>
      <c r="LB266" s="20">
        <v>59.902000000000001</v>
      </c>
      <c r="LC266" s="20">
        <v>1470.0920000000001</v>
      </c>
      <c r="LD266" s="20">
        <v>1470.0920000000001</v>
      </c>
      <c r="LE266" s="21">
        <v>60.5</v>
      </c>
      <c r="LF266" s="20">
        <v>79.811000000000007</v>
      </c>
      <c r="LG266" s="20">
        <v>1958.6869999999999</v>
      </c>
      <c r="LH266" s="20">
        <v>1958.6869999999999</v>
      </c>
      <c r="LI266" s="21">
        <v>28.2</v>
      </c>
      <c r="LJ266" s="20">
        <v>37.262999999999998</v>
      </c>
      <c r="LK266" s="20">
        <v>914.48699999999997</v>
      </c>
      <c r="LL266" s="20">
        <v>914.48699999999997</v>
      </c>
      <c r="LM266" s="21">
        <v>208.4</v>
      </c>
      <c r="LN266" s="20">
        <v>5700.4579999999996</v>
      </c>
      <c r="LO266" s="20">
        <v>4733.66</v>
      </c>
      <c r="LP266" s="21">
        <v>71.400000000000006</v>
      </c>
      <c r="LQ266" s="20">
        <v>1953.0070000000001</v>
      </c>
      <c r="LR266" s="20">
        <v>1621.777</v>
      </c>
      <c r="LS266" s="21">
        <v>67.7</v>
      </c>
      <c r="LT266" s="20">
        <v>1852.6759999999999</v>
      </c>
      <c r="LU266" s="20">
        <v>1538.462</v>
      </c>
      <c r="LV266" s="21">
        <v>68.400000000000006</v>
      </c>
      <c r="LW266" s="20">
        <v>1871.1849999999999</v>
      </c>
      <c r="LX266" s="20">
        <v>1553.8320000000001</v>
      </c>
      <c r="LY266" s="20">
        <v>1553.8320000000001</v>
      </c>
      <c r="LZ266" s="21">
        <v>68.599999999999994</v>
      </c>
      <c r="MA266" s="20">
        <v>1876.2660000000001</v>
      </c>
      <c r="MB266" s="20">
        <v>1558.0509999999999</v>
      </c>
      <c r="MC266" s="20">
        <v>1558.0509999999999</v>
      </c>
      <c r="MD266" s="21">
        <v>137</v>
      </c>
      <c r="ME266" s="20">
        <v>3747.451</v>
      </c>
      <c r="MF266" s="20">
        <v>3111.8829999999998</v>
      </c>
      <c r="MG266" s="20">
        <v>3111.8829999999998</v>
      </c>
      <c r="MH266" s="21">
        <v>95.7</v>
      </c>
      <c r="MI266" s="20">
        <v>2618.895</v>
      </c>
      <c r="MJ266" s="20">
        <v>2174.73</v>
      </c>
      <c r="MK266" s="20">
        <v>2174.73</v>
      </c>
      <c r="ML266" s="21">
        <v>247.4</v>
      </c>
      <c r="MM266" s="20">
        <v>625.36599999999999</v>
      </c>
      <c r="MN266" s="20">
        <v>3875.3939999999998</v>
      </c>
      <c r="MO266" s="21">
        <v>44</v>
      </c>
      <c r="MP266" s="20">
        <v>111.26300000000001</v>
      </c>
      <c r="MQ266" s="20">
        <v>689.495</v>
      </c>
      <c r="MR266" s="21">
        <v>40.299999999999997</v>
      </c>
      <c r="MS266" s="20">
        <v>101.931</v>
      </c>
      <c r="MT266" s="20">
        <v>631.66899999999998</v>
      </c>
      <c r="MU266" s="21">
        <v>109.8</v>
      </c>
      <c r="MV266" s="20">
        <v>277.52499999999998</v>
      </c>
      <c r="MW266" s="20">
        <v>1719.8240000000001</v>
      </c>
      <c r="MX266" s="20">
        <v>1760</v>
      </c>
      <c r="MY266" s="21">
        <v>93</v>
      </c>
      <c r="MZ266" s="20">
        <v>235.06700000000001</v>
      </c>
      <c r="NA266" s="20">
        <v>1456.712</v>
      </c>
      <c r="NB266" s="20">
        <v>1545</v>
      </c>
      <c r="NC266" s="21">
        <v>203.4</v>
      </c>
      <c r="ND266" s="20">
        <v>514.10299999999995</v>
      </c>
      <c r="NE266" s="20">
        <v>3185.8989999999999</v>
      </c>
      <c r="NF266" s="20">
        <v>3305</v>
      </c>
      <c r="NG266" s="21">
        <v>151.80000000000001</v>
      </c>
      <c r="NH266" s="20">
        <v>383.661</v>
      </c>
      <c r="NI266" s="20">
        <v>2377.549</v>
      </c>
      <c r="NJ266" s="20">
        <v>2377.549</v>
      </c>
      <c r="NK266" s="21">
        <v>215</v>
      </c>
      <c r="NL266" s="20">
        <v>2354.3180000000002</v>
      </c>
      <c r="NM266" s="20">
        <v>1955.0260000000001</v>
      </c>
      <c r="NN266" s="21">
        <v>46.9</v>
      </c>
      <c r="NO266" s="20">
        <v>513.95799999999997</v>
      </c>
      <c r="NP266" s="20">
        <v>426.791</v>
      </c>
      <c r="NQ266" s="21">
        <v>42.9</v>
      </c>
      <c r="NR266" s="20">
        <v>470.20600000000002</v>
      </c>
      <c r="NS266" s="20">
        <v>390.459</v>
      </c>
      <c r="NT266" s="21">
        <v>68.400000000000006</v>
      </c>
      <c r="NU266" s="20">
        <v>748.97900000000004</v>
      </c>
      <c r="NV266" s="20">
        <v>621.952</v>
      </c>
      <c r="NW266" s="20">
        <v>621.952</v>
      </c>
      <c r="NX266" s="21">
        <v>99.6</v>
      </c>
      <c r="NY266" s="20">
        <v>1091.3810000000001</v>
      </c>
      <c r="NZ266" s="20">
        <v>906.28300000000002</v>
      </c>
      <c r="OA266" s="20">
        <v>906.28300000000002</v>
      </c>
      <c r="OB266" s="21">
        <v>168</v>
      </c>
      <c r="OC266" s="20">
        <v>1840.36</v>
      </c>
      <c r="OD266" s="20">
        <v>1528.2349999999999</v>
      </c>
      <c r="OE266" s="20">
        <v>1528.2349999999999</v>
      </c>
      <c r="OF266" s="21">
        <v>123.4</v>
      </c>
      <c r="OG266" s="20">
        <v>1351.3230000000001</v>
      </c>
      <c r="OH266" s="20">
        <v>1122.1389999999999</v>
      </c>
      <c r="OI266" s="20">
        <v>1122.1389999999999</v>
      </c>
      <c r="OJ266" s="21">
        <v>174.9</v>
      </c>
      <c r="OK266" s="20">
        <v>344.23399999999998</v>
      </c>
      <c r="OL266" s="20">
        <v>285.85199999999998</v>
      </c>
      <c r="OM266" s="21">
        <v>42.4</v>
      </c>
      <c r="ON266" s="20">
        <v>83.543000000000006</v>
      </c>
      <c r="OO266" s="20">
        <v>69.373999999999995</v>
      </c>
      <c r="OP266" s="21">
        <v>40.200000000000003</v>
      </c>
      <c r="OQ266" s="20">
        <v>79.067999999999998</v>
      </c>
      <c r="OR266" s="20">
        <v>65.658000000000001</v>
      </c>
      <c r="OS266" s="21">
        <v>44.6</v>
      </c>
      <c r="OT266" s="20">
        <v>87.760999999999996</v>
      </c>
      <c r="OU266" s="20">
        <v>72.876999999999995</v>
      </c>
      <c r="OV266" s="20">
        <v>72.876999999999995</v>
      </c>
      <c r="OW266" s="21">
        <v>87.8</v>
      </c>
      <c r="OX266" s="20">
        <v>172.93</v>
      </c>
      <c r="OY266" s="20">
        <v>143.601</v>
      </c>
      <c r="OZ266" s="20">
        <v>143.601</v>
      </c>
      <c r="PA266" s="21">
        <v>132.4</v>
      </c>
      <c r="PB266" s="20">
        <v>260.69099999999997</v>
      </c>
      <c r="PC266" s="20">
        <v>216.47800000000001</v>
      </c>
      <c r="PD266" s="20">
        <v>216.47800000000001</v>
      </c>
      <c r="PE266" s="21">
        <v>67.400000000000006</v>
      </c>
      <c r="PF266" s="20">
        <v>132.75299999999999</v>
      </c>
      <c r="PG266" s="20">
        <v>110.238</v>
      </c>
      <c r="PH266" s="20">
        <v>110.238</v>
      </c>
      <c r="PI266" s="21">
        <v>221.2</v>
      </c>
      <c r="PJ266" s="20">
        <v>4655.4059999999999</v>
      </c>
      <c r="PK266" s="20">
        <v>3865.8490000000002</v>
      </c>
      <c r="PL266" s="21">
        <v>73.2</v>
      </c>
      <c r="PM266" s="20">
        <v>1541.7629999999999</v>
      </c>
      <c r="PN266" s="20">
        <v>1280.28</v>
      </c>
      <c r="PO266" s="21">
        <v>67</v>
      </c>
      <c r="PP266" s="20">
        <v>1410.961</v>
      </c>
      <c r="PQ266" s="20">
        <v>1171.662</v>
      </c>
      <c r="PR266" s="21">
        <v>40.9</v>
      </c>
      <c r="PS266" s="20">
        <v>860.93200000000002</v>
      </c>
      <c r="PT266" s="20">
        <v>714.91800000000001</v>
      </c>
      <c r="PU266" s="20">
        <v>714.91800000000001</v>
      </c>
      <c r="PV266" s="21">
        <v>107.4</v>
      </c>
      <c r="PW266" s="20">
        <v>2261.433</v>
      </c>
      <c r="PX266" s="20">
        <v>1877.894</v>
      </c>
      <c r="PY266" s="20">
        <v>1768.3330000000001</v>
      </c>
      <c r="PZ266" s="21">
        <v>147.9</v>
      </c>
      <c r="QA266" s="20">
        <v>3113.643</v>
      </c>
      <c r="QB266" s="20">
        <v>2585.569</v>
      </c>
      <c r="QC266" s="20">
        <v>2483.2510000000002</v>
      </c>
      <c r="QD266" s="21">
        <v>74.599999999999994</v>
      </c>
      <c r="QE266" s="20">
        <v>1571.345</v>
      </c>
      <c r="QF266" s="20">
        <v>1304.845</v>
      </c>
      <c r="QG266" s="20">
        <v>1304.845</v>
      </c>
      <c r="QH266" s="21">
        <v>201.9</v>
      </c>
      <c r="QI266" s="21">
        <v>182.7</v>
      </c>
      <c r="QJ266" s="20">
        <v>82123.948000000004</v>
      </c>
      <c r="QK266" s="21">
        <v>67.5</v>
      </c>
      <c r="QL266" s="21">
        <v>61.9</v>
      </c>
      <c r="QM266" s="20">
        <v>27462.695</v>
      </c>
      <c r="QN266" s="21">
        <v>65</v>
      </c>
      <c r="QO266" s="21">
        <v>59.9</v>
      </c>
      <c r="QP266" s="20">
        <v>26445.703000000001</v>
      </c>
      <c r="QW266" s="21">
        <v>134.4</v>
      </c>
      <c r="QX266" s="21">
        <v>120.8</v>
      </c>
      <c r="QY266" s="20">
        <v>54661.252999999997</v>
      </c>
      <c r="QZ266" s="21">
        <v>71.099999999999994</v>
      </c>
      <c r="RA266" s="21">
        <v>68.599999999999994</v>
      </c>
      <c r="RB266" s="20">
        <v>28909.057000000001</v>
      </c>
      <c r="RC266" s="21">
        <v>207.1</v>
      </c>
      <c r="RD266" s="20">
        <v>5049.7259999999997</v>
      </c>
      <c r="RE266" s="20">
        <v>2859.66</v>
      </c>
      <c r="RF266" s="21">
        <v>43.4</v>
      </c>
      <c r="RG266" s="20">
        <v>1058.8030000000001</v>
      </c>
      <c r="RH266" s="20">
        <v>599.6</v>
      </c>
      <c r="RI266" s="21">
        <v>40.299999999999997</v>
      </c>
      <c r="RJ266" s="20">
        <v>983.00199999999995</v>
      </c>
      <c r="RK266" s="20">
        <v>556.67399999999998</v>
      </c>
      <c r="RL266" s="21">
        <v>86.4</v>
      </c>
      <c r="RM266" s="20">
        <v>2105.3150000000001</v>
      </c>
      <c r="RN266" s="20">
        <v>1192.24</v>
      </c>
      <c r="RO266" s="20">
        <v>1192.24</v>
      </c>
      <c r="RP266" s="21">
        <v>77.3</v>
      </c>
      <c r="RQ266" s="20">
        <v>1885.6079999999999</v>
      </c>
      <c r="RR266" s="20">
        <v>1067.82</v>
      </c>
      <c r="RS266" s="20">
        <v>1067.82</v>
      </c>
      <c r="RT266" s="21">
        <v>163.69999999999999</v>
      </c>
      <c r="RU266" s="20">
        <v>3990.924</v>
      </c>
      <c r="RV266" s="20">
        <v>2260.06</v>
      </c>
      <c r="RW266" s="20">
        <v>2260.06</v>
      </c>
      <c r="RX266" s="21">
        <v>92.7</v>
      </c>
      <c r="RY266" s="20">
        <v>2259.9659999999999</v>
      </c>
      <c r="RZ266" s="20">
        <v>1279.819</v>
      </c>
      <c r="SA266" s="20">
        <v>1279.819</v>
      </c>
      <c r="SB266" s="21">
        <v>194.1</v>
      </c>
      <c r="SC266" s="20">
        <v>461.01600000000002</v>
      </c>
      <c r="SD266" s="20">
        <v>382.827</v>
      </c>
      <c r="SE266" s="21">
        <v>112.1</v>
      </c>
      <c r="SF266" s="20">
        <v>266.346</v>
      </c>
      <c r="SG266" s="20">
        <v>221.17400000000001</v>
      </c>
      <c r="SH266" s="21">
        <v>103.1</v>
      </c>
      <c r="SI266" s="20">
        <v>244.91</v>
      </c>
      <c r="SJ266" s="20">
        <v>203.37299999999999</v>
      </c>
      <c r="SK266" s="21">
        <v>37.9</v>
      </c>
      <c r="SL266" s="20">
        <v>89.991</v>
      </c>
      <c r="SM266" s="20">
        <v>74.727999999999994</v>
      </c>
      <c r="SN266" s="20">
        <v>67.034000000000006</v>
      </c>
      <c r="SO266" s="21">
        <v>47</v>
      </c>
      <c r="SP266" s="20">
        <v>111.741</v>
      </c>
      <c r="SQ266" s="20">
        <v>92.79</v>
      </c>
      <c r="SR266" s="20">
        <v>94.619</v>
      </c>
      <c r="SS266" s="21">
        <v>81.900000000000006</v>
      </c>
      <c r="ST266" s="20">
        <v>194.66900000000001</v>
      </c>
      <c r="SU266" s="20">
        <v>161.65299999999999</v>
      </c>
      <c r="SV266" s="20">
        <v>161.65299999999999</v>
      </c>
      <c r="SW266" s="21">
        <v>70.5</v>
      </c>
      <c r="SX266" s="20">
        <v>167.53200000000001</v>
      </c>
      <c r="SY266" s="20">
        <v>139.119</v>
      </c>
      <c r="SZ266" s="20">
        <v>135.46700000000001</v>
      </c>
      <c r="TA266" s="21">
        <v>199.1</v>
      </c>
      <c r="TB266" s="20">
        <v>355.18</v>
      </c>
      <c r="TC266" s="20">
        <v>2755.203</v>
      </c>
      <c r="TD266" s="21">
        <v>25.9</v>
      </c>
      <c r="TE266" s="20">
        <v>46.21</v>
      </c>
      <c r="TF266" s="20">
        <v>358.46300000000002</v>
      </c>
      <c r="TG266" s="21">
        <v>55.5</v>
      </c>
      <c r="TH266" s="20">
        <v>99.04</v>
      </c>
      <c r="TI266" s="20">
        <v>768.27099999999996</v>
      </c>
      <c r="TJ266" s="20">
        <v>768.27099999999996</v>
      </c>
      <c r="TK266" s="21">
        <v>117.9</v>
      </c>
      <c r="TL266" s="20">
        <v>210.31</v>
      </c>
      <c r="TM266" s="20">
        <v>1631.414</v>
      </c>
      <c r="TN266" s="20">
        <v>1650.9839999999999</v>
      </c>
      <c r="TO266" s="21">
        <v>173.2</v>
      </c>
      <c r="TP266" s="20">
        <v>308.97000000000003</v>
      </c>
      <c r="TQ266" s="20">
        <v>2396.7399999999998</v>
      </c>
      <c r="TR266" s="20">
        <v>2419.2550000000001</v>
      </c>
      <c r="TS266" s="21">
        <v>146.5</v>
      </c>
      <c r="TT266" s="20">
        <v>261.23200000000003</v>
      </c>
      <c r="TU266" s="20">
        <v>2026.431</v>
      </c>
      <c r="TV266" s="20">
        <v>2053.1190000000001</v>
      </c>
      <c r="TW266" s="21">
        <v>151.30000000000001</v>
      </c>
      <c r="TX266" s="20">
        <v>160.583</v>
      </c>
      <c r="TY266" s="20">
        <v>33286.023999999998</v>
      </c>
      <c r="TZ266" s="21">
        <v>65.5</v>
      </c>
      <c r="UA266" s="20">
        <v>69.468999999999994</v>
      </c>
      <c r="UB266" s="20">
        <v>14399.69</v>
      </c>
      <c r="UC266" s="21">
        <v>63</v>
      </c>
      <c r="UD266" s="20">
        <v>66.837000000000003</v>
      </c>
      <c r="UE266" s="20">
        <v>13854.17</v>
      </c>
      <c r="UF266" s="21">
        <v>22.6</v>
      </c>
      <c r="UG266" s="20">
        <v>23.934999999999999</v>
      </c>
      <c r="UH266" s="20">
        <v>4961.4049999999997</v>
      </c>
      <c r="UI266" s="20">
        <v>4961.4049999999997</v>
      </c>
      <c r="UJ266" s="21">
        <v>63.3</v>
      </c>
      <c r="UK266" s="20">
        <v>67.177999999999997</v>
      </c>
      <c r="UL266" s="20">
        <v>13924.929</v>
      </c>
      <c r="UM266" s="20">
        <v>13924.929</v>
      </c>
      <c r="UN266" s="21">
        <v>85.9</v>
      </c>
      <c r="UO266" s="20">
        <v>91.114000000000004</v>
      </c>
      <c r="UP266" s="20">
        <v>18886.333999999999</v>
      </c>
      <c r="UQ266" s="20">
        <v>18886.333999999999</v>
      </c>
      <c r="UR266" s="21">
        <v>40.6</v>
      </c>
      <c r="US266" s="20">
        <v>43.121000000000002</v>
      </c>
      <c r="UT266" s="20">
        <v>8938.32</v>
      </c>
      <c r="UU266" s="20">
        <v>8938.32</v>
      </c>
      <c r="UV266" s="21">
        <v>77.5</v>
      </c>
      <c r="UW266" s="20">
        <v>209.66399999999999</v>
      </c>
      <c r="UX266" s="20">
        <v>2157442.8089999999</v>
      </c>
      <c r="UY266" s="21">
        <v>46.8</v>
      </c>
      <c r="UZ266" s="20">
        <v>126.45</v>
      </c>
      <c r="VA266" s="20">
        <v>1301172.78</v>
      </c>
      <c r="VB266" s="21">
        <v>11.9</v>
      </c>
      <c r="VC266" s="20">
        <v>32.268999999999998</v>
      </c>
      <c r="VD266" s="20">
        <v>332042.978</v>
      </c>
      <c r="VE266" s="20">
        <v>332042.978</v>
      </c>
      <c r="VF266" s="21">
        <v>18.899999999999999</v>
      </c>
      <c r="VG266" s="20">
        <v>51.008000000000003</v>
      </c>
      <c r="VH266" s="20">
        <v>524871.53200000001</v>
      </c>
      <c r="VI266" s="20">
        <v>472915.91100000002</v>
      </c>
      <c r="VJ266" s="21">
        <v>30.8</v>
      </c>
      <c r="VK266" s="20">
        <v>83.213999999999999</v>
      </c>
      <c r="VL266" s="20">
        <v>856270.02899999998</v>
      </c>
      <c r="VM266" s="20">
        <v>804958.88899999997</v>
      </c>
      <c r="VN266" s="21">
        <v>25.4</v>
      </c>
      <c r="VO266" s="20">
        <v>68.769000000000005</v>
      </c>
      <c r="VP266" s="20">
        <v>707636.05299999996</v>
      </c>
      <c r="VQ266" s="20">
        <v>707636.05299999996</v>
      </c>
      <c r="VR266" s="21">
        <v>201.9</v>
      </c>
      <c r="VS266" s="20">
        <v>401.60500000000002</v>
      </c>
      <c r="VT266" s="20">
        <v>333.49200000000002</v>
      </c>
      <c r="VU266" s="21">
        <v>29.6</v>
      </c>
      <c r="VV266" s="20">
        <v>58.945</v>
      </c>
      <c r="VW266" s="20">
        <v>48.948</v>
      </c>
      <c r="VX266" s="21">
        <v>28</v>
      </c>
      <c r="VY266" s="20">
        <v>55.597000000000001</v>
      </c>
      <c r="VZ266" s="20">
        <v>46.167999999999999</v>
      </c>
      <c r="WA266" s="21">
        <v>79</v>
      </c>
      <c r="WB266" s="20">
        <v>157.107</v>
      </c>
      <c r="WC266" s="20">
        <v>130.46199999999999</v>
      </c>
      <c r="WD266" s="20">
        <v>130.46199999999999</v>
      </c>
      <c r="WE266" s="21">
        <v>93.3</v>
      </c>
      <c r="WF266" s="20">
        <v>185.553</v>
      </c>
      <c r="WG266" s="20">
        <v>154.083</v>
      </c>
      <c r="WH266" s="20">
        <v>154.083</v>
      </c>
      <c r="WI266" s="21">
        <v>172.3</v>
      </c>
      <c r="WJ266" s="20">
        <v>342.66</v>
      </c>
      <c r="WK266" s="20">
        <v>284.54399999999998</v>
      </c>
      <c r="WL266" s="20">
        <v>284.54399999999998</v>
      </c>
      <c r="WM266" s="21">
        <v>119.4</v>
      </c>
      <c r="WN266" s="20">
        <v>237.429</v>
      </c>
      <c r="WO266" s="20">
        <v>197.161</v>
      </c>
      <c r="WP266" s="20">
        <v>197.161</v>
      </c>
      <c r="WQ266" s="21">
        <v>213.4</v>
      </c>
      <c r="WR266" s="20">
        <v>300.26799999999997</v>
      </c>
      <c r="WS266" s="20">
        <v>1382.0719999999999</v>
      </c>
      <c r="WT266" s="21">
        <v>91.6</v>
      </c>
      <c r="WU266" s="20">
        <v>128.881</v>
      </c>
      <c r="WV266" s="20">
        <v>593.21199999999999</v>
      </c>
      <c r="WW266" s="21">
        <v>87.1</v>
      </c>
      <c r="WX266" s="20">
        <v>122.592</v>
      </c>
      <c r="WY266" s="20">
        <v>564.26499999999999</v>
      </c>
      <c r="WZ266" s="21">
        <v>36.4</v>
      </c>
      <c r="XA266" s="20">
        <v>51.155000000000001</v>
      </c>
      <c r="XB266" s="20">
        <v>235.45699999999999</v>
      </c>
      <c r="XC266" s="20">
        <v>235.45699999999999</v>
      </c>
      <c r="XD266" s="21">
        <v>85.5</v>
      </c>
      <c r="XE266" s="20">
        <v>120.232</v>
      </c>
      <c r="XF266" s="20">
        <v>553.40300000000002</v>
      </c>
      <c r="XG266" s="20">
        <v>553.40300000000002</v>
      </c>
      <c r="XH266" s="21">
        <v>121.8</v>
      </c>
      <c r="XI266" s="20">
        <v>171.387</v>
      </c>
      <c r="XJ266" s="20">
        <v>788.86</v>
      </c>
      <c r="XK266" s="20">
        <v>788.86</v>
      </c>
      <c r="XL266" s="21">
        <v>68.7</v>
      </c>
      <c r="XM266" s="20">
        <v>96.649000000000001</v>
      </c>
      <c r="XN266" s="22">
        <v>444.855344</v>
      </c>
      <c r="XO266" s="22">
        <v>525.27499999999998</v>
      </c>
      <c r="XP266" s="21">
        <v>167.8</v>
      </c>
      <c r="XQ266" s="20">
        <v>1294.9159999999999</v>
      </c>
      <c r="XR266" s="20">
        <v>56879.684000000001</v>
      </c>
      <c r="XS266" s="21">
        <v>82.4</v>
      </c>
      <c r="XT266" s="20">
        <v>635.54300000000001</v>
      </c>
      <c r="XU266" s="20">
        <v>27916.49</v>
      </c>
      <c r="YD266" s="21">
        <v>85.4</v>
      </c>
      <c r="YE266" s="20">
        <v>659.37199999999996</v>
      </c>
      <c r="YF266" s="20">
        <v>28963.194</v>
      </c>
      <c r="YG266" s="20">
        <v>15174.183999999999</v>
      </c>
      <c r="YH266" s="21">
        <v>42.8</v>
      </c>
      <c r="YI266" s="20">
        <v>330.601</v>
      </c>
      <c r="YJ266" s="20">
        <v>14521.76</v>
      </c>
      <c r="YK266" s="20">
        <v>14521.76</v>
      </c>
      <c r="YL266" s="21">
        <v>212</v>
      </c>
      <c r="YM266" s="20">
        <v>3778.8029999999999</v>
      </c>
      <c r="YN266" s="20">
        <v>3137.9180000000001</v>
      </c>
      <c r="YO266" s="21">
        <v>115.4</v>
      </c>
      <c r="YP266" s="20">
        <v>2056.2370000000001</v>
      </c>
      <c r="YQ266" s="20">
        <v>1707.499</v>
      </c>
      <c r="YR266" s="21">
        <v>109.2</v>
      </c>
      <c r="YS266" s="20">
        <v>1946.2249999999999</v>
      </c>
      <c r="YT266" s="20">
        <v>1616.145</v>
      </c>
      <c r="YU266" s="21">
        <v>32</v>
      </c>
      <c r="YV266" s="20">
        <v>570.49300000000005</v>
      </c>
      <c r="YW266" s="20">
        <v>473.73700000000002</v>
      </c>
      <c r="YX266" s="20">
        <v>473.73700000000002</v>
      </c>
      <c r="YY266" s="21">
        <v>64.599999999999994</v>
      </c>
      <c r="YZ266" s="20">
        <v>1152.0740000000001</v>
      </c>
      <c r="ZA266" s="20">
        <v>956.68200000000002</v>
      </c>
      <c r="ZB266" s="20">
        <v>956.68200000000002</v>
      </c>
      <c r="ZC266" s="21">
        <v>96.6</v>
      </c>
      <c r="ZD266" s="20">
        <v>1722.566</v>
      </c>
      <c r="ZE266" s="20">
        <v>1430.4190000000001</v>
      </c>
      <c r="ZF266" s="20">
        <v>1430.4190000000001</v>
      </c>
      <c r="ZG266" s="21">
        <v>68.5</v>
      </c>
      <c r="ZH266" s="20">
        <v>1220.7940000000001</v>
      </c>
      <c r="ZI266" s="20">
        <v>1013.747</v>
      </c>
      <c r="ZJ266" s="20">
        <v>1013.747</v>
      </c>
      <c r="ZK266" s="21">
        <v>309.3</v>
      </c>
      <c r="ZL266" s="20">
        <v>14526.304</v>
      </c>
      <c r="ZM266" s="20">
        <v>1643588.8</v>
      </c>
      <c r="ZN266" s="21">
        <v>147.1</v>
      </c>
      <c r="ZO266" s="20">
        <v>6910.3429999999998</v>
      </c>
      <c r="ZP266" s="20">
        <v>781875.6</v>
      </c>
      <c r="ZQ266" s="21">
        <v>145.4</v>
      </c>
      <c r="ZR266" s="20">
        <v>6828.8630000000003</v>
      </c>
      <c r="ZS266" s="20">
        <v>772656.45</v>
      </c>
      <c r="ZT266" s="21">
        <v>61.6</v>
      </c>
      <c r="ZU266" s="20">
        <v>2891.3519999999999</v>
      </c>
      <c r="ZV266" s="20">
        <v>327144</v>
      </c>
      <c r="ZW266" s="20">
        <v>327144</v>
      </c>
      <c r="ZX266" s="21">
        <v>100.6</v>
      </c>
      <c r="ZY266" s="20">
        <v>4724.6090000000004</v>
      </c>
      <c r="ZZ266" s="20">
        <v>534569.19999999995</v>
      </c>
      <c r="AAA266" s="20">
        <v>534569.19999999995</v>
      </c>
      <c r="AAB266" s="21">
        <v>162.1</v>
      </c>
      <c r="AAC266" s="20">
        <v>7615.9610000000002</v>
      </c>
      <c r="AAD266" s="20">
        <v>861713.2</v>
      </c>
      <c r="AAE266" s="20">
        <v>861713.2</v>
      </c>
      <c r="AAF266" s="21">
        <v>95.1</v>
      </c>
      <c r="AAG266" s="20">
        <v>4466.3069999999998</v>
      </c>
      <c r="AAH266" s="20">
        <v>505343.4</v>
      </c>
      <c r="AAI266" s="20">
        <v>505343.4</v>
      </c>
      <c r="AAJ266" s="21">
        <v>155.1</v>
      </c>
      <c r="AAK266" s="20">
        <v>1403.6179999999999</v>
      </c>
      <c r="AAL266" s="20">
        <v>1462784.1070000001</v>
      </c>
      <c r="AAM266" s="21">
        <v>19</v>
      </c>
      <c r="AAN266" s="20">
        <v>172.226</v>
      </c>
      <c r="AAO266" s="20">
        <v>179486.11</v>
      </c>
      <c r="AAP266" s="21">
        <v>62.4</v>
      </c>
      <c r="AAQ266" s="20">
        <v>564.64300000000003</v>
      </c>
      <c r="AAR266" s="20">
        <v>588444.36100000003</v>
      </c>
      <c r="AAS266" s="20">
        <v>580363.19999999995</v>
      </c>
      <c r="AAT266" s="21">
        <v>73.599999999999994</v>
      </c>
      <c r="AAU266" s="20">
        <v>666.24800000000005</v>
      </c>
      <c r="AAV266" s="20">
        <v>694331.67299999995</v>
      </c>
      <c r="AAW266" s="20">
        <v>692036.1</v>
      </c>
      <c r="AAX266" s="21">
        <v>136.1</v>
      </c>
      <c r="AAY266" s="20">
        <v>1231.3920000000001</v>
      </c>
      <c r="AAZ266" s="20">
        <v>1283297.997</v>
      </c>
      <c r="ABA266" s="20">
        <v>1272399.3</v>
      </c>
      <c r="ABB266" s="21">
        <v>100.7</v>
      </c>
      <c r="ABC266" s="20">
        <v>910.851</v>
      </c>
      <c r="ABD266" s="20">
        <v>949246</v>
      </c>
      <c r="ABE266" s="20">
        <v>949246</v>
      </c>
      <c r="ABF266" s="21">
        <v>222.5</v>
      </c>
      <c r="ABG266" s="20">
        <v>78.09</v>
      </c>
      <c r="ABH266" s="20">
        <v>64.846000000000004</v>
      </c>
      <c r="ABI266" s="21">
        <v>7.7</v>
      </c>
      <c r="ABJ266" s="20">
        <v>2.6949999999999998</v>
      </c>
      <c r="ABK266" s="20">
        <v>2.238</v>
      </c>
      <c r="ABL266" s="21">
        <v>7.7</v>
      </c>
      <c r="ABM266" s="20">
        <v>2.6850000000000001</v>
      </c>
      <c r="ABN266" s="20">
        <v>2.23</v>
      </c>
      <c r="ABO266" s="21">
        <v>46.8</v>
      </c>
      <c r="ABP266" s="20">
        <v>16.437000000000001</v>
      </c>
      <c r="ABQ266" s="20">
        <v>13.648999999999999</v>
      </c>
      <c r="ABR266" s="20">
        <v>13.648999999999999</v>
      </c>
      <c r="ABS266" s="21">
        <v>168</v>
      </c>
      <c r="ABT266" s="20">
        <v>58.957999999999998</v>
      </c>
      <c r="ABU266" s="20">
        <v>48.957999999999998</v>
      </c>
      <c r="ABV266" s="20">
        <v>48.957999999999998</v>
      </c>
      <c r="ABW266" s="21">
        <v>214.8</v>
      </c>
      <c r="ABX266" s="20">
        <v>75.394999999999996</v>
      </c>
      <c r="ABY266" s="20">
        <v>62.607999999999997</v>
      </c>
      <c r="ABZ266" s="20">
        <v>62.607999999999997</v>
      </c>
      <c r="ACA266" s="21">
        <v>66.5</v>
      </c>
      <c r="ACB266" s="20">
        <v>23.329000000000001</v>
      </c>
      <c r="ACC266" s="20">
        <v>19.372</v>
      </c>
      <c r="ACD266" s="20">
        <v>19.372</v>
      </c>
      <c r="ACE266" s="21">
        <v>43.2</v>
      </c>
      <c r="ACF266" s="20">
        <v>376.07299999999998</v>
      </c>
      <c r="ACG266" s="20">
        <v>4056.0970000000002</v>
      </c>
      <c r="ACH266" s="21">
        <v>19.7</v>
      </c>
      <c r="ACI266" s="20">
        <v>171.29400000000001</v>
      </c>
      <c r="ACJ266" s="20">
        <v>1847.4760000000001</v>
      </c>
      <c r="ACK266" s="21">
        <v>10.5</v>
      </c>
      <c r="ACL266" s="20">
        <v>91.564999999999998</v>
      </c>
      <c r="ACM266" s="20">
        <v>987.56299999999999</v>
      </c>
      <c r="ACN266" s="20">
        <v>987.56299999999999</v>
      </c>
      <c r="ACO266" s="21">
        <v>13</v>
      </c>
      <c r="ACP266" s="20">
        <v>113.214</v>
      </c>
      <c r="ACQ266" s="20">
        <v>1221.058</v>
      </c>
      <c r="ACR266" s="20">
        <v>1221.058</v>
      </c>
      <c r="ACS266" s="21">
        <v>23.5</v>
      </c>
      <c r="ACT266" s="20">
        <v>204.779</v>
      </c>
      <c r="ACU266" s="20">
        <v>2208.6210000000001</v>
      </c>
      <c r="ACV266" s="20">
        <v>2208.6210000000001</v>
      </c>
      <c r="ACW266" s="21">
        <v>9</v>
      </c>
      <c r="ACX266" s="20">
        <v>78.337000000000003</v>
      </c>
      <c r="ACY266" s="20">
        <v>844.89599999999996</v>
      </c>
      <c r="ACZ266" s="20">
        <v>844.89599999999996</v>
      </c>
      <c r="ADA266" s="21">
        <v>163.4</v>
      </c>
      <c r="ADB266" s="20">
        <v>234.309</v>
      </c>
      <c r="ADC266" s="20">
        <v>883.15899999999999</v>
      </c>
      <c r="ADD266" s="21">
        <v>42.1</v>
      </c>
      <c r="ADE266" s="20">
        <v>60.393000000000001</v>
      </c>
      <c r="ADF266" s="20">
        <v>227.63200000000001</v>
      </c>
      <c r="ADO266" s="21">
        <v>121.3</v>
      </c>
      <c r="ADP266" s="20">
        <v>173.917</v>
      </c>
      <c r="ADQ266" s="20">
        <v>655.52700000000004</v>
      </c>
      <c r="ADR266" s="20">
        <v>655.52700000000004</v>
      </c>
      <c r="ADS266" s="21">
        <v>116.1</v>
      </c>
      <c r="ADT266" s="20">
        <v>166.43899999999999</v>
      </c>
      <c r="ADU266" s="20">
        <v>627.34100000000001</v>
      </c>
      <c r="ADV266" s="20">
        <v>627.34100000000001</v>
      </c>
      <c r="ADW266" s="21">
        <v>293.10000000000002</v>
      </c>
      <c r="ADX266" s="20">
        <v>1920.2940000000001</v>
      </c>
      <c r="ADY266" s="20">
        <v>1594.6120000000001</v>
      </c>
      <c r="ADZ266" s="21">
        <v>54.5</v>
      </c>
      <c r="AEA266" s="20">
        <v>357.31</v>
      </c>
      <c r="AEB266" s="20">
        <v>296.70999999999998</v>
      </c>
      <c r="AEC266" s="21">
        <v>50.7</v>
      </c>
      <c r="AED266" s="20">
        <v>332.31099999999998</v>
      </c>
      <c r="AEE266" s="20">
        <v>275.95100000000002</v>
      </c>
      <c r="AEF266" s="21">
        <v>108.7</v>
      </c>
      <c r="AEG266" s="20">
        <v>711.846</v>
      </c>
      <c r="AEH266" s="20">
        <v>591.11699999999996</v>
      </c>
      <c r="AEI266" s="20">
        <v>591.11699999999996</v>
      </c>
      <c r="AEJ266" s="21">
        <v>129.9</v>
      </c>
      <c r="AEK266" s="20">
        <v>851.13800000000003</v>
      </c>
      <c r="AEL266" s="20">
        <v>706.78499999999997</v>
      </c>
      <c r="AEM266" s="20">
        <v>706.78499999999997</v>
      </c>
      <c r="AEN266" s="21">
        <v>238.6</v>
      </c>
      <c r="AEO266" s="20">
        <v>1562.9839999999999</v>
      </c>
      <c r="AEP266" s="20">
        <v>1297.902</v>
      </c>
      <c r="AEQ266" s="20">
        <v>1297.902</v>
      </c>
      <c r="AER266" s="21">
        <v>115.7</v>
      </c>
      <c r="AES266" s="20">
        <v>757.89</v>
      </c>
      <c r="AET266" s="20">
        <v>629.35199999999998</v>
      </c>
      <c r="AEU266" s="20">
        <v>632.12800000000004</v>
      </c>
      <c r="AEV266" s="21">
        <v>223.2</v>
      </c>
      <c r="AEW266" s="20">
        <v>661.36800000000005</v>
      </c>
      <c r="AEX266" s="20">
        <v>4326.2060000000001</v>
      </c>
      <c r="AEY266" s="21">
        <v>43.3</v>
      </c>
      <c r="AEZ266" s="20">
        <v>128.214</v>
      </c>
      <c r="AFA266" s="20">
        <v>838.68499999999995</v>
      </c>
      <c r="AFB266" s="21">
        <v>42.4</v>
      </c>
      <c r="AFC266" s="20">
        <v>125.61199999999999</v>
      </c>
      <c r="AFD266" s="20">
        <v>821.66800000000001</v>
      </c>
      <c r="AFE266" s="21">
        <v>68.3</v>
      </c>
      <c r="AFF266" s="20">
        <v>202.37700000000001</v>
      </c>
      <c r="AFG266" s="20">
        <v>1323.807</v>
      </c>
      <c r="AFH266" s="20">
        <v>1323.807</v>
      </c>
      <c r="AFI266" s="21">
        <v>111.6</v>
      </c>
      <c r="AFJ266" s="20">
        <v>330.77699999999999</v>
      </c>
      <c r="AFK266" s="20">
        <v>2163.7139999999999</v>
      </c>
      <c r="AFL266" s="20">
        <v>2163.7139999999999</v>
      </c>
      <c r="AFM266" s="21">
        <v>179.9</v>
      </c>
      <c r="AFN266" s="20">
        <v>533.154</v>
      </c>
      <c r="AFO266" s="20">
        <v>3487.5210000000002</v>
      </c>
      <c r="AFP266" s="20">
        <v>3487.5210000000002</v>
      </c>
      <c r="AFQ266" s="21">
        <v>84.4</v>
      </c>
      <c r="AFR266" s="20">
        <v>250.09800000000001</v>
      </c>
      <c r="AFS266" s="20">
        <v>1635.963</v>
      </c>
      <c r="AFT266" s="20">
        <v>1635.963</v>
      </c>
      <c r="AFU266" s="21">
        <v>189.5</v>
      </c>
      <c r="AFV266" s="20">
        <v>208.29300000000001</v>
      </c>
      <c r="AFW266" s="20">
        <v>301.21300000000002</v>
      </c>
      <c r="AFX266" s="21">
        <v>21.6</v>
      </c>
      <c r="AFY266" s="20">
        <v>23.797000000000001</v>
      </c>
      <c r="AFZ266" s="20">
        <v>34.412999999999997</v>
      </c>
      <c r="AGA266" s="21">
        <v>80.5</v>
      </c>
      <c r="AGB266" s="20">
        <v>88.454999999999998</v>
      </c>
      <c r="AGC266" s="20">
        <v>127.91500000000001</v>
      </c>
      <c r="AGD266" s="20">
        <v>127.91500000000001</v>
      </c>
      <c r="AGE266" s="21">
        <v>87.4</v>
      </c>
      <c r="AGF266" s="20">
        <v>96.040999999999997</v>
      </c>
      <c r="AGG266" s="20">
        <v>138.88499999999999</v>
      </c>
      <c r="AGH266" s="20">
        <v>138.88499999999999</v>
      </c>
      <c r="AGI266" s="21">
        <v>167.8</v>
      </c>
      <c r="AGJ266" s="20">
        <v>184.49600000000001</v>
      </c>
      <c r="AGK266" s="20">
        <v>266.8</v>
      </c>
      <c r="AGL266" s="20">
        <v>266.8</v>
      </c>
      <c r="AGM266" s="21">
        <v>128.9</v>
      </c>
      <c r="AGN266" s="20">
        <v>141.691</v>
      </c>
      <c r="AGO266" s="20">
        <v>204.899</v>
      </c>
      <c r="AGP266" s="20">
        <v>204.899</v>
      </c>
      <c r="AGQ266" s="21">
        <v>90</v>
      </c>
      <c r="AGR266" s="20">
        <v>271.589</v>
      </c>
      <c r="AGS266" s="20">
        <v>883.74900000000002</v>
      </c>
      <c r="AGT266" s="21">
        <v>47.5</v>
      </c>
      <c r="AGU266" s="20">
        <v>143.30000000000001</v>
      </c>
      <c r="AGV266" s="20">
        <v>466.29899999999998</v>
      </c>
      <c r="AGW266" s="21">
        <v>46</v>
      </c>
      <c r="AGX266" s="20">
        <v>138.678</v>
      </c>
      <c r="AGY266" s="20">
        <v>451.25700000000001</v>
      </c>
      <c r="AGZ266" s="21">
        <v>14.4</v>
      </c>
      <c r="AHA266" s="20">
        <v>43.350999999999999</v>
      </c>
      <c r="AHB266" s="20">
        <v>141.06299999999999</v>
      </c>
      <c r="AHC266" s="20">
        <v>141.06299999999999</v>
      </c>
      <c r="AHD266" s="21">
        <v>28.2</v>
      </c>
      <c r="AHE266" s="20">
        <v>84.938000000000002</v>
      </c>
      <c r="AHF266" s="20">
        <v>276.387</v>
      </c>
      <c r="AHG266" s="20">
        <v>276.387</v>
      </c>
      <c r="AHH266" s="21">
        <v>42.5</v>
      </c>
      <c r="AHI266" s="20">
        <v>128.28800000000001</v>
      </c>
      <c r="AHJ266" s="20">
        <v>417.45</v>
      </c>
      <c r="AHK266" s="20">
        <v>417.45</v>
      </c>
      <c r="AHL266" s="21">
        <v>26.5</v>
      </c>
      <c r="AHM266" s="20">
        <v>79.918000000000006</v>
      </c>
      <c r="AHN266" s="20">
        <v>260.05399999999997</v>
      </c>
      <c r="AHO266" s="20">
        <v>260.05399999999997</v>
      </c>
      <c r="AHP266" s="21">
        <v>253.2</v>
      </c>
      <c r="AHQ266" s="20">
        <v>478.62</v>
      </c>
      <c r="AHR266" s="20">
        <v>397.44600000000003</v>
      </c>
      <c r="AHS266" s="21">
        <v>74.5</v>
      </c>
      <c r="AHT266" s="20">
        <v>140.80199999999999</v>
      </c>
      <c r="AHU266" s="20">
        <v>116.922</v>
      </c>
      <c r="AHV266" s="21">
        <v>70.900000000000006</v>
      </c>
      <c r="AHW266" s="20">
        <v>134.09299999999999</v>
      </c>
      <c r="AHX266" s="20">
        <v>111.351</v>
      </c>
      <c r="AHY266" s="21">
        <v>78.3</v>
      </c>
      <c r="AHZ266" s="20">
        <v>148.065</v>
      </c>
      <c r="AIA266" s="20">
        <v>122.953</v>
      </c>
      <c r="AIB266" s="20">
        <v>122.953</v>
      </c>
      <c r="AIC266" s="21">
        <v>100.4</v>
      </c>
      <c r="AID266" s="20">
        <v>189.75299999999999</v>
      </c>
      <c r="AIE266" s="20">
        <v>157.571</v>
      </c>
      <c r="AIF266" s="20">
        <v>157.571</v>
      </c>
      <c r="AIG266" s="21">
        <v>178.7</v>
      </c>
      <c r="AIH266" s="20">
        <v>337.81799999999998</v>
      </c>
      <c r="AII266" s="20">
        <v>280.524</v>
      </c>
      <c r="AIJ266" s="20">
        <v>280.524</v>
      </c>
      <c r="AIK266" s="21">
        <v>119.6</v>
      </c>
      <c r="AIL266" s="20">
        <v>226.14</v>
      </c>
      <c r="AIM266" s="20">
        <v>187.78700000000001</v>
      </c>
      <c r="AIN266" s="20">
        <v>187.78700000000001</v>
      </c>
      <c r="AIO266" s="21">
        <v>56.5</v>
      </c>
      <c r="AIP266" s="20">
        <v>432.68299999999999</v>
      </c>
      <c r="AIQ266" s="20">
        <v>12336.614</v>
      </c>
      <c r="AIR266" s="21">
        <v>17.399999999999999</v>
      </c>
      <c r="AIS266" s="20">
        <v>133.02500000000001</v>
      </c>
      <c r="AIT266" s="20">
        <v>3792.8</v>
      </c>
      <c r="AIU266" s="21">
        <v>5</v>
      </c>
      <c r="AIV266" s="20">
        <v>38.145000000000003</v>
      </c>
      <c r="AIW266" s="20">
        <v>1087.5840000000001</v>
      </c>
      <c r="AIX266" s="20">
        <v>866.56299999999999</v>
      </c>
      <c r="AIY266" s="21">
        <v>34.1</v>
      </c>
      <c r="AIZ266" s="20">
        <v>260.923</v>
      </c>
      <c r="AJA266" s="20">
        <v>7439.4110000000001</v>
      </c>
      <c r="AJB266" s="20">
        <v>6191.085</v>
      </c>
      <c r="AJC266" s="21">
        <v>39.200000000000003</v>
      </c>
      <c r="AJD266" s="20">
        <v>299.65800000000002</v>
      </c>
      <c r="AJE266" s="20">
        <v>8543.8140000000003</v>
      </c>
      <c r="AJF266" s="20">
        <v>7057.6480000000001</v>
      </c>
      <c r="AJG266" s="21">
        <v>23.2</v>
      </c>
      <c r="AJH266" s="20">
        <v>177.89500000000001</v>
      </c>
      <c r="AJI266" s="20">
        <v>5072.12</v>
      </c>
      <c r="AJJ266" s="20">
        <v>5072.12</v>
      </c>
      <c r="AJK266" s="21">
        <v>85.6</v>
      </c>
      <c r="AJL266" s="20">
        <v>264.74599999999998</v>
      </c>
      <c r="AJM266" s="20">
        <v>993.56299999999999</v>
      </c>
      <c r="AJN266" s="21">
        <v>42.8</v>
      </c>
      <c r="AJO266" s="20">
        <v>132.53399999999999</v>
      </c>
      <c r="AJP266" s="20">
        <v>497.387</v>
      </c>
      <c r="AJQ266" s="21">
        <v>14.3</v>
      </c>
      <c r="AJR266" s="20">
        <v>44.319000000000003</v>
      </c>
      <c r="AJS266" s="20">
        <v>166.32599999999999</v>
      </c>
      <c r="AJT266" s="20">
        <v>150.28</v>
      </c>
      <c r="AJU266" s="21">
        <v>28.8</v>
      </c>
      <c r="AJV266" s="20">
        <v>89.066000000000003</v>
      </c>
      <c r="AJW266" s="20">
        <v>334.25799999999998</v>
      </c>
      <c r="AJX266" s="20">
        <v>325.221</v>
      </c>
      <c r="AJY266" s="21">
        <v>42.7</v>
      </c>
      <c r="AJZ266" s="20">
        <v>132.21100000000001</v>
      </c>
      <c r="AKA266" s="20">
        <v>496.17599999999999</v>
      </c>
      <c r="AKB266" s="20">
        <v>475.5</v>
      </c>
      <c r="AKC266" s="21">
        <v>36.9</v>
      </c>
      <c r="AKD266" s="20">
        <v>114.22499999999999</v>
      </c>
      <c r="AKE266" s="20">
        <v>428.67500000000001</v>
      </c>
      <c r="AKF266" s="20">
        <v>428.67500000000001</v>
      </c>
      <c r="AKG266" s="21">
        <v>216.6</v>
      </c>
      <c r="AKH266" s="20">
        <v>809.072</v>
      </c>
      <c r="AKI266" s="20">
        <v>6266.3429999999998</v>
      </c>
      <c r="AKJ266" s="21">
        <v>51.7</v>
      </c>
      <c r="AKK266" s="20">
        <v>193.27</v>
      </c>
      <c r="AKL266" s="20">
        <v>1496.896</v>
      </c>
      <c r="AKM266" s="21">
        <v>47</v>
      </c>
      <c r="AKN266" s="20">
        <v>175.589</v>
      </c>
      <c r="AKO266" s="20">
        <v>1359.951</v>
      </c>
      <c r="AKP266" s="21">
        <v>59.7</v>
      </c>
      <c r="AKQ266" s="20">
        <v>222.94900000000001</v>
      </c>
      <c r="AKR266" s="20">
        <v>1726.7619999999999</v>
      </c>
      <c r="AKS266" s="20">
        <v>1726.7619999999999</v>
      </c>
      <c r="AKT266" s="21">
        <v>105.2</v>
      </c>
      <c r="AKU266" s="20">
        <v>392.85300000000001</v>
      </c>
      <c r="AKV266" s="20">
        <v>3042.6849999999999</v>
      </c>
      <c r="AKW266" s="20">
        <v>3042.6849999999999</v>
      </c>
      <c r="AKX266" s="21">
        <v>164.8</v>
      </c>
      <c r="AKY266" s="20">
        <v>615.80200000000002</v>
      </c>
      <c r="AKZ266" s="20">
        <v>4769.4470000000001</v>
      </c>
      <c r="ALA266" s="20">
        <v>4769.4470000000001</v>
      </c>
      <c r="ALB266" s="21">
        <v>96</v>
      </c>
      <c r="ALC266" s="20">
        <v>358.80599999999998</v>
      </c>
      <c r="ALD266" s="20">
        <v>2778.9879999999998</v>
      </c>
      <c r="ALE266" s="20">
        <v>2778.9879999999998</v>
      </c>
      <c r="ALF266" s="21">
        <v>240.9</v>
      </c>
      <c r="ALG266" s="20">
        <v>295.42200000000003</v>
      </c>
      <c r="ALH266" s="20">
        <v>499.32299999999998</v>
      </c>
      <c r="ALI266" s="21">
        <v>97.8</v>
      </c>
      <c r="ALJ266" s="20">
        <v>119.887</v>
      </c>
      <c r="ALK266" s="20">
        <v>202.63399999999999</v>
      </c>
      <c r="ALL266" s="21">
        <v>49.5</v>
      </c>
      <c r="ALM266" s="20">
        <v>60.738999999999997</v>
      </c>
      <c r="ALN266" s="20">
        <v>102.661</v>
      </c>
      <c r="ALO266" s="20">
        <v>91.027000000000001</v>
      </c>
      <c r="ALP266" s="21">
        <v>91.6</v>
      </c>
      <c r="ALQ266" s="20">
        <v>112.36199999999999</v>
      </c>
      <c r="ALR266" s="20">
        <v>189.91399999999999</v>
      </c>
      <c r="ALS266" s="20">
        <v>151.161</v>
      </c>
      <c r="ALT266" s="21">
        <v>143.19999999999999</v>
      </c>
      <c r="ALU266" s="20">
        <v>175.535</v>
      </c>
      <c r="ALV266" s="20">
        <v>296.68900000000002</v>
      </c>
      <c r="ALW266" s="20">
        <v>242.18799999999999</v>
      </c>
      <c r="ALX266" s="21">
        <v>117.1</v>
      </c>
      <c r="ALY266" s="20">
        <v>143.548</v>
      </c>
      <c r="ALZ266" s="20">
        <v>242.624</v>
      </c>
      <c r="AMA266" s="20">
        <v>178.79499999999999</v>
      </c>
      <c r="AMB266" s="21">
        <v>160.6</v>
      </c>
      <c r="AMC266" s="20">
        <v>291.60000000000002</v>
      </c>
      <c r="AMD266" s="20">
        <v>11972.03</v>
      </c>
      <c r="AME266" s="21">
        <v>24.5</v>
      </c>
      <c r="AMF266" s="20">
        <v>44.491999999999997</v>
      </c>
      <c r="AMG266" s="20">
        <v>1826.662</v>
      </c>
      <c r="AMH266" s="21">
        <v>50.8</v>
      </c>
      <c r="AMI266" s="20">
        <v>92.231999999999999</v>
      </c>
      <c r="AMJ266" s="20">
        <v>3786.7060000000001</v>
      </c>
      <c r="AMK266" s="20">
        <v>3342.65</v>
      </c>
      <c r="AML266" s="21">
        <v>85.9</v>
      </c>
      <c r="AMM266" s="20">
        <v>155.87200000000001</v>
      </c>
      <c r="AMN266" s="20">
        <v>6399.5379999999996</v>
      </c>
      <c r="AMO266" s="20">
        <v>5405.6030000000001</v>
      </c>
      <c r="AMP266" s="21">
        <v>136.1</v>
      </c>
      <c r="AMQ266" s="20">
        <v>247.10900000000001</v>
      </c>
      <c r="AMR266" s="20">
        <v>10145.368</v>
      </c>
      <c r="AMS266" s="20">
        <v>8748.2530000000006</v>
      </c>
      <c r="AMT266" s="21">
        <v>97.6</v>
      </c>
      <c r="AMU266" s="20">
        <v>177.18100000000001</v>
      </c>
      <c r="AMV266" s="20">
        <v>7274.39</v>
      </c>
      <c r="AMW266" s="20">
        <v>7274.39</v>
      </c>
      <c r="AMX266" s="21">
        <v>77.3</v>
      </c>
      <c r="AMY266" s="22">
        <v>375.952901</v>
      </c>
      <c r="AMZ266" s="20">
        <v>506.709</v>
      </c>
      <c r="ANA266" s="21">
        <v>53.3</v>
      </c>
      <c r="ANB266" s="20">
        <v>258.971</v>
      </c>
      <c r="ANC266" s="20">
        <v>349.041</v>
      </c>
      <c r="AND266" s="21">
        <v>52.1</v>
      </c>
      <c r="ANE266" s="20">
        <v>253.43199999999999</v>
      </c>
      <c r="ANF266" s="20">
        <v>341.57600000000002</v>
      </c>
      <c r="ANG266" s="21">
        <v>6.3</v>
      </c>
      <c r="ANH266" s="22">
        <v>30.663722</v>
      </c>
      <c r="ANI266" s="22">
        <v>41.328564999999998</v>
      </c>
      <c r="ANJ266" s="22">
        <v>41.328564999999998</v>
      </c>
      <c r="ANK266" s="21">
        <v>17.899999999999999</v>
      </c>
      <c r="ANL266" s="22">
        <v>87.228869000000003</v>
      </c>
      <c r="ANM266" s="22">
        <v>117.567069</v>
      </c>
      <c r="ANN266" s="22">
        <v>105.585441</v>
      </c>
      <c r="ANO266" s="21">
        <v>24.1</v>
      </c>
      <c r="ANP266" s="22">
        <v>116.98198600000001</v>
      </c>
      <c r="ANQ266" s="22">
        <v>157.66831999999999</v>
      </c>
      <c r="ANR266" s="22">
        <v>146.914006</v>
      </c>
      <c r="ANS266" s="21">
        <v>17.3</v>
      </c>
      <c r="ANT266" s="22">
        <v>83.921824000000001</v>
      </c>
      <c r="ANU266" s="22">
        <v>113.10983400000001</v>
      </c>
      <c r="ANV266" s="22">
        <v>113.10983400000001</v>
      </c>
      <c r="ANW266" s="21">
        <v>215.5</v>
      </c>
      <c r="ANX266" s="20">
        <v>27664.773000000001</v>
      </c>
      <c r="ANY266" s="20">
        <v>27664.773000000001</v>
      </c>
      <c r="ANZ266" s="21">
        <v>61.1</v>
      </c>
      <c r="AOA266" s="20">
        <v>7841.527</v>
      </c>
      <c r="AOB266" s="20">
        <v>7841.527</v>
      </c>
      <c r="AOC266" s="21">
        <v>58.8</v>
      </c>
      <c r="AOD266" s="20">
        <v>7546.3680000000004</v>
      </c>
      <c r="AOE266" s="20">
        <v>7546.3680000000004</v>
      </c>
      <c r="AOF266" s="21">
        <v>92.1</v>
      </c>
      <c r="AOG266" s="20">
        <v>11824.735000000001</v>
      </c>
      <c r="AOH266" s="20">
        <v>11824.735000000001</v>
      </c>
      <c r="AOI266" s="20">
        <v>11824.735000000001</v>
      </c>
      <c r="AOJ266" s="21">
        <v>62.3</v>
      </c>
      <c r="AOK266" s="20">
        <v>7998.5110000000004</v>
      </c>
      <c r="AOL266" s="20">
        <v>7998.5110000000004</v>
      </c>
      <c r="AOM266" s="20">
        <v>7998.5110000000004</v>
      </c>
      <c r="AON266" s="21">
        <v>154.4</v>
      </c>
      <c r="AOO266" s="20">
        <v>19823.245999999999</v>
      </c>
      <c r="AOP266" s="20">
        <v>19823.245999999999</v>
      </c>
      <c r="AOQ266" s="20">
        <v>19823.245999999999</v>
      </c>
      <c r="AOR266" s="21">
        <v>53.2</v>
      </c>
      <c r="AOS266" s="20">
        <v>6831.42</v>
      </c>
      <c r="AOT266" s="20">
        <v>6831.42</v>
      </c>
      <c r="AOU266" s="20">
        <v>6831.42</v>
      </c>
      <c r="AOV266" s="21">
        <v>218.1</v>
      </c>
      <c r="AOW266" s="20">
        <v>21931.827000000001</v>
      </c>
      <c r="AOX266" s="20">
        <v>18212.189999999999</v>
      </c>
      <c r="AOY266" s="21">
        <v>76.400000000000006</v>
      </c>
      <c r="AOZ266" s="20">
        <v>7685.2470000000003</v>
      </c>
      <c r="APA266" s="20">
        <v>6381.8289999999997</v>
      </c>
      <c r="APB266" s="21">
        <v>71.599999999999994</v>
      </c>
      <c r="APC266" s="20">
        <v>7195.2290000000003</v>
      </c>
      <c r="APD266" s="20">
        <v>5974.9179999999997</v>
      </c>
      <c r="APE266" s="21">
        <v>56.4</v>
      </c>
      <c r="APF266" s="20">
        <v>5673.83</v>
      </c>
      <c r="APG266" s="20">
        <v>4711.549</v>
      </c>
      <c r="APH266" s="20">
        <v>4711.549</v>
      </c>
      <c r="API266" s="21">
        <v>85.3</v>
      </c>
      <c r="APJ266" s="20">
        <v>8572.75</v>
      </c>
      <c r="APK266" s="20">
        <v>7118.8119999999999</v>
      </c>
      <c r="APL266" s="20">
        <v>7118.8119999999999</v>
      </c>
      <c r="APM266" s="21">
        <v>141.69999999999999</v>
      </c>
      <c r="APN266" s="20">
        <v>14246.581</v>
      </c>
      <c r="APO266" s="20">
        <v>11830.361000000001</v>
      </c>
      <c r="APP266" s="20">
        <v>11830.361000000001</v>
      </c>
      <c r="APQ266" s="21">
        <v>91.2</v>
      </c>
      <c r="APR266" s="20">
        <v>9166.7639999999992</v>
      </c>
      <c r="APS266" s="20">
        <v>7612.0810000000001</v>
      </c>
      <c r="APT266" s="20">
        <v>7612.0810000000001</v>
      </c>
      <c r="APU266" s="21">
        <v>96.3</v>
      </c>
      <c r="APV266" s="20">
        <v>261.2</v>
      </c>
      <c r="APW266" s="20">
        <v>1665.1</v>
      </c>
      <c r="APX266" s="21">
        <v>33</v>
      </c>
      <c r="APY266" s="20">
        <v>89.349000000000004</v>
      </c>
      <c r="APZ266" s="20">
        <v>569.58299999999997</v>
      </c>
      <c r="AQI266" s="21">
        <v>63.4</v>
      </c>
      <c r="AQJ266" s="20">
        <v>171.851</v>
      </c>
      <c r="AQK266" s="20">
        <v>1095.5170000000001</v>
      </c>
      <c r="AQL266" s="20">
        <v>1108.376</v>
      </c>
      <c r="AQM266" s="21">
        <v>55.3</v>
      </c>
      <c r="AQN266" s="20">
        <v>149.91200000000001</v>
      </c>
      <c r="AQO266" s="20">
        <v>955.65700000000004</v>
      </c>
      <c r="AQP266" s="20">
        <v>1087.0139999999999</v>
      </c>
    </row>
    <row r="267" spans="1:1134" x14ac:dyDescent="0.2">
      <c r="A267" s="18">
        <v>38717</v>
      </c>
      <c r="B267" s="21">
        <v>118.8</v>
      </c>
      <c r="C267" s="21">
        <v>118.5</v>
      </c>
      <c r="D267" s="20">
        <v>11673.683000000001</v>
      </c>
      <c r="N267" s="21">
        <v>79.599999999999994</v>
      </c>
      <c r="O267" s="21">
        <v>77.5</v>
      </c>
      <c r="P267" s="20">
        <v>7821.0810000000001</v>
      </c>
      <c r="Q267" s="21">
        <v>61.5</v>
      </c>
      <c r="R267" s="21">
        <v>60.3</v>
      </c>
      <c r="S267" s="20">
        <v>6044.3890000000001</v>
      </c>
      <c r="T267" s="21">
        <v>199</v>
      </c>
      <c r="U267" s="21">
        <v>181.4</v>
      </c>
      <c r="V267" s="20">
        <v>87858.104000000007</v>
      </c>
      <c r="W267" s="21">
        <v>64.599999999999994</v>
      </c>
      <c r="X267" s="21">
        <v>59.9</v>
      </c>
      <c r="Y267" s="20">
        <v>28545.587</v>
      </c>
      <c r="AI267" s="21">
        <v>134.30000000000001</v>
      </c>
      <c r="AJ267" s="21">
        <v>121.6</v>
      </c>
      <c r="AK267" s="20">
        <v>59312.517</v>
      </c>
      <c r="AL267" s="21">
        <v>72.099999999999994</v>
      </c>
      <c r="AM267" s="21">
        <v>70.099999999999994</v>
      </c>
      <c r="AN267" s="20">
        <v>31854.592000000001</v>
      </c>
      <c r="AO267" s="21">
        <v>221.9</v>
      </c>
      <c r="AP267" s="21">
        <v>228</v>
      </c>
      <c r="AQ267" s="20">
        <v>76184.421000000002</v>
      </c>
      <c r="AR267" s="21">
        <v>71.900000000000006</v>
      </c>
      <c r="AS267" s="21">
        <v>73.8</v>
      </c>
      <c r="AT267" s="20">
        <v>24692.985000000001</v>
      </c>
      <c r="AU267" s="21">
        <v>69.2</v>
      </c>
      <c r="AV267" s="21">
        <v>70.900000000000006</v>
      </c>
      <c r="AW267" s="20">
        <v>23742.705999999998</v>
      </c>
      <c r="AX267" s="21">
        <v>74.3</v>
      </c>
      <c r="AY267" s="21">
        <v>76.3</v>
      </c>
      <c r="AZ267" s="20">
        <v>25522.852999999999</v>
      </c>
      <c r="BA267" s="21">
        <v>75.599999999999994</v>
      </c>
      <c r="BB267" s="21">
        <v>77.8</v>
      </c>
      <c r="BC267" s="20">
        <v>25959.462</v>
      </c>
      <c r="BD267" s="21">
        <v>150</v>
      </c>
      <c r="BE267" s="21">
        <v>154.19999999999999</v>
      </c>
      <c r="BF267" s="20">
        <v>51491.436000000002</v>
      </c>
      <c r="BG267" s="21">
        <v>75.2</v>
      </c>
      <c r="BH267" s="21">
        <v>77.400000000000006</v>
      </c>
      <c r="BI267" s="20">
        <v>25810.202000000001</v>
      </c>
      <c r="BJ267" s="21">
        <v>124.6</v>
      </c>
      <c r="BK267" s="19">
        <v>238.35174275342001</v>
      </c>
      <c r="BL267" s="20">
        <v>725.32799999999997</v>
      </c>
      <c r="BM267" s="21">
        <v>95.3</v>
      </c>
      <c r="BN267" s="20">
        <v>182.357</v>
      </c>
      <c r="BO267" s="20">
        <v>554.93200000000002</v>
      </c>
      <c r="BP267" s="21">
        <v>3.1</v>
      </c>
      <c r="BQ267" s="20">
        <v>6.0049999999999999</v>
      </c>
      <c r="BR267" s="19">
        <v>18.273009999999999</v>
      </c>
      <c r="BS267" s="19">
        <v>18.273009999999999</v>
      </c>
      <c r="BT267" s="21">
        <v>27</v>
      </c>
      <c r="BU267" s="20">
        <v>51.667999999999999</v>
      </c>
      <c r="BV267" s="19">
        <v>157.23059892011</v>
      </c>
      <c r="BW267" s="19">
        <v>130.16709613630999</v>
      </c>
      <c r="BX267" s="21">
        <v>29.3</v>
      </c>
      <c r="BY267" s="19">
        <v>55.994278325700002</v>
      </c>
      <c r="BZ267" s="19">
        <v>170.39618837294</v>
      </c>
      <c r="CA267" s="19">
        <v>148.44010613630999</v>
      </c>
      <c r="CB267" s="21">
        <v>10.1</v>
      </c>
      <c r="CC267" s="19">
        <v>19.385360323354</v>
      </c>
      <c r="CD267" s="19">
        <v>58.991590000000002</v>
      </c>
      <c r="CE267" s="19">
        <v>58.991590000000002</v>
      </c>
      <c r="CF267" s="21">
        <v>207.6</v>
      </c>
      <c r="CG267" s="20">
        <v>621.726</v>
      </c>
      <c r="CH267" s="20">
        <v>527.03700000000003</v>
      </c>
      <c r="CI267" s="21">
        <v>73.7</v>
      </c>
      <c r="CJ267" s="20">
        <v>220.79</v>
      </c>
      <c r="CK267" s="20">
        <v>187.16399999999999</v>
      </c>
      <c r="CL267" s="21">
        <v>68.7</v>
      </c>
      <c r="CM267" s="20">
        <v>205.738</v>
      </c>
      <c r="CN267" s="20">
        <v>174.404</v>
      </c>
      <c r="CO267" s="21">
        <v>51.8</v>
      </c>
      <c r="CP267" s="20">
        <v>155.02699999999999</v>
      </c>
      <c r="CQ267" s="20">
        <v>131.417</v>
      </c>
      <c r="CR267" s="20">
        <v>132.685</v>
      </c>
      <c r="CS267" s="21">
        <v>82.1</v>
      </c>
      <c r="CT267" s="20">
        <v>246.02799999999999</v>
      </c>
      <c r="CU267" s="20">
        <v>208.55799999999999</v>
      </c>
      <c r="CV267" s="20">
        <v>191.74199999999999</v>
      </c>
      <c r="CW267" s="21">
        <v>133.80000000000001</v>
      </c>
      <c r="CX267" s="20">
        <v>400.935</v>
      </c>
      <c r="CY267" s="20">
        <v>339.87299999999999</v>
      </c>
      <c r="CZ267" s="20">
        <v>324.42700000000002</v>
      </c>
      <c r="DA267" s="21">
        <v>91.2</v>
      </c>
      <c r="DB267" s="20">
        <v>273.137</v>
      </c>
      <c r="DC267" s="20">
        <v>231.53800000000001</v>
      </c>
      <c r="DD267" s="20">
        <v>231.53800000000001</v>
      </c>
      <c r="DE267" s="21">
        <v>181.3</v>
      </c>
      <c r="DF267" s="20">
        <v>1279.107</v>
      </c>
      <c r="DG267" s="20">
        <v>1746.6210000000001</v>
      </c>
      <c r="DH267" s="21">
        <v>10.1</v>
      </c>
      <c r="DI267" s="20">
        <v>71.004000000000005</v>
      </c>
      <c r="DJ267" s="20">
        <v>96.956000000000003</v>
      </c>
      <c r="DK267" s="21">
        <v>9.5</v>
      </c>
      <c r="DL267" s="20">
        <v>67.272999999999996</v>
      </c>
      <c r="DM267" s="20">
        <v>91.861000000000004</v>
      </c>
      <c r="DN267" s="21">
        <v>101.4</v>
      </c>
      <c r="DO267" s="20">
        <v>715.51700000000005</v>
      </c>
      <c r="DP267" s="20">
        <v>977.03800000000001</v>
      </c>
      <c r="DQ267" s="20">
        <v>977.03800000000001</v>
      </c>
      <c r="DR267" s="21">
        <v>69.8</v>
      </c>
      <c r="DS267" s="20">
        <v>492.58699999999999</v>
      </c>
      <c r="DT267" s="20">
        <v>672.62699999999995</v>
      </c>
      <c r="DU267" s="20">
        <v>672.62699999999995</v>
      </c>
      <c r="DV267" s="21">
        <v>171.2</v>
      </c>
      <c r="DW267" s="20">
        <v>1208.1030000000001</v>
      </c>
      <c r="DX267" s="20">
        <v>1649.665</v>
      </c>
      <c r="DY267" s="20">
        <v>1649.665</v>
      </c>
      <c r="DZ267" s="21">
        <v>105.3</v>
      </c>
      <c r="EA267" s="20">
        <v>742.86699999999996</v>
      </c>
      <c r="EB267" s="20">
        <v>1014.385</v>
      </c>
      <c r="EC267" s="20">
        <v>1014.385</v>
      </c>
      <c r="ED267" s="21">
        <v>261.3</v>
      </c>
      <c r="EE267" s="20">
        <v>955.64099999999996</v>
      </c>
      <c r="EF267" s="20">
        <v>810.09699999999998</v>
      </c>
      <c r="EG267" s="21">
        <v>104.4</v>
      </c>
      <c r="EH267" s="20">
        <v>381.94299999999998</v>
      </c>
      <c r="EI267" s="20">
        <v>323.77300000000002</v>
      </c>
      <c r="EJ267" s="21">
        <v>95.1</v>
      </c>
      <c r="EK267" s="20">
        <v>347.97199999999998</v>
      </c>
      <c r="EL267" s="20">
        <v>294.976</v>
      </c>
      <c r="EM267" s="21">
        <v>43.3</v>
      </c>
      <c r="EN267" s="20">
        <v>158.352</v>
      </c>
      <c r="EO267" s="20">
        <v>134.23500000000001</v>
      </c>
      <c r="EP267" s="20">
        <v>134.23500000000001</v>
      </c>
      <c r="EQ267" s="21">
        <v>113.6</v>
      </c>
      <c r="ER267" s="20">
        <v>415.346</v>
      </c>
      <c r="ES267" s="20">
        <v>352.089</v>
      </c>
      <c r="ET267" s="20">
        <v>352.089</v>
      </c>
      <c r="EU267" s="21">
        <v>156.9</v>
      </c>
      <c r="EV267" s="20">
        <v>573.69799999999998</v>
      </c>
      <c r="EW267" s="20">
        <v>486.32400000000001</v>
      </c>
      <c r="EX267" s="20">
        <v>486.32400000000001</v>
      </c>
      <c r="EY267" s="21">
        <v>63.5</v>
      </c>
      <c r="EZ267" s="20">
        <v>232.27099999999999</v>
      </c>
      <c r="FA267" s="20">
        <v>196.89599999999999</v>
      </c>
      <c r="FB267" s="20">
        <v>196.89599999999999</v>
      </c>
      <c r="FC267" s="21">
        <v>113.6</v>
      </c>
      <c r="FD267" s="20">
        <v>1057.8499999999999</v>
      </c>
      <c r="FE267" s="20">
        <v>2462.547</v>
      </c>
      <c r="FF267" s="21">
        <v>67</v>
      </c>
      <c r="FG267" s="20">
        <v>624.43399999999997</v>
      </c>
      <c r="FH267" s="20">
        <v>1453.6079999999999</v>
      </c>
      <c r="FI267" s="21">
        <v>13.5</v>
      </c>
      <c r="FJ267" s="20">
        <v>125.83</v>
      </c>
      <c r="FK267" s="20">
        <v>292.916</v>
      </c>
      <c r="FL267" s="20">
        <v>249.62700000000001</v>
      </c>
      <c r="FM267" s="21">
        <v>32.9</v>
      </c>
      <c r="FN267" s="20">
        <v>306.74400000000003</v>
      </c>
      <c r="FO267" s="20">
        <v>714.06299999999999</v>
      </c>
      <c r="FP267" s="20">
        <v>628.86400000000003</v>
      </c>
      <c r="FQ267" s="21">
        <v>46.5</v>
      </c>
      <c r="FR267" s="20">
        <v>433.416</v>
      </c>
      <c r="FS267" s="20">
        <v>1008.939</v>
      </c>
      <c r="FT267" s="20">
        <v>878.49</v>
      </c>
      <c r="FU267" s="21">
        <v>31.9</v>
      </c>
      <c r="FV267" s="20">
        <v>296.88299999999998</v>
      </c>
      <c r="FW267" s="20">
        <v>691.10900000000004</v>
      </c>
      <c r="FX267" s="20">
        <v>691.10900000000004</v>
      </c>
      <c r="FY267" s="21">
        <v>216.7</v>
      </c>
      <c r="FZ267" s="20">
        <v>2647.8119999999999</v>
      </c>
      <c r="GA267" s="20">
        <v>3080.4639999999999</v>
      </c>
      <c r="GB267" s="21">
        <v>67</v>
      </c>
      <c r="GC267" s="20">
        <v>818.81399999999996</v>
      </c>
      <c r="GD267" s="20">
        <v>952.60799999999995</v>
      </c>
      <c r="GE267" s="21">
        <v>61.9</v>
      </c>
      <c r="GF267" s="20">
        <v>756.13599999999997</v>
      </c>
      <c r="GG267" s="20">
        <v>879.68899999999996</v>
      </c>
      <c r="GH267" s="21">
        <v>72.3</v>
      </c>
      <c r="GI267" s="20">
        <v>882.93</v>
      </c>
      <c r="GJ267" s="20">
        <v>1027.201</v>
      </c>
      <c r="GK267" s="20">
        <v>1027.201</v>
      </c>
      <c r="GL267" s="21">
        <v>77.400000000000006</v>
      </c>
      <c r="GM267" s="20">
        <v>946.06799999999998</v>
      </c>
      <c r="GN267" s="20">
        <v>1100.655</v>
      </c>
      <c r="GO267" s="20">
        <v>1100.655</v>
      </c>
      <c r="GP267" s="21">
        <v>149.69999999999999</v>
      </c>
      <c r="GQ267" s="20">
        <v>1828.998</v>
      </c>
      <c r="GR267" s="20">
        <v>2127.8560000000002</v>
      </c>
      <c r="GS267" s="20">
        <v>2127.8560000000002</v>
      </c>
      <c r="GT267" s="21">
        <v>59.6</v>
      </c>
      <c r="GU267" s="20">
        <v>727.76700000000005</v>
      </c>
      <c r="GV267" s="20">
        <v>846.68399999999997</v>
      </c>
      <c r="GW267" s="20">
        <v>846.68399999999997</v>
      </c>
      <c r="GX267" s="21">
        <v>237.9</v>
      </c>
      <c r="GY267" s="20">
        <v>939.24199999999996</v>
      </c>
      <c r="GZ267" s="20">
        <v>1238.1089999999999</v>
      </c>
      <c r="HA267" s="21">
        <v>45.7</v>
      </c>
      <c r="HB267" s="20">
        <v>180.30199999999999</v>
      </c>
      <c r="HC267" s="20">
        <v>237.67400000000001</v>
      </c>
      <c r="HD267" s="21">
        <v>43.4</v>
      </c>
      <c r="HE267" s="20">
        <v>171.49199999999999</v>
      </c>
      <c r="HF267" s="20">
        <v>226.06100000000001</v>
      </c>
      <c r="HG267" s="21">
        <v>109.2</v>
      </c>
      <c r="HH267" s="20">
        <v>431.28800000000001</v>
      </c>
      <c r="HI267" s="20">
        <v>568.524</v>
      </c>
      <c r="HJ267" s="20">
        <v>568.524</v>
      </c>
      <c r="HK267" s="21">
        <v>81.099999999999994</v>
      </c>
      <c r="HL267" s="20">
        <v>320.21600000000001</v>
      </c>
      <c r="HM267" s="20">
        <v>422.10899999999998</v>
      </c>
      <c r="HN267" s="20">
        <v>348.69900000000001</v>
      </c>
      <c r="HO267" s="21">
        <v>192.2</v>
      </c>
      <c r="HP267" s="20">
        <v>758.94</v>
      </c>
      <c r="HQ267" s="20">
        <v>1000.4349999999999</v>
      </c>
      <c r="HR267" s="20">
        <v>917.22299999999996</v>
      </c>
      <c r="HS267" s="21">
        <v>116.9</v>
      </c>
      <c r="HT267" s="20">
        <v>461.51</v>
      </c>
      <c r="HU267" s="20">
        <v>608.36199999999997</v>
      </c>
      <c r="HV267" s="20">
        <v>711.58100000000002</v>
      </c>
      <c r="HW267" s="21">
        <v>102.9</v>
      </c>
      <c r="HX267" s="20">
        <v>137.02799999999999</v>
      </c>
      <c r="HY267" s="20">
        <v>70461.22</v>
      </c>
      <c r="HZ267" s="21">
        <v>12.5</v>
      </c>
      <c r="IA267" s="20">
        <v>16.593</v>
      </c>
      <c r="IB267" s="20">
        <v>8532.5229999999992</v>
      </c>
      <c r="IF267" s="21">
        <v>26.3</v>
      </c>
      <c r="IG267" s="20">
        <v>35.058999999999997</v>
      </c>
      <c r="IH267" s="20">
        <v>18027.574000000001</v>
      </c>
      <c r="II267" s="20">
        <v>18027.574000000001</v>
      </c>
      <c r="IJ267" s="21">
        <v>64.099999999999994</v>
      </c>
      <c r="IK267" s="20">
        <v>85.376000000000005</v>
      </c>
      <c r="IL267" s="20">
        <v>43901.123</v>
      </c>
      <c r="IM267" s="20">
        <v>43901.123</v>
      </c>
      <c r="IN267" s="21">
        <v>90.4</v>
      </c>
      <c r="IO267" s="20">
        <v>120.435</v>
      </c>
      <c r="IP267" s="20">
        <v>61928.697</v>
      </c>
      <c r="IQ267" s="20">
        <v>61928.697</v>
      </c>
      <c r="IR267" s="21">
        <v>60.8</v>
      </c>
      <c r="IS267" s="20">
        <v>81</v>
      </c>
      <c r="IT267" s="23">
        <v>41651</v>
      </c>
      <c r="IU267" s="23">
        <v>41651</v>
      </c>
      <c r="IV267" s="21">
        <v>140.19999999999999</v>
      </c>
      <c r="IW267" s="20">
        <v>3246.36</v>
      </c>
      <c r="IX267" s="20">
        <v>26198.735000000001</v>
      </c>
      <c r="IY267" s="21">
        <v>26.4</v>
      </c>
      <c r="IZ267" s="20">
        <v>611.83000000000004</v>
      </c>
      <c r="JA267" s="20">
        <v>4937.5820000000003</v>
      </c>
      <c r="JJ267" s="21">
        <v>113.7</v>
      </c>
      <c r="JK267" s="20">
        <v>2634.53</v>
      </c>
      <c r="JL267" s="20">
        <v>21261.152999999998</v>
      </c>
      <c r="JM267" s="20">
        <v>21849.898000000001</v>
      </c>
      <c r="JN267" s="21">
        <v>110.1</v>
      </c>
      <c r="JO267" s="20">
        <v>2551.19</v>
      </c>
      <c r="JP267" s="20">
        <v>20588.578000000001</v>
      </c>
      <c r="JQ267" s="20">
        <v>20588.580000000002</v>
      </c>
      <c r="JR267" s="21">
        <v>79.099999999999994</v>
      </c>
      <c r="JS267" s="20">
        <v>117.053</v>
      </c>
      <c r="JT267" s="20">
        <v>267374.58600000001</v>
      </c>
      <c r="JU267" s="21">
        <v>39.5</v>
      </c>
      <c r="JV267" s="20">
        <v>58.390999999999998</v>
      </c>
      <c r="JW267" s="20">
        <v>133377.15900000001</v>
      </c>
      <c r="JX267" s="20">
        <v>12.946999999999999</v>
      </c>
      <c r="JY267" s="20">
        <v>19.155000000000001</v>
      </c>
      <c r="JZ267" s="20">
        <v>43754.569000000003</v>
      </c>
      <c r="KA267" s="20">
        <v>43754.569000000003</v>
      </c>
      <c r="KB267" s="20">
        <v>26.702000000000002</v>
      </c>
      <c r="KC267" s="20">
        <v>39.506999999999998</v>
      </c>
      <c r="KD267" s="20">
        <v>90242.857999999993</v>
      </c>
      <c r="KE267" s="20">
        <v>90242.857999999993</v>
      </c>
      <c r="KF267" s="21">
        <v>39.6</v>
      </c>
      <c r="KG267" s="21">
        <v>58.7</v>
      </c>
      <c r="KH267" s="20">
        <v>133997.427</v>
      </c>
      <c r="KI267" s="20">
        <v>133997.427</v>
      </c>
      <c r="KJ267" s="21">
        <v>22.6</v>
      </c>
      <c r="KK267" s="21">
        <v>33.4</v>
      </c>
      <c r="KL267" s="21">
        <v>76338.5</v>
      </c>
      <c r="KM267" s="21">
        <v>76338.5</v>
      </c>
      <c r="KN267" s="21">
        <v>87.9</v>
      </c>
      <c r="KO267" s="20">
        <v>117.31399999999999</v>
      </c>
      <c r="KP267" s="20">
        <v>2883.8670000000002</v>
      </c>
      <c r="KQ267" s="21">
        <v>27.5</v>
      </c>
      <c r="KR267" s="20">
        <v>36.662999999999997</v>
      </c>
      <c r="KS267" s="20">
        <v>901.27599999999995</v>
      </c>
      <c r="KT267" s="21">
        <v>27.7</v>
      </c>
      <c r="KU267" s="20">
        <v>37.026000000000003</v>
      </c>
      <c r="KV267" s="20">
        <v>910.18299999999999</v>
      </c>
      <c r="KW267" s="21">
        <v>16.100000000000001</v>
      </c>
      <c r="KX267" s="20">
        <v>21.492999999999999</v>
      </c>
      <c r="KY267" s="20">
        <v>528.35900000000004</v>
      </c>
      <c r="KZ267" s="20">
        <v>528.35900000000004</v>
      </c>
      <c r="LA267" s="21">
        <v>44.3</v>
      </c>
      <c r="LB267" s="20">
        <v>59.156999999999996</v>
      </c>
      <c r="LC267" s="20">
        <v>1454.232</v>
      </c>
      <c r="LD267" s="20">
        <v>1454.232</v>
      </c>
      <c r="LE267" s="21">
        <v>60.4</v>
      </c>
      <c r="LF267" s="20">
        <v>80.650999999999996</v>
      </c>
      <c r="LG267" s="20">
        <v>1982.5909999999999</v>
      </c>
      <c r="LH267" s="20">
        <v>1982.5909999999999</v>
      </c>
      <c r="LI267" s="21">
        <v>29.1</v>
      </c>
      <c r="LJ267" s="20">
        <v>38.801000000000002</v>
      </c>
      <c r="LK267" s="20">
        <v>953.81500000000005</v>
      </c>
      <c r="LL267" s="20">
        <v>953.81500000000005</v>
      </c>
      <c r="LM267" s="21">
        <v>207.2</v>
      </c>
      <c r="LN267" s="20">
        <v>5584.4309999999996</v>
      </c>
      <c r="LO267" s="20">
        <v>4733.9219999999996</v>
      </c>
      <c r="LP267" s="21">
        <v>70.8</v>
      </c>
      <c r="LQ267" s="20">
        <v>1907.2239999999999</v>
      </c>
      <c r="LR267" s="20">
        <v>1616.7539999999999</v>
      </c>
      <c r="LS267" s="21">
        <v>67.599999999999994</v>
      </c>
      <c r="LT267" s="20">
        <v>1823.3679999999999</v>
      </c>
      <c r="LU267" s="20">
        <v>1545.6690000000001</v>
      </c>
      <c r="LV267" s="21">
        <v>68</v>
      </c>
      <c r="LW267" s="20">
        <v>1834.116</v>
      </c>
      <c r="LX267" s="20">
        <v>1554.78</v>
      </c>
      <c r="LY267" s="20">
        <v>1554.78</v>
      </c>
      <c r="LZ267" s="21">
        <v>68.400000000000006</v>
      </c>
      <c r="MA267" s="20">
        <v>1843.0909999999999</v>
      </c>
      <c r="MB267" s="20">
        <v>1562.3879999999999</v>
      </c>
      <c r="MC267" s="20">
        <v>1562.3879999999999</v>
      </c>
      <c r="MD267" s="21">
        <v>136.4</v>
      </c>
      <c r="ME267" s="20">
        <v>3677.2069999999999</v>
      </c>
      <c r="MF267" s="20">
        <v>3117.1680000000001</v>
      </c>
      <c r="MG267" s="20">
        <v>3117.1680000000001</v>
      </c>
      <c r="MH267" s="21">
        <v>94.9</v>
      </c>
      <c r="MI267" s="20">
        <v>2557.8910000000001</v>
      </c>
      <c r="MJ267" s="20">
        <v>2168.3240000000001</v>
      </c>
      <c r="MK267" s="20">
        <v>2168.3240000000001</v>
      </c>
      <c r="ML267" s="21">
        <v>247.8</v>
      </c>
      <c r="MM267" s="20">
        <v>621.36199999999997</v>
      </c>
      <c r="MN267" s="20">
        <v>3929.5569999999998</v>
      </c>
      <c r="MO267" s="21">
        <v>39.700000000000003</v>
      </c>
      <c r="MP267" s="20">
        <v>99.605000000000004</v>
      </c>
      <c r="MQ267" s="20">
        <v>629.91099999999994</v>
      </c>
      <c r="MR267" s="21">
        <v>37.4</v>
      </c>
      <c r="MS267" s="20">
        <v>93.823999999999998</v>
      </c>
      <c r="MT267" s="20">
        <v>593.351</v>
      </c>
      <c r="MU267" s="21">
        <v>110.6</v>
      </c>
      <c r="MV267" s="20">
        <v>277.35599999999999</v>
      </c>
      <c r="MW267" s="20">
        <v>1754.0250000000001</v>
      </c>
      <c r="MX267" s="20">
        <v>1795</v>
      </c>
      <c r="MY267" s="21">
        <v>96.8</v>
      </c>
      <c r="MZ267" s="20">
        <v>242.71700000000001</v>
      </c>
      <c r="NA267" s="20">
        <v>1534.9690000000001</v>
      </c>
      <c r="NB267" s="20">
        <v>1628</v>
      </c>
      <c r="NC267" s="21">
        <v>208.1</v>
      </c>
      <c r="ND267" s="20">
        <v>521.75699999999995</v>
      </c>
      <c r="NE267" s="20">
        <v>3299.6460000000002</v>
      </c>
      <c r="NF267" s="20">
        <v>3423</v>
      </c>
      <c r="NG267" s="21">
        <v>155.5</v>
      </c>
      <c r="NH267" s="20">
        <v>389.91899999999998</v>
      </c>
      <c r="NI267" s="20">
        <v>2465.8890000000001</v>
      </c>
      <c r="NJ267" s="20">
        <v>2465.8890000000001</v>
      </c>
      <c r="NK267" s="21">
        <v>219.7</v>
      </c>
      <c r="NL267" s="20">
        <v>2403.4839999999999</v>
      </c>
      <c r="NM267" s="20">
        <v>2037.433</v>
      </c>
      <c r="NN267" s="21">
        <v>46.1</v>
      </c>
      <c r="NO267" s="20">
        <v>503.87400000000002</v>
      </c>
      <c r="NP267" s="20">
        <v>427.13400000000001</v>
      </c>
      <c r="NQ267" s="21">
        <v>42.4</v>
      </c>
      <c r="NR267" s="20">
        <v>464.17200000000003</v>
      </c>
      <c r="NS267" s="20">
        <v>393.47899999999998</v>
      </c>
      <c r="NT267" s="21">
        <v>70.8</v>
      </c>
      <c r="NU267" s="20">
        <v>774.11599999999999</v>
      </c>
      <c r="NV267" s="20">
        <v>656.21799999999996</v>
      </c>
      <c r="NW267" s="20">
        <v>656.21799999999996</v>
      </c>
      <c r="NX267" s="21">
        <v>102.9</v>
      </c>
      <c r="NY267" s="20">
        <v>1125.4939999999999</v>
      </c>
      <c r="NZ267" s="20">
        <v>954.08100000000002</v>
      </c>
      <c r="OA267" s="20">
        <v>954.08100000000002</v>
      </c>
      <c r="OB267" s="21">
        <v>173.6</v>
      </c>
      <c r="OC267" s="20">
        <v>1899.61</v>
      </c>
      <c r="OD267" s="20">
        <v>1610.299</v>
      </c>
      <c r="OE267" s="20">
        <v>1610.299</v>
      </c>
      <c r="OF267" s="21">
        <v>128.9</v>
      </c>
      <c r="OG267" s="20">
        <v>1409.6389999999999</v>
      </c>
      <c r="OH267" s="20">
        <v>1194.951</v>
      </c>
      <c r="OI267" s="20">
        <v>1194.951</v>
      </c>
      <c r="OJ267" s="21">
        <v>178.3</v>
      </c>
      <c r="OK267" s="20">
        <v>346.36900000000003</v>
      </c>
      <c r="OL267" s="20">
        <v>293.61700000000002</v>
      </c>
      <c r="OM267" s="21">
        <v>44.3</v>
      </c>
      <c r="ON267" s="20">
        <v>86.16</v>
      </c>
      <c r="OO267" s="20">
        <v>73.037999999999997</v>
      </c>
      <c r="OP267" s="21">
        <v>42.1</v>
      </c>
      <c r="OQ267" s="20">
        <v>81.864999999999995</v>
      </c>
      <c r="OR267" s="20">
        <v>69.397000000000006</v>
      </c>
      <c r="OS267" s="21">
        <v>46.3</v>
      </c>
      <c r="OT267" s="20">
        <v>90.013999999999996</v>
      </c>
      <c r="OU267" s="20">
        <v>76.305000000000007</v>
      </c>
      <c r="OV267" s="20">
        <v>76.305000000000007</v>
      </c>
      <c r="OW267" s="21">
        <v>87.6</v>
      </c>
      <c r="OX267" s="20">
        <v>170.19499999999999</v>
      </c>
      <c r="OY267" s="20">
        <v>144.274</v>
      </c>
      <c r="OZ267" s="20">
        <v>144.274</v>
      </c>
      <c r="PA267" s="21">
        <v>133.9</v>
      </c>
      <c r="PB267" s="20">
        <v>260.209</v>
      </c>
      <c r="PC267" s="20">
        <v>220.57900000000001</v>
      </c>
      <c r="PD267" s="20">
        <v>220.57900000000001</v>
      </c>
      <c r="PE267" s="21">
        <v>68.5</v>
      </c>
      <c r="PF267" s="20">
        <v>133.042</v>
      </c>
      <c r="PG267" s="20">
        <v>112.78</v>
      </c>
      <c r="PH267" s="20">
        <v>112.78</v>
      </c>
      <c r="PI267" s="21">
        <v>222.1</v>
      </c>
      <c r="PJ267" s="20">
        <v>4622.3869999999997</v>
      </c>
      <c r="PK267" s="20">
        <v>3918.3980000000001</v>
      </c>
      <c r="PL267" s="21">
        <v>72.8</v>
      </c>
      <c r="PM267" s="20">
        <v>1514.5409999999999</v>
      </c>
      <c r="PN267" s="20">
        <v>1283.876</v>
      </c>
      <c r="PO267" s="21">
        <v>67.400000000000006</v>
      </c>
      <c r="PP267" s="20">
        <v>1403.704</v>
      </c>
      <c r="PQ267" s="20">
        <v>1189.92</v>
      </c>
      <c r="PR267" s="21">
        <v>41.8</v>
      </c>
      <c r="PS267" s="20">
        <v>869.64400000000001</v>
      </c>
      <c r="PT267" s="20">
        <v>737.197</v>
      </c>
      <c r="PU267" s="20">
        <v>737.197</v>
      </c>
      <c r="PV267" s="21">
        <v>108</v>
      </c>
      <c r="PW267" s="20">
        <v>2247.8139999999999</v>
      </c>
      <c r="PX267" s="20">
        <v>1905.472</v>
      </c>
      <c r="PY267" s="20">
        <v>1793.069</v>
      </c>
      <c r="PZ267" s="21">
        <v>149.30000000000001</v>
      </c>
      <c r="QA267" s="20">
        <v>3107.8470000000002</v>
      </c>
      <c r="QB267" s="20">
        <v>2634.5219999999999</v>
      </c>
      <c r="QC267" s="20">
        <v>2530.2660000000001</v>
      </c>
      <c r="QD267" s="21">
        <v>76.2</v>
      </c>
      <c r="QE267" s="20">
        <v>1587.0309999999999</v>
      </c>
      <c r="QF267" s="20">
        <v>1345.326</v>
      </c>
      <c r="QG267" s="20">
        <v>1345.326</v>
      </c>
      <c r="QH267" s="21">
        <v>200.5</v>
      </c>
      <c r="QI267" s="21">
        <v>182.9</v>
      </c>
      <c r="QJ267" s="20">
        <v>82310.933000000005</v>
      </c>
      <c r="QK267" s="21">
        <v>66.3</v>
      </c>
      <c r="QL267" s="21">
        <v>61.4</v>
      </c>
      <c r="QM267" s="20">
        <v>27207.053</v>
      </c>
      <c r="QN267" s="21">
        <v>64</v>
      </c>
      <c r="QO267" s="21">
        <v>59.6</v>
      </c>
      <c r="QP267" s="20">
        <v>26282.525000000001</v>
      </c>
      <c r="QW267" s="21">
        <v>134.30000000000001</v>
      </c>
      <c r="QX267" s="21">
        <v>121.5</v>
      </c>
      <c r="QY267" s="20">
        <v>55103.88</v>
      </c>
      <c r="QZ267" s="21">
        <v>70.900000000000006</v>
      </c>
      <c r="RA267" s="21">
        <v>68.900000000000006</v>
      </c>
      <c r="RB267" s="20">
        <v>29107.109</v>
      </c>
      <c r="RC267" s="21">
        <v>209.6</v>
      </c>
      <c r="RD267" s="20">
        <v>5050.5320000000002</v>
      </c>
      <c r="RE267" s="20">
        <v>2933.8539999999998</v>
      </c>
      <c r="RF267" s="21">
        <v>44.6</v>
      </c>
      <c r="RG267" s="20">
        <v>1074.009</v>
      </c>
      <c r="RH267" s="20">
        <v>623.89200000000005</v>
      </c>
      <c r="RI267" s="21">
        <v>41</v>
      </c>
      <c r="RJ267" s="20">
        <v>987.24699999999996</v>
      </c>
      <c r="RK267" s="20">
        <v>573.49199999999996</v>
      </c>
      <c r="RL267" s="21">
        <v>86.8</v>
      </c>
      <c r="RM267" s="20">
        <v>2092.4050000000002</v>
      </c>
      <c r="RN267" s="20">
        <v>1215.4780000000001</v>
      </c>
      <c r="RO267" s="20">
        <v>1215.4780000000001</v>
      </c>
      <c r="RP267" s="21">
        <v>78.2</v>
      </c>
      <c r="RQ267" s="20">
        <v>1884.1179999999999</v>
      </c>
      <c r="RR267" s="20">
        <v>1094.4839999999999</v>
      </c>
      <c r="RS267" s="20">
        <v>1094.4839999999999</v>
      </c>
      <c r="RT267" s="21">
        <v>165</v>
      </c>
      <c r="RU267" s="20">
        <v>3976.5230000000001</v>
      </c>
      <c r="RV267" s="20">
        <v>2309.962</v>
      </c>
      <c r="RW267" s="20">
        <v>2309.962</v>
      </c>
      <c r="RX267" s="21">
        <v>93.4</v>
      </c>
      <c r="RY267" s="20">
        <v>2250.9050000000002</v>
      </c>
      <c r="RZ267" s="20">
        <v>1307.5509999999999</v>
      </c>
      <c r="SA267" s="20">
        <v>1307.5509999999999</v>
      </c>
      <c r="SB267" s="21">
        <v>196.6</v>
      </c>
      <c r="SC267" s="20">
        <v>462.78800000000001</v>
      </c>
      <c r="SD267" s="20">
        <v>392.30500000000001</v>
      </c>
      <c r="SE267" s="21">
        <v>110.4</v>
      </c>
      <c r="SF267" s="20">
        <v>259.71100000000001</v>
      </c>
      <c r="SG267" s="20">
        <v>220.15700000000001</v>
      </c>
      <c r="SH267" s="21">
        <v>107.3</v>
      </c>
      <c r="SI267" s="20">
        <v>252.41900000000001</v>
      </c>
      <c r="SJ267" s="20">
        <v>213.976</v>
      </c>
      <c r="SK267" s="21">
        <v>40.200000000000003</v>
      </c>
      <c r="SL267" s="20">
        <v>94.494</v>
      </c>
      <c r="SM267" s="20">
        <v>80.102000000000004</v>
      </c>
      <c r="SN267" s="20">
        <v>71.855000000000004</v>
      </c>
      <c r="SO267" s="21">
        <v>49.3</v>
      </c>
      <c r="SP267" s="20">
        <v>116.02500000000001</v>
      </c>
      <c r="SQ267" s="20">
        <v>98.353999999999999</v>
      </c>
      <c r="SR267" s="20">
        <v>100.29300000000001</v>
      </c>
      <c r="SS267" s="21">
        <v>86.3</v>
      </c>
      <c r="ST267" s="20">
        <v>203.077</v>
      </c>
      <c r="SU267" s="20">
        <v>172.148</v>
      </c>
      <c r="SV267" s="20">
        <v>172.148</v>
      </c>
      <c r="SW267" s="21">
        <v>73.8</v>
      </c>
      <c r="SX267" s="20">
        <v>173.77500000000001</v>
      </c>
      <c r="SY267" s="20">
        <v>147.309</v>
      </c>
      <c r="SZ267" s="20">
        <v>143.44300000000001</v>
      </c>
      <c r="TA267" s="21">
        <v>197.1</v>
      </c>
      <c r="TB267" s="20">
        <v>358.55200000000002</v>
      </c>
      <c r="TC267" s="20">
        <v>2780.2089999999998</v>
      </c>
      <c r="TD267" s="21">
        <v>23.1</v>
      </c>
      <c r="TE267" s="20">
        <v>42.055999999999997</v>
      </c>
      <c r="TF267" s="20">
        <v>326.10500000000002</v>
      </c>
      <c r="TG267" s="21">
        <v>55</v>
      </c>
      <c r="TH267" s="20">
        <v>100.02800000000001</v>
      </c>
      <c r="TI267" s="20">
        <v>775.61699999999996</v>
      </c>
      <c r="TJ267" s="20">
        <v>775.61699999999996</v>
      </c>
      <c r="TK267" s="21">
        <v>119.2</v>
      </c>
      <c r="TL267" s="20">
        <v>216.839</v>
      </c>
      <c r="TM267" s="20">
        <v>1681.3710000000001</v>
      </c>
      <c r="TN267" s="20">
        <v>1701.5409999999999</v>
      </c>
      <c r="TO267" s="21">
        <v>173.9</v>
      </c>
      <c r="TP267" s="20">
        <v>316.495</v>
      </c>
      <c r="TQ267" s="20">
        <v>2454.1039999999998</v>
      </c>
      <c r="TR267" s="20">
        <v>2477.1579999999999</v>
      </c>
      <c r="TS267" s="21">
        <v>146.5</v>
      </c>
      <c r="TT267" s="20">
        <v>266.51100000000002</v>
      </c>
      <c r="TU267" s="20">
        <v>2066.527</v>
      </c>
      <c r="TV267" s="20">
        <v>2093.7440000000001</v>
      </c>
      <c r="TW267" s="21">
        <v>149.5</v>
      </c>
      <c r="TX267" s="20">
        <v>157.321</v>
      </c>
      <c r="TY267" s="20">
        <v>33721.858999999997</v>
      </c>
      <c r="TZ267" s="21">
        <v>61.6</v>
      </c>
      <c r="UA267" s="20">
        <v>64.84</v>
      </c>
      <c r="UB267" s="20">
        <v>13898.44</v>
      </c>
      <c r="UC267" s="21">
        <v>60.1</v>
      </c>
      <c r="UD267" s="20">
        <v>63.241999999999997</v>
      </c>
      <c r="UE267" s="20">
        <v>13555.97</v>
      </c>
      <c r="UF267" s="21">
        <v>23.5</v>
      </c>
      <c r="UG267" s="20">
        <v>24.741</v>
      </c>
      <c r="UH267" s="20">
        <v>5303.2610000000004</v>
      </c>
      <c r="UI267" s="20">
        <v>5303.2610000000004</v>
      </c>
      <c r="UJ267" s="21">
        <v>64.400000000000006</v>
      </c>
      <c r="UK267" s="20">
        <v>67.739999999999995</v>
      </c>
      <c r="UL267" s="20">
        <v>14520.157999999999</v>
      </c>
      <c r="UM267" s="20">
        <v>14520.157999999999</v>
      </c>
      <c r="UN267" s="21">
        <v>87.9</v>
      </c>
      <c r="UO267" s="20">
        <v>92.480999999999995</v>
      </c>
      <c r="UP267" s="20">
        <v>19823.419000000002</v>
      </c>
      <c r="UQ267" s="20">
        <v>19823.419000000002</v>
      </c>
      <c r="UR267" s="21">
        <v>42.4</v>
      </c>
      <c r="US267" s="20">
        <v>44.554000000000002</v>
      </c>
      <c r="UT267" s="20">
        <v>9550.2900000000009</v>
      </c>
      <c r="UU267" s="20">
        <v>9550.2900000000009</v>
      </c>
      <c r="UV267" s="21">
        <v>73.2</v>
      </c>
      <c r="UW267" s="20">
        <v>220.011</v>
      </c>
      <c r="UX267" s="20">
        <v>2162708.1260000002</v>
      </c>
      <c r="UY267" s="21">
        <v>44.2</v>
      </c>
      <c r="UZ267" s="20">
        <v>132.71600000000001</v>
      </c>
      <c r="VA267" s="20">
        <v>1304597.4609999999</v>
      </c>
      <c r="VB267" s="21">
        <v>11.7</v>
      </c>
      <c r="VC267" s="20">
        <v>35.226999999999997</v>
      </c>
      <c r="VD267" s="20">
        <v>346279.62699999998</v>
      </c>
      <c r="VE267" s="20">
        <v>346279.62699999998</v>
      </c>
      <c r="VF267" s="21">
        <v>17.3</v>
      </c>
      <c r="VG267" s="20">
        <v>51.982999999999997</v>
      </c>
      <c r="VH267" s="20">
        <v>510991.24900000001</v>
      </c>
      <c r="VI267" s="20">
        <v>460409.59999999998</v>
      </c>
      <c r="VJ267" s="21">
        <v>29.1</v>
      </c>
      <c r="VK267" s="20">
        <v>87.295000000000002</v>
      </c>
      <c r="VL267" s="20">
        <v>858110.66500000004</v>
      </c>
      <c r="VM267" s="20">
        <v>806689.22699999996</v>
      </c>
      <c r="VN267" s="21">
        <v>24.4</v>
      </c>
      <c r="VO267" s="20">
        <v>73.281000000000006</v>
      </c>
      <c r="VP267" s="20">
        <v>720352.34400000004</v>
      </c>
      <c r="VQ267" s="20">
        <v>720352.34400000004</v>
      </c>
      <c r="VR267" s="21">
        <v>206.8</v>
      </c>
      <c r="VS267" s="20">
        <v>411.14800000000002</v>
      </c>
      <c r="VT267" s="20">
        <v>348.53</v>
      </c>
      <c r="VU267" s="21">
        <v>28.3</v>
      </c>
      <c r="VV267" s="20">
        <v>56.219000000000001</v>
      </c>
      <c r="VW267" s="20">
        <v>47.656999999999996</v>
      </c>
      <c r="VX267" s="21">
        <v>26.3</v>
      </c>
      <c r="VY267" s="20">
        <v>52.343000000000004</v>
      </c>
      <c r="VZ267" s="20">
        <v>44.371000000000002</v>
      </c>
      <c r="WA267" s="21">
        <v>81.900000000000006</v>
      </c>
      <c r="WB267" s="20">
        <v>162.833</v>
      </c>
      <c r="WC267" s="20">
        <v>138.03399999999999</v>
      </c>
      <c r="WD267" s="20">
        <v>138.03399999999999</v>
      </c>
      <c r="WE267" s="21">
        <v>96.6</v>
      </c>
      <c r="WF267" s="20">
        <v>192.095</v>
      </c>
      <c r="WG267" s="20">
        <v>162.839</v>
      </c>
      <c r="WH267" s="20">
        <v>162.839</v>
      </c>
      <c r="WI267" s="21">
        <v>178.6</v>
      </c>
      <c r="WJ267" s="20">
        <v>354.928</v>
      </c>
      <c r="WK267" s="20">
        <v>300.87299999999999</v>
      </c>
      <c r="WL267" s="20">
        <v>300.87299999999999</v>
      </c>
      <c r="WM267" s="21">
        <v>125.4</v>
      </c>
      <c r="WN267" s="20">
        <v>249.28</v>
      </c>
      <c r="WO267" s="20">
        <v>211.315</v>
      </c>
      <c r="WP267" s="20">
        <v>211.315</v>
      </c>
      <c r="WQ267" s="21">
        <v>209.6</v>
      </c>
      <c r="WR267" s="20">
        <v>300.34199999999998</v>
      </c>
      <c r="WS267" s="20">
        <v>1383.287</v>
      </c>
      <c r="WT267" s="21">
        <v>88.3</v>
      </c>
      <c r="WU267" s="20">
        <v>126.477</v>
      </c>
      <c r="WV267" s="20">
        <v>582.51700000000005</v>
      </c>
      <c r="WW267" s="21">
        <v>85.5</v>
      </c>
      <c r="WX267" s="20">
        <v>122.52</v>
      </c>
      <c r="WY267" s="20">
        <v>564.29</v>
      </c>
      <c r="WZ267" s="21">
        <v>36.700000000000003</v>
      </c>
      <c r="XA267" s="20">
        <v>52.536999999999999</v>
      </c>
      <c r="XB267" s="20">
        <v>241.96899999999999</v>
      </c>
      <c r="XC267" s="20">
        <v>241.96899999999999</v>
      </c>
      <c r="XD267" s="21">
        <v>84.7</v>
      </c>
      <c r="XE267" s="20">
        <v>121.328</v>
      </c>
      <c r="XF267" s="20">
        <v>558.80100000000004</v>
      </c>
      <c r="XG267" s="20">
        <v>558.80100000000004</v>
      </c>
      <c r="XH267" s="21">
        <v>121.4</v>
      </c>
      <c r="XI267" s="20">
        <v>173.86500000000001</v>
      </c>
      <c r="XJ267" s="20">
        <v>800.77</v>
      </c>
      <c r="XK267" s="20">
        <v>800.77</v>
      </c>
      <c r="XL267" s="21">
        <v>68.3</v>
      </c>
      <c r="XM267" s="20">
        <v>97.896000000000001</v>
      </c>
      <c r="XN267" s="22">
        <v>450.88018899999997</v>
      </c>
      <c r="XO267" s="22">
        <v>532.38900000000001</v>
      </c>
      <c r="XP267" s="21">
        <v>168.3</v>
      </c>
      <c r="XQ267" s="20">
        <v>1307.1600000000001</v>
      </c>
      <c r="XR267" s="20">
        <v>58851.625</v>
      </c>
      <c r="XS267" s="21">
        <v>81.7</v>
      </c>
      <c r="XT267" s="20">
        <v>634.35500000000002</v>
      </c>
      <c r="XU267" s="20">
        <v>28560.244999999999</v>
      </c>
      <c r="YD267" s="21">
        <v>86.6</v>
      </c>
      <c r="YE267" s="20">
        <v>672.80499999999995</v>
      </c>
      <c r="YF267" s="20">
        <v>30291.38</v>
      </c>
      <c r="YG267" s="20">
        <v>15870.037</v>
      </c>
      <c r="YH267" s="21">
        <v>43.3</v>
      </c>
      <c r="YI267" s="20">
        <v>336.38200000000001</v>
      </c>
      <c r="YJ267" s="20">
        <v>15144.77</v>
      </c>
      <c r="YK267" s="20">
        <v>15144.77</v>
      </c>
      <c r="YL267" s="21">
        <v>211.3</v>
      </c>
      <c r="YM267" s="20">
        <v>3724.1219999999998</v>
      </c>
      <c r="YN267" s="20">
        <v>3156.9380000000001</v>
      </c>
      <c r="YO267" s="21">
        <v>112.2</v>
      </c>
      <c r="YP267" s="20">
        <v>1978.2809999999999</v>
      </c>
      <c r="YQ267" s="20">
        <v>1676.989</v>
      </c>
      <c r="YR267" s="21">
        <v>106.5</v>
      </c>
      <c r="YS267" s="20">
        <v>1877.529</v>
      </c>
      <c r="YT267" s="20">
        <v>1591.5809999999999</v>
      </c>
      <c r="YU267" s="21">
        <v>32.9</v>
      </c>
      <c r="YV267" s="20">
        <v>579.98099999999999</v>
      </c>
      <c r="YW267" s="20">
        <v>491.65</v>
      </c>
      <c r="YX267" s="20">
        <v>491.65</v>
      </c>
      <c r="YY267" s="21">
        <v>66.099999999999994</v>
      </c>
      <c r="YZ267" s="20">
        <v>1165.8589999999999</v>
      </c>
      <c r="ZA267" s="20">
        <v>988.29899999999998</v>
      </c>
      <c r="ZB267" s="20">
        <v>988.29899999999998</v>
      </c>
      <c r="ZC267" s="21">
        <v>99</v>
      </c>
      <c r="ZD267" s="20">
        <v>1745.8409999999999</v>
      </c>
      <c r="ZE267" s="20">
        <v>1479.9490000000001</v>
      </c>
      <c r="ZF267" s="20">
        <v>1479.9490000000001</v>
      </c>
      <c r="ZG267" s="21">
        <v>69.3</v>
      </c>
      <c r="ZH267" s="20">
        <v>1221.511</v>
      </c>
      <c r="ZI267" s="20">
        <v>1035.4749999999999</v>
      </c>
      <c r="ZJ267" s="20">
        <v>1035.4749999999999</v>
      </c>
      <c r="ZK267" s="21">
        <v>309.89999999999998</v>
      </c>
      <c r="ZL267" s="20">
        <v>14018.226000000001</v>
      </c>
      <c r="ZM267" s="20">
        <v>1650531.2</v>
      </c>
      <c r="ZN267" s="21">
        <v>147.4</v>
      </c>
      <c r="ZO267" s="20">
        <v>6667.5240000000003</v>
      </c>
      <c r="ZP267" s="20">
        <v>785046.3</v>
      </c>
      <c r="ZQ267" s="21">
        <v>145.80000000000001</v>
      </c>
      <c r="ZR267" s="20">
        <v>6595.7160000000003</v>
      </c>
      <c r="ZS267" s="20">
        <v>776591.42599999998</v>
      </c>
      <c r="ZT267" s="21">
        <v>62.1</v>
      </c>
      <c r="ZU267" s="20">
        <v>2808.3519999999999</v>
      </c>
      <c r="ZV267" s="20">
        <v>330660.40000000002</v>
      </c>
      <c r="ZW267" s="20">
        <v>330660.40000000002</v>
      </c>
      <c r="ZX267" s="21">
        <v>100.4</v>
      </c>
      <c r="ZY267" s="20">
        <v>4542.3500000000004</v>
      </c>
      <c r="ZZ267" s="20">
        <v>534824.5</v>
      </c>
      <c r="AAA267" s="20">
        <v>534824.5</v>
      </c>
      <c r="AAB267" s="21">
        <v>162.5</v>
      </c>
      <c r="AAC267" s="20">
        <v>7350.7020000000002</v>
      </c>
      <c r="AAD267" s="20">
        <v>865484.9</v>
      </c>
      <c r="AAE267" s="20">
        <v>865484.9</v>
      </c>
      <c r="AAF267" s="21">
        <v>95.6</v>
      </c>
      <c r="AAG267" s="20">
        <v>4325.99</v>
      </c>
      <c r="AAH267" s="20">
        <v>509349.8</v>
      </c>
      <c r="AAI267" s="20">
        <v>509349.8</v>
      </c>
      <c r="AAJ267" s="21">
        <v>155.69999999999999</v>
      </c>
      <c r="AAK267" s="20">
        <v>1484.809</v>
      </c>
      <c r="AAL267" s="20">
        <v>1490749.4939999999</v>
      </c>
      <c r="AAM267" s="21">
        <v>18.8</v>
      </c>
      <c r="AAN267" s="20">
        <v>179.476</v>
      </c>
      <c r="AAO267" s="20">
        <v>180193.704</v>
      </c>
      <c r="AAP267" s="21">
        <v>63.5</v>
      </c>
      <c r="AAQ267" s="20">
        <v>605.91600000000005</v>
      </c>
      <c r="AAR267" s="20">
        <v>608340.09100000001</v>
      </c>
      <c r="AAS267" s="20">
        <v>599985.69999999995</v>
      </c>
      <c r="AAT267" s="21">
        <v>73.3</v>
      </c>
      <c r="AAU267" s="20">
        <v>698.81899999999996</v>
      </c>
      <c r="AAV267" s="20">
        <v>701615.02</v>
      </c>
      <c r="AAW267" s="20">
        <v>699439.9</v>
      </c>
      <c r="AAX267" s="21">
        <v>136.9</v>
      </c>
      <c r="AAY267" s="20">
        <v>1305.3330000000001</v>
      </c>
      <c r="AAZ267" s="20">
        <v>1310555.79</v>
      </c>
      <c r="ABA267" s="20">
        <v>1299425.6000000001</v>
      </c>
      <c r="ABB267" s="21">
        <v>101.5</v>
      </c>
      <c r="ABC267" s="20">
        <v>967.95500000000004</v>
      </c>
      <c r="ABD267" s="20">
        <v>971827.7</v>
      </c>
      <c r="ABE267" s="20">
        <v>971827.7</v>
      </c>
      <c r="ABF267" s="21">
        <v>215.9</v>
      </c>
      <c r="ABG267" s="20">
        <v>77.143000000000001</v>
      </c>
      <c r="ABH267" s="20">
        <v>65.394000000000005</v>
      </c>
      <c r="ABI267" s="21">
        <v>8</v>
      </c>
      <c r="ABJ267" s="20">
        <v>2.85</v>
      </c>
      <c r="ABK267" s="20">
        <v>2.4159999999999999</v>
      </c>
      <c r="ABL267" s="21">
        <v>8</v>
      </c>
      <c r="ABM267" s="20">
        <v>2.8420000000000001</v>
      </c>
      <c r="ABN267" s="20">
        <v>2.4089999999999998</v>
      </c>
      <c r="ABO267" s="21">
        <v>46</v>
      </c>
      <c r="ABP267" s="20">
        <v>16.43</v>
      </c>
      <c r="ABQ267" s="20">
        <v>13.928000000000001</v>
      </c>
      <c r="ABR267" s="20">
        <v>13.928000000000001</v>
      </c>
      <c r="ABS267" s="21">
        <v>162</v>
      </c>
      <c r="ABT267" s="20">
        <v>57.863</v>
      </c>
      <c r="ABU267" s="20">
        <v>49.05</v>
      </c>
      <c r="ABV267" s="20">
        <v>49.05</v>
      </c>
      <c r="ABW267" s="21">
        <v>208</v>
      </c>
      <c r="ABX267" s="20">
        <v>74.293000000000006</v>
      </c>
      <c r="ABY267" s="20">
        <v>62.978000000000002</v>
      </c>
      <c r="ABZ267" s="20">
        <v>62.978000000000002</v>
      </c>
      <c r="ACA267" s="21">
        <v>65.900000000000006</v>
      </c>
      <c r="ACB267" s="20">
        <v>23.527999999999999</v>
      </c>
      <c r="ACC267" s="20">
        <v>19.945</v>
      </c>
      <c r="ACD267" s="20">
        <v>19.945</v>
      </c>
      <c r="ACE267" s="21">
        <v>43.6</v>
      </c>
      <c r="ACF267" s="20">
        <v>390.48399999999998</v>
      </c>
      <c r="ACG267" s="20">
        <v>4168.8100000000004</v>
      </c>
      <c r="ACH267" s="21">
        <v>19.600000000000001</v>
      </c>
      <c r="ACI267" s="20">
        <v>175.28</v>
      </c>
      <c r="ACJ267" s="20">
        <v>1871.287</v>
      </c>
      <c r="ACK267" s="21">
        <v>11</v>
      </c>
      <c r="ACL267" s="20">
        <v>98.159000000000006</v>
      </c>
      <c r="ACM267" s="20">
        <v>1047.95</v>
      </c>
      <c r="ACN267" s="20">
        <v>1047.95</v>
      </c>
      <c r="ACO267" s="21">
        <v>13.1</v>
      </c>
      <c r="ACP267" s="20">
        <v>117.045</v>
      </c>
      <c r="ACQ267" s="20">
        <v>1249.5730000000001</v>
      </c>
      <c r="ACR267" s="20">
        <v>1249.5730000000001</v>
      </c>
      <c r="ACS267" s="21">
        <v>24</v>
      </c>
      <c r="ACT267" s="20">
        <v>215.20500000000001</v>
      </c>
      <c r="ACU267" s="20">
        <v>2297.5230000000001</v>
      </c>
      <c r="ACV267" s="20">
        <v>2297.5230000000001</v>
      </c>
      <c r="ACW267" s="21">
        <v>9.8000000000000007</v>
      </c>
      <c r="ACX267" s="20">
        <v>87.376999999999995</v>
      </c>
      <c r="ACY267" s="20">
        <v>932.83799999999997</v>
      </c>
      <c r="ACZ267" s="20">
        <v>932.83799999999997</v>
      </c>
      <c r="ADA267" s="21">
        <v>162</v>
      </c>
      <c r="ADB267" s="20">
        <v>239.892</v>
      </c>
      <c r="ADC267" s="20">
        <v>906.62400000000002</v>
      </c>
      <c r="ADD267" s="21">
        <v>40.9</v>
      </c>
      <c r="ADE267" s="20">
        <v>60.506</v>
      </c>
      <c r="ADF267" s="20">
        <v>228.67</v>
      </c>
      <c r="ADO267" s="21">
        <v>121.1</v>
      </c>
      <c r="ADP267" s="20">
        <v>179.386</v>
      </c>
      <c r="ADQ267" s="20">
        <v>677.95399999999995</v>
      </c>
      <c r="ADR267" s="20">
        <v>677.95399999999995</v>
      </c>
      <c r="ADS267" s="21">
        <v>114.6</v>
      </c>
      <c r="ADT267" s="20">
        <v>169.70599999999999</v>
      </c>
      <c r="ADU267" s="20">
        <v>641.37</v>
      </c>
      <c r="ADV267" s="20">
        <v>641.37</v>
      </c>
      <c r="ADW267" s="21">
        <v>290.3</v>
      </c>
      <c r="ADX267" s="20">
        <v>1885.4939999999999</v>
      </c>
      <c r="ADY267" s="20">
        <v>1598.3330000000001</v>
      </c>
      <c r="ADZ267" s="21">
        <v>53.6</v>
      </c>
      <c r="AEA267" s="20">
        <v>347.91800000000001</v>
      </c>
      <c r="AEB267" s="20">
        <v>294.93</v>
      </c>
      <c r="AEC267" s="21">
        <v>49.8</v>
      </c>
      <c r="AED267" s="20">
        <v>323.50700000000001</v>
      </c>
      <c r="AEE267" s="20">
        <v>274.23700000000002</v>
      </c>
      <c r="AEF267" s="21">
        <v>109.2</v>
      </c>
      <c r="AEG267" s="20">
        <v>709.61099999999999</v>
      </c>
      <c r="AEH267" s="20">
        <v>601.53700000000003</v>
      </c>
      <c r="AEI267" s="20">
        <v>601.53700000000003</v>
      </c>
      <c r="AEJ267" s="21">
        <v>127.5</v>
      </c>
      <c r="AEK267" s="20">
        <v>827.96500000000003</v>
      </c>
      <c r="AEL267" s="20">
        <v>701.86599999999999</v>
      </c>
      <c r="AEM267" s="20">
        <v>701.86599999999999</v>
      </c>
      <c r="AEN267" s="21">
        <v>236.7</v>
      </c>
      <c r="AEO267" s="20">
        <v>1537.576</v>
      </c>
      <c r="AEP267" s="20">
        <v>1303.403</v>
      </c>
      <c r="AEQ267" s="20">
        <v>1303.403</v>
      </c>
      <c r="AER267" s="21">
        <v>115.1</v>
      </c>
      <c r="AES267" s="20">
        <v>747.779</v>
      </c>
      <c r="AET267" s="20">
        <v>633.89300000000003</v>
      </c>
      <c r="AEU267" s="20">
        <v>636.68899999999996</v>
      </c>
      <c r="AEV267" s="21">
        <v>223.2</v>
      </c>
      <c r="AEW267" s="20">
        <v>658.66899999999998</v>
      </c>
      <c r="AEX267" s="20">
        <v>4458.33</v>
      </c>
      <c r="AEY267" s="21">
        <v>42.3</v>
      </c>
      <c r="AEZ267" s="20">
        <v>124.88</v>
      </c>
      <c r="AFA267" s="20">
        <v>845.27800000000002</v>
      </c>
      <c r="AFB267" s="21">
        <v>41.6</v>
      </c>
      <c r="AFC267" s="20">
        <v>122.67700000000001</v>
      </c>
      <c r="AFD267" s="20">
        <v>830.36199999999997</v>
      </c>
      <c r="AFE267" s="21">
        <v>68.7</v>
      </c>
      <c r="AFF267" s="20">
        <v>202.584</v>
      </c>
      <c r="AFG267" s="20">
        <v>1371.2270000000001</v>
      </c>
      <c r="AFH267" s="20">
        <v>1371.2270000000001</v>
      </c>
      <c r="AFI267" s="21">
        <v>112.3</v>
      </c>
      <c r="AFJ267" s="20">
        <v>331.20499999999998</v>
      </c>
      <c r="AFK267" s="20">
        <v>2241.8249999999998</v>
      </c>
      <c r="AFL267" s="20">
        <v>2241.8249999999998</v>
      </c>
      <c r="AFM267" s="21">
        <v>180.9</v>
      </c>
      <c r="AFN267" s="20">
        <v>533.78800000000001</v>
      </c>
      <c r="AFO267" s="20">
        <v>3613.0520000000001</v>
      </c>
      <c r="AFP267" s="20">
        <v>3613.0520000000001</v>
      </c>
      <c r="AFQ267" s="21">
        <v>85.2</v>
      </c>
      <c r="AFR267" s="20">
        <v>251.268</v>
      </c>
      <c r="AFS267" s="20">
        <v>1700.761</v>
      </c>
      <c r="AFT267" s="20">
        <v>1700.761</v>
      </c>
      <c r="AFU267" s="21">
        <v>194.8</v>
      </c>
      <c r="AFV267" s="20">
        <v>213.971</v>
      </c>
      <c r="AFW267" s="20">
        <v>313.233</v>
      </c>
      <c r="AFX267" s="21">
        <v>21.9</v>
      </c>
      <c r="AFY267" s="20">
        <v>24.04</v>
      </c>
      <c r="AFZ267" s="20">
        <v>35.192</v>
      </c>
      <c r="AGA267" s="21">
        <v>82.6</v>
      </c>
      <c r="AGB267" s="20">
        <v>90.718000000000004</v>
      </c>
      <c r="AGC267" s="20">
        <v>132.80199999999999</v>
      </c>
      <c r="AGD267" s="20">
        <v>132.80199999999999</v>
      </c>
      <c r="AGE267" s="21">
        <v>90.3</v>
      </c>
      <c r="AGF267" s="20">
        <v>99.212999999999994</v>
      </c>
      <c r="AGG267" s="20">
        <v>145.239</v>
      </c>
      <c r="AGH267" s="20">
        <v>145.239</v>
      </c>
      <c r="AGI267" s="21">
        <v>173</v>
      </c>
      <c r="AGJ267" s="20">
        <v>189.93100000000001</v>
      </c>
      <c r="AGK267" s="20">
        <v>278.041</v>
      </c>
      <c r="AGL267" s="20">
        <v>278.041</v>
      </c>
      <c r="AGM267" s="21">
        <v>132.1</v>
      </c>
      <c r="AGN267" s="20">
        <v>145.012</v>
      </c>
      <c r="AGO267" s="20">
        <v>212.28299999999999</v>
      </c>
      <c r="AGP267" s="20">
        <v>212.28299999999999</v>
      </c>
      <c r="AGQ267" s="21">
        <v>91.2</v>
      </c>
      <c r="AGR267" s="20">
        <v>276.04700000000003</v>
      </c>
      <c r="AGS267" s="20">
        <v>903.22699999999998</v>
      </c>
      <c r="AGT267" s="21">
        <v>47.9</v>
      </c>
      <c r="AGU267" s="20">
        <v>144.93100000000001</v>
      </c>
      <c r="AGV267" s="20">
        <v>474.21300000000002</v>
      </c>
      <c r="AGW267" s="21">
        <v>46.6</v>
      </c>
      <c r="AGX267" s="20">
        <v>141.083</v>
      </c>
      <c r="AGY267" s="20">
        <v>461.625</v>
      </c>
      <c r="AGZ267" s="21">
        <v>15</v>
      </c>
      <c r="AHA267" s="20">
        <v>45.408999999999999</v>
      </c>
      <c r="AHB267" s="20">
        <v>148.578</v>
      </c>
      <c r="AHC267" s="20">
        <v>148.578</v>
      </c>
      <c r="AHD267" s="21">
        <v>28.3</v>
      </c>
      <c r="AHE267" s="20">
        <v>85.707999999999998</v>
      </c>
      <c r="AHF267" s="20">
        <v>280.43599999999998</v>
      </c>
      <c r="AHG267" s="20">
        <v>280.43599999999998</v>
      </c>
      <c r="AHH267" s="21">
        <v>43.3</v>
      </c>
      <c r="AHI267" s="20">
        <v>131.11699999999999</v>
      </c>
      <c r="AHJ267" s="20">
        <v>429.01400000000001</v>
      </c>
      <c r="AHK267" s="20">
        <v>429.01400000000001</v>
      </c>
      <c r="AHL267" s="21">
        <v>27</v>
      </c>
      <c r="AHM267" s="20">
        <v>81.626000000000005</v>
      </c>
      <c r="AHN267" s="20">
        <v>267.08199999999999</v>
      </c>
      <c r="AHO267" s="20">
        <v>267.08199999999999</v>
      </c>
      <c r="AHP267" s="21">
        <v>256.2</v>
      </c>
      <c r="AHQ267" s="20">
        <v>479.28</v>
      </c>
      <c r="AHR267" s="20">
        <v>406.286</v>
      </c>
      <c r="AHS267" s="21">
        <v>75.400000000000006</v>
      </c>
      <c r="AHT267" s="20">
        <v>140.994</v>
      </c>
      <c r="AHU267" s="20">
        <v>119.521</v>
      </c>
      <c r="AHV267" s="21">
        <v>72.2</v>
      </c>
      <c r="AHW267" s="20">
        <v>135.13399999999999</v>
      </c>
      <c r="AHX267" s="20">
        <v>114.553</v>
      </c>
      <c r="AHY267" s="21">
        <v>79.8</v>
      </c>
      <c r="AHZ267" s="20">
        <v>149.285</v>
      </c>
      <c r="AIA267" s="20">
        <v>126.54900000000001</v>
      </c>
      <c r="AIB267" s="20">
        <v>126.54900000000001</v>
      </c>
      <c r="AIC267" s="21">
        <v>101</v>
      </c>
      <c r="AID267" s="20">
        <v>189</v>
      </c>
      <c r="AIE267" s="20">
        <v>160.215</v>
      </c>
      <c r="AIF267" s="20">
        <v>160.215</v>
      </c>
      <c r="AIG267" s="21">
        <v>180.9</v>
      </c>
      <c r="AIH267" s="20">
        <v>338.28500000000003</v>
      </c>
      <c r="AII267" s="20">
        <v>286.76499999999999</v>
      </c>
      <c r="AIJ267" s="20">
        <v>286.76499999999999</v>
      </c>
      <c r="AIK267" s="21">
        <v>120.8</v>
      </c>
      <c r="AIL267" s="20">
        <v>225.94800000000001</v>
      </c>
      <c r="AIM267" s="20">
        <v>191.536</v>
      </c>
      <c r="AIN267" s="20">
        <v>191.536</v>
      </c>
      <c r="AIO267" s="21">
        <v>60</v>
      </c>
      <c r="AIP267" s="20">
        <v>482.36700000000002</v>
      </c>
      <c r="AIQ267" s="20">
        <v>13869.537</v>
      </c>
      <c r="AIR267" s="21">
        <v>15.4</v>
      </c>
      <c r="AIS267" s="20">
        <v>123.63500000000001</v>
      </c>
      <c r="AIT267" s="20">
        <v>3554.9</v>
      </c>
      <c r="AIU267" s="21">
        <v>5.7</v>
      </c>
      <c r="AIV267" s="20">
        <v>46.085999999999999</v>
      </c>
      <c r="AIW267" s="20">
        <v>1325.114</v>
      </c>
      <c r="AIX267" s="20">
        <v>1074.0640000000001</v>
      </c>
      <c r="AIY267" s="21">
        <v>38.799999999999997</v>
      </c>
      <c r="AIZ267" s="20">
        <v>311.95699999999999</v>
      </c>
      <c r="AJA267" s="20">
        <v>8969.7330000000002</v>
      </c>
      <c r="AJB267" s="20">
        <v>7543.8860000000004</v>
      </c>
      <c r="AJC267" s="21">
        <v>44.6</v>
      </c>
      <c r="AJD267" s="20">
        <v>358.73099999999999</v>
      </c>
      <c r="AJE267" s="20">
        <v>10314.637000000001</v>
      </c>
      <c r="AJF267" s="20">
        <v>8617.9500000000007</v>
      </c>
      <c r="AJG267" s="21">
        <v>24.4</v>
      </c>
      <c r="AJH267" s="20">
        <v>196.27699999999999</v>
      </c>
      <c r="AJI267" s="20">
        <v>5643.58</v>
      </c>
      <c r="AJJ267" s="20">
        <v>5643.58</v>
      </c>
      <c r="AJK267" s="21">
        <v>80.400000000000006</v>
      </c>
      <c r="AJL267" s="20">
        <v>263.69799999999998</v>
      </c>
      <c r="AJM267" s="20">
        <v>988.947</v>
      </c>
      <c r="AJN267" s="21">
        <v>37.4</v>
      </c>
      <c r="AJO267" s="20">
        <v>122.563</v>
      </c>
      <c r="AJP267" s="20">
        <v>459.64699999999999</v>
      </c>
      <c r="AJQ267" s="21">
        <v>14</v>
      </c>
      <c r="AJR267" s="20">
        <v>46.021000000000001</v>
      </c>
      <c r="AJS267" s="20">
        <v>172.59299999999999</v>
      </c>
      <c r="AJT267" s="20">
        <v>155.94300000000001</v>
      </c>
      <c r="AJU267" s="21">
        <v>29.3</v>
      </c>
      <c r="AJV267" s="20">
        <v>96.275999999999996</v>
      </c>
      <c r="AJW267" s="20">
        <v>361.06299999999999</v>
      </c>
      <c r="AJX267" s="20">
        <v>351.30099999999999</v>
      </c>
      <c r="AJY267" s="21">
        <v>43</v>
      </c>
      <c r="AJZ267" s="20">
        <v>141.13499999999999</v>
      </c>
      <c r="AKA267" s="20">
        <v>529.29999999999995</v>
      </c>
      <c r="AKB267" s="20">
        <v>507.24400000000003</v>
      </c>
      <c r="AKC267" s="21">
        <v>37.1</v>
      </c>
      <c r="AKD267" s="20">
        <v>121.724</v>
      </c>
      <c r="AKE267" s="20">
        <v>456.50200000000001</v>
      </c>
      <c r="AKF267" s="20">
        <v>456.50200000000001</v>
      </c>
      <c r="AKG267" s="21">
        <v>220.1</v>
      </c>
      <c r="AKH267" s="20">
        <v>809.31200000000001</v>
      </c>
      <c r="AKI267" s="20">
        <v>6440.83</v>
      </c>
      <c r="AKJ267" s="21">
        <v>52.7</v>
      </c>
      <c r="AKK267" s="20">
        <v>193.80600000000001</v>
      </c>
      <c r="AKL267" s="20">
        <v>1542.384</v>
      </c>
      <c r="AKM267" s="21">
        <v>48.8</v>
      </c>
      <c r="AKN267" s="20">
        <v>179.32</v>
      </c>
      <c r="AKO267" s="20">
        <v>1427.1</v>
      </c>
      <c r="AKP267" s="21">
        <v>60.7</v>
      </c>
      <c r="AKQ267" s="20">
        <v>223.22499999999999</v>
      </c>
      <c r="AKR267" s="20">
        <v>1776.51</v>
      </c>
      <c r="AKS267" s="20">
        <v>1776.51</v>
      </c>
      <c r="AKT267" s="21">
        <v>106.7</v>
      </c>
      <c r="AKU267" s="20">
        <v>392.28199999999998</v>
      </c>
      <c r="AKV267" s="20">
        <v>3121.9360000000001</v>
      </c>
      <c r="AKW267" s="20">
        <v>3121.9360000000001</v>
      </c>
      <c r="AKX267" s="21">
        <v>167.4</v>
      </c>
      <c r="AKY267" s="20">
        <v>615.50599999999997</v>
      </c>
      <c r="AKZ267" s="20">
        <v>4898.4459999999999</v>
      </c>
      <c r="ALA267" s="20">
        <v>4898.4459999999999</v>
      </c>
      <c r="ALB267" s="21">
        <v>97.9</v>
      </c>
      <c r="ALC267" s="20">
        <v>359.89499999999998</v>
      </c>
      <c r="ALD267" s="20">
        <v>2864.19</v>
      </c>
      <c r="ALE267" s="20">
        <v>2864.19</v>
      </c>
      <c r="ALF267" s="21">
        <v>238.6</v>
      </c>
      <c r="ALG267" s="20">
        <v>304.78199999999998</v>
      </c>
      <c r="ALH267" s="20">
        <v>507.09699999999998</v>
      </c>
      <c r="ALI267" s="21">
        <v>94.1</v>
      </c>
      <c r="ALJ267" s="20">
        <v>120.21</v>
      </c>
      <c r="ALK267" s="20">
        <v>200.006</v>
      </c>
      <c r="ALL267" s="21">
        <v>48.7</v>
      </c>
      <c r="ALM267" s="20">
        <v>62.267000000000003</v>
      </c>
      <c r="ALN267" s="20">
        <v>103.6</v>
      </c>
      <c r="ALO267" s="20">
        <v>91.858999999999995</v>
      </c>
      <c r="ALP267" s="21">
        <v>93.9</v>
      </c>
      <c r="ALQ267" s="20">
        <v>119.928</v>
      </c>
      <c r="ALR267" s="20">
        <v>199.53700000000001</v>
      </c>
      <c r="ALS267" s="20">
        <v>158.82</v>
      </c>
      <c r="ALT267" s="21">
        <v>144.5</v>
      </c>
      <c r="ALU267" s="20">
        <v>184.572</v>
      </c>
      <c r="ALV267" s="20">
        <v>307.09100000000001</v>
      </c>
      <c r="ALW267" s="20">
        <v>250.679</v>
      </c>
      <c r="ALX267" s="21">
        <v>114.9</v>
      </c>
      <c r="ALY267" s="20">
        <v>146.81299999999999</v>
      </c>
      <c r="ALZ267" s="20">
        <v>244.267</v>
      </c>
      <c r="AMA267" s="20">
        <v>180.006</v>
      </c>
      <c r="AMB267" s="21">
        <v>159.69999999999999</v>
      </c>
      <c r="AMC267" s="20">
        <v>296.28399999999999</v>
      </c>
      <c r="AMD267" s="20">
        <v>12165.029</v>
      </c>
      <c r="AME267" s="21">
        <v>24.4</v>
      </c>
      <c r="AMF267" s="20">
        <v>45.234000000000002</v>
      </c>
      <c r="AMG267" s="20">
        <v>1857.2470000000001</v>
      </c>
      <c r="AMH267" s="21">
        <v>51.5</v>
      </c>
      <c r="AMI267" s="20">
        <v>95.442999999999998</v>
      </c>
      <c r="AMJ267" s="20">
        <v>3918.7620000000002</v>
      </c>
      <c r="AMK267" s="20">
        <v>3459.22</v>
      </c>
      <c r="AML267" s="21">
        <v>84.4</v>
      </c>
      <c r="AMM267" s="20">
        <v>156.54</v>
      </c>
      <c r="AMN267" s="20">
        <v>6427.3329999999996</v>
      </c>
      <c r="AMO267" s="20">
        <v>5429.0820000000003</v>
      </c>
      <c r="AMP267" s="21">
        <v>135.30000000000001</v>
      </c>
      <c r="AMQ267" s="20">
        <v>251.05</v>
      </c>
      <c r="AMR267" s="20">
        <v>10307.781999999999</v>
      </c>
      <c r="AMS267" s="20">
        <v>8888.3019999999997</v>
      </c>
      <c r="AMT267" s="21">
        <v>96.8</v>
      </c>
      <c r="AMU267" s="20">
        <v>179.55</v>
      </c>
      <c r="AMV267" s="20">
        <v>7372.08</v>
      </c>
      <c r="AMW267" s="20">
        <v>7372.08</v>
      </c>
      <c r="AMX267" s="21">
        <v>80.5</v>
      </c>
      <c r="AMY267" s="22">
        <v>404.80239599999999</v>
      </c>
      <c r="AMZ267" s="20">
        <v>546.40200000000004</v>
      </c>
      <c r="ANA267" s="21">
        <v>51.4</v>
      </c>
      <c r="ANB267" s="20">
        <v>258.50799999999998</v>
      </c>
      <c r="ANC267" s="20">
        <v>348.93400000000003</v>
      </c>
      <c r="AND267" s="21">
        <v>50.3</v>
      </c>
      <c r="ANE267" s="20">
        <v>252.97900000000001</v>
      </c>
      <c r="ANF267" s="20">
        <v>341.471</v>
      </c>
      <c r="ANG267" s="21">
        <v>7.1</v>
      </c>
      <c r="ANH267" s="22">
        <v>35.781289999999998</v>
      </c>
      <c r="ANI267" s="22">
        <v>48.297584999999998</v>
      </c>
      <c r="ANJ267" s="22">
        <v>48.297584999999998</v>
      </c>
      <c r="ANK267" s="21">
        <v>22.3</v>
      </c>
      <c r="ANL267" s="22">
        <v>111.943133</v>
      </c>
      <c r="ANM267" s="22">
        <v>151.100841</v>
      </c>
      <c r="ANN267" s="22">
        <v>121.533828</v>
      </c>
      <c r="ANO267" s="21">
        <v>29.1</v>
      </c>
      <c r="ANP267" s="22">
        <v>146.29446899999999</v>
      </c>
      <c r="ANQ267" s="22">
        <v>197.46827400000001</v>
      </c>
      <c r="ANR267" s="22">
        <v>169.831413</v>
      </c>
      <c r="ANS267" s="21">
        <v>19</v>
      </c>
      <c r="ANT267" s="22">
        <v>95.627685999999997</v>
      </c>
      <c r="ANU267" s="22">
        <v>129.07825099999999</v>
      </c>
      <c r="ANV267" s="22">
        <v>129.07825099999999</v>
      </c>
      <c r="ANW267" s="21">
        <v>216.8</v>
      </c>
      <c r="ANX267" s="20">
        <v>28273.909</v>
      </c>
      <c r="ANY267" s="20">
        <v>28273.909</v>
      </c>
      <c r="ANZ267" s="21">
        <v>61.1</v>
      </c>
      <c r="AOA267" s="20">
        <v>7971.0940000000001</v>
      </c>
      <c r="AOB267" s="20">
        <v>7971.0940000000001</v>
      </c>
      <c r="AOC267" s="21">
        <v>59.1</v>
      </c>
      <c r="AOD267" s="20">
        <v>7708.5219999999999</v>
      </c>
      <c r="AOE267" s="20">
        <v>7708.5219999999999</v>
      </c>
      <c r="AOF267" s="21">
        <v>92.9</v>
      </c>
      <c r="AOG267" s="20">
        <v>12115.603999999999</v>
      </c>
      <c r="AOH267" s="20">
        <v>12115.603999999999</v>
      </c>
      <c r="AOI267" s="20">
        <v>12115.603999999999</v>
      </c>
      <c r="AOJ267" s="21">
        <v>62.8</v>
      </c>
      <c r="AOK267" s="20">
        <v>8187.2110000000002</v>
      </c>
      <c r="AOL267" s="20">
        <v>8187.2110000000002</v>
      </c>
      <c r="AOM267" s="20">
        <v>8187.2110000000002</v>
      </c>
      <c r="AON267" s="21">
        <v>155.69999999999999</v>
      </c>
      <c r="AOO267" s="20">
        <v>20302.814999999999</v>
      </c>
      <c r="AOP267" s="20">
        <v>20302.814999999999</v>
      </c>
      <c r="AOQ267" s="20">
        <v>20302.814999999999</v>
      </c>
      <c r="AOR267" s="21">
        <v>53.4</v>
      </c>
      <c r="AOS267" s="20">
        <v>6959.17</v>
      </c>
      <c r="AOT267" s="20">
        <v>6959.17</v>
      </c>
      <c r="AOU267" s="20">
        <v>6959.17</v>
      </c>
      <c r="AOV267" s="21">
        <v>217.7</v>
      </c>
      <c r="AOW267" s="20">
        <v>21672.277999999998</v>
      </c>
      <c r="AOX267" s="20">
        <v>18371.59</v>
      </c>
      <c r="AOY267" s="21">
        <v>75</v>
      </c>
      <c r="AOZ267" s="20">
        <v>7467.9070000000002</v>
      </c>
      <c r="APA267" s="20">
        <v>6330.5450000000001</v>
      </c>
      <c r="APB267" s="21">
        <v>70.7</v>
      </c>
      <c r="APC267" s="20">
        <v>7036.46</v>
      </c>
      <c r="APD267" s="20">
        <v>5964.8069999999998</v>
      </c>
      <c r="APE267" s="21">
        <v>57.1</v>
      </c>
      <c r="APF267" s="20">
        <v>5682.8760000000002</v>
      </c>
      <c r="APG267" s="20">
        <v>4817.3739999999998</v>
      </c>
      <c r="APH267" s="20">
        <v>4817.3739999999998</v>
      </c>
      <c r="API267" s="21">
        <v>85.6</v>
      </c>
      <c r="APJ267" s="20">
        <v>8521.4950000000008</v>
      </c>
      <c r="APK267" s="20">
        <v>7223.6710000000003</v>
      </c>
      <c r="APL267" s="20">
        <v>7223.6710000000003</v>
      </c>
      <c r="APM267" s="21">
        <v>142.69999999999999</v>
      </c>
      <c r="APN267" s="20">
        <v>14204.370999999999</v>
      </c>
      <c r="APO267" s="20">
        <v>12041.045</v>
      </c>
      <c r="APP267" s="20">
        <v>12041.045</v>
      </c>
      <c r="APQ267" s="21">
        <v>92.4</v>
      </c>
      <c r="APR267" s="20">
        <v>9195.8979999999992</v>
      </c>
      <c r="APS267" s="20">
        <v>7795.3630000000003</v>
      </c>
      <c r="APT267" s="20">
        <v>7795.3630000000003</v>
      </c>
      <c r="APU267" s="21">
        <v>97.7</v>
      </c>
      <c r="APV267" s="20">
        <v>273.17500000000001</v>
      </c>
      <c r="APW267" s="20">
        <v>1728.43</v>
      </c>
      <c r="APX267" s="21">
        <v>32.700000000000003</v>
      </c>
      <c r="APY267" s="20">
        <v>91.546000000000006</v>
      </c>
      <c r="APZ267" s="20">
        <v>579.23099999999999</v>
      </c>
      <c r="AQI267" s="21">
        <v>64.900000000000006</v>
      </c>
      <c r="AQJ267" s="20">
        <v>181.62799999999999</v>
      </c>
      <c r="AQK267" s="20">
        <v>1149.1990000000001</v>
      </c>
      <c r="AQL267" s="20">
        <v>1162.6880000000001</v>
      </c>
      <c r="AQM267" s="21">
        <v>56.6</v>
      </c>
      <c r="AQN267" s="20">
        <v>158.429</v>
      </c>
      <c r="AQO267" s="20">
        <v>1002.4109999999999</v>
      </c>
      <c r="AQP267" s="20">
        <v>1140.1949999999999</v>
      </c>
    </row>
    <row r="268" spans="1:1134" x14ac:dyDescent="0.2">
      <c r="A268" s="18">
        <v>38807</v>
      </c>
      <c r="B268" s="21">
        <v>120.8</v>
      </c>
      <c r="C268" s="21">
        <v>117.3</v>
      </c>
      <c r="D268" s="20">
        <v>12372.950999999999</v>
      </c>
      <c r="N268" s="21">
        <v>81.599999999999994</v>
      </c>
      <c r="O268" s="21">
        <v>78.099999999999994</v>
      </c>
      <c r="P268" s="20">
        <v>8354.9279999999999</v>
      </c>
      <c r="Q268" s="21">
        <v>62.9</v>
      </c>
      <c r="R268" s="21">
        <v>60.8</v>
      </c>
      <c r="S268" s="20">
        <v>6445.99</v>
      </c>
      <c r="T268" s="21">
        <v>202.5</v>
      </c>
      <c r="U268" s="21">
        <v>181.8</v>
      </c>
      <c r="V268" s="20">
        <v>90261.101999999999</v>
      </c>
      <c r="W268" s="21">
        <v>64.8</v>
      </c>
      <c r="X268" s="21">
        <v>58.8</v>
      </c>
      <c r="Y268" s="20">
        <v>28866.931</v>
      </c>
      <c r="AI268" s="21">
        <v>137.69999999999999</v>
      </c>
      <c r="AJ268" s="21">
        <v>122.9</v>
      </c>
      <c r="AK268" s="20">
        <v>61394.171000000002</v>
      </c>
      <c r="AL268" s="21">
        <v>74.099999999999994</v>
      </c>
      <c r="AM268" s="21">
        <v>70.900000000000006</v>
      </c>
      <c r="AN268" s="20">
        <v>33016.618999999999</v>
      </c>
      <c r="AO268" s="21">
        <v>226.9</v>
      </c>
      <c r="AP268" s="21">
        <v>230</v>
      </c>
      <c r="AQ268" s="20">
        <v>77888.150999999998</v>
      </c>
      <c r="AR268" s="21">
        <v>72.400000000000006</v>
      </c>
      <c r="AS268" s="21">
        <v>73.5</v>
      </c>
      <c r="AT268" s="20">
        <v>24848.907999999999</v>
      </c>
      <c r="AU268" s="21">
        <v>70.599999999999994</v>
      </c>
      <c r="AV268" s="21">
        <v>71.599999999999994</v>
      </c>
      <c r="AW268" s="20">
        <v>24225.238000000001</v>
      </c>
      <c r="AX268" s="21">
        <v>76.400000000000006</v>
      </c>
      <c r="AY268" s="21">
        <v>77.3</v>
      </c>
      <c r="AZ268" s="20">
        <v>26242.581999999999</v>
      </c>
      <c r="BA268" s="21">
        <v>78</v>
      </c>
      <c r="BB268" s="21">
        <v>79.2</v>
      </c>
      <c r="BC268" s="20">
        <v>26787.241999999998</v>
      </c>
      <c r="BD268" s="21">
        <v>154.5</v>
      </c>
      <c r="BE268" s="21">
        <v>156.5</v>
      </c>
      <c r="BF268" s="20">
        <v>53039.243000000002</v>
      </c>
      <c r="BG268" s="21">
        <v>77.400000000000006</v>
      </c>
      <c r="BH268" s="21">
        <v>78.5</v>
      </c>
      <c r="BI268" s="20">
        <v>26570.629000000001</v>
      </c>
      <c r="BJ268" s="21">
        <v>119.5</v>
      </c>
      <c r="BK268" s="19">
        <v>239.23901896098999</v>
      </c>
      <c r="BL268" s="20">
        <v>737.23900000000003</v>
      </c>
      <c r="BM268" s="21">
        <v>90.9</v>
      </c>
      <c r="BN268" s="20">
        <v>182.023</v>
      </c>
      <c r="BO268" s="20">
        <v>560.923</v>
      </c>
      <c r="BP268" s="21">
        <v>3.2</v>
      </c>
      <c r="BQ268" s="20">
        <v>6.431</v>
      </c>
      <c r="BR268" s="19">
        <v>19.817259</v>
      </c>
      <c r="BS268" s="19">
        <v>19.817259</v>
      </c>
      <c r="BT268" s="21">
        <v>26.2</v>
      </c>
      <c r="BU268" s="20">
        <v>52.439</v>
      </c>
      <c r="BV268" s="19">
        <v>161.59447922475999</v>
      </c>
      <c r="BW268" s="19">
        <v>133.77983838268</v>
      </c>
      <c r="BX268" s="21">
        <v>28.6</v>
      </c>
      <c r="BY268" s="19">
        <v>57.215719376354997</v>
      </c>
      <c r="BZ268" s="19">
        <v>176.31596083017999</v>
      </c>
      <c r="CA268" s="19">
        <v>153.59709738268</v>
      </c>
      <c r="CB268" s="21">
        <v>10.199999999999999</v>
      </c>
      <c r="CC268" s="19">
        <v>20.443147066459002</v>
      </c>
      <c r="CD268" s="19">
        <v>62.997602000000001</v>
      </c>
      <c r="CE268" s="19">
        <v>62.997602000000001</v>
      </c>
      <c r="CF268" s="21">
        <v>209.5</v>
      </c>
      <c r="CG268" s="20">
        <v>652.52499999999998</v>
      </c>
      <c r="CH268" s="20">
        <v>539.11599999999999</v>
      </c>
      <c r="CI268" s="21">
        <v>74.7</v>
      </c>
      <c r="CJ268" s="20">
        <v>232.65299999999999</v>
      </c>
      <c r="CK268" s="20">
        <v>192.21799999999999</v>
      </c>
      <c r="CL268" s="21">
        <v>71.599999999999994</v>
      </c>
      <c r="CM268" s="20">
        <v>222.922</v>
      </c>
      <c r="CN268" s="20">
        <v>184.178</v>
      </c>
      <c r="CO268" s="21">
        <v>52.5</v>
      </c>
      <c r="CP268" s="20">
        <v>163.63999999999999</v>
      </c>
      <c r="CQ268" s="20">
        <v>135.19900000000001</v>
      </c>
      <c r="CR268" s="20">
        <v>135.19900000000001</v>
      </c>
      <c r="CS268" s="21">
        <v>82.3</v>
      </c>
      <c r="CT268" s="20">
        <v>256.23200000000003</v>
      </c>
      <c r="CU268" s="20">
        <v>211.69900000000001</v>
      </c>
      <c r="CV268" s="20">
        <v>211.69900000000001</v>
      </c>
      <c r="CW268" s="21">
        <v>134.80000000000001</v>
      </c>
      <c r="CX268" s="20">
        <v>419.87200000000001</v>
      </c>
      <c r="CY268" s="20">
        <v>346.89800000000002</v>
      </c>
      <c r="CZ268" s="20">
        <v>346.89800000000002</v>
      </c>
      <c r="DA268" s="21">
        <v>90.7</v>
      </c>
      <c r="DB268" s="20">
        <v>282.38799999999998</v>
      </c>
      <c r="DC268" s="20">
        <v>233.309</v>
      </c>
      <c r="DD268" s="20">
        <v>233.309</v>
      </c>
      <c r="DE268" s="21">
        <v>181.9</v>
      </c>
      <c r="DF268" s="20">
        <v>1272.8209999999999</v>
      </c>
      <c r="DG268" s="20">
        <v>1787.2950000000001</v>
      </c>
      <c r="DH268" s="21">
        <v>10</v>
      </c>
      <c r="DI268" s="20">
        <v>69.783000000000001</v>
      </c>
      <c r="DJ268" s="20">
        <v>97.989000000000004</v>
      </c>
      <c r="DK268" s="21">
        <v>9.1999999999999993</v>
      </c>
      <c r="DL268" s="20">
        <v>64.683000000000007</v>
      </c>
      <c r="DM268" s="20">
        <v>90.828000000000003</v>
      </c>
      <c r="DN268" s="21">
        <v>101.6</v>
      </c>
      <c r="DO268" s="20">
        <v>710.54600000000005</v>
      </c>
      <c r="DP268" s="20">
        <v>997.74800000000005</v>
      </c>
      <c r="DQ268" s="20">
        <v>997.74800000000005</v>
      </c>
      <c r="DR268" s="21">
        <v>70.400000000000006</v>
      </c>
      <c r="DS268" s="20">
        <v>492.49299999999999</v>
      </c>
      <c r="DT268" s="20">
        <v>691.55799999999999</v>
      </c>
      <c r="DU268" s="20">
        <v>691.55799999999999</v>
      </c>
      <c r="DV268" s="21">
        <v>172</v>
      </c>
      <c r="DW268" s="20">
        <v>1203.038</v>
      </c>
      <c r="DX268" s="20">
        <v>1689.306</v>
      </c>
      <c r="DY268" s="20">
        <v>1689.306</v>
      </c>
      <c r="DZ268" s="21">
        <v>106.4</v>
      </c>
      <c r="EA268" s="20">
        <v>744.47299999999996</v>
      </c>
      <c r="EB268" s="20">
        <v>1045.3889999999999</v>
      </c>
      <c r="EC268" s="20">
        <v>1045.3889999999999</v>
      </c>
      <c r="ED268" s="21">
        <v>261.8</v>
      </c>
      <c r="EE268" s="20">
        <v>994.83199999999999</v>
      </c>
      <c r="EF268" s="20">
        <v>821.93</v>
      </c>
      <c r="EG268" s="21">
        <v>104.8</v>
      </c>
      <c r="EH268" s="20">
        <v>398.16899999999998</v>
      </c>
      <c r="EI268" s="20">
        <v>328.96699999999998</v>
      </c>
      <c r="EJ268" s="21">
        <v>98.2</v>
      </c>
      <c r="EK268" s="20">
        <v>373.13600000000002</v>
      </c>
      <c r="EL268" s="20">
        <v>308.28500000000003</v>
      </c>
      <c r="EM268" s="21">
        <v>43.8</v>
      </c>
      <c r="EN268" s="20">
        <v>166.54400000000001</v>
      </c>
      <c r="EO268" s="20">
        <v>137.59899999999999</v>
      </c>
      <c r="EP268" s="20">
        <v>137.59899999999999</v>
      </c>
      <c r="EQ268" s="21">
        <v>113.2</v>
      </c>
      <c r="ER268" s="20">
        <v>430.11900000000003</v>
      </c>
      <c r="ES268" s="20">
        <v>355.36399999999998</v>
      </c>
      <c r="ET268" s="20">
        <v>355.36399999999998</v>
      </c>
      <c r="EU268" s="21">
        <v>157</v>
      </c>
      <c r="EV268" s="20">
        <v>596.66300000000001</v>
      </c>
      <c r="EW268" s="20">
        <v>492.96300000000002</v>
      </c>
      <c r="EX268" s="20">
        <v>492.96300000000002</v>
      </c>
      <c r="EY268" s="21">
        <v>64.2</v>
      </c>
      <c r="EZ268" s="20">
        <v>244.06</v>
      </c>
      <c r="FA268" s="20">
        <v>201.642</v>
      </c>
      <c r="FB268" s="20">
        <v>201.642</v>
      </c>
      <c r="FC268" s="21">
        <v>113.7</v>
      </c>
      <c r="FD268" s="20">
        <v>1160.3989999999999</v>
      </c>
      <c r="FE268" s="20">
        <v>2529.7910000000002</v>
      </c>
      <c r="FF268" s="21">
        <v>67</v>
      </c>
      <c r="FG268" s="20">
        <v>683.73199999999997</v>
      </c>
      <c r="FH268" s="20">
        <v>1490.6079999999999</v>
      </c>
      <c r="FI268" s="21">
        <v>13.5</v>
      </c>
      <c r="FJ268" s="20">
        <v>137.94800000000001</v>
      </c>
      <c r="FK268" s="20">
        <v>300.74200000000002</v>
      </c>
      <c r="FL268" s="20">
        <v>256.29599999999999</v>
      </c>
      <c r="FM268" s="21">
        <v>33.1</v>
      </c>
      <c r="FN268" s="20">
        <v>337.77800000000002</v>
      </c>
      <c r="FO268" s="20">
        <v>736.39099999999996</v>
      </c>
      <c r="FP268" s="20">
        <v>648.52800000000002</v>
      </c>
      <c r="FQ268" s="21">
        <v>46.7</v>
      </c>
      <c r="FR268" s="20">
        <v>476.66699999999997</v>
      </c>
      <c r="FS268" s="20">
        <v>1039.183</v>
      </c>
      <c r="FT268" s="20">
        <v>904.82399999999996</v>
      </c>
      <c r="FU268" s="21">
        <v>32</v>
      </c>
      <c r="FV268" s="20">
        <v>327.10700000000003</v>
      </c>
      <c r="FW268" s="20">
        <v>713.12699999999995</v>
      </c>
      <c r="FX268" s="20">
        <v>713.12699999999995</v>
      </c>
      <c r="FY268" s="21">
        <v>215.7</v>
      </c>
      <c r="FZ268" s="20">
        <v>2680.1329999999998</v>
      </c>
      <c r="GA268" s="20">
        <v>3118.6030000000001</v>
      </c>
      <c r="GB268" s="21">
        <v>65.8</v>
      </c>
      <c r="GC268" s="20">
        <v>817.61400000000003</v>
      </c>
      <c r="GD268" s="20">
        <v>951.37599999999998</v>
      </c>
      <c r="GE268" s="21">
        <v>61.5</v>
      </c>
      <c r="GF268" s="20">
        <v>764.04</v>
      </c>
      <c r="GG268" s="20">
        <v>889.03700000000003</v>
      </c>
      <c r="GH268" s="21">
        <v>72.3</v>
      </c>
      <c r="GI268" s="20">
        <v>898.51400000000001</v>
      </c>
      <c r="GJ268" s="20">
        <v>1045.511</v>
      </c>
      <c r="GK268" s="20">
        <v>1045.511</v>
      </c>
      <c r="GL268" s="21">
        <v>77.599999999999994</v>
      </c>
      <c r="GM268" s="20">
        <v>964.005</v>
      </c>
      <c r="GN268" s="20">
        <v>1121.7159999999999</v>
      </c>
      <c r="GO268" s="20">
        <v>1121.7159999999999</v>
      </c>
      <c r="GP268" s="21">
        <v>149.9</v>
      </c>
      <c r="GQ268" s="20">
        <v>1862.519</v>
      </c>
      <c r="GR268" s="20">
        <v>2167.2269999999999</v>
      </c>
      <c r="GS268" s="20">
        <v>2167.2269999999999</v>
      </c>
      <c r="GT268" s="21">
        <v>59.6</v>
      </c>
      <c r="GU268" s="20">
        <v>740.62199999999996</v>
      </c>
      <c r="GV268" s="20">
        <v>861.78800000000001</v>
      </c>
      <c r="GW268" s="20">
        <v>861.78800000000001</v>
      </c>
      <c r="GX268" s="21">
        <v>235.9</v>
      </c>
      <c r="GY268" s="20">
        <v>955.05100000000004</v>
      </c>
      <c r="GZ268" s="20">
        <v>1246.7239999999999</v>
      </c>
      <c r="HA268" s="21">
        <v>44.1</v>
      </c>
      <c r="HB268" s="20">
        <v>178.58</v>
      </c>
      <c r="HC268" s="20">
        <v>233.11799999999999</v>
      </c>
      <c r="HD268" s="21">
        <v>42.1</v>
      </c>
      <c r="HE268" s="20">
        <v>170.45</v>
      </c>
      <c r="HF268" s="20">
        <v>222.506</v>
      </c>
      <c r="HG268" s="21">
        <v>108.8</v>
      </c>
      <c r="HH268" s="20">
        <v>440.63200000000001</v>
      </c>
      <c r="HI268" s="20">
        <v>575.20100000000002</v>
      </c>
      <c r="HJ268" s="20">
        <v>575.20100000000002</v>
      </c>
      <c r="HK268" s="21">
        <v>81.099999999999994</v>
      </c>
      <c r="HL268" s="20">
        <v>328.36200000000002</v>
      </c>
      <c r="HM268" s="20">
        <v>428.64400000000001</v>
      </c>
      <c r="HN268" s="20">
        <v>354.09699999999998</v>
      </c>
      <c r="HO268" s="21">
        <v>191.8</v>
      </c>
      <c r="HP268" s="20">
        <v>776.47199999999998</v>
      </c>
      <c r="HQ268" s="20">
        <v>1013.606</v>
      </c>
      <c r="HR268" s="20">
        <v>929.29899999999998</v>
      </c>
      <c r="HS268" s="21">
        <v>117.5</v>
      </c>
      <c r="HT268" s="20">
        <v>475.64100000000002</v>
      </c>
      <c r="HU268" s="20">
        <v>620.90200000000004</v>
      </c>
      <c r="HV268" s="20">
        <v>726.24800000000005</v>
      </c>
      <c r="HW268" s="21">
        <v>101.2</v>
      </c>
      <c r="HX268" s="20">
        <v>136.935</v>
      </c>
      <c r="HY268" s="20">
        <v>72260.857000000004</v>
      </c>
      <c r="HZ268" s="21">
        <v>11.6</v>
      </c>
      <c r="IA268" s="20">
        <v>15.677</v>
      </c>
      <c r="IB268" s="20">
        <v>8272.8230000000003</v>
      </c>
      <c r="IF268" s="21">
        <v>26.3</v>
      </c>
      <c r="IG268" s="20">
        <v>35.601999999999997</v>
      </c>
      <c r="IH268" s="20">
        <v>18787.391</v>
      </c>
      <c r="II268" s="20">
        <v>18787.391</v>
      </c>
      <c r="IJ268" s="21">
        <v>63.3</v>
      </c>
      <c r="IK268" s="20">
        <v>85.656000000000006</v>
      </c>
      <c r="IL268" s="20">
        <v>45200.642999999996</v>
      </c>
      <c r="IM268" s="20">
        <v>45200.642999999996</v>
      </c>
      <c r="IN268" s="21">
        <v>89.6</v>
      </c>
      <c r="IO268" s="20">
        <v>121.258</v>
      </c>
      <c r="IP268" s="20">
        <v>63988.034</v>
      </c>
      <c r="IQ268" s="20">
        <v>63988.034</v>
      </c>
      <c r="IR268" s="21">
        <v>60.5</v>
      </c>
      <c r="IS268" s="20">
        <v>81.841999999999999</v>
      </c>
      <c r="IT268" s="23">
        <v>43188</v>
      </c>
      <c r="IU268" s="23">
        <v>43188</v>
      </c>
      <c r="IV268" s="21">
        <v>143.4</v>
      </c>
      <c r="IW268" s="20">
        <v>3473.415</v>
      </c>
      <c r="IX268" s="20">
        <v>27846.435000000001</v>
      </c>
      <c r="IY268" s="21">
        <v>26.3</v>
      </c>
      <c r="IZ268" s="20">
        <v>637.00099999999998</v>
      </c>
      <c r="JA268" s="20">
        <v>5106.8490000000002</v>
      </c>
      <c r="JB268" s="21">
        <v>11.5</v>
      </c>
      <c r="JC268" s="20">
        <v>277.77800000000002</v>
      </c>
      <c r="JD268" s="20">
        <v>2226.9479999999999</v>
      </c>
      <c r="JE268" s="20">
        <v>2226.9479999999999</v>
      </c>
      <c r="JF268" s="21">
        <v>105.3</v>
      </c>
      <c r="JG268" s="20">
        <v>2551.1109999999999</v>
      </c>
      <c r="JH268" s="20">
        <v>20452.309000000001</v>
      </c>
      <c r="JI268" s="20">
        <v>21152.591</v>
      </c>
      <c r="JJ268" s="21">
        <v>117.1</v>
      </c>
      <c r="JK268" s="20">
        <v>2836.4140000000002</v>
      </c>
      <c r="JL268" s="20">
        <v>22739.585999999999</v>
      </c>
      <c r="JM268" s="20">
        <v>23379.539000000001</v>
      </c>
      <c r="JN268" s="21">
        <v>113.1</v>
      </c>
      <c r="JO268" s="20">
        <v>2737.8939999999998</v>
      </c>
      <c r="JP268" s="20">
        <v>21949.748</v>
      </c>
      <c r="JQ268" s="20">
        <v>21949.748</v>
      </c>
      <c r="JR268" s="21">
        <v>79</v>
      </c>
      <c r="JS268" s="20">
        <v>119.52500000000001</v>
      </c>
      <c r="JT268" s="20">
        <v>273710.76</v>
      </c>
      <c r="JU268" s="21">
        <v>39.6</v>
      </c>
      <c r="JV268" s="20">
        <v>59.872999999999998</v>
      </c>
      <c r="JW268" s="20">
        <v>137107.48699999999</v>
      </c>
      <c r="JX268" s="20">
        <v>12.871</v>
      </c>
      <c r="JY268" s="20">
        <v>19.481000000000002</v>
      </c>
      <c r="JZ268" s="20">
        <v>44611.135000000002</v>
      </c>
      <c r="KA268" s="20">
        <v>44611.135000000002</v>
      </c>
      <c r="KB268" s="20">
        <v>26.541</v>
      </c>
      <c r="KC268" s="20">
        <v>40.171999999999997</v>
      </c>
      <c r="KD268" s="20">
        <v>91992.138000000006</v>
      </c>
      <c r="KE268" s="20">
        <v>91992.138000000006</v>
      </c>
      <c r="KF268" s="21">
        <v>39.4</v>
      </c>
      <c r="KG268" s="21">
        <v>59.7</v>
      </c>
      <c r="KH268" s="20">
        <v>136603.27299999999</v>
      </c>
      <c r="KI268" s="20">
        <v>136603.27299999999</v>
      </c>
      <c r="KJ268" s="21">
        <v>22.9</v>
      </c>
      <c r="KK268" s="21">
        <v>34.700000000000003</v>
      </c>
      <c r="KL268" s="21">
        <v>79512.7</v>
      </c>
      <c r="KM268" s="21">
        <v>79512.7</v>
      </c>
      <c r="KN268" s="21">
        <v>89.6</v>
      </c>
      <c r="KO268" s="20">
        <v>126.402</v>
      </c>
      <c r="KP268" s="20">
        <v>2986.1689999999999</v>
      </c>
      <c r="KQ268" s="21">
        <v>27.4</v>
      </c>
      <c r="KR268" s="20">
        <v>38.671999999999997</v>
      </c>
      <c r="KS268" s="20">
        <v>913.59299999999996</v>
      </c>
      <c r="KT268" s="21">
        <v>27.8</v>
      </c>
      <c r="KU268" s="20">
        <v>39.165999999999997</v>
      </c>
      <c r="KV268" s="20">
        <v>925.26499999999999</v>
      </c>
      <c r="KW268" s="21">
        <v>16.399999999999999</v>
      </c>
      <c r="KX268" s="20">
        <v>23.084</v>
      </c>
      <c r="KY268" s="20">
        <v>545.34500000000003</v>
      </c>
      <c r="KZ268" s="20">
        <v>545.34500000000003</v>
      </c>
      <c r="LA268" s="21">
        <v>45.8</v>
      </c>
      <c r="LB268" s="20">
        <v>64.646000000000001</v>
      </c>
      <c r="LC268" s="20">
        <v>1527.231</v>
      </c>
      <c r="LD268" s="20">
        <v>1527.231</v>
      </c>
      <c r="LE268" s="21">
        <v>62.2</v>
      </c>
      <c r="LF268" s="20">
        <v>87.73</v>
      </c>
      <c r="LG268" s="20">
        <v>2072.576</v>
      </c>
      <c r="LH268" s="20">
        <v>2072.576</v>
      </c>
      <c r="LI268" s="21">
        <v>29.9</v>
      </c>
      <c r="LJ268" s="20">
        <v>42.142000000000003</v>
      </c>
      <c r="LK268" s="20">
        <v>995.57</v>
      </c>
      <c r="LL268" s="20">
        <v>995.57</v>
      </c>
      <c r="LM268" s="21">
        <v>206.6</v>
      </c>
      <c r="LN268" s="20">
        <v>5755.076</v>
      </c>
      <c r="LO268" s="20">
        <v>4754.8440000000001</v>
      </c>
      <c r="LP268" s="21">
        <v>69.900000000000006</v>
      </c>
      <c r="LQ268" s="20">
        <v>1946.095</v>
      </c>
      <c r="LR268" s="20">
        <v>1607.864</v>
      </c>
      <c r="LS268" s="21">
        <v>68</v>
      </c>
      <c r="LT268" s="20">
        <v>1894.2239999999999</v>
      </c>
      <c r="LU268" s="20">
        <v>1565.008</v>
      </c>
      <c r="LV268" s="21">
        <v>67.5</v>
      </c>
      <c r="LW268" s="20">
        <v>1881.636</v>
      </c>
      <c r="LX268" s="20">
        <v>1554.6079999999999</v>
      </c>
      <c r="LY268" s="20">
        <v>1554.6079999999999</v>
      </c>
      <c r="LZ268" s="21">
        <v>69.2</v>
      </c>
      <c r="MA268" s="20">
        <v>1927.3440000000001</v>
      </c>
      <c r="MB268" s="20">
        <v>1592.3720000000001</v>
      </c>
      <c r="MC268" s="20">
        <v>1592.3720000000001</v>
      </c>
      <c r="MD268" s="21">
        <v>136.69999999999999</v>
      </c>
      <c r="ME268" s="20">
        <v>3808.9810000000002</v>
      </c>
      <c r="MF268" s="20">
        <v>3146.98</v>
      </c>
      <c r="MG268" s="20">
        <v>3146.98</v>
      </c>
      <c r="MH268" s="21">
        <v>94.6</v>
      </c>
      <c r="MI268" s="20">
        <v>2634.9780000000001</v>
      </c>
      <c r="MJ268" s="20">
        <v>2177.0189999999998</v>
      </c>
      <c r="MK268" s="20">
        <v>2177.0189999999998</v>
      </c>
      <c r="ML268" s="21">
        <v>247.7</v>
      </c>
      <c r="MM268" s="20">
        <v>647.17200000000003</v>
      </c>
      <c r="MN268" s="20">
        <v>3989.9459999999999</v>
      </c>
      <c r="MO268" s="21">
        <v>36.1</v>
      </c>
      <c r="MP268" s="20">
        <v>94.299000000000007</v>
      </c>
      <c r="MQ268" s="20">
        <v>581.37199999999996</v>
      </c>
      <c r="MR268" s="21">
        <v>34.5</v>
      </c>
      <c r="MS268" s="20">
        <v>90.231999999999999</v>
      </c>
      <c r="MT268" s="20">
        <v>556.29899999999998</v>
      </c>
      <c r="MU268" s="21">
        <v>110.8</v>
      </c>
      <c r="MV268" s="20">
        <v>289.41800000000001</v>
      </c>
      <c r="MW268" s="20">
        <v>1784.317</v>
      </c>
      <c r="MX268" s="20">
        <v>1826</v>
      </c>
      <c r="MY268" s="21">
        <v>100.1</v>
      </c>
      <c r="MZ268" s="20">
        <v>261.51400000000001</v>
      </c>
      <c r="NA268" s="20">
        <v>1612.2829999999999</v>
      </c>
      <c r="NB268" s="20">
        <v>1710</v>
      </c>
      <c r="NC268" s="21">
        <v>211.6</v>
      </c>
      <c r="ND268" s="20">
        <v>552.87300000000005</v>
      </c>
      <c r="NE268" s="20">
        <v>3408.5740000000001</v>
      </c>
      <c r="NF268" s="20">
        <v>3536</v>
      </c>
      <c r="NG268" s="21">
        <v>158.1</v>
      </c>
      <c r="NH268" s="20">
        <v>413.09699999999998</v>
      </c>
      <c r="NI268" s="20">
        <v>2546.8229999999999</v>
      </c>
      <c r="NJ268" s="20">
        <v>2546.8229999999999</v>
      </c>
      <c r="NK268" s="21">
        <v>223.6</v>
      </c>
      <c r="NL268" s="20">
        <v>2560.7060000000001</v>
      </c>
      <c r="NM268" s="20">
        <v>2115.6550000000002</v>
      </c>
      <c r="NN268" s="21">
        <v>44.1</v>
      </c>
      <c r="NO268" s="20">
        <v>505.28</v>
      </c>
      <c r="NP268" s="20">
        <v>417.46199999999999</v>
      </c>
      <c r="NQ268" s="21">
        <v>41.6</v>
      </c>
      <c r="NR268" s="20">
        <v>476.86399999999998</v>
      </c>
      <c r="NS268" s="20">
        <v>393.98500000000001</v>
      </c>
      <c r="NT268" s="21">
        <v>72.400000000000006</v>
      </c>
      <c r="NU268" s="20">
        <v>829.16</v>
      </c>
      <c r="NV268" s="20">
        <v>685.05200000000002</v>
      </c>
      <c r="NW268" s="20">
        <v>685.05200000000002</v>
      </c>
      <c r="NX268" s="21">
        <v>107.1</v>
      </c>
      <c r="NY268" s="20">
        <v>1226.2660000000001</v>
      </c>
      <c r="NZ268" s="20">
        <v>1013.141</v>
      </c>
      <c r="OA268" s="20">
        <v>1013.141</v>
      </c>
      <c r="OB268" s="21">
        <v>179.5</v>
      </c>
      <c r="OC268" s="20">
        <v>2055.4259999999999</v>
      </c>
      <c r="OD268" s="20">
        <v>1698.193</v>
      </c>
      <c r="OE268" s="20">
        <v>1698.193</v>
      </c>
      <c r="OF268" s="21">
        <v>132.69999999999999</v>
      </c>
      <c r="OG268" s="20">
        <v>1519.827</v>
      </c>
      <c r="OH268" s="20">
        <v>1255.681</v>
      </c>
      <c r="OI268" s="20">
        <v>1255.681</v>
      </c>
      <c r="OJ268" s="21">
        <v>177.9</v>
      </c>
      <c r="OK268" s="20">
        <v>357.75</v>
      </c>
      <c r="OL268" s="20">
        <v>295.57299999999998</v>
      </c>
      <c r="OM268" s="21">
        <v>40.4</v>
      </c>
      <c r="ON268" s="20">
        <v>81.242999999999995</v>
      </c>
      <c r="OO268" s="20">
        <v>67.123000000000005</v>
      </c>
      <c r="OP268" s="21">
        <v>38.9</v>
      </c>
      <c r="OQ268" s="20">
        <v>78.153999999999996</v>
      </c>
      <c r="OR268" s="20">
        <v>64.570999999999998</v>
      </c>
      <c r="OS268" s="21">
        <v>46.9</v>
      </c>
      <c r="OT268" s="20">
        <v>94.281999999999996</v>
      </c>
      <c r="OU268" s="20">
        <v>77.896000000000001</v>
      </c>
      <c r="OV268" s="20">
        <v>77.896000000000001</v>
      </c>
      <c r="OW268" s="21">
        <v>90.6</v>
      </c>
      <c r="OX268" s="20">
        <v>182.22499999999999</v>
      </c>
      <c r="OY268" s="20">
        <v>150.554</v>
      </c>
      <c r="OZ268" s="20">
        <v>150.554</v>
      </c>
      <c r="PA268" s="21">
        <v>137.5</v>
      </c>
      <c r="PB268" s="20">
        <v>276.50700000000001</v>
      </c>
      <c r="PC268" s="20">
        <v>228.45</v>
      </c>
      <c r="PD268" s="20">
        <v>228.45</v>
      </c>
      <c r="PE268" s="21">
        <v>69.900000000000006</v>
      </c>
      <c r="PF268" s="20">
        <v>140.57300000000001</v>
      </c>
      <c r="PG268" s="20">
        <v>116.14100000000001</v>
      </c>
      <c r="PH268" s="20">
        <v>116.14100000000001</v>
      </c>
      <c r="PI268" s="21">
        <v>221.5</v>
      </c>
      <c r="PJ268" s="20">
        <v>4780.5940000000001</v>
      </c>
      <c r="PK268" s="20">
        <v>3949.7269999999999</v>
      </c>
      <c r="PL268" s="21">
        <v>71.5</v>
      </c>
      <c r="PM268" s="20">
        <v>1542.721</v>
      </c>
      <c r="PN268" s="20">
        <v>1274.596</v>
      </c>
      <c r="PO268" s="21">
        <v>67.2</v>
      </c>
      <c r="PP268" s="20">
        <v>1451.412</v>
      </c>
      <c r="PQ268" s="20">
        <v>1199.1569999999999</v>
      </c>
      <c r="PR268" s="21">
        <v>42.2</v>
      </c>
      <c r="PS268" s="20">
        <v>911.73800000000006</v>
      </c>
      <c r="PT268" s="20">
        <v>753.27800000000002</v>
      </c>
      <c r="PU268" s="20">
        <v>753.27800000000002</v>
      </c>
      <c r="PV268" s="21">
        <v>108.3</v>
      </c>
      <c r="PW268" s="20">
        <v>2337.2620000000002</v>
      </c>
      <c r="PX268" s="20">
        <v>1931.046</v>
      </c>
      <c r="PY268" s="20">
        <v>1815.99</v>
      </c>
      <c r="PZ268" s="21">
        <v>150</v>
      </c>
      <c r="QA268" s="20">
        <v>3237.873</v>
      </c>
      <c r="QB268" s="20">
        <v>2675.1309999999999</v>
      </c>
      <c r="QC268" s="20">
        <v>2569.268</v>
      </c>
      <c r="QD268" s="21">
        <v>77.5</v>
      </c>
      <c r="QE268" s="20">
        <v>1672.43</v>
      </c>
      <c r="QF268" s="20">
        <v>1381.7619999999999</v>
      </c>
      <c r="QG268" s="20">
        <v>1381.7619999999999</v>
      </c>
      <c r="QH268" s="21">
        <v>204.1</v>
      </c>
      <c r="QI268" s="21">
        <v>183.3</v>
      </c>
      <c r="QJ268" s="20">
        <v>84560.324999999997</v>
      </c>
      <c r="QK268" s="21">
        <v>66.400000000000006</v>
      </c>
      <c r="QL268" s="21">
        <v>60.3</v>
      </c>
      <c r="QM268" s="20">
        <v>27512.669000000002</v>
      </c>
      <c r="QN268" s="21">
        <v>64.900000000000006</v>
      </c>
      <c r="QO268" s="21">
        <v>59.2</v>
      </c>
      <c r="QP268" s="20">
        <v>26910.59</v>
      </c>
      <c r="QW268" s="21">
        <v>137.69999999999999</v>
      </c>
      <c r="QX268" s="21">
        <v>123</v>
      </c>
      <c r="QY268" s="20">
        <v>57047.656000000003</v>
      </c>
      <c r="QZ268" s="21">
        <v>72.8</v>
      </c>
      <c r="RA268" s="21">
        <v>69.8</v>
      </c>
      <c r="RB268" s="20">
        <v>30179.126</v>
      </c>
      <c r="RC268" s="21">
        <v>209.4</v>
      </c>
      <c r="RD268" s="20">
        <v>5168.5749999999998</v>
      </c>
      <c r="RE268" s="20">
        <v>2973.4810000000002</v>
      </c>
      <c r="RF268" s="21">
        <v>43.5</v>
      </c>
      <c r="RG268" s="20">
        <v>1073.6420000000001</v>
      </c>
      <c r="RH268" s="20">
        <v>617.66600000000005</v>
      </c>
      <c r="RI268" s="21">
        <v>40.5</v>
      </c>
      <c r="RJ268" s="20">
        <v>999.03399999999999</v>
      </c>
      <c r="RK268" s="20">
        <v>574.74400000000003</v>
      </c>
      <c r="RL268" s="21">
        <v>87.1</v>
      </c>
      <c r="RM268" s="20">
        <v>2149.2660000000001</v>
      </c>
      <c r="RN268" s="20">
        <v>1236.473</v>
      </c>
      <c r="RO268" s="20">
        <v>1236.473</v>
      </c>
      <c r="RP268" s="21">
        <v>78.8</v>
      </c>
      <c r="RQ268" s="20">
        <v>1945.6669999999999</v>
      </c>
      <c r="RR268" s="20">
        <v>1119.3420000000001</v>
      </c>
      <c r="RS268" s="20">
        <v>1119.3420000000001</v>
      </c>
      <c r="RT268" s="21">
        <v>165.9</v>
      </c>
      <c r="RU268" s="20">
        <v>4094.933</v>
      </c>
      <c r="RV268" s="20">
        <v>2355.8150000000001</v>
      </c>
      <c r="RW268" s="20">
        <v>2355.8150000000001</v>
      </c>
      <c r="RX268" s="21">
        <v>93</v>
      </c>
      <c r="RY268" s="20">
        <v>2295.0439999999999</v>
      </c>
      <c r="RZ268" s="20">
        <v>1320.3389999999999</v>
      </c>
      <c r="SA268" s="20">
        <v>1320.3389999999999</v>
      </c>
      <c r="SB268" s="21">
        <v>198.7</v>
      </c>
      <c r="SC268" s="20">
        <v>491.21300000000002</v>
      </c>
      <c r="SD268" s="20">
        <v>405.84</v>
      </c>
      <c r="SE268" s="21">
        <v>112.6</v>
      </c>
      <c r="SF268" s="20">
        <v>278.505</v>
      </c>
      <c r="SG268" s="20">
        <v>230.101</v>
      </c>
      <c r="SH268" s="21">
        <v>105.1</v>
      </c>
      <c r="SI268" s="20">
        <v>259.91800000000001</v>
      </c>
      <c r="SJ268" s="20">
        <v>214.744</v>
      </c>
      <c r="SK268" s="21">
        <v>41.4</v>
      </c>
      <c r="SL268" s="20">
        <v>102.282</v>
      </c>
      <c r="SM268" s="20">
        <v>84.504999999999995</v>
      </c>
      <c r="SN268" s="20">
        <v>75.805000000000007</v>
      </c>
      <c r="SO268" s="21">
        <v>48</v>
      </c>
      <c r="SP268" s="20">
        <v>118.619</v>
      </c>
      <c r="SQ268" s="20">
        <v>98.003</v>
      </c>
      <c r="SR268" s="20">
        <v>99.935000000000002</v>
      </c>
      <c r="SS268" s="21">
        <v>86</v>
      </c>
      <c r="ST268" s="20">
        <v>212.708</v>
      </c>
      <c r="SU268" s="20">
        <v>175.739</v>
      </c>
      <c r="SV268" s="20">
        <v>175.739</v>
      </c>
      <c r="SW268" s="21">
        <v>75.400000000000006</v>
      </c>
      <c r="SX268" s="20">
        <v>186.44399999999999</v>
      </c>
      <c r="SY268" s="20">
        <v>154.04</v>
      </c>
      <c r="SZ268" s="20">
        <v>149.99700000000001</v>
      </c>
      <c r="TA268" s="21">
        <v>195.2</v>
      </c>
      <c r="TB268" s="20">
        <v>361.94099999999997</v>
      </c>
      <c r="TC268" s="20">
        <v>2808.5549999999998</v>
      </c>
      <c r="TD268" s="21">
        <v>22.5</v>
      </c>
      <c r="TE268" s="20">
        <v>41.706000000000003</v>
      </c>
      <c r="TF268" s="20">
        <v>323.62799999999999</v>
      </c>
      <c r="TG268" s="21">
        <v>53.1</v>
      </c>
      <c r="TH268" s="20">
        <v>98.36</v>
      </c>
      <c r="TI268" s="20">
        <v>763.24400000000003</v>
      </c>
      <c r="TJ268" s="20">
        <v>763.24400000000003</v>
      </c>
      <c r="TK268" s="21">
        <v>119.9</v>
      </c>
      <c r="TL268" s="20">
        <v>222.21799999999999</v>
      </c>
      <c r="TM268" s="20">
        <v>1724.3420000000001</v>
      </c>
      <c r="TN268" s="20">
        <v>1745.027</v>
      </c>
      <c r="TO268" s="21">
        <v>172.7</v>
      </c>
      <c r="TP268" s="20">
        <v>320.23500000000001</v>
      </c>
      <c r="TQ268" s="20">
        <v>2484.9270000000001</v>
      </c>
      <c r="TR268" s="20">
        <v>2508.2710000000002</v>
      </c>
      <c r="TS268" s="21">
        <v>143.4</v>
      </c>
      <c r="TT268" s="20">
        <v>265.82100000000003</v>
      </c>
      <c r="TU268" s="20">
        <v>2062.6930000000002</v>
      </c>
      <c r="TV268" s="20">
        <v>2089.8589999999999</v>
      </c>
      <c r="TW268" s="21">
        <v>154.19999999999999</v>
      </c>
      <c r="TX268" s="20">
        <v>161.66399999999999</v>
      </c>
      <c r="TY268" s="20">
        <v>35492.944000000003</v>
      </c>
      <c r="TZ268" s="21">
        <v>66</v>
      </c>
      <c r="UA268" s="20">
        <v>69.233999999999995</v>
      </c>
      <c r="UB268" s="20">
        <v>15200.11</v>
      </c>
      <c r="UC268" s="21">
        <v>65.099999999999994</v>
      </c>
      <c r="UD268" s="20">
        <v>68.316000000000003</v>
      </c>
      <c r="UE268" s="20">
        <v>14998.49</v>
      </c>
      <c r="UF268" s="21">
        <v>24.2</v>
      </c>
      <c r="UG268" s="20">
        <v>25.327999999999999</v>
      </c>
      <c r="UH268" s="20">
        <v>5560.6</v>
      </c>
      <c r="UI268" s="20">
        <v>5560.6</v>
      </c>
      <c r="UJ268" s="21">
        <v>64</v>
      </c>
      <c r="UK268" s="20">
        <v>67.102999999999994</v>
      </c>
      <c r="UL268" s="20">
        <v>14732.234</v>
      </c>
      <c r="UM268" s="20">
        <v>14732.234</v>
      </c>
      <c r="UN268" s="21">
        <v>88.1</v>
      </c>
      <c r="UO268" s="20">
        <v>92.43</v>
      </c>
      <c r="UP268" s="20">
        <v>20292.833999999999</v>
      </c>
      <c r="UQ268" s="20">
        <v>20292.833999999999</v>
      </c>
      <c r="UR268" s="21">
        <v>43.3</v>
      </c>
      <c r="US268" s="20">
        <v>45.393999999999998</v>
      </c>
      <c r="UT268" s="20">
        <v>9966.16</v>
      </c>
      <c r="UU268" s="20">
        <v>9966.16</v>
      </c>
      <c r="UV268" s="21">
        <v>68.5</v>
      </c>
      <c r="UW268" s="20">
        <v>235.46</v>
      </c>
      <c r="UX268" s="20">
        <v>2134444.1719999998</v>
      </c>
      <c r="UY268" s="21">
        <v>41.8</v>
      </c>
      <c r="UZ268" s="20">
        <v>143.61099999999999</v>
      </c>
      <c r="VA268" s="20">
        <v>1301833.378</v>
      </c>
      <c r="VB268" s="21">
        <v>11.3</v>
      </c>
      <c r="VC268" s="20">
        <v>38.819000000000003</v>
      </c>
      <c r="VD268" s="20">
        <v>351890.07400000002</v>
      </c>
      <c r="VE268" s="20">
        <v>351890.07400000002</v>
      </c>
      <c r="VF268" s="21">
        <v>15.3</v>
      </c>
      <c r="VG268" s="20">
        <v>52.747999999999998</v>
      </c>
      <c r="VH268" s="20">
        <v>478159.011</v>
      </c>
      <c r="VI268" s="20">
        <v>430827.337</v>
      </c>
      <c r="VJ268" s="21">
        <v>26.7</v>
      </c>
      <c r="VK268" s="20">
        <v>91.849000000000004</v>
      </c>
      <c r="VL268" s="20">
        <v>832610.79399999999</v>
      </c>
      <c r="VM268" s="20">
        <v>782717.41099999996</v>
      </c>
      <c r="VN268" s="21">
        <v>22.9</v>
      </c>
      <c r="VO268" s="20">
        <v>78.763000000000005</v>
      </c>
      <c r="VP268" s="20">
        <v>713986.55599999998</v>
      </c>
      <c r="VQ268" s="20">
        <v>713986.55599999998</v>
      </c>
      <c r="VR268" s="21">
        <v>220.9</v>
      </c>
      <c r="VS268" s="20">
        <v>460.91699999999997</v>
      </c>
      <c r="VT268" s="20">
        <v>380.81</v>
      </c>
      <c r="VU268" s="21">
        <v>28.4</v>
      </c>
      <c r="VV268" s="20">
        <v>59.195999999999998</v>
      </c>
      <c r="VW268" s="20">
        <v>48.908000000000001</v>
      </c>
      <c r="VX268" s="21">
        <v>26.9</v>
      </c>
      <c r="VY268" s="20">
        <v>56.155000000000001</v>
      </c>
      <c r="VZ268" s="20">
        <v>46.395000000000003</v>
      </c>
      <c r="WA268" s="21">
        <v>85.2</v>
      </c>
      <c r="WB268" s="20">
        <v>177.751</v>
      </c>
      <c r="WC268" s="20">
        <v>146.858</v>
      </c>
      <c r="WD268" s="20">
        <v>146.858</v>
      </c>
      <c r="WE268" s="21">
        <v>107.3</v>
      </c>
      <c r="WF268" s="20">
        <v>223.97</v>
      </c>
      <c r="WG268" s="20">
        <v>185.04400000000001</v>
      </c>
      <c r="WH268" s="20">
        <v>185.04400000000001</v>
      </c>
      <c r="WI268" s="21">
        <v>192.5</v>
      </c>
      <c r="WJ268" s="20">
        <v>401.721</v>
      </c>
      <c r="WK268" s="20">
        <v>331.90199999999999</v>
      </c>
      <c r="WL268" s="20">
        <v>331.90199999999999</v>
      </c>
      <c r="WM268" s="21">
        <v>130.30000000000001</v>
      </c>
      <c r="WN268" s="20">
        <v>271.97500000000002</v>
      </c>
      <c r="WO268" s="20">
        <v>224.70599999999999</v>
      </c>
      <c r="WP268" s="20">
        <v>224.70599999999999</v>
      </c>
      <c r="WQ268" s="21">
        <v>208.7</v>
      </c>
      <c r="WR268" s="20">
        <v>302.04700000000003</v>
      </c>
      <c r="WS268" s="20">
        <v>1410.2570000000001</v>
      </c>
      <c r="WT268" s="21">
        <v>87.4</v>
      </c>
      <c r="WU268" s="20">
        <v>126.449</v>
      </c>
      <c r="WV268" s="20">
        <v>590.39200000000005</v>
      </c>
      <c r="WW268" s="21">
        <v>82.6</v>
      </c>
      <c r="WX268" s="20">
        <v>119.568</v>
      </c>
      <c r="WY268" s="20">
        <v>558.26300000000003</v>
      </c>
      <c r="WZ268" s="21">
        <v>35.9</v>
      </c>
      <c r="XA268" s="20">
        <v>51.988999999999997</v>
      </c>
      <c r="XB268" s="20">
        <v>242.73599999999999</v>
      </c>
      <c r="XC268" s="20">
        <v>242.73599999999999</v>
      </c>
      <c r="XD268" s="21">
        <v>85.4</v>
      </c>
      <c r="XE268" s="20">
        <v>123.60899999999999</v>
      </c>
      <c r="XF268" s="20">
        <v>577.12900000000002</v>
      </c>
      <c r="XG268" s="20">
        <v>577.12900000000002</v>
      </c>
      <c r="XH268" s="21">
        <v>121.3</v>
      </c>
      <c r="XI268" s="20">
        <v>175.59800000000001</v>
      </c>
      <c r="XJ268" s="20">
        <v>819.86500000000001</v>
      </c>
      <c r="XK268" s="20">
        <v>819.86500000000001</v>
      </c>
      <c r="XL268" s="21">
        <v>66.900000000000006</v>
      </c>
      <c r="XM268" s="20">
        <v>96.858999999999995</v>
      </c>
      <c r="XN268" s="22">
        <v>452.23692299999999</v>
      </c>
      <c r="XO268" s="22">
        <v>533.99099999999999</v>
      </c>
      <c r="XP268" s="21">
        <v>174.7</v>
      </c>
      <c r="XQ268" s="20">
        <v>1418.364</v>
      </c>
      <c r="XR268" s="20">
        <v>63268.548000000003</v>
      </c>
      <c r="XS268" s="21">
        <v>80.599999999999994</v>
      </c>
      <c r="XT268" s="20">
        <v>654.70000000000005</v>
      </c>
      <c r="XU268" s="20">
        <v>29204</v>
      </c>
      <c r="YD268" s="21">
        <v>94</v>
      </c>
      <c r="YE268" s="20">
        <v>763.66399999999999</v>
      </c>
      <c r="YF268" s="20">
        <v>34064.548000000003</v>
      </c>
      <c r="YG268" s="20">
        <v>17846.848000000002</v>
      </c>
      <c r="YH268" s="21">
        <v>46.6</v>
      </c>
      <c r="YI268" s="20">
        <v>378.26</v>
      </c>
      <c r="YJ268" s="20">
        <v>16872.95</v>
      </c>
      <c r="YK268" s="20">
        <v>16872.95</v>
      </c>
      <c r="YL268" s="21">
        <v>212.7</v>
      </c>
      <c r="YM268" s="20">
        <v>3882.058</v>
      </c>
      <c r="YN268" s="20">
        <v>3207.3560000000002</v>
      </c>
      <c r="YO268" s="21">
        <v>112.6</v>
      </c>
      <c r="YP268" s="20">
        <v>2054.884</v>
      </c>
      <c r="YQ268" s="20">
        <v>1697.7449999999999</v>
      </c>
      <c r="YR268" s="21">
        <v>109</v>
      </c>
      <c r="YS268" s="20">
        <v>1988.5509999999999</v>
      </c>
      <c r="YT268" s="20">
        <v>1642.941</v>
      </c>
      <c r="YU268" s="21">
        <v>33.6</v>
      </c>
      <c r="YV268" s="20">
        <v>612.56600000000003</v>
      </c>
      <c r="YW268" s="20">
        <v>506.10199999999998</v>
      </c>
      <c r="YX268" s="20">
        <v>506.10199999999998</v>
      </c>
      <c r="YY268" s="21">
        <v>66.599999999999994</v>
      </c>
      <c r="YZ268" s="20">
        <v>1214.6079999999999</v>
      </c>
      <c r="ZA268" s="20">
        <v>1003.509</v>
      </c>
      <c r="ZB268" s="20">
        <v>1003.509</v>
      </c>
      <c r="ZC268" s="21">
        <v>100.1</v>
      </c>
      <c r="ZD268" s="20">
        <v>1827.174</v>
      </c>
      <c r="ZE268" s="20">
        <v>1509.6110000000001</v>
      </c>
      <c r="ZF268" s="20">
        <v>1509.6110000000001</v>
      </c>
      <c r="ZG268" s="21">
        <v>70.599999999999994</v>
      </c>
      <c r="ZH268" s="20">
        <v>1288.405</v>
      </c>
      <c r="ZI268" s="20">
        <v>1064.48</v>
      </c>
      <c r="ZJ268" s="20">
        <v>1064.48</v>
      </c>
      <c r="ZK268" s="21">
        <v>307.2</v>
      </c>
      <c r="ZL268" s="20">
        <v>13937.374</v>
      </c>
      <c r="ZM268" s="20">
        <v>1639921.6</v>
      </c>
      <c r="ZN268" s="21">
        <v>145.69999999999999</v>
      </c>
      <c r="ZO268" s="20">
        <v>6607.9589999999998</v>
      </c>
      <c r="ZP268" s="20">
        <v>777516.3</v>
      </c>
      <c r="ZQ268" s="21">
        <v>145.5</v>
      </c>
      <c r="ZR268" s="20">
        <v>6599.6989999999996</v>
      </c>
      <c r="ZS268" s="20">
        <v>776544.38899999997</v>
      </c>
      <c r="ZT268" s="21">
        <v>61.9</v>
      </c>
      <c r="ZU268" s="20">
        <v>2807.5219999999999</v>
      </c>
      <c r="ZV268" s="20">
        <v>330343.2</v>
      </c>
      <c r="ZW268" s="20">
        <v>330343.2</v>
      </c>
      <c r="ZX268" s="21">
        <v>99.7</v>
      </c>
      <c r="ZY268" s="20">
        <v>4521.8919999999998</v>
      </c>
      <c r="ZZ268" s="20">
        <v>532062.1</v>
      </c>
      <c r="AAA268" s="20">
        <v>532062.1</v>
      </c>
      <c r="AAB268" s="21">
        <v>161.6</v>
      </c>
      <c r="AAC268" s="20">
        <v>7329.415</v>
      </c>
      <c r="AAD268" s="20">
        <v>862405.3</v>
      </c>
      <c r="AAE268" s="20">
        <v>862405.3</v>
      </c>
      <c r="AAF268" s="21">
        <v>95.2</v>
      </c>
      <c r="AAG268" s="20">
        <v>4319.7240000000002</v>
      </c>
      <c r="AAH268" s="20">
        <v>508274.3</v>
      </c>
      <c r="AAI268" s="20">
        <v>508274.3</v>
      </c>
      <c r="AAJ268" s="21">
        <v>158.6</v>
      </c>
      <c r="AAK268" s="20">
        <v>1584.691</v>
      </c>
      <c r="AAL268" s="20">
        <v>1539771.3219999999</v>
      </c>
      <c r="AAM268" s="21">
        <v>20.7</v>
      </c>
      <c r="AAN268" s="20">
        <v>207.21100000000001</v>
      </c>
      <c r="AAO268" s="20">
        <v>201337.16899999999</v>
      </c>
      <c r="AAP268" s="21">
        <v>63.6</v>
      </c>
      <c r="AAQ268" s="20">
        <v>635.27499999999998</v>
      </c>
      <c r="AAR268" s="20">
        <v>617267.28899999999</v>
      </c>
      <c r="AAS268" s="20">
        <v>608790.30000000005</v>
      </c>
      <c r="AAT268" s="21">
        <v>74.2</v>
      </c>
      <c r="AAU268" s="20">
        <v>741.01300000000003</v>
      </c>
      <c r="AAV268" s="20">
        <v>720008.52099999995</v>
      </c>
      <c r="AAW268" s="20">
        <v>718276.9</v>
      </c>
      <c r="AAX268" s="21">
        <v>137.9</v>
      </c>
      <c r="AAY268" s="20">
        <v>1377.48</v>
      </c>
      <c r="AAZ268" s="20">
        <v>1338434.1529999999</v>
      </c>
      <c r="ABA268" s="20">
        <v>1327067.2</v>
      </c>
      <c r="ABB268" s="21">
        <v>102.6</v>
      </c>
      <c r="ABC268" s="20">
        <v>1024.83</v>
      </c>
      <c r="ABD268" s="20">
        <v>995779.7</v>
      </c>
      <c r="ABE268" s="20">
        <v>995779.7</v>
      </c>
      <c r="ABF268" s="21">
        <v>216.1</v>
      </c>
      <c r="ABG268" s="20">
        <v>82.569000000000003</v>
      </c>
      <c r="ABH268" s="20">
        <v>68.218000000000004</v>
      </c>
      <c r="ABI268" s="21">
        <v>8.1999999999999993</v>
      </c>
      <c r="ABJ268" s="20">
        <v>3.1360000000000001</v>
      </c>
      <c r="ABK268" s="20">
        <v>2.5910000000000002</v>
      </c>
      <c r="ABL268" s="21">
        <v>8.1999999999999993</v>
      </c>
      <c r="ABM268" s="20">
        <v>3.1320000000000001</v>
      </c>
      <c r="ABN268" s="20">
        <v>2.5880000000000001</v>
      </c>
      <c r="ABO268" s="21">
        <v>45.7</v>
      </c>
      <c r="ABP268" s="20">
        <v>17.443000000000001</v>
      </c>
      <c r="ABQ268" s="20">
        <v>14.411</v>
      </c>
      <c r="ABR268" s="20">
        <v>14.411</v>
      </c>
      <c r="ABS268" s="21">
        <v>162.19999999999999</v>
      </c>
      <c r="ABT268" s="20">
        <v>61.99</v>
      </c>
      <c r="ABU268" s="20">
        <v>51.216000000000001</v>
      </c>
      <c r="ABV268" s="20">
        <v>51.216000000000001</v>
      </c>
      <c r="ABW268" s="21">
        <v>207.9</v>
      </c>
      <c r="ABX268" s="20">
        <v>79.433000000000007</v>
      </c>
      <c r="ABY268" s="20">
        <v>65.626999999999995</v>
      </c>
      <c r="ABZ268" s="20">
        <v>65.626999999999995</v>
      </c>
      <c r="ACA268" s="21">
        <v>65.099999999999994</v>
      </c>
      <c r="ACB268" s="20">
        <v>24.885000000000002</v>
      </c>
      <c r="ACC268" s="20">
        <v>20.56</v>
      </c>
      <c r="ACD268" s="20">
        <v>20.56</v>
      </c>
      <c r="ACE268" s="21">
        <v>43.7</v>
      </c>
      <c r="ACF268" s="20">
        <v>391.93299999999999</v>
      </c>
      <c r="ACG268" s="20">
        <v>4279.5200000000004</v>
      </c>
      <c r="ACH268" s="21">
        <v>19.5</v>
      </c>
      <c r="ACI268" s="20">
        <v>174.684</v>
      </c>
      <c r="ACJ268" s="20">
        <v>1907.374</v>
      </c>
      <c r="ACK268" s="21">
        <v>11.4</v>
      </c>
      <c r="ACL268" s="20">
        <v>102.127</v>
      </c>
      <c r="ACM268" s="20">
        <v>1115.123</v>
      </c>
      <c r="ACN268" s="20">
        <v>1115.123</v>
      </c>
      <c r="ACO268" s="21">
        <v>12.8</v>
      </c>
      <c r="ACP268" s="20">
        <v>115.123</v>
      </c>
      <c r="ACQ268" s="20">
        <v>1257.0229999999999</v>
      </c>
      <c r="ACR268" s="20">
        <v>1257.0229999999999</v>
      </c>
      <c r="ACS268" s="21">
        <v>24.2</v>
      </c>
      <c r="ACT268" s="20">
        <v>217.249</v>
      </c>
      <c r="ACU268" s="20">
        <v>2372.1460000000002</v>
      </c>
      <c r="ACV268" s="20">
        <v>2372.1460000000002</v>
      </c>
      <c r="ACW268" s="21">
        <v>10</v>
      </c>
      <c r="ACX268" s="20">
        <v>90.069000000000003</v>
      </c>
      <c r="ACY268" s="20">
        <v>983.45799999999997</v>
      </c>
      <c r="ACZ268" s="20">
        <v>983.45799999999997</v>
      </c>
      <c r="ADA268" s="21">
        <v>158.1</v>
      </c>
      <c r="ADB268" s="20">
        <v>246.88499999999999</v>
      </c>
      <c r="ADC268" s="20">
        <v>909.30100000000004</v>
      </c>
      <c r="ADD268" s="21">
        <v>40.4</v>
      </c>
      <c r="ADE268" s="20">
        <v>63.045999999999999</v>
      </c>
      <c r="ADF268" s="20">
        <v>232.20400000000001</v>
      </c>
      <c r="ADG268" s="21">
        <v>54.3</v>
      </c>
      <c r="ADH268" s="20">
        <v>84.816999999999993</v>
      </c>
      <c r="ADI268" s="20">
        <v>312.39100000000002</v>
      </c>
      <c r="ADJ268" s="20">
        <v>312.39100000000002</v>
      </c>
      <c r="ADK268" s="21">
        <v>63.4</v>
      </c>
      <c r="ADL268" s="20">
        <v>99.021000000000001</v>
      </c>
      <c r="ADM268" s="20">
        <v>364.70499999999998</v>
      </c>
      <c r="ADN268" s="20">
        <v>364.70499999999998</v>
      </c>
      <c r="ADO268" s="21">
        <v>117.7</v>
      </c>
      <c r="ADP268" s="20">
        <v>183.839</v>
      </c>
      <c r="ADQ268" s="20">
        <v>677.09699999999998</v>
      </c>
      <c r="ADR268" s="20">
        <v>677.09699999999998</v>
      </c>
      <c r="ADS268" s="21">
        <v>112.5</v>
      </c>
      <c r="ADT268" s="20">
        <v>175.649</v>
      </c>
      <c r="ADU268" s="20">
        <v>646.93200000000002</v>
      </c>
      <c r="ADV268" s="20">
        <v>646.93200000000002</v>
      </c>
      <c r="ADW268" s="21">
        <v>287.10000000000002</v>
      </c>
      <c r="ADX268" s="20">
        <v>1941.9349999999999</v>
      </c>
      <c r="ADY268" s="20">
        <v>1604.4269999999999</v>
      </c>
      <c r="ADZ268" s="21">
        <v>51.6</v>
      </c>
      <c r="AEA268" s="20">
        <v>349.10300000000001</v>
      </c>
      <c r="AEB268" s="20">
        <v>288.42899999999997</v>
      </c>
      <c r="AEC268" s="21">
        <v>49.2</v>
      </c>
      <c r="AED268" s="20">
        <v>332.92200000000003</v>
      </c>
      <c r="AEE268" s="20">
        <v>275.06</v>
      </c>
      <c r="AEF268" s="21">
        <v>109.2</v>
      </c>
      <c r="AEG268" s="20">
        <v>738.74199999999996</v>
      </c>
      <c r="AEH268" s="20">
        <v>610.34900000000005</v>
      </c>
      <c r="AEI268" s="20">
        <v>610.34900000000005</v>
      </c>
      <c r="AEJ268" s="21">
        <v>126.3</v>
      </c>
      <c r="AEK268" s="20">
        <v>854.09</v>
      </c>
      <c r="AEL268" s="20">
        <v>705.649</v>
      </c>
      <c r="AEM268" s="20">
        <v>705.649</v>
      </c>
      <c r="AEN268" s="21">
        <v>235.5</v>
      </c>
      <c r="AEO268" s="20">
        <v>1592.8320000000001</v>
      </c>
      <c r="AEP268" s="20">
        <v>1315.998</v>
      </c>
      <c r="AEQ268" s="20">
        <v>1315.998</v>
      </c>
      <c r="AER268" s="21">
        <v>115</v>
      </c>
      <c r="AES268" s="20">
        <v>777.62599999999998</v>
      </c>
      <c r="AET268" s="20">
        <v>642.47500000000002</v>
      </c>
      <c r="AEU268" s="20">
        <v>645.30899999999997</v>
      </c>
      <c r="AEV268" s="21">
        <v>222.3</v>
      </c>
      <c r="AEW268" s="20">
        <v>698.20100000000002</v>
      </c>
      <c r="AEX268" s="20">
        <v>4595.9049999999997</v>
      </c>
      <c r="AEY268" s="21">
        <v>41.9</v>
      </c>
      <c r="AEZ268" s="20">
        <v>131.70599999999999</v>
      </c>
      <c r="AFA268" s="20">
        <v>866.95399999999995</v>
      </c>
      <c r="AFB268" s="21">
        <v>41.3</v>
      </c>
      <c r="AFC268" s="20">
        <v>129.673</v>
      </c>
      <c r="AFD268" s="20">
        <v>853.57500000000005</v>
      </c>
      <c r="AFE268" s="21">
        <v>68.2</v>
      </c>
      <c r="AFF268" s="20">
        <v>214.20599999999999</v>
      </c>
      <c r="AFG268" s="20">
        <v>1410.011</v>
      </c>
      <c r="AFH268" s="20">
        <v>1410.011</v>
      </c>
      <c r="AFI268" s="21">
        <v>112.2</v>
      </c>
      <c r="AFJ268" s="20">
        <v>352.28899999999999</v>
      </c>
      <c r="AFK268" s="20">
        <v>2318.94</v>
      </c>
      <c r="AFL268" s="20">
        <v>2318.94</v>
      </c>
      <c r="AFM268" s="21">
        <v>180.3</v>
      </c>
      <c r="AFN268" s="20">
        <v>566.495</v>
      </c>
      <c r="AFO268" s="20">
        <v>3728.951</v>
      </c>
      <c r="AFP268" s="20">
        <v>3728.951</v>
      </c>
      <c r="AFQ268" s="21">
        <v>85.8</v>
      </c>
      <c r="AFR268" s="20">
        <v>269.56799999999998</v>
      </c>
      <c r="AFS268" s="20">
        <v>1774.4290000000001</v>
      </c>
      <c r="AFT268" s="20">
        <v>1774.4290000000001</v>
      </c>
      <c r="AFU268" s="21">
        <v>195.4</v>
      </c>
      <c r="AFV268" s="20">
        <v>194.839</v>
      </c>
      <c r="AFW268" s="20">
        <v>318.30799999999999</v>
      </c>
      <c r="AFX268" s="21">
        <v>20.399999999999999</v>
      </c>
      <c r="AFY268" s="20">
        <v>20.324000000000002</v>
      </c>
      <c r="AFZ268" s="20">
        <v>33.203000000000003</v>
      </c>
      <c r="AGA268" s="21">
        <v>83.8</v>
      </c>
      <c r="AGB268" s="20">
        <v>83.575999999999993</v>
      </c>
      <c r="AGC268" s="20">
        <v>136.53800000000001</v>
      </c>
      <c r="AGD268" s="20">
        <v>136.53800000000001</v>
      </c>
      <c r="AGE268" s="21">
        <v>91.2</v>
      </c>
      <c r="AGF268" s="20">
        <v>90.938999999999993</v>
      </c>
      <c r="AGG268" s="20">
        <v>148.56700000000001</v>
      </c>
      <c r="AGH268" s="20">
        <v>148.56700000000001</v>
      </c>
      <c r="AGI268" s="21">
        <v>175</v>
      </c>
      <c r="AGJ268" s="20">
        <v>174.51499999999999</v>
      </c>
      <c r="AGK268" s="20">
        <v>285.10500000000002</v>
      </c>
      <c r="AGL268" s="20">
        <v>285.10500000000002</v>
      </c>
      <c r="AGM268" s="21">
        <v>133.4</v>
      </c>
      <c r="AGN268" s="20">
        <v>132.98099999999999</v>
      </c>
      <c r="AGO268" s="20">
        <v>217.251</v>
      </c>
      <c r="AGP268" s="20">
        <v>217.251</v>
      </c>
      <c r="AGQ268" s="21">
        <v>94</v>
      </c>
      <c r="AGR268" s="20">
        <v>290.108</v>
      </c>
      <c r="AGS268" s="20">
        <v>944.93899999999996</v>
      </c>
      <c r="AGT268" s="21">
        <v>50</v>
      </c>
      <c r="AGU268" s="20">
        <v>154.304</v>
      </c>
      <c r="AGV268" s="20">
        <v>502.59800000000001</v>
      </c>
      <c r="AGW268" s="21">
        <v>48.5</v>
      </c>
      <c r="AGX268" s="20">
        <v>149.66499999999999</v>
      </c>
      <c r="AGY268" s="20">
        <v>487.49</v>
      </c>
      <c r="AGZ268" s="21">
        <v>15.5</v>
      </c>
      <c r="AHA268" s="20">
        <v>47.686</v>
      </c>
      <c r="AHB268" s="20">
        <v>155.32400000000001</v>
      </c>
      <c r="AHC268" s="20">
        <v>155.32400000000001</v>
      </c>
      <c r="AHD268" s="21">
        <v>28.6</v>
      </c>
      <c r="AHE268" s="20">
        <v>88.117999999999995</v>
      </c>
      <c r="AHF268" s="20">
        <v>287.017</v>
      </c>
      <c r="AHG268" s="20">
        <v>287.017</v>
      </c>
      <c r="AHH268" s="21">
        <v>44</v>
      </c>
      <c r="AHI268" s="20">
        <v>135.804</v>
      </c>
      <c r="AHJ268" s="20">
        <v>442.34100000000001</v>
      </c>
      <c r="AHK268" s="20">
        <v>442.34100000000001</v>
      </c>
      <c r="AHL268" s="21">
        <v>27.6</v>
      </c>
      <c r="AHM268" s="20">
        <v>85.227999999999994</v>
      </c>
      <c r="AHN268" s="20">
        <v>277.60500000000002</v>
      </c>
      <c r="AHO268" s="20">
        <v>277.60500000000002</v>
      </c>
      <c r="AHP268" s="21">
        <v>256.7</v>
      </c>
      <c r="AHQ268" s="20">
        <v>497.95699999999999</v>
      </c>
      <c r="AHR268" s="20">
        <v>411.41199999999998</v>
      </c>
      <c r="AHS268" s="21">
        <v>74.2</v>
      </c>
      <c r="AHT268" s="20">
        <v>143.93899999999999</v>
      </c>
      <c r="AHU268" s="20">
        <v>118.922</v>
      </c>
      <c r="AHV268" s="21">
        <v>72</v>
      </c>
      <c r="AHW268" s="20">
        <v>139.56299999999999</v>
      </c>
      <c r="AHX268" s="20">
        <v>115.307</v>
      </c>
      <c r="AHY268" s="21">
        <v>80.7</v>
      </c>
      <c r="AHZ268" s="20">
        <v>156.447</v>
      </c>
      <c r="AIA268" s="20">
        <v>129.256</v>
      </c>
      <c r="AIB268" s="20">
        <v>129.256</v>
      </c>
      <c r="AIC268" s="21">
        <v>101.9</v>
      </c>
      <c r="AID268" s="20">
        <v>197.572</v>
      </c>
      <c r="AIE268" s="20">
        <v>163.23400000000001</v>
      </c>
      <c r="AIF268" s="20">
        <v>163.23400000000001</v>
      </c>
      <c r="AIG268" s="21">
        <v>182.5</v>
      </c>
      <c r="AIH268" s="20">
        <v>354.01900000000001</v>
      </c>
      <c r="AII268" s="20">
        <v>292.49</v>
      </c>
      <c r="AIJ268" s="20">
        <v>292.49</v>
      </c>
      <c r="AIK268" s="21">
        <v>124.7</v>
      </c>
      <c r="AIL268" s="20">
        <v>241.95400000000001</v>
      </c>
      <c r="AIM268" s="20">
        <v>199.90199999999999</v>
      </c>
      <c r="AIN268" s="20">
        <v>199.90199999999999</v>
      </c>
      <c r="AIO268" s="21">
        <v>57.8</v>
      </c>
      <c r="AIP268" s="20">
        <v>515.25800000000004</v>
      </c>
      <c r="AIQ268" s="20">
        <v>14280.272999999999</v>
      </c>
      <c r="AIR268" s="21">
        <v>14</v>
      </c>
      <c r="AIS268" s="20">
        <v>125.03400000000001</v>
      </c>
      <c r="AIT268" s="20">
        <v>3465.3</v>
      </c>
      <c r="AIU268" s="21">
        <v>5.9</v>
      </c>
      <c r="AIV268" s="20">
        <v>52.55</v>
      </c>
      <c r="AIW268" s="20">
        <v>1456.421</v>
      </c>
      <c r="AIX268" s="20">
        <v>1180.4949999999999</v>
      </c>
      <c r="AIY268" s="21">
        <v>37.799999999999997</v>
      </c>
      <c r="AIZ268" s="20">
        <v>337.012</v>
      </c>
      <c r="AJA268" s="20">
        <v>9340.232</v>
      </c>
      <c r="AJB268" s="20">
        <v>7855.4889999999996</v>
      </c>
      <c r="AJC268" s="21">
        <v>43.8</v>
      </c>
      <c r="AJD268" s="20">
        <v>390.22399999999999</v>
      </c>
      <c r="AJE268" s="20">
        <v>10814.973</v>
      </c>
      <c r="AJF268" s="20">
        <v>9035.9840000000004</v>
      </c>
      <c r="AJG268" s="21">
        <v>24.3</v>
      </c>
      <c r="AJH268" s="20">
        <v>216.53800000000001</v>
      </c>
      <c r="AJI268" s="20">
        <v>6001.3109999999997</v>
      </c>
      <c r="AJJ268" s="20">
        <v>6001.3109999999997</v>
      </c>
      <c r="AJK268" s="21">
        <v>75.2</v>
      </c>
      <c r="AJL268" s="20">
        <v>261.34199999999998</v>
      </c>
      <c r="AJM268" s="20">
        <v>980.21500000000003</v>
      </c>
      <c r="AJN268" s="21">
        <v>33.5</v>
      </c>
      <c r="AJO268" s="20">
        <v>116.21599999999999</v>
      </c>
      <c r="AJP268" s="20">
        <v>435.89100000000002</v>
      </c>
      <c r="AJQ268" s="21">
        <v>13.7</v>
      </c>
      <c r="AJR268" s="20">
        <v>47.695</v>
      </c>
      <c r="AJS268" s="20">
        <v>178.89</v>
      </c>
      <c r="AJT268" s="20">
        <v>161.63200000000001</v>
      </c>
      <c r="AJU268" s="21">
        <v>28.4</v>
      </c>
      <c r="AJV268" s="20">
        <v>98.652000000000001</v>
      </c>
      <c r="AJW268" s="20">
        <v>370.01299999999998</v>
      </c>
      <c r="AJX268" s="20">
        <v>360.01</v>
      </c>
      <c r="AJY268" s="21">
        <v>41.8</v>
      </c>
      <c r="AJZ268" s="20">
        <v>145.126</v>
      </c>
      <c r="AKA268" s="20">
        <v>544.32399999999996</v>
      </c>
      <c r="AKB268" s="20">
        <v>521.64200000000005</v>
      </c>
      <c r="AKC268" s="21">
        <v>36.1</v>
      </c>
      <c r="AKD268" s="20">
        <v>125.381</v>
      </c>
      <c r="AKE268" s="20">
        <v>470.26799999999997</v>
      </c>
      <c r="AKF268" s="20">
        <v>470.26799999999997</v>
      </c>
      <c r="AKG268" s="21">
        <v>216.2</v>
      </c>
      <c r="AKH268" s="20">
        <v>824.06299999999999</v>
      </c>
      <c r="AKI268" s="20">
        <v>6421.183</v>
      </c>
      <c r="AKJ268" s="21">
        <v>48.9</v>
      </c>
      <c r="AKK268" s="20">
        <v>186.196</v>
      </c>
      <c r="AKL268" s="20">
        <v>1450.857</v>
      </c>
      <c r="AKM268" s="21">
        <v>45.5</v>
      </c>
      <c r="AKN268" s="20">
        <v>173.27500000000001</v>
      </c>
      <c r="AKO268" s="20">
        <v>1350.175</v>
      </c>
      <c r="AKP268" s="21">
        <v>61</v>
      </c>
      <c r="AKQ268" s="20">
        <v>232.66300000000001</v>
      </c>
      <c r="AKR268" s="20">
        <v>1812.9369999999999</v>
      </c>
      <c r="AKS268" s="20">
        <v>1812.9369999999999</v>
      </c>
      <c r="AKT268" s="21">
        <v>106.3</v>
      </c>
      <c r="AKU268" s="20">
        <v>405.20400000000001</v>
      </c>
      <c r="AKV268" s="20">
        <v>3157.3890000000001</v>
      </c>
      <c r="AKW268" s="20">
        <v>3157.3890000000001</v>
      </c>
      <c r="AKX268" s="21">
        <v>167.4</v>
      </c>
      <c r="AKY268" s="20">
        <v>637.86699999999996</v>
      </c>
      <c r="AKZ268" s="20">
        <v>4970.326</v>
      </c>
      <c r="ALA268" s="20">
        <v>4970.326</v>
      </c>
      <c r="ALB268" s="21">
        <v>98.6</v>
      </c>
      <c r="ALC268" s="20">
        <v>375.88799999999998</v>
      </c>
      <c r="ALD268" s="20">
        <v>2928.9589999999998</v>
      </c>
      <c r="ALE268" s="20">
        <v>2928.9589999999998</v>
      </c>
      <c r="ALF268" s="21">
        <v>235.4</v>
      </c>
      <c r="ALG268" s="20">
        <v>317.24099999999999</v>
      </c>
      <c r="ALH268" s="20">
        <v>513.23199999999997</v>
      </c>
      <c r="ALI268" s="21">
        <v>92.7</v>
      </c>
      <c r="ALJ268" s="20">
        <v>124.871</v>
      </c>
      <c r="ALK268" s="20">
        <v>202.01599999999999</v>
      </c>
      <c r="ALL268" s="21">
        <v>47.3</v>
      </c>
      <c r="ALM268" s="20">
        <v>63.771999999999998</v>
      </c>
      <c r="ALN268" s="20">
        <v>103.17</v>
      </c>
      <c r="ALO268" s="20">
        <v>91.478999999999999</v>
      </c>
      <c r="ALP268" s="21">
        <v>93.7</v>
      </c>
      <c r="ALQ268" s="20">
        <v>126.249</v>
      </c>
      <c r="ALR268" s="20">
        <v>204.245</v>
      </c>
      <c r="ALS268" s="20">
        <v>162.56800000000001</v>
      </c>
      <c r="ALT268" s="21">
        <v>142.69999999999999</v>
      </c>
      <c r="ALU268" s="20">
        <v>192.37</v>
      </c>
      <c r="ALV268" s="20">
        <v>311.21600000000001</v>
      </c>
      <c r="ALW268" s="20">
        <v>254.04599999999999</v>
      </c>
      <c r="ALX268" s="21">
        <v>111.3</v>
      </c>
      <c r="ALY268" s="20">
        <v>150.01499999999999</v>
      </c>
      <c r="ALZ268" s="20">
        <v>242.69399999999999</v>
      </c>
      <c r="AMA268" s="20">
        <v>178.84700000000001</v>
      </c>
      <c r="AMB268" s="21">
        <v>157.5</v>
      </c>
      <c r="AMC268" s="20">
        <v>318.70299999999997</v>
      </c>
      <c r="AMD268" s="20">
        <v>12377.388000000001</v>
      </c>
      <c r="AME268" s="21">
        <v>24.4</v>
      </c>
      <c r="AMF268" s="20">
        <v>49.326999999999998</v>
      </c>
      <c r="AMG268" s="20">
        <v>1915.68</v>
      </c>
      <c r="AMH268" s="21">
        <v>51</v>
      </c>
      <c r="AMI268" s="20">
        <v>103.191</v>
      </c>
      <c r="AMJ268" s="20">
        <v>4007.5880000000002</v>
      </c>
      <c r="AMK268" s="20">
        <v>3537.63</v>
      </c>
      <c r="AML268" s="21">
        <v>82.6</v>
      </c>
      <c r="AMM268" s="20">
        <v>167.15199999999999</v>
      </c>
      <c r="AMN268" s="20">
        <v>6491.6390000000001</v>
      </c>
      <c r="AMO268" s="20">
        <v>5483.4009999999998</v>
      </c>
      <c r="AMP268" s="21">
        <v>133.1</v>
      </c>
      <c r="AMQ268" s="20">
        <v>269.37700000000001</v>
      </c>
      <c r="AMR268" s="20">
        <v>10461.708000000001</v>
      </c>
      <c r="AMS268" s="20">
        <v>9021.0310000000009</v>
      </c>
      <c r="AMT268" s="21">
        <v>95.2</v>
      </c>
      <c r="AMU268" s="20">
        <v>192.64699999999999</v>
      </c>
      <c r="AMV268" s="20">
        <v>7481.78</v>
      </c>
      <c r="AMW268" s="20">
        <v>7481.78</v>
      </c>
      <c r="AMX268" s="21">
        <v>81.3</v>
      </c>
      <c r="AMY268" s="22">
        <v>422.51835599999998</v>
      </c>
      <c r="AMZ268" s="20">
        <v>569.80799999999999</v>
      </c>
      <c r="ANA268" s="21">
        <v>50</v>
      </c>
      <c r="ANB268" s="20">
        <v>259.88600000000002</v>
      </c>
      <c r="ANC268" s="20">
        <v>350.48200000000003</v>
      </c>
      <c r="AND268" s="21">
        <v>48.9</v>
      </c>
      <c r="ANE268" s="20">
        <v>254.327</v>
      </c>
      <c r="ANF268" s="20">
        <v>342.98599999999999</v>
      </c>
      <c r="ANG268" s="21">
        <v>7.8</v>
      </c>
      <c r="ANH268" s="22">
        <v>40.397427</v>
      </c>
      <c r="ANI268" s="22">
        <v>54.479970000000002</v>
      </c>
      <c r="ANJ268" s="22">
        <v>54.479970000000002</v>
      </c>
      <c r="ANK268" s="21">
        <v>23.8</v>
      </c>
      <c r="ANL268" s="22">
        <v>123.673912</v>
      </c>
      <c r="ANM268" s="22">
        <v>166.78663800000001</v>
      </c>
      <c r="ANN268" s="22">
        <v>134.15026900000001</v>
      </c>
      <c r="ANO268" s="21">
        <v>31.3</v>
      </c>
      <c r="ANP268" s="22">
        <v>162.63254900000001</v>
      </c>
      <c r="ANQ268" s="22">
        <v>219.326255</v>
      </c>
      <c r="ANR268" s="22">
        <v>188.63023899999999</v>
      </c>
      <c r="ANS268" s="21">
        <v>20</v>
      </c>
      <c r="ANT268" s="22">
        <v>103.844155</v>
      </c>
      <c r="ANU268" s="22">
        <v>140.04422700000001</v>
      </c>
      <c r="ANV268" s="22">
        <v>140.04422700000001</v>
      </c>
      <c r="ANW268" s="21">
        <v>217.7</v>
      </c>
      <c r="ANX268" s="20">
        <v>28840.940999999999</v>
      </c>
      <c r="ANY268" s="20">
        <v>28840.940999999999</v>
      </c>
      <c r="ANZ268" s="21">
        <v>60.4</v>
      </c>
      <c r="AOA268" s="20">
        <v>8002.8059999999996</v>
      </c>
      <c r="AOB268" s="20">
        <v>8002.8059999999996</v>
      </c>
      <c r="AOC268" s="21">
        <v>59.4</v>
      </c>
      <c r="AOD268" s="20">
        <v>7867.9380000000001</v>
      </c>
      <c r="AOE268" s="20">
        <v>7867.9380000000001</v>
      </c>
      <c r="AOF268" s="21">
        <v>94.2</v>
      </c>
      <c r="AOG268" s="20">
        <v>12473.654</v>
      </c>
      <c r="AOH268" s="20">
        <v>12473.654</v>
      </c>
      <c r="AOI268" s="20">
        <v>12473.654</v>
      </c>
      <c r="AOJ268" s="21">
        <v>63.1</v>
      </c>
      <c r="AOK268" s="20">
        <v>8364.4809999999998</v>
      </c>
      <c r="AOL268" s="20">
        <v>8364.4809999999998</v>
      </c>
      <c r="AOM268" s="20">
        <v>8364.4809999999998</v>
      </c>
      <c r="AON268" s="21">
        <v>157.30000000000001</v>
      </c>
      <c r="AOO268" s="20">
        <v>20838.134999999998</v>
      </c>
      <c r="AOP268" s="20">
        <v>20838.134999999998</v>
      </c>
      <c r="AOQ268" s="20">
        <v>20838.134999999998</v>
      </c>
      <c r="AOR268" s="21">
        <v>53.7</v>
      </c>
      <c r="AOS268" s="20">
        <v>7114.61</v>
      </c>
      <c r="AOT268" s="20">
        <v>7114.61</v>
      </c>
      <c r="AOU268" s="20">
        <v>7114.61</v>
      </c>
      <c r="AOV268" s="21">
        <v>219.3</v>
      </c>
      <c r="AOW268" s="20">
        <v>22668.982</v>
      </c>
      <c r="AOX268" s="20">
        <v>18729.113000000001</v>
      </c>
      <c r="AOY268" s="21">
        <v>74.2</v>
      </c>
      <c r="AOZ268" s="20">
        <v>7666</v>
      </c>
      <c r="APA268" s="20">
        <v>6333.6490000000003</v>
      </c>
      <c r="APB268" s="21">
        <v>71.099999999999994</v>
      </c>
      <c r="APC268" s="20">
        <v>7345.89</v>
      </c>
      <c r="APD268" s="20">
        <v>6069.174</v>
      </c>
      <c r="APE268" s="21">
        <v>57.5</v>
      </c>
      <c r="APF268" s="20">
        <v>5942.5839999999998</v>
      </c>
      <c r="APG268" s="20">
        <v>4909.7629999999999</v>
      </c>
      <c r="APH268" s="20">
        <v>4909.7629999999999</v>
      </c>
      <c r="API268" s="21">
        <v>87.7</v>
      </c>
      <c r="APJ268" s="20">
        <v>9060.3979999999992</v>
      </c>
      <c r="APK268" s="20">
        <v>7485.701</v>
      </c>
      <c r="APL268" s="20">
        <v>7485.701</v>
      </c>
      <c r="APM268" s="21">
        <v>145.19999999999999</v>
      </c>
      <c r="APN268" s="20">
        <v>15002.982</v>
      </c>
      <c r="APO268" s="20">
        <v>12395.464</v>
      </c>
      <c r="APP268" s="20">
        <v>12395.464</v>
      </c>
      <c r="APQ268" s="21">
        <v>93.7</v>
      </c>
      <c r="APR268" s="20">
        <v>9688.9809999999998</v>
      </c>
      <c r="APS268" s="20">
        <v>8005.0360000000001</v>
      </c>
      <c r="APT268" s="20">
        <v>8005.0360000000001</v>
      </c>
      <c r="APU268" s="21">
        <v>98.6</v>
      </c>
      <c r="APV268" s="20">
        <v>288.88</v>
      </c>
      <c r="APW268" s="20">
        <v>1791.577</v>
      </c>
      <c r="APX268" s="21">
        <v>31</v>
      </c>
      <c r="APY268" s="20">
        <v>90.766999999999996</v>
      </c>
      <c r="APZ268" s="20">
        <v>562.92100000000005</v>
      </c>
      <c r="AQI268" s="21">
        <v>67.599999999999994</v>
      </c>
      <c r="AQJ268" s="20">
        <v>198.113</v>
      </c>
      <c r="AQK268" s="20">
        <v>1228.6559999999999</v>
      </c>
      <c r="AQL268" s="20">
        <v>1243.079</v>
      </c>
      <c r="AQM268" s="21">
        <v>58.9</v>
      </c>
      <c r="AQN268" s="20">
        <v>172.542</v>
      </c>
      <c r="AQO268" s="20">
        <v>1070.0709999999999</v>
      </c>
      <c r="AQP268" s="20">
        <v>1217.155</v>
      </c>
    </row>
    <row r="269" spans="1:1134" x14ac:dyDescent="0.2">
      <c r="A269" s="18">
        <v>38898</v>
      </c>
      <c r="B269" s="21">
        <v>119.4</v>
      </c>
      <c r="C269" s="21">
        <v>118.2</v>
      </c>
      <c r="D269" s="20">
        <v>12716.939</v>
      </c>
      <c r="N269" s="21">
        <v>81.7</v>
      </c>
      <c r="O269" s="21">
        <v>79.3</v>
      </c>
      <c r="P269" s="20">
        <v>8701.5889999999999</v>
      </c>
      <c r="Q269" s="21">
        <v>63.1</v>
      </c>
      <c r="R269" s="21">
        <v>61.6</v>
      </c>
      <c r="S269" s="20">
        <v>6719.2470000000003</v>
      </c>
      <c r="T269" s="21">
        <v>206.6</v>
      </c>
      <c r="U269" s="21">
        <v>181.4</v>
      </c>
      <c r="V269" s="20">
        <v>93745.085999999996</v>
      </c>
      <c r="W269" s="21">
        <v>64.7</v>
      </c>
      <c r="X269" s="21">
        <v>57.6</v>
      </c>
      <c r="Y269" s="20">
        <v>29360.587</v>
      </c>
      <c r="AI269" s="21">
        <v>141.9</v>
      </c>
      <c r="AJ269" s="21">
        <v>123.8</v>
      </c>
      <c r="AK269" s="20">
        <v>64384.499000000003</v>
      </c>
      <c r="AL269" s="21">
        <v>76.7</v>
      </c>
      <c r="AM269" s="21">
        <v>71.599999999999994</v>
      </c>
      <c r="AN269" s="20">
        <v>34793.434999999998</v>
      </c>
      <c r="AO269" s="21">
        <v>233.4</v>
      </c>
      <c r="AP269" s="21">
        <v>229.3</v>
      </c>
      <c r="AQ269" s="20">
        <v>81028.146999999997</v>
      </c>
      <c r="AR269" s="21">
        <v>73</v>
      </c>
      <c r="AS269" s="21">
        <v>71.8</v>
      </c>
      <c r="AT269" s="20">
        <v>25345.237000000001</v>
      </c>
      <c r="AU269" s="21">
        <v>71.8</v>
      </c>
      <c r="AV269" s="21">
        <v>70.599999999999994</v>
      </c>
      <c r="AW269" s="20">
        <v>24917.734</v>
      </c>
      <c r="AX269" s="21">
        <v>79.2</v>
      </c>
      <c r="AY269" s="21">
        <v>78</v>
      </c>
      <c r="AZ269" s="20">
        <v>27513.424999999999</v>
      </c>
      <c r="BA269" s="21">
        <v>81.099999999999994</v>
      </c>
      <c r="BB269" s="21">
        <v>79.5</v>
      </c>
      <c r="BC269" s="20">
        <v>28159.391</v>
      </c>
      <c r="BD269" s="21">
        <v>160.4</v>
      </c>
      <c r="BE269" s="21">
        <v>157.5</v>
      </c>
      <c r="BF269" s="20">
        <v>55682.91</v>
      </c>
      <c r="BG269" s="21">
        <v>80.900000000000006</v>
      </c>
      <c r="BH269" s="21">
        <v>79.099999999999994</v>
      </c>
      <c r="BI269" s="20">
        <v>28074.187999999998</v>
      </c>
      <c r="BJ269" s="21">
        <v>116.8</v>
      </c>
      <c r="BK269" s="19">
        <v>244.00309189494001</v>
      </c>
      <c r="BL269" s="20">
        <v>754.28700000000003</v>
      </c>
      <c r="BM269" s="21">
        <v>88.8</v>
      </c>
      <c r="BN269" s="20">
        <v>185.53899999999999</v>
      </c>
      <c r="BO269" s="20">
        <v>573.55700000000002</v>
      </c>
      <c r="BP269" s="21">
        <v>3.4</v>
      </c>
      <c r="BQ269" s="20">
        <v>7.0780000000000003</v>
      </c>
      <c r="BR269" s="19">
        <v>21.881540999999999</v>
      </c>
      <c r="BS269" s="19">
        <v>21.881540999999999</v>
      </c>
      <c r="BT269" s="21">
        <v>25.4</v>
      </c>
      <c r="BU269" s="20">
        <v>52.97</v>
      </c>
      <c r="BV269" s="19">
        <v>163.74551182098</v>
      </c>
      <c r="BW269" s="19">
        <v>135.56062194942001</v>
      </c>
      <c r="BX269" s="21">
        <v>28</v>
      </c>
      <c r="BY269" s="19">
        <v>58.463998309716999</v>
      </c>
      <c r="BZ269" s="19">
        <v>180.72975797482999</v>
      </c>
      <c r="CA269" s="19">
        <v>157.44216294942001</v>
      </c>
      <c r="CB269" s="21">
        <v>10.7</v>
      </c>
      <c r="CC269" s="19">
        <v>22.313059877720999</v>
      </c>
      <c r="CD269" s="19">
        <v>68.976361999999995</v>
      </c>
      <c r="CE269" s="19">
        <v>68.976361999999995</v>
      </c>
      <c r="CF269" s="21">
        <v>213.2</v>
      </c>
      <c r="CG269" s="20">
        <v>705.93299999999999</v>
      </c>
      <c r="CH269" s="20">
        <v>555.28700000000003</v>
      </c>
      <c r="CI269" s="21">
        <v>76.400000000000006</v>
      </c>
      <c r="CJ269" s="20">
        <v>253.07900000000001</v>
      </c>
      <c r="CK269" s="20">
        <v>199.072</v>
      </c>
      <c r="CL269" s="21">
        <v>74</v>
      </c>
      <c r="CM269" s="20">
        <v>245.066</v>
      </c>
      <c r="CN269" s="20">
        <v>192.76900000000001</v>
      </c>
      <c r="CO269" s="21">
        <v>52.7</v>
      </c>
      <c r="CP269" s="20">
        <v>174.489</v>
      </c>
      <c r="CQ269" s="20">
        <v>137.25299999999999</v>
      </c>
      <c r="CR269" s="20">
        <v>137.25299999999999</v>
      </c>
      <c r="CS269" s="21">
        <v>84.1</v>
      </c>
      <c r="CT269" s="20">
        <v>278.36500000000001</v>
      </c>
      <c r="CU269" s="20">
        <v>218.96199999999999</v>
      </c>
      <c r="CV269" s="20">
        <v>218.96199999999999</v>
      </c>
      <c r="CW269" s="21">
        <v>136.80000000000001</v>
      </c>
      <c r="CX269" s="20">
        <v>452.85399999999998</v>
      </c>
      <c r="CY269" s="20">
        <v>356.21499999999997</v>
      </c>
      <c r="CZ269" s="20">
        <v>356.21499999999997</v>
      </c>
      <c r="DA269" s="21">
        <v>91.6</v>
      </c>
      <c r="DB269" s="20">
        <v>303.26299999999998</v>
      </c>
      <c r="DC269" s="20">
        <v>238.547</v>
      </c>
      <c r="DD269" s="20">
        <v>238.547</v>
      </c>
      <c r="DE269" s="21">
        <v>185.2</v>
      </c>
      <c r="DF269" s="20">
        <v>1374.7090000000001</v>
      </c>
      <c r="DG269" s="20">
        <v>1850.9079999999999</v>
      </c>
      <c r="DH269" s="21">
        <v>9.5</v>
      </c>
      <c r="DI269" s="20">
        <v>70.549000000000007</v>
      </c>
      <c r="DJ269" s="20">
        <v>94.986999999999995</v>
      </c>
      <c r="DK269" s="21">
        <v>9</v>
      </c>
      <c r="DL269" s="20">
        <v>67.094999999999999</v>
      </c>
      <c r="DM269" s="20">
        <v>90.337000000000003</v>
      </c>
      <c r="DN269" s="21">
        <v>104.3</v>
      </c>
      <c r="DO269" s="20">
        <v>774.69299999999998</v>
      </c>
      <c r="DP269" s="20">
        <v>1043.046</v>
      </c>
      <c r="DQ269" s="20">
        <v>1043.046</v>
      </c>
      <c r="DR269" s="21">
        <v>71.3</v>
      </c>
      <c r="DS269" s="20">
        <v>529.46699999999998</v>
      </c>
      <c r="DT269" s="20">
        <v>712.875</v>
      </c>
      <c r="DU269" s="20">
        <v>712.875</v>
      </c>
      <c r="DV269" s="21">
        <v>175.7</v>
      </c>
      <c r="DW269" s="20">
        <v>1304.1600000000001</v>
      </c>
      <c r="DX269" s="20">
        <v>1755.921</v>
      </c>
      <c r="DY269" s="20">
        <v>1755.921</v>
      </c>
      <c r="DZ269" s="21">
        <v>108.6</v>
      </c>
      <c r="EA269" s="20">
        <v>806.25</v>
      </c>
      <c r="EB269" s="20">
        <v>1085.5350000000001</v>
      </c>
      <c r="EC269" s="20">
        <v>1085.5350000000001</v>
      </c>
      <c r="ED269" s="21">
        <v>259.60000000000002</v>
      </c>
      <c r="EE269" s="20">
        <v>1047.6110000000001</v>
      </c>
      <c r="EF269" s="20">
        <v>824.05100000000004</v>
      </c>
      <c r="EG269" s="21">
        <v>101.4</v>
      </c>
      <c r="EH269" s="20">
        <v>409.12700000000001</v>
      </c>
      <c r="EI269" s="20">
        <v>321.81900000000002</v>
      </c>
      <c r="EJ269" s="21">
        <v>95.5</v>
      </c>
      <c r="EK269" s="20">
        <v>385.44099999999997</v>
      </c>
      <c r="EL269" s="20">
        <v>303.18799999999999</v>
      </c>
      <c r="EM269" s="21">
        <v>44.5</v>
      </c>
      <c r="EN269" s="20">
        <v>179.68</v>
      </c>
      <c r="EO269" s="20">
        <v>141.33600000000001</v>
      </c>
      <c r="EP269" s="20">
        <v>141.33600000000001</v>
      </c>
      <c r="EQ269" s="21">
        <v>113.7</v>
      </c>
      <c r="ER269" s="20">
        <v>458.80500000000001</v>
      </c>
      <c r="ES269" s="20">
        <v>360.89600000000002</v>
      </c>
      <c r="ET269" s="20">
        <v>360.89600000000002</v>
      </c>
      <c r="EU269" s="21">
        <v>158.19999999999999</v>
      </c>
      <c r="EV269" s="20">
        <v>638.48500000000001</v>
      </c>
      <c r="EW269" s="20">
        <v>502.23200000000003</v>
      </c>
      <c r="EX269" s="20">
        <v>502.23200000000003</v>
      </c>
      <c r="EY269" s="21">
        <v>64.5</v>
      </c>
      <c r="EZ269" s="20">
        <v>260.21600000000001</v>
      </c>
      <c r="FA269" s="20">
        <v>204.68600000000001</v>
      </c>
      <c r="FB269" s="20">
        <v>204.68600000000001</v>
      </c>
      <c r="FC269" s="21">
        <v>112.2</v>
      </c>
      <c r="FD269" s="20">
        <v>1165.5550000000001</v>
      </c>
      <c r="FE269" s="20">
        <v>2550.2310000000002</v>
      </c>
      <c r="FF269" s="21">
        <v>64.5</v>
      </c>
      <c r="FG269" s="20">
        <v>669.86400000000003</v>
      </c>
      <c r="FH269" s="20">
        <v>1465.6610000000001</v>
      </c>
      <c r="FI269" s="21">
        <v>13.9</v>
      </c>
      <c r="FJ269" s="20">
        <v>144.096</v>
      </c>
      <c r="FK269" s="20">
        <v>315.28199999999998</v>
      </c>
      <c r="FL269" s="20">
        <v>268.68700000000001</v>
      </c>
      <c r="FM269" s="21">
        <v>33.799999999999997</v>
      </c>
      <c r="FN269" s="20">
        <v>350.637</v>
      </c>
      <c r="FO269" s="20">
        <v>767.19399999999996</v>
      </c>
      <c r="FP269" s="20">
        <v>675.65499999999997</v>
      </c>
      <c r="FQ269" s="21">
        <v>47.7</v>
      </c>
      <c r="FR269" s="20">
        <v>495.69099999999997</v>
      </c>
      <c r="FS269" s="20">
        <v>1084.57</v>
      </c>
      <c r="FT269" s="20">
        <v>944.34299999999996</v>
      </c>
      <c r="FU269" s="21">
        <v>33</v>
      </c>
      <c r="FV269" s="20">
        <v>342.86399999999998</v>
      </c>
      <c r="FW269" s="20">
        <v>750.18600000000004</v>
      </c>
      <c r="FX269" s="20">
        <v>750.18600000000004</v>
      </c>
      <c r="FY269" s="21">
        <v>213.3</v>
      </c>
      <c r="FZ269" s="20">
        <v>2817.8389999999999</v>
      </c>
      <c r="GA269" s="20">
        <v>3132.31</v>
      </c>
      <c r="GB269" s="21">
        <v>63.5</v>
      </c>
      <c r="GC269" s="20">
        <v>838.899</v>
      </c>
      <c r="GD269" s="20">
        <v>932.52</v>
      </c>
      <c r="GE269" s="21">
        <v>59.8</v>
      </c>
      <c r="GF269" s="20">
        <v>790.226</v>
      </c>
      <c r="GG269" s="20">
        <v>878.41499999999996</v>
      </c>
      <c r="GH269" s="21">
        <v>73.099999999999994</v>
      </c>
      <c r="GI269" s="20">
        <v>965.02099999999996</v>
      </c>
      <c r="GJ269" s="20">
        <v>1072.7170000000001</v>
      </c>
      <c r="GK269" s="20">
        <v>1072.7170000000001</v>
      </c>
      <c r="GL269" s="21">
        <v>76.8</v>
      </c>
      <c r="GM269" s="20">
        <v>1013.92</v>
      </c>
      <c r="GN269" s="20">
        <v>1127.0730000000001</v>
      </c>
      <c r="GO269" s="20">
        <v>1127.0730000000001</v>
      </c>
      <c r="GP269" s="21">
        <v>149.80000000000001</v>
      </c>
      <c r="GQ269" s="20">
        <v>1978.94</v>
      </c>
      <c r="GR269" s="20">
        <v>2199.79</v>
      </c>
      <c r="GS269" s="20">
        <v>2199.79</v>
      </c>
      <c r="GT269" s="21">
        <v>60.7</v>
      </c>
      <c r="GU269" s="20">
        <v>801.21</v>
      </c>
      <c r="GV269" s="20">
        <v>890.625</v>
      </c>
      <c r="GW269" s="20">
        <v>890.625</v>
      </c>
      <c r="GX269" s="21">
        <v>232.2</v>
      </c>
      <c r="GY269" s="20">
        <v>1011.465</v>
      </c>
      <c r="GZ269" s="20">
        <v>1246.934</v>
      </c>
      <c r="HA269" s="21">
        <v>42.6</v>
      </c>
      <c r="HB269" s="20">
        <v>185.40199999999999</v>
      </c>
      <c r="HC269" s="20">
        <v>228.56299999999999</v>
      </c>
      <c r="HD269" s="21">
        <v>40.799999999999997</v>
      </c>
      <c r="HE269" s="20">
        <v>177.63399999999999</v>
      </c>
      <c r="HF269" s="20">
        <v>218.98699999999999</v>
      </c>
      <c r="HG269" s="21">
        <v>107.7</v>
      </c>
      <c r="HH269" s="20">
        <v>468.93599999999998</v>
      </c>
      <c r="HI269" s="20">
        <v>578.10500000000002</v>
      </c>
      <c r="HJ269" s="20">
        <v>578.10500000000002</v>
      </c>
      <c r="HK269" s="21">
        <v>80.2</v>
      </c>
      <c r="HL269" s="20">
        <v>349.13799999999998</v>
      </c>
      <c r="HM269" s="20">
        <v>430.41699999999997</v>
      </c>
      <c r="HN269" s="20">
        <v>355.56200000000001</v>
      </c>
      <c r="HO269" s="21">
        <v>189.6</v>
      </c>
      <c r="HP269" s="20">
        <v>826.06299999999999</v>
      </c>
      <c r="HQ269" s="20">
        <v>1018.371</v>
      </c>
      <c r="HR269" s="20">
        <v>933.66700000000003</v>
      </c>
      <c r="HS269" s="21">
        <v>117</v>
      </c>
      <c r="HT269" s="20">
        <v>509.53</v>
      </c>
      <c r="HU269" s="20">
        <v>628.14800000000002</v>
      </c>
      <c r="HV269" s="20">
        <v>734.72400000000005</v>
      </c>
      <c r="HW269" s="21">
        <v>99.1</v>
      </c>
      <c r="HX269" s="20">
        <v>136.03</v>
      </c>
      <c r="HY269" s="20">
        <v>74450.659</v>
      </c>
      <c r="HZ269" s="21">
        <v>10.6</v>
      </c>
      <c r="IA269" s="20">
        <v>14.505000000000001</v>
      </c>
      <c r="IB269" s="20">
        <v>7938.7879999999996</v>
      </c>
      <c r="IF269" s="21">
        <v>26</v>
      </c>
      <c r="IG269" s="20">
        <v>35.731000000000002</v>
      </c>
      <c r="IH269" s="20">
        <v>19556.136999999999</v>
      </c>
      <c r="II269" s="20">
        <v>19556.136999999999</v>
      </c>
      <c r="IJ269" s="21">
        <v>62.5</v>
      </c>
      <c r="IK269" s="20">
        <v>85.793999999999997</v>
      </c>
      <c r="IL269" s="20">
        <v>46955.733999999997</v>
      </c>
      <c r="IM269" s="20">
        <v>46955.733999999997</v>
      </c>
      <c r="IN269" s="21">
        <v>88.5</v>
      </c>
      <c r="IO269" s="20">
        <v>121.52500000000001</v>
      </c>
      <c r="IP269" s="20">
        <v>66511.870999999999</v>
      </c>
      <c r="IQ269" s="20">
        <v>66511.870999999999</v>
      </c>
      <c r="IR269" s="21">
        <v>59.8</v>
      </c>
      <c r="IS269" s="20">
        <v>82.18</v>
      </c>
      <c r="IT269" s="23">
        <v>44978</v>
      </c>
      <c r="IU269" s="23">
        <v>44978</v>
      </c>
      <c r="IV269" s="21">
        <v>144.19999999999999</v>
      </c>
      <c r="IW269" s="20">
        <v>3643.759</v>
      </c>
      <c r="IX269" s="20">
        <v>29134.018</v>
      </c>
      <c r="IY269" s="21">
        <v>26.1</v>
      </c>
      <c r="IZ269" s="20">
        <v>659.87800000000004</v>
      </c>
      <c r="JA269" s="20">
        <v>5276.1170000000002</v>
      </c>
      <c r="JB269" s="21">
        <v>10.8</v>
      </c>
      <c r="JC269" s="20">
        <v>273.88400000000001</v>
      </c>
      <c r="JD269" s="20">
        <v>2189.866</v>
      </c>
      <c r="JE269" s="20">
        <v>2189.866</v>
      </c>
      <c r="JF269" s="21">
        <v>106.9</v>
      </c>
      <c r="JG269" s="20">
        <v>2701.5940000000001</v>
      </c>
      <c r="JH269" s="20">
        <v>21600.848999999998</v>
      </c>
      <c r="JI269" s="20">
        <v>22353.669000000002</v>
      </c>
      <c r="JJ269" s="21">
        <v>118.1</v>
      </c>
      <c r="JK269" s="20">
        <v>2983.8809999999999</v>
      </c>
      <c r="JL269" s="20">
        <v>23857.901000000002</v>
      </c>
      <c r="JM269" s="20">
        <v>24543.535</v>
      </c>
      <c r="JN269" s="21">
        <v>113.4</v>
      </c>
      <c r="JO269" s="20">
        <v>2864.91</v>
      </c>
      <c r="JP269" s="20">
        <v>22906.656999999999</v>
      </c>
      <c r="JQ269" s="20">
        <v>22906.656999999999</v>
      </c>
      <c r="JR269" s="21">
        <v>81</v>
      </c>
      <c r="JS269" s="20">
        <v>109.45699999999999</v>
      </c>
      <c r="JT269" s="20">
        <v>288213.967</v>
      </c>
      <c r="JU269" s="21">
        <v>40.200000000000003</v>
      </c>
      <c r="JV269" s="20">
        <v>54.332000000000001</v>
      </c>
      <c r="JW269" s="20">
        <v>143062.11499999999</v>
      </c>
      <c r="JX269" s="20">
        <v>13.583</v>
      </c>
      <c r="JY269" s="20">
        <v>18.36</v>
      </c>
      <c r="JZ269" s="20">
        <v>48343.684999999998</v>
      </c>
      <c r="KA269" s="20">
        <v>48343.684999999998</v>
      </c>
      <c r="KB269" s="20">
        <v>27.2</v>
      </c>
      <c r="KC269" s="20">
        <v>36.765999999999998</v>
      </c>
      <c r="KD269" s="20">
        <v>96808.167000000001</v>
      </c>
      <c r="KE269" s="20">
        <v>96808.167000000001</v>
      </c>
      <c r="KF269" s="21">
        <v>40.799999999999997</v>
      </c>
      <c r="KG269" s="21">
        <v>55.1</v>
      </c>
      <c r="KH269" s="20">
        <v>145151.85200000001</v>
      </c>
      <c r="KI269" s="20">
        <v>145151.85200000001</v>
      </c>
      <c r="KJ269" s="21">
        <v>24.5</v>
      </c>
      <c r="KK269" s="21">
        <v>33.200000000000003</v>
      </c>
      <c r="KL269" s="21">
        <v>87295.2</v>
      </c>
      <c r="KM269" s="21">
        <v>87295.2</v>
      </c>
      <c r="KN269" s="21">
        <v>90.6</v>
      </c>
      <c r="KO269" s="20">
        <v>137.119</v>
      </c>
      <c r="KP269" s="20">
        <v>3073.181</v>
      </c>
      <c r="KQ269" s="21">
        <v>27.4</v>
      </c>
      <c r="KR269" s="20">
        <v>41.497</v>
      </c>
      <c r="KS269" s="20">
        <v>930.04700000000003</v>
      </c>
      <c r="KT269" s="21">
        <v>27.8</v>
      </c>
      <c r="KU269" s="20">
        <v>42.015999999999998</v>
      </c>
      <c r="KV269" s="20">
        <v>941.678</v>
      </c>
      <c r="KW269" s="21">
        <v>17.100000000000001</v>
      </c>
      <c r="KX269" s="20">
        <v>25.925999999999998</v>
      </c>
      <c r="KY269" s="20">
        <v>581.05999999999995</v>
      </c>
      <c r="KZ269" s="20">
        <v>581.05999999999995</v>
      </c>
      <c r="LA269" s="21">
        <v>46.1</v>
      </c>
      <c r="LB269" s="20">
        <v>69.697000000000003</v>
      </c>
      <c r="LC269" s="20">
        <v>1562.0740000000001</v>
      </c>
      <c r="LD269" s="20">
        <v>1562.0740000000001</v>
      </c>
      <c r="LE269" s="21">
        <v>63.2</v>
      </c>
      <c r="LF269" s="20">
        <v>95.622</v>
      </c>
      <c r="LG269" s="20">
        <v>2143.134</v>
      </c>
      <c r="LH269" s="20">
        <v>2143.134</v>
      </c>
      <c r="LI269" s="21">
        <v>31.4</v>
      </c>
      <c r="LJ269" s="20">
        <v>47.476999999999997</v>
      </c>
      <c r="LK269" s="20">
        <v>1064.0820000000001</v>
      </c>
      <c r="LL269" s="20">
        <v>1064.0820000000001</v>
      </c>
      <c r="LM269" s="21">
        <v>205.8</v>
      </c>
      <c r="LN269" s="20">
        <v>6088.5</v>
      </c>
      <c r="LO269" s="20">
        <v>4789.2139999999999</v>
      </c>
      <c r="LP269" s="21">
        <v>68.900000000000006</v>
      </c>
      <c r="LQ269" s="20">
        <v>2038.2809999999999</v>
      </c>
      <c r="LR269" s="20">
        <v>1603.3119999999999</v>
      </c>
      <c r="LS269" s="21">
        <v>67.8</v>
      </c>
      <c r="LT269" s="20">
        <v>2005.2629999999999</v>
      </c>
      <c r="LU269" s="20">
        <v>1577.34</v>
      </c>
      <c r="LV269" s="21">
        <v>66.900000000000006</v>
      </c>
      <c r="LW269" s="20">
        <v>1978.7260000000001</v>
      </c>
      <c r="LX269" s="20">
        <v>1556.4659999999999</v>
      </c>
      <c r="LY269" s="20">
        <v>1556.4659999999999</v>
      </c>
      <c r="LZ269" s="21">
        <v>70</v>
      </c>
      <c r="MA269" s="20">
        <v>2071.4929999999999</v>
      </c>
      <c r="MB269" s="20">
        <v>1629.4359999999999</v>
      </c>
      <c r="MC269" s="20">
        <v>1629.4359999999999</v>
      </c>
      <c r="MD269" s="21">
        <v>136.9</v>
      </c>
      <c r="ME269" s="20">
        <v>4050.2190000000001</v>
      </c>
      <c r="MF269" s="20">
        <v>3185.902</v>
      </c>
      <c r="MG269" s="20">
        <v>3185.902</v>
      </c>
      <c r="MH269" s="21">
        <v>94.2</v>
      </c>
      <c r="MI269" s="20">
        <v>2785.9740000000002</v>
      </c>
      <c r="MJ269" s="20">
        <v>2191.4470000000001</v>
      </c>
      <c r="MK269" s="20">
        <v>2191.4470000000001</v>
      </c>
      <c r="ML269" s="21">
        <v>249.3</v>
      </c>
      <c r="MM269" s="20">
        <v>696.85299999999995</v>
      </c>
      <c r="MN269" s="20">
        <v>4088.7179999999998</v>
      </c>
      <c r="MO269" s="21">
        <v>35.799999999999997</v>
      </c>
      <c r="MP269" s="20">
        <v>100.14700000000001</v>
      </c>
      <c r="MQ269" s="20">
        <v>587.60299999999995</v>
      </c>
      <c r="MR269" s="21">
        <v>34.5</v>
      </c>
      <c r="MS269" s="20">
        <v>96.408000000000001</v>
      </c>
      <c r="MT269" s="20">
        <v>565.66399999999999</v>
      </c>
      <c r="MU269" s="21">
        <v>111.6</v>
      </c>
      <c r="MV269" s="20">
        <v>312.101</v>
      </c>
      <c r="MW269" s="20">
        <v>1831.222</v>
      </c>
      <c r="MX269" s="20">
        <v>1874</v>
      </c>
      <c r="MY269" s="21">
        <v>101</v>
      </c>
      <c r="MZ269" s="20">
        <v>282.5</v>
      </c>
      <c r="NA269" s="20">
        <v>1657.54</v>
      </c>
      <c r="NB269" s="20">
        <v>1758</v>
      </c>
      <c r="NC269" s="21">
        <v>213.4</v>
      </c>
      <c r="ND269" s="20">
        <v>596.70600000000002</v>
      </c>
      <c r="NE269" s="20">
        <v>3501.1149999999998</v>
      </c>
      <c r="NF269" s="20">
        <v>3632</v>
      </c>
      <c r="NG269" s="21">
        <v>161</v>
      </c>
      <c r="NH269" s="20">
        <v>450.20400000000001</v>
      </c>
      <c r="NI269" s="20">
        <v>2641.527</v>
      </c>
      <c r="NJ269" s="20">
        <v>2641.527</v>
      </c>
      <c r="NK269" s="21">
        <v>227</v>
      </c>
      <c r="NL269" s="20">
        <v>2787.0909999999999</v>
      </c>
      <c r="NM269" s="20">
        <v>2192.326</v>
      </c>
      <c r="NN269" s="21">
        <v>42.5</v>
      </c>
      <c r="NO269" s="20">
        <v>521.67200000000003</v>
      </c>
      <c r="NP269" s="20">
        <v>410.34699999999998</v>
      </c>
      <c r="NQ269" s="21">
        <v>40.4</v>
      </c>
      <c r="NR269" s="20">
        <v>496.14699999999999</v>
      </c>
      <c r="NS269" s="20">
        <v>390.26900000000001</v>
      </c>
      <c r="NT269" s="21">
        <v>75.2</v>
      </c>
      <c r="NU269" s="20">
        <v>923.11</v>
      </c>
      <c r="NV269" s="20">
        <v>726.11800000000005</v>
      </c>
      <c r="NW269" s="20">
        <v>726.11800000000005</v>
      </c>
      <c r="NX269" s="21">
        <v>109.3</v>
      </c>
      <c r="NY269" s="20">
        <v>1342.31</v>
      </c>
      <c r="NZ269" s="20">
        <v>1055.8610000000001</v>
      </c>
      <c r="OA269" s="20">
        <v>1055.8610000000001</v>
      </c>
      <c r="OB269" s="21">
        <v>184.5</v>
      </c>
      <c r="OC269" s="20">
        <v>2265.42</v>
      </c>
      <c r="OD269" s="20">
        <v>1781.979</v>
      </c>
      <c r="OE269" s="20">
        <v>1781.979</v>
      </c>
      <c r="OF269" s="21">
        <v>138.80000000000001</v>
      </c>
      <c r="OG269" s="20">
        <v>1703.566</v>
      </c>
      <c r="OH269" s="20">
        <v>1340.0250000000001</v>
      </c>
      <c r="OI269" s="20">
        <v>1340.0250000000001</v>
      </c>
      <c r="OJ269" s="21">
        <v>182.8</v>
      </c>
      <c r="OK269" s="20">
        <v>390.80099999999999</v>
      </c>
      <c r="OL269" s="20">
        <v>307.404</v>
      </c>
      <c r="OM269" s="21">
        <v>42.1</v>
      </c>
      <c r="ON269" s="20">
        <v>90.001000000000005</v>
      </c>
      <c r="OO269" s="20">
        <v>70.795000000000002</v>
      </c>
      <c r="OP269" s="21">
        <v>41</v>
      </c>
      <c r="OQ269" s="20">
        <v>87.694000000000003</v>
      </c>
      <c r="OR269" s="20">
        <v>68.98</v>
      </c>
      <c r="OS269" s="21">
        <v>48.1</v>
      </c>
      <c r="OT269" s="20">
        <v>102.82899999999999</v>
      </c>
      <c r="OU269" s="20">
        <v>80.885000000000005</v>
      </c>
      <c r="OV269" s="20">
        <v>80.885000000000005</v>
      </c>
      <c r="OW269" s="21">
        <v>92.6</v>
      </c>
      <c r="OX269" s="20">
        <v>197.971</v>
      </c>
      <c r="OY269" s="20">
        <v>155.72399999999999</v>
      </c>
      <c r="OZ269" s="20">
        <v>155.72399999999999</v>
      </c>
      <c r="PA269" s="21">
        <v>140.69999999999999</v>
      </c>
      <c r="PB269" s="20">
        <v>300.8</v>
      </c>
      <c r="PC269" s="20">
        <v>236.60900000000001</v>
      </c>
      <c r="PD269" s="20">
        <v>236.60900000000001</v>
      </c>
      <c r="PE269" s="21">
        <v>71.5</v>
      </c>
      <c r="PF269" s="20">
        <v>152.863</v>
      </c>
      <c r="PG269" s="20">
        <v>120.242</v>
      </c>
      <c r="PH269" s="20">
        <v>120.242</v>
      </c>
      <c r="PI269" s="21">
        <v>220.9</v>
      </c>
      <c r="PJ269" s="20">
        <v>5070.8440000000001</v>
      </c>
      <c r="PK269" s="20">
        <v>3988.7260000000001</v>
      </c>
      <c r="PL269" s="21">
        <v>69.3</v>
      </c>
      <c r="PM269" s="20">
        <v>1590.491</v>
      </c>
      <c r="PN269" s="20">
        <v>1251.08</v>
      </c>
      <c r="PO269" s="21">
        <v>66.2</v>
      </c>
      <c r="PP269" s="20">
        <v>1520.4159999999999</v>
      </c>
      <c r="PQ269" s="20">
        <v>1195.9590000000001</v>
      </c>
      <c r="PR269" s="21">
        <v>43.1</v>
      </c>
      <c r="PS269" s="20">
        <v>989.12900000000002</v>
      </c>
      <c r="PT269" s="20">
        <v>778.04899999999998</v>
      </c>
      <c r="PU269" s="20">
        <v>778.04899999999998</v>
      </c>
      <c r="PV269" s="21">
        <v>109.1</v>
      </c>
      <c r="PW269" s="20">
        <v>2502.9650000000001</v>
      </c>
      <c r="PX269" s="20">
        <v>1968.8320000000001</v>
      </c>
      <c r="PY269" s="20">
        <v>1851.26</v>
      </c>
      <c r="PZ269" s="21">
        <v>151.6</v>
      </c>
      <c r="QA269" s="20">
        <v>3480.3530000000001</v>
      </c>
      <c r="QB269" s="20">
        <v>2737.6460000000002</v>
      </c>
      <c r="QC269" s="20">
        <v>2629.3090000000002</v>
      </c>
      <c r="QD269" s="21">
        <v>78.8</v>
      </c>
      <c r="QE269" s="20">
        <v>1808.9839999999999</v>
      </c>
      <c r="QF269" s="20">
        <v>1422.9469999999999</v>
      </c>
      <c r="QG269" s="20">
        <v>1422.9469999999999</v>
      </c>
      <c r="QH269" s="21">
        <v>208.1</v>
      </c>
      <c r="QI269" s="21">
        <v>183</v>
      </c>
      <c r="QJ269" s="20">
        <v>87713.141000000003</v>
      </c>
      <c r="QK269" s="21">
        <v>66.3</v>
      </c>
      <c r="QL269" s="21">
        <v>59</v>
      </c>
      <c r="QM269" s="20">
        <v>27953.837</v>
      </c>
      <c r="QN269" s="21">
        <v>65.400000000000006</v>
      </c>
      <c r="QO269" s="21">
        <v>58.3</v>
      </c>
      <c r="QP269" s="20">
        <v>27546.865000000002</v>
      </c>
      <c r="QW269" s="21">
        <v>141.80000000000001</v>
      </c>
      <c r="QX269" s="21">
        <v>123.9</v>
      </c>
      <c r="QY269" s="20">
        <v>59759.303999999996</v>
      </c>
      <c r="QZ269" s="21">
        <v>75.400000000000006</v>
      </c>
      <c r="RA269" s="21">
        <v>70.5</v>
      </c>
      <c r="RB269" s="20">
        <v>31768.017</v>
      </c>
      <c r="RC269" s="21">
        <v>212.1</v>
      </c>
      <c r="RD269" s="20">
        <v>5605.2039999999997</v>
      </c>
      <c r="RE269" s="20">
        <v>3051.473</v>
      </c>
      <c r="RF269" s="21">
        <v>43.9</v>
      </c>
      <c r="RG269" s="20">
        <v>1159.374</v>
      </c>
      <c r="RH269" s="20">
        <v>631.16300000000001</v>
      </c>
      <c r="RI269" s="21">
        <v>41.5</v>
      </c>
      <c r="RJ269" s="20">
        <v>1097.4390000000001</v>
      </c>
      <c r="RK269" s="20">
        <v>597.44600000000003</v>
      </c>
      <c r="RL269" s="21">
        <v>88.2</v>
      </c>
      <c r="RM269" s="20">
        <v>2331.547</v>
      </c>
      <c r="RN269" s="20">
        <v>1269.2940000000001</v>
      </c>
      <c r="RO269" s="20">
        <v>1269.2940000000001</v>
      </c>
      <c r="RP269" s="21">
        <v>80</v>
      </c>
      <c r="RQ269" s="20">
        <v>2114.2840000000001</v>
      </c>
      <c r="RR269" s="20">
        <v>1151.0160000000001</v>
      </c>
      <c r="RS269" s="20">
        <v>1151.0160000000001</v>
      </c>
      <c r="RT269" s="21">
        <v>168.3</v>
      </c>
      <c r="RU269" s="20">
        <v>4445.83</v>
      </c>
      <c r="RV269" s="20">
        <v>2420.31</v>
      </c>
      <c r="RW269" s="20">
        <v>2420.31</v>
      </c>
      <c r="RX269" s="21">
        <v>94.2</v>
      </c>
      <c r="RY269" s="20">
        <v>2488.9070000000002</v>
      </c>
      <c r="RZ269" s="20">
        <v>1354.961</v>
      </c>
      <c r="SA269" s="20">
        <v>1354.961</v>
      </c>
      <c r="SB269" s="21">
        <v>197.5</v>
      </c>
      <c r="SC269" s="20">
        <v>524.28200000000004</v>
      </c>
      <c r="SD269" s="20">
        <v>412.4</v>
      </c>
      <c r="SE269" s="21">
        <v>109.2</v>
      </c>
      <c r="SF269" s="20">
        <v>290.053</v>
      </c>
      <c r="SG269" s="20">
        <v>228.15600000000001</v>
      </c>
      <c r="SH269" s="21">
        <v>105.1</v>
      </c>
      <c r="SI269" s="20">
        <v>279.06799999999998</v>
      </c>
      <c r="SJ269" s="20">
        <v>219.51499999999999</v>
      </c>
      <c r="SK269" s="21">
        <v>42.7</v>
      </c>
      <c r="SL269" s="20">
        <v>113.41800000000001</v>
      </c>
      <c r="SM269" s="20">
        <v>89.213999999999999</v>
      </c>
      <c r="SN269" s="20">
        <v>80.028999999999996</v>
      </c>
      <c r="SO269" s="21">
        <v>48.9</v>
      </c>
      <c r="SP269" s="20">
        <v>129.92699999999999</v>
      </c>
      <c r="SQ269" s="20">
        <v>102.20099999999999</v>
      </c>
      <c r="SR269" s="20">
        <v>104.215</v>
      </c>
      <c r="SS269" s="21">
        <v>88.2</v>
      </c>
      <c r="ST269" s="20">
        <v>234.22900000000001</v>
      </c>
      <c r="SU269" s="20">
        <v>184.244</v>
      </c>
      <c r="SV269" s="20">
        <v>184.244</v>
      </c>
      <c r="SW269" s="21">
        <v>77.599999999999994</v>
      </c>
      <c r="SX269" s="20">
        <v>205.99</v>
      </c>
      <c r="SY269" s="20">
        <v>162.03200000000001</v>
      </c>
      <c r="SZ269" s="20">
        <v>157.77799999999999</v>
      </c>
      <c r="TA269" s="21">
        <v>197.3</v>
      </c>
      <c r="TB269" s="20">
        <v>370.64100000000002</v>
      </c>
      <c r="TC269" s="20">
        <v>2878.8449999999998</v>
      </c>
      <c r="TD269" s="21">
        <v>22.1</v>
      </c>
      <c r="TE269" s="20">
        <v>41.45</v>
      </c>
      <c r="TF269" s="20">
        <v>321.95400000000001</v>
      </c>
      <c r="TG269" s="21">
        <v>52.4</v>
      </c>
      <c r="TH269" s="20">
        <v>98.468000000000004</v>
      </c>
      <c r="TI269" s="20">
        <v>764.82100000000003</v>
      </c>
      <c r="TJ269" s="20">
        <v>764.82100000000003</v>
      </c>
      <c r="TK269" s="21">
        <v>123</v>
      </c>
      <c r="TL269" s="20">
        <v>231.04400000000001</v>
      </c>
      <c r="TM269" s="20">
        <v>1794.5619999999999</v>
      </c>
      <c r="TN269" s="20">
        <v>1816.0889999999999</v>
      </c>
      <c r="TO269" s="21">
        <v>175.2</v>
      </c>
      <c r="TP269" s="20">
        <v>329.19099999999997</v>
      </c>
      <c r="TQ269" s="20">
        <v>2556.8910000000001</v>
      </c>
      <c r="TR269" s="20">
        <v>2580.91</v>
      </c>
      <c r="TS269" s="21">
        <v>145.4</v>
      </c>
      <c r="TT269" s="20">
        <v>273.11700000000002</v>
      </c>
      <c r="TU269" s="20">
        <v>2121.357</v>
      </c>
      <c r="TV269" s="20">
        <v>2149.2959999999998</v>
      </c>
      <c r="TW269" s="21">
        <v>160.5</v>
      </c>
      <c r="TX269" s="20">
        <v>169.02</v>
      </c>
      <c r="TY269" s="20">
        <v>37671.451999999997</v>
      </c>
      <c r="TZ269" s="21">
        <v>66</v>
      </c>
      <c r="UA269" s="20">
        <v>69.534000000000006</v>
      </c>
      <c r="UB269" s="20">
        <v>15497.87</v>
      </c>
      <c r="UC269" s="21">
        <v>66.3</v>
      </c>
      <c r="UD269" s="20">
        <v>69.766000000000005</v>
      </c>
      <c r="UE269" s="20">
        <v>15549.54</v>
      </c>
      <c r="UF269" s="21">
        <v>26</v>
      </c>
      <c r="UG269" s="20">
        <v>27.361000000000001</v>
      </c>
      <c r="UH269" s="20">
        <v>6098.3140000000003</v>
      </c>
      <c r="UI269" s="20">
        <v>6098.3140000000003</v>
      </c>
      <c r="UJ269" s="21">
        <v>68.5</v>
      </c>
      <c r="UK269" s="20">
        <v>72.125</v>
      </c>
      <c r="UL269" s="20">
        <v>16075.268</v>
      </c>
      <c r="UM269" s="20">
        <v>16075.268</v>
      </c>
      <c r="UN269" s="21">
        <v>94.5</v>
      </c>
      <c r="UO269" s="20">
        <v>99.486000000000004</v>
      </c>
      <c r="UP269" s="20">
        <v>22173.581999999999</v>
      </c>
      <c r="UQ269" s="20">
        <v>22173.581999999999</v>
      </c>
      <c r="UR269" s="21">
        <v>45.6</v>
      </c>
      <c r="US269" s="20">
        <v>48.002000000000002</v>
      </c>
      <c r="UT269" s="20">
        <v>10698.72</v>
      </c>
      <c r="UU269" s="20">
        <v>10698.72</v>
      </c>
      <c r="UV269" s="21">
        <v>66.7</v>
      </c>
      <c r="UW269" s="20">
        <v>235.20099999999999</v>
      </c>
      <c r="UX269" s="20">
        <v>2178665.1809999999</v>
      </c>
      <c r="UY269" s="21">
        <v>39.700000000000003</v>
      </c>
      <c r="UZ269" s="20">
        <v>140.24299999999999</v>
      </c>
      <c r="VA269" s="20">
        <v>1299069.2960000001</v>
      </c>
      <c r="VB269" s="21">
        <v>11.1</v>
      </c>
      <c r="VC269" s="20">
        <v>39.094999999999999</v>
      </c>
      <c r="VD269" s="20">
        <v>362137.22</v>
      </c>
      <c r="VE269" s="20">
        <v>362137.22</v>
      </c>
      <c r="VF269" s="21">
        <v>15.8</v>
      </c>
      <c r="VG269" s="20">
        <v>55.685000000000002</v>
      </c>
      <c r="VH269" s="20">
        <v>515808.21299999999</v>
      </c>
      <c r="VI269" s="20">
        <v>464749.74599999998</v>
      </c>
      <c r="VJ269" s="21">
        <v>26.9</v>
      </c>
      <c r="VK269" s="20">
        <v>94.957999999999998</v>
      </c>
      <c r="VL269" s="20">
        <v>879595.88500000001</v>
      </c>
      <c r="VM269" s="20">
        <v>826886.96600000001</v>
      </c>
      <c r="VN269" s="21">
        <v>22.7</v>
      </c>
      <c r="VO269" s="20">
        <v>80.155000000000001</v>
      </c>
      <c r="VP269" s="20">
        <v>742473.26</v>
      </c>
      <c r="VQ269" s="20">
        <v>742473.26</v>
      </c>
      <c r="VR269" s="21">
        <v>232.2</v>
      </c>
      <c r="VS269" s="20">
        <v>519.41899999999998</v>
      </c>
      <c r="VT269" s="20">
        <v>408.57499999999999</v>
      </c>
      <c r="VU269" s="21">
        <v>27.2</v>
      </c>
      <c r="VV269" s="20">
        <v>60.735999999999997</v>
      </c>
      <c r="VW269" s="20">
        <v>47.774999999999999</v>
      </c>
      <c r="VX269" s="21">
        <v>26.5</v>
      </c>
      <c r="VY269" s="20">
        <v>59.219000000000001</v>
      </c>
      <c r="VZ269" s="20">
        <v>46.582000000000001</v>
      </c>
      <c r="WA269" s="21">
        <v>88.6</v>
      </c>
      <c r="WB269" s="20">
        <v>198.17099999999999</v>
      </c>
      <c r="WC269" s="20">
        <v>155.881</v>
      </c>
      <c r="WD269" s="20">
        <v>155.881</v>
      </c>
      <c r="WE269" s="21">
        <v>116.5</v>
      </c>
      <c r="WF269" s="20">
        <v>260.51299999999998</v>
      </c>
      <c r="WG269" s="20">
        <v>204.91900000000001</v>
      </c>
      <c r="WH269" s="20">
        <v>204.91900000000001</v>
      </c>
      <c r="WI269" s="21">
        <v>205.1</v>
      </c>
      <c r="WJ269" s="20">
        <v>458.68299999999999</v>
      </c>
      <c r="WK269" s="20">
        <v>360.8</v>
      </c>
      <c r="WL269" s="20">
        <v>360.8</v>
      </c>
      <c r="WM269" s="21">
        <v>136.1</v>
      </c>
      <c r="WN269" s="20">
        <v>304.44799999999998</v>
      </c>
      <c r="WO269" s="20">
        <v>239.47900000000001</v>
      </c>
      <c r="WP269" s="20">
        <v>239.47900000000001</v>
      </c>
      <c r="WQ269" s="21">
        <v>201.2</v>
      </c>
      <c r="WR269" s="20">
        <v>312.60500000000002</v>
      </c>
      <c r="WS269" s="20">
        <v>1390.4649999999999</v>
      </c>
      <c r="WT269" s="21">
        <v>81.5</v>
      </c>
      <c r="WU269" s="20">
        <v>126.70099999999999</v>
      </c>
      <c r="WV269" s="20">
        <v>563.56600000000003</v>
      </c>
      <c r="WW269" s="21">
        <v>79.7</v>
      </c>
      <c r="WX269" s="20">
        <v>123.836</v>
      </c>
      <c r="WY269" s="20">
        <v>550.82399999999996</v>
      </c>
      <c r="WZ269" s="21">
        <v>35.6</v>
      </c>
      <c r="XA269" s="20">
        <v>55.252000000000002</v>
      </c>
      <c r="XB269" s="20">
        <v>245.762</v>
      </c>
      <c r="XC269" s="20">
        <v>245.762</v>
      </c>
      <c r="XD269" s="21">
        <v>84.1</v>
      </c>
      <c r="XE269" s="20">
        <v>130.65100000000001</v>
      </c>
      <c r="XF269" s="20">
        <v>581.13699999999994</v>
      </c>
      <c r="XG269" s="20">
        <v>581.13699999999994</v>
      </c>
      <c r="XH269" s="21">
        <v>119.6</v>
      </c>
      <c r="XI269" s="20">
        <v>185.904</v>
      </c>
      <c r="XJ269" s="20">
        <v>826.899</v>
      </c>
      <c r="XK269" s="20">
        <v>826.899</v>
      </c>
      <c r="XL269" s="21">
        <v>65.599999999999994</v>
      </c>
      <c r="XM269" s="20">
        <v>101.946</v>
      </c>
      <c r="XN269" s="22">
        <v>453.456459</v>
      </c>
      <c r="XO269" s="22">
        <v>535.43100000000004</v>
      </c>
      <c r="XP269" s="21">
        <v>172.6</v>
      </c>
      <c r="XQ269" s="20">
        <v>1404.7719999999999</v>
      </c>
      <c r="XR269" s="20">
        <v>64556.728000000003</v>
      </c>
      <c r="XS269" s="21">
        <v>80</v>
      </c>
      <c r="XT269" s="20">
        <v>651.053</v>
      </c>
      <c r="XU269" s="20">
        <v>29919.338</v>
      </c>
      <c r="YD269" s="21">
        <v>92.6</v>
      </c>
      <c r="YE269" s="20">
        <v>753.71900000000005</v>
      </c>
      <c r="YF269" s="20">
        <v>34637.39</v>
      </c>
      <c r="YG269" s="20">
        <v>18146.967000000001</v>
      </c>
      <c r="YH269" s="21">
        <v>45.5</v>
      </c>
      <c r="YI269" s="20">
        <v>370.34899999999999</v>
      </c>
      <c r="YJ269" s="20">
        <v>17019.5</v>
      </c>
      <c r="YK269" s="20">
        <v>17019.5</v>
      </c>
      <c r="YL269" s="21">
        <v>214.5</v>
      </c>
      <c r="YM269" s="20">
        <v>4153.1019999999999</v>
      </c>
      <c r="YN269" s="20">
        <v>3266.83</v>
      </c>
      <c r="YO269" s="21">
        <v>112.5</v>
      </c>
      <c r="YP269" s="20">
        <v>2177.9209999999998</v>
      </c>
      <c r="YQ269" s="20">
        <v>1713.153</v>
      </c>
      <c r="YR269" s="21">
        <v>110.1</v>
      </c>
      <c r="YS269" s="20">
        <v>2130.9780000000001</v>
      </c>
      <c r="YT269" s="20">
        <v>1676.2270000000001</v>
      </c>
      <c r="YU269" s="21">
        <v>34.4</v>
      </c>
      <c r="YV269" s="20">
        <v>665.33699999999999</v>
      </c>
      <c r="YW269" s="20">
        <v>523.35400000000004</v>
      </c>
      <c r="YX269" s="20">
        <v>523.35400000000004</v>
      </c>
      <c r="YY269" s="21">
        <v>67.599999999999994</v>
      </c>
      <c r="YZ269" s="20">
        <v>1309.8440000000001</v>
      </c>
      <c r="ZA269" s="20">
        <v>1030.3230000000001</v>
      </c>
      <c r="ZB269" s="20">
        <v>1030.3230000000001</v>
      </c>
      <c r="ZC269" s="21">
        <v>102</v>
      </c>
      <c r="ZD269" s="20">
        <v>1975.181</v>
      </c>
      <c r="ZE269" s="20">
        <v>1553.6769999999999</v>
      </c>
      <c r="ZF269" s="20">
        <v>1553.6769999999999</v>
      </c>
      <c r="ZG269" s="21">
        <v>71.8</v>
      </c>
      <c r="ZH269" s="20">
        <v>1390.414</v>
      </c>
      <c r="ZI269" s="20">
        <v>1093.7</v>
      </c>
      <c r="ZJ269" s="20">
        <v>1093.7</v>
      </c>
      <c r="ZK269" s="21">
        <v>304.39999999999998</v>
      </c>
      <c r="ZL269" s="20">
        <v>14190.588</v>
      </c>
      <c r="ZM269" s="20">
        <v>1626899.8</v>
      </c>
      <c r="ZN269" s="21">
        <v>143.9</v>
      </c>
      <c r="ZO269" s="20">
        <v>6709.732</v>
      </c>
      <c r="ZP269" s="20">
        <v>769246.6</v>
      </c>
      <c r="ZQ269" s="21">
        <v>144.4</v>
      </c>
      <c r="ZR269" s="20">
        <v>6734.0730000000003</v>
      </c>
      <c r="ZS269" s="20">
        <v>772037.24199999997</v>
      </c>
      <c r="ZT269" s="21">
        <v>61.6</v>
      </c>
      <c r="ZU269" s="20">
        <v>2871.7730000000001</v>
      </c>
      <c r="ZV269" s="20">
        <v>329238.40000000002</v>
      </c>
      <c r="ZW269" s="20">
        <v>329238.40000000002</v>
      </c>
      <c r="ZX269" s="21">
        <v>98.9</v>
      </c>
      <c r="ZY269" s="20">
        <v>4609.0829999999996</v>
      </c>
      <c r="ZZ269" s="20">
        <v>528414.80000000005</v>
      </c>
      <c r="AAA269" s="20">
        <v>528414.80000000005</v>
      </c>
      <c r="AAB269" s="21">
        <v>160.5</v>
      </c>
      <c r="AAC269" s="20">
        <v>7480.8559999999998</v>
      </c>
      <c r="AAD269" s="20">
        <v>857653.2</v>
      </c>
      <c r="AAE269" s="20">
        <v>857653.2</v>
      </c>
      <c r="AAF269" s="21">
        <v>94.1</v>
      </c>
      <c r="AAG269" s="20">
        <v>4385.1080000000002</v>
      </c>
      <c r="AAH269" s="20">
        <v>502736.9</v>
      </c>
      <c r="AAI269" s="20">
        <v>502736.9</v>
      </c>
      <c r="AAJ269" s="21">
        <v>163.30000000000001</v>
      </c>
      <c r="AAK269" s="20">
        <v>1690.171</v>
      </c>
      <c r="AAL269" s="20">
        <v>1603462.297</v>
      </c>
      <c r="AAM269" s="21">
        <v>21.7</v>
      </c>
      <c r="AAN269" s="20">
        <v>224.84700000000001</v>
      </c>
      <c r="AAO269" s="20">
        <v>213312.33600000001</v>
      </c>
      <c r="AAP269" s="21">
        <v>64.8</v>
      </c>
      <c r="AAQ269" s="20">
        <v>671.21600000000001</v>
      </c>
      <c r="AAR269" s="20">
        <v>636781.07400000002</v>
      </c>
      <c r="AAS269" s="20">
        <v>628036.1</v>
      </c>
      <c r="AAT269" s="21">
        <v>76.599999999999994</v>
      </c>
      <c r="AAU269" s="20">
        <v>792.50599999999997</v>
      </c>
      <c r="AAV269" s="20">
        <v>751849.397</v>
      </c>
      <c r="AAW269" s="20">
        <v>750307.7</v>
      </c>
      <c r="AAX269" s="21">
        <v>141.6</v>
      </c>
      <c r="AAY269" s="20">
        <v>1465.3240000000001</v>
      </c>
      <c r="AAZ269" s="20">
        <v>1390149.9609999999</v>
      </c>
      <c r="ABA269" s="20">
        <v>1378343.8</v>
      </c>
      <c r="ABB269" s="21">
        <v>106.3</v>
      </c>
      <c r="ABC269" s="20">
        <v>1100.1010000000001</v>
      </c>
      <c r="ABD269" s="20">
        <v>1043664.3</v>
      </c>
      <c r="ABE269" s="20">
        <v>1043664.3</v>
      </c>
      <c r="ABF269" s="21">
        <v>216.7</v>
      </c>
      <c r="ABG269" s="20">
        <v>90.076999999999998</v>
      </c>
      <c r="ABH269" s="20">
        <v>70.855000000000004</v>
      </c>
      <c r="ABI269" s="21">
        <v>8.1</v>
      </c>
      <c r="ABJ269" s="20">
        <v>3.3490000000000002</v>
      </c>
      <c r="ABK269" s="20">
        <v>2.6339999999999999</v>
      </c>
      <c r="ABL269" s="21">
        <v>8</v>
      </c>
      <c r="ABM269" s="20">
        <v>3.3460000000000001</v>
      </c>
      <c r="ABN269" s="20">
        <v>2.6320000000000001</v>
      </c>
      <c r="ABO269" s="21">
        <v>45.4</v>
      </c>
      <c r="ABP269" s="20">
        <v>18.873000000000001</v>
      </c>
      <c r="ABQ269" s="20">
        <v>14.846</v>
      </c>
      <c r="ABR269" s="20">
        <v>14.846</v>
      </c>
      <c r="ABS269" s="21">
        <v>163.19999999999999</v>
      </c>
      <c r="ABT269" s="20">
        <v>67.855000000000004</v>
      </c>
      <c r="ABU269" s="20">
        <v>53.375</v>
      </c>
      <c r="ABV269" s="20">
        <v>53.375</v>
      </c>
      <c r="ABW269" s="21">
        <v>208.6</v>
      </c>
      <c r="ABX269" s="20">
        <v>86.728999999999999</v>
      </c>
      <c r="ABY269" s="20">
        <v>68.221000000000004</v>
      </c>
      <c r="ABZ269" s="20">
        <v>68.221000000000004</v>
      </c>
      <c r="ACA269" s="21">
        <v>63.8</v>
      </c>
      <c r="ACB269" s="20">
        <v>26.536999999999999</v>
      </c>
      <c r="ACC269" s="20">
        <v>20.873999999999999</v>
      </c>
      <c r="ACD269" s="20">
        <v>20.873999999999999</v>
      </c>
      <c r="ACE269" s="21">
        <v>44.7</v>
      </c>
      <c r="ACF269" s="20">
        <v>399.08100000000002</v>
      </c>
      <c r="ACG269" s="20">
        <v>4514.6890000000003</v>
      </c>
      <c r="ACH269" s="21">
        <v>20</v>
      </c>
      <c r="ACI269" s="20">
        <v>178.64099999999999</v>
      </c>
      <c r="ACJ269" s="20">
        <v>2020.9169999999999</v>
      </c>
      <c r="ACK269" s="21">
        <v>11.5</v>
      </c>
      <c r="ACL269" s="20">
        <v>102.566</v>
      </c>
      <c r="ACM269" s="20">
        <v>1160.2940000000001</v>
      </c>
      <c r="ACN269" s="20">
        <v>1160.2940000000001</v>
      </c>
      <c r="ACO269" s="21">
        <v>13.2</v>
      </c>
      <c r="ACP269" s="20">
        <v>117.874</v>
      </c>
      <c r="ACQ269" s="20">
        <v>1333.4780000000001</v>
      </c>
      <c r="ACR269" s="20">
        <v>1333.4780000000001</v>
      </c>
      <c r="ACS269" s="21">
        <v>24.7</v>
      </c>
      <c r="ACT269" s="20">
        <v>220.44</v>
      </c>
      <c r="ACU269" s="20">
        <v>2493.7719999999999</v>
      </c>
      <c r="ACV269" s="20">
        <v>2493.7719999999999</v>
      </c>
      <c r="ACW269" s="21">
        <v>10.4</v>
      </c>
      <c r="ACX269" s="20">
        <v>92.805999999999997</v>
      </c>
      <c r="ACY269" s="20">
        <v>1049.8889999999999</v>
      </c>
      <c r="ACZ269" s="20">
        <v>1049.8889999999999</v>
      </c>
      <c r="ADA269" s="21">
        <v>157.5</v>
      </c>
      <c r="ADB269" s="20">
        <v>253.23400000000001</v>
      </c>
      <c r="ADC269" s="20">
        <v>930.51</v>
      </c>
      <c r="ADD269" s="21">
        <v>40.6</v>
      </c>
      <c r="ADE269" s="20">
        <v>65.366</v>
      </c>
      <c r="ADF269" s="20">
        <v>240.18899999999999</v>
      </c>
      <c r="ADG269" s="21">
        <v>53.9</v>
      </c>
      <c r="ADH269" s="20">
        <v>86.742000000000004</v>
      </c>
      <c r="ADI269" s="20">
        <v>318.73200000000003</v>
      </c>
      <c r="ADJ269" s="20">
        <v>318.73200000000003</v>
      </c>
      <c r="ADK269" s="21">
        <v>62.9</v>
      </c>
      <c r="ADL269" s="20">
        <v>101.126</v>
      </c>
      <c r="ADM269" s="20">
        <v>371.589</v>
      </c>
      <c r="ADN269" s="20">
        <v>371.589</v>
      </c>
      <c r="ADO269" s="21">
        <v>116.8</v>
      </c>
      <c r="ADP269" s="20">
        <v>187.86799999999999</v>
      </c>
      <c r="ADQ269" s="20">
        <v>690.32100000000003</v>
      </c>
      <c r="ADR269" s="20">
        <v>690.32100000000003</v>
      </c>
      <c r="ADS269" s="21">
        <v>112</v>
      </c>
      <c r="ADT269" s="20">
        <v>180.077</v>
      </c>
      <c r="ADU269" s="20">
        <v>661.69299999999998</v>
      </c>
      <c r="ADV269" s="20">
        <v>661.69299999999998</v>
      </c>
      <c r="ADW269" s="21">
        <v>284.39999999999998</v>
      </c>
      <c r="ADX269" s="20">
        <v>2051.944</v>
      </c>
      <c r="ADY269" s="20">
        <v>1614.059</v>
      </c>
      <c r="ADZ269" s="21">
        <v>50.6</v>
      </c>
      <c r="AEA269" s="20">
        <v>364.82299999999998</v>
      </c>
      <c r="AEB269" s="20">
        <v>286.97000000000003</v>
      </c>
      <c r="AEC269" s="21">
        <v>48.6</v>
      </c>
      <c r="AED269" s="20">
        <v>350.46899999999999</v>
      </c>
      <c r="AEE269" s="20">
        <v>275.67899999999997</v>
      </c>
      <c r="AEF269" s="21">
        <v>109.8</v>
      </c>
      <c r="AEG269" s="20">
        <v>792.04899999999998</v>
      </c>
      <c r="AEH269" s="20">
        <v>623.02599999999995</v>
      </c>
      <c r="AEI269" s="20">
        <v>623.02599999999995</v>
      </c>
      <c r="AEJ269" s="21">
        <v>124.1</v>
      </c>
      <c r="AEK269" s="20">
        <v>895.07100000000003</v>
      </c>
      <c r="AEL269" s="20">
        <v>704.06299999999999</v>
      </c>
      <c r="AEM269" s="20">
        <v>704.06299999999999</v>
      </c>
      <c r="AEN269" s="21">
        <v>233.9</v>
      </c>
      <c r="AEO269" s="20">
        <v>1687.1210000000001</v>
      </c>
      <c r="AEP269" s="20">
        <v>1327.0889999999999</v>
      </c>
      <c r="AEQ269" s="20">
        <v>1327.0889999999999</v>
      </c>
      <c r="AER269" s="21">
        <v>115.6</v>
      </c>
      <c r="AES269" s="20">
        <v>834.12900000000002</v>
      </c>
      <c r="AET269" s="20">
        <v>656.12599999999998</v>
      </c>
      <c r="AEU269" s="20">
        <v>659.02</v>
      </c>
      <c r="AEV269" s="21">
        <v>224.7</v>
      </c>
      <c r="AEW269" s="20">
        <v>767.19600000000003</v>
      </c>
      <c r="AEX269" s="20">
        <v>4789.1469999999999</v>
      </c>
      <c r="AEY269" s="21">
        <v>44</v>
      </c>
      <c r="AEZ269" s="20">
        <v>150.245</v>
      </c>
      <c r="AFA269" s="20">
        <v>937.88699999999994</v>
      </c>
      <c r="AFB269" s="21">
        <v>43.5</v>
      </c>
      <c r="AFC269" s="20">
        <v>148.62100000000001</v>
      </c>
      <c r="AFD269" s="20">
        <v>927.74900000000002</v>
      </c>
      <c r="AFE269" s="21">
        <v>68.400000000000006</v>
      </c>
      <c r="AFF269" s="20">
        <v>233.55799999999999</v>
      </c>
      <c r="AFG269" s="20">
        <v>1457.96</v>
      </c>
      <c r="AFH269" s="20">
        <v>1457.96</v>
      </c>
      <c r="AFI269" s="21">
        <v>112.3</v>
      </c>
      <c r="AFJ269" s="20">
        <v>383.39400000000001</v>
      </c>
      <c r="AFK269" s="20">
        <v>2393.3000000000002</v>
      </c>
      <c r="AFL269" s="20">
        <v>2393.3000000000002</v>
      </c>
      <c r="AFM269" s="21">
        <v>180.7</v>
      </c>
      <c r="AFN269" s="20">
        <v>616.952</v>
      </c>
      <c r="AFO269" s="20">
        <v>3851.26</v>
      </c>
      <c r="AFP269" s="20">
        <v>3851.26</v>
      </c>
      <c r="AFQ269" s="21">
        <v>87.2</v>
      </c>
      <c r="AFR269" s="20">
        <v>297.91500000000002</v>
      </c>
      <c r="AFS269" s="20">
        <v>1859.7049999999999</v>
      </c>
      <c r="AFT269" s="20">
        <v>1859.7049999999999</v>
      </c>
      <c r="AFU269" s="21">
        <v>200.2</v>
      </c>
      <c r="AFV269" s="20">
        <v>200.53800000000001</v>
      </c>
      <c r="AFW269" s="20">
        <v>329.12299999999999</v>
      </c>
      <c r="AFX269" s="21">
        <v>20.5</v>
      </c>
      <c r="AFY269" s="20">
        <v>20.498999999999999</v>
      </c>
      <c r="AFZ269" s="20">
        <v>33.643000000000001</v>
      </c>
      <c r="AGA269" s="21">
        <v>85.5</v>
      </c>
      <c r="AGB269" s="20">
        <v>85.703000000000003</v>
      </c>
      <c r="AGC269" s="20">
        <v>140.655</v>
      </c>
      <c r="AGD269" s="20">
        <v>140.655</v>
      </c>
      <c r="AGE269" s="21">
        <v>94.2</v>
      </c>
      <c r="AGF269" s="20">
        <v>94.335999999999999</v>
      </c>
      <c r="AGG269" s="20">
        <v>154.82499999999999</v>
      </c>
      <c r="AGH269" s="20">
        <v>154.82499999999999</v>
      </c>
      <c r="AGI269" s="21">
        <v>179.7</v>
      </c>
      <c r="AGJ269" s="20">
        <v>180.03899999999999</v>
      </c>
      <c r="AGK269" s="20">
        <v>295.48</v>
      </c>
      <c r="AGL269" s="20">
        <v>295.48</v>
      </c>
      <c r="AGM269" s="21">
        <v>137.4</v>
      </c>
      <c r="AGN269" s="20">
        <v>137.696</v>
      </c>
      <c r="AGO269" s="20">
        <v>225.98599999999999</v>
      </c>
      <c r="AGP269" s="20">
        <v>225.98599999999999</v>
      </c>
      <c r="AGQ269" s="21">
        <v>95.8</v>
      </c>
      <c r="AGR269" s="20">
        <v>306.495</v>
      </c>
      <c r="AGS269" s="20">
        <v>977.50400000000002</v>
      </c>
      <c r="AGT269" s="21">
        <v>49.7</v>
      </c>
      <c r="AGU269" s="20">
        <v>159.12100000000001</v>
      </c>
      <c r="AGV269" s="20">
        <v>507.48599999999999</v>
      </c>
      <c r="AGW269" s="21">
        <v>49.1</v>
      </c>
      <c r="AGX269" s="20">
        <v>156.916</v>
      </c>
      <c r="AGY269" s="20">
        <v>500.452</v>
      </c>
      <c r="AGZ269" s="21">
        <v>16.600000000000001</v>
      </c>
      <c r="AHA269" s="20">
        <v>53.152999999999999</v>
      </c>
      <c r="AHB269" s="20">
        <v>169.52</v>
      </c>
      <c r="AHC269" s="20">
        <v>169.52</v>
      </c>
      <c r="AHD269" s="21">
        <v>29.5</v>
      </c>
      <c r="AHE269" s="20">
        <v>94.221000000000004</v>
      </c>
      <c r="AHF269" s="20">
        <v>300.49799999999999</v>
      </c>
      <c r="AHG269" s="20">
        <v>300.49799999999999</v>
      </c>
      <c r="AHH269" s="21">
        <v>46.1</v>
      </c>
      <c r="AHI269" s="20">
        <v>147.37299999999999</v>
      </c>
      <c r="AHJ269" s="20">
        <v>470.01799999999997</v>
      </c>
      <c r="AHK269" s="20">
        <v>470.01799999999997</v>
      </c>
      <c r="AHL269" s="21">
        <v>28.9</v>
      </c>
      <c r="AHM269" s="20">
        <v>92.507000000000005</v>
      </c>
      <c r="AHN269" s="20">
        <v>295.03300000000002</v>
      </c>
      <c r="AHO269" s="20">
        <v>295.03300000000002</v>
      </c>
      <c r="AHP269" s="21">
        <v>258</v>
      </c>
      <c r="AHQ269" s="20">
        <v>531.62599999999998</v>
      </c>
      <c r="AHR269" s="20">
        <v>418.17700000000002</v>
      </c>
      <c r="AHS269" s="21">
        <v>74.900000000000006</v>
      </c>
      <c r="AHT269" s="20">
        <v>154.23599999999999</v>
      </c>
      <c r="AHU269" s="20">
        <v>121.322</v>
      </c>
      <c r="AHV269" s="21">
        <v>73.8</v>
      </c>
      <c r="AHW269" s="20">
        <v>152.12700000000001</v>
      </c>
      <c r="AHX269" s="20">
        <v>119.663</v>
      </c>
      <c r="AHY269" s="21">
        <v>81.7</v>
      </c>
      <c r="AHZ269" s="20">
        <v>168.35400000000001</v>
      </c>
      <c r="AIA269" s="20">
        <v>132.42699999999999</v>
      </c>
      <c r="AIB269" s="20">
        <v>132.42699999999999</v>
      </c>
      <c r="AIC269" s="21">
        <v>101.5</v>
      </c>
      <c r="AID269" s="20">
        <v>209.035</v>
      </c>
      <c r="AIE269" s="20">
        <v>164.42699999999999</v>
      </c>
      <c r="AIF269" s="20">
        <v>164.42699999999999</v>
      </c>
      <c r="AIG269" s="21">
        <v>183.2</v>
      </c>
      <c r="AIH269" s="20">
        <v>377.39</v>
      </c>
      <c r="AII269" s="20">
        <v>296.85500000000002</v>
      </c>
      <c r="AIJ269" s="20">
        <v>296.85500000000002</v>
      </c>
      <c r="AIK269" s="21">
        <v>128</v>
      </c>
      <c r="AIL269" s="20">
        <v>263.726</v>
      </c>
      <c r="AIM269" s="20">
        <v>207.447</v>
      </c>
      <c r="AIN269" s="20">
        <v>207.447</v>
      </c>
      <c r="AIO269" s="21">
        <v>57.8</v>
      </c>
      <c r="AIP269" s="20">
        <v>560.68299999999999</v>
      </c>
      <c r="AIQ269" s="20">
        <v>15100.934999999999</v>
      </c>
      <c r="AIR269" s="21">
        <v>13</v>
      </c>
      <c r="AIS269" s="20">
        <v>126.39100000000001</v>
      </c>
      <c r="AIT269" s="20">
        <v>3404.1</v>
      </c>
      <c r="AIU269" s="21">
        <v>6.6</v>
      </c>
      <c r="AIV269" s="20">
        <v>64.206999999999994</v>
      </c>
      <c r="AIW269" s="20">
        <v>1729.3050000000001</v>
      </c>
      <c r="AIX269" s="20">
        <v>1401.6790000000001</v>
      </c>
      <c r="AIY269" s="21">
        <v>38.1</v>
      </c>
      <c r="AIZ269" s="20">
        <v>369.55700000000002</v>
      </c>
      <c r="AJA269" s="20">
        <v>9953.3050000000003</v>
      </c>
      <c r="AJB269" s="20">
        <v>8371.107</v>
      </c>
      <c r="AJC269" s="21">
        <v>44.8</v>
      </c>
      <c r="AJD269" s="20">
        <v>434.29199999999997</v>
      </c>
      <c r="AJE269" s="20">
        <v>11696.834999999999</v>
      </c>
      <c r="AJF269" s="20">
        <v>9772.7860000000001</v>
      </c>
      <c r="AJG269" s="21">
        <v>25.5</v>
      </c>
      <c r="AJH269" s="20">
        <v>247.06800000000001</v>
      </c>
      <c r="AJI269" s="20">
        <v>6654.32</v>
      </c>
      <c r="AJJ269" s="20">
        <v>6654.32</v>
      </c>
      <c r="AJK269" s="21">
        <v>71.2</v>
      </c>
      <c r="AJL269" s="20">
        <v>259.178</v>
      </c>
      <c r="AJM269" s="20">
        <v>971.91899999999998</v>
      </c>
      <c r="AJN269" s="21">
        <v>30.2</v>
      </c>
      <c r="AJO269" s="20">
        <v>109.90300000000001</v>
      </c>
      <c r="AJP269" s="20">
        <v>412.13499999999999</v>
      </c>
      <c r="AJQ269" s="21">
        <v>13.5</v>
      </c>
      <c r="AJR269" s="20">
        <v>48.991</v>
      </c>
      <c r="AJS269" s="20">
        <v>183.71799999999999</v>
      </c>
      <c r="AJT269" s="20">
        <v>165.994</v>
      </c>
      <c r="AJU269" s="21">
        <v>27.9</v>
      </c>
      <c r="AJV269" s="20">
        <v>101.535</v>
      </c>
      <c r="AJW269" s="20">
        <v>380.75700000000001</v>
      </c>
      <c r="AJX269" s="20">
        <v>370.46300000000002</v>
      </c>
      <c r="AJY269" s="21">
        <v>41</v>
      </c>
      <c r="AJZ269" s="20">
        <v>149.27600000000001</v>
      </c>
      <c r="AKA269" s="20">
        <v>559.78399999999999</v>
      </c>
      <c r="AKB269" s="20">
        <v>536.45699999999999</v>
      </c>
      <c r="AKC269" s="21">
        <v>35</v>
      </c>
      <c r="AKD269" s="20">
        <v>127.41200000000001</v>
      </c>
      <c r="AKE269" s="20">
        <v>477.79599999999999</v>
      </c>
      <c r="AKF269" s="20">
        <v>477.79599999999999</v>
      </c>
      <c r="AKG269" s="21">
        <v>216.5</v>
      </c>
      <c r="AKH269" s="20">
        <v>900.36900000000003</v>
      </c>
      <c r="AKI269" s="20">
        <v>6542.9840000000004</v>
      </c>
      <c r="AKJ269" s="21">
        <v>47.1</v>
      </c>
      <c r="AKK269" s="20">
        <v>196.09</v>
      </c>
      <c r="AKL269" s="20">
        <v>1424.9849999999999</v>
      </c>
      <c r="AKM269" s="21">
        <v>44.2</v>
      </c>
      <c r="AKN269" s="20">
        <v>183.73099999999999</v>
      </c>
      <c r="AKO269" s="20">
        <v>1335.173</v>
      </c>
      <c r="AKP269" s="21">
        <v>61.8</v>
      </c>
      <c r="AKQ269" s="20">
        <v>256.92599999999999</v>
      </c>
      <c r="AKR269" s="20">
        <v>1867.0830000000001</v>
      </c>
      <c r="AKS269" s="20">
        <v>1867.0830000000001</v>
      </c>
      <c r="AKT269" s="21">
        <v>107.6</v>
      </c>
      <c r="AKU269" s="20">
        <v>447.35300000000001</v>
      </c>
      <c r="AKV269" s="20">
        <v>3250.9160000000002</v>
      </c>
      <c r="AKW269" s="20">
        <v>3250.9160000000002</v>
      </c>
      <c r="AKX269" s="21">
        <v>169.3</v>
      </c>
      <c r="AKY269" s="20">
        <v>704.279</v>
      </c>
      <c r="AKZ269" s="20">
        <v>5117.9989999999998</v>
      </c>
      <c r="ALA269" s="20">
        <v>5117.9989999999998</v>
      </c>
      <c r="ALB269" s="21">
        <v>100.3</v>
      </c>
      <c r="ALC269" s="20">
        <v>416.99299999999999</v>
      </c>
      <c r="ALD269" s="20">
        <v>3030.2890000000002</v>
      </c>
      <c r="ALE269" s="20">
        <v>3030.2890000000002</v>
      </c>
      <c r="ALF269" s="21">
        <v>234.2</v>
      </c>
      <c r="ALG269" s="20">
        <v>331.48700000000002</v>
      </c>
      <c r="ALH269" s="20">
        <v>525.07600000000002</v>
      </c>
      <c r="ALI269" s="21">
        <v>92.7</v>
      </c>
      <c r="ALJ269" s="20">
        <v>131.13300000000001</v>
      </c>
      <c r="ALK269" s="20">
        <v>207.715</v>
      </c>
      <c r="ALL269" s="21">
        <v>46.1</v>
      </c>
      <c r="ALM269" s="20">
        <v>65.296999999999997</v>
      </c>
      <c r="ALN269" s="20">
        <v>103.43</v>
      </c>
      <c r="ALO269" s="20">
        <v>91.709000000000003</v>
      </c>
      <c r="ALP269" s="21">
        <v>93.8</v>
      </c>
      <c r="ALQ269" s="20">
        <v>132.739</v>
      </c>
      <c r="ALR269" s="20">
        <v>210.25800000000001</v>
      </c>
      <c r="ALS269" s="20">
        <v>167.35400000000001</v>
      </c>
      <c r="ALT269" s="21">
        <v>141.6</v>
      </c>
      <c r="ALU269" s="20">
        <v>200.35400000000001</v>
      </c>
      <c r="ALV269" s="20">
        <v>317.36099999999999</v>
      </c>
      <c r="ALW269" s="20">
        <v>259.06299999999999</v>
      </c>
      <c r="ALX269" s="21">
        <v>111.2</v>
      </c>
      <c r="ALY269" s="20">
        <v>157.41800000000001</v>
      </c>
      <c r="ALZ269" s="20">
        <v>249.35</v>
      </c>
      <c r="AMA269" s="20">
        <v>183.75200000000001</v>
      </c>
      <c r="AMB269" s="21">
        <v>155.80000000000001</v>
      </c>
      <c r="AMC269" s="20">
        <v>329.43400000000003</v>
      </c>
      <c r="AMD269" s="20">
        <v>12587.325999999999</v>
      </c>
      <c r="AME269" s="21">
        <v>24</v>
      </c>
      <c r="AMF269" s="20">
        <v>50.728000000000002</v>
      </c>
      <c r="AMG269" s="20">
        <v>1938.2729999999999</v>
      </c>
      <c r="AMH269" s="21">
        <v>49.6</v>
      </c>
      <c r="AMI269" s="20">
        <v>104.941</v>
      </c>
      <c r="AMJ269" s="20">
        <v>4009.672</v>
      </c>
      <c r="AMK269" s="20">
        <v>3539.47</v>
      </c>
      <c r="AML269" s="21">
        <v>82.7</v>
      </c>
      <c r="AMM269" s="20">
        <v>174.84700000000001</v>
      </c>
      <c r="AMN269" s="20">
        <v>6680.71</v>
      </c>
      <c r="AMO269" s="20">
        <v>5643.1059999999998</v>
      </c>
      <c r="AMP269" s="21">
        <v>131.80000000000001</v>
      </c>
      <c r="AMQ269" s="20">
        <v>278.70600000000002</v>
      </c>
      <c r="AMR269" s="20">
        <v>10649.053</v>
      </c>
      <c r="AMS269" s="20">
        <v>9182.5759999999991</v>
      </c>
      <c r="AMT269" s="21">
        <v>93.3</v>
      </c>
      <c r="AMU269" s="20">
        <v>197.202</v>
      </c>
      <c r="AMV269" s="20">
        <v>7534.89</v>
      </c>
      <c r="AMW269" s="20">
        <v>7534.89</v>
      </c>
      <c r="AMX269" s="21">
        <v>85.9</v>
      </c>
      <c r="AMY269" s="22">
        <v>398.24372299999999</v>
      </c>
      <c r="AMZ269" s="20">
        <v>628.86699999999996</v>
      </c>
      <c r="ANA269" s="21">
        <v>50</v>
      </c>
      <c r="ANB269" s="20">
        <v>231.83600000000001</v>
      </c>
      <c r="ANC269" s="20">
        <v>366.09199999999998</v>
      </c>
      <c r="AND269" s="21">
        <v>48.9</v>
      </c>
      <c r="ANE269" s="20">
        <v>226.87799999999999</v>
      </c>
      <c r="ANF269" s="20">
        <v>358.26299999999998</v>
      </c>
      <c r="ANG269" s="21">
        <v>8.8000000000000007</v>
      </c>
      <c r="ANH269" s="22">
        <v>41.015531000000003</v>
      </c>
      <c r="ANI269" s="22">
        <v>64.767624999999995</v>
      </c>
      <c r="ANJ269" s="22">
        <v>64.767624999999995</v>
      </c>
      <c r="ANK269" s="21">
        <v>27.4</v>
      </c>
      <c r="ANL269" s="22">
        <v>126.94229799999999</v>
      </c>
      <c r="ANM269" s="22">
        <v>200.45458199999999</v>
      </c>
      <c r="ANN269" s="22">
        <v>161.23015899999999</v>
      </c>
      <c r="ANO269" s="21">
        <v>35.9</v>
      </c>
      <c r="ANP269" s="22">
        <v>166.40786700000001</v>
      </c>
      <c r="ANQ269" s="22">
        <v>262.77466299999998</v>
      </c>
      <c r="ANR269" s="22">
        <v>225.997784</v>
      </c>
      <c r="ANS269" s="21">
        <v>22.4</v>
      </c>
      <c r="ANT269" s="22">
        <v>104.08709500000001</v>
      </c>
      <c r="ANU269" s="22">
        <v>164.36393200000001</v>
      </c>
      <c r="ANV269" s="22">
        <v>164.36393200000001</v>
      </c>
      <c r="ANW269" s="21">
        <v>217.8</v>
      </c>
      <c r="ANX269" s="20">
        <v>29299.205999999998</v>
      </c>
      <c r="ANY269" s="20">
        <v>29299.205999999998</v>
      </c>
      <c r="ANZ269" s="21">
        <v>58.6</v>
      </c>
      <c r="AOA269" s="20">
        <v>7885.8209999999999</v>
      </c>
      <c r="AOB269" s="20">
        <v>7885.8209999999999</v>
      </c>
      <c r="AOC269" s="21">
        <v>58.1</v>
      </c>
      <c r="AOD269" s="20">
        <v>7814.3370000000004</v>
      </c>
      <c r="AOE269" s="20">
        <v>7814.3370000000004</v>
      </c>
      <c r="AOF269" s="21">
        <v>95.3</v>
      </c>
      <c r="AOG269" s="20">
        <v>12817.583000000001</v>
      </c>
      <c r="AOH269" s="20">
        <v>12817.583000000001</v>
      </c>
      <c r="AOI269" s="20">
        <v>12817.583000000001</v>
      </c>
      <c r="AOJ269" s="21">
        <v>63.9</v>
      </c>
      <c r="AOK269" s="20">
        <v>8595.8019999999997</v>
      </c>
      <c r="AOL269" s="20">
        <v>8595.8019999999997</v>
      </c>
      <c r="AOM269" s="20">
        <v>8595.8019999999997</v>
      </c>
      <c r="AON269" s="21">
        <v>159.19999999999999</v>
      </c>
      <c r="AOO269" s="20">
        <v>21413.384999999998</v>
      </c>
      <c r="AOP269" s="20">
        <v>21413.384999999998</v>
      </c>
      <c r="AOQ269" s="20">
        <v>21413.384999999998</v>
      </c>
      <c r="AOR269" s="21">
        <v>54.3</v>
      </c>
      <c r="AOS269" s="20">
        <v>7307.66</v>
      </c>
      <c r="AOT269" s="20">
        <v>7307.66</v>
      </c>
      <c r="AOU269" s="20">
        <v>7307.66</v>
      </c>
      <c r="AOV269" s="21">
        <v>219.6</v>
      </c>
      <c r="AOW269" s="20">
        <v>24164.179</v>
      </c>
      <c r="AOX269" s="20">
        <v>19007.543000000001</v>
      </c>
      <c r="AOY269" s="21">
        <v>73</v>
      </c>
      <c r="AOZ269" s="20">
        <v>8028.4809999999998</v>
      </c>
      <c r="APA269" s="20">
        <v>6315.2030000000004</v>
      </c>
      <c r="APB269" s="21">
        <v>70.8</v>
      </c>
      <c r="APC269" s="20">
        <v>7787.6710000000003</v>
      </c>
      <c r="APD269" s="20">
        <v>6125.7820000000002</v>
      </c>
      <c r="APE269" s="21">
        <v>58.1</v>
      </c>
      <c r="APF269" s="20">
        <v>6395.585</v>
      </c>
      <c r="APG269" s="20">
        <v>5030.768</v>
      </c>
      <c r="APH269" s="20">
        <v>5030.768</v>
      </c>
      <c r="API269" s="21">
        <v>88.5</v>
      </c>
      <c r="APJ269" s="20">
        <v>9740.1129999999994</v>
      </c>
      <c r="APK269" s="20">
        <v>7661.5730000000003</v>
      </c>
      <c r="APL269" s="20">
        <v>7661.5730000000003</v>
      </c>
      <c r="APM269" s="21">
        <v>146.69999999999999</v>
      </c>
      <c r="APN269" s="20">
        <v>16135.698</v>
      </c>
      <c r="APO269" s="20">
        <v>12692.34</v>
      </c>
      <c r="APP269" s="20">
        <v>12692.34</v>
      </c>
      <c r="APQ269" s="21">
        <v>95.2</v>
      </c>
      <c r="APR269" s="20">
        <v>10472.714</v>
      </c>
      <c r="APS269" s="20">
        <v>8237.8369999999995</v>
      </c>
      <c r="APT269" s="20">
        <v>8237.8369999999995</v>
      </c>
      <c r="APU269" s="21">
        <v>101</v>
      </c>
      <c r="APV269" s="20">
        <v>260.76799999999997</v>
      </c>
      <c r="APW269" s="20">
        <v>1883.972</v>
      </c>
      <c r="APX269" s="21">
        <v>32.1</v>
      </c>
      <c r="APY269" s="20">
        <v>82.786000000000001</v>
      </c>
      <c r="APZ269" s="20">
        <v>598.10400000000004</v>
      </c>
      <c r="AQI269" s="21">
        <v>68.900000000000006</v>
      </c>
      <c r="AQJ269" s="20">
        <v>177.982</v>
      </c>
      <c r="AQK269" s="20">
        <v>1285.8679999999999</v>
      </c>
      <c r="AQL269" s="20">
        <v>1300.962</v>
      </c>
      <c r="AQM269" s="21">
        <v>59.7</v>
      </c>
      <c r="AQN269" s="20">
        <v>154.101</v>
      </c>
      <c r="AQO269" s="20">
        <v>1113.3320000000001</v>
      </c>
      <c r="AQP269" s="20">
        <v>1266.3620000000001</v>
      </c>
    </row>
    <row r="270" spans="1:1134" x14ac:dyDescent="0.2">
      <c r="A270" s="18">
        <v>38990</v>
      </c>
      <c r="B270" s="21">
        <v>119.4</v>
      </c>
      <c r="C270" s="21">
        <v>118.4</v>
      </c>
      <c r="D270" s="20">
        <v>13202.581</v>
      </c>
      <c r="N270" s="21">
        <v>82.1</v>
      </c>
      <c r="O270" s="21">
        <v>80.099999999999994</v>
      </c>
      <c r="P270" s="20">
        <v>9081.3150000000005</v>
      </c>
      <c r="Q270" s="21">
        <v>63.5</v>
      </c>
      <c r="R270" s="21">
        <v>62.3</v>
      </c>
      <c r="S270" s="20">
        <v>7023.8509999999997</v>
      </c>
      <c r="T270" s="21">
        <v>205.4</v>
      </c>
      <c r="U270" s="21">
        <v>181.5</v>
      </c>
      <c r="V270" s="20">
        <v>95157.79</v>
      </c>
      <c r="W270" s="21">
        <v>64</v>
      </c>
      <c r="X270" s="21">
        <v>57.4</v>
      </c>
      <c r="Y270" s="20">
        <v>29668.161</v>
      </c>
      <c r="AI270" s="21">
        <v>141.4</v>
      </c>
      <c r="AJ270" s="21">
        <v>124.2</v>
      </c>
      <c r="AK270" s="20">
        <v>65489.629000000001</v>
      </c>
      <c r="AL270" s="21">
        <v>76.7</v>
      </c>
      <c r="AM270" s="21">
        <v>72.099999999999994</v>
      </c>
      <c r="AN270" s="20">
        <v>35544.300000000003</v>
      </c>
      <c r="AO270" s="21">
        <v>232.4</v>
      </c>
      <c r="AP270" s="21">
        <v>230</v>
      </c>
      <c r="AQ270" s="20">
        <v>81955.209000000003</v>
      </c>
      <c r="AR270" s="21">
        <v>72.400000000000006</v>
      </c>
      <c r="AS270" s="21">
        <v>72</v>
      </c>
      <c r="AT270" s="20">
        <v>25546.894</v>
      </c>
      <c r="AU270" s="21">
        <v>70.400000000000006</v>
      </c>
      <c r="AV270" s="21">
        <v>70</v>
      </c>
      <c r="AW270" s="20">
        <v>24828.141</v>
      </c>
      <c r="AX270" s="21">
        <v>79.5</v>
      </c>
      <c r="AY270" s="21">
        <v>78.599999999999994</v>
      </c>
      <c r="AZ270" s="20">
        <v>28033.484</v>
      </c>
      <c r="BA270" s="21">
        <v>80.400000000000006</v>
      </c>
      <c r="BB270" s="21">
        <v>79.400000000000006</v>
      </c>
      <c r="BC270" s="20">
        <v>28364.983</v>
      </c>
      <c r="BD270" s="21">
        <v>160</v>
      </c>
      <c r="BE270" s="21">
        <v>158</v>
      </c>
      <c r="BF270" s="20">
        <v>56408.313999999998</v>
      </c>
      <c r="BG270" s="21">
        <v>80.900000000000006</v>
      </c>
      <c r="BH270" s="21">
        <v>79.599999999999994</v>
      </c>
      <c r="BI270" s="20">
        <v>28520.449000000001</v>
      </c>
      <c r="BJ270" s="21">
        <v>111.5</v>
      </c>
      <c r="BK270" s="19">
        <v>244.46778515701999</v>
      </c>
      <c r="BL270" s="20">
        <v>758.90099999999995</v>
      </c>
      <c r="BM270" s="21">
        <v>84.1</v>
      </c>
      <c r="BN270" s="20">
        <v>184.441</v>
      </c>
      <c r="BO270" s="20">
        <v>572.56100000000004</v>
      </c>
      <c r="BP270" s="21">
        <v>3.5</v>
      </c>
      <c r="BQ270" s="20">
        <v>7.7489999999999997</v>
      </c>
      <c r="BR270" s="19">
        <v>24.055275999999999</v>
      </c>
      <c r="BS270" s="19">
        <v>24.055275999999999</v>
      </c>
      <c r="BT270" s="21">
        <v>24.5</v>
      </c>
      <c r="BU270" s="20">
        <v>53.804000000000002</v>
      </c>
      <c r="BV270" s="19">
        <v>167.02368135762001</v>
      </c>
      <c r="BW270" s="19">
        <v>138.27453267773001</v>
      </c>
      <c r="BX270" s="21">
        <v>27.4</v>
      </c>
      <c r="BY270" s="19">
        <v>60.02652625807</v>
      </c>
      <c r="BZ270" s="19">
        <v>186.34034546293</v>
      </c>
      <c r="CA270" s="19">
        <v>162.32980867773</v>
      </c>
      <c r="CB270" s="21">
        <v>11</v>
      </c>
      <c r="CC270" s="19">
        <v>24.081180620430001</v>
      </c>
      <c r="CD270" s="19">
        <v>74.755208999999994</v>
      </c>
      <c r="CE270" s="19">
        <v>74.755208999999994</v>
      </c>
      <c r="CF270" s="21">
        <v>211.4</v>
      </c>
      <c r="CG270" s="20">
        <v>706.71199999999999</v>
      </c>
      <c r="CH270" s="20">
        <v>558.23199999999997</v>
      </c>
      <c r="CI270" s="21">
        <v>73.7</v>
      </c>
      <c r="CJ270" s="20">
        <v>246.386</v>
      </c>
      <c r="CK270" s="20">
        <v>194.62</v>
      </c>
      <c r="CL270" s="21">
        <v>71</v>
      </c>
      <c r="CM270" s="20">
        <v>237.51499999999999</v>
      </c>
      <c r="CN270" s="20">
        <v>187.613</v>
      </c>
      <c r="CO270" s="21">
        <v>52.7</v>
      </c>
      <c r="CP270" s="20">
        <v>176.178</v>
      </c>
      <c r="CQ270" s="20">
        <v>139.16300000000001</v>
      </c>
      <c r="CR270" s="20">
        <v>139.16300000000001</v>
      </c>
      <c r="CS270" s="21">
        <v>85</v>
      </c>
      <c r="CT270" s="20">
        <v>284.149</v>
      </c>
      <c r="CU270" s="20">
        <v>224.44900000000001</v>
      </c>
      <c r="CV270" s="20">
        <v>224.44900000000001</v>
      </c>
      <c r="CW270" s="21">
        <v>137.69999999999999</v>
      </c>
      <c r="CX270" s="20">
        <v>460.327</v>
      </c>
      <c r="CY270" s="20">
        <v>363.61200000000002</v>
      </c>
      <c r="CZ270" s="20">
        <v>363.61200000000002</v>
      </c>
      <c r="DA270" s="21">
        <v>91.8</v>
      </c>
      <c r="DB270" s="20">
        <v>306.87799999999999</v>
      </c>
      <c r="DC270" s="20">
        <v>242.40299999999999</v>
      </c>
      <c r="DD270" s="20">
        <v>242.40299999999999</v>
      </c>
      <c r="DE270" s="21">
        <v>188</v>
      </c>
      <c r="DF270" s="20">
        <v>1426.2819999999999</v>
      </c>
      <c r="DG270" s="20">
        <v>1914.356</v>
      </c>
      <c r="DH270" s="21">
        <v>9.6</v>
      </c>
      <c r="DI270" s="20">
        <v>72.828999999999994</v>
      </c>
      <c r="DJ270" s="20">
        <v>97.751000000000005</v>
      </c>
      <c r="DK270" s="21">
        <v>9</v>
      </c>
      <c r="DL270" s="20">
        <v>68.013999999999996</v>
      </c>
      <c r="DM270" s="20">
        <v>91.287999999999997</v>
      </c>
      <c r="DN270" s="21">
        <v>105.3</v>
      </c>
      <c r="DO270" s="20">
        <v>799.39400000000001</v>
      </c>
      <c r="DP270" s="20">
        <v>1072.9459999999999</v>
      </c>
      <c r="DQ270" s="20">
        <v>1072.9459999999999</v>
      </c>
      <c r="DR270" s="21">
        <v>73</v>
      </c>
      <c r="DS270" s="20">
        <v>554.05999999999995</v>
      </c>
      <c r="DT270" s="20">
        <v>743.65899999999999</v>
      </c>
      <c r="DU270" s="20">
        <v>743.65899999999999</v>
      </c>
      <c r="DV270" s="21">
        <v>178.4</v>
      </c>
      <c r="DW270" s="20">
        <v>1353.453</v>
      </c>
      <c r="DX270" s="20">
        <v>1816.605</v>
      </c>
      <c r="DY270" s="20">
        <v>1816.605</v>
      </c>
      <c r="DZ270" s="21">
        <v>109.6</v>
      </c>
      <c r="EA270" s="20">
        <v>831.67499999999995</v>
      </c>
      <c r="EB270" s="20">
        <v>1116.2739999999999</v>
      </c>
      <c r="EC270" s="20">
        <v>1116.2739999999999</v>
      </c>
      <c r="ED270" s="21">
        <v>260.3</v>
      </c>
      <c r="EE270" s="20">
        <v>1058.604</v>
      </c>
      <c r="EF270" s="20">
        <v>836.19100000000003</v>
      </c>
      <c r="EG270" s="21">
        <v>101.2</v>
      </c>
      <c r="EH270" s="20">
        <v>411.75</v>
      </c>
      <c r="EI270" s="20">
        <v>325.24099999999999</v>
      </c>
      <c r="EJ270" s="21">
        <v>95</v>
      </c>
      <c r="EK270" s="20">
        <v>386.52100000000002</v>
      </c>
      <c r="EL270" s="20">
        <v>305.31299999999999</v>
      </c>
      <c r="EM270" s="21">
        <v>44.9</v>
      </c>
      <c r="EN270" s="20">
        <v>182.82400000000001</v>
      </c>
      <c r="EO270" s="20">
        <v>144.41300000000001</v>
      </c>
      <c r="EP270" s="20">
        <v>144.41300000000001</v>
      </c>
      <c r="EQ270" s="21">
        <v>114.1</v>
      </c>
      <c r="ER270" s="20">
        <v>464.03</v>
      </c>
      <c r="ES270" s="20">
        <v>366.53699999999998</v>
      </c>
      <c r="ET270" s="20">
        <v>366.53699999999998</v>
      </c>
      <c r="EU270" s="21">
        <v>159</v>
      </c>
      <c r="EV270" s="20">
        <v>646.85400000000004</v>
      </c>
      <c r="EW270" s="20">
        <v>510.95</v>
      </c>
      <c r="EX270" s="20">
        <v>510.95</v>
      </c>
      <c r="EY270" s="21">
        <v>64.599999999999994</v>
      </c>
      <c r="EZ270" s="20">
        <v>262.85399999999998</v>
      </c>
      <c r="FA270" s="20">
        <v>207.62799999999999</v>
      </c>
      <c r="FB270" s="20">
        <v>207.62799999999999</v>
      </c>
      <c r="FC270" s="21">
        <v>113.2</v>
      </c>
      <c r="FD270" s="20">
        <v>1224.5730000000001</v>
      </c>
      <c r="FE270" s="20">
        <v>2645.3090000000002</v>
      </c>
      <c r="FF270" s="21">
        <v>64.7</v>
      </c>
      <c r="FG270" s="20">
        <v>699.55700000000002</v>
      </c>
      <c r="FH270" s="20">
        <v>1511.1759999999999</v>
      </c>
      <c r="FI270" s="21">
        <v>14.2</v>
      </c>
      <c r="FJ270" s="20">
        <v>153.518</v>
      </c>
      <c r="FK270" s="20">
        <v>331.62799999999999</v>
      </c>
      <c r="FL270" s="20">
        <v>282.61799999999999</v>
      </c>
      <c r="FM270" s="21">
        <v>34.299999999999997</v>
      </c>
      <c r="FN270" s="20">
        <v>370.51299999999998</v>
      </c>
      <c r="FO270" s="20">
        <v>800.37699999999995</v>
      </c>
      <c r="FP270" s="20">
        <v>704.88</v>
      </c>
      <c r="FQ270" s="21">
        <v>48.5</v>
      </c>
      <c r="FR270" s="20">
        <v>525.01599999999996</v>
      </c>
      <c r="FS270" s="20">
        <v>1134.133</v>
      </c>
      <c r="FT270" s="20">
        <v>987.49699999999996</v>
      </c>
      <c r="FU270" s="21">
        <v>33.9</v>
      </c>
      <c r="FV270" s="20">
        <v>366.32299999999998</v>
      </c>
      <c r="FW270" s="20">
        <v>791.327</v>
      </c>
      <c r="FX270" s="20">
        <v>791.327</v>
      </c>
      <c r="FY270" s="21">
        <v>215.9</v>
      </c>
      <c r="FZ270" s="20">
        <v>2872.28</v>
      </c>
      <c r="GA270" s="20">
        <v>3207.1880000000001</v>
      </c>
      <c r="GB270" s="21">
        <v>64</v>
      </c>
      <c r="GC270" s="20">
        <v>851.02700000000004</v>
      </c>
      <c r="GD270" s="20">
        <v>950.25699999999995</v>
      </c>
      <c r="GE270" s="21">
        <v>59.5</v>
      </c>
      <c r="GF270" s="20">
        <v>791.798</v>
      </c>
      <c r="GG270" s="20">
        <v>884.12199999999996</v>
      </c>
      <c r="GH270" s="21">
        <v>74.400000000000006</v>
      </c>
      <c r="GI270" s="20">
        <v>989.45399999999995</v>
      </c>
      <c r="GJ270" s="20">
        <v>1104.8240000000001</v>
      </c>
      <c r="GK270" s="20">
        <v>1104.8240000000001</v>
      </c>
      <c r="GL270" s="21">
        <v>77.599999999999994</v>
      </c>
      <c r="GM270" s="20">
        <v>1031.799</v>
      </c>
      <c r="GN270" s="20">
        <v>1152.107</v>
      </c>
      <c r="GO270" s="20">
        <v>1152.107</v>
      </c>
      <c r="GP270" s="21">
        <v>152</v>
      </c>
      <c r="GQ270" s="20">
        <v>2021.2529999999999</v>
      </c>
      <c r="GR270" s="20">
        <v>2256.931</v>
      </c>
      <c r="GS270" s="20">
        <v>2256.931</v>
      </c>
      <c r="GT270" s="21">
        <v>61.1</v>
      </c>
      <c r="GU270" s="20">
        <v>812.20899999999995</v>
      </c>
      <c r="GV270" s="20">
        <v>906.91300000000001</v>
      </c>
      <c r="GW270" s="20">
        <v>906.91300000000001</v>
      </c>
      <c r="GX270" s="21">
        <v>233.6</v>
      </c>
      <c r="GY270" s="20">
        <v>1015.189</v>
      </c>
      <c r="GZ270" s="20">
        <v>1273.453</v>
      </c>
      <c r="HA270" s="21">
        <v>41.1</v>
      </c>
      <c r="HB270" s="20">
        <v>178.577</v>
      </c>
      <c r="HC270" s="20">
        <v>224.00700000000001</v>
      </c>
      <c r="HD270" s="21">
        <v>39.5</v>
      </c>
      <c r="HE270" s="20">
        <v>171.751</v>
      </c>
      <c r="HF270" s="20">
        <v>215.44399999999999</v>
      </c>
      <c r="HG270" s="21">
        <v>108.7</v>
      </c>
      <c r="HH270" s="20">
        <v>472.61900000000003</v>
      </c>
      <c r="HI270" s="20">
        <v>592.85400000000004</v>
      </c>
      <c r="HJ270" s="20">
        <v>592.85400000000004</v>
      </c>
      <c r="HK270" s="21">
        <v>82</v>
      </c>
      <c r="HL270" s="20">
        <v>356.387</v>
      </c>
      <c r="HM270" s="20">
        <v>447.05099999999999</v>
      </c>
      <c r="HN270" s="20">
        <v>369.30399999999997</v>
      </c>
      <c r="HO270" s="21">
        <v>192.5</v>
      </c>
      <c r="HP270" s="20">
        <v>836.61199999999997</v>
      </c>
      <c r="HQ270" s="20">
        <v>1049.4459999999999</v>
      </c>
      <c r="HR270" s="20">
        <v>962.15700000000004</v>
      </c>
      <c r="HS270" s="21">
        <v>119.6</v>
      </c>
      <c r="HT270" s="20">
        <v>519.89200000000005</v>
      </c>
      <c r="HU270" s="20">
        <v>652.15200000000004</v>
      </c>
      <c r="HV270" s="20">
        <v>762.8</v>
      </c>
      <c r="HW270" s="21">
        <v>97.9</v>
      </c>
      <c r="HX270" s="20">
        <v>143.18700000000001</v>
      </c>
      <c r="HY270" s="20">
        <v>77066.164999999994</v>
      </c>
      <c r="HZ270" s="21">
        <v>10</v>
      </c>
      <c r="IA270" s="20">
        <v>14.654999999999999</v>
      </c>
      <c r="IB270" s="20">
        <v>7887.5720000000001</v>
      </c>
      <c r="IF270" s="21">
        <v>26.3</v>
      </c>
      <c r="IG270" s="20">
        <v>38.430999999999997</v>
      </c>
      <c r="IH270" s="20">
        <v>20684.38</v>
      </c>
      <c r="II270" s="20">
        <v>20684.38</v>
      </c>
      <c r="IJ270" s="21">
        <v>61.6</v>
      </c>
      <c r="IK270" s="20">
        <v>90.100999999999999</v>
      </c>
      <c r="IL270" s="20">
        <v>48494.213000000003</v>
      </c>
      <c r="IM270" s="20">
        <v>48494.213000000003</v>
      </c>
      <c r="IN270" s="21">
        <v>87.9</v>
      </c>
      <c r="IO270" s="20">
        <v>128.53200000000001</v>
      </c>
      <c r="IP270" s="20">
        <v>69178.592999999993</v>
      </c>
      <c r="IQ270" s="20">
        <v>69178.592999999993</v>
      </c>
      <c r="IR270" s="21">
        <v>59.4</v>
      </c>
      <c r="IS270" s="20">
        <v>86.876999999999995</v>
      </c>
      <c r="IT270" s="23">
        <v>46759</v>
      </c>
      <c r="IU270" s="23">
        <v>46759</v>
      </c>
      <c r="IV270" s="21">
        <v>142.69999999999999</v>
      </c>
      <c r="IW270" s="20">
        <v>3791.6370000000002</v>
      </c>
      <c r="IX270" s="20">
        <v>29969.506000000001</v>
      </c>
      <c r="IY270" s="21">
        <v>25.9</v>
      </c>
      <c r="IZ270" s="20">
        <v>688.93100000000004</v>
      </c>
      <c r="JA270" s="20">
        <v>5445.384</v>
      </c>
      <c r="JB270" s="21">
        <v>10.8</v>
      </c>
      <c r="JC270" s="20">
        <v>287.99599999999998</v>
      </c>
      <c r="JD270" s="20">
        <v>2276.3510000000001</v>
      </c>
      <c r="JE270" s="20">
        <v>2276.3510000000001</v>
      </c>
      <c r="JF270" s="21">
        <v>105.6</v>
      </c>
      <c r="JG270" s="20">
        <v>2806.058</v>
      </c>
      <c r="JH270" s="20">
        <v>22179.382000000001</v>
      </c>
      <c r="JI270" s="20">
        <v>22962.726999999999</v>
      </c>
      <c r="JJ270" s="21">
        <v>116.8</v>
      </c>
      <c r="JK270" s="20">
        <v>3102.7060000000001</v>
      </c>
      <c r="JL270" s="20">
        <v>24524.121999999999</v>
      </c>
      <c r="JM270" s="20">
        <v>25239.078000000001</v>
      </c>
      <c r="JN270" s="21">
        <v>111.8</v>
      </c>
      <c r="JO270" s="20">
        <v>2969.8290000000002</v>
      </c>
      <c r="JP270" s="20">
        <v>23473.843000000001</v>
      </c>
      <c r="JQ270" s="20">
        <v>23473.843000000001</v>
      </c>
      <c r="JR270" s="21">
        <v>78.900000000000006</v>
      </c>
      <c r="JS270" s="20">
        <v>121.401</v>
      </c>
      <c r="JT270" s="20">
        <v>291007.20500000002</v>
      </c>
      <c r="JU270" s="21">
        <v>37.9</v>
      </c>
      <c r="JV270" s="20">
        <v>58.238</v>
      </c>
      <c r="JW270" s="20">
        <v>139599.63500000001</v>
      </c>
      <c r="JX270" s="20">
        <v>13.824999999999999</v>
      </c>
      <c r="JY270" s="20">
        <v>21.259</v>
      </c>
      <c r="JZ270" s="20">
        <v>50960.345999999998</v>
      </c>
      <c r="KA270" s="20">
        <v>50960.345999999998</v>
      </c>
      <c r="KB270" s="20">
        <v>27.248999999999999</v>
      </c>
      <c r="KC270" s="20">
        <v>41.904000000000003</v>
      </c>
      <c r="KD270" s="20">
        <v>100447.224</v>
      </c>
      <c r="KE270" s="20">
        <v>100447.224</v>
      </c>
      <c r="KF270" s="21">
        <v>41.1</v>
      </c>
      <c r="KG270" s="21">
        <v>63.2</v>
      </c>
      <c r="KH270" s="20">
        <v>151407.57</v>
      </c>
      <c r="KI270" s="20">
        <v>151407.57</v>
      </c>
      <c r="KJ270" s="21">
        <v>25.3</v>
      </c>
      <c r="KK270" s="21">
        <v>38.9</v>
      </c>
      <c r="KL270" s="21">
        <v>93317.6</v>
      </c>
      <c r="KM270" s="21">
        <v>93317.6</v>
      </c>
      <c r="KN270" s="21">
        <v>90.2</v>
      </c>
      <c r="KO270" s="20">
        <v>139.685</v>
      </c>
      <c r="KP270" s="20">
        <v>3125.3609999999999</v>
      </c>
      <c r="KQ270" s="21">
        <v>27.2</v>
      </c>
      <c r="KR270" s="20">
        <v>42.052</v>
      </c>
      <c r="KS270" s="20">
        <v>940.89599999999996</v>
      </c>
      <c r="KT270" s="21">
        <v>27.5</v>
      </c>
      <c r="KU270" s="20">
        <v>42.545999999999999</v>
      </c>
      <c r="KV270" s="20">
        <v>951.94299999999998</v>
      </c>
      <c r="KW270" s="21">
        <v>17.8</v>
      </c>
      <c r="KX270" s="20">
        <v>27.516999999999999</v>
      </c>
      <c r="KY270" s="20">
        <v>615.67499999999995</v>
      </c>
      <c r="KZ270" s="20">
        <v>615.67499999999995</v>
      </c>
      <c r="LA270" s="21">
        <v>45.3</v>
      </c>
      <c r="LB270" s="20">
        <v>70.114999999999995</v>
      </c>
      <c r="LC270" s="20">
        <v>1568.79</v>
      </c>
      <c r="LD270" s="20">
        <v>1568.79</v>
      </c>
      <c r="LE270" s="21">
        <v>63</v>
      </c>
      <c r="LF270" s="20">
        <v>97.632000000000005</v>
      </c>
      <c r="LG270" s="20">
        <v>2184.4650000000001</v>
      </c>
      <c r="LH270" s="20">
        <v>2184.4650000000001</v>
      </c>
      <c r="LI270" s="21">
        <v>32.4</v>
      </c>
      <c r="LJ270" s="20">
        <v>50.137999999999998</v>
      </c>
      <c r="LK270" s="20">
        <v>1121.807</v>
      </c>
      <c r="LL270" s="20">
        <v>1121.807</v>
      </c>
      <c r="LM270" s="21">
        <v>206</v>
      </c>
      <c r="LN270" s="20">
        <v>6136.6530000000002</v>
      </c>
      <c r="LO270" s="20">
        <v>4847.3419999999996</v>
      </c>
      <c r="LP270" s="21">
        <v>69.7</v>
      </c>
      <c r="LQ270" s="20">
        <v>2075.04</v>
      </c>
      <c r="LR270" s="20">
        <v>1639.0740000000001</v>
      </c>
      <c r="LS270" s="21">
        <v>67.8</v>
      </c>
      <c r="LT270" s="20">
        <v>2019.461</v>
      </c>
      <c r="LU270" s="20">
        <v>1595.172</v>
      </c>
      <c r="LV270" s="21">
        <v>66.400000000000006</v>
      </c>
      <c r="LW270" s="20">
        <v>1976.5540000000001</v>
      </c>
      <c r="LX270" s="20">
        <v>1561.28</v>
      </c>
      <c r="LY270" s="20">
        <v>1561.28</v>
      </c>
      <c r="LZ270" s="21">
        <v>70</v>
      </c>
      <c r="MA270" s="20">
        <v>2085.0590000000002</v>
      </c>
      <c r="MB270" s="20">
        <v>1646.9880000000001</v>
      </c>
      <c r="MC270" s="20">
        <v>1646.9880000000001</v>
      </c>
      <c r="MD270" s="21">
        <v>136.4</v>
      </c>
      <c r="ME270" s="20">
        <v>4061.6129999999998</v>
      </c>
      <c r="MF270" s="20">
        <v>3208.268</v>
      </c>
      <c r="MG270" s="20">
        <v>3208.268</v>
      </c>
      <c r="MH270" s="21">
        <v>93.4</v>
      </c>
      <c r="MI270" s="20">
        <v>2782.058</v>
      </c>
      <c r="MJ270" s="20">
        <v>2197.5479999999998</v>
      </c>
      <c r="MK270" s="20">
        <v>2197.5479999999998</v>
      </c>
      <c r="ML270" s="21">
        <v>255.8</v>
      </c>
      <c r="MM270" s="20">
        <v>723.02099999999996</v>
      </c>
      <c r="MN270" s="20">
        <v>4259.1030000000001</v>
      </c>
      <c r="MO270" s="21">
        <v>36</v>
      </c>
      <c r="MP270" s="20">
        <v>101.83799999999999</v>
      </c>
      <c r="MQ270" s="20">
        <v>599.89800000000002</v>
      </c>
      <c r="MR270" s="21">
        <v>34.200000000000003</v>
      </c>
      <c r="MS270" s="20">
        <v>96.587000000000003</v>
      </c>
      <c r="MT270" s="20">
        <v>568.96699999999998</v>
      </c>
      <c r="MU270" s="21">
        <v>114.4</v>
      </c>
      <c r="MV270" s="20">
        <v>323.47399999999999</v>
      </c>
      <c r="MW270" s="20">
        <v>1905.4870000000001</v>
      </c>
      <c r="MX270" s="20">
        <v>1950</v>
      </c>
      <c r="MY270" s="21">
        <v>104.5</v>
      </c>
      <c r="MZ270" s="20">
        <v>295.46800000000002</v>
      </c>
      <c r="NA270" s="20">
        <v>1740.511</v>
      </c>
      <c r="NB270" s="20">
        <v>1846</v>
      </c>
      <c r="NC270" s="21">
        <v>219.8</v>
      </c>
      <c r="ND270" s="20">
        <v>621.18299999999999</v>
      </c>
      <c r="NE270" s="20">
        <v>3659.2049999999999</v>
      </c>
      <c r="NF270" s="20">
        <v>3796</v>
      </c>
      <c r="NG270" s="21">
        <v>163.30000000000001</v>
      </c>
      <c r="NH270" s="20">
        <v>461.62599999999998</v>
      </c>
      <c r="NI270" s="20">
        <v>2719.3020000000001</v>
      </c>
      <c r="NJ270" s="20">
        <v>2719.3020000000001</v>
      </c>
      <c r="NK270" s="21">
        <v>230.7</v>
      </c>
      <c r="NL270" s="20">
        <v>2877.5639999999999</v>
      </c>
      <c r="NM270" s="20">
        <v>2272.9879999999998</v>
      </c>
      <c r="NN270" s="21">
        <v>42.4</v>
      </c>
      <c r="NO270" s="20">
        <v>528.44899999999996</v>
      </c>
      <c r="NP270" s="20">
        <v>417.42200000000003</v>
      </c>
      <c r="NQ270" s="21">
        <v>40</v>
      </c>
      <c r="NR270" s="20">
        <v>499.53500000000003</v>
      </c>
      <c r="NS270" s="20">
        <v>394.58300000000003</v>
      </c>
      <c r="NT270" s="21">
        <v>75.900000000000006</v>
      </c>
      <c r="NU270" s="20">
        <v>946.57799999999997</v>
      </c>
      <c r="NV270" s="20">
        <v>747.702</v>
      </c>
      <c r="NW270" s="20">
        <v>747.702</v>
      </c>
      <c r="NX270" s="21">
        <v>112.4</v>
      </c>
      <c r="NY270" s="20">
        <v>1402.537</v>
      </c>
      <c r="NZ270" s="20">
        <v>1107.864</v>
      </c>
      <c r="OA270" s="20">
        <v>1107.864</v>
      </c>
      <c r="OB270" s="21">
        <v>188.3</v>
      </c>
      <c r="OC270" s="20">
        <v>2349.1149999999998</v>
      </c>
      <c r="OD270" s="20">
        <v>1855.566</v>
      </c>
      <c r="OE270" s="20">
        <v>1855.566</v>
      </c>
      <c r="OF270" s="21">
        <v>143</v>
      </c>
      <c r="OG270" s="20">
        <v>1783.8679999999999</v>
      </c>
      <c r="OH270" s="20">
        <v>1409.077</v>
      </c>
      <c r="OI270" s="20">
        <v>1409.077</v>
      </c>
      <c r="OJ270" s="21">
        <v>180.9</v>
      </c>
      <c r="OK270" s="20">
        <v>390.39499999999998</v>
      </c>
      <c r="OL270" s="20">
        <v>308.37299999999999</v>
      </c>
      <c r="OM270" s="21">
        <v>38.9</v>
      </c>
      <c r="ON270" s="20">
        <v>83.887</v>
      </c>
      <c r="OO270" s="20">
        <v>66.262</v>
      </c>
      <c r="OP270" s="21">
        <v>38</v>
      </c>
      <c r="OQ270" s="20">
        <v>81.924000000000007</v>
      </c>
      <c r="OR270" s="20">
        <v>64.712000000000003</v>
      </c>
      <c r="OS270" s="21">
        <v>48.9</v>
      </c>
      <c r="OT270" s="20">
        <v>105.48</v>
      </c>
      <c r="OU270" s="20">
        <v>83.319000000000003</v>
      </c>
      <c r="OV270" s="20">
        <v>83.319000000000003</v>
      </c>
      <c r="OW270" s="21">
        <v>93.2</v>
      </c>
      <c r="OX270" s="20">
        <v>201.02799999999999</v>
      </c>
      <c r="OY270" s="20">
        <v>158.792</v>
      </c>
      <c r="OZ270" s="20">
        <v>158.792</v>
      </c>
      <c r="PA270" s="21">
        <v>142</v>
      </c>
      <c r="PB270" s="20">
        <v>306.50799999999998</v>
      </c>
      <c r="PC270" s="20">
        <v>242.11099999999999</v>
      </c>
      <c r="PD270" s="20">
        <v>242.11099999999999</v>
      </c>
      <c r="PE270" s="21">
        <v>71.900000000000006</v>
      </c>
      <c r="PF270" s="20">
        <v>155.11799999999999</v>
      </c>
      <c r="PG270" s="20">
        <v>122.52800000000001</v>
      </c>
      <c r="PH270" s="20">
        <v>122.52800000000001</v>
      </c>
      <c r="PI270" s="21">
        <v>222.2</v>
      </c>
      <c r="PJ270" s="20">
        <v>5139.067</v>
      </c>
      <c r="PK270" s="20">
        <v>4059.3490000000002</v>
      </c>
      <c r="PL270" s="21">
        <v>70</v>
      </c>
      <c r="PM270" s="20">
        <v>1619.019</v>
      </c>
      <c r="PN270" s="20">
        <v>1278.8630000000001</v>
      </c>
      <c r="PO270" s="21">
        <v>66.099999999999994</v>
      </c>
      <c r="PP270" s="20">
        <v>1528.93</v>
      </c>
      <c r="PQ270" s="20">
        <v>1207.702</v>
      </c>
      <c r="PR270" s="21">
        <v>43.6</v>
      </c>
      <c r="PS270" s="20">
        <v>1009.4349999999999</v>
      </c>
      <c r="PT270" s="20">
        <v>797.35299999999995</v>
      </c>
      <c r="PU270" s="20">
        <v>797.35299999999995</v>
      </c>
      <c r="PV270" s="21">
        <v>109</v>
      </c>
      <c r="PW270" s="20">
        <v>2521.904</v>
      </c>
      <c r="PX270" s="20">
        <v>1992.0519999999999</v>
      </c>
      <c r="PY270" s="20">
        <v>1873.1010000000001</v>
      </c>
      <c r="PZ270" s="21">
        <v>152.19999999999999</v>
      </c>
      <c r="QA270" s="20">
        <v>3520.0479999999998</v>
      </c>
      <c r="QB270" s="20">
        <v>2780.4859999999999</v>
      </c>
      <c r="QC270" s="20">
        <v>2670.4540000000002</v>
      </c>
      <c r="QD270" s="21">
        <v>79.3</v>
      </c>
      <c r="QE270" s="20">
        <v>1835.307</v>
      </c>
      <c r="QF270" s="20">
        <v>1449.7090000000001</v>
      </c>
      <c r="QG270" s="20">
        <v>1449.7090000000001</v>
      </c>
      <c r="QH270" s="21">
        <v>206.9</v>
      </c>
      <c r="QI270" s="21">
        <v>183.1</v>
      </c>
      <c r="QJ270" s="20">
        <v>88985.422999999995</v>
      </c>
      <c r="QK270" s="21">
        <v>65.599999999999994</v>
      </c>
      <c r="QL270" s="21">
        <v>58.8</v>
      </c>
      <c r="QM270" s="20">
        <v>28229.024000000001</v>
      </c>
      <c r="QN270" s="21">
        <v>64</v>
      </c>
      <c r="QO270" s="21">
        <v>57.6</v>
      </c>
      <c r="QP270" s="20">
        <v>27531.478999999999</v>
      </c>
      <c r="QW270" s="21">
        <v>141.30000000000001</v>
      </c>
      <c r="QX270" s="21">
        <v>124.3</v>
      </c>
      <c r="QY270" s="20">
        <v>60756.398999999998</v>
      </c>
      <c r="QZ270" s="21">
        <v>75.400000000000006</v>
      </c>
      <c r="RA270" s="21">
        <v>71</v>
      </c>
      <c r="RB270" s="20">
        <v>32437.333999999999</v>
      </c>
      <c r="RC270" s="21">
        <v>216.1</v>
      </c>
      <c r="RD270" s="20">
        <v>5883.4170000000004</v>
      </c>
      <c r="RE270" s="20">
        <v>3149.393</v>
      </c>
      <c r="RF270" s="21">
        <v>44.5</v>
      </c>
      <c r="RG270" s="20">
        <v>1211.577</v>
      </c>
      <c r="RH270" s="20">
        <v>648.55700000000002</v>
      </c>
      <c r="RI270" s="21">
        <v>41.6</v>
      </c>
      <c r="RJ270" s="20">
        <v>1132.69</v>
      </c>
      <c r="RK270" s="20">
        <v>606.32899999999995</v>
      </c>
      <c r="RL270" s="21">
        <v>89.9</v>
      </c>
      <c r="RM270" s="20">
        <v>2449.002</v>
      </c>
      <c r="RN270" s="20">
        <v>1310.951</v>
      </c>
      <c r="RO270" s="20">
        <v>1310.951</v>
      </c>
      <c r="RP270" s="21">
        <v>81.599999999999994</v>
      </c>
      <c r="RQ270" s="20">
        <v>2222.8380000000002</v>
      </c>
      <c r="RR270" s="20">
        <v>1189.885</v>
      </c>
      <c r="RS270" s="20">
        <v>1189.885</v>
      </c>
      <c r="RT270" s="21">
        <v>171.6</v>
      </c>
      <c r="RU270" s="20">
        <v>4671.84</v>
      </c>
      <c r="RV270" s="20">
        <v>2500.8359999999998</v>
      </c>
      <c r="RW270" s="20">
        <v>2500.8359999999998</v>
      </c>
      <c r="RX270" s="21">
        <v>95.8</v>
      </c>
      <c r="RY270" s="20">
        <v>2607.2739999999999</v>
      </c>
      <c r="RZ270" s="20">
        <v>1395.674</v>
      </c>
      <c r="SA270" s="20">
        <v>1395.674</v>
      </c>
      <c r="SB270" s="21">
        <v>200.5</v>
      </c>
      <c r="SC270" s="20">
        <v>541.31600000000003</v>
      </c>
      <c r="SD270" s="20">
        <v>427.58499999999998</v>
      </c>
      <c r="SE270" s="21">
        <v>110</v>
      </c>
      <c r="SF270" s="20">
        <v>297.00200000000001</v>
      </c>
      <c r="SG270" s="20">
        <v>234.602</v>
      </c>
      <c r="SH270" s="21">
        <v>103.9</v>
      </c>
      <c r="SI270" s="20">
        <v>280.61700000000002</v>
      </c>
      <c r="SJ270" s="20">
        <v>221.65899999999999</v>
      </c>
      <c r="SK270" s="21">
        <v>44.1</v>
      </c>
      <c r="SL270" s="20">
        <v>118.956</v>
      </c>
      <c r="SM270" s="20">
        <v>93.962999999999994</v>
      </c>
      <c r="SN270" s="20">
        <v>84.289000000000001</v>
      </c>
      <c r="SO270" s="21">
        <v>50</v>
      </c>
      <c r="SP270" s="20">
        <v>134.94499999999999</v>
      </c>
      <c r="SQ270" s="20">
        <v>106.593</v>
      </c>
      <c r="SR270" s="20">
        <v>108.694</v>
      </c>
      <c r="SS270" s="21">
        <v>90.5</v>
      </c>
      <c r="ST270" s="20">
        <v>244.31299999999999</v>
      </c>
      <c r="SU270" s="20">
        <v>192.983</v>
      </c>
      <c r="SV270" s="20">
        <v>192.983</v>
      </c>
      <c r="SW270" s="21">
        <v>79.099999999999994</v>
      </c>
      <c r="SX270" s="20">
        <v>213.488</v>
      </c>
      <c r="SY270" s="20">
        <v>168.63399999999999</v>
      </c>
      <c r="SZ270" s="20">
        <v>164.208</v>
      </c>
      <c r="TA270" s="21">
        <v>199.2</v>
      </c>
      <c r="TB270" s="20">
        <v>377.84</v>
      </c>
      <c r="TC270" s="20">
        <v>2943.9430000000002</v>
      </c>
      <c r="TD270" s="21">
        <v>24.1</v>
      </c>
      <c r="TE270" s="20">
        <v>45.771000000000001</v>
      </c>
      <c r="TF270" s="20">
        <v>356.62700000000001</v>
      </c>
      <c r="TG270" s="21">
        <v>51.7</v>
      </c>
      <c r="TH270" s="20">
        <v>98.103999999999999</v>
      </c>
      <c r="TI270" s="20">
        <v>764.37699999999995</v>
      </c>
      <c r="TJ270" s="20">
        <v>764.37699999999995</v>
      </c>
      <c r="TK270" s="21">
        <v>123.5</v>
      </c>
      <c r="TL270" s="20">
        <v>234.274</v>
      </c>
      <c r="TM270" s="20">
        <v>1825.348</v>
      </c>
      <c r="TN270" s="20">
        <v>1847.2439999999999</v>
      </c>
      <c r="TO270" s="21">
        <v>175.1</v>
      </c>
      <c r="TP270" s="20">
        <v>332.06900000000002</v>
      </c>
      <c r="TQ270" s="20">
        <v>2587.3159999999998</v>
      </c>
      <c r="TR270" s="20">
        <v>2611.6210000000001</v>
      </c>
      <c r="TS270" s="21">
        <v>145.80000000000001</v>
      </c>
      <c r="TT270" s="20">
        <v>276.46100000000001</v>
      </c>
      <c r="TU270" s="20">
        <v>2154.0459999999998</v>
      </c>
      <c r="TV270" s="20">
        <v>2182.415</v>
      </c>
      <c r="TW270" s="21">
        <v>160.6</v>
      </c>
      <c r="TX270" s="20">
        <v>178.35400000000001</v>
      </c>
      <c r="TY270" s="20">
        <v>38460.123</v>
      </c>
      <c r="TZ270" s="21">
        <v>66.400000000000006</v>
      </c>
      <c r="UA270" s="20">
        <v>73.727000000000004</v>
      </c>
      <c r="UB270" s="20">
        <v>15898.42</v>
      </c>
      <c r="UC270" s="21">
        <v>66.3</v>
      </c>
      <c r="UD270" s="20">
        <v>73.668000000000006</v>
      </c>
      <c r="UE270" s="20">
        <v>15885.65</v>
      </c>
      <c r="UF270" s="21">
        <v>26.5</v>
      </c>
      <c r="UG270" s="20">
        <v>29.398</v>
      </c>
      <c r="UH270" s="20">
        <v>6339.3280000000004</v>
      </c>
      <c r="UI270" s="20">
        <v>6339.3280000000004</v>
      </c>
      <c r="UJ270" s="21">
        <v>67.7</v>
      </c>
      <c r="UK270" s="20">
        <v>75.228999999999999</v>
      </c>
      <c r="UL270" s="20">
        <v>16222.375</v>
      </c>
      <c r="UM270" s="20">
        <v>16222.375</v>
      </c>
      <c r="UN270" s="21">
        <v>94.2</v>
      </c>
      <c r="UO270" s="20">
        <v>104.627</v>
      </c>
      <c r="UP270" s="20">
        <v>22561.703000000001</v>
      </c>
      <c r="UQ270" s="20">
        <v>22561.703000000001</v>
      </c>
      <c r="UR270" s="21">
        <v>46.8</v>
      </c>
      <c r="US270" s="20">
        <v>51.953000000000003</v>
      </c>
      <c r="UT270" s="20">
        <v>11203.18</v>
      </c>
      <c r="UU270" s="20">
        <v>11203.18</v>
      </c>
      <c r="UV270" s="21">
        <v>64.400000000000006</v>
      </c>
      <c r="UW270" s="20">
        <v>239.43600000000001</v>
      </c>
      <c r="UX270" s="20">
        <v>2208799.7719999999</v>
      </c>
      <c r="UY270" s="21">
        <v>37.799999999999997</v>
      </c>
      <c r="UZ270" s="20">
        <v>140.52099999999999</v>
      </c>
      <c r="VA270" s="20">
        <v>1296305.213</v>
      </c>
      <c r="VB270" s="21">
        <v>11</v>
      </c>
      <c r="VC270" s="20">
        <v>40.744</v>
      </c>
      <c r="VD270" s="20">
        <v>375867.61099999998</v>
      </c>
      <c r="VE270" s="20">
        <v>375867.61099999998</v>
      </c>
      <c r="VF270" s="21">
        <v>15.6</v>
      </c>
      <c r="VG270" s="20">
        <v>57.982999999999997</v>
      </c>
      <c r="VH270" s="20">
        <v>534894.36300000001</v>
      </c>
      <c r="VI270" s="20">
        <v>481946.609</v>
      </c>
      <c r="VJ270" s="21">
        <v>26.6</v>
      </c>
      <c r="VK270" s="20">
        <v>98.915000000000006</v>
      </c>
      <c r="VL270" s="20">
        <v>912494.55900000001</v>
      </c>
      <c r="VM270" s="20">
        <v>857814.22</v>
      </c>
      <c r="VN270" s="21">
        <v>22.6</v>
      </c>
      <c r="VO270" s="20">
        <v>83.935000000000002</v>
      </c>
      <c r="VP270" s="20">
        <v>774300.29599999997</v>
      </c>
      <c r="VQ270" s="20">
        <v>774300.29599999997</v>
      </c>
      <c r="VR270" s="21">
        <v>236.5</v>
      </c>
      <c r="VS270" s="20">
        <v>538.11599999999999</v>
      </c>
      <c r="VT270" s="20">
        <v>425.05799999999999</v>
      </c>
      <c r="VU270" s="21">
        <v>26.3</v>
      </c>
      <c r="VV270" s="20">
        <v>59.747999999999998</v>
      </c>
      <c r="VW270" s="20">
        <v>47.195</v>
      </c>
      <c r="VX270" s="21">
        <v>25.3</v>
      </c>
      <c r="VY270" s="20">
        <v>57.625</v>
      </c>
      <c r="VZ270" s="20">
        <v>45.518000000000001</v>
      </c>
      <c r="WA270" s="21">
        <v>89.8</v>
      </c>
      <c r="WB270" s="20">
        <v>204.34200000000001</v>
      </c>
      <c r="WC270" s="20">
        <v>161.41</v>
      </c>
      <c r="WD270" s="20">
        <v>161.41</v>
      </c>
      <c r="WE270" s="21">
        <v>120.5</v>
      </c>
      <c r="WF270" s="20">
        <v>274.02699999999999</v>
      </c>
      <c r="WG270" s="20">
        <v>216.45400000000001</v>
      </c>
      <c r="WH270" s="20">
        <v>216.45400000000001</v>
      </c>
      <c r="WI270" s="21">
        <v>210.3</v>
      </c>
      <c r="WJ270" s="20">
        <v>478.36799999999999</v>
      </c>
      <c r="WK270" s="20">
        <v>377.863</v>
      </c>
      <c r="WL270" s="20">
        <v>377.863</v>
      </c>
      <c r="WM270" s="21">
        <v>140.5</v>
      </c>
      <c r="WN270" s="20">
        <v>319.65300000000002</v>
      </c>
      <c r="WO270" s="20">
        <v>252.494</v>
      </c>
      <c r="WP270" s="20">
        <v>252.494</v>
      </c>
      <c r="WQ270" s="21">
        <v>199.2</v>
      </c>
      <c r="WR270" s="20">
        <v>323.57499999999999</v>
      </c>
      <c r="WS270" s="20">
        <v>1394.0920000000001</v>
      </c>
      <c r="WT270" s="21">
        <v>80.099999999999994</v>
      </c>
      <c r="WU270" s="20">
        <v>130.19399999999999</v>
      </c>
      <c r="WV270" s="20">
        <v>560.928</v>
      </c>
      <c r="WW270" s="21">
        <v>78.2</v>
      </c>
      <c r="WX270" s="20">
        <v>127.087</v>
      </c>
      <c r="WY270" s="20">
        <v>547.54100000000005</v>
      </c>
      <c r="WZ270" s="21">
        <v>35.6</v>
      </c>
      <c r="XA270" s="20">
        <v>57.823</v>
      </c>
      <c r="XB270" s="20">
        <v>249.124</v>
      </c>
      <c r="XC270" s="20">
        <v>249.124</v>
      </c>
      <c r="XD270" s="21">
        <v>83.4</v>
      </c>
      <c r="XE270" s="20">
        <v>135.55799999999999</v>
      </c>
      <c r="XF270" s="20">
        <v>584.04</v>
      </c>
      <c r="XG270" s="20">
        <v>584.04</v>
      </c>
      <c r="XH270" s="21">
        <v>119</v>
      </c>
      <c r="XI270" s="20">
        <v>193.381</v>
      </c>
      <c r="XJ270" s="20">
        <v>833.16399999999999</v>
      </c>
      <c r="XK270" s="20">
        <v>833.16399999999999</v>
      </c>
      <c r="XL270" s="21">
        <v>64.900000000000006</v>
      </c>
      <c r="XM270" s="20">
        <v>105.48099999999999</v>
      </c>
      <c r="XN270" s="22">
        <v>454.45410700000002</v>
      </c>
      <c r="XO270" s="22">
        <v>536.60900000000004</v>
      </c>
      <c r="XP270" s="21">
        <v>174.7</v>
      </c>
      <c r="XQ270" s="20">
        <v>1483.415</v>
      </c>
      <c r="XR270" s="20">
        <v>68027.350999999995</v>
      </c>
      <c r="XS270" s="21">
        <v>78.7</v>
      </c>
      <c r="XT270" s="20">
        <v>668.02499999999998</v>
      </c>
      <c r="XU270" s="20">
        <v>30634.674999999999</v>
      </c>
      <c r="YD270" s="21">
        <v>96</v>
      </c>
      <c r="YE270" s="20">
        <v>815.39099999999996</v>
      </c>
      <c r="YF270" s="20">
        <v>37392.675999999999</v>
      </c>
      <c r="YG270" s="20">
        <v>19590.496999999999</v>
      </c>
      <c r="YH270" s="21">
        <v>47.4</v>
      </c>
      <c r="YI270" s="20">
        <v>402.58800000000002</v>
      </c>
      <c r="YJ270" s="20">
        <v>18462.099999999999</v>
      </c>
      <c r="YK270" s="20">
        <v>18462.099999999999</v>
      </c>
      <c r="YL270" s="21">
        <v>215.6</v>
      </c>
      <c r="YM270" s="20">
        <v>4200.2730000000001</v>
      </c>
      <c r="YN270" s="20">
        <v>3317.7959999999998</v>
      </c>
      <c r="YO270" s="21">
        <v>112.9</v>
      </c>
      <c r="YP270" s="20">
        <v>2200.165</v>
      </c>
      <c r="YQ270" s="20">
        <v>1737.91</v>
      </c>
      <c r="YR270" s="21">
        <v>109.1</v>
      </c>
      <c r="YS270" s="20">
        <v>2125.4989999999998</v>
      </c>
      <c r="YT270" s="20">
        <v>1678.932</v>
      </c>
      <c r="YU270" s="21">
        <v>34.799999999999997</v>
      </c>
      <c r="YV270" s="20">
        <v>678.25699999999995</v>
      </c>
      <c r="YW270" s="20">
        <v>535.755</v>
      </c>
      <c r="YX270" s="20">
        <v>535.755</v>
      </c>
      <c r="YY270" s="21">
        <v>67.900000000000006</v>
      </c>
      <c r="YZ270" s="20">
        <v>1321.8520000000001</v>
      </c>
      <c r="ZA270" s="20">
        <v>1044.1310000000001</v>
      </c>
      <c r="ZB270" s="20">
        <v>1044.1310000000001</v>
      </c>
      <c r="ZC270" s="21">
        <v>102.7</v>
      </c>
      <c r="ZD270" s="20">
        <v>2000.1089999999999</v>
      </c>
      <c r="ZE270" s="20">
        <v>1579.886</v>
      </c>
      <c r="ZF270" s="20">
        <v>1579.886</v>
      </c>
      <c r="ZG270" s="21">
        <v>72.400000000000006</v>
      </c>
      <c r="ZH270" s="20">
        <v>1409.8810000000001</v>
      </c>
      <c r="ZI270" s="20">
        <v>1113.665</v>
      </c>
      <c r="ZJ270" s="20">
        <v>1113.665</v>
      </c>
      <c r="ZK270" s="21">
        <v>306.10000000000002</v>
      </c>
      <c r="ZL270" s="20">
        <v>13852.076999999999</v>
      </c>
      <c r="ZM270" s="20">
        <v>1634020.1</v>
      </c>
      <c r="ZN270" s="21">
        <v>145</v>
      </c>
      <c r="ZO270" s="20">
        <v>6563.7219999999998</v>
      </c>
      <c r="ZP270" s="20">
        <v>774270.4</v>
      </c>
      <c r="ZQ270" s="21">
        <v>144.4</v>
      </c>
      <c r="ZR270" s="20">
        <v>6535.2569999999996</v>
      </c>
      <c r="ZS270" s="20">
        <v>770912.69099999999</v>
      </c>
      <c r="ZT270" s="21">
        <v>61.5</v>
      </c>
      <c r="ZU270" s="20">
        <v>2783.3470000000002</v>
      </c>
      <c r="ZV270" s="20">
        <v>328329.40000000002</v>
      </c>
      <c r="ZW270" s="20">
        <v>328329.40000000002</v>
      </c>
      <c r="ZX270" s="21">
        <v>99.5</v>
      </c>
      <c r="ZY270" s="20">
        <v>4505.009</v>
      </c>
      <c r="ZZ270" s="20">
        <v>531420.30000000005</v>
      </c>
      <c r="AAA270" s="20">
        <v>531420.30000000005</v>
      </c>
      <c r="AAB270" s="21">
        <v>161</v>
      </c>
      <c r="AAC270" s="20">
        <v>7288.3549999999996</v>
      </c>
      <c r="AAD270" s="20">
        <v>859749.7</v>
      </c>
      <c r="AAE270" s="20">
        <v>859749.7</v>
      </c>
      <c r="AAF270" s="21">
        <v>95.1</v>
      </c>
      <c r="AAG270" s="20">
        <v>4302.3280000000004</v>
      </c>
      <c r="AAH270" s="20">
        <v>507511.6</v>
      </c>
      <c r="AAI270" s="20">
        <v>507511.6</v>
      </c>
      <c r="AAJ270" s="21">
        <v>166.9</v>
      </c>
      <c r="AAK270" s="20">
        <v>1753.0170000000001</v>
      </c>
      <c r="AAL270" s="20">
        <v>1658886.08</v>
      </c>
      <c r="AAM270" s="21">
        <v>22.5</v>
      </c>
      <c r="AAN270" s="20">
        <v>236.05600000000001</v>
      </c>
      <c r="AAO270" s="20">
        <v>223380.52600000001</v>
      </c>
      <c r="AAP270" s="21">
        <v>65.5</v>
      </c>
      <c r="AAQ270" s="20">
        <v>688.22400000000005</v>
      </c>
      <c r="AAR270" s="20">
        <v>651269.03799999994</v>
      </c>
      <c r="AAS270" s="20">
        <v>642325.1</v>
      </c>
      <c r="AAT270" s="21">
        <v>78.7</v>
      </c>
      <c r="AAU270" s="20">
        <v>827.053</v>
      </c>
      <c r="AAV270" s="20">
        <v>782642.69</v>
      </c>
      <c r="AAW270" s="20">
        <v>780989.1</v>
      </c>
      <c r="AAX270" s="21">
        <v>144.4</v>
      </c>
      <c r="AAY270" s="20">
        <v>1516.961</v>
      </c>
      <c r="AAZ270" s="20">
        <v>1435505.554</v>
      </c>
      <c r="ABA270" s="20">
        <v>1423314.2</v>
      </c>
      <c r="ABB270" s="21">
        <v>109</v>
      </c>
      <c r="ABC270" s="20">
        <v>1145.2460000000001</v>
      </c>
      <c r="ABD270" s="20">
        <v>1083750</v>
      </c>
      <c r="ABE270" s="20">
        <v>1083750</v>
      </c>
      <c r="ABF270" s="21">
        <v>218.7</v>
      </c>
      <c r="ABG270" s="20">
        <v>92.960999999999999</v>
      </c>
      <c r="ABH270" s="20">
        <v>73.430000000000007</v>
      </c>
      <c r="ABI270" s="21">
        <v>8</v>
      </c>
      <c r="ABJ270" s="20">
        <v>3.4140000000000001</v>
      </c>
      <c r="ABK270" s="20">
        <v>2.6970000000000001</v>
      </c>
      <c r="ABL270" s="21">
        <v>8</v>
      </c>
      <c r="ABM270" s="20">
        <v>3.4140000000000001</v>
      </c>
      <c r="ABN270" s="20">
        <v>2.6970000000000001</v>
      </c>
      <c r="ABO270" s="21">
        <v>45.2</v>
      </c>
      <c r="ABP270" s="20">
        <v>19.216000000000001</v>
      </c>
      <c r="ABQ270" s="20">
        <v>15.179</v>
      </c>
      <c r="ABR270" s="20">
        <v>15.179</v>
      </c>
      <c r="ABS270" s="21">
        <v>165.5</v>
      </c>
      <c r="ABT270" s="20">
        <v>70.33</v>
      </c>
      <c r="ABU270" s="20">
        <v>55.554000000000002</v>
      </c>
      <c r="ABV270" s="20">
        <v>55.554000000000002</v>
      </c>
      <c r="ABW270" s="21">
        <v>210.7</v>
      </c>
      <c r="ABX270" s="20">
        <v>89.546000000000006</v>
      </c>
      <c r="ABY270" s="20">
        <v>70.733000000000004</v>
      </c>
      <c r="ABZ270" s="20">
        <v>70.733000000000004</v>
      </c>
      <c r="ACA270" s="21">
        <v>65.3</v>
      </c>
      <c r="ACB270" s="20">
        <v>27.766999999999999</v>
      </c>
      <c r="ACC270" s="20">
        <v>21.933</v>
      </c>
      <c r="ACD270" s="20">
        <v>21.933</v>
      </c>
      <c r="ACE270" s="21">
        <v>45.3</v>
      </c>
      <c r="ACF270" s="20">
        <v>427.32499999999999</v>
      </c>
      <c r="ACG270" s="20">
        <v>4701.3440000000001</v>
      </c>
      <c r="ACH270" s="21">
        <v>20.6</v>
      </c>
      <c r="ACI270" s="20">
        <v>194.09800000000001</v>
      </c>
      <c r="ACJ270" s="20">
        <v>2135.4259999999999</v>
      </c>
      <c r="ACK270" s="21">
        <v>11.7</v>
      </c>
      <c r="ACL270" s="20">
        <v>110.497</v>
      </c>
      <c r="ACM270" s="20">
        <v>1215.6669999999999</v>
      </c>
      <c r="ACN270" s="20">
        <v>1215.6669999999999</v>
      </c>
      <c r="ACO270" s="21">
        <v>13</v>
      </c>
      <c r="ACP270" s="20">
        <v>122.73</v>
      </c>
      <c r="ACQ270" s="20">
        <v>1350.251</v>
      </c>
      <c r="ACR270" s="20">
        <v>1350.251</v>
      </c>
      <c r="ACS270" s="21">
        <v>24.7</v>
      </c>
      <c r="ACT270" s="20">
        <v>233.227</v>
      </c>
      <c r="ACU270" s="20">
        <v>2565.9180000000001</v>
      </c>
      <c r="ACV270" s="20">
        <v>2565.9180000000001</v>
      </c>
      <c r="ACW270" s="21">
        <v>10.7</v>
      </c>
      <c r="ACX270" s="20">
        <v>101.399</v>
      </c>
      <c r="ACY270" s="20">
        <v>1115.575</v>
      </c>
      <c r="ACZ270" s="20">
        <v>1115.575</v>
      </c>
      <c r="ADA270" s="21">
        <v>155.9</v>
      </c>
      <c r="ADB270" s="20">
        <v>255.65799999999999</v>
      </c>
      <c r="ADC270" s="20">
        <v>942.74</v>
      </c>
      <c r="ADD270" s="21">
        <v>40.6</v>
      </c>
      <c r="ADE270" s="20">
        <v>66.659000000000006</v>
      </c>
      <c r="ADF270" s="20">
        <v>245.804</v>
      </c>
      <c r="ADG270" s="21">
        <v>54</v>
      </c>
      <c r="ADH270" s="20">
        <v>88.539000000000001</v>
      </c>
      <c r="ADI270" s="20">
        <v>326.48700000000002</v>
      </c>
      <c r="ADJ270" s="20">
        <v>326.48700000000002</v>
      </c>
      <c r="ADK270" s="21">
        <v>61.2</v>
      </c>
      <c r="ADL270" s="20">
        <v>100.461</v>
      </c>
      <c r="ADM270" s="20">
        <v>370.44900000000001</v>
      </c>
      <c r="ADN270" s="20">
        <v>370.44900000000001</v>
      </c>
      <c r="ADO270" s="21">
        <v>115.2</v>
      </c>
      <c r="ADP270" s="20">
        <v>189</v>
      </c>
      <c r="ADQ270" s="20">
        <v>696.93600000000004</v>
      </c>
      <c r="ADR270" s="20">
        <v>696.93600000000004</v>
      </c>
      <c r="ADS270" s="21">
        <v>110.5</v>
      </c>
      <c r="ADT270" s="20">
        <v>181.19499999999999</v>
      </c>
      <c r="ADU270" s="20">
        <v>668.15499999999997</v>
      </c>
      <c r="ADV270" s="20">
        <v>668.15499999999997</v>
      </c>
      <c r="ADW270" s="21">
        <v>284.3</v>
      </c>
      <c r="ADX270" s="20">
        <v>2072.1379999999999</v>
      </c>
      <c r="ADY270" s="20">
        <v>1636.7819999999999</v>
      </c>
      <c r="ADZ270" s="21">
        <v>49.4</v>
      </c>
      <c r="AEA270" s="20">
        <v>359.89699999999999</v>
      </c>
      <c r="AEB270" s="20">
        <v>284.28300000000002</v>
      </c>
      <c r="AEC270" s="21">
        <v>47.4</v>
      </c>
      <c r="AED270" s="20">
        <v>345.68</v>
      </c>
      <c r="AEE270" s="20">
        <v>273.053</v>
      </c>
      <c r="AEF270" s="21">
        <v>110</v>
      </c>
      <c r="AEG270" s="20">
        <v>801.45600000000002</v>
      </c>
      <c r="AEH270" s="20">
        <v>633.07000000000005</v>
      </c>
      <c r="AEI270" s="20">
        <v>633.07000000000005</v>
      </c>
      <c r="AEJ270" s="21">
        <v>125</v>
      </c>
      <c r="AEK270" s="20">
        <v>910.78499999999997</v>
      </c>
      <c r="AEL270" s="20">
        <v>719.42899999999997</v>
      </c>
      <c r="AEM270" s="20">
        <v>719.42899999999997</v>
      </c>
      <c r="AEN270" s="21">
        <v>234.9</v>
      </c>
      <c r="AEO270" s="20">
        <v>1712.241</v>
      </c>
      <c r="AEP270" s="20">
        <v>1352.499</v>
      </c>
      <c r="AEQ270" s="20">
        <v>1352.499</v>
      </c>
      <c r="AER270" s="21">
        <v>114.3</v>
      </c>
      <c r="AES270" s="20">
        <v>833.39099999999996</v>
      </c>
      <c r="AET270" s="20">
        <v>658.29600000000005</v>
      </c>
      <c r="AEU270" s="20">
        <v>661.2</v>
      </c>
      <c r="AEV270" s="21">
        <v>229.8</v>
      </c>
      <c r="AEW270" s="20">
        <v>771.54100000000005</v>
      </c>
      <c r="AEX270" s="20">
        <v>5018.6419999999998</v>
      </c>
      <c r="AEY270" s="21">
        <v>47.6</v>
      </c>
      <c r="AEZ270" s="20">
        <v>159.98599999999999</v>
      </c>
      <c r="AFA270" s="20">
        <v>1040.6600000000001</v>
      </c>
      <c r="AFB270" s="21">
        <v>47.2</v>
      </c>
      <c r="AFC270" s="20">
        <v>158.328</v>
      </c>
      <c r="AFD270" s="20">
        <v>1029.873</v>
      </c>
      <c r="AFE270" s="21">
        <v>68.900000000000006</v>
      </c>
      <c r="AFF270" s="20">
        <v>231.202</v>
      </c>
      <c r="AFG270" s="20">
        <v>1503.9010000000001</v>
      </c>
      <c r="AFH270" s="20">
        <v>1503.9010000000001</v>
      </c>
      <c r="AFI270" s="21">
        <v>113.3</v>
      </c>
      <c r="AFJ270" s="20">
        <v>380.35300000000001</v>
      </c>
      <c r="AFK270" s="20">
        <v>2474.0810000000001</v>
      </c>
      <c r="AFL270" s="20">
        <v>2474.0810000000001</v>
      </c>
      <c r="AFM270" s="21">
        <v>182.1</v>
      </c>
      <c r="AFN270" s="20">
        <v>611.55499999999995</v>
      </c>
      <c r="AFO270" s="20">
        <v>3977.982</v>
      </c>
      <c r="AFP270" s="20">
        <v>3977.982</v>
      </c>
      <c r="AFQ270" s="21">
        <v>88.7</v>
      </c>
      <c r="AFR270" s="20">
        <v>297.68599999999998</v>
      </c>
      <c r="AFS270" s="20">
        <v>1936.3610000000001</v>
      </c>
      <c r="AFT270" s="20">
        <v>1936.3610000000001</v>
      </c>
      <c r="AFU270" s="21">
        <v>202.3</v>
      </c>
      <c r="AFV270" s="20">
        <v>218.774</v>
      </c>
      <c r="AFW270" s="20">
        <v>335.70800000000003</v>
      </c>
      <c r="AFX270" s="21">
        <v>19.600000000000001</v>
      </c>
      <c r="AFY270" s="20">
        <v>21.236999999999998</v>
      </c>
      <c r="AFZ270" s="20">
        <v>32.588000000000001</v>
      </c>
      <c r="AGA270" s="21">
        <v>87.1</v>
      </c>
      <c r="AGB270" s="20">
        <v>94.13</v>
      </c>
      <c r="AGC270" s="20">
        <v>144.44300000000001</v>
      </c>
      <c r="AGD270" s="20">
        <v>144.44300000000001</v>
      </c>
      <c r="AGE270" s="21">
        <v>95.6</v>
      </c>
      <c r="AGF270" s="20">
        <v>103.407</v>
      </c>
      <c r="AGG270" s="20">
        <v>158.67699999999999</v>
      </c>
      <c r="AGH270" s="20">
        <v>158.67699999999999</v>
      </c>
      <c r="AGI270" s="21">
        <v>182.7</v>
      </c>
      <c r="AGJ270" s="20">
        <v>197.53700000000001</v>
      </c>
      <c r="AGK270" s="20">
        <v>303.12</v>
      </c>
      <c r="AGL270" s="20">
        <v>303.12</v>
      </c>
      <c r="AGM270" s="21">
        <v>139.9</v>
      </c>
      <c r="AGN270" s="20">
        <v>151.26900000000001</v>
      </c>
      <c r="AGO270" s="20">
        <v>232.12200000000001</v>
      </c>
      <c r="AGP270" s="20">
        <v>232.12200000000001</v>
      </c>
      <c r="AGQ270" s="21">
        <v>97.5</v>
      </c>
      <c r="AGR270" s="20">
        <v>323.483</v>
      </c>
      <c r="AGS270" s="20">
        <v>1014.7329999999999</v>
      </c>
      <c r="AGT270" s="21">
        <v>49.2</v>
      </c>
      <c r="AGU270" s="20">
        <v>163.33099999999999</v>
      </c>
      <c r="AGV270" s="20">
        <v>512.35299999999995</v>
      </c>
      <c r="AGW270" s="21">
        <v>48.3</v>
      </c>
      <c r="AGX270" s="20">
        <v>160.30699999999999</v>
      </c>
      <c r="AGY270" s="20">
        <v>502.86700000000002</v>
      </c>
      <c r="AGZ270" s="21">
        <v>17.600000000000001</v>
      </c>
      <c r="AHA270" s="20">
        <v>58.381999999999998</v>
      </c>
      <c r="AHB270" s="20">
        <v>183.13800000000001</v>
      </c>
      <c r="AHC270" s="20">
        <v>183.13800000000001</v>
      </c>
      <c r="AHD270" s="21">
        <v>30.7</v>
      </c>
      <c r="AHE270" s="20">
        <v>101.77</v>
      </c>
      <c r="AHF270" s="20">
        <v>319.24200000000002</v>
      </c>
      <c r="AHG270" s="20">
        <v>319.24200000000002</v>
      </c>
      <c r="AHH270" s="21">
        <v>48.3</v>
      </c>
      <c r="AHI270" s="20">
        <v>160.15199999999999</v>
      </c>
      <c r="AHJ270" s="20">
        <v>502.38</v>
      </c>
      <c r="AHK270" s="20">
        <v>502.38</v>
      </c>
      <c r="AHL270" s="21">
        <v>30.2</v>
      </c>
      <c r="AHM270" s="20">
        <v>100.125</v>
      </c>
      <c r="AHN270" s="20">
        <v>314.08100000000002</v>
      </c>
      <c r="AHO270" s="20">
        <v>314.08100000000002</v>
      </c>
      <c r="AHP270" s="21">
        <v>258</v>
      </c>
      <c r="AHQ270" s="20">
        <v>535.87300000000005</v>
      </c>
      <c r="AHR270" s="20">
        <v>423.286</v>
      </c>
      <c r="AHS270" s="21">
        <v>74.7</v>
      </c>
      <c r="AHT270" s="20">
        <v>155.07900000000001</v>
      </c>
      <c r="AHU270" s="20">
        <v>122.497</v>
      </c>
      <c r="AHV270" s="21">
        <v>73.099999999999994</v>
      </c>
      <c r="AHW270" s="20">
        <v>151.845</v>
      </c>
      <c r="AHX270" s="20">
        <v>119.94199999999999</v>
      </c>
      <c r="AHY270" s="21">
        <v>82.8</v>
      </c>
      <c r="AHZ270" s="20">
        <v>171.98</v>
      </c>
      <c r="AIA270" s="20">
        <v>135.84700000000001</v>
      </c>
      <c r="AIB270" s="20">
        <v>135.84700000000001</v>
      </c>
      <c r="AIC270" s="21">
        <v>100.5</v>
      </c>
      <c r="AID270" s="20">
        <v>208.81399999999999</v>
      </c>
      <c r="AIE270" s="20">
        <v>164.94200000000001</v>
      </c>
      <c r="AIF270" s="20">
        <v>164.94200000000001</v>
      </c>
      <c r="AIG270" s="21">
        <v>183.4</v>
      </c>
      <c r="AIH270" s="20">
        <v>380.79399999999998</v>
      </c>
      <c r="AII270" s="20">
        <v>300.78899999999999</v>
      </c>
      <c r="AIJ270" s="20">
        <v>300.78899999999999</v>
      </c>
      <c r="AIK270" s="21">
        <v>128.4</v>
      </c>
      <c r="AIL270" s="20">
        <v>266.63499999999999</v>
      </c>
      <c r="AIM270" s="20">
        <v>210.61500000000001</v>
      </c>
      <c r="AIN270" s="20">
        <v>210.61500000000001</v>
      </c>
      <c r="AIO270" s="21">
        <v>55</v>
      </c>
      <c r="AIP270" s="20">
        <v>565.58399999999995</v>
      </c>
      <c r="AIQ270" s="20">
        <v>15163.545</v>
      </c>
      <c r="AIR270" s="21">
        <v>10.3</v>
      </c>
      <c r="AIS270" s="20">
        <v>106.101</v>
      </c>
      <c r="AIT270" s="20">
        <v>2844.6</v>
      </c>
      <c r="AIU270" s="21">
        <v>7.4</v>
      </c>
      <c r="AIV270" s="20">
        <v>76.472999999999999</v>
      </c>
      <c r="AIW270" s="20">
        <v>2050.277</v>
      </c>
      <c r="AIX270" s="20">
        <v>1661.8409999999999</v>
      </c>
      <c r="AIY270" s="21">
        <v>37.200000000000003</v>
      </c>
      <c r="AIZ270" s="20">
        <v>382.76100000000002</v>
      </c>
      <c r="AJA270" s="20">
        <v>10261.987999999999</v>
      </c>
      <c r="AJB270" s="20">
        <v>8630.7209999999995</v>
      </c>
      <c r="AJC270" s="21">
        <v>44.7</v>
      </c>
      <c r="AJD270" s="20">
        <v>459.48399999999998</v>
      </c>
      <c r="AJE270" s="20">
        <v>12318.945</v>
      </c>
      <c r="AJF270" s="20">
        <v>10292.562</v>
      </c>
      <c r="AJG270" s="21">
        <v>26.9</v>
      </c>
      <c r="AJH270" s="20">
        <v>276.86399999999998</v>
      </c>
      <c r="AJI270" s="20">
        <v>7422.8410000000003</v>
      </c>
      <c r="AJJ270" s="20">
        <v>7422.8410000000003</v>
      </c>
      <c r="AJK270" s="21">
        <v>68.599999999999994</v>
      </c>
      <c r="AJL270" s="20">
        <v>257.14800000000002</v>
      </c>
      <c r="AJM270" s="20">
        <v>964.40700000000004</v>
      </c>
      <c r="AJN270" s="21">
        <v>27.6</v>
      </c>
      <c r="AJO270" s="20">
        <v>103.556</v>
      </c>
      <c r="AJP270" s="20">
        <v>388.37799999999999</v>
      </c>
      <c r="AJQ270" s="21">
        <v>13.5</v>
      </c>
      <c r="AJR270" s="20">
        <v>50.566000000000003</v>
      </c>
      <c r="AJS270" s="20">
        <v>189.64400000000001</v>
      </c>
      <c r="AJT270" s="20">
        <v>171.34800000000001</v>
      </c>
      <c r="AJU270" s="21">
        <v>27.8</v>
      </c>
      <c r="AJV270" s="20">
        <v>104.32299999999999</v>
      </c>
      <c r="AJW270" s="20">
        <v>391.255</v>
      </c>
      <c r="AJX270" s="20">
        <v>380.67700000000002</v>
      </c>
      <c r="AJY270" s="21">
        <v>41</v>
      </c>
      <c r="AJZ270" s="20">
        <v>153.59100000000001</v>
      </c>
      <c r="AKA270" s="20">
        <v>576.029</v>
      </c>
      <c r="AKB270" s="20">
        <v>552.02499999999998</v>
      </c>
      <c r="AKC270" s="21">
        <v>35</v>
      </c>
      <c r="AKD270" s="20">
        <v>131.23400000000001</v>
      </c>
      <c r="AKE270" s="20">
        <v>492.18</v>
      </c>
      <c r="AKF270" s="20">
        <v>492.18</v>
      </c>
      <c r="AKG270" s="21">
        <v>216.4</v>
      </c>
      <c r="AKH270" s="20">
        <v>906.47799999999995</v>
      </c>
      <c r="AKI270" s="20">
        <v>6644.393</v>
      </c>
      <c r="AKJ270" s="21">
        <v>47.1</v>
      </c>
      <c r="AKK270" s="20">
        <v>197.21700000000001</v>
      </c>
      <c r="AKL270" s="20">
        <v>1445.579</v>
      </c>
      <c r="AKM270" s="21">
        <v>44.1</v>
      </c>
      <c r="AKN270" s="20">
        <v>184.62200000000001</v>
      </c>
      <c r="AKO270" s="20">
        <v>1353.26</v>
      </c>
      <c r="AKP270" s="21">
        <v>62.3</v>
      </c>
      <c r="AKQ270" s="20">
        <v>260.84699999999998</v>
      </c>
      <c r="AKR270" s="20">
        <v>1911.98</v>
      </c>
      <c r="AKS270" s="20">
        <v>1911.98</v>
      </c>
      <c r="AKT270" s="21">
        <v>107</v>
      </c>
      <c r="AKU270" s="20">
        <v>448.41500000000002</v>
      </c>
      <c r="AKV270" s="20">
        <v>3286.8339999999998</v>
      </c>
      <c r="AKW270" s="20">
        <v>3286.8339999999998</v>
      </c>
      <c r="AKX270" s="21">
        <v>169.3</v>
      </c>
      <c r="AKY270" s="20">
        <v>709.26099999999997</v>
      </c>
      <c r="AKZ270" s="20">
        <v>5198.8140000000003</v>
      </c>
      <c r="ALA270" s="20">
        <v>5198.8140000000003</v>
      </c>
      <c r="ALB270" s="21">
        <v>100.5</v>
      </c>
      <c r="ALC270" s="20">
        <v>421.23899999999998</v>
      </c>
      <c r="ALD270" s="20">
        <v>3087.64</v>
      </c>
      <c r="ALE270" s="20">
        <v>3087.64</v>
      </c>
      <c r="ALF270" s="21">
        <v>230.5</v>
      </c>
      <c r="ALG270" s="20">
        <v>334.38099999999997</v>
      </c>
      <c r="ALH270" s="20">
        <v>530.26099999999997</v>
      </c>
      <c r="ALI270" s="21">
        <v>91.9</v>
      </c>
      <c r="ALJ270" s="20">
        <v>133.30000000000001</v>
      </c>
      <c r="ALK270" s="20">
        <v>211.387</v>
      </c>
      <c r="ALL270" s="21">
        <v>45.3</v>
      </c>
      <c r="ALM270" s="20">
        <v>65.655000000000001</v>
      </c>
      <c r="ALN270" s="20">
        <v>104.116</v>
      </c>
      <c r="ALO270" s="20">
        <v>92.316999999999993</v>
      </c>
      <c r="ALP270" s="21">
        <v>91.8</v>
      </c>
      <c r="ALQ270" s="20">
        <v>133.08500000000001</v>
      </c>
      <c r="ALR270" s="20">
        <v>211.04499999999999</v>
      </c>
      <c r="ALS270" s="20">
        <v>167.98</v>
      </c>
      <c r="ALT270" s="21">
        <v>138.6</v>
      </c>
      <c r="ALU270" s="20">
        <v>201.08099999999999</v>
      </c>
      <c r="ALV270" s="20">
        <v>318.87400000000002</v>
      </c>
      <c r="ALW270" s="20">
        <v>260.29700000000003</v>
      </c>
      <c r="ALX270" s="21">
        <v>110.6</v>
      </c>
      <c r="ALY270" s="20">
        <v>160.37899999999999</v>
      </c>
      <c r="ALZ270" s="20">
        <v>254.328</v>
      </c>
      <c r="AMA270" s="20">
        <v>187.42</v>
      </c>
      <c r="AMB270" s="21">
        <v>154.80000000000001</v>
      </c>
      <c r="AMC270" s="20">
        <v>339.8</v>
      </c>
      <c r="AMD270" s="20">
        <v>12768.531999999999</v>
      </c>
      <c r="AME270" s="21">
        <v>23.8</v>
      </c>
      <c r="AMF270" s="20">
        <v>52.354999999999997</v>
      </c>
      <c r="AMG270" s="20">
        <v>1967.335</v>
      </c>
      <c r="AMH270" s="21">
        <v>50.3</v>
      </c>
      <c r="AMI270" s="20">
        <v>110.35599999999999</v>
      </c>
      <c r="AMJ270" s="20">
        <v>4146.7920000000004</v>
      </c>
      <c r="AMK270" s="20">
        <v>3660.51</v>
      </c>
      <c r="AML270" s="21">
        <v>81.099999999999994</v>
      </c>
      <c r="AMM270" s="20">
        <v>178.10900000000001</v>
      </c>
      <c r="AMN270" s="20">
        <v>6692.7290000000003</v>
      </c>
      <c r="AMO270" s="20">
        <v>5653.259</v>
      </c>
      <c r="AMP270" s="21">
        <v>130.9</v>
      </c>
      <c r="AMQ270" s="20">
        <v>287.44499999999999</v>
      </c>
      <c r="AMR270" s="20">
        <v>10801.197</v>
      </c>
      <c r="AMS270" s="20">
        <v>9313.7690000000002</v>
      </c>
      <c r="AMT270" s="21">
        <v>92.8</v>
      </c>
      <c r="AMU270" s="20">
        <v>203.71600000000001</v>
      </c>
      <c r="AMV270" s="20">
        <v>7654.95</v>
      </c>
      <c r="AMW270" s="20">
        <v>7654.95</v>
      </c>
      <c r="AMX270" s="21">
        <v>82.9</v>
      </c>
      <c r="AMY270" s="22">
        <v>418.50827299999997</v>
      </c>
      <c r="AMZ270" s="20">
        <v>631.78</v>
      </c>
      <c r="ANA270" s="21">
        <v>47.4</v>
      </c>
      <c r="ANB270" s="20">
        <v>239.46199999999999</v>
      </c>
      <c r="ANC270" s="20">
        <v>361.49200000000002</v>
      </c>
      <c r="AND270" s="21">
        <v>46.4</v>
      </c>
      <c r="ANE270" s="20">
        <v>234.34</v>
      </c>
      <c r="ANF270" s="20">
        <v>353.76</v>
      </c>
      <c r="ANG270" s="21">
        <v>8.8000000000000007</v>
      </c>
      <c r="ANH270" s="22">
        <v>44.351726999999997</v>
      </c>
      <c r="ANI270" s="22">
        <v>66.953367</v>
      </c>
      <c r="ANJ270" s="22">
        <v>66.953367</v>
      </c>
      <c r="ANK270" s="21">
        <v>27</v>
      </c>
      <c r="ANL270" s="22">
        <v>136.30831000000001</v>
      </c>
      <c r="ANM270" s="22">
        <v>205.77102500000001</v>
      </c>
      <c r="ANN270" s="22">
        <v>165.50629499999999</v>
      </c>
      <c r="ANO270" s="21">
        <v>35.4</v>
      </c>
      <c r="ANP270" s="22">
        <v>179.046164</v>
      </c>
      <c r="ANQ270" s="22">
        <v>270.28809000000001</v>
      </c>
      <c r="ANR270" s="22">
        <v>232.45966200000001</v>
      </c>
      <c r="ANS270" s="21">
        <v>22.3</v>
      </c>
      <c r="ANT270" s="22">
        <v>112.846587</v>
      </c>
      <c r="ANU270" s="22">
        <v>170.353208</v>
      </c>
      <c r="ANV270" s="22">
        <v>170.353208</v>
      </c>
      <c r="ANW270" s="21">
        <v>219.8</v>
      </c>
      <c r="ANX270" s="20">
        <v>29969.903999999999</v>
      </c>
      <c r="ANY270" s="20">
        <v>29969.903999999999</v>
      </c>
      <c r="ANZ270" s="21">
        <v>59.2</v>
      </c>
      <c r="AOA270" s="20">
        <v>8075.1109999999999</v>
      </c>
      <c r="AOB270" s="20">
        <v>8075.1109999999999</v>
      </c>
      <c r="AOC270" s="21">
        <v>57.8</v>
      </c>
      <c r="AOD270" s="20">
        <v>7877.1090000000004</v>
      </c>
      <c r="AOE270" s="20">
        <v>7877.1090000000004</v>
      </c>
      <c r="AOF270" s="21">
        <v>96.4</v>
      </c>
      <c r="AOG270" s="20">
        <v>13148.962</v>
      </c>
      <c r="AOH270" s="20">
        <v>13148.962</v>
      </c>
      <c r="AOI270" s="20">
        <v>13148.962</v>
      </c>
      <c r="AOJ270" s="21">
        <v>64.099999999999994</v>
      </c>
      <c r="AOK270" s="20">
        <v>8745.8310000000001</v>
      </c>
      <c r="AOL270" s="20">
        <v>8745.8310000000001</v>
      </c>
      <c r="AOM270" s="20">
        <v>8745.8310000000001</v>
      </c>
      <c r="AON270" s="21">
        <v>160.6</v>
      </c>
      <c r="AOO270" s="20">
        <v>21894.793000000001</v>
      </c>
      <c r="AOP270" s="20">
        <v>21894.793000000001</v>
      </c>
      <c r="AOQ270" s="20">
        <v>21894.793000000001</v>
      </c>
      <c r="AOR270" s="21">
        <v>54.8</v>
      </c>
      <c r="AOS270" s="20">
        <v>7467.57</v>
      </c>
      <c r="AOT270" s="20">
        <v>7467.57</v>
      </c>
      <c r="AOU270" s="20">
        <v>7467.57</v>
      </c>
      <c r="AOV270" s="21">
        <v>219</v>
      </c>
      <c r="AOW270" s="20">
        <v>24316.244999999999</v>
      </c>
      <c r="AOX270" s="20">
        <v>19207.401999999998</v>
      </c>
      <c r="AOY270" s="21">
        <v>73.099999999999994</v>
      </c>
      <c r="AOZ270" s="20">
        <v>8113.7740000000003</v>
      </c>
      <c r="APA270" s="20">
        <v>6409.07</v>
      </c>
      <c r="APB270" s="21">
        <v>70.2</v>
      </c>
      <c r="APC270" s="20">
        <v>7790.7479999999996</v>
      </c>
      <c r="APD270" s="20">
        <v>6153.9120000000003</v>
      </c>
      <c r="APE270" s="21">
        <v>58.4</v>
      </c>
      <c r="APF270" s="20">
        <v>6481.0529999999999</v>
      </c>
      <c r="APG270" s="20">
        <v>5119.384</v>
      </c>
      <c r="APH270" s="20">
        <v>5119.384</v>
      </c>
      <c r="API270" s="21">
        <v>87.6</v>
      </c>
      <c r="APJ270" s="20">
        <v>9721.4179999999997</v>
      </c>
      <c r="APK270" s="20">
        <v>7678.9480000000003</v>
      </c>
      <c r="APL270" s="20">
        <v>7678.9480000000003</v>
      </c>
      <c r="APM270" s="21">
        <v>145.9</v>
      </c>
      <c r="APN270" s="20">
        <v>16202.472</v>
      </c>
      <c r="APO270" s="20">
        <v>12798.332</v>
      </c>
      <c r="APP270" s="20">
        <v>12798.332</v>
      </c>
      <c r="APQ270" s="21">
        <v>95.9</v>
      </c>
      <c r="APR270" s="20">
        <v>10647.681</v>
      </c>
      <c r="APS270" s="20">
        <v>8410.6029999999992</v>
      </c>
      <c r="APT270" s="20">
        <v>8410.6029999999992</v>
      </c>
      <c r="APU270" s="21">
        <v>104.9</v>
      </c>
      <c r="APV270" s="20">
        <v>260.10500000000002</v>
      </c>
      <c r="APW270" s="20">
        <v>2019.145</v>
      </c>
      <c r="APX270" s="21">
        <v>32.4</v>
      </c>
      <c r="APY270" s="20">
        <v>80.236999999999995</v>
      </c>
      <c r="APZ270" s="20">
        <v>622.86099999999999</v>
      </c>
      <c r="AQI270" s="21">
        <v>72.599999999999994</v>
      </c>
      <c r="AQJ270" s="20">
        <v>179.869</v>
      </c>
      <c r="AQK270" s="20">
        <v>1396.2840000000001</v>
      </c>
      <c r="AQL270" s="20">
        <v>1412.674</v>
      </c>
      <c r="AQM270" s="21">
        <v>62.2</v>
      </c>
      <c r="AQN270" s="20">
        <v>154.25200000000001</v>
      </c>
      <c r="AQO270" s="20">
        <v>1197.425</v>
      </c>
      <c r="AQP270" s="20">
        <v>1362.0139999999999</v>
      </c>
    </row>
    <row r="271" spans="1:1134" x14ac:dyDescent="0.2">
      <c r="A271" s="18">
        <v>39082</v>
      </c>
      <c r="B271" s="21">
        <v>121.3</v>
      </c>
      <c r="C271" s="21">
        <v>118.9</v>
      </c>
      <c r="D271" s="20">
        <v>13949.714</v>
      </c>
      <c r="N271" s="21">
        <v>83.9</v>
      </c>
      <c r="O271" s="21">
        <v>81</v>
      </c>
      <c r="P271" s="20">
        <v>9654.3719999999994</v>
      </c>
      <c r="Q271" s="21">
        <v>64.5</v>
      </c>
      <c r="R271" s="21">
        <v>62.7</v>
      </c>
      <c r="S271" s="20">
        <v>7421.7749999999996</v>
      </c>
      <c r="T271" s="21">
        <v>206.7</v>
      </c>
      <c r="U271" s="21">
        <v>181.3</v>
      </c>
      <c r="V271" s="20">
        <v>98233.126000000004</v>
      </c>
      <c r="W271" s="21">
        <v>63.4</v>
      </c>
      <c r="X271" s="21">
        <v>56.5</v>
      </c>
      <c r="Y271" s="20">
        <v>30139.697</v>
      </c>
      <c r="AI271" s="21">
        <v>143.30000000000001</v>
      </c>
      <c r="AJ271" s="21">
        <v>124.8</v>
      </c>
      <c r="AK271" s="20">
        <v>68093.429000000004</v>
      </c>
      <c r="AL271" s="21">
        <v>78.2</v>
      </c>
      <c r="AM271" s="21">
        <v>72.5</v>
      </c>
      <c r="AN271" s="20">
        <v>37153.877999999997</v>
      </c>
      <c r="AO271" s="21">
        <v>234.1</v>
      </c>
      <c r="AP271" s="21">
        <v>229.7</v>
      </c>
      <c r="AQ271" s="20">
        <v>84283.410999999993</v>
      </c>
      <c r="AR271" s="21">
        <v>71.8</v>
      </c>
      <c r="AS271" s="21">
        <v>70.900000000000006</v>
      </c>
      <c r="AT271" s="20">
        <v>25844.355</v>
      </c>
      <c r="AU271" s="21">
        <v>70</v>
      </c>
      <c r="AV271" s="21">
        <v>69.2</v>
      </c>
      <c r="AW271" s="20">
        <v>25218.36</v>
      </c>
      <c r="AX271" s="21">
        <v>80.5</v>
      </c>
      <c r="AY271" s="21">
        <v>79</v>
      </c>
      <c r="AZ271" s="20">
        <v>29000.699000000001</v>
      </c>
      <c r="BA271" s="21">
        <v>81.7</v>
      </c>
      <c r="BB271" s="21">
        <v>79.8</v>
      </c>
      <c r="BC271" s="20">
        <v>29427.983</v>
      </c>
      <c r="BD271" s="21">
        <v>162.30000000000001</v>
      </c>
      <c r="BE271" s="21">
        <v>158.80000000000001</v>
      </c>
      <c r="BF271" s="20">
        <v>58439.055999999997</v>
      </c>
      <c r="BG271" s="21">
        <v>82.6</v>
      </c>
      <c r="BH271" s="21">
        <v>80.099999999999994</v>
      </c>
      <c r="BI271" s="20">
        <v>29732.101999999999</v>
      </c>
      <c r="BJ271" s="21">
        <v>110.2</v>
      </c>
      <c r="BK271" s="19">
        <v>256.43106786695</v>
      </c>
      <c r="BL271" s="20">
        <v>788.577</v>
      </c>
      <c r="BM271" s="21">
        <v>83.2</v>
      </c>
      <c r="BN271" s="20">
        <v>193.804</v>
      </c>
      <c r="BO271" s="20">
        <v>595.98599999999999</v>
      </c>
      <c r="BP271" s="21">
        <v>3.8</v>
      </c>
      <c r="BQ271" s="20">
        <v>8.8439999999999994</v>
      </c>
      <c r="BR271" s="19">
        <v>27.197983000000001</v>
      </c>
      <c r="BS271" s="19">
        <v>27.197983000000001</v>
      </c>
      <c r="BT271" s="21">
        <v>23.7</v>
      </c>
      <c r="BU271" s="20">
        <v>55.216999999999999</v>
      </c>
      <c r="BV271" s="19">
        <v>169.80475040038999</v>
      </c>
      <c r="BW271" s="19">
        <v>140.57690692254999</v>
      </c>
      <c r="BX271" s="21">
        <v>26.9</v>
      </c>
      <c r="BY271" s="19">
        <v>62.627087638017002</v>
      </c>
      <c r="BZ271" s="19">
        <v>192.59081990442999</v>
      </c>
      <c r="CA271" s="19">
        <v>167.77488992254999</v>
      </c>
      <c r="CB271" s="21">
        <v>11.3</v>
      </c>
      <c r="CC271" s="19">
        <v>26.297948751301</v>
      </c>
      <c r="CD271" s="19">
        <v>80.871452000000005</v>
      </c>
      <c r="CE271" s="19">
        <v>80.871452000000005</v>
      </c>
      <c r="CF271" s="21">
        <v>205.8</v>
      </c>
      <c r="CG271" s="20">
        <v>726.125</v>
      </c>
      <c r="CH271" s="20">
        <v>551.34699999999998</v>
      </c>
      <c r="CI271" s="21">
        <v>69.8</v>
      </c>
      <c r="CJ271" s="20">
        <v>246.08699999999999</v>
      </c>
      <c r="CK271" s="20">
        <v>186.85400000000001</v>
      </c>
      <c r="CL271" s="21">
        <v>67.3</v>
      </c>
      <c r="CM271" s="20">
        <v>237.416</v>
      </c>
      <c r="CN271" s="20">
        <v>180.27</v>
      </c>
      <c r="CO271" s="21">
        <v>52.2</v>
      </c>
      <c r="CP271" s="20">
        <v>184.214</v>
      </c>
      <c r="CQ271" s="20">
        <v>139.874</v>
      </c>
      <c r="CR271" s="20">
        <v>139.874</v>
      </c>
      <c r="CS271" s="21">
        <v>83.8</v>
      </c>
      <c r="CT271" s="20">
        <v>295.82400000000001</v>
      </c>
      <c r="CU271" s="20">
        <v>224.619</v>
      </c>
      <c r="CV271" s="20">
        <v>224.619</v>
      </c>
      <c r="CW271" s="21">
        <v>136.1</v>
      </c>
      <c r="CX271" s="20">
        <v>480.03800000000001</v>
      </c>
      <c r="CY271" s="20">
        <v>364.49299999999999</v>
      </c>
      <c r="CZ271" s="20">
        <v>364.49299999999999</v>
      </c>
      <c r="DA271" s="21">
        <v>90.7</v>
      </c>
      <c r="DB271" s="20">
        <v>319.95999999999998</v>
      </c>
      <c r="DC271" s="20">
        <v>242.946</v>
      </c>
      <c r="DD271" s="20">
        <v>242.946</v>
      </c>
      <c r="DE271" s="21">
        <v>189.3</v>
      </c>
      <c r="DF271" s="20">
        <v>1551.681</v>
      </c>
      <c r="DG271" s="20">
        <v>1966.6010000000001</v>
      </c>
      <c r="DH271" s="21">
        <v>8.9</v>
      </c>
      <c r="DI271" s="20">
        <v>73.093000000000004</v>
      </c>
      <c r="DJ271" s="20">
        <v>92.638000000000005</v>
      </c>
      <c r="DK271" s="21">
        <v>8.6</v>
      </c>
      <c r="DL271" s="20">
        <v>70.908000000000001</v>
      </c>
      <c r="DM271" s="20">
        <v>89.869</v>
      </c>
      <c r="DN271" s="21">
        <v>106.2</v>
      </c>
      <c r="DO271" s="20">
        <v>870.70100000000002</v>
      </c>
      <c r="DP271" s="20">
        <v>1103.5260000000001</v>
      </c>
      <c r="DQ271" s="20">
        <v>1103.5260000000001</v>
      </c>
      <c r="DR271" s="21">
        <v>74.099999999999994</v>
      </c>
      <c r="DS271" s="20">
        <v>607.88800000000003</v>
      </c>
      <c r="DT271" s="20">
        <v>770.43700000000001</v>
      </c>
      <c r="DU271" s="20">
        <v>770.43700000000001</v>
      </c>
      <c r="DV271" s="21">
        <v>180.3</v>
      </c>
      <c r="DW271" s="20">
        <v>1478.588</v>
      </c>
      <c r="DX271" s="20">
        <v>1873.963</v>
      </c>
      <c r="DY271" s="20">
        <v>1873.963</v>
      </c>
      <c r="DZ271" s="21">
        <v>111</v>
      </c>
      <c r="EA271" s="20">
        <v>909.923</v>
      </c>
      <c r="EB271" s="20">
        <v>1153.2360000000001</v>
      </c>
      <c r="EC271" s="20">
        <v>1153.2360000000001</v>
      </c>
      <c r="ED271" s="21">
        <v>255.8</v>
      </c>
      <c r="EE271" s="20">
        <v>1095.566</v>
      </c>
      <c r="EF271" s="20">
        <v>831.86300000000006</v>
      </c>
      <c r="EG271" s="21">
        <v>96.8</v>
      </c>
      <c r="EH271" s="20">
        <v>414.375</v>
      </c>
      <c r="EI271" s="20">
        <v>314.63499999999999</v>
      </c>
      <c r="EJ271" s="21">
        <v>91.5</v>
      </c>
      <c r="EK271" s="20">
        <v>391.8</v>
      </c>
      <c r="EL271" s="20">
        <v>297.49400000000003</v>
      </c>
      <c r="EM271" s="21">
        <v>45.5</v>
      </c>
      <c r="EN271" s="20">
        <v>194.923</v>
      </c>
      <c r="EO271" s="20">
        <v>148.005</v>
      </c>
      <c r="EP271" s="20">
        <v>148.005</v>
      </c>
      <c r="EQ271" s="21">
        <v>113.6</v>
      </c>
      <c r="ER271" s="20">
        <v>486.26799999999997</v>
      </c>
      <c r="ES271" s="20">
        <v>369.22300000000001</v>
      </c>
      <c r="ET271" s="20">
        <v>369.22300000000001</v>
      </c>
      <c r="EU271" s="21">
        <v>159.1</v>
      </c>
      <c r="EV271" s="20">
        <v>681.19100000000003</v>
      </c>
      <c r="EW271" s="20">
        <v>517.22799999999995</v>
      </c>
      <c r="EX271" s="20">
        <v>517.22799999999995</v>
      </c>
      <c r="EY271" s="21">
        <v>64.900000000000006</v>
      </c>
      <c r="EZ271" s="20">
        <v>277.976</v>
      </c>
      <c r="FA271" s="20">
        <v>211.06700000000001</v>
      </c>
      <c r="FB271" s="20">
        <v>211.06700000000001</v>
      </c>
      <c r="FC271" s="21">
        <v>114.7</v>
      </c>
      <c r="FD271" s="20">
        <v>1292.2760000000001</v>
      </c>
      <c r="FE271" s="20">
        <v>2761.2710000000002</v>
      </c>
      <c r="FF271" s="21">
        <v>64.7</v>
      </c>
      <c r="FG271" s="20">
        <v>728.43100000000004</v>
      </c>
      <c r="FH271" s="20">
        <v>1556.4760000000001</v>
      </c>
      <c r="FI271" s="21">
        <v>14.9</v>
      </c>
      <c r="FJ271" s="20">
        <v>167.27199999999999</v>
      </c>
      <c r="FK271" s="20">
        <v>357.41800000000001</v>
      </c>
      <c r="FL271" s="20">
        <v>304.596</v>
      </c>
      <c r="FM271" s="21">
        <v>35.1</v>
      </c>
      <c r="FN271" s="20">
        <v>395.59300000000002</v>
      </c>
      <c r="FO271" s="20">
        <v>845.28300000000002</v>
      </c>
      <c r="FP271" s="20">
        <v>744.42700000000002</v>
      </c>
      <c r="FQ271" s="21">
        <v>50.1</v>
      </c>
      <c r="FR271" s="20">
        <v>563.84400000000005</v>
      </c>
      <c r="FS271" s="20">
        <v>1204.7950000000001</v>
      </c>
      <c r="FT271" s="20">
        <v>1049.0229999999999</v>
      </c>
      <c r="FU271" s="21">
        <v>35.5</v>
      </c>
      <c r="FV271" s="20">
        <v>399.46300000000002</v>
      </c>
      <c r="FW271" s="20">
        <v>853.55200000000002</v>
      </c>
      <c r="FX271" s="20">
        <v>853.55200000000002</v>
      </c>
      <c r="FY271" s="21">
        <v>218.9</v>
      </c>
      <c r="FZ271" s="20">
        <v>2823.5740000000001</v>
      </c>
      <c r="GA271" s="20">
        <v>3276.1930000000002</v>
      </c>
      <c r="GB271" s="21">
        <v>64.8</v>
      </c>
      <c r="GC271" s="20">
        <v>835.21199999999999</v>
      </c>
      <c r="GD271" s="20">
        <v>969.09699999999998</v>
      </c>
      <c r="GE271" s="21">
        <v>59.9</v>
      </c>
      <c r="GF271" s="20">
        <v>772.25099999999998</v>
      </c>
      <c r="GG271" s="20">
        <v>896.04300000000001</v>
      </c>
      <c r="GH271" s="21">
        <v>75.900000000000006</v>
      </c>
      <c r="GI271" s="20">
        <v>978.99300000000005</v>
      </c>
      <c r="GJ271" s="20">
        <v>1135.9259999999999</v>
      </c>
      <c r="GK271" s="20">
        <v>1135.9259999999999</v>
      </c>
      <c r="GL271" s="21">
        <v>78.3</v>
      </c>
      <c r="GM271" s="20">
        <v>1009.3680000000001</v>
      </c>
      <c r="GN271" s="20">
        <v>1171.17</v>
      </c>
      <c r="GO271" s="20">
        <v>1171.17</v>
      </c>
      <c r="GP271" s="21">
        <v>154.19999999999999</v>
      </c>
      <c r="GQ271" s="20">
        <v>1988.3620000000001</v>
      </c>
      <c r="GR271" s="20">
        <v>2307.096</v>
      </c>
      <c r="GS271" s="20">
        <v>2307.096</v>
      </c>
      <c r="GT271" s="21">
        <v>62.1</v>
      </c>
      <c r="GU271" s="20">
        <v>800.74099999999999</v>
      </c>
      <c r="GV271" s="20">
        <v>929.1</v>
      </c>
      <c r="GW271" s="20">
        <v>929.1</v>
      </c>
      <c r="GX271" s="21">
        <v>229.3</v>
      </c>
      <c r="GY271" s="20">
        <v>1040.6410000000001</v>
      </c>
      <c r="GZ271" s="20">
        <v>1269.6859999999999</v>
      </c>
      <c r="HA271" s="21">
        <v>39.6</v>
      </c>
      <c r="HB271" s="20">
        <v>179.863</v>
      </c>
      <c r="HC271" s="20">
        <v>219.45099999999999</v>
      </c>
      <c r="HD271" s="21">
        <v>38.299999999999997</v>
      </c>
      <c r="HE271" s="20">
        <v>173.71899999999999</v>
      </c>
      <c r="HF271" s="20">
        <v>211.95500000000001</v>
      </c>
      <c r="HG271" s="21">
        <v>107.3</v>
      </c>
      <c r="HH271" s="20">
        <v>486.82600000000002</v>
      </c>
      <c r="HI271" s="20">
        <v>593.97699999999998</v>
      </c>
      <c r="HJ271" s="20">
        <v>593.97699999999998</v>
      </c>
      <c r="HK271" s="21">
        <v>80.599999999999994</v>
      </c>
      <c r="HL271" s="20">
        <v>366.00900000000001</v>
      </c>
      <c r="HM271" s="20">
        <v>446.56799999999998</v>
      </c>
      <c r="HN271" s="20">
        <v>368.904</v>
      </c>
      <c r="HO271" s="21">
        <v>189.7</v>
      </c>
      <c r="HP271" s="20">
        <v>860.77800000000002</v>
      </c>
      <c r="HQ271" s="20">
        <v>1050.2349999999999</v>
      </c>
      <c r="HR271" s="20">
        <v>962.88099999999997</v>
      </c>
      <c r="HS271" s="21">
        <v>118.6</v>
      </c>
      <c r="HT271" s="20">
        <v>538.41499999999996</v>
      </c>
      <c r="HU271" s="20">
        <v>656.92</v>
      </c>
      <c r="HV271" s="20">
        <v>768.37699999999995</v>
      </c>
      <c r="HW271" s="21">
        <v>97.3</v>
      </c>
      <c r="HX271" s="20">
        <v>148.52099999999999</v>
      </c>
      <c r="HY271" s="20">
        <v>79374.278000000006</v>
      </c>
      <c r="HZ271" s="21">
        <v>9.6</v>
      </c>
      <c r="IA271" s="20">
        <v>14.696999999999999</v>
      </c>
      <c r="IB271" s="20">
        <v>7854.7730000000001</v>
      </c>
      <c r="IF271" s="21">
        <v>26.4</v>
      </c>
      <c r="IG271" s="20">
        <v>40.286000000000001</v>
      </c>
      <c r="IH271" s="20">
        <v>21530.300999999999</v>
      </c>
      <c r="II271" s="20">
        <v>21530.300999999999</v>
      </c>
      <c r="IJ271" s="21">
        <v>61.3</v>
      </c>
      <c r="IK271" s="20">
        <v>93.537000000000006</v>
      </c>
      <c r="IL271" s="20">
        <v>49989.203999999998</v>
      </c>
      <c r="IM271" s="20">
        <v>49989.203999999998</v>
      </c>
      <c r="IN271" s="21">
        <v>87.6</v>
      </c>
      <c r="IO271" s="20">
        <v>133.82400000000001</v>
      </c>
      <c r="IP271" s="20">
        <v>71519.504000000001</v>
      </c>
      <c r="IQ271" s="20">
        <v>71519.504000000001</v>
      </c>
      <c r="IR271" s="21">
        <v>59.6</v>
      </c>
      <c r="IS271" s="20">
        <v>91.022000000000006</v>
      </c>
      <c r="IT271" s="23">
        <v>48645</v>
      </c>
      <c r="IU271" s="23">
        <v>48645</v>
      </c>
      <c r="IV271" s="21">
        <v>140.5</v>
      </c>
      <c r="IW271" s="20">
        <v>3938.4270000000001</v>
      </c>
      <c r="IX271" s="20">
        <v>30739.767</v>
      </c>
      <c r="IY271" s="21">
        <v>25.7</v>
      </c>
      <c r="IZ271" s="20">
        <v>719.35799999999995</v>
      </c>
      <c r="JA271" s="20">
        <v>5614.652</v>
      </c>
      <c r="JB271" s="21">
        <v>10.8</v>
      </c>
      <c r="JC271" s="20">
        <v>304.03899999999999</v>
      </c>
      <c r="JD271" s="20">
        <v>2373.047</v>
      </c>
      <c r="JE271" s="20">
        <v>2373.047</v>
      </c>
      <c r="JF271" s="21">
        <v>103.6</v>
      </c>
      <c r="JG271" s="20">
        <v>2906.1930000000002</v>
      </c>
      <c r="JH271" s="20">
        <v>22683.088</v>
      </c>
      <c r="JI271" s="20">
        <v>23497.491000000002</v>
      </c>
      <c r="JJ271" s="21">
        <v>114.8</v>
      </c>
      <c r="JK271" s="20">
        <v>3219.069</v>
      </c>
      <c r="JL271" s="20">
        <v>25125.115000000002</v>
      </c>
      <c r="JM271" s="20">
        <v>25870.538</v>
      </c>
      <c r="JN271" s="21">
        <v>109.4</v>
      </c>
      <c r="JO271" s="20">
        <v>3068.116</v>
      </c>
      <c r="JP271" s="20">
        <v>23946.916000000001</v>
      </c>
      <c r="JQ271" s="20">
        <v>23946.916000000001</v>
      </c>
      <c r="JR271" s="21">
        <v>78.8</v>
      </c>
      <c r="JS271" s="20">
        <v>134.25800000000001</v>
      </c>
      <c r="JT271" s="20">
        <v>300574.413</v>
      </c>
      <c r="JU271" s="21">
        <v>37</v>
      </c>
      <c r="JV271" s="20">
        <v>63.101999999999997</v>
      </c>
      <c r="JW271" s="20">
        <v>141271.19899999999</v>
      </c>
      <c r="JX271" s="20">
        <v>14.247999999999999</v>
      </c>
      <c r="JY271" s="20">
        <v>24.286000000000001</v>
      </c>
      <c r="JZ271" s="20">
        <v>54371.896000000001</v>
      </c>
      <c r="KA271" s="20">
        <v>54371.896000000001</v>
      </c>
      <c r="KB271" s="20">
        <v>27.497</v>
      </c>
      <c r="KC271" s="20">
        <v>46.87</v>
      </c>
      <c r="KD271" s="20">
        <v>104931.318</v>
      </c>
      <c r="KE271" s="20">
        <v>104931.318</v>
      </c>
      <c r="KF271" s="21">
        <v>41.7</v>
      </c>
      <c r="KG271" s="21">
        <v>71.2</v>
      </c>
      <c r="KH271" s="20">
        <v>159303.21400000001</v>
      </c>
      <c r="KI271" s="20">
        <v>159303.21400000001</v>
      </c>
      <c r="KJ271" s="21">
        <v>26.4</v>
      </c>
      <c r="KK271" s="21">
        <v>44.9</v>
      </c>
      <c r="KL271" s="21">
        <v>100608.1</v>
      </c>
      <c r="KM271" s="21">
        <v>100608.1</v>
      </c>
      <c r="KN271" s="21">
        <v>91.8</v>
      </c>
      <c r="KO271" s="20">
        <v>155.33799999999999</v>
      </c>
      <c r="KP271" s="20">
        <v>3241.817</v>
      </c>
      <c r="KQ271" s="21">
        <v>27.1</v>
      </c>
      <c r="KR271" s="20">
        <v>45.95</v>
      </c>
      <c r="KS271" s="20">
        <v>958.94500000000005</v>
      </c>
      <c r="KT271" s="21">
        <v>27.5</v>
      </c>
      <c r="KU271" s="20">
        <v>46.628</v>
      </c>
      <c r="KV271" s="20">
        <v>973.10699999999997</v>
      </c>
      <c r="KW271" s="21">
        <v>18.7</v>
      </c>
      <c r="KX271" s="20">
        <v>31.670999999999999</v>
      </c>
      <c r="KY271" s="20">
        <v>660.94600000000003</v>
      </c>
      <c r="KZ271" s="20">
        <v>660.94600000000003</v>
      </c>
      <c r="LA271" s="21">
        <v>45.9</v>
      </c>
      <c r="LB271" s="20">
        <v>77.718000000000004</v>
      </c>
      <c r="LC271" s="20">
        <v>1621.9259999999999</v>
      </c>
      <c r="LD271" s="20">
        <v>1621.9259999999999</v>
      </c>
      <c r="LE271" s="21">
        <v>64.599999999999994</v>
      </c>
      <c r="LF271" s="20">
        <v>109.38800000000001</v>
      </c>
      <c r="LG271" s="20">
        <v>2282.8719999999998</v>
      </c>
      <c r="LH271" s="20">
        <v>2282.8719999999998</v>
      </c>
      <c r="LI271" s="21">
        <v>33.700000000000003</v>
      </c>
      <c r="LJ271" s="20">
        <v>56.962000000000003</v>
      </c>
      <c r="LK271" s="20">
        <v>1188.769</v>
      </c>
      <c r="LL271" s="20">
        <v>1188.769</v>
      </c>
      <c r="LM271" s="21">
        <v>202.7</v>
      </c>
      <c r="LN271" s="20">
        <v>6369.7950000000001</v>
      </c>
      <c r="LO271" s="20">
        <v>4836.585</v>
      </c>
      <c r="LP271" s="21">
        <v>68.099999999999994</v>
      </c>
      <c r="LQ271" s="20">
        <v>2139.5390000000002</v>
      </c>
      <c r="LR271" s="20">
        <v>1624.5519999999999</v>
      </c>
      <c r="LS271" s="21">
        <v>66.900000000000006</v>
      </c>
      <c r="LT271" s="20">
        <v>2101.029</v>
      </c>
      <c r="LU271" s="20">
        <v>1595.3109999999999</v>
      </c>
      <c r="LV271" s="21">
        <v>65.3</v>
      </c>
      <c r="LW271" s="20">
        <v>2050.23</v>
      </c>
      <c r="LX271" s="20">
        <v>1556.74</v>
      </c>
      <c r="LY271" s="20">
        <v>1556.74</v>
      </c>
      <c r="LZ271" s="21">
        <v>69.400000000000006</v>
      </c>
      <c r="MA271" s="20">
        <v>2180.0250000000001</v>
      </c>
      <c r="MB271" s="20">
        <v>1655.2929999999999</v>
      </c>
      <c r="MC271" s="20">
        <v>1655.2929999999999</v>
      </c>
      <c r="MD271" s="21">
        <v>134.6</v>
      </c>
      <c r="ME271" s="20">
        <v>4230.2550000000001</v>
      </c>
      <c r="MF271" s="20">
        <v>3212.0329999999999</v>
      </c>
      <c r="MG271" s="20">
        <v>3212.0329999999999</v>
      </c>
      <c r="MH271" s="21">
        <v>91.6</v>
      </c>
      <c r="MI271" s="20">
        <v>2879.5360000000001</v>
      </c>
      <c r="MJ271" s="20">
        <v>2186.4319999999998</v>
      </c>
      <c r="MK271" s="20">
        <v>2186.4319999999998</v>
      </c>
      <c r="ML271" s="21">
        <v>256.89999999999998</v>
      </c>
      <c r="MM271" s="20">
        <v>763.49199999999996</v>
      </c>
      <c r="MN271" s="20">
        <v>4322.4350000000004</v>
      </c>
      <c r="MO271" s="21">
        <v>32.299999999999997</v>
      </c>
      <c r="MP271" s="20">
        <v>96.036000000000001</v>
      </c>
      <c r="MQ271" s="20">
        <v>543.69899999999996</v>
      </c>
      <c r="MR271" s="21">
        <v>31.5</v>
      </c>
      <c r="MS271" s="20">
        <v>93.747</v>
      </c>
      <c r="MT271" s="20">
        <v>530.74199999999996</v>
      </c>
      <c r="MU271" s="21">
        <v>116.8</v>
      </c>
      <c r="MV271" s="20">
        <v>346.93099999999998</v>
      </c>
      <c r="MW271" s="20">
        <v>1964.117</v>
      </c>
      <c r="MX271" s="20">
        <v>2010</v>
      </c>
      <c r="MY271" s="21">
        <v>107</v>
      </c>
      <c r="MZ271" s="20">
        <v>318.09300000000002</v>
      </c>
      <c r="NA271" s="20">
        <v>1800.854</v>
      </c>
      <c r="NB271" s="20">
        <v>1910</v>
      </c>
      <c r="NC271" s="21">
        <v>224.6</v>
      </c>
      <c r="ND271" s="20">
        <v>667.45600000000002</v>
      </c>
      <c r="NE271" s="20">
        <v>3778.7359999999999</v>
      </c>
      <c r="NF271" s="20">
        <v>3920</v>
      </c>
      <c r="NG271" s="21">
        <v>167.1</v>
      </c>
      <c r="NH271" s="20">
        <v>496.42700000000002</v>
      </c>
      <c r="NI271" s="20">
        <v>2810.471</v>
      </c>
      <c r="NJ271" s="20">
        <v>2810.471</v>
      </c>
      <c r="NK271" s="21">
        <v>235.8</v>
      </c>
      <c r="NL271" s="20">
        <v>3117.2469999999998</v>
      </c>
      <c r="NM271" s="20">
        <v>2366.9259999999999</v>
      </c>
      <c r="NN271" s="21">
        <v>41</v>
      </c>
      <c r="NO271" s="20">
        <v>542.048</v>
      </c>
      <c r="NP271" s="20">
        <v>411.577</v>
      </c>
      <c r="NQ271" s="21">
        <v>39.1</v>
      </c>
      <c r="NR271" s="20">
        <v>516.44000000000005</v>
      </c>
      <c r="NS271" s="20">
        <v>392.13299999999998</v>
      </c>
      <c r="NT271" s="21">
        <v>78</v>
      </c>
      <c r="NU271" s="20">
        <v>1031.816</v>
      </c>
      <c r="NV271" s="20">
        <v>783.45799999999997</v>
      </c>
      <c r="NW271" s="20">
        <v>783.45799999999997</v>
      </c>
      <c r="NX271" s="21">
        <v>116.7</v>
      </c>
      <c r="NY271" s="20">
        <v>1543.383</v>
      </c>
      <c r="NZ271" s="20">
        <v>1171.8910000000001</v>
      </c>
      <c r="OA271" s="20">
        <v>1171.8910000000001</v>
      </c>
      <c r="OB271" s="21">
        <v>194.8</v>
      </c>
      <c r="OC271" s="20">
        <v>2575.1999999999998</v>
      </c>
      <c r="OD271" s="20">
        <v>1955.3489999999999</v>
      </c>
      <c r="OE271" s="20">
        <v>1955.3489999999999</v>
      </c>
      <c r="OF271" s="21">
        <v>149.19999999999999</v>
      </c>
      <c r="OG271" s="20">
        <v>1972.066</v>
      </c>
      <c r="OH271" s="20">
        <v>1497.39</v>
      </c>
      <c r="OI271" s="20">
        <v>1497.39</v>
      </c>
      <c r="OJ271" s="21">
        <v>181</v>
      </c>
      <c r="OK271" s="20">
        <v>412.036</v>
      </c>
      <c r="OL271" s="20">
        <v>312.85899999999998</v>
      </c>
      <c r="OM271" s="21">
        <v>41</v>
      </c>
      <c r="ON271" s="20">
        <v>93.296000000000006</v>
      </c>
      <c r="OO271" s="20">
        <v>70.84</v>
      </c>
      <c r="OP271" s="21">
        <v>40.200000000000003</v>
      </c>
      <c r="OQ271" s="20">
        <v>91.573999999999998</v>
      </c>
      <c r="OR271" s="20">
        <v>69.531999999999996</v>
      </c>
      <c r="OS271" s="21">
        <v>49.7</v>
      </c>
      <c r="OT271" s="20">
        <v>113.175</v>
      </c>
      <c r="OU271" s="20">
        <v>85.933999999999997</v>
      </c>
      <c r="OV271" s="20">
        <v>85.933999999999997</v>
      </c>
      <c r="OW271" s="21">
        <v>90.3</v>
      </c>
      <c r="OX271" s="20">
        <v>205.56399999999999</v>
      </c>
      <c r="OY271" s="20">
        <v>156.08500000000001</v>
      </c>
      <c r="OZ271" s="20">
        <v>156.08500000000001</v>
      </c>
      <c r="PA271" s="21">
        <v>140</v>
      </c>
      <c r="PB271" s="20">
        <v>318.74</v>
      </c>
      <c r="PC271" s="20">
        <v>242.01900000000001</v>
      </c>
      <c r="PD271" s="20">
        <v>242.01900000000001</v>
      </c>
      <c r="PE271" s="21">
        <v>72.7</v>
      </c>
      <c r="PF271" s="20">
        <v>165.495</v>
      </c>
      <c r="PG271" s="20">
        <v>125.66</v>
      </c>
      <c r="PH271" s="20">
        <v>125.66</v>
      </c>
      <c r="PI271" s="21">
        <v>220.7</v>
      </c>
      <c r="PJ271" s="20">
        <v>5378.518</v>
      </c>
      <c r="PK271" s="20">
        <v>4083.9090000000001</v>
      </c>
      <c r="PL271" s="21">
        <v>67.400000000000006</v>
      </c>
      <c r="PM271" s="20">
        <v>1643.3389999999999</v>
      </c>
      <c r="PN271" s="20">
        <v>1247.787</v>
      </c>
      <c r="PO271" s="21">
        <v>64.5</v>
      </c>
      <c r="PP271" s="20">
        <v>1572.6410000000001</v>
      </c>
      <c r="PQ271" s="20">
        <v>1194.106</v>
      </c>
      <c r="PR271" s="21">
        <v>44.2</v>
      </c>
      <c r="PS271" s="20">
        <v>1077.355</v>
      </c>
      <c r="PT271" s="20">
        <v>818.03599999999994</v>
      </c>
      <c r="PU271" s="20">
        <v>818.03599999999994</v>
      </c>
      <c r="PV271" s="21">
        <v>109.6</v>
      </c>
      <c r="PW271" s="20">
        <v>2669.9459999999999</v>
      </c>
      <c r="PX271" s="20">
        <v>2027.29</v>
      </c>
      <c r="PY271" s="20">
        <v>1905.8520000000001</v>
      </c>
      <c r="PZ271" s="21">
        <v>153.30000000000001</v>
      </c>
      <c r="QA271" s="20">
        <v>3735.1790000000001</v>
      </c>
      <c r="QB271" s="20">
        <v>2836.1219999999998</v>
      </c>
      <c r="QC271" s="20">
        <v>2723.8879999999999</v>
      </c>
      <c r="QD271" s="21">
        <v>79.900000000000006</v>
      </c>
      <c r="QE271" s="20">
        <v>1948.002</v>
      </c>
      <c r="QF271" s="20">
        <v>1479.1179999999999</v>
      </c>
      <c r="QG271" s="20">
        <v>1479.1179999999999</v>
      </c>
      <c r="QH271" s="21">
        <v>207.9</v>
      </c>
      <c r="QI271" s="21">
        <v>182.9</v>
      </c>
      <c r="QJ271" s="20">
        <v>91667.619000000006</v>
      </c>
      <c r="QK271" s="21">
        <v>64.900000000000006</v>
      </c>
      <c r="QL271" s="21">
        <v>57.9</v>
      </c>
      <c r="QM271" s="20">
        <v>28625.688999999998</v>
      </c>
      <c r="QN271" s="21">
        <v>63.6</v>
      </c>
      <c r="QO271" s="21">
        <v>56.9</v>
      </c>
      <c r="QP271" s="20">
        <v>28018.023000000001</v>
      </c>
      <c r="QW271" s="21">
        <v>143</v>
      </c>
      <c r="QX271" s="21">
        <v>124.9</v>
      </c>
      <c r="QY271" s="20">
        <v>63041.928999999996</v>
      </c>
      <c r="QZ271" s="21">
        <v>76.8</v>
      </c>
      <c r="RA271" s="21">
        <v>71.5</v>
      </c>
      <c r="RB271" s="20">
        <v>33850.163999999997</v>
      </c>
      <c r="RC271" s="21">
        <v>216.2</v>
      </c>
      <c r="RD271" s="20">
        <v>6243.5379999999996</v>
      </c>
      <c r="RE271" s="20">
        <v>3183.58</v>
      </c>
      <c r="RF271" s="21">
        <v>44.5</v>
      </c>
      <c r="RG271" s="20">
        <v>1284.595</v>
      </c>
      <c r="RH271" s="20">
        <v>655.01499999999999</v>
      </c>
      <c r="RI271" s="21">
        <v>42</v>
      </c>
      <c r="RJ271" s="20">
        <v>1214.1890000000001</v>
      </c>
      <c r="RK271" s="20">
        <v>619.11500000000001</v>
      </c>
      <c r="RL271" s="21">
        <v>91</v>
      </c>
      <c r="RM271" s="20">
        <v>2629.4879999999998</v>
      </c>
      <c r="RN271" s="20">
        <v>1340.7760000000001</v>
      </c>
      <c r="RO271" s="20">
        <v>1340.7760000000001</v>
      </c>
      <c r="RP271" s="21">
        <v>80.599999999999994</v>
      </c>
      <c r="RQ271" s="20">
        <v>2329.4549999999999</v>
      </c>
      <c r="RR271" s="20">
        <v>1187.789</v>
      </c>
      <c r="RS271" s="20">
        <v>1187.789</v>
      </c>
      <c r="RT271" s="21">
        <v>171.7</v>
      </c>
      <c r="RU271" s="20">
        <v>4958.9430000000002</v>
      </c>
      <c r="RV271" s="20">
        <v>2528.5650000000001</v>
      </c>
      <c r="RW271" s="20">
        <v>2528.5650000000001</v>
      </c>
      <c r="RX271" s="21">
        <v>96.6</v>
      </c>
      <c r="RY271" s="20">
        <v>2789.28</v>
      </c>
      <c r="RZ271" s="20">
        <v>1422.2539999999999</v>
      </c>
      <c r="SA271" s="20">
        <v>1422.2539999999999</v>
      </c>
      <c r="SB271" s="21">
        <v>202</v>
      </c>
      <c r="SC271" s="20">
        <v>580.20799999999997</v>
      </c>
      <c r="SD271" s="20">
        <v>440.55200000000002</v>
      </c>
      <c r="SE271" s="21">
        <v>108.8</v>
      </c>
      <c r="SF271" s="20">
        <v>312.38799999999998</v>
      </c>
      <c r="SG271" s="20">
        <v>237.196</v>
      </c>
      <c r="SH271" s="21">
        <v>103.5</v>
      </c>
      <c r="SI271" s="20">
        <v>297.28699999999998</v>
      </c>
      <c r="SJ271" s="20">
        <v>225.73</v>
      </c>
      <c r="SK271" s="21">
        <v>45.7</v>
      </c>
      <c r="SL271" s="20">
        <v>131.143</v>
      </c>
      <c r="SM271" s="20">
        <v>99.576999999999998</v>
      </c>
      <c r="SN271" s="20">
        <v>89.325000000000003</v>
      </c>
      <c r="SO271" s="21">
        <v>51.3</v>
      </c>
      <c r="SP271" s="20">
        <v>147.27600000000001</v>
      </c>
      <c r="SQ271" s="20">
        <v>111.82599999999999</v>
      </c>
      <c r="SR271" s="20">
        <v>114.03100000000001</v>
      </c>
      <c r="SS271" s="21">
        <v>93.2</v>
      </c>
      <c r="ST271" s="20">
        <v>267.82</v>
      </c>
      <c r="SU271" s="20">
        <v>203.35599999999999</v>
      </c>
      <c r="SV271" s="20">
        <v>203.35599999999999</v>
      </c>
      <c r="SW271" s="21">
        <v>80.599999999999994</v>
      </c>
      <c r="SX271" s="20">
        <v>231.49799999999999</v>
      </c>
      <c r="SY271" s="20">
        <v>175.77699999999999</v>
      </c>
      <c r="SZ271" s="20">
        <v>171.16300000000001</v>
      </c>
      <c r="TA271" s="21">
        <v>198.1</v>
      </c>
      <c r="TB271" s="20">
        <v>382.58100000000002</v>
      </c>
      <c r="TC271" s="20">
        <v>2974.9119999999998</v>
      </c>
      <c r="TD271" s="21">
        <v>21.8</v>
      </c>
      <c r="TE271" s="20">
        <v>42.066000000000003</v>
      </c>
      <c r="TF271" s="20">
        <v>327.10199999999998</v>
      </c>
      <c r="TG271" s="21">
        <v>51.7</v>
      </c>
      <c r="TH271" s="20">
        <v>99.905000000000001</v>
      </c>
      <c r="TI271" s="20">
        <v>776.851</v>
      </c>
      <c r="TJ271" s="20">
        <v>776.851</v>
      </c>
      <c r="TK271" s="21">
        <v>124.7</v>
      </c>
      <c r="TL271" s="20">
        <v>240.91900000000001</v>
      </c>
      <c r="TM271" s="20">
        <v>1873.3589999999999</v>
      </c>
      <c r="TN271" s="20">
        <v>1895.8320000000001</v>
      </c>
      <c r="TO271" s="21">
        <v>176.3</v>
      </c>
      <c r="TP271" s="20">
        <v>340.51499999999999</v>
      </c>
      <c r="TQ271" s="20">
        <v>2647.81</v>
      </c>
      <c r="TR271" s="20">
        <v>2672.683</v>
      </c>
      <c r="TS271" s="21">
        <v>141.19999999999999</v>
      </c>
      <c r="TT271" s="20">
        <v>272.70100000000002</v>
      </c>
      <c r="TU271" s="20">
        <v>2120.4960000000001</v>
      </c>
      <c r="TV271" s="20">
        <v>2148.4229999999998</v>
      </c>
      <c r="TW271" s="21">
        <v>158.19999999999999</v>
      </c>
      <c r="TX271" s="20">
        <v>201.221</v>
      </c>
      <c r="TY271" s="20">
        <v>38467.326999999997</v>
      </c>
      <c r="TZ271" s="21">
        <v>64.900000000000006</v>
      </c>
      <c r="UA271" s="20">
        <v>82.486000000000004</v>
      </c>
      <c r="UB271" s="20">
        <v>15768.86</v>
      </c>
      <c r="UC271" s="21">
        <v>64.2</v>
      </c>
      <c r="UD271" s="20">
        <v>81.584000000000003</v>
      </c>
      <c r="UE271" s="20">
        <v>15596.44</v>
      </c>
      <c r="UF271" s="21">
        <v>26.2</v>
      </c>
      <c r="UG271" s="20">
        <v>33.304000000000002</v>
      </c>
      <c r="UH271" s="20">
        <v>6366.6260000000002</v>
      </c>
      <c r="UI271" s="20">
        <v>6366.6260000000002</v>
      </c>
      <c r="UJ271" s="21">
        <v>67.2</v>
      </c>
      <c r="UK271" s="20">
        <v>85.430999999999997</v>
      </c>
      <c r="UL271" s="20">
        <v>16331.841</v>
      </c>
      <c r="UM271" s="20">
        <v>16331.841</v>
      </c>
      <c r="UN271" s="21">
        <v>93.4</v>
      </c>
      <c r="UO271" s="20">
        <v>118.735</v>
      </c>
      <c r="UP271" s="20">
        <v>22698.467000000001</v>
      </c>
      <c r="UQ271" s="20">
        <v>22698.467000000001</v>
      </c>
      <c r="UR271" s="21">
        <v>46.5</v>
      </c>
      <c r="US271" s="20">
        <v>59.106999999999999</v>
      </c>
      <c r="UT271" s="20">
        <v>11299.43</v>
      </c>
      <c r="UU271" s="20">
        <v>11299.43</v>
      </c>
      <c r="UV271" s="21">
        <v>63.5</v>
      </c>
      <c r="UW271" s="20">
        <v>250.917</v>
      </c>
      <c r="UX271" s="20">
        <v>2256623.8309999998</v>
      </c>
      <c r="UY271" s="21">
        <v>36.4</v>
      </c>
      <c r="UZ271" s="20">
        <v>143.83099999999999</v>
      </c>
      <c r="VA271" s="20">
        <v>1293541.1299999999</v>
      </c>
      <c r="VB271" s="21">
        <v>11.1</v>
      </c>
      <c r="VC271" s="20">
        <v>43.92</v>
      </c>
      <c r="VD271" s="20">
        <v>394992.85200000001</v>
      </c>
      <c r="VE271" s="20">
        <v>394992.85200000001</v>
      </c>
      <c r="VF271" s="21">
        <v>15.9</v>
      </c>
      <c r="VG271" s="20">
        <v>62.984000000000002</v>
      </c>
      <c r="VH271" s="20">
        <v>566449.36300000001</v>
      </c>
      <c r="VI271" s="20">
        <v>510378.065</v>
      </c>
      <c r="VJ271" s="21">
        <v>27.1</v>
      </c>
      <c r="VK271" s="20">
        <v>107.087</v>
      </c>
      <c r="VL271" s="20">
        <v>963082.701</v>
      </c>
      <c r="VM271" s="20">
        <v>905370.91700000002</v>
      </c>
      <c r="VN271" s="21">
        <v>23.1</v>
      </c>
      <c r="VO271" s="20">
        <v>91.314999999999998</v>
      </c>
      <c r="VP271" s="20">
        <v>821245.71400000004</v>
      </c>
      <c r="VQ271" s="20">
        <v>821245.71400000004</v>
      </c>
      <c r="VR271" s="21">
        <v>240.6</v>
      </c>
      <c r="VS271" s="20">
        <v>580.55100000000004</v>
      </c>
      <c r="VT271" s="20">
        <v>440.81200000000001</v>
      </c>
      <c r="VU271" s="21">
        <v>24.8</v>
      </c>
      <c r="VV271" s="20">
        <v>59.804000000000002</v>
      </c>
      <c r="VW271" s="20">
        <v>45.408999999999999</v>
      </c>
      <c r="VX271" s="21">
        <v>23.9</v>
      </c>
      <c r="VY271" s="20">
        <v>57.585000000000001</v>
      </c>
      <c r="VZ271" s="20">
        <v>43.723999999999997</v>
      </c>
      <c r="WA271" s="21">
        <v>92.4</v>
      </c>
      <c r="WB271" s="20">
        <v>223.01400000000001</v>
      </c>
      <c r="WC271" s="20">
        <v>169.334</v>
      </c>
      <c r="WD271" s="20">
        <v>169.334</v>
      </c>
      <c r="WE271" s="21">
        <v>123.4</v>
      </c>
      <c r="WF271" s="20">
        <v>297.73399999999998</v>
      </c>
      <c r="WG271" s="20">
        <v>226.06899999999999</v>
      </c>
      <c r="WH271" s="20">
        <v>226.06899999999999</v>
      </c>
      <c r="WI271" s="21">
        <v>215.8</v>
      </c>
      <c r="WJ271" s="20">
        <v>520.74699999999996</v>
      </c>
      <c r="WK271" s="20">
        <v>395.40300000000002</v>
      </c>
      <c r="WL271" s="20">
        <v>395.40300000000002</v>
      </c>
      <c r="WM271" s="21">
        <v>145.5</v>
      </c>
      <c r="WN271" s="20">
        <v>351.04399999999998</v>
      </c>
      <c r="WO271" s="20">
        <v>266.548</v>
      </c>
      <c r="WP271" s="20">
        <v>266.548</v>
      </c>
      <c r="WQ271" s="21">
        <v>202.1</v>
      </c>
      <c r="WR271" s="20">
        <v>337.86799999999999</v>
      </c>
      <c r="WS271" s="20">
        <v>1428.37</v>
      </c>
      <c r="WT271" s="21">
        <v>80.5</v>
      </c>
      <c r="WU271" s="20">
        <v>134.59299999999999</v>
      </c>
      <c r="WV271" s="20">
        <v>569.005</v>
      </c>
      <c r="WW271" s="21">
        <v>77.8</v>
      </c>
      <c r="WX271" s="20">
        <v>130.04</v>
      </c>
      <c r="WY271" s="20">
        <v>549.75699999999995</v>
      </c>
      <c r="WZ271" s="21">
        <v>34.799999999999997</v>
      </c>
      <c r="XA271" s="20">
        <v>58.237000000000002</v>
      </c>
      <c r="XB271" s="20">
        <v>246.20099999999999</v>
      </c>
      <c r="XC271" s="20">
        <v>246.20099999999999</v>
      </c>
      <c r="XD271" s="21">
        <v>86.7</v>
      </c>
      <c r="XE271" s="20">
        <v>145.03800000000001</v>
      </c>
      <c r="XF271" s="20">
        <v>613.16399999999999</v>
      </c>
      <c r="XG271" s="20">
        <v>613.16399999999999</v>
      </c>
      <c r="XH271" s="21">
        <v>121.6</v>
      </c>
      <c r="XI271" s="20">
        <v>203.27500000000001</v>
      </c>
      <c r="XJ271" s="20">
        <v>859.36500000000001</v>
      </c>
      <c r="XK271" s="20">
        <v>859.36500000000001</v>
      </c>
      <c r="XL271" s="21">
        <v>64.2</v>
      </c>
      <c r="XM271" s="20">
        <v>107.34</v>
      </c>
      <c r="XN271" s="22">
        <v>453.79013700000002</v>
      </c>
      <c r="XO271" s="22">
        <v>535.82500000000005</v>
      </c>
      <c r="XP271" s="21">
        <v>173.6</v>
      </c>
      <c r="XQ271" s="20">
        <v>1590.4480000000001</v>
      </c>
      <c r="XR271" s="20">
        <v>70305.747000000003</v>
      </c>
      <c r="XS271" s="21">
        <v>77.400000000000006</v>
      </c>
      <c r="XT271" s="20">
        <v>709.19600000000003</v>
      </c>
      <c r="XU271" s="20">
        <v>31350.012999999999</v>
      </c>
      <c r="YD271" s="21">
        <v>96.2</v>
      </c>
      <c r="YE271" s="20">
        <v>881.25199999999995</v>
      </c>
      <c r="YF271" s="20">
        <v>38955.733999999997</v>
      </c>
      <c r="YG271" s="20">
        <v>20409.402999999998</v>
      </c>
      <c r="YH271" s="21">
        <v>47.5</v>
      </c>
      <c r="YI271" s="20">
        <v>435.589</v>
      </c>
      <c r="YJ271" s="20">
        <v>19255.21</v>
      </c>
      <c r="YK271" s="20">
        <v>19255.21</v>
      </c>
      <c r="YL271" s="21">
        <v>214.8</v>
      </c>
      <c r="YM271" s="20">
        <v>4398.8209999999999</v>
      </c>
      <c r="YN271" s="20">
        <v>3340.0250000000001</v>
      </c>
      <c r="YO271" s="21">
        <v>109.7</v>
      </c>
      <c r="YP271" s="20">
        <v>2246.5059999999999</v>
      </c>
      <c r="YQ271" s="20">
        <v>1705.7719999999999</v>
      </c>
      <c r="YR271" s="21">
        <v>106.6</v>
      </c>
      <c r="YS271" s="20">
        <v>2182.7130000000002</v>
      </c>
      <c r="YT271" s="20">
        <v>1657.3340000000001</v>
      </c>
      <c r="YU271" s="21">
        <v>35.6</v>
      </c>
      <c r="YV271" s="20">
        <v>729.94899999999996</v>
      </c>
      <c r="YW271" s="20">
        <v>554.25</v>
      </c>
      <c r="YX271" s="20">
        <v>554.25</v>
      </c>
      <c r="YY271" s="21">
        <v>69.5</v>
      </c>
      <c r="YZ271" s="20">
        <v>1422.367</v>
      </c>
      <c r="ZA271" s="20">
        <v>1080.0029999999999</v>
      </c>
      <c r="ZB271" s="20">
        <v>1080.0029999999999</v>
      </c>
      <c r="ZC271" s="21">
        <v>105.1</v>
      </c>
      <c r="ZD271" s="20">
        <v>2152.3150000000001</v>
      </c>
      <c r="ZE271" s="20">
        <v>1634.2529999999999</v>
      </c>
      <c r="ZF271" s="20">
        <v>1634.2529999999999</v>
      </c>
      <c r="ZG271" s="21">
        <v>74.2</v>
      </c>
      <c r="ZH271" s="20">
        <v>1518.828</v>
      </c>
      <c r="ZI271" s="20">
        <v>1153.2460000000001</v>
      </c>
      <c r="ZJ271" s="20">
        <v>1153.2460000000001</v>
      </c>
      <c r="ZK271" s="21">
        <v>305.8</v>
      </c>
      <c r="ZL271" s="20">
        <v>13732.798000000001</v>
      </c>
      <c r="ZM271" s="20">
        <v>1636361.7</v>
      </c>
      <c r="ZN271" s="21">
        <v>144.69999999999999</v>
      </c>
      <c r="ZO271" s="20">
        <v>6496.7709999999997</v>
      </c>
      <c r="ZP271" s="20">
        <v>774137</v>
      </c>
      <c r="ZQ271" s="21">
        <v>144.1</v>
      </c>
      <c r="ZR271" s="20">
        <v>6469.7979999999998</v>
      </c>
      <c r="ZS271" s="20">
        <v>770922.96499999997</v>
      </c>
      <c r="ZT271" s="21">
        <v>61.1</v>
      </c>
      <c r="ZU271" s="20">
        <v>2746.0839999999998</v>
      </c>
      <c r="ZV271" s="20">
        <v>327215.7</v>
      </c>
      <c r="ZW271" s="20">
        <v>327215.7</v>
      </c>
      <c r="ZX271" s="21">
        <v>100</v>
      </c>
      <c r="ZY271" s="20">
        <v>4489.9430000000002</v>
      </c>
      <c r="ZZ271" s="20">
        <v>535009</v>
      </c>
      <c r="AAA271" s="20">
        <v>535009</v>
      </c>
      <c r="AAB271" s="21">
        <v>161.1</v>
      </c>
      <c r="AAC271" s="20">
        <v>7236.027</v>
      </c>
      <c r="AAD271" s="20">
        <v>862224.7</v>
      </c>
      <c r="AAE271" s="20">
        <v>862224.7</v>
      </c>
      <c r="AAF271" s="21">
        <v>96.1</v>
      </c>
      <c r="AAG271" s="20">
        <v>4314.0780000000004</v>
      </c>
      <c r="AAH271" s="20">
        <v>514053.5</v>
      </c>
      <c r="AAI271" s="20">
        <v>514053.5</v>
      </c>
      <c r="AAJ271" s="21">
        <v>169.7</v>
      </c>
      <c r="AAK271" s="20">
        <v>1834.579</v>
      </c>
      <c r="AAL271" s="20">
        <v>1706158.2350000001</v>
      </c>
      <c r="AAM271" s="21">
        <v>21.8</v>
      </c>
      <c r="AAN271" s="20">
        <v>235.65100000000001</v>
      </c>
      <c r="AAO271" s="20">
        <v>219155.53</v>
      </c>
      <c r="AAP271" s="21">
        <v>67.599999999999994</v>
      </c>
      <c r="AAQ271" s="20">
        <v>730.84900000000005</v>
      </c>
      <c r="AAR271" s="20">
        <v>679689.94499999995</v>
      </c>
      <c r="AAS271" s="20">
        <v>670355.69999999995</v>
      </c>
      <c r="AAT271" s="21">
        <v>80.099999999999994</v>
      </c>
      <c r="AAU271" s="20">
        <v>866.26400000000001</v>
      </c>
      <c r="AAV271" s="20">
        <v>805625.69099999999</v>
      </c>
      <c r="AAW271" s="20">
        <v>804018.3</v>
      </c>
      <c r="AAX271" s="21">
        <v>147.9</v>
      </c>
      <c r="AAY271" s="20">
        <v>1598.9280000000001</v>
      </c>
      <c r="AAZ271" s="20">
        <v>1487002.7050000001</v>
      </c>
      <c r="ABA271" s="20">
        <v>1474374</v>
      </c>
      <c r="ABB271" s="21">
        <v>111.9</v>
      </c>
      <c r="ABC271" s="20">
        <v>1209.558</v>
      </c>
      <c r="ABD271" s="20">
        <v>1124888.6000000001</v>
      </c>
      <c r="ABE271" s="20">
        <v>1124888.6000000001</v>
      </c>
      <c r="ABF271" s="21">
        <v>223.1</v>
      </c>
      <c r="ABG271" s="20">
        <v>100.42</v>
      </c>
      <c r="ABH271" s="20">
        <v>76.248999999999995</v>
      </c>
      <c r="ABI271" s="21">
        <v>8.1999999999999993</v>
      </c>
      <c r="ABJ271" s="20">
        <v>3.6960000000000002</v>
      </c>
      <c r="ABK271" s="20">
        <v>2.806</v>
      </c>
      <c r="ABL271" s="21">
        <v>8.1999999999999993</v>
      </c>
      <c r="ABM271" s="20">
        <v>3.6960000000000002</v>
      </c>
      <c r="ABN271" s="20">
        <v>2.806</v>
      </c>
      <c r="ABO271" s="21">
        <v>45.9</v>
      </c>
      <c r="ABP271" s="20">
        <v>20.655999999999999</v>
      </c>
      <c r="ABQ271" s="20">
        <v>15.683999999999999</v>
      </c>
      <c r="ABR271" s="20">
        <v>15.683999999999999</v>
      </c>
      <c r="ABS271" s="21">
        <v>169</v>
      </c>
      <c r="ABT271" s="20">
        <v>76.069000000000003</v>
      </c>
      <c r="ABU271" s="20">
        <v>57.759</v>
      </c>
      <c r="ABV271" s="20">
        <v>57.759</v>
      </c>
      <c r="ABW271" s="21">
        <v>214.9</v>
      </c>
      <c r="ABX271" s="20">
        <v>96.724999999999994</v>
      </c>
      <c r="ABY271" s="20">
        <v>73.442999999999998</v>
      </c>
      <c r="ABZ271" s="20">
        <v>73.442999999999998</v>
      </c>
      <c r="ACA271" s="21">
        <v>67.5</v>
      </c>
      <c r="ACB271" s="20">
        <v>30.390999999999998</v>
      </c>
      <c r="ACC271" s="20">
        <v>23.076000000000001</v>
      </c>
      <c r="ACD271" s="20">
        <v>23.076000000000001</v>
      </c>
      <c r="ACE271" s="21">
        <v>45.6</v>
      </c>
      <c r="ACF271" s="20">
        <v>446.50400000000002</v>
      </c>
      <c r="ACG271" s="20">
        <v>4844.6980000000003</v>
      </c>
      <c r="ACH271" s="21">
        <v>20</v>
      </c>
      <c r="ACI271" s="20">
        <v>196.22399999999999</v>
      </c>
      <c r="ACJ271" s="20">
        <v>2129.0909999999999</v>
      </c>
      <c r="ACK271" s="21">
        <v>11.9</v>
      </c>
      <c r="ACL271" s="20">
        <v>116.29600000000001</v>
      </c>
      <c r="ACM271" s="20">
        <v>1261.8430000000001</v>
      </c>
      <c r="ACN271" s="20">
        <v>1261.8430000000001</v>
      </c>
      <c r="ACO271" s="21">
        <v>13.7</v>
      </c>
      <c r="ACP271" s="20">
        <v>133.98400000000001</v>
      </c>
      <c r="ACQ271" s="20">
        <v>1453.7650000000001</v>
      </c>
      <c r="ACR271" s="20">
        <v>1453.7650000000001</v>
      </c>
      <c r="ACS271" s="21">
        <v>25.6</v>
      </c>
      <c r="ACT271" s="20">
        <v>250.279</v>
      </c>
      <c r="ACU271" s="20">
        <v>2715.607</v>
      </c>
      <c r="ACV271" s="20">
        <v>2715.607</v>
      </c>
      <c r="ACW271" s="21">
        <v>11.5</v>
      </c>
      <c r="ACX271" s="20">
        <v>112.29</v>
      </c>
      <c r="ACY271" s="20">
        <v>1218.383</v>
      </c>
      <c r="ACZ271" s="20">
        <v>1218.383</v>
      </c>
      <c r="ADA271" s="21">
        <v>154.80000000000001</v>
      </c>
      <c r="ADB271" s="20">
        <v>269.46699999999998</v>
      </c>
      <c r="ADC271" s="20">
        <v>951.21900000000005</v>
      </c>
      <c r="ADD271" s="21">
        <v>39.4</v>
      </c>
      <c r="ADE271" s="20">
        <v>68.619</v>
      </c>
      <c r="ADF271" s="20">
        <v>242.22499999999999</v>
      </c>
      <c r="ADG271" s="21">
        <v>54.1</v>
      </c>
      <c r="ADH271" s="20">
        <v>94.242999999999995</v>
      </c>
      <c r="ADI271" s="20">
        <v>332.67599999999999</v>
      </c>
      <c r="ADJ271" s="20">
        <v>332.67599999999999</v>
      </c>
      <c r="ADK271" s="21">
        <v>61.2</v>
      </c>
      <c r="ADL271" s="20">
        <v>106.60599999999999</v>
      </c>
      <c r="ADM271" s="20">
        <v>376.31799999999998</v>
      </c>
      <c r="ADN271" s="20">
        <v>376.31799999999998</v>
      </c>
      <c r="ADO271" s="21">
        <v>115.4</v>
      </c>
      <c r="ADP271" s="20">
        <v>200.84800000000001</v>
      </c>
      <c r="ADQ271" s="20">
        <v>708.99400000000003</v>
      </c>
      <c r="ADR271" s="20">
        <v>708.99400000000003</v>
      </c>
      <c r="ADS271" s="21">
        <v>110</v>
      </c>
      <c r="ADT271" s="20">
        <v>191.52500000000001</v>
      </c>
      <c r="ADU271" s="20">
        <v>676.08399999999995</v>
      </c>
      <c r="ADV271" s="20">
        <v>676.08399999999995</v>
      </c>
      <c r="ADW271" s="21">
        <v>279.5</v>
      </c>
      <c r="ADX271" s="20">
        <v>2152.2020000000002</v>
      </c>
      <c r="ADY271" s="20">
        <v>1634.1669999999999</v>
      </c>
      <c r="ADZ271" s="21">
        <v>47</v>
      </c>
      <c r="AEA271" s="20">
        <v>362.18599999999998</v>
      </c>
      <c r="AEB271" s="20">
        <v>275.00799999999998</v>
      </c>
      <c r="AEC271" s="21">
        <v>45.2</v>
      </c>
      <c r="AED271" s="20">
        <v>347.84300000000002</v>
      </c>
      <c r="AEE271" s="20">
        <v>264.11700000000002</v>
      </c>
      <c r="AEF271" s="21">
        <v>110.6</v>
      </c>
      <c r="AEG271" s="20">
        <v>851.36400000000003</v>
      </c>
      <c r="AEH271" s="20">
        <v>646.44100000000003</v>
      </c>
      <c r="AEI271" s="20">
        <v>646.44100000000003</v>
      </c>
      <c r="AEJ271" s="21">
        <v>121.9</v>
      </c>
      <c r="AEK271" s="20">
        <v>938.65099999999995</v>
      </c>
      <c r="AEL271" s="20">
        <v>712.71799999999996</v>
      </c>
      <c r="AEM271" s="20">
        <v>712.71799999999996</v>
      </c>
      <c r="AEN271" s="21">
        <v>232.5</v>
      </c>
      <c r="AEO271" s="20">
        <v>1790.0160000000001</v>
      </c>
      <c r="AEP271" s="20">
        <v>1359.1590000000001</v>
      </c>
      <c r="AEQ271" s="20">
        <v>1359.1590000000001</v>
      </c>
      <c r="AER271" s="21">
        <v>112.4</v>
      </c>
      <c r="AES271" s="20">
        <v>865.20699999999999</v>
      </c>
      <c r="AET271" s="20">
        <v>656.952</v>
      </c>
      <c r="AEU271" s="20">
        <v>659.85</v>
      </c>
      <c r="AEV271" s="21">
        <v>235.1</v>
      </c>
      <c r="AEW271" s="20">
        <v>836.05799999999999</v>
      </c>
      <c r="AEX271" s="20">
        <v>5229.625</v>
      </c>
      <c r="AEY271" s="21">
        <v>52.6</v>
      </c>
      <c r="AEZ271" s="20">
        <v>187.04599999999999</v>
      </c>
      <c r="AFA271" s="20">
        <v>1169.9939999999999</v>
      </c>
      <c r="AFB271" s="21">
        <v>52.2</v>
      </c>
      <c r="AFC271" s="20">
        <v>185.70099999999999</v>
      </c>
      <c r="AFD271" s="20">
        <v>1161.579</v>
      </c>
      <c r="AFE271" s="21">
        <v>69.900000000000006</v>
      </c>
      <c r="AFF271" s="20">
        <v>248.65299999999999</v>
      </c>
      <c r="AFG271" s="20">
        <v>1555.348</v>
      </c>
      <c r="AFH271" s="20">
        <v>1555.348</v>
      </c>
      <c r="AFI271" s="21">
        <v>112.6</v>
      </c>
      <c r="AFJ271" s="20">
        <v>400.35899999999998</v>
      </c>
      <c r="AFK271" s="20">
        <v>2504.2829999999999</v>
      </c>
      <c r="AFL271" s="20">
        <v>2504.2829999999999</v>
      </c>
      <c r="AFM271" s="21">
        <v>182.5</v>
      </c>
      <c r="AFN271" s="20">
        <v>649.01099999999997</v>
      </c>
      <c r="AFO271" s="20">
        <v>4059.6309999999999</v>
      </c>
      <c r="AFP271" s="20">
        <v>4059.6309999999999</v>
      </c>
      <c r="AFQ271" s="21">
        <v>90</v>
      </c>
      <c r="AFR271" s="20">
        <v>320.01100000000002</v>
      </c>
      <c r="AFS271" s="20">
        <v>2001.7</v>
      </c>
      <c r="AFT271" s="20">
        <v>2001.7</v>
      </c>
      <c r="AFU271" s="21">
        <v>201.7</v>
      </c>
      <c r="AFV271" s="20">
        <v>239.55199999999999</v>
      </c>
      <c r="AFW271" s="20">
        <v>340.59500000000003</v>
      </c>
      <c r="AFX271" s="21">
        <v>17.5</v>
      </c>
      <c r="AFY271" s="20">
        <v>20.818000000000001</v>
      </c>
      <c r="AFZ271" s="20">
        <v>29.599</v>
      </c>
      <c r="AGA271" s="21">
        <v>88.5</v>
      </c>
      <c r="AGB271" s="20">
        <v>105.093</v>
      </c>
      <c r="AGC271" s="20">
        <v>149.42099999999999</v>
      </c>
      <c r="AGD271" s="20">
        <v>149.42099999999999</v>
      </c>
      <c r="AGE271" s="21">
        <v>95.7</v>
      </c>
      <c r="AGF271" s="20">
        <v>113.64100000000001</v>
      </c>
      <c r="AGG271" s="20">
        <v>161.57499999999999</v>
      </c>
      <c r="AGH271" s="20">
        <v>161.57499999999999</v>
      </c>
      <c r="AGI271" s="21">
        <v>184.2</v>
      </c>
      <c r="AGJ271" s="20">
        <v>218.73400000000001</v>
      </c>
      <c r="AGK271" s="20">
        <v>310.99599999999998</v>
      </c>
      <c r="AGL271" s="20">
        <v>310.99599999999998</v>
      </c>
      <c r="AGM271" s="21">
        <v>141.9</v>
      </c>
      <c r="AGN271" s="20">
        <v>168.565</v>
      </c>
      <c r="AGO271" s="20">
        <v>239.66499999999999</v>
      </c>
      <c r="AGP271" s="20">
        <v>239.66499999999999</v>
      </c>
      <c r="AGQ271" s="21">
        <v>98.2</v>
      </c>
      <c r="AGR271" s="20">
        <v>360.51799999999997</v>
      </c>
      <c r="AGS271" s="20">
        <v>1048.711</v>
      </c>
      <c r="AGT271" s="21">
        <v>48.2</v>
      </c>
      <c r="AGU271" s="20">
        <v>176.87899999999999</v>
      </c>
      <c r="AGV271" s="20">
        <v>514.52300000000002</v>
      </c>
      <c r="AGW271" s="21">
        <v>47.3</v>
      </c>
      <c r="AGX271" s="20">
        <v>173.78899999999999</v>
      </c>
      <c r="AGY271" s="20">
        <v>505.53399999999999</v>
      </c>
      <c r="AGZ271" s="21">
        <v>18.399999999999999</v>
      </c>
      <c r="AHA271" s="20">
        <v>67.474000000000004</v>
      </c>
      <c r="AHB271" s="20">
        <v>196.27500000000001</v>
      </c>
      <c r="AHC271" s="20">
        <v>196.27500000000001</v>
      </c>
      <c r="AHD271" s="21">
        <v>31.6</v>
      </c>
      <c r="AHE271" s="20">
        <v>116.16500000000001</v>
      </c>
      <c r="AHF271" s="20">
        <v>337.91300000000001</v>
      </c>
      <c r="AHG271" s="20">
        <v>337.91300000000001</v>
      </c>
      <c r="AHH271" s="21">
        <v>50</v>
      </c>
      <c r="AHI271" s="20">
        <v>183.63900000000001</v>
      </c>
      <c r="AHJ271" s="20">
        <v>534.18799999999999</v>
      </c>
      <c r="AHK271" s="20">
        <v>534.18799999999999</v>
      </c>
      <c r="AHL271" s="21">
        <v>31.1</v>
      </c>
      <c r="AHM271" s="20">
        <v>114.232</v>
      </c>
      <c r="AHN271" s="20">
        <v>332.291</v>
      </c>
      <c r="AHO271" s="20">
        <v>332.291</v>
      </c>
      <c r="AHP271" s="21">
        <v>258.8</v>
      </c>
      <c r="AHQ271" s="20">
        <v>566.73400000000004</v>
      </c>
      <c r="AHR271" s="20">
        <v>430.32100000000003</v>
      </c>
      <c r="AHS271" s="21">
        <v>74.599999999999994</v>
      </c>
      <c r="AHT271" s="20">
        <v>163.31399999999999</v>
      </c>
      <c r="AHU271" s="20">
        <v>124.004</v>
      </c>
      <c r="AHV271" s="21">
        <v>73.7</v>
      </c>
      <c r="AHW271" s="20">
        <v>161.333</v>
      </c>
      <c r="AHX271" s="20">
        <v>122.5</v>
      </c>
      <c r="AHY271" s="21">
        <v>83.8</v>
      </c>
      <c r="AHZ271" s="20">
        <v>183.494</v>
      </c>
      <c r="AIA271" s="20">
        <v>139.327</v>
      </c>
      <c r="AIB271" s="20">
        <v>139.327</v>
      </c>
      <c r="AIC271" s="21">
        <v>100.4</v>
      </c>
      <c r="AID271" s="20">
        <v>219.92699999999999</v>
      </c>
      <c r="AIE271" s="20">
        <v>166.99</v>
      </c>
      <c r="AIF271" s="20">
        <v>166.99</v>
      </c>
      <c r="AIG271" s="21">
        <v>184.2</v>
      </c>
      <c r="AIH271" s="20">
        <v>403.42</v>
      </c>
      <c r="AII271" s="20">
        <v>306.31700000000001</v>
      </c>
      <c r="AIJ271" s="20">
        <v>306.31700000000001</v>
      </c>
      <c r="AIK271" s="21">
        <v>129.1</v>
      </c>
      <c r="AIL271" s="20">
        <v>282.68799999999999</v>
      </c>
      <c r="AIM271" s="20">
        <v>214.64500000000001</v>
      </c>
      <c r="AIN271" s="20">
        <v>214.64500000000001</v>
      </c>
      <c r="AIO271" s="21">
        <v>58.4</v>
      </c>
      <c r="AIP271" s="20">
        <v>638.76800000000003</v>
      </c>
      <c r="AIQ271" s="20">
        <v>16820.424999999999</v>
      </c>
      <c r="AIR271" s="21">
        <v>10.199999999999999</v>
      </c>
      <c r="AIS271" s="20">
        <v>111.371</v>
      </c>
      <c r="AIT271" s="20">
        <v>2932.7</v>
      </c>
      <c r="AIU271" s="21">
        <v>8.1999999999999993</v>
      </c>
      <c r="AIV271" s="20">
        <v>89.474000000000004</v>
      </c>
      <c r="AIW271" s="20">
        <v>2356.0749999999998</v>
      </c>
      <c r="AIX271" s="20">
        <v>1909.704</v>
      </c>
      <c r="AIY271" s="21">
        <v>40</v>
      </c>
      <c r="AIZ271" s="20">
        <v>437.69900000000001</v>
      </c>
      <c r="AJA271" s="20">
        <v>11525.74</v>
      </c>
      <c r="AJB271" s="20">
        <v>9693.5849999999991</v>
      </c>
      <c r="AJC271" s="21">
        <v>48.2</v>
      </c>
      <c r="AJD271" s="20">
        <v>527.39700000000005</v>
      </c>
      <c r="AJE271" s="20">
        <v>13887.725</v>
      </c>
      <c r="AJF271" s="20">
        <v>11603.289000000001</v>
      </c>
      <c r="AJG271" s="21">
        <v>28.9</v>
      </c>
      <c r="AJH271" s="20">
        <v>315.91800000000001</v>
      </c>
      <c r="AJI271" s="20">
        <v>8318.9390000000003</v>
      </c>
      <c r="AJJ271" s="20">
        <v>8318.9390000000003</v>
      </c>
      <c r="AJK271" s="21">
        <v>67.599999999999994</v>
      </c>
      <c r="AJL271" s="20">
        <v>254.45099999999999</v>
      </c>
      <c r="AJM271" s="20">
        <v>954.29200000000003</v>
      </c>
      <c r="AJN271" s="21">
        <v>25.8</v>
      </c>
      <c r="AJO271" s="20">
        <v>97.221999999999994</v>
      </c>
      <c r="AJP271" s="20">
        <v>364.62200000000001</v>
      </c>
      <c r="AJQ271" s="21">
        <v>13.5</v>
      </c>
      <c r="AJR271" s="20">
        <v>50.947000000000003</v>
      </c>
      <c r="AJS271" s="20">
        <v>191.07</v>
      </c>
      <c r="AJT271" s="20">
        <v>172.637</v>
      </c>
      <c r="AJU271" s="21">
        <v>28.6</v>
      </c>
      <c r="AJV271" s="20">
        <v>107.553</v>
      </c>
      <c r="AJW271" s="20">
        <v>403.36700000000002</v>
      </c>
      <c r="AJX271" s="20">
        <v>392.46199999999999</v>
      </c>
      <c r="AJY271" s="21">
        <v>41.8</v>
      </c>
      <c r="AJZ271" s="20">
        <v>157.22900000000001</v>
      </c>
      <c r="AKA271" s="20">
        <v>589.66999999999996</v>
      </c>
      <c r="AKB271" s="20">
        <v>565.09799999999996</v>
      </c>
      <c r="AKC271" s="21">
        <v>35.5</v>
      </c>
      <c r="AKD271" s="20">
        <v>133.52099999999999</v>
      </c>
      <c r="AKE271" s="20">
        <v>500.75599999999997</v>
      </c>
      <c r="AKF271" s="20">
        <v>500.75599999999997</v>
      </c>
      <c r="AKG271" s="21">
        <v>218.2</v>
      </c>
      <c r="AKH271" s="20">
        <v>992.14</v>
      </c>
      <c r="AKI271" s="20">
        <v>6810.4430000000002</v>
      </c>
      <c r="AKJ271" s="21">
        <v>46.7</v>
      </c>
      <c r="AKK271" s="20">
        <v>212.244</v>
      </c>
      <c r="AKL271" s="20">
        <v>1456.9269999999999</v>
      </c>
      <c r="AKM271" s="21">
        <v>43.6</v>
      </c>
      <c r="AKN271" s="20">
        <v>198.25800000000001</v>
      </c>
      <c r="AKO271" s="20">
        <v>1360.921</v>
      </c>
      <c r="AKP271" s="21">
        <v>63</v>
      </c>
      <c r="AKQ271" s="20">
        <v>286.363</v>
      </c>
      <c r="AKR271" s="20">
        <v>1965.712</v>
      </c>
      <c r="AKS271" s="20">
        <v>1965.712</v>
      </c>
      <c r="AKT271" s="21">
        <v>108.5</v>
      </c>
      <c r="AKU271" s="20">
        <v>493.53199999999998</v>
      </c>
      <c r="AKV271" s="20">
        <v>3387.8040000000001</v>
      </c>
      <c r="AKW271" s="20">
        <v>3387.8040000000001</v>
      </c>
      <c r="AKX271" s="21">
        <v>171.5</v>
      </c>
      <c r="AKY271" s="20">
        <v>779.89599999999996</v>
      </c>
      <c r="AKZ271" s="20">
        <v>5353.5159999999996</v>
      </c>
      <c r="ALA271" s="20">
        <v>5353.5159999999996</v>
      </c>
      <c r="ALB271" s="21">
        <v>100.9</v>
      </c>
      <c r="ALC271" s="20">
        <v>458.80700000000002</v>
      </c>
      <c r="ALD271" s="20">
        <v>3149.4360000000001</v>
      </c>
      <c r="ALE271" s="20">
        <v>3149.4360000000001</v>
      </c>
      <c r="ALF271" s="21">
        <v>222.5</v>
      </c>
      <c r="ALG271" s="20">
        <v>342.36799999999999</v>
      </c>
      <c r="ALH271" s="20">
        <v>525.15800000000002</v>
      </c>
      <c r="ALI271" s="21">
        <v>87.5</v>
      </c>
      <c r="ALJ271" s="20">
        <v>134.584</v>
      </c>
      <c r="ALK271" s="20">
        <v>206.43899999999999</v>
      </c>
      <c r="ALL271" s="21">
        <v>44.7</v>
      </c>
      <c r="ALM271" s="20">
        <v>68.703999999999994</v>
      </c>
      <c r="ALN271" s="20">
        <v>105.38500000000001</v>
      </c>
      <c r="ALO271" s="20">
        <v>93.441999999999993</v>
      </c>
      <c r="ALP271" s="21">
        <v>88.8</v>
      </c>
      <c r="ALQ271" s="20">
        <v>136.56200000000001</v>
      </c>
      <c r="ALR271" s="20">
        <v>209.47300000000001</v>
      </c>
      <c r="ALS271" s="20">
        <v>166.72900000000001</v>
      </c>
      <c r="ALT271" s="21">
        <v>135.1</v>
      </c>
      <c r="ALU271" s="20">
        <v>207.78299999999999</v>
      </c>
      <c r="ALV271" s="20">
        <v>318.71899999999999</v>
      </c>
      <c r="ALW271" s="20">
        <v>260.17099999999999</v>
      </c>
      <c r="ALX271" s="21">
        <v>108.6</v>
      </c>
      <c r="ALY271" s="20">
        <v>167.136</v>
      </c>
      <c r="ALZ271" s="20">
        <v>256.37</v>
      </c>
      <c r="AMA271" s="20">
        <v>188.92400000000001</v>
      </c>
      <c r="AMB271" s="21">
        <v>152.80000000000001</v>
      </c>
      <c r="AMC271" s="20">
        <v>361.48399999999998</v>
      </c>
      <c r="AMD271" s="20">
        <v>12837.216</v>
      </c>
      <c r="AME271" s="21">
        <v>23.3</v>
      </c>
      <c r="AMF271" s="20">
        <v>55.024000000000001</v>
      </c>
      <c r="AMG271" s="20">
        <v>1954.038</v>
      </c>
      <c r="AMH271" s="21">
        <v>50.7</v>
      </c>
      <c r="AMI271" s="20">
        <v>119.907</v>
      </c>
      <c r="AMJ271" s="20">
        <v>4258.1850000000004</v>
      </c>
      <c r="AMK271" s="20">
        <v>3758.84</v>
      </c>
      <c r="AML271" s="21">
        <v>79.2</v>
      </c>
      <c r="AMM271" s="20">
        <v>187.54</v>
      </c>
      <c r="AMN271" s="20">
        <v>6660.009</v>
      </c>
      <c r="AMO271" s="20">
        <v>5625.62</v>
      </c>
      <c r="AMP271" s="21">
        <v>129.5</v>
      </c>
      <c r="AMQ271" s="20">
        <v>306.45999999999998</v>
      </c>
      <c r="AMR271" s="20">
        <v>10883.178</v>
      </c>
      <c r="AMS271" s="20">
        <v>9384.4599999999991</v>
      </c>
      <c r="AMT271" s="21">
        <v>91.5</v>
      </c>
      <c r="AMU271" s="20">
        <v>216.52500000000001</v>
      </c>
      <c r="AMV271" s="20">
        <v>7689.33</v>
      </c>
      <c r="AMW271" s="20">
        <v>7689.33</v>
      </c>
      <c r="AMX271" s="21">
        <v>81.2</v>
      </c>
      <c r="AMY271" s="22">
        <v>455.01449600000001</v>
      </c>
      <c r="AMZ271" s="20">
        <v>643.98199999999997</v>
      </c>
      <c r="ANA271" s="21">
        <v>45.3</v>
      </c>
      <c r="ANB271" s="20">
        <v>254.09299999999999</v>
      </c>
      <c r="ANC271" s="20">
        <v>359.61799999999999</v>
      </c>
      <c r="AND271" s="21">
        <v>44.4</v>
      </c>
      <c r="ANE271" s="20">
        <v>248.65799999999999</v>
      </c>
      <c r="ANF271" s="20">
        <v>351.92599999999999</v>
      </c>
      <c r="ANG271" s="21">
        <v>9</v>
      </c>
      <c r="ANH271" s="22">
        <v>50.230468999999999</v>
      </c>
      <c r="ANI271" s="22">
        <v>71.091182000000003</v>
      </c>
      <c r="ANJ271" s="22">
        <v>71.091182000000003</v>
      </c>
      <c r="ANK271" s="21">
        <v>27.2</v>
      </c>
      <c r="ANL271" s="22">
        <v>152.39004</v>
      </c>
      <c r="ANM271" s="22">
        <v>215.67762300000001</v>
      </c>
      <c r="ANN271" s="22">
        <v>173.47439600000001</v>
      </c>
      <c r="ANO271" s="21">
        <v>35.799999999999997</v>
      </c>
      <c r="ANP271" s="22">
        <v>200.92137</v>
      </c>
      <c r="ANQ271" s="22">
        <v>284.36401599999999</v>
      </c>
      <c r="ANR271" s="22">
        <v>244.56557799999999</v>
      </c>
      <c r="ANS271" s="21">
        <v>22.8</v>
      </c>
      <c r="ANT271" s="22">
        <v>127.87822799999999</v>
      </c>
      <c r="ANU271" s="22">
        <v>180.98605599999999</v>
      </c>
      <c r="ANV271" s="22">
        <v>180.98605599999999</v>
      </c>
      <c r="ANW271" s="21">
        <v>221.3</v>
      </c>
      <c r="ANX271" s="20">
        <v>30580.696</v>
      </c>
      <c r="ANY271" s="20">
        <v>30580.696</v>
      </c>
      <c r="ANZ271" s="21">
        <v>59</v>
      </c>
      <c r="AOA271" s="20">
        <v>8152.38</v>
      </c>
      <c r="AOB271" s="20">
        <v>8152.38</v>
      </c>
      <c r="AOC271" s="21">
        <v>57.8</v>
      </c>
      <c r="AOD271" s="20">
        <v>7980.15</v>
      </c>
      <c r="AOE271" s="20">
        <v>7980.15</v>
      </c>
      <c r="AOF271" s="21">
        <v>97.1</v>
      </c>
      <c r="AOG271" s="20">
        <v>13420.838</v>
      </c>
      <c r="AOH271" s="20">
        <v>13420.838</v>
      </c>
      <c r="AOI271" s="20">
        <v>13420.838</v>
      </c>
      <c r="AOJ271" s="21">
        <v>65.2</v>
      </c>
      <c r="AOK271" s="20">
        <v>9007.4779999999992</v>
      </c>
      <c r="AOL271" s="20">
        <v>9007.4779999999992</v>
      </c>
      <c r="AOM271" s="20">
        <v>9007.4779999999992</v>
      </c>
      <c r="AON271" s="21">
        <v>162.30000000000001</v>
      </c>
      <c r="AOO271" s="20">
        <v>22428.315999999999</v>
      </c>
      <c r="AOP271" s="20">
        <v>22428.315999999999</v>
      </c>
      <c r="AOQ271" s="20">
        <v>22428.315999999999</v>
      </c>
      <c r="AOR271" s="21">
        <v>55.1</v>
      </c>
      <c r="AOS271" s="20">
        <v>7613.34</v>
      </c>
      <c r="AOT271" s="20">
        <v>7613.34</v>
      </c>
      <c r="AOU271" s="20">
        <v>7613.34</v>
      </c>
      <c r="AOV271" s="21">
        <v>217.5</v>
      </c>
      <c r="AOW271" s="20">
        <v>25479.241999999998</v>
      </c>
      <c r="AOX271" s="20">
        <v>19346.388999999999</v>
      </c>
      <c r="AOY271" s="21">
        <v>70.900000000000006</v>
      </c>
      <c r="AOZ271" s="20">
        <v>8306.2970000000005</v>
      </c>
      <c r="APA271" s="20">
        <v>6306.9709999999995</v>
      </c>
      <c r="APB271" s="21">
        <v>68.599999999999994</v>
      </c>
      <c r="APC271" s="20">
        <v>8038.82</v>
      </c>
      <c r="APD271" s="20">
        <v>6103.8760000000002</v>
      </c>
      <c r="APE271" s="21">
        <v>58.7</v>
      </c>
      <c r="APF271" s="20">
        <v>6880.7280000000001</v>
      </c>
      <c r="APG271" s="20">
        <v>5224.5370000000003</v>
      </c>
      <c r="APH271" s="20">
        <v>5224.5370000000003</v>
      </c>
      <c r="API271" s="21">
        <v>87.8</v>
      </c>
      <c r="APJ271" s="20">
        <v>10292.217000000001</v>
      </c>
      <c r="APK271" s="20">
        <v>7814.8810000000003</v>
      </c>
      <c r="APL271" s="20">
        <v>7814.8810000000003</v>
      </c>
      <c r="APM271" s="21">
        <v>146.6</v>
      </c>
      <c r="APN271" s="20">
        <v>17172.946</v>
      </c>
      <c r="APO271" s="20">
        <v>13039.418</v>
      </c>
      <c r="APP271" s="20">
        <v>13039.418</v>
      </c>
      <c r="APQ271" s="21">
        <v>96.6</v>
      </c>
      <c r="APR271" s="20">
        <v>11322.514999999999</v>
      </c>
      <c r="APS271" s="20">
        <v>8597.1859999999997</v>
      </c>
      <c r="APT271" s="20">
        <v>8597.1859999999997</v>
      </c>
      <c r="APU271" s="21">
        <v>105.2</v>
      </c>
      <c r="APV271" s="20">
        <v>298.274</v>
      </c>
      <c r="APW271" s="20">
        <v>2086.4299999999998</v>
      </c>
      <c r="APX271" s="21">
        <v>31.1</v>
      </c>
      <c r="APY271" s="20">
        <v>88.159000000000006</v>
      </c>
      <c r="APZ271" s="20">
        <v>616.67499999999995</v>
      </c>
      <c r="AQI271" s="21">
        <v>74.099999999999994</v>
      </c>
      <c r="AQJ271" s="20">
        <v>210.11500000000001</v>
      </c>
      <c r="AQK271" s="20">
        <v>1469.7550000000001</v>
      </c>
      <c r="AQL271" s="20">
        <v>1487.0070000000001</v>
      </c>
      <c r="AQM271" s="21">
        <v>63.6</v>
      </c>
      <c r="AQN271" s="20">
        <v>180.34</v>
      </c>
      <c r="AQO271" s="20">
        <v>1261.48</v>
      </c>
      <c r="AQP271" s="20">
        <v>1434.873</v>
      </c>
    </row>
    <row r="272" spans="1:1134" x14ac:dyDescent="0.2">
      <c r="A272" s="18">
        <v>39172</v>
      </c>
      <c r="B272" s="21">
        <v>122.9</v>
      </c>
      <c r="C272" s="21">
        <v>116.9</v>
      </c>
      <c r="D272" s="20">
        <v>14716.573</v>
      </c>
      <c r="N272" s="21">
        <v>85.3</v>
      </c>
      <c r="O272" s="21">
        <v>80.099999999999994</v>
      </c>
      <c r="P272" s="20">
        <v>10212.457</v>
      </c>
      <c r="Q272" s="21">
        <v>65.900000000000006</v>
      </c>
      <c r="R272" s="21">
        <v>62.2</v>
      </c>
      <c r="S272" s="20">
        <v>7888.3339999999998</v>
      </c>
      <c r="T272" s="21">
        <v>206.4</v>
      </c>
      <c r="U272" s="21">
        <v>181</v>
      </c>
      <c r="V272" s="20">
        <v>100611.583</v>
      </c>
      <c r="W272" s="21">
        <v>63</v>
      </c>
      <c r="X272" s="21">
        <v>56.1</v>
      </c>
      <c r="Y272" s="20">
        <v>30700.723000000002</v>
      </c>
      <c r="AI272" s="21">
        <v>143.4</v>
      </c>
      <c r="AJ272" s="21">
        <v>124.9</v>
      </c>
      <c r="AK272" s="20">
        <v>69910.858999999997</v>
      </c>
      <c r="AL272" s="21">
        <v>78.5</v>
      </c>
      <c r="AM272" s="21">
        <v>72.599999999999994</v>
      </c>
      <c r="AN272" s="20">
        <v>38273.991999999998</v>
      </c>
      <c r="AO272" s="21">
        <v>233.6</v>
      </c>
      <c r="AP272" s="21">
        <v>231.3</v>
      </c>
      <c r="AQ272" s="20">
        <v>85895.01</v>
      </c>
      <c r="AR272" s="21">
        <v>71.3</v>
      </c>
      <c r="AS272" s="21">
        <v>71.2</v>
      </c>
      <c r="AT272" s="20">
        <v>26196.607</v>
      </c>
      <c r="AU272" s="21">
        <v>69.7</v>
      </c>
      <c r="AV272" s="21">
        <v>69.7</v>
      </c>
      <c r="AW272" s="20">
        <v>25622.339</v>
      </c>
      <c r="AX272" s="21">
        <v>80.3</v>
      </c>
      <c r="AY272" s="21">
        <v>79.3</v>
      </c>
      <c r="AZ272" s="20">
        <v>29534.764999999999</v>
      </c>
      <c r="BA272" s="21">
        <v>82</v>
      </c>
      <c r="BB272" s="21">
        <v>80.7</v>
      </c>
      <c r="BC272" s="20">
        <v>30154.863000000001</v>
      </c>
      <c r="BD272" s="21">
        <v>162.4</v>
      </c>
      <c r="BE272" s="21">
        <v>160</v>
      </c>
      <c r="BF272" s="20">
        <v>59698.402999999998</v>
      </c>
      <c r="BG272" s="21">
        <v>82.6</v>
      </c>
      <c r="BH272" s="21">
        <v>80.7</v>
      </c>
      <c r="BI272" s="20">
        <v>30385.657999999999</v>
      </c>
      <c r="BJ272" s="21">
        <v>106.4</v>
      </c>
      <c r="BK272" s="19">
        <v>256.70823834763002</v>
      </c>
      <c r="BL272" s="20">
        <v>798.00300000000004</v>
      </c>
      <c r="BM272" s="21">
        <v>80</v>
      </c>
      <c r="BN272" s="20">
        <v>193.136</v>
      </c>
      <c r="BO272" s="20">
        <v>600.38300000000004</v>
      </c>
      <c r="BP272" s="21">
        <v>4</v>
      </c>
      <c r="BQ272" s="20">
        <v>9.6470000000000002</v>
      </c>
      <c r="BR272" s="19">
        <v>29.988945999999999</v>
      </c>
      <c r="BS272" s="19">
        <v>29.988945999999999</v>
      </c>
      <c r="BT272" s="21">
        <v>22.9</v>
      </c>
      <c r="BU272" s="20">
        <v>55.241999999999997</v>
      </c>
      <c r="BV272" s="19">
        <v>171.7258059902</v>
      </c>
      <c r="BW272" s="19">
        <v>142.16729854708001</v>
      </c>
      <c r="BX272" s="21">
        <v>26.3</v>
      </c>
      <c r="BY272" s="19">
        <v>63.572099893017999</v>
      </c>
      <c r="BZ272" s="19">
        <v>197.62022972744001</v>
      </c>
      <c r="CA272" s="19">
        <v>172.15624454708001</v>
      </c>
      <c r="CB272" s="21">
        <v>11.4</v>
      </c>
      <c r="CC272" s="19">
        <v>27.613445602521999</v>
      </c>
      <c r="CD272" s="19">
        <v>85.839157</v>
      </c>
      <c r="CE272" s="19">
        <v>85.839157</v>
      </c>
      <c r="CF272" s="21">
        <v>207.1</v>
      </c>
      <c r="CG272" s="20">
        <v>749.29600000000005</v>
      </c>
      <c r="CH272" s="20">
        <v>562.64599999999996</v>
      </c>
      <c r="CI272" s="21">
        <v>72.400000000000006</v>
      </c>
      <c r="CJ272" s="20">
        <v>262.01799999999997</v>
      </c>
      <c r="CK272" s="20">
        <v>196.749</v>
      </c>
      <c r="CL272" s="21">
        <v>71.2</v>
      </c>
      <c r="CM272" s="20">
        <v>257.71300000000002</v>
      </c>
      <c r="CN272" s="20">
        <v>193.517</v>
      </c>
      <c r="CO272" s="21">
        <v>52.6</v>
      </c>
      <c r="CP272" s="20">
        <v>190.16399999999999</v>
      </c>
      <c r="CQ272" s="20">
        <v>142.79400000000001</v>
      </c>
      <c r="CR272" s="20">
        <v>142.79400000000001</v>
      </c>
      <c r="CS272" s="21">
        <v>82.1</v>
      </c>
      <c r="CT272" s="20">
        <v>297.11399999999998</v>
      </c>
      <c r="CU272" s="20">
        <v>223.10300000000001</v>
      </c>
      <c r="CV272" s="20">
        <v>223.10300000000001</v>
      </c>
      <c r="CW272" s="21">
        <v>134.69999999999999</v>
      </c>
      <c r="CX272" s="20">
        <v>487.27800000000002</v>
      </c>
      <c r="CY272" s="20">
        <v>365.89699999999999</v>
      </c>
      <c r="CZ272" s="20">
        <v>365.89699999999999</v>
      </c>
      <c r="DA272" s="21">
        <v>89.5</v>
      </c>
      <c r="DB272" s="20">
        <v>323.81</v>
      </c>
      <c r="DC272" s="20">
        <v>243.149</v>
      </c>
      <c r="DD272" s="20">
        <v>243.149</v>
      </c>
      <c r="DE272" s="21">
        <v>189.5</v>
      </c>
      <c r="DF272" s="20">
        <v>1628.672</v>
      </c>
      <c r="DG272" s="20">
        <v>2015.807</v>
      </c>
      <c r="DH272" s="21">
        <v>8.6</v>
      </c>
      <c r="DI272" s="20">
        <v>73.801000000000002</v>
      </c>
      <c r="DJ272" s="20">
        <v>91.343999999999994</v>
      </c>
      <c r="DK272" s="21">
        <v>8.3000000000000007</v>
      </c>
      <c r="DL272" s="20">
        <v>71.39</v>
      </c>
      <c r="DM272" s="20">
        <v>88.358999999999995</v>
      </c>
      <c r="DN272" s="21">
        <v>105.9</v>
      </c>
      <c r="DO272" s="20">
        <v>910.13699999999994</v>
      </c>
      <c r="DP272" s="20">
        <v>1126.4770000000001</v>
      </c>
      <c r="DQ272" s="20">
        <v>1126.4770000000001</v>
      </c>
      <c r="DR272" s="21">
        <v>75</v>
      </c>
      <c r="DS272" s="20">
        <v>644.73299999999995</v>
      </c>
      <c r="DT272" s="20">
        <v>797.98599999999999</v>
      </c>
      <c r="DU272" s="20">
        <v>797.98599999999999</v>
      </c>
      <c r="DV272" s="21">
        <v>180.9</v>
      </c>
      <c r="DW272" s="20">
        <v>1554.87</v>
      </c>
      <c r="DX272" s="20">
        <v>1924.463</v>
      </c>
      <c r="DY272" s="20">
        <v>1924.463</v>
      </c>
      <c r="DZ272" s="21">
        <v>111.9</v>
      </c>
      <c r="EA272" s="20">
        <v>961.58100000000002</v>
      </c>
      <c r="EB272" s="20">
        <v>1190.1489999999999</v>
      </c>
      <c r="EC272" s="20">
        <v>1190.1489999999999</v>
      </c>
      <c r="ED272" s="21">
        <v>259.39999999999998</v>
      </c>
      <c r="EE272" s="20">
        <v>1139.9090000000001</v>
      </c>
      <c r="EF272" s="20">
        <v>855.95799999999997</v>
      </c>
      <c r="EG272" s="21">
        <v>97.4</v>
      </c>
      <c r="EH272" s="20">
        <v>428.06200000000001</v>
      </c>
      <c r="EI272" s="20">
        <v>321.43200000000002</v>
      </c>
      <c r="EJ272" s="21">
        <v>93.3</v>
      </c>
      <c r="EK272" s="20">
        <v>410.17</v>
      </c>
      <c r="EL272" s="20">
        <v>307.99700000000001</v>
      </c>
      <c r="EM272" s="21">
        <v>45.8</v>
      </c>
      <c r="EN272" s="20">
        <v>201.376</v>
      </c>
      <c r="EO272" s="20">
        <v>151.21299999999999</v>
      </c>
      <c r="EP272" s="20">
        <v>151.21299999999999</v>
      </c>
      <c r="EQ272" s="21">
        <v>116.1</v>
      </c>
      <c r="ER272" s="20">
        <v>510.471</v>
      </c>
      <c r="ES272" s="20">
        <v>383.31299999999999</v>
      </c>
      <c r="ET272" s="20">
        <v>383.31299999999999</v>
      </c>
      <c r="EU272" s="21">
        <v>162</v>
      </c>
      <c r="EV272" s="20">
        <v>711.84699999999998</v>
      </c>
      <c r="EW272" s="20">
        <v>534.52599999999995</v>
      </c>
      <c r="EX272" s="20">
        <v>534.52599999999995</v>
      </c>
      <c r="EY272" s="21">
        <v>65.5</v>
      </c>
      <c r="EZ272" s="20">
        <v>287.82499999999999</v>
      </c>
      <c r="FA272" s="20">
        <v>216.12799999999999</v>
      </c>
      <c r="FB272" s="20">
        <v>216.12799999999999</v>
      </c>
      <c r="FC272" s="21">
        <v>112.6</v>
      </c>
      <c r="FD272" s="20">
        <v>1374.367</v>
      </c>
      <c r="FE272" s="20">
        <v>2801.8789999999999</v>
      </c>
      <c r="FF272" s="21">
        <v>64.5</v>
      </c>
      <c r="FG272" s="20">
        <v>786.62300000000005</v>
      </c>
      <c r="FH272" s="20">
        <v>1603.665</v>
      </c>
      <c r="FI272" s="21">
        <v>14.9</v>
      </c>
      <c r="FJ272" s="20">
        <v>181.643</v>
      </c>
      <c r="FK272" s="20">
        <v>370.30900000000003</v>
      </c>
      <c r="FL272" s="20">
        <v>315.58199999999999</v>
      </c>
      <c r="FM272" s="21">
        <v>33.200000000000003</v>
      </c>
      <c r="FN272" s="20">
        <v>405.31400000000002</v>
      </c>
      <c r="FO272" s="20">
        <v>826.30200000000002</v>
      </c>
      <c r="FP272" s="20">
        <v>727.71100000000001</v>
      </c>
      <c r="FQ272" s="21">
        <v>48.2</v>
      </c>
      <c r="FR272" s="20">
        <v>587.74300000000005</v>
      </c>
      <c r="FS272" s="20">
        <v>1198.2139999999999</v>
      </c>
      <c r="FT272" s="20">
        <v>1043.2929999999999</v>
      </c>
      <c r="FU272" s="21">
        <v>35.6</v>
      </c>
      <c r="FV272" s="20">
        <v>434.83</v>
      </c>
      <c r="FW272" s="20">
        <v>886.47500000000002</v>
      </c>
      <c r="FX272" s="20">
        <v>886.47500000000002</v>
      </c>
      <c r="FY272" s="21">
        <v>223.9</v>
      </c>
      <c r="FZ272" s="20">
        <v>2938.3389999999999</v>
      </c>
      <c r="GA272" s="20">
        <v>3390.2559999999999</v>
      </c>
      <c r="GB272" s="21">
        <v>64.3</v>
      </c>
      <c r="GC272" s="20">
        <v>844.35900000000004</v>
      </c>
      <c r="GD272" s="20">
        <v>974.221</v>
      </c>
      <c r="GE272" s="21">
        <v>59.8</v>
      </c>
      <c r="GF272" s="20">
        <v>784.94</v>
      </c>
      <c r="GG272" s="20">
        <v>905.66399999999999</v>
      </c>
      <c r="GH272" s="21">
        <v>76.8</v>
      </c>
      <c r="GI272" s="20">
        <v>1008.472</v>
      </c>
      <c r="GJ272" s="20">
        <v>1163.575</v>
      </c>
      <c r="GK272" s="20">
        <v>1163.575</v>
      </c>
      <c r="GL272" s="21">
        <v>82.7</v>
      </c>
      <c r="GM272" s="20">
        <v>1085.509</v>
      </c>
      <c r="GN272" s="20">
        <v>1252.46</v>
      </c>
      <c r="GO272" s="20">
        <v>1252.46</v>
      </c>
      <c r="GP272" s="21">
        <v>159.5</v>
      </c>
      <c r="GQ272" s="20">
        <v>2093.9810000000002</v>
      </c>
      <c r="GR272" s="20">
        <v>2416.0349999999999</v>
      </c>
      <c r="GS272" s="20">
        <v>2416.0349999999999</v>
      </c>
      <c r="GT272" s="21">
        <v>63.1</v>
      </c>
      <c r="GU272" s="20">
        <v>828.14</v>
      </c>
      <c r="GV272" s="20">
        <v>955.50800000000004</v>
      </c>
      <c r="GW272" s="20">
        <v>955.50800000000004</v>
      </c>
      <c r="GX272" s="21">
        <v>230.1</v>
      </c>
      <c r="GY272" s="20">
        <v>1060.1479999999999</v>
      </c>
      <c r="GZ272" s="20">
        <v>1293.2739999999999</v>
      </c>
      <c r="HA272" s="21">
        <v>38.4</v>
      </c>
      <c r="HB272" s="20">
        <v>176.85400000000001</v>
      </c>
      <c r="HC272" s="20">
        <v>215.744</v>
      </c>
      <c r="HD272" s="21">
        <v>37.9</v>
      </c>
      <c r="HE272" s="20">
        <v>174.42699999999999</v>
      </c>
      <c r="HF272" s="20">
        <v>212.78299999999999</v>
      </c>
      <c r="HG272" s="21">
        <v>106.4</v>
      </c>
      <c r="HH272" s="20">
        <v>490.21800000000002</v>
      </c>
      <c r="HI272" s="20">
        <v>598.01800000000003</v>
      </c>
      <c r="HJ272" s="20">
        <v>598.01800000000003</v>
      </c>
      <c r="HK272" s="21">
        <v>84</v>
      </c>
      <c r="HL272" s="20">
        <v>386.892</v>
      </c>
      <c r="HM272" s="20">
        <v>471.97</v>
      </c>
      <c r="HN272" s="20">
        <v>389.88799999999998</v>
      </c>
      <c r="HO272" s="21">
        <v>191.7</v>
      </c>
      <c r="HP272" s="20">
        <v>883.29399999999998</v>
      </c>
      <c r="HQ272" s="20">
        <v>1077.53</v>
      </c>
      <c r="HR272" s="20">
        <v>987.90599999999995</v>
      </c>
      <c r="HS272" s="21">
        <v>119.2</v>
      </c>
      <c r="HT272" s="20">
        <v>549.20600000000002</v>
      </c>
      <c r="HU272" s="20">
        <v>669.97699999999998</v>
      </c>
      <c r="HV272" s="20">
        <v>783.649</v>
      </c>
      <c r="HW272" s="21">
        <v>97.4</v>
      </c>
      <c r="HX272" s="20">
        <v>152.08199999999999</v>
      </c>
      <c r="HY272" s="20">
        <v>82028.638000000006</v>
      </c>
      <c r="HZ272" s="21">
        <v>9.4</v>
      </c>
      <c r="IA272" s="20">
        <v>14.614000000000001</v>
      </c>
      <c r="IB272" s="20">
        <v>7882.4539999999997</v>
      </c>
      <c r="IF272" s="21">
        <v>26.7</v>
      </c>
      <c r="IG272" s="20">
        <v>41.765999999999998</v>
      </c>
      <c r="IH272" s="20">
        <v>22527.192999999999</v>
      </c>
      <c r="II272" s="20">
        <v>22527.192999999999</v>
      </c>
      <c r="IJ272" s="21">
        <v>61.3</v>
      </c>
      <c r="IK272" s="20">
        <v>95.701999999999998</v>
      </c>
      <c r="IL272" s="20">
        <v>51618.99</v>
      </c>
      <c r="IM272" s="20">
        <v>51618.99</v>
      </c>
      <c r="IN272" s="21">
        <v>88</v>
      </c>
      <c r="IO272" s="20">
        <v>137.46799999999999</v>
      </c>
      <c r="IP272" s="20">
        <v>74146.183000000005</v>
      </c>
      <c r="IQ272" s="20">
        <v>74146.183000000005</v>
      </c>
      <c r="IR272" s="21">
        <v>59.9</v>
      </c>
      <c r="IS272" s="20">
        <v>93.635000000000005</v>
      </c>
      <c r="IT272" s="23">
        <v>50504</v>
      </c>
      <c r="IU272" s="23">
        <v>50504</v>
      </c>
      <c r="IV272" s="21">
        <v>143.4</v>
      </c>
      <c r="IW272" s="20">
        <v>4264.7240000000002</v>
      </c>
      <c r="IX272" s="20">
        <v>32967.232000000004</v>
      </c>
      <c r="IY272" s="21">
        <v>26.9</v>
      </c>
      <c r="IZ272" s="20">
        <v>799.87699999999995</v>
      </c>
      <c r="JA272" s="20">
        <v>6183.223</v>
      </c>
      <c r="JB272" s="21">
        <v>18.399999999999999</v>
      </c>
      <c r="JC272" s="20">
        <v>545.99</v>
      </c>
      <c r="JD272" s="20">
        <v>4220.62</v>
      </c>
      <c r="JE272" s="20">
        <v>4220.62</v>
      </c>
      <c r="JF272" s="21">
        <v>98</v>
      </c>
      <c r="JG272" s="20">
        <v>2915.1480000000001</v>
      </c>
      <c r="JH272" s="20">
        <v>22534.723000000002</v>
      </c>
      <c r="JI272" s="20">
        <v>23356.432000000001</v>
      </c>
      <c r="JJ272" s="21">
        <v>116.5</v>
      </c>
      <c r="JK272" s="20">
        <v>3464.8470000000002</v>
      </c>
      <c r="JL272" s="20">
        <v>26784.008999999998</v>
      </c>
      <c r="JM272" s="20">
        <v>27577.052</v>
      </c>
      <c r="JN272" s="21">
        <v>111</v>
      </c>
      <c r="JO272" s="20">
        <v>3301.377</v>
      </c>
      <c r="JP272" s="20">
        <v>25520.353999999999</v>
      </c>
      <c r="JQ272" s="20">
        <v>25520.353999999999</v>
      </c>
      <c r="JR272" s="21">
        <v>77.2</v>
      </c>
      <c r="JS272" s="20">
        <v>141.57300000000001</v>
      </c>
      <c r="JT272" s="20">
        <v>305097.46600000001</v>
      </c>
      <c r="JU272" s="21">
        <v>35.5</v>
      </c>
      <c r="JV272" s="20">
        <v>65.064999999999998</v>
      </c>
      <c r="JW272" s="20">
        <v>140218.58199999999</v>
      </c>
      <c r="JX272" s="20">
        <v>14.648</v>
      </c>
      <c r="JY272" s="20">
        <v>26.855</v>
      </c>
      <c r="JZ272" s="20">
        <v>57873.107000000004</v>
      </c>
      <c r="KA272" s="20">
        <v>57873.107000000004</v>
      </c>
      <c r="KB272" s="20">
        <v>27.082999999999998</v>
      </c>
      <c r="KC272" s="20">
        <v>49.652999999999999</v>
      </c>
      <c r="KD272" s="20">
        <v>107005.777</v>
      </c>
      <c r="KE272" s="20">
        <v>107005.777</v>
      </c>
      <c r="KF272" s="21">
        <v>41.7</v>
      </c>
      <c r="KG272" s="21">
        <v>76.5</v>
      </c>
      <c r="KH272" s="20">
        <v>164878.88399999999</v>
      </c>
      <c r="KI272" s="20">
        <v>164878.88399999999</v>
      </c>
      <c r="KJ272" s="21">
        <v>26.9</v>
      </c>
      <c r="KK272" s="21">
        <v>49.4</v>
      </c>
      <c r="KL272" s="21">
        <v>106443.4</v>
      </c>
      <c r="KM272" s="21">
        <v>106443.4</v>
      </c>
      <c r="KN272" s="21">
        <v>91.8</v>
      </c>
      <c r="KO272" s="20">
        <v>158.26900000000001</v>
      </c>
      <c r="KP272" s="20">
        <v>3328.6709999999998</v>
      </c>
      <c r="KQ272" s="21">
        <v>26.8</v>
      </c>
      <c r="KR272" s="20">
        <v>46.112000000000002</v>
      </c>
      <c r="KS272" s="20">
        <v>969.81399999999996</v>
      </c>
      <c r="KT272" s="21">
        <v>27.1</v>
      </c>
      <c r="KU272" s="20">
        <v>46.69</v>
      </c>
      <c r="KV272" s="20">
        <v>981.971</v>
      </c>
      <c r="KW272" s="21">
        <v>19.2</v>
      </c>
      <c r="KX272" s="20">
        <v>33.031999999999996</v>
      </c>
      <c r="KY272" s="20">
        <v>694.70899999999995</v>
      </c>
      <c r="KZ272" s="20">
        <v>694.70899999999995</v>
      </c>
      <c r="LA272" s="21">
        <v>45.9</v>
      </c>
      <c r="LB272" s="20">
        <v>79.126000000000005</v>
      </c>
      <c r="LC272" s="20">
        <v>1664.1479999999999</v>
      </c>
      <c r="LD272" s="20">
        <v>1664.1479999999999</v>
      </c>
      <c r="LE272" s="21">
        <v>65.099999999999994</v>
      </c>
      <c r="LF272" s="20">
        <v>112.157</v>
      </c>
      <c r="LG272" s="20">
        <v>2358.857</v>
      </c>
      <c r="LH272" s="20">
        <v>2358.857</v>
      </c>
      <c r="LI272" s="21">
        <v>34.1</v>
      </c>
      <c r="LJ272" s="20">
        <v>58.826999999999998</v>
      </c>
      <c r="LK272" s="20">
        <v>1237.241</v>
      </c>
      <c r="LL272" s="20">
        <v>1237.241</v>
      </c>
      <c r="LM272" s="21">
        <v>198.8</v>
      </c>
      <c r="LN272" s="20">
        <v>6405.5839999999998</v>
      </c>
      <c r="LO272" s="20">
        <v>4809.9530000000004</v>
      </c>
      <c r="LP272" s="21">
        <v>66.599999999999994</v>
      </c>
      <c r="LQ272" s="20">
        <v>2146.8420000000001</v>
      </c>
      <c r="LR272" s="20">
        <v>1612.0640000000001</v>
      </c>
      <c r="LS272" s="21">
        <v>66.099999999999994</v>
      </c>
      <c r="LT272" s="20">
        <v>2128.6869999999999</v>
      </c>
      <c r="LU272" s="20">
        <v>1598.431</v>
      </c>
      <c r="LV272" s="21">
        <v>63.9</v>
      </c>
      <c r="LW272" s="20">
        <v>2060.8389999999999</v>
      </c>
      <c r="LX272" s="20">
        <v>1547.4839999999999</v>
      </c>
      <c r="LY272" s="20">
        <v>1547.4839999999999</v>
      </c>
      <c r="LZ272" s="21">
        <v>68.2</v>
      </c>
      <c r="MA272" s="20">
        <v>2197.9029999999998</v>
      </c>
      <c r="MB272" s="20">
        <v>1650.405</v>
      </c>
      <c r="MC272" s="20">
        <v>1650.405</v>
      </c>
      <c r="MD272" s="21">
        <v>132.19999999999999</v>
      </c>
      <c r="ME272" s="20">
        <v>4258.7420000000002</v>
      </c>
      <c r="MF272" s="20">
        <v>3197.8890000000001</v>
      </c>
      <c r="MG272" s="20">
        <v>3197.8890000000001</v>
      </c>
      <c r="MH272" s="21">
        <v>89.9</v>
      </c>
      <c r="MI272" s="20">
        <v>2896.922</v>
      </c>
      <c r="MJ272" s="20">
        <v>2175.299</v>
      </c>
      <c r="MK272" s="20">
        <v>2175.299</v>
      </c>
      <c r="ML272" s="21">
        <v>258.60000000000002</v>
      </c>
      <c r="MM272" s="20">
        <v>785.649</v>
      </c>
      <c r="MN272" s="20">
        <v>4395.3140000000003</v>
      </c>
      <c r="MO272" s="21">
        <v>31.5</v>
      </c>
      <c r="MP272" s="20">
        <v>95.564999999999998</v>
      </c>
      <c r="MQ272" s="20">
        <v>534.64099999999996</v>
      </c>
      <c r="MR272" s="21">
        <v>30.4</v>
      </c>
      <c r="MS272" s="20">
        <v>92.340999999999994</v>
      </c>
      <c r="MT272" s="20">
        <v>516.6</v>
      </c>
      <c r="MU272" s="21">
        <v>117.3</v>
      </c>
      <c r="MV272" s="20">
        <v>356.495</v>
      </c>
      <c r="MW272" s="20">
        <v>1994.4090000000001</v>
      </c>
      <c r="MX272" s="20">
        <v>2041</v>
      </c>
      <c r="MY272" s="21">
        <v>108.9</v>
      </c>
      <c r="MZ272" s="20">
        <v>330.99799999999999</v>
      </c>
      <c r="NA272" s="20">
        <v>1851.768</v>
      </c>
      <c r="NB272" s="20">
        <v>1964</v>
      </c>
      <c r="NC272" s="21">
        <v>227.1</v>
      </c>
      <c r="ND272" s="20">
        <v>690.08399999999995</v>
      </c>
      <c r="NE272" s="20">
        <v>3860.6729999999998</v>
      </c>
      <c r="NF272" s="20">
        <v>4005</v>
      </c>
      <c r="NG272" s="21">
        <v>170.3</v>
      </c>
      <c r="NH272" s="20">
        <v>517.42200000000003</v>
      </c>
      <c r="NI272" s="20">
        <v>2894.7190000000001</v>
      </c>
      <c r="NJ272" s="20">
        <v>2894.7190000000001</v>
      </c>
      <c r="NK272" s="21">
        <v>238.2</v>
      </c>
      <c r="NL272" s="20">
        <v>3247.558</v>
      </c>
      <c r="NM272" s="20">
        <v>2438.5909999999999</v>
      </c>
      <c r="NN272" s="21">
        <v>40.299999999999997</v>
      </c>
      <c r="NO272" s="20">
        <v>549.78200000000004</v>
      </c>
      <c r="NP272" s="20">
        <v>412.83100000000002</v>
      </c>
      <c r="NQ272" s="21">
        <v>38.9</v>
      </c>
      <c r="NR272" s="20">
        <v>531.00800000000004</v>
      </c>
      <c r="NS272" s="20">
        <v>398.73399999999998</v>
      </c>
      <c r="NT272" s="21">
        <v>79</v>
      </c>
      <c r="NU272" s="20">
        <v>1076.739</v>
      </c>
      <c r="NV272" s="20">
        <v>808.52300000000002</v>
      </c>
      <c r="NW272" s="20">
        <v>808.52300000000002</v>
      </c>
      <c r="NX272" s="21">
        <v>118.9</v>
      </c>
      <c r="NY272" s="20">
        <v>1621.037</v>
      </c>
      <c r="NZ272" s="20">
        <v>1217.2370000000001</v>
      </c>
      <c r="OA272" s="20">
        <v>1217.2370000000001</v>
      </c>
      <c r="OB272" s="21">
        <v>197.8</v>
      </c>
      <c r="OC272" s="20">
        <v>2697.7759999999998</v>
      </c>
      <c r="OD272" s="20">
        <v>2025.76</v>
      </c>
      <c r="OE272" s="20">
        <v>2025.76</v>
      </c>
      <c r="OF272" s="21">
        <v>152.1</v>
      </c>
      <c r="OG272" s="20">
        <v>2073.913</v>
      </c>
      <c r="OH272" s="20">
        <v>1557.3009999999999</v>
      </c>
      <c r="OI272" s="20">
        <v>1557.3009999999999</v>
      </c>
      <c r="OJ272" s="21">
        <v>179.7</v>
      </c>
      <c r="OK272" s="20">
        <v>420.87</v>
      </c>
      <c r="OL272" s="20">
        <v>316.03100000000001</v>
      </c>
      <c r="OM272" s="21">
        <v>38.6</v>
      </c>
      <c r="ON272" s="20">
        <v>90.287999999999997</v>
      </c>
      <c r="OO272" s="20">
        <v>67.796999999999997</v>
      </c>
      <c r="OP272" s="21">
        <v>37.6</v>
      </c>
      <c r="OQ272" s="20">
        <v>87.960999999999999</v>
      </c>
      <c r="OR272" s="20">
        <v>66.05</v>
      </c>
      <c r="OS272" s="21">
        <v>49.9</v>
      </c>
      <c r="OT272" s="20">
        <v>116.75700000000001</v>
      </c>
      <c r="OU272" s="20">
        <v>87.673000000000002</v>
      </c>
      <c r="OV272" s="20">
        <v>87.673000000000002</v>
      </c>
      <c r="OW272" s="21">
        <v>91.3</v>
      </c>
      <c r="OX272" s="20">
        <v>213.82499999999999</v>
      </c>
      <c r="OY272" s="20">
        <v>160.56100000000001</v>
      </c>
      <c r="OZ272" s="20">
        <v>160.56100000000001</v>
      </c>
      <c r="PA272" s="21">
        <v>141.19999999999999</v>
      </c>
      <c r="PB272" s="20">
        <v>330.58199999999999</v>
      </c>
      <c r="PC272" s="20">
        <v>248.23400000000001</v>
      </c>
      <c r="PD272" s="20">
        <v>248.23400000000001</v>
      </c>
      <c r="PE272" s="21">
        <v>73.599999999999994</v>
      </c>
      <c r="PF272" s="20">
        <v>172.42</v>
      </c>
      <c r="PG272" s="20">
        <v>129.47</v>
      </c>
      <c r="PH272" s="20">
        <v>129.47</v>
      </c>
      <c r="PI272" s="21">
        <v>222.4</v>
      </c>
      <c r="PJ272" s="20">
        <v>5546.28</v>
      </c>
      <c r="PK272" s="20">
        <v>4164.7020000000002</v>
      </c>
      <c r="PL272" s="21">
        <v>68.400000000000006</v>
      </c>
      <c r="PM272" s="20">
        <v>1704.9739999999999</v>
      </c>
      <c r="PN272" s="20">
        <v>1280.2650000000001</v>
      </c>
      <c r="PO272" s="21">
        <v>65.7</v>
      </c>
      <c r="PP272" s="20">
        <v>1638.8409999999999</v>
      </c>
      <c r="PQ272" s="20">
        <v>1230.606</v>
      </c>
      <c r="PR272" s="21">
        <v>44.6</v>
      </c>
      <c r="PS272" s="20">
        <v>1113.3710000000001</v>
      </c>
      <c r="PT272" s="20">
        <v>836.03</v>
      </c>
      <c r="PU272" s="20">
        <v>836.03</v>
      </c>
      <c r="PV272" s="21">
        <v>109.9</v>
      </c>
      <c r="PW272" s="20">
        <v>2740.4160000000002</v>
      </c>
      <c r="PX272" s="20">
        <v>2057.7779999999998</v>
      </c>
      <c r="PY272" s="20">
        <v>1934.261</v>
      </c>
      <c r="PZ272" s="21">
        <v>154</v>
      </c>
      <c r="QA272" s="20">
        <v>3841.306</v>
      </c>
      <c r="QB272" s="20">
        <v>2884.4369999999999</v>
      </c>
      <c r="QC272" s="20">
        <v>2770.2910000000002</v>
      </c>
      <c r="QD272" s="21">
        <v>80.8</v>
      </c>
      <c r="QE272" s="20">
        <v>2014.4970000000001</v>
      </c>
      <c r="QF272" s="20">
        <v>1512.6859999999999</v>
      </c>
      <c r="QG272" s="20">
        <v>1512.6859999999999</v>
      </c>
      <c r="QH272" s="21">
        <v>207.7</v>
      </c>
      <c r="QI272" s="21">
        <v>182.6</v>
      </c>
      <c r="QJ272" s="20">
        <v>93826.952999999994</v>
      </c>
      <c r="QK272" s="21">
        <v>64.599999999999994</v>
      </c>
      <c r="QL272" s="21">
        <v>57.5</v>
      </c>
      <c r="QM272" s="20">
        <v>29172.871999999999</v>
      </c>
      <c r="QN272" s="21">
        <v>63.3</v>
      </c>
      <c r="QO272" s="21">
        <v>56.6</v>
      </c>
      <c r="QP272" s="20">
        <v>28612.608</v>
      </c>
      <c r="QW272" s="21">
        <v>143.1</v>
      </c>
      <c r="QX272" s="21">
        <v>125.1</v>
      </c>
      <c r="QY272" s="20">
        <v>64654.080999999998</v>
      </c>
      <c r="QZ272" s="21">
        <v>77.099999999999994</v>
      </c>
      <c r="RA272" s="21">
        <v>71.5</v>
      </c>
      <c r="RB272" s="20">
        <v>34827.019999999997</v>
      </c>
      <c r="RC272" s="21">
        <v>213.5</v>
      </c>
      <c r="RD272" s="20">
        <v>6226.6949999999997</v>
      </c>
      <c r="RE272" s="20">
        <v>3178.105</v>
      </c>
      <c r="RF272" s="21">
        <v>43.3</v>
      </c>
      <c r="RG272" s="20">
        <v>1261.671</v>
      </c>
      <c r="RH272" s="20">
        <v>643.95699999999999</v>
      </c>
      <c r="RI272" s="21">
        <v>41.5</v>
      </c>
      <c r="RJ272" s="20">
        <v>1210.856</v>
      </c>
      <c r="RK272" s="20">
        <v>618.02099999999996</v>
      </c>
      <c r="RL272" s="21">
        <v>91.7</v>
      </c>
      <c r="RM272" s="20">
        <v>2676.058</v>
      </c>
      <c r="RN272" s="20">
        <v>1365.86</v>
      </c>
      <c r="RO272" s="20">
        <v>1365.86</v>
      </c>
      <c r="RP272" s="21">
        <v>78.5</v>
      </c>
      <c r="RQ272" s="20">
        <v>2288.9659999999999</v>
      </c>
      <c r="RR272" s="20">
        <v>1168.288</v>
      </c>
      <c r="RS272" s="20">
        <v>1168.288</v>
      </c>
      <c r="RT272" s="21">
        <v>170.2</v>
      </c>
      <c r="RU272" s="20">
        <v>4965.0240000000003</v>
      </c>
      <c r="RV272" s="20">
        <v>2534.1480000000001</v>
      </c>
      <c r="RW272" s="20">
        <v>2534.1480000000001</v>
      </c>
      <c r="RX272" s="21">
        <v>97.1</v>
      </c>
      <c r="RY272" s="20">
        <v>2832.4079999999999</v>
      </c>
      <c r="RZ272" s="20">
        <v>1445.6610000000001</v>
      </c>
      <c r="SA272" s="20">
        <v>1445.6610000000001</v>
      </c>
      <c r="SB272" s="21">
        <v>203.6</v>
      </c>
      <c r="SC272" s="20">
        <v>599.9</v>
      </c>
      <c r="SD272" s="20">
        <v>450.46499999999997</v>
      </c>
      <c r="SE272" s="21">
        <v>109.8</v>
      </c>
      <c r="SF272" s="20">
        <v>323.46100000000001</v>
      </c>
      <c r="SG272" s="20">
        <v>242.887</v>
      </c>
      <c r="SH272" s="21">
        <v>104.7</v>
      </c>
      <c r="SI272" s="20">
        <v>308.52999999999997</v>
      </c>
      <c r="SJ272" s="20">
        <v>231.67500000000001</v>
      </c>
      <c r="SK272" s="21">
        <v>47.1</v>
      </c>
      <c r="SL272" s="20">
        <v>138.86000000000001</v>
      </c>
      <c r="SM272" s="20">
        <v>104.27</v>
      </c>
      <c r="SN272" s="20">
        <v>93.534000000000006</v>
      </c>
      <c r="SO272" s="21">
        <v>50.6</v>
      </c>
      <c r="SP272" s="20">
        <v>148.94</v>
      </c>
      <c r="SQ272" s="20">
        <v>111.839</v>
      </c>
      <c r="SR272" s="20">
        <v>114.044</v>
      </c>
      <c r="SS272" s="21">
        <v>93.8</v>
      </c>
      <c r="ST272" s="20">
        <v>276.43900000000002</v>
      </c>
      <c r="SU272" s="20">
        <v>207.578</v>
      </c>
      <c r="SV272" s="20">
        <v>207.578</v>
      </c>
      <c r="SW272" s="21">
        <v>82.8</v>
      </c>
      <c r="SX272" s="20">
        <v>244.06700000000001</v>
      </c>
      <c r="SY272" s="20">
        <v>183.27</v>
      </c>
      <c r="SZ272" s="20">
        <v>178.459</v>
      </c>
      <c r="TA272" s="21">
        <v>199.8</v>
      </c>
      <c r="TB272" s="20">
        <v>390.88900000000001</v>
      </c>
      <c r="TC272" s="20">
        <v>3054.4879999999998</v>
      </c>
      <c r="TD272" s="21">
        <v>21.2</v>
      </c>
      <c r="TE272" s="20">
        <v>41.38</v>
      </c>
      <c r="TF272" s="20">
        <v>323.35199999999998</v>
      </c>
      <c r="TG272" s="21">
        <v>50.9</v>
      </c>
      <c r="TH272" s="20">
        <v>99.555000000000007</v>
      </c>
      <c r="TI272" s="20">
        <v>777.93899999999996</v>
      </c>
      <c r="TJ272" s="20">
        <v>777.93899999999996</v>
      </c>
      <c r="TK272" s="21">
        <v>127.9</v>
      </c>
      <c r="TL272" s="20">
        <v>250.23599999999999</v>
      </c>
      <c r="TM272" s="20">
        <v>1955.3969999999999</v>
      </c>
      <c r="TN272" s="20">
        <v>1978.8530000000001</v>
      </c>
      <c r="TO272" s="21">
        <v>178.7</v>
      </c>
      <c r="TP272" s="20">
        <v>349.50900000000001</v>
      </c>
      <c r="TQ272" s="20">
        <v>2731.136</v>
      </c>
      <c r="TR272" s="20">
        <v>2756.7919999999999</v>
      </c>
      <c r="TS272" s="21">
        <v>149.9</v>
      </c>
      <c r="TT272" s="20">
        <v>293.21100000000001</v>
      </c>
      <c r="TU272" s="20">
        <v>2291.2080000000001</v>
      </c>
      <c r="TV272" s="20">
        <v>2321.384</v>
      </c>
      <c r="TW272" s="21">
        <v>158.4</v>
      </c>
      <c r="TX272" s="20">
        <v>211.333</v>
      </c>
      <c r="TY272" s="20">
        <v>39321.444000000003</v>
      </c>
      <c r="TZ272" s="21">
        <v>65.2</v>
      </c>
      <c r="UA272" s="20">
        <v>87.037000000000006</v>
      </c>
      <c r="UB272" s="20">
        <v>16194.54</v>
      </c>
      <c r="UC272" s="21">
        <v>64.599999999999994</v>
      </c>
      <c r="UD272" s="20">
        <v>86.138999999999996</v>
      </c>
      <c r="UE272" s="20">
        <v>16027.36</v>
      </c>
      <c r="UF272" s="21">
        <v>26.3</v>
      </c>
      <c r="UG272" s="20">
        <v>35.128</v>
      </c>
      <c r="UH272" s="20">
        <v>6536.1350000000002</v>
      </c>
      <c r="UI272" s="20">
        <v>6536.1350000000002</v>
      </c>
      <c r="UJ272" s="21">
        <v>66.8</v>
      </c>
      <c r="UK272" s="20">
        <v>89.167000000000002</v>
      </c>
      <c r="UL272" s="20">
        <v>16590.769</v>
      </c>
      <c r="UM272" s="20">
        <v>16590.769</v>
      </c>
      <c r="UN272" s="21">
        <v>93.2</v>
      </c>
      <c r="UO272" s="20">
        <v>124.295</v>
      </c>
      <c r="UP272" s="20">
        <v>23126.903999999999</v>
      </c>
      <c r="UQ272" s="20">
        <v>23126.903999999999</v>
      </c>
      <c r="UR272" s="21">
        <v>45.8</v>
      </c>
      <c r="US272" s="20">
        <v>61.116</v>
      </c>
      <c r="UT272" s="20">
        <v>11371.57</v>
      </c>
      <c r="UU272" s="20">
        <v>11371.57</v>
      </c>
      <c r="UV272" s="21">
        <v>61.8</v>
      </c>
      <c r="UW272" s="20">
        <v>250.86699999999999</v>
      </c>
      <c r="UX272" s="20">
        <v>2289158.997</v>
      </c>
      <c r="UY272" s="21">
        <v>35.5</v>
      </c>
      <c r="UZ272" s="20">
        <v>144.13200000000001</v>
      </c>
      <c r="VA272" s="20">
        <v>1315209.2549999999</v>
      </c>
      <c r="VB272" s="21">
        <v>10.8</v>
      </c>
      <c r="VC272" s="20">
        <v>43.712000000000003</v>
      </c>
      <c r="VD272" s="20">
        <v>398876.484</v>
      </c>
      <c r="VE272" s="20">
        <v>398876.484</v>
      </c>
      <c r="VF272" s="21">
        <v>15.5</v>
      </c>
      <c r="VG272" s="20">
        <v>62.847000000000001</v>
      </c>
      <c r="VH272" s="20">
        <v>573477.24699999997</v>
      </c>
      <c r="VI272" s="20">
        <v>516710.277</v>
      </c>
      <c r="VJ272" s="21">
        <v>26.3</v>
      </c>
      <c r="VK272" s="20">
        <v>106.73399999999999</v>
      </c>
      <c r="VL272" s="20">
        <v>973949.74199999997</v>
      </c>
      <c r="VM272" s="20">
        <v>915586.76100000006</v>
      </c>
      <c r="VN272" s="21">
        <v>22.4</v>
      </c>
      <c r="VO272" s="20">
        <v>91.093000000000004</v>
      </c>
      <c r="VP272" s="20">
        <v>831226.10100000002</v>
      </c>
      <c r="VQ272" s="20">
        <v>831226.10100000002</v>
      </c>
      <c r="VR272" s="21">
        <v>245.5</v>
      </c>
      <c r="VS272" s="20">
        <v>612.80200000000002</v>
      </c>
      <c r="VT272" s="20">
        <v>460.15300000000002</v>
      </c>
      <c r="VU272" s="21">
        <v>25</v>
      </c>
      <c r="VV272" s="20">
        <v>62.48</v>
      </c>
      <c r="VW272" s="20">
        <v>46.915999999999997</v>
      </c>
      <c r="VX272" s="21">
        <v>24.1</v>
      </c>
      <c r="VY272" s="20">
        <v>60.128999999999998</v>
      </c>
      <c r="VZ272" s="20">
        <v>45.151000000000003</v>
      </c>
      <c r="WA272" s="21">
        <v>93.8</v>
      </c>
      <c r="WB272" s="20">
        <v>234.12899999999999</v>
      </c>
      <c r="WC272" s="20">
        <v>175.80699999999999</v>
      </c>
      <c r="WD272" s="20">
        <v>175.80699999999999</v>
      </c>
      <c r="WE272" s="21">
        <v>126.6</v>
      </c>
      <c r="WF272" s="20">
        <v>316.19400000000002</v>
      </c>
      <c r="WG272" s="20">
        <v>237.43</v>
      </c>
      <c r="WH272" s="20">
        <v>237.43</v>
      </c>
      <c r="WI272" s="21">
        <v>220.4</v>
      </c>
      <c r="WJ272" s="20">
        <v>550.32299999999998</v>
      </c>
      <c r="WK272" s="20">
        <v>413.23700000000002</v>
      </c>
      <c r="WL272" s="20">
        <v>413.23700000000002</v>
      </c>
      <c r="WM272" s="21">
        <v>147.19999999999999</v>
      </c>
      <c r="WN272" s="20">
        <v>367.41899999999998</v>
      </c>
      <c r="WO272" s="20">
        <v>275.89499999999998</v>
      </c>
      <c r="WP272" s="20">
        <v>275.89499999999998</v>
      </c>
      <c r="WQ272" s="21">
        <v>203.8</v>
      </c>
      <c r="WR272" s="20">
        <v>349.27199999999999</v>
      </c>
      <c r="WS272" s="20">
        <v>1455.9069999999999</v>
      </c>
      <c r="WT272" s="21">
        <v>79.8</v>
      </c>
      <c r="WU272" s="20">
        <v>136.84399999999999</v>
      </c>
      <c r="WV272" s="20">
        <v>570.42100000000005</v>
      </c>
      <c r="WW272" s="21">
        <v>76.5</v>
      </c>
      <c r="WX272" s="20">
        <v>131.17500000000001</v>
      </c>
      <c r="WY272" s="20">
        <v>546.79</v>
      </c>
      <c r="WZ272" s="21">
        <v>34.299999999999997</v>
      </c>
      <c r="XA272" s="20">
        <v>58.826000000000001</v>
      </c>
      <c r="XB272" s="20">
        <v>245.209</v>
      </c>
      <c r="XC272" s="20">
        <v>245.209</v>
      </c>
      <c r="XD272" s="21">
        <v>89.6</v>
      </c>
      <c r="XE272" s="20">
        <v>153.60300000000001</v>
      </c>
      <c r="XF272" s="20">
        <v>640.27700000000004</v>
      </c>
      <c r="XG272" s="20">
        <v>640.27700000000004</v>
      </c>
      <c r="XH272" s="21">
        <v>123.9</v>
      </c>
      <c r="XI272" s="20">
        <v>212.428</v>
      </c>
      <c r="XJ272" s="20">
        <v>885.48599999999999</v>
      </c>
      <c r="XK272" s="20">
        <v>885.48599999999999</v>
      </c>
      <c r="XL272" s="21">
        <v>64.599999999999994</v>
      </c>
      <c r="XM272" s="20">
        <v>110.7</v>
      </c>
      <c r="XN272" s="22">
        <v>461.442725</v>
      </c>
      <c r="XO272" s="22">
        <v>461.442725</v>
      </c>
      <c r="XP272" s="21">
        <v>178.2</v>
      </c>
      <c r="XQ272" s="20">
        <v>1734.1679999999999</v>
      </c>
      <c r="XR272" s="20">
        <v>75044.017999999996</v>
      </c>
      <c r="XS272" s="21">
        <v>76.099999999999994</v>
      </c>
      <c r="XT272" s="20">
        <v>740.98800000000006</v>
      </c>
      <c r="XU272" s="20">
        <v>32065.35</v>
      </c>
      <c r="YD272" s="21">
        <v>102</v>
      </c>
      <c r="YE272" s="20">
        <v>993.18</v>
      </c>
      <c r="YF272" s="20">
        <v>42978.667999999998</v>
      </c>
      <c r="YG272" s="20">
        <v>22517.069</v>
      </c>
      <c r="YH272" s="21">
        <v>50.5</v>
      </c>
      <c r="YI272" s="20">
        <v>491.59699999999998</v>
      </c>
      <c r="YJ272" s="20">
        <v>21273.25</v>
      </c>
      <c r="YK272" s="20">
        <v>21273.25</v>
      </c>
      <c r="YL272" s="21">
        <v>215.6</v>
      </c>
      <c r="YM272" s="20">
        <v>4513.5439999999999</v>
      </c>
      <c r="YN272" s="20">
        <v>3389.22</v>
      </c>
      <c r="YO272" s="21">
        <v>109.8</v>
      </c>
      <c r="YP272" s="20">
        <v>2297.6320000000001</v>
      </c>
      <c r="YQ272" s="20">
        <v>1725.2919999999999</v>
      </c>
      <c r="YR272" s="21">
        <v>107.3</v>
      </c>
      <c r="YS272" s="20">
        <v>2246.174</v>
      </c>
      <c r="YT272" s="20">
        <v>1686.652</v>
      </c>
      <c r="YU272" s="21">
        <v>36.299999999999997</v>
      </c>
      <c r="YV272" s="20">
        <v>760.39400000000001</v>
      </c>
      <c r="YW272" s="20">
        <v>570.98</v>
      </c>
      <c r="YX272" s="20">
        <v>570.98</v>
      </c>
      <c r="YY272" s="21">
        <v>69.5</v>
      </c>
      <c r="YZ272" s="20">
        <v>1455.5170000000001</v>
      </c>
      <c r="ZA272" s="20">
        <v>1092.9480000000001</v>
      </c>
      <c r="ZB272" s="20">
        <v>1092.9480000000001</v>
      </c>
      <c r="ZC272" s="21">
        <v>105.9</v>
      </c>
      <c r="ZD272" s="20">
        <v>2215.9119999999998</v>
      </c>
      <c r="ZE272" s="20">
        <v>1663.9280000000001</v>
      </c>
      <c r="ZF272" s="20">
        <v>1663.9280000000001</v>
      </c>
      <c r="ZG272" s="21">
        <v>74.900000000000006</v>
      </c>
      <c r="ZH272" s="20">
        <v>1568.085</v>
      </c>
      <c r="ZI272" s="20">
        <v>1177.4749999999999</v>
      </c>
      <c r="ZJ272" s="20">
        <v>1177.4749999999999</v>
      </c>
      <c r="ZK272" s="21">
        <v>303.8</v>
      </c>
      <c r="ZL272" s="20">
        <v>13809.398999999999</v>
      </c>
      <c r="ZM272" s="20">
        <v>1631246.3</v>
      </c>
      <c r="ZN272" s="21">
        <v>143.6</v>
      </c>
      <c r="ZO272" s="20">
        <v>6526.5230000000001</v>
      </c>
      <c r="ZP272" s="20">
        <v>770950.7</v>
      </c>
      <c r="ZQ272" s="21">
        <v>142.80000000000001</v>
      </c>
      <c r="ZR272" s="20">
        <v>6493.3729999999996</v>
      </c>
      <c r="ZS272" s="20">
        <v>767034.86399999994</v>
      </c>
      <c r="ZT272" s="21">
        <v>60.9</v>
      </c>
      <c r="ZU272" s="20">
        <v>2770.2429999999999</v>
      </c>
      <c r="ZV272" s="20">
        <v>327237.2</v>
      </c>
      <c r="ZW272" s="20">
        <v>327237.2</v>
      </c>
      <c r="ZX272" s="21">
        <v>99.3</v>
      </c>
      <c r="ZY272" s="20">
        <v>4512.6329999999998</v>
      </c>
      <c r="ZZ272" s="20">
        <v>533058.4</v>
      </c>
      <c r="AAA272" s="20">
        <v>533058.4</v>
      </c>
      <c r="AAB272" s="21">
        <v>160.19999999999999</v>
      </c>
      <c r="AAC272" s="20">
        <v>7282.8760000000002</v>
      </c>
      <c r="AAD272" s="20">
        <v>860295.6</v>
      </c>
      <c r="AAE272" s="20">
        <v>860295.6</v>
      </c>
      <c r="AAF272" s="21">
        <v>95.5</v>
      </c>
      <c r="AAG272" s="20">
        <v>4340.585</v>
      </c>
      <c r="AAH272" s="20">
        <v>512735.1</v>
      </c>
      <c r="AAI272" s="20">
        <v>512735.1</v>
      </c>
      <c r="AAJ272" s="21">
        <v>172.1</v>
      </c>
      <c r="AAK272" s="20">
        <v>1870.0250000000001</v>
      </c>
      <c r="AAL272" s="20">
        <v>1759407.6189999999</v>
      </c>
      <c r="AAM272" s="21">
        <v>22.2</v>
      </c>
      <c r="AAN272" s="20">
        <v>241.501</v>
      </c>
      <c r="AAO272" s="20">
        <v>227215.33199999999</v>
      </c>
      <c r="AAP272" s="21">
        <v>67.7</v>
      </c>
      <c r="AAQ272" s="20">
        <v>735.47299999999996</v>
      </c>
      <c r="AAR272" s="20">
        <v>691967.45299999998</v>
      </c>
      <c r="AAS272" s="20">
        <v>682464.6</v>
      </c>
      <c r="AAT272" s="21">
        <v>81.900000000000006</v>
      </c>
      <c r="AAU272" s="20">
        <v>890.23599999999999</v>
      </c>
      <c r="AAV272" s="20">
        <v>837576.12</v>
      </c>
      <c r="AAW272" s="20">
        <v>836715.2</v>
      </c>
      <c r="AAX272" s="21">
        <v>149.9</v>
      </c>
      <c r="AAY272" s="20">
        <v>1628.5239999999999</v>
      </c>
      <c r="AAZ272" s="20">
        <v>1532192.287</v>
      </c>
      <c r="ABA272" s="20">
        <v>1519179.8</v>
      </c>
      <c r="ABB272" s="21">
        <v>112.9</v>
      </c>
      <c r="ABC272" s="20">
        <v>1227.0329999999999</v>
      </c>
      <c r="ABD272" s="20">
        <v>1154450.7</v>
      </c>
      <c r="ABE272" s="20">
        <v>1154450.7</v>
      </c>
      <c r="ABF272" s="21">
        <v>257.10000000000002</v>
      </c>
      <c r="ABG272" s="20">
        <v>119.92400000000001</v>
      </c>
      <c r="ABH272" s="20">
        <v>90.051000000000002</v>
      </c>
      <c r="ABI272" s="21">
        <v>8.1</v>
      </c>
      <c r="ABJ272" s="20">
        <v>3.7610000000000001</v>
      </c>
      <c r="ABK272" s="20">
        <v>2.8239999999999998</v>
      </c>
      <c r="ABL272" s="21">
        <v>8.1</v>
      </c>
      <c r="ABM272" s="20">
        <v>3.762</v>
      </c>
      <c r="ABN272" s="20">
        <v>2.8250000000000002</v>
      </c>
      <c r="ABO272" s="21">
        <v>49.3</v>
      </c>
      <c r="ABP272" s="20">
        <v>22.986000000000001</v>
      </c>
      <c r="ABQ272" s="20">
        <v>17.260000000000002</v>
      </c>
      <c r="ABR272" s="20">
        <v>17.260000000000002</v>
      </c>
      <c r="ABS272" s="21">
        <v>199.7</v>
      </c>
      <c r="ABT272" s="20">
        <v>93.177000000000007</v>
      </c>
      <c r="ABU272" s="20">
        <v>69.966999999999999</v>
      </c>
      <c r="ABV272" s="20">
        <v>69.966999999999999</v>
      </c>
      <c r="ABW272" s="21">
        <v>249</v>
      </c>
      <c r="ABX272" s="20">
        <v>116.163</v>
      </c>
      <c r="ABY272" s="20">
        <v>87.227000000000004</v>
      </c>
      <c r="ABZ272" s="20">
        <v>87.227000000000004</v>
      </c>
      <c r="ACA272" s="21">
        <v>72.599999999999994</v>
      </c>
      <c r="ACB272" s="20">
        <v>33.862000000000002</v>
      </c>
      <c r="ACC272" s="20">
        <v>25.427</v>
      </c>
      <c r="ACD272" s="20">
        <v>25.427</v>
      </c>
      <c r="ACE272" s="21">
        <v>45.8</v>
      </c>
      <c r="ACF272" s="20">
        <v>451.48700000000002</v>
      </c>
      <c r="ACG272" s="20">
        <v>4968.6570000000002</v>
      </c>
      <c r="ACH272" s="21">
        <v>20</v>
      </c>
      <c r="ACI272" s="20">
        <v>197.309</v>
      </c>
      <c r="ACJ272" s="20">
        <v>2171.4090000000001</v>
      </c>
      <c r="ACK272" s="21">
        <v>11.9</v>
      </c>
      <c r="ACL272" s="20">
        <v>117.346</v>
      </c>
      <c r="ACM272" s="20">
        <v>1291.4100000000001</v>
      </c>
      <c r="ACN272" s="20">
        <v>1291.4100000000001</v>
      </c>
      <c r="ACO272" s="21">
        <v>13.9</v>
      </c>
      <c r="ACP272" s="20">
        <v>136.83099999999999</v>
      </c>
      <c r="ACQ272" s="20">
        <v>1505.8389999999999</v>
      </c>
      <c r="ACR272" s="20">
        <v>1505.8389999999999</v>
      </c>
      <c r="ACS272" s="21">
        <v>25.8</v>
      </c>
      <c r="ACT272" s="20">
        <v>254.17699999999999</v>
      </c>
      <c r="ACU272" s="20">
        <v>2797.248</v>
      </c>
      <c r="ACV272" s="20">
        <v>2797.248</v>
      </c>
      <c r="ACW272" s="21">
        <v>11.8</v>
      </c>
      <c r="ACX272" s="20">
        <v>116.194</v>
      </c>
      <c r="ACY272" s="20">
        <v>1278.7260000000001</v>
      </c>
      <c r="ACZ272" s="20">
        <v>1278.7260000000001</v>
      </c>
      <c r="ADA272" s="21">
        <v>154.1</v>
      </c>
      <c r="ADB272" s="20">
        <v>278.05900000000003</v>
      </c>
      <c r="ADC272" s="20">
        <v>961.38699999999994</v>
      </c>
      <c r="ADD272" s="21">
        <v>40.1</v>
      </c>
      <c r="ADE272" s="20">
        <v>72.308000000000007</v>
      </c>
      <c r="ADF272" s="20">
        <v>250.006</v>
      </c>
      <c r="ADG272" s="21">
        <v>53.9</v>
      </c>
      <c r="ADH272" s="20">
        <v>97.183000000000007</v>
      </c>
      <c r="ADI272" s="20">
        <v>336.012</v>
      </c>
      <c r="ADJ272" s="20">
        <v>336.012</v>
      </c>
      <c r="ADK272" s="21">
        <v>60.2</v>
      </c>
      <c r="ADL272" s="20">
        <v>108.56699999999999</v>
      </c>
      <c r="ADM272" s="20">
        <v>375.37</v>
      </c>
      <c r="ADN272" s="20">
        <v>375.37</v>
      </c>
      <c r="ADO272" s="21">
        <v>114</v>
      </c>
      <c r="ADP272" s="20">
        <v>205.75</v>
      </c>
      <c r="ADQ272" s="20">
        <v>711.38099999999997</v>
      </c>
      <c r="ADR272" s="20">
        <v>711.38099999999997</v>
      </c>
      <c r="ADS272" s="21">
        <v>109.2</v>
      </c>
      <c r="ADT272" s="20">
        <v>197.054</v>
      </c>
      <c r="ADU272" s="20">
        <v>681.31500000000005</v>
      </c>
      <c r="ADV272" s="20">
        <v>681.31500000000005</v>
      </c>
      <c r="ADW272" s="21">
        <v>280.60000000000002</v>
      </c>
      <c r="ADX272" s="20">
        <v>2220.3290000000002</v>
      </c>
      <c r="ADY272" s="20">
        <v>1667.2449999999999</v>
      </c>
      <c r="ADZ272" s="21">
        <v>46.6</v>
      </c>
      <c r="AEA272" s="20">
        <v>368.65800000000002</v>
      </c>
      <c r="AEB272" s="20">
        <v>276.82499999999999</v>
      </c>
      <c r="AEC272" s="21">
        <v>45.3</v>
      </c>
      <c r="AED272" s="20">
        <v>358.56599999999997</v>
      </c>
      <c r="AEE272" s="20">
        <v>269.24700000000001</v>
      </c>
      <c r="AEF272" s="21">
        <v>111.1</v>
      </c>
      <c r="AEG272" s="20">
        <v>879.16</v>
      </c>
      <c r="AEH272" s="20">
        <v>660.16099999999994</v>
      </c>
      <c r="AEI272" s="20">
        <v>660.16099999999994</v>
      </c>
      <c r="AEJ272" s="21">
        <v>122.9</v>
      </c>
      <c r="AEK272" s="20">
        <v>972.51199999999994</v>
      </c>
      <c r="AEL272" s="20">
        <v>730.25900000000001</v>
      </c>
      <c r="AEM272" s="20">
        <v>730.25900000000001</v>
      </c>
      <c r="AEN272" s="21">
        <v>234</v>
      </c>
      <c r="AEO272" s="20">
        <v>1851.671</v>
      </c>
      <c r="AEP272" s="20">
        <v>1390.42</v>
      </c>
      <c r="AEQ272" s="20">
        <v>1390.42</v>
      </c>
      <c r="AER272" s="21">
        <v>112.9</v>
      </c>
      <c r="AES272" s="20">
        <v>893.13499999999999</v>
      </c>
      <c r="AET272" s="20">
        <v>670.65499999999997</v>
      </c>
      <c r="AEU272" s="20">
        <v>673.61400000000003</v>
      </c>
      <c r="AEV272" s="21">
        <v>238.6</v>
      </c>
      <c r="AEW272" s="20">
        <v>880.18799999999999</v>
      </c>
      <c r="AEX272" s="20">
        <v>5365.8909999999996</v>
      </c>
      <c r="AEY272" s="21">
        <v>50</v>
      </c>
      <c r="AEZ272" s="20">
        <v>184.31</v>
      </c>
      <c r="AFA272" s="20">
        <v>1123.6079999999999</v>
      </c>
      <c r="AFB272" s="21">
        <v>49.7</v>
      </c>
      <c r="AFC272" s="20">
        <v>183.447</v>
      </c>
      <c r="AFD272" s="20">
        <v>1118.347</v>
      </c>
      <c r="AFE272" s="21">
        <v>70.599999999999994</v>
      </c>
      <c r="AFF272" s="20">
        <v>260.33199999999999</v>
      </c>
      <c r="AFG272" s="20">
        <v>1587.059</v>
      </c>
      <c r="AFH272" s="20">
        <v>1587.059</v>
      </c>
      <c r="AFI272" s="21">
        <v>118</v>
      </c>
      <c r="AFJ272" s="20">
        <v>435.54700000000003</v>
      </c>
      <c r="AFK272" s="20">
        <v>2655.2240000000002</v>
      </c>
      <c r="AFL272" s="20">
        <v>2655.2240000000002</v>
      </c>
      <c r="AFM272" s="21">
        <v>188.6</v>
      </c>
      <c r="AFN272" s="20">
        <v>695.87800000000004</v>
      </c>
      <c r="AFO272" s="20">
        <v>4242.2830000000004</v>
      </c>
      <c r="AFP272" s="20">
        <v>4242.2830000000004</v>
      </c>
      <c r="AFQ272" s="21">
        <v>92</v>
      </c>
      <c r="AFR272" s="20">
        <v>339.55700000000002</v>
      </c>
      <c r="AFS272" s="20">
        <v>2070.0419999999999</v>
      </c>
      <c r="AFT272" s="20">
        <v>2070.0419999999999</v>
      </c>
      <c r="AFU272" s="21">
        <v>205.1</v>
      </c>
      <c r="AFV272" s="20">
        <v>251.893</v>
      </c>
      <c r="AFW272" s="20">
        <v>352.62400000000002</v>
      </c>
      <c r="AFX272" s="21">
        <v>17</v>
      </c>
      <c r="AFY272" s="20">
        <v>20.928000000000001</v>
      </c>
      <c r="AFZ272" s="20">
        <v>29.297000000000001</v>
      </c>
      <c r="AGA272" s="21">
        <v>89.9</v>
      </c>
      <c r="AGB272" s="20">
        <v>110.42700000000001</v>
      </c>
      <c r="AGC272" s="20">
        <v>154.58699999999999</v>
      </c>
      <c r="AGD272" s="20">
        <v>154.58699999999999</v>
      </c>
      <c r="AGE272" s="21">
        <v>98.2</v>
      </c>
      <c r="AGF272" s="20">
        <v>120.53700000000001</v>
      </c>
      <c r="AGG272" s="20">
        <v>168.74</v>
      </c>
      <c r="AGH272" s="20">
        <v>168.74</v>
      </c>
      <c r="AGI272" s="21">
        <v>188.1</v>
      </c>
      <c r="AGJ272" s="20">
        <v>230.965</v>
      </c>
      <c r="AGK272" s="20">
        <v>323.327</v>
      </c>
      <c r="AGL272" s="20">
        <v>323.327</v>
      </c>
      <c r="AGM272" s="21">
        <v>144.1</v>
      </c>
      <c r="AGN272" s="20">
        <v>176.94200000000001</v>
      </c>
      <c r="AGO272" s="20">
        <v>247.702</v>
      </c>
      <c r="AGP272" s="20">
        <v>247.702</v>
      </c>
      <c r="AGQ272" s="21">
        <v>99.1</v>
      </c>
      <c r="AGR272" s="20">
        <v>374.42599999999999</v>
      </c>
      <c r="AGS272" s="20">
        <v>1087.1079999999999</v>
      </c>
      <c r="AGT272" s="21">
        <v>48.2</v>
      </c>
      <c r="AGU272" s="20">
        <v>182.19800000000001</v>
      </c>
      <c r="AGV272" s="20">
        <v>528.99400000000003</v>
      </c>
      <c r="AGW272" s="21">
        <v>47.3</v>
      </c>
      <c r="AGX272" s="20">
        <v>178.77199999999999</v>
      </c>
      <c r="AGY272" s="20">
        <v>519.04600000000005</v>
      </c>
      <c r="AGZ272" s="21">
        <v>19.3</v>
      </c>
      <c r="AHA272" s="20">
        <v>72.866</v>
      </c>
      <c r="AHB272" s="20">
        <v>211.55799999999999</v>
      </c>
      <c r="AHC272" s="20">
        <v>211.55799999999999</v>
      </c>
      <c r="AHD272" s="21">
        <v>31.6</v>
      </c>
      <c r="AHE272" s="20">
        <v>119.36199999999999</v>
      </c>
      <c r="AHF272" s="20">
        <v>346.55599999999998</v>
      </c>
      <c r="AHG272" s="20">
        <v>346.55599999999998</v>
      </c>
      <c r="AHH272" s="21">
        <v>50.9</v>
      </c>
      <c r="AHI272" s="20">
        <v>192.22800000000001</v>
      </c>
      <c r="AHJ272" s="20">
        <v>558.11400000000003</v>
      </c>
      <c r="AHK272" s="20">
        <v>558.11400000000003</v>
      </c>
      <c r="AHL272" s="21">
        <v>32.5</v>
      </c>
      <c r="AHM272" s="20">
        <v>122.666</v>
      </c>
      <c r="AHN272" s="20">
        <v>356.149</v>
      </c>
      <c r="AHO272" s="20">
        <v>356.149</v>
      </c>
      <c r="AHP272" s="21">
        <v>258</v>
      </c>
      <c r="AHQ272" s="20">
        <v>580.23500000000001</v>
      </c>
      <c r="AHR272" s="20">
        <v>435.69799999999998</v>
      </c>
      <c r="AHS272" s="21">
        <v>73</v>
      </c>
      <c r="AHT272" s="20">
        <v>164.13800000000001</v>
      </c>
      <c r="AHU272" s="20">
        <v>123.251</v>
      </c>
      <c r="AHV272" s="21">
        <v>71.599999999999994</v>
      </c>
      <c r="AHW272" s="20">
        <v>161.005</v>
      </c>
      <c r="AHX272" s="20">
        <v>120.899</v>
      </c>
      <c r="AHY272" s="21">
        <v>84</v>
      </c>
      <c r="AHZ272" s="20">
        <v>188.94300000000001</v>
      </c>
      <c r="AIA272" s="20">
        <v>141.87700000000001</v>
      </c>
      <c r="AIB272" s="20">
        <v>141.87700000000001</v>
      </c>
      <c r="AIC272" s="21">
        <v>101</v>
      </c>
      <c r="AID272" s="20">
        <v>227.155</v>
      </c>
      <c r="AIE272" s="20">
        <v>170.57</v>
      </c>
      <c r="AIF272" s="20">
        <v>170.57</v>
      </c>
      <c r="AIG272" s="21">
        <v>185</v>
      </c>
      <c r="AIH272" s="20">
        <v>416.09699999999998</v>
      </c>
      <c r="AII272" s="20">
        <v>312.447</v>
      </c>
      <c r="AIJ272" s="20">
        <v>312.447</v>
      </c>
      <c r="AIK272" s="21">
        <v>130.1</v>
      </c>
      <c r="AIL272" s="20">
        <v>292.50900000000001</v>
      </c>
      <c r="AIM272" s="20">
        <v>219.64500000000001</v>
      </c>
      <c r="AIN272" s="20">
        <v>219.64500000000001</v>
      </c>
      <c r="AIO272" s="21">
        <v>59.2</v>
      </c>
      <c r="AIP272" s="20">
        <v>682.173</v>
      </c>
      <c r="AIQ272" s="20">
        <v>17752.458999999999</v>
      </c>
      <c r="AIR272" s="21">
        <v>9.9</v>
      </c>
      <c r="AIS272" s="20">
        <v>113.694</v>
      </c>
      <c r="AIT272" s="20">
        <v>2958.7</v>
      </c>
      <c r="AIU272" s="21">
        <v>8.5</v>
      </c>
      <c r="AIV272" s="20">
        <v>98.194000000000003</v>
      </c>
      <c r="AIW272" s="20">
        <v>2555.3510000000001</v>
      </c>
      <c r="AIX272" s="20">
        <v>2071.2260000000001</v>
      </c>
      <c r="AIY272" s="21">
        <v>40.799999999999997</v>
      </c>
      <c r="AIZ272" s="20">
        <v>470.10599999999999</v>
      </c>
      <c r="AJA272" s="20">
        <v>12233.766</v>
      </c>
      <c r="AJB272" s="20">
        <v>10289.061</v>
      </c>
      <c r="AJC272" s="21">
        <v>49.3</v>
      </c>
      <c r="AJD272" s="20">
        <v>568.47900000000004</v>
      </c>
      <c r="AJE272" s="20">
        <v>14793.759</v>
      </c>
      <c r="AJF272" s="20">
        <v>12360.287</v>
      </c>
      <c r="AJG272" s="21">
        <v>30</v>
      </c>
      <c r="AJH272" s="20">
        <v>345.63499999999999</v>
      </c>
      <c r="AJI272" s="20">
        <v>8994.6080000000002</v>
      </c>
      <c r="AJJ272" s="20">
        <v>8994.6080000000002</v>
      </c>
      <c r="AJK272" s="21">
        <v>67.3</v>
      </c>
      <c r="AJL272" s="20">
        <v>252.38399999999999</v>
      </c>
      <c r="AJM272" s="20">
        <v>946.51700000000005</v>
      </c>
      <c r="AJN272" s="21">
        <v>24.2</v>
      </c>
      <c r="AJO272" s="20">
        <v>90.700999999999993</v>
      </c>
      <c r="AJP272" s="20">
        <v>340.15699999999998</v>
      </c>
      <c r="AJQ272" s="21">
        <v>13.7</v>
      </c>
      <c r="AJR272" s="20">
        <v>51.426000000000002</v>
      </c>
      <c r="AJS272" s="20">
        <v>192.86199999999999</v>
      </c>
      <c r="AJT272" s="20">
        <v>174.256</v>
      </c>
      <c r="AJU272" s="21">
        <v>29.7</v>
      </c>
      <c r="AJV272" s="20">
        <v>111.496</v>
      </c>
      <c r="AJW272" s="20">
        <v>418.142</v>
      </c>
      <c r="AJX272" s="20">
        <v>406.83699999999999</v>
      </c>
      <c r="AJY272" s="21">
        <v>43.1</v>
      </c>
      <c r="AJZ272" s="20">
        <v>161.68299999999999</v>
      </c>
      <c r="AKA272" s="20">
        <v>606.36</v>
      </c>
      <c r="AKB272" s="20">
        <v>581.09299999999996</v>
      </c>
      <c r="AKC272" s="21">
        <v>36.1</v>
      </c>
      <c r="AKD272" s="20">
        <v>135.27600000000001</v>
      </c>
      <c r="AKE272" s="20">
        <v>507.32400000000001</v>
      </c>
      <c r="AKF272" s="20">
        <v>507.32400000000001</v>
      </c>
      <c r="AKG272" s="21">
        <v>220.1</v>
      </c>
      <c r="AKH272" s="20">
        <v>996.07299999999998</v>
      </c>
      <c r="AKI272" s="20">
        <v>6990.1409999999996</v>
      </c>
      <c r="AKJ272" s="21">
        <v>44.6</v>
      </c>
      <c r="AKK272" s="20">
        <v>201.90600000000001</v>
      </c>
      <c r="AKL272" s="20">
        <v>1416.915</v>
      </c>
      <c r="AKM272" s="21">
        <v>41.7</v>
      </c>
      <c r="AKN272" s="20">
        <v>188.71700000000001</v>
      </c>
      <c r="AKO272" s="20">
        <v>1324.3620000000001</v>
      </c>
      <c r="AKP272" s="21">
        <v>62.9</v>
      </c>
      <c r="AKQ272" s="20">
        <v>284.84100000000001</v>
      </c>
      <c r="AKR272" s="20">
        <v>1998.93</v>
      </c>
      <c r="AKS272" s="20">
        <v>1998.93</v>
      </c>
      <c r="AKT272" s="21">
        <v>112.5</v>
      </c>
      <c r="AKU272" s="20">
        <v>509.32600000000002</v>
      </c>
      <c r="AKV272" s="20">
        <v>3574.2959999999998</v>
      </c>
      <c r="AKW272" s="20">
        <v>3574.2959999999998</v>
      </c>
      <c r="AKX272" s="21">
        <v>175.5</v>
      </c>
      <c r="AKY272" s="20">
        <v>794.16700000000003</v>
      </c>
      <c r="AKZ272" s="20">
        <v>5573.2259999999997</v>
      </c>
      <c r="ALA272" s="20">
        <v>5573.2259999999997</v>
      </c>
      <c r="ALB272" s="21">
        <v>102.6</v>
      </c>
      <c r="ALC272" s="20">
        <v>464.517</v>
      </c>
      <c r="ALD272" s="20">
        <v>3259.8389999999999</v>
      </c>
      <c r="ALE272" s="20">
        <v>3259.8389999999999</v>
      </c>
      <c r="ALF272" s="21">
        <v>221.7</v>
      </c>
      <c r="ALG272" s="20">
        <v>356.52199999999999</v>
      </c>
      <c r="ALH272" s="20">
        <v>540.84500000000003</v>
      </c>
      <c r="ALI272" s="21">
        <v>86.5</v>
      </c>
      <c r="ALJ272" s="20">
        <v>139.12700000000001</v>
      </c>
      <c r="ALK272" s="20">
        <v>211.05600000000001</v>
      </c>
      <c r="ALL272" s="21">
        <v>43.7</v>
      </c>
      <c r="ALM272" s="20">
        <v>70.290000000000006</v>
      </c>
      <c r="ALN272" s="20">
        <v>106.63</v>
      </c>
      <c r="ALO272" s="20">
        <v>94.546000000000006</v>
      </c>
      <c r="ALP272" s="21">
        <v>89.9</v>
      </c>
      <c r="ALQ272" s="20">
        <v>144.65299999999999</v>
      </c>
      <c r="ALR272" s="20">
        <v>219.43899999999999</v>
      </c>
      <c r="ALS272" s="20">
        <v>174.661</v>
      </c>
      <c r="ALT272" s="21">
        <v>135.19999999999999</v>
      </c>
      <c r="ALU272" s="20">
        <v>217.39500000000001</v>
      </c>
      <c r="ALV272" s="20">
        <v>329.78899999999999</v>
      </c>
      <c r="ALW272" s="20">
        <v>269.20800000000003</v>
      </c>
      <c r="ALX272" s="21">
        <v>108.3</v>
      </c>
      <c r="ALY272" s="20">
        <v>174.19399999999999</v>
      </c>
      <c r="ALZ272" s="20">
        <v>264.25200000000001</v>
      </c>
      <c r="AMA272" s="20">
        <v>194.733</v>
      </c>
      <c r="AMB272" s="21">
        <v>150.69999999999999</v>
      </c>
      <c r="AMC272" s="20">
        <v>398.25400000000002</v>
      </c>
      <c r="AMD272" s="20">
        <v>12875.508</v>
      </c>
      <c r="AME272" s="21">
        <v>24.1</v>
      </c>
      <c r="AMF272" s="20">
        <v>63.603000000000002</v>
      </c>
      <c r="AMG272" s="20">
        <v>2056.2629999999999</v>
      </c>
      <c r="AMH272" s="21">
        <v>50.3</v>
      </c>
      <c r="AMI272" s="20">
        <v>133.02699999999999</v>
      </c>
      <c r="AMJ272" s="20">
        <v>4300.7340000000004</v>
      </c>
      <c r="AMK272" s="20">
        <v>3796.4</v>
      </c>
      <c r="AML272" s="21">
        <v>76.7</v>
      </c>
      <c r="AMM272" s="20">
        <v>202.607</v>
      </c>
      <c r="AMN272" s="20">
        <v>6550.277</v>
      </c>
      <c r="AMO272" s="20">
        <v>5532.9309999999996</v>
      </c>
      <c r="AMP272" s="21">
        <v>126.6</v>
      </c>
      <c r="AMQ272" s="20">
        <v>334.65100000000001</v>
      </c>
      <c r="AMR272" s="20">
        <v>10819.245000000001</v>
      </c>
      <c r="AMS272" s="20">
        <v>9329.3310000000001</v>
      </c>
      <c r="AMT272" s="21">
        <v>90.3</v>
      </c>
      <c r="AMU272" s="20">
        <v>238.53100000000001</v>
      </c>
      <c r="AMV272" s="20">
        <v>7711.68</v>
      </c>
      <c r="AMW272" s="20">
        <v>7711.68</v>
      </c>
      <c r="AMX272" s="21">
        <v>79.900000000000006</v>
      </c>
      <c r="AMY272" s="22">
        <v>475.932526</v>
      </c>
      <c r="AMZ272" s="20">
        <v>659.5</v>
      </c>
      <c r="ANA272" s="21">
        <v>44.7</v>
      </c>
      <c r="ANB272" s="20">
        <v>266.483</v>
      </c>
      <c r="ANC272" s="20">
        <v>369.26600000000002</v>
      </c>
      <c r="AND272" s="21">
        <v>43.8</v>
      </c>
      <c r="ANE272" s="20">
        <v>260.78399999999999</v>
      </c>
      <c r="ANF272" s="20">
        <v>361.36799999999999</v>
      </c>
      <c r="ANG272" s="21">
        <v>9</v>
      </c>
      <c r="ANH272" s="22">
        <v>53.344828</v>
      </c>
      <c r="ANI272" s="22">
        <v>73.919928999999996</v>
      </c>
      <c r="ANJ272" s="22">
        <v>73.919928999999996</v>
      </c>
      <c r="ANK272" s="21">
        <v>26.5</v>
      </c>
      <c r="ANL272" s="22">
        <v>157.636585</v>
      </c>
      <c r="ANM272" s="22">
        <v>218.437015</v>
      </c>
      <c r="ANN272" s="22">
        <v>175.693837</v>
      </c>
      <c r="ANO272" s="21">
        <v>35.200000000000003</v>
      </c>
      <c r="ANP272" s="22">
        <v>209.44916000000001</v>
      </c>
      <c r="ANQ272" s="22">
        <v>290.233701</v>
      </c>
      <c r="ANR272" s="22">
        <v>249.613766</v>
      </c>
      <c r="ANS272" s="21">
        <v>22.9</v>
      </c>
      <c r="ANT272" s="22">
        <v>136.10850300000001</v>
      </c>
      <c r="ANU272" s="22">
        <v>188.60555199999999</v>
      </c>
      <c r="ANV272" s="22">
        <v>188.60555199999999</v>
      </c>
      <c r="ANW272" s="21">
        <v>223</v>
      </c>
      <c r="ANX272" s="20">
        <v>31148.368999999999</v>
      </c>
      <c r="ANY272" s="20">
        <v>31148.368999999999</v>
      </c>
      <c r="ANZ272" s="21">
        <v>59.6</v>
      </c>
      <c r="AOA272" s="20">
        <v>8325.2139999999999</v>
      </c>
      <c r="AOB272" s="20">
        <v>8325.2139999999999</v>
      </c>
      <c r="AOC272" s="21">
        <v>58.2</v>
      </c>
      <c r="AOD272" s="20">
        <v>8129.0469999999996</v>
      </c>
      <c r="AOE272" s="20">
        <v>8129.0469999999996</v>
      </c>
      <c r="AOF272" s="21">
        <v>97.3</v>
      </c>
      <c r="AOG272" s="20">
        <v>13592.128000000001</v>
      </c>
      <c r="AOH272" s="20">
        <v>13592.128000000001</v>
      </c>
      <c r="AOI272" s="20">
        <v>13592.128000000001</v>
      </c>
      <c r="AOJ272" s="21">
        <v>66.099999999999994</v>
      </c>
      <c r="AOK272" s="20">
        <v>9231.027</v>
      </c>
      <c r="AOL272" s="20">
        <v>9231.027</v>
      </c>
      <c r="AOM272" s="20">
        <v>9231.027</v>
      </c>
      <c r="AON272" s="21">
        <v>163.4</v>
      </c>
      <c r="AOO272" s="20">
        <v>22823.154999999999</v>
      </c>
      <c r="AOP272" s="20">
        <v>22823.154999999999</v>
      </c>
      <c r="AOQ272" s="20">
        <v>22823.154999999999</v>
      </c>
      <c r="AOR272" s="21">
        <v>54.9</v>
      </c>
      <c r="AOS272" s="20">
        <v>7663.2</v>
      </c>
      <c r="AOT272" s="20">
        <v>7663.2</v>
      </c>
      <c r="AOU272" s="20">
        <v>7663.2</v>
      </c>
      <c r="AOV272" s="21">
        <v>217.6</v>
      </c>
      <c r="AOW272" s="20">
        <v>26169.584999999999</v>
      </c>
      <c r="AOX272" s="20">
        <v>19650.741999999998</v>
      </c>
      <c r="AOY272" s="21">
        <v>70.599999999999994</v>
      </c>
      <c r="AOZ272" s="20">
        <v>8485.4760000000006</v>
      </c>
      <c r="APA272" s="20">
        <v>6371.7439999999997</v>
      </c>
      <c r="APB272" s="21">
        <v>68.8</v>
      </c>
      <c r="APC272" s="20">
        <v>8272.8739999999998</v>
      </c>
      <c r="APD272" s="20">
        <v>6212.1009999999997</v>
      </c>
      <c r="APE272" s="21">
        <v>58.8</v>
      </c>
      <c r="APF272" s="20">
        <v>7075.4139999999998</v>
      </c>
      <c r="APG272" s="20">
        <v>5312.9279999999999</v>
      </c>
      <c r="APH272" s="20">
        <v>5312.9279999999999</v>
      </c>
      <c r="API272" s="21">
        <v>88.2</v>
      </c>
      <c r="APJ272" s="20">
        <v>10608.696</v>
      </c>
      <c r="APK272" s="20">
        <v>7966.07</v>
      </c>
      <c r="APL272" s="20">
        <v>7966.07</v>
      </c>
      <c r="APM272" s="21">
        <v>147.1</v>
      </c>
      <c r="APN272" s="20">
        <v>17684.109</v>
      </c>
      <c r="APO272" s="20">
        <v>13278.998</v>
      </c>
      <c r="APP272" s="20">
        <v>13278.998</v>
      </c>
      <c r="APQ272" s="21">
        <v>97.4</v>
      </c>
      <c r="APR272" s="20">
        <v>11712.099</v>
      </c>
      <c r="APS272" s="20">
        <v>8794.6149999999998</v>
      </c>
      <c r="APT272" s="20">
        <v>8794.6149999999998</v>
      </c>
      <c r="APU272" s="21">
        <v>103.5</v>
      </c>
      <c r="APV272" s="20">
        <v>293.05900000000003</v>
      </c>
      <c r="APW272" s="20">
        <v>2134.5819999999999</v>
      </c>
      <c r="APX272" s="21">
        <v>28.7</v>
      </c>
      <c r="APY272" s="20">
        <v>81.382000000000005</v>
      </c>
      <c r="APZ272" s="20">
        <v>592.77200000000005</v>
      </c>
      <c r="AQI272" s="21">
        <v>74.8</v>
      </c>
      <c r="AQJ272" s="20">
        <v>211.67699999999999</v>
      </c>
      <c r="AQK272" s="20">
        <v>1541.81</v>
      </c>
      <c r="AQL272" s="20">
        <v>1559.9079999999999</v>
      </c>
      <c r="AQM272" s="21">
        <v>64.400000000000006</v>
      </c>
      <c r="AQN272" s="20">
        <v>182.249</v>
      </c>
      <c r="AQO272" s="20">
        <v>1327.463</v>
      </c>
      <c r="AQP272" s="20">
        <v>1509.9269999999999</v>
      </c>
    </row>
    <row r="273" spans="1:1134" x14ac:dyDescent="0.2">
      <c r="A273" s="18">
        <v>39263</v>
      </c>
      <c r="B273" s="21">
        <v>125.2</v>
      </c>
      <c r="C273" s="21">
        <v>118.7</v>
      </c>
      <c r="D273" s="20">
        <v>15742.691000000001</v>
      </c>
      <c r="N273" s="21">
        <v>87.1</v>
      </c>
      <c r="O273" s="21">
        <v>81.8</v>
      </c>
      <c r="P273" s="20">
        <v>10959.978999999999</v>
      </c>
      <c r="Q273" s="21">
        <v>67.2</v>
      </c>
      <c r="R273" s="21">
        <v>63.5</v>
      </c>
      <c r="S273" s="20">
        <v>8446.8259999999991</v>
      </c>
      <c r="T273" s="21">
        <v>205.9</v>
      </c>
      <c r="U273" s="21">
        <v>181.2</v>
      </c>
      <c r="V273" s="20">
        <v>103027.929</v>
      </c>
      <c r="W273" s="21">
        <v>61.3</v>
      </c>
      <c r="X273" s="21">
        <v>55.1</v>
      </c>
      <c r="Y273" s="20">
        <v>30680.538</v>
      </c>
      <c r="AI273" s="21">
        <v>144.6</v>
      </c>
      <c r="AJ273" s="21">
        <v>126.1</v>
      </c>
      <c r="AK273" s="20">
        <v>72347.392000000007</v>
      </c>
      <c r="AL273" s="21">
        <v>79.3</v>
      </c>
      <c r="AM273" s="21">
        <v>73.400000000000006</v>
      </c>
      <c r="AN273" s="20">
        <v>39701.696000000004</v>
      </c>
      <c r="AO273" s="21">
        <v>233</v>
      </c>
      <c r="AP273" s="21">
        <v>231</v>
      </c>
      <c r="AQ273" s="20">
        <v>87285.237999999998</v>
      </c>
      <c r="AR273" s="21">
        <v>69.099999999999994</v>
      </c>
      <c r="AS273" s="21">
        <v>69.599999999999994</v>
      </c>
      <c r="AT273" s="20">
        <v>25897.826000000001</v>
      </c>
      <c r="AU273" s="21">
        <v>68.400000000000006</v>
      </c>
      <c r="AV273" s="21">
        <v>69</v>
      </c>
      <c r="AW273" s="20">
        <v>25641.588</v>
      </c>
      <c r="AX273" s="21">
        <v>81.099999999999994</v>
      </c>
      <c r="AY273" s="21">
        <v>79.900000000000006</v>
      </c>
      <c r="AZ273" s="20">
        <v>30384.964</v>
      </c>
      <c r="BA273" s="21">
        <v>82.7</v>
      </c>
      <c r="BB273" s="21">
        <v>81.400000000000006</v>
      </c>
      <c r="BC273" s="20">
        <v>30995.332999999999</v>
      </c>
      <c r="BD273" s="21">
        <v>163.80000000000001</v>
      </c>
      <c r="BE273" s="21">
        <v>161.4</v>
      </c>
      <c r="BF273" s="20">
        <v>61387.411999999997</v>
      </c>
      <c r="BG273" s="21">
        <v>83.4</v>
      </c>
      <c r="BH273" s="21">
        <v>81.400000000000006</v>
      </c>
      <c r="BI273" s="20">
        <v>31254.868999999999</v>
      </c>
      <c r="BJ273" s="21">
        <v>102.5</v>
      </c>
      <c r="BK273" s="19">
        <v>263.49971217964003</v>
      </c>
      <c r="BL273" s="20">
        <v>811.65800000000002</v>
      </c>
      <c r="BM273" s="21">
        <v>76.599999999999994</v>
      </c>
      <c r="BN273" s="20">
        <v>197.09100000000001</v>
      </c>
      <c r="BO273" s="20">
        <v>607.1</v>
      </c>
      <c r="BP273" s="21">
        <v>4.2</v>
      </c>
      <c r="BQ273" s="20">
        <v>10.749000000000001</v>
      </c>
      <c r="BR273" s="19">
        <v>33.110129000000001</v>
      </c>
      <c r="BS273" s="19">
        <v>33.110129000000001</v>
      </c>
      <c r="BT273" s="21">
        <v>22.1</v>
      </c>
      <c r="BU273" s="20">
        <v>56.896000000000001</v>
      </c>
      <c r="BV273" s="19">
        <v>175.25626699072001</v>
      </c>
      <c r="BW273" s="19">
        <v>145.09007477268</v>
      </c>
      <c r="BX273" s="21">
        <v>25.8</v>
      </c>
      <c r="BY273" s="19">
        <v>66.408519763320001</v>
      </c>
      <c r="BZ273" s="19">
        <v>204.55816342694999</v>
      </c>
      <c r="CA273" s="19">
        <v>178.20020377268</v>
      </c>
      <c r="CB273" s="21">
        <v>11.6</v>
      </c>
      <c r="CC273" s="19">
        <v>29.880613251955999</v>
      </c>
      <c r="CD273" s="19">
        <v>92.041252999999998</v>
      </c>
      <c r="CE273" s="19">
        <v>92.041252999999998</v>
      </c>
      <c r="CF273" s="21">
        <v>211.6</v>
      </c>
      <c r="CG273" s="20">
        <v>788.76599999999996</v>
      </c>
      <c r="CH273" s="20">
        <v>584.08100000000002</v>
      </c>
      <c r="CI273" s="21">
        <v>74.5</v>
      </c>
      <c r="CJ273" s="20">
        <v>277.63099999999997</v>
      </c>
      <c r="CK273" s="20">
        <v>205.58600000000001</v>
      </c>
      <c r="CL273" s="21">
        <v>73.400000000000006</v>
      </c>
      <c r="CM273" s="20">
        <v>273.48500000000001</v>
      </c>
      <c r="CN273" s="20">
        <v>202.51599999999999</v>
      </c>
      <c r="CO273" s="21">
        <v>51.8</v>
      </c>
      <c r="CP273" s="20">
        <v>193.018</v>
      </c>
      <c r="CQ273" s="20">
        <v>142.93</v>
      </c>
      <c r="CR273" s="20">
        <v>142.93</v>
      </c>
      <c r="CS273" s="21">
        <v>85.4</v>
      </c>
      <c r="CT273" s="20">
        <v>318.11599999999999</v>
      </c>
      <c r="CU273" s="20">
        <v>235.565</v>
      </c>
      <c r="CV273" s="20">
        <v>235.565</v>
      </c>
      <c r="CW273" s="21">
        <v>137.1</v>
      </c>
      <c r="CX273" s="20">
        <v>511.13400000000001</v>
      </c>
      <c r="CY273" s="20">
        <v>378.495</v>
      </c>
      <c r="CZ273" s="20">
        <v>378.495</v>
      </c>
      <c r="DA273" s="21">
        <v>89.7</v>
      </c>
      <c r="DB273" s="20">
        <v>334.36099999999999</v>
      </c>
      <c r="DC273" s="20">
        <v>247.59399999999999</v>
      </c>
      <c r="DD273" s="20">
        <v>247.59399999999999</v>
      </c>
      <c r="DE273" s="21">
        <v>192.1</v>
      </c>
      <c r="DF273" s="20">
        <v>1778.38</v>
      </c>
      <c r="DG273" s="20">
        <v>2091.7310000000002</v>
      </c>
      <c r="DH273" s="21">
        <v>8.6</v>
      </c>
      <c r="DI273" s="20">
        <v>79.953000000000003</v>
      </c>
      <c r="DJ273" s="20">
        <v>94.040999999999997</v>
      </c>
      <c r="DK273" s="21">
        <v>8.4</v>
      </c>
      <c r="DL273" s="20">
        <v>77.313999999999993</v>
      </c>
      <c r="DM273" s="20">
        <v>90.936999999999998</v>
      </c>
      <c r="DN273" s="21">
        <v>108.4</v>
      </c>
      <c r="DO273" s="20">
        <v>1003.987</v>
      </c>
      <c r="DP273" s="20">
        <v>1180.8889999999999</v>
      </c>
      <c r="DQ273" s="20">
        <v>1180.8889999999999</v>
      </c>
      <c r="DR273" s="21">
        <v>75</v>
      </c>
      <c r="DS273" s="20">
        <v>694.44100000000003</v>
      </c>
      <c r="DT273" s="20">
        <v>816.80100000000004</v>
      </c>
      <c r="DU273" s="20">
        <v>816.80100000000004</v>
      </c>
      <c r="DV273" s="21">
        <v>183.4</v>
      </c>
      <c r="DW273" s="20">
        <v>1698.4269999999999</v>
      </c>
      <c r="DX273" s="20">
        <v>1997.69</v>
      </c>
      <c r="DY273" s="20">
        <v>1997.69</v>
      </c>
      <c r="DZ273" s="21">
        <v>113.5</v>
      </c>
      <c r="EA273" s="20">
        <v>1050.971</v>
      </c>
      <c r="EB273" s="20">
        <v>1236.152</v>
      </c>
      <c r="EC273" s="20">
        <v>1236.152</v>
      </c>
      <c r="ED273" s="21">
        <v>259.5</v>
      </c>
      <c r="EE273" s="20">
        <v>1174.077</v>
      </c>
      <c r="EF273" s="20">
        <v>869.404</v>
      </c>
      <c r="EG273" s="21">
        <v>94.8</v>
      </c>
      <c r="EH273" s="20">
        <v>429.10899999999998</v>
      </c>
      <c r="EI273" s="20">
        <v>317.755</v>
      </c>
      <c r="EJ273" s="21">
        <v>91.9</v>
      </c>
      <c r="EK273" s="20">
        <v>415.77600000000001</v>
      </c>
      <c r="EL273" s="20">
        <v>307.88200000000001</v>
      </c>
      <c r="EM273" s="21">
        <v>46.1</v>
      </c>
      <c r="EN273" s="20">
        <v>208.50399999999999</v>
      </c>
      <c r="EO273" s="20">
        <v>154.39699999999999</v>
      </c>
      <c r="EP273" s="20">
        <v>154.39699999999999</v>
      </c>
      <c r="EQ273" s="21">
        <v>118.6</v>
      </c>
      <c r="ER273" s="20">
        <v>536.46500000000003</v>
      </c>
      <c r="ES273" s="20">
        <v>397.25200000000001</v>
      </c>
      <c r="ET273" s="20">
        <v>397.25200000000001</v>
      </c>
      <c r="EU273" s="21">
        <v>164.6</v>
      </c>
      <c r="EV273" s="20">
        <v>744.96799999999996</v>
      </c>
      <c r="EW273" s="20">
        <v>551.649</v>
      </c>
      <c r="EX273" s="20">
        <v>551.649</v>
      </c>
      <c r="EY273" s="21">
        <v>66.400000000000006</v>
      </c>
      <c r="EZ273" s="20">
        <v>300.286</v>
      </c>
      <c r="FA273" s="20">
        <v>222.36199999999999</v>
      </c>
      <c r="FB273" s="20">
        <v>222.36199999999999</v>
      </c>
      <c r="FC273" s="21">
        <v>111.1</v>
      </c>
      <c r="FD273" s="20">
        <v>1489.7170000000001</v>
      </c>
      <c r="FE273" s="20">
        <v>2863.83</v>
      </c>
      <c r="FF273" s="21">
        <v>64.2</v>
      </c>
      <c r="FG273" s="20">
        <v>861.04899999999998</v>
      </c>
      <c r="FH273" s="20">
        <v>1655.279</v>
      </c>
      <c r="FI273" s="21">
        <v>15.2</v>
      </c>
      <c r="FJ273" s="20">
        <v>203.36500000000001</v>
      </c>
      <c r="FK273" s="20">
        <v>390.94799999999998</v>
      </c>
      <c r="FL273" s="20">
        <v>333.17099999999999</v>
      </c>
      <c r="FM273" s="21">
        <v>31.7</v>
      </c>
      <c r="FN273" s="20">
        <v>424.75599999999997</v>
      </c>
      <c r="FO273" s="20">
        <v>816.55</v>
      </c>
      <c r="FP273" s="20">
        <v>719.12300000000005</v>
      </c>
      <c r="FQ273" s="21">
        <v>46.9</v>
      </c>
      <c r="FR273" s="20">
        <v>628.66800000000001</v>
      </c>
      <c r="FS273" s="20">
        <v>1208.5509999999999</v>
      </c>
      <c r="FT273" s="20">
        <v>1052.2940000000001</v>
      </c>
      <c r="FU273" s="21">
        <v>36.4</v>
      </c>
      <c r="FV273" s="20">
        <v>487.27800000000002</v>
      </c>
      <c r="FW273" s="20">
        <v>936.74300000000005</v>
      </c>
      <c r="FX273" s="20">
        <v>936.74300000000005</v>
      </c>
      <c r="FY273" s="21">
        <v>220.5</v>
      </c>
      <c r="FZ273" s="20">
        <v>3211.105</v>
      </c>
      <c r="GA273" s="20">
        <v>3387.0740000000001</v>
      </c>
      <c r="GB273" s="21">
        <v>60.8</v>
      </c>
      <c r="GC273" s="20">
        <v>885.99699999999996</v>
      </c>
      <c r="GD273" s="20">
        <v>934.55</v>
      </c>
      <c r="GE273" s="21">
        <v>57.7</v>
      </c>
      <c r="GF273" s="20">
        <v>840.33299999999997</v>
      </c>
      <c r="GG273" s="20">
        <v>886.38300000000004</v>
      </c>
      <c r="GH273" s="21">
        <v>78.599999999999994</v>
      </c>
      <c r="GI273" s="20">
        <v>1143.787</v>
      </c>
      <c r="GJ273" s="20">
        <v>1206.4659999999999</v>
      </c>
      <c r="GK273" s="20">
        <v>1206.4659999999999</v>
      </c>
      <c r="GL273" s="21">
        <v>81.099999999999994</v>
      </c>
      <c r="GM273" s="20">
        <v>1181.3219999999999</v>
      </c>
      <c r="GN273" s="20">
        <v>1246.058</v>
      </c>
      <c r="GO273" s="20">
        <v>1246.058</v>
      </c>
      <c r="GP273" s="21">
        <v>159.69999999999999</v>
      </c>
      <c r="GQ273" s="20">
        <v>2325.1080000000002</v>
      </c>
      <c r="GR273" s="20">
        <v>2452.5239999999999</v>
      </c>
      <c r="GS273" s="20">
        <v>2452.5239999999999</v>
      </c>
      <c r="GT273" s="21">
        <v>64.3</v>
      </c>
      <c r="GU273" s="20">
        <v>936.46699999999998</v>
      </c>
      <c r="GV273" s="20">
        <v>987.78499999999997</v>
      </c>
      <c r="GW273" s="20">
        <v>987.78499999999997</v>
      </c>
      <c r="GX273" s="21">
        <v>230</v>
      </c>
      <c r="GY273" s="20">
        <v>1072.1030000000001</v>
      </c>
      <c r="GZ273" s="20">
        <v>1314.076</v>
      </c>
      <c r="HA273" s="21">
        <v>37.1</v>
      </c>
      <c r="HB273" s="20">
        <v>172.99299999999999</v>
      </c>
      <c r="HC273" s="20">
        <v>212.03700000000001</v>
      </c>
      <c r="HD273" s="21">
        <v>36.700000000000003</v>
      </c>
      <c r="HE273" s="20">
        <v>170.93899999999999</v>
      </c>
      <c r="HF273" s="20">
        <v>209.52</v>
      </c>
      <c r="HG273" s="21">
        <v>105.1</v>
      </c>
      <c r="HH273" s="20">
        <v>490.09800000000001</v>
      </c>
      <c r="HI273" s="20">
        <v>600.71299999999997</v>
      </c>
      <c r="HJ273" s="20">
        <v>600.71299999999997</v>
      </c>
      <c r="HK273" s="21">
        <v>86.8</v>
      </c>
      <c r="HL273" s="20">
        <v>404.59199999999998</v>
      </c>
      <c r="HM273" s="20">
        <v>495.90800000000002</v>
      </c>
      <c r="HN273" s="20">
        <v>409.66300000000001</v>
      </c>
      <c r="HO273" s="21">
        <v>192.9</v>
      </c>
      <c r="HP273" s="20">
        <v>899.11</v>
      </c>
      <c r="HQ273" s="20">
        <v>1102.039</v>
      </c>
      <c r="HR273" s="20">
        <v>1010.377</v>
      </c>
      <c r="HS273" s="21">
        <v>119.2</v>
      </c>
      <c r="HT273" s="20">
        <v>555.77800000000002</v>
      </c>
      <c r="HU273" s="20">
        <v>681.21699999999998</v>
      </c>
      <c r="HV273" s="20">
        <v>796.79600000000005</v>
      </c>
      <c r="HW273" s="21">
        <v>96.6</v>
      </c>
      <c r="HX273" s="20">
        <v>157.97200000000001</v>
      </c>
      <c r="HY273" s="20">
        <v>83323.974000000002</v>
      </c>
      <c r="HZ273" s="21">
        <v>8.8000000000000007</v>
      </c>
      <c r="IA273" s="20">
        <v>14.430999999999999</v>
      </c>
      <c r="IB273" s="20">
        <v>7611.5439999999999</v>
      </c>
      <c r="IF273" s="21">
        <v>27.3</v>
      </c>
      <c r="IG273" s="20">
        <v>44.603000000000002</v>
      </c>
      <c r="IH273" s="20">
        <v>23526.39</v>
      </c>
      <c r="II273" s="20">
        <v>23526.39</v>
      </c>
      <c r="IJ273" s="21">
        <v>60.5</v>
      </c>
      <c r="IK273" s="20">
        <v>98.938000000000002</v>
      </c>
      <c r="IL273" s="20">
        <v>52186.04</v>
      </c>
      <c r="IM273" s="20">
        <v>52186.04</v>
      </c>
      <c r="IN273" s="21">
        <v>87.8</v>
      </c>
      <c r="IO273" s="20">
        <v>143.542</v>
      </c>
      <c r="IP273" s="20">
        <v>75712.429999999993</v>
      </c>
      <c r="IQ273" s="20">
        <v>75712.429999999993</v>
      </c>
      <c r="IR273" s="21">
        <v>60.8</v>
      </c>
      <c r="IS273" s="20">
        <v>99.504999999999995</v>
      </c>
      <c r="IT273" s="23">
        <v>52485</v>
      </c>
      <c r="IU273" s="23">
        <v>52485</v>
      </c>
      <c r="IV273" s="21">
        <v>144.9</v>
      </c>
      <c r="IW273" s="20">
        <v>4608.7190000000001</v>
      </c>
      <c r="IX273" s="20">
        <v>35087.006000000001</v>
      </c>
      <c r="IY273" s="21">
        <v>27.9</v>
      </c>
      <c r="IZ273" s="20">
        <v>886.85599999999999</v>
      </c>
      <c r="JA273" s="20">
        <v>6751.7939999999999</v>
      </c>
      <c r="JB273" s="21">
        <v>18.899999999999999</v>
      </c>
      <c r="JC273" s="20">
        <v>600.57600000000002</v>
      </c>
      <c r="JD273" s="20">
        <v>4572.2960000000003</v>
      </c>
      <c r="JE273" s="20">
        <v>4572.2960000000003</v>
      </c>
      <c r="JF273" s="21">
        <v>98.1</v>
      </c>
      <c r="JG273" s="20">
        <v>3117.6770000000001</v>
      </c>
      <c r="JH273" s="20">
        <v>23735.436000000002</v>
      </c>
      <c r="JI273" s="20">
        <v>24611.655999999999</v>
      </c>
      <c r="JJ273" s="21">
        <v>117.1</v>
      </c>
      <c r="JK273" s="20">
        <v>3721.8629999999998</v>
      </c>
      <c r="JL273" s="20">
        <v>28335.212</v>
      </c>
      <c r="JM273" s="20">
        <v>29183.952000000001</v>
      </c>
      <c r="JN273" s="21">
        <v>111.3</v>
      </c>
      <c r="JO273" s="20">
        <v>3537.9050000000002</v>
      </c>
      <c r="JP273" s="20">
        <v>26934.705999999998</v>
      </c>
      <c r="JQ273" s="20">
        <v>26934.705999999998</v>
      </c>
      <c r="JR273" s="21">
        <v>77.7</v>
      </c>
      <c r="JS273" s="20">
        <v>161.13200000000001</v>
      </c>
      <c r="JT273" s="20">
        <v>315510.46399999998</v>
      </c>
      <c r="JU273" s="21">
        <v>35.299999999999997</v>
      </c>
      <c r="JV273" s="20">
        <v>73.234999999999999</v>
      </c>
      <c r="JW273" s="20">
        <v>143399.82500000001</v>
      </c>
      <c r="JX273" s="20">
        <v>15.308</v>
      </c>
      <c r="JY273" s="20">
        <v>31.757999999999999</v>
      </c>
      <c r="JZ273" s="20">
        <v>62185.911</v>
      </c>
      <c r="KA273" s="20">
        <v>62185.911</v>
      </c>
      <c r="KB273" s="20">
        <v>27.059000000000001</v>
      </c>
      <c r="KC273" s="20">
        <v>56.139000000000003</v>
      </c>
      <c r="KD273" s="20">
        <v>109924.72900000001</v>
      </c>
      <c r="KE273" s="20">
        <v>109924.72900000001</v>
      </c>
      <c r="KF273" s="21">
        <v>42.4</v>
      </c>
      <c r="KG273" s="21">
        <v>87.9</v>
      </c>
      <c r="KH273" s="20">
        <v>172110.639</v>
      </c>
      <c r="KI273" s="20">
        <v>172110.639</v>
      </c>
      <c r="KJ273" s="21">
        <v>28</v>
      </c>
      <c r="KK273" s="21">
        <v>58</v>
      </c>
      <c r="KL273" s="21">
        <v>113576.3</v>
      </c>
      <c r="KM273" s="21">
        <v>113576.3</v>
      </c>
      <c r="KN273" s="21">
        <v>93.2</v>
      </c>
      <c r="KO273" s="20">
        <v>162.345</v>
      </c>
      <c r="KP273" s="20">
        <v>3452.2220000000002</v>
      </c>
      <c r="KQ273" s="21">
        <v>27.4</v>
      </c>
      <c r="KR273" s="20">
        <v>47.683</v>
      </c>
      <c r="KS273" s="20">
        <v>1013.955</v>
      </c>
      <c r="KT273" s="21">
        <v>27.6</v>
      </c>
      <c r="KU273" s="20">
        <v>48.137</v>
      </c>
      <c r="KV273" s="20">
        <v>1023.622</v>
      </c>
      <c r="KW273" s="21">
        <v>20.100000000000001</v>
      </c>
      <c r="KX273" s="20">
        <v>35.012999999999998</v>
      </c>
      <c r="KY273" s="20">
        <v>744.53099999999995</v>
      </c>
      <c r="KZ273" s="20">
        <v>744.53099999999995</v>
      </c>
      <c r="LA273" s="21">
        <v>45.7</v>
      </c>
      <c r="LB273" s="20">
        <v>79.650000000000006</v>
      </c>
      <c r="LC273" s="20">
        <v>1693.7360000000001</v>
      </c>
      <c r="LD273" s="20">
        <v>1693.7360000000001</v>
      </c>
      <c r="LE273" s="21">
        <v>65.8</v>
      </c>
      <c r="LF273" s="20">
        <v>114.663</v>
      </c>
      <c r="LG273" s="20">
        <v>2438.2669999999998</v>
      </c>
      <c r="LH273" s="20">
        <v>2438.2669999999998</v>
      </c>
      <c r="LI273" s="21">
        <v>35.799999999999997</v>
      </c>
      <c r="LJ273" s="20">
        <v>62.359000000000002</v>
      </c>
      <c r="LK273" s="20">
        <v>1326.0450000000001</v>
      </c>
      <c r="LL273" s="20">
        <v>1326.0450000000001</v>
      </c>
      <c r="LM273" s="21">
        <v>197.1</v>
      </c>
      <c r="LN273" s="20">
        <v>6519.1509999999998</v>
      </c>
      <c r="LO273" s="20">
        <v>4827.4309999999996</v>
      </c>
      <c r="LP273" s="21">
        <v>65.900000000000006</v>
      </c>
      <c r="LQ273" s="20">
        <v>2179.7919999999999</v>
      </c>
      <c r="LR273" s="20">
        <v>1614.136</v>
      </c>
      <c r="LS273" s="21">
        <v>66</v>
      </c>
      <c r="LT273" s="20">
        <v>2183.4450000000002</v>
      </c>
      <c r="LU273" s="20">
        <v>1616.8409999999999</v>
      </c>
      <c r="LV273" s="21">
        <v>63.1</v>
      </c>
      <c r="LW273" s="20">
        <v>2087.232</v>
      </c>
      <c r="LX273" s="20">
        <v>1545.595</v>
      </c>
      <c r="LY273" s="20">
        <v>1545.595</v>
      </c>
      <c r="LZ273" s="21">
        <v>68.099999999999994</v>
      </c>
      <c r="MA273" s="20">
        <v>2252.127</v>
      </c>
      <c r="MB273" s="20">
        <v>1667.7</v>
      </c>
      <c r="MC273" s="20">
        <v>1667.7</v>
      </c>
      <c r="MD273" s="21">
        <v>131.19999999999999</v>
      </c>
      <c r="ME273" s="20">
        <v>4339.3590000000004</v>
      </c>
      <c r="MF273" s="20">
        <v>3213.2950000000001</v>
      </c>
      <c r="MG273" s="20">
        <v>3213.2950000000001</v>
      </c>
      <c r="MH273" s="21">
        <v>89</v>
      </c>
      <c r="MI273" s="20">
        <v>2941.806</v>
      </c>
      <c r="MJ273" s="20">
        <v>2178.4070000000002</v>
      </c>
      <c r="MK273" s="20">
        <v>2178.4070000000002</v>
      </c>
      <c r="ML273" s="21">
        <v>259.2</v>
      </c>
      <c r="MM273" s="20">
        <v>801.44299999999998</v>
      </c>
      <c r="MN273" s="20">
        <v>4416.51</v>
      </c>
      <c r="MO273" s="21">
        <v>30</v>
      </c>
      <c r="MP273" s="20">
        <v>92.819000000000003</v>
      </c>
      <c r="MQ273" s="20">
        <v>511.495</v>
      </c>
      <c r="MR273" s="21">
        <v>29.3</v>
      </c>
      <c r="MS273" s="20">
        <v>90.718000000000004</v>
      </c>
      <c r="MT273" s="20">
        <v>499.92099999999999</v>
      </c>
      <c r="MU273" s="21">
        <v>118.1</v>
      </c>
      <c r="MV273" s="20">
        <v>365.108</v>
      </c>
      <c r="MW273" s="20">
        <v>2011.999</v>
      </c>
      <c r="MX273" s="20">
        <v>2059</v>
      </c>
      <c r="MY273" s="21">
        <v>110.2</v>
      </c>
      <c r="MZ273" s="20">
        <v>340.822</v>
      </c>
      <c r="NA273" s="20">
        <v>1878.1679999999999</v>
      </c>
      <c r="NB273" s="20">
        <v>1992</v>
      </c>
      <c r="NC273" s="21">
        <v>229.2</v>
      </c>
      <c r="ND273" s="20">
        <v>708.62400000000002</v>
      </c>
      <c r="NE273" s="20">
        <v>3905.0149999999999</v>
      </c>
      <c r="NF273" s="20">
        <v>4051</v>
      </c>
      <c r="NG273" s="21">
        <v>175.2</v>
      </c>
      <c r="NH273" s="20">
        <v>541.70699999999999</v>
      </c>
      <c r="NI273" s="20">
        <v>2985.1869999999999</v>
      </c>
      <c r="NJ273" s="20">
        <v>2985.1869999999999</v>
      </c>
      <c r="NK273" s="21">
        <v>244.9</v>
      </c>
      <c r="NL273" s="20">
        <v>3446.45</v>
      </c>
      <c r="NM273" s="20">
        <v>2552.096</v>
      </c>
      <c r="NN273" s="21">
        <v>39.299999999999997</v>
      </c>
      <c r="NO273" s="20">
        <v>553.61599999999999</v>
      </c>
      <c r="NP273" s="20">
        <v>409.95299999999997</v>
      </c>
      <c r="NQ273" s="21">
        <v>38.4</v>
      </c>
      <c r="NR273" s="20">
        <v>540.19200000000001</v>
      </c>
      <c r="NS273" s="20">
        <v>400.012</v>
      </c>
      <c r="NT273" s="21">
        <v>80.900000000000006</v>
      </c>
      <c r="NU273" s="20">
        <v>1138.972</v>
      </c>
      <c r="NV273" s="20">
        <v>843.40899999999999</v>
      </c>
      <c r="NW273" s="20">
        <v>843.40899999999999</v>
      </c>
      <c r="NX273" s="21">
        <v>124.6</v>
      </c>
      <c r="NY273" s="20">
        <v>1753.8610000000001</v>
      </c>
      <c r="NZ273" s="20">
        <v>1298.7339999999999</v>
      </c>
      <c r="OA273" s="20">
        <v>1298.7339999999999</v>
      </c>
      <c r="OB273" s="21">
        <v>205.5</v>
      </c>
      <c r="OC273" s="20">
        <v>2892.8330000000001</v>
      </c>
      <c r="OD273" s="20">
        <v>2142.143</v>
      </c>
      <c r="OE273" s="20">
        <v>2142.143</v>
      </c>
      <c r="OF273" s="21">
        <v>157.1</v>
      </c>
      <c r="OG273" s="20">
        <v>2211.29</v>
      </c>
      <c r="OH273" s="20">
        <v>1637.46</v>
      </c>
      <c r="OI273" s="20">
        <v>1637.46</v>
      </c>
      <c r="OJ273" s="21">
        <v>181.4</v>
      </c>
      <c r="OK273" s="20">
        <v>439.87299999999999</v>
      </c>
      <c r="OL273" s="20">
        <v>325.726</v>
      </c>
      <c r="OM273" s="21">
        <v>38.299999999999997</v>
      </c>
      <c r="ON273" s="20">
        <v>92.843999999999994</v>
      </c>
      <c r="OO273" s="20">
        <v>68.751000000000005</v>
      </c>
      <c r="OP273" s="21">
        <v>37.799999999999997</v>
      </c>
      <c r="OQ273" s="20">
        <v>91.567999999999998</v>
      </c>
      <c r="OR273" s="20">
        <v>67.805999999999997</v>
      </c>
      <c r="OS273" s="21">
        <v>50.4</v>
      </c>
      <c r="OT273" s="20">
        <v>122.08199999999999</v>
      </c>
      <c r="OU273" s="20">
        <v>90.402000000000001</v>
      </c>
      <c r="OV273" s="20">
        <v>90.402000000000001</v>
      </c>
      <c r="OW273" s="21">
        <v>92.8</v>
      </c>
      <c r="OX273" s="20">
        <v>224.947</v>
      </c>
      <c r="OY273" s="20">
        <v>166.57300000000001</v>
      </c>
      <c r="OZ273" s="20">
        <v>166.57300000000001</v>
      </c>
      <c r="PA273" s="21">
        <v>143.1</v>
      </c>
      <c r="PB273" s="20">
        <v>347.029</v>
      </c>
      <c r="PC273" s="20">
        <v>256.97500000000002</v>
      </c>
      <c r="PD273" s="20">
        <v>256.97500000000002</v>
      </c>
      <c r="PE273" s="21">
        <v>74.3</v>
      </c>
      <c r="PF273" s="20">
        <v>180.119</v>
      </c>
      <c r="PG273" s="20">
        <v>133.37799999999999</v>
      </c>
      <c r="PH273" s="20">
        <v>133.37799999999999</v>
      </c>
      <c r="PI273" s="21">
        <v>224.1</v>
      </c>
      <c r="PJ273" s="20">
        <v>5734.8019999999997</v>
      </c>
      <c r="PK273" s="20">
        <v>4246.6210000000001</v>
      </c>
      <c r="PL273" s="21">
        <v>67.7</v>
      </c>
      <c r="PM273" s="20">
        <v>1733.883</v>
      </c>
      <c r="PN273" s="20">
        <v>1283.94</v>
      </c>
      <c r="PO273" s="21">
        <v>66.599999999999994</v>
      </c>
      <c r="PP273" s="20">
        <v>1705.558</v>
      </c>
      <c r="PQ273" s="20">
        <v>1262.9659999999999</v>
      </c>
      <c r="PR273" s="21">
        <v>45.4</v>
      </c>
      <c r="PS273" s="20">
        <v>1162.1310000000001</v>
      </c>
      <c r="PT273" s="20">
        <v>860.55799999999999</v>
      </c>
      <c r="PU273" s="20">
        <v>860.55799999999999</v>
      </c>
      <c r="PV273" s="21">
        <v>111.4</v>
      </c>
      <c r="PW273" s="20">
        <v>2851.6460000000002</v>
      </c>
      <c r="PX273" s="20">
        <v>2111.6439999999998</v>
      </c>
      <c r="PY273" s="20">
        <v>1984.8810000000001</v>
      </c>
      <c r="PZ273" s="21">
        <v>156.30000000000001</v>
      </c>
      <c r="QA273" s="20">
        <v>4000.9189999999999</v>
      </c>
      <c r="QB273" s="20">
        <v>2962.681</v>
      </c>
      <c r="QC273" s="20">
        <v>2845.4389999999999</v>
      </c>
      <c r="QD273" s="21">
        <v>82.4</v>
      </c>
      <c r="QE273" s="20">
        <v>2109.6039999999998</v>
      </c>
      <c r="QF273" s="20">
        <v>1562.162</v>
      </c>
      <c r="QG273" s="20">
        <v>1562.162</v>
      </c>
      <c r="QH273" s="21">
        <v>207</v>
      </c>
      <c r="QI273" s="21">
        <v>182.7</v>
      </c>
      <c r="QJ273" s="20">
        <v>95944.001000000004</v>
      </c>
      <c r="QK273" s="21">
        <v>62.9</v>
      </c>
      <c r="QL273" s="21">
        <v>56.5</v>
      </c>
      <c r="QM273" s="20">
        <v>29137.7</v>
      </c>
      <c r="QN273" s="21">
        <v>62.3</v>
      </c>
      <c r="QO273" s="21">
        <v>56.1</v>
      </c>
      <c r="QP273" s="20">
        <v>28891.126</v>
      </c>
      <c r="QW273" s="21">
        <v>144.1</v>
      </c>
      <c r="QX273" s="21">
        <v>126.2</v>
      </c>
      <c r="QY273" s="20">
        <v>66806.301999999996</v>
      </c>
      <c r="QZ273" s="21">
        <v>77.8</v>
      </c>
      <c r="RA273" s="21">
        <v>72.3</v>
      </c>
      <c r="RB273" s="20">
        <v>36068.51</v>
      </c>
      <c r="RC273" s="21">
        <v>213.9</v>
      </c>
      <c r="RD273" s="20">
        <v>6462.6130000000003</v>
      </c>
      <c r="RE273" s="20">
        <v>3225.49</v>
      </c>
      <c r="RF273" s="21">
        <v>43</v>
      </c>
      <c r="RG273" s="20">
        <v>1300.627</v>
      </c>
      <c r="RH273" s="20">
        <v>649.14300000000003</v>
      </c>
      <c r="RI273" s="21">
        <v>42.4</v>
      </c>
      <c r="RJ273" s="20">
        <v>1281.296</v>
      </c>
      <c r="RK273" s="20">
        <v>639.495</v>
      </c>
      <c r="RL273" s="21">
        <v>92.9</v>
      </c>
      <c r="RM273" s="20">
        <v>2807.0509999999999</v>
      </c>
      <c r="RN273" s="20">
        <v>1400.999</v>
      </c>
      <c r="RO273" s="20">
        <v>1400.999</v>
      </c>
      <c r="RP273" s="21">
        <v>77.900000000000006</v>
      </c>
      <c r="RQ273" s="20">
        <v>2354.9349999999999</v>
      </c>
      <c r="RR273" s="20">
        <v>1175.348</v>
      </c>
      <c r="RS273" s="20">
        <v>1175.348</v>
      </c>
      <c r="RT273" s="21">
        <v>170.8</v>
      </c>
      <c r="RU273" s="20">
        <v>5161.9859999999999</v>
      </c>
      <c r="RV273" s="20">
        <v>2576.3470000000002</v>
      </c>
      <c r="RW273" s="20">
        <v>2576.3470000000002</v>
      </c>
      <c r="RX273" s="21">
        <v>97.3</v>
      </c>
      <c r="RY273" s="20">
        <v>2940.8150000000001</v>
      </c>
      <c r="RZ273" s="20">
        <v>1467.761</v>
      </c>
      <c r="SA273" s="20">
        <v>1467.761</v>
      </c>
      <c r="SB273" s="21">
        <v>201.3</v>
      </c>
      <c r="SC273" s="20">
        <v>612.68799999999999</v>
      </c>
      <c r="SD273" s="20">
        <v>453.69499999999999</v>
      </c>
      <c r="SE273" s="21">
        <v>105</v>
      </c>
      <c r="SF273" s="20">
        <v>319.41399999999999</v>
      </c>
      <c r="SG273" s="20">
        <v>236.52600000000001</v>
      </c>
      <c r="SH273" s="21">
        <v>103.5</v>
      </c>
      <c r="SI273" s="20">
        <v>315.01600000000002</v>
      </c>
      <c r="SJ273" s="20">
        <v>233.26900000000001</v>
      </c>
      <c r="SK273" s="21">
        <v>48.7</v>
      </c>
      <c r="SL273" s="20">
        <v>148.124</v>
      </c>
      <c r="SM273" s="20">
        <v>109.68600000000001</v>
      </c>
      <c r="SN273" s="20">
        <v>98.393000000000001</v>
      </c>
      <c r="SO273" s="21">
        <v>51.7</v>
      </c>
      <c r="SP273" s="20">
        <v>157.30000000000001</v>
      </c>
      <c r="SQ273" s="20">
        <v>116.48099999999999</v>
      </c>
      <c r="SR273" s="20">
        <v>118.777</v>
      </c>
      <c r="SS273" s="21">
        <v>96.4</v>
      </c>
      <c r="ST273" s="20">
        <v>293.274</v>
      </c>
      <c r="SU273" s="20">
        <v>217.16900000000001</v>
      </c>
      <c r="SV273" s="20">
        <v>217.16900000000001</v>
      </c>
      <c r="SW273" s="21">
        <v>86.3</v>
      </c>
      <c r="SX273" s="20">
        <v>262.60599999999999</v>
      </c>
      <c r="SY273" s="20">
        <v>194.46</v>
      </c>
      <c r="SZ273" s="20">
        <v>189.35599999999999</v>
      </c>
      <c r="TA273" s="21">
        <v>208.7</v>
      </c>
      <c r="TB273" s="20">
        <v>416.90600000000001</v>
      </c>
      <c r="TC273" s="20">
        <v>3258.951</v>
      </c>
      <c r="TD273" s="21">
        <v>20.6</v>
      </c>
      <c r="TE273" s="20">
        <v>41.158000000000001</v>
      </c>
      <c r="TF273" s="20">
        <v>321.73399999999998</v>
      </c>
      <c r="TG273" s="21">
        <v>50.7</v>
      </c>
      <c r="TH273" s="20">
        <v>101.249</v>
      </c>
      <c r="TI273" s="20">
        <v>791.46</v>
      </c>
      <c r="TJ273" s="20">
        <v>791.46</v>
      </c>
      <c r="TK273" s="21">
        <v>137.6</v>
      </c>
      <c r="TL273" s="20">
        <v>274.733</v>
      </c>
      <c r="TM273" s="20">
        <v>2147.587</v>
      </c>
      <c r="TN273" s="20">
        <v>2173.3490000000002</v>
      </c>
      <c r="TO273" s="21">
        <v>188.1</v>
      </c>
      <c r="TP273" s="20">
        <v>375.74700000000001</v>
      </c>
      <c r="TQ273" s="20">
        <v>2937.2170000000001</v>
      </c>
      <c r="TR273" s="20">
        <v>2964.8090000000002</v>
      </c>
      <c r="TS273" s="21">
        <v>155.69999999999999</v>
      </c>
      <c r="TT273" s="20">
        <v>310.96100000000001</v>
      </c>
      <c r="TU273" s="20">
        <v>2430.7809999999999</v>
      </c>
      <c r="TV273" s="20">
        <v>2462.7950000000001</v>
      </c>
      <c r="TW273" s="21">
        <v>163.69999999999999</v>
      </c>
      <c r="TX273" s="20">
        <v>225.60300000000001</v>
      </c>
      <c r="TY273" s="20">
        <v>41119.705999999998</v>
      </c>
      <c r="TZ273" s="21">
        <v>66</v>
      </c>
      <c r="UA273" s="20">
        <v>90.882999999999996</v>
      </c>
      <c r="UB273" s="20">
        <v>16564.91</v>
      </c>
      <c r="UC273" s="21">
        <v>65.2</v>
      </c>
      <c r="UD273" s="20">
        <v>89.795000000000002</v>
      </c>
      <c r="UE273" s="20">
        <v>16366.49</v>
      </c>
      <c r="UF273" s="21">
        <v>27.2</v>
      </c>
      <c r="UG273" s="20">
        <v>37.529000000000003</v>
      </c>
      <c r="UH273" s="20">
        <v>6840.3389999999999</v>
      </c>
      <c r="UI273" s="20">
        <v>6840.3389999999999</v>
      </c>
      <c r="UJ273" s="21">
        <v>70.5</v>
      </c>
      <c r="UK273" s="20">
        <v>97.19</v>
      </c>
      <c r="UL273" s="20">
        <v>17714.456999999999</v>
      </c>
      <c r="UM273" s="20">
        <v>17714.456999999999</v>
      </c>
      <c r="UN273" s="21">
        <v>97.8</v>
      </c>
      <c r="UO273" s="20">
        <v>134.72</v>
      </c>
      <c r="UP273" s="20">
        <v>24554.795999999998</v>
      </c>
      <c r="UQ273" s="20">
        <v>24554.795999999998</v>
      </c>
      <c r="UR273" s="21">
        <v>47</v>
      </c>
      <c r="US273" s="20">
        <v>64.81</v>
      </c>
      <c r="UT273" s="20">
        <v>11812.58</v>
      </c>
      <c r="UU273" s="20">
        <v>11812.58</v>
      </c>
      <c r="UV273" s="21">
        <v>59.9</v>
      </c>
      <c r="UW273" s="20">
        <v>256.17</v>
      </c>
      <c r="UX273" s="20">
        <v>2314494.2940000002</v>
      </c>
      <c r="UY273" s="21">
        <v>34.6</v>
      </c>
      <c r="UZ273" s="20">
        <v>147.96600000000001</v>
      </c>
      <c r="VA273" s="20">
        <v>1336877.3799999999</v>
      </c>
      <c r="VB273" s="21">
        <v>11.1</v>
      </c>
      <c r="VC273" s="20">
        <v>47.383000000000003</v>
      </c>
      <c r="VD273" s="20">
        <v>428109.23700000002</v>
      </c>
      <c r="VE273" s="20">
        <v>428109.23700000002</v>
      </c>
      <c r="VF273" s="21">
        <v>14.1</v>
      </c>
      <c r="VG273" s="20">
        <v>60.305</v>
      </c>
      <c r="VH273" s="20">
        <v>544859.07900000003</v>
      </c>
      <c r="VI273" s="20">
        <v>490924.94400000002</v>
      </c>
      <c r="VJ273" s="21">
        <v>25.3</v>
      </c>
      <c r="VK273" s="20">
        <v>108.203</v>
      </c>
      <c r="VL273" s="20">
        <v>977616.91399999999</v>
      </c>
      <c r="VM273" s="20">
        <v>919034.18099999998</v>
      </c>
      <c r="VN273" s="21">
        <v>23</v>
      </c>
      <c r="VO273" s="20">
        <v>98.331000000000003</v>
      </c>
      <c r="VP273" s="20">
        <v>888423.59499999997</v>
      </c>
      <c r="VQ273" s="20">
        <v>888423.59499999997</v>
      </c>
      <c r="VR273" s="21">
        <v>247.2</v>
      </c>
      <c r="VS273" s="20">
        <v>637.82000000000005</v>
      </c>
      <c r="VT273" s="20">
        <v>472.30599999999998</v>
      </c>
      <c r="VU273" s="21">
        <v>24.2</v>
      </c>
      <c r="VV273" s="20">
        <v>62.466000000000001</v>
      </c>
      <c r="VW273" s="20">
        <v>46.256</v>
      </c>
      <c r="VX273" s="21">
        <v>23.9</v>
      </c>
      <c r="VY273" s="20">
        <v>61.530999999999999</v>
      </c>
      <c r="VZ273" s="20">
        <v>45.564</v>
      </c>
      <c r="WA273" s="21">
        <v>94.8</v>
      </c>
      <c r="WB273" s="20">
        <v>244.66900000000001</v>
      </c>
      <c r="WC273" s="20">
        <v>181.178</v>
      </c>
      <c r="WD273" s="20">
        <v>181.178</v>
      </c>
      <c r="WE273" s="21">
        <v>128.19999999999999</v>
      </c>
      <c r="WF273" s="20">
        <v>330.685</v>
      </c>
      <c r="WG273" s="20">
        <v>244.87200000000001</v>
      </c>
      <c r="WH273" s="20">
        <v>244.87200000000001</v>
      </c>
      <c r="WI273" s="21">
        <v>223</v>
      </c>
      <c r="WJ273" s="20">
        <v>575.35400000000004</v>
      </c>
      <c r="WK273" s="20">
        <v>426.05</v>
      </c>
      <c r="WL273" s="20">
        <v>426.05</v>
      </c>
      <c r="WM273" s="21">
        <v>151.19999999999999</v>
      </c>
      <c r="WN273" s="20">
        <v>390.01100000000002</v>
      </c>
      <c r="WO273" s="20">
        <v>288.803</v>
      </c>
      <c r="WP273" s="20">
        <v>288.803</v>
      </c>
      <c r="WQ273" s="21">
        <v>205.5</v>
      </c>
      <c r="WR273" s="20">
        <v>349.69799999999998</v>
      </c>
      <c r="WS273" s="20">
        <v>1483.175</v>
      </c>
      <c r="WT273" s="21">
        <v>77.2</v>
      </c>
      <c r="WU273" s="20">
        <v>131.34700000000001</v>
      </c>
      <c r="WV273" s="20">
        <v>557.08100000000002</v>
      </c>
      <c r="WW273" s="21">
        <v>73.5</v>
      </c>
      <c r="WX273" s="20">
        <v>125.03700000000001</v>
      </c>
      <c r="WY273" s="20">
        <v>530.32000000000005</v>
      </c>
      <c r="WZ273" s="21">
        <v>35.1</v>
      </c>
      <c r="XA273" s="20">
        <v>59.688000000000002</v>
      </c>
      <c r="XB273" s="20">
        <v>253.15299999999999</v>
      </c>
      <c r="XC273" s="20">
        <v>253.15299999999999</v>
      </c>
      <c r="XD273" s="21">
        <v>93.2</v>
      </c>
      <c r="XE273" s="20">
        <v>158.66399999999999</v>
      </c>
      <c r="XF273" s="20">
        <v>672.94100000000003</v>
      </c>
      <c r="XG273" s="20">
        <v>672.94100000000003</v>
      </c>
      <c r="XH273" s="21">
        <v>128.30000000000001</v>
      </c>
      <c r="XI273" s="20">
        <v>218.351</v>
      </c>
      <c r="XJ273" s="20">
        <v>926.09400000000005</v>
      </c>
      <c r="XK273" s="20">
        <v>926.09400000000005</v>
      </c>
      <c r="XL273" s="21">
        <v>65.8</v>
      </c>
      <c r="XM273" s="20">
        <v>111.908</v>
      </c>
      <c r="XN273" s="22">
        <v>474.635966</v>
      </c>
      <c r="XO273" s="22">
        <v>474.635966</v>
      </c>
      <c r="XP273" s="21">
        <v>172.6</v>
      </c>
      <c r="XQ273" s="20">
        <v>1861.4090000000001</v>
      </c>
      <c r="XR273" s="20">
        <v>75736.823000000004</v>
      </c>
      <c r="XS273" s="21">
        <v>75.099999999999994</v>
      </c>
      <c r="XT273" s="20">
        <v>809.97199999999998</v>
      </c>
      <c r="XU273" s="20">
        <v>32956.078000000001</v>
      </c>
      <c r="XV273" s="21">
        <v>43.3</v>
      </c>
      <c r="XW273" s="20">
        <v>467.06700000000001</v>
      </c>
      <c r="XX273" s="20">
        <v>19003.994999999999</v>
      </c>
      <c r="XY273" s="20">
        <v>4698.8900000000003</v>
      </c>
      <c r="XZ273" s="21">
        <v>61.9</v>
      </c>
      <c r="YA273" s="20">
        <v>667.54200000000003</v>
      </c>
      <c r="YB273" s="20">
        <v>27160.868999999999</v>
      </c>
      <c r="YC273" s="20">
        <v>17714.484</v>
      </c>
      <c r="YD273" s="21">
        <v>97.5</v>
      </c>
      <c r="YE273" s="20">
        <v>1051.4369999999999</v>
      </c>
      <c r="YF273" s="20">
        <v>42780.745000000003</v>
      </c>
      <c r="YG273" s="20">
        <v>22413.374</v>
      </c>
      <c r="YH273" s="21">
        <v>47.8</v>
      </c>
      <c r="YI273" s="20">
        <v>515.03599999999994</v>
      </c>
      <c r="YJ273" s="20">
        <v>20955.73</v>
      </c>
      <c r="YK273" s="20">
        <v>20955.73</v>
      </c>
      <c r="YL273" s="21">
        <v>216.5</v>
      </c>
      <c r="YM273" s="20">
        <v>4636.0230000000001</v>
      </c>
      <c r="YN273" s="20">
        <v>3432.9749999999999</v>
      </c>
      <c r="YO273" s="21">
        <v>108</v>
      </c>
      <c r="YP273" s="20">
        <v>2313.7420000000002</v>
      </c>
      <c r="YQ273" s="20">
        <v>1713.326</v>
      </c>
      <c r="YR273" s="21">
        <v>107.3</v>
      </c>
      <c r="YS273" s="20">
        <v>2297.5369999999998</v>
      </c>
      <c r="YT273" s="20">
        <v>1701.326</v>
      </c>
      <c r="YU273" s="21">
        <v>37.1</v>
      </c>
      <c r="YV273" s="20">
        <v>794.91800000000001</v>
      </c>
      <c r="YW273" s="20">
        <v>588.63699999999994</v>
      </c>
      <c r="YX273" s="20">
        <v>588.63699999999994</v>
      </c>
      <c r="YY273" s="21">
        <v>71.3</v>
      </c>
      <c r="YZ273" s="20">
        <v>1527.3630000000001</v>
      </c>
      <c r="ZA273" s="20">
        <v>1131.0119999999999</v>
      </c>
      <c r="ZB273" s="20">
        <v>1131.0119999999999</v>
      </c>
      <c r="ZC273" s="21">
        <v>108.4</v>
      </c>
      <c r="ZD273" s="20">
        <v>2322.2809999999999</v>
      </c>
      <c r="ZE273" s="20">
        <v>1719.6489999999999</v>
      </c>
      <c r="ZF273" s="20">
        <v>1719.6489999999999</v>
      </c>
      <c r="ZG273" s="21">
        <v>76.3</v>
      </c>
      <c r="ZH273" s="20">
        <v>1633.1990000000001</v>
      </c>
      <c r="ZI273" s="20">
        <v>1209.384</v>
      </c>
      <c r="ZJ273" s="20">
        <v>1209.384</v>
      </c>
      <c r="ZK273" s="21">
        <v>299.39999999999998</v>
      </c>
      <c r="ZL273" s="20">
        <v>13082.233</v>
      </c>
      <c r="ZM273" s="20">
        <v>1614136.9</v>
      </c>
      <c r="ZN273" s="21">
        <v>142.4</v>
      </c>
      <c r="ZO273" s="20">
        <v>6219.884</v>
      </c>
      <c r="ZP273" s="20">
        <v>767433.5</v>
      </c>
      <c r="ZQ273" s="21">
        <v>142.6</v>
      </c>
      <c r="ZR273" s="20">
        <v>6230.42</v>
      </c>
      <c r="ZS273" s="20">
        <v>768733.45900000003</v>
      </c>
      <c r="ZT273" s="21">
        <v>60.8</v>
      </c>
      <c r="ZU273" s="20">
        <v>2654.2330000000002</v>
      </c>
      <c r="ZV273" s="20">
        <v>327489.59999999998</v>
      </c>
      <c r="ZW273" s="20">
        <v>327489.59999999998</v>
      </c>
      <c r="ZX273" s="21">
        <v>96.3</v>
      </c>
      <c r="ZY273" s="20">
        <v>4208.116</v>
      </c>
      <c r="ZZ273" s="20">
        <v>519213.8</v>
      </c>
      <c r="AAA273" s="20">
        <v>519213.8</v>
      </c>
      <c r="AAB273" s="21">
        <v>157.1</v>
      </c>
      <c r="AAC273" s="20">
        <v>6862.3490000000002</v>
      </c>
      <c r="AAD273" s="20">
        <v>846703.4</v>
      </c>
      <c r="AAE273" s="20">
        <v>846703.4</v>
      </c>
      <c r="AAF273" s="21">
        <v>94.4</v>
      </c>
      <c r="AAG273" s="20">
        <v>4124.8149999999996</v>
      </c>
      <c r="AAH273" s="20">
        <v>508935.8</v>
      </c>
      <c r="AAI273" s="20">
        <v>508935.8</v>
      </c>
      <c r="AAJ273" s="21">
        <v>174</v>
      </c>
      <c r="AAK273" s="20">
        <v>1965.393</v>
      </c>
      <c r="AAL273" s="20">
        <v>1815831.5430000001</v>
      </c>
      <c r="AAM273" s="21">
        <v>22.3</v>
      </c>
      <c r="AAN273" s="20">
        <v>252.45400000000001</v>
      </c>
      <c r="AAO273" s="20">
        <v>233243.054</v>
      </c>
      <c r="AAP273" s="21">
        <v>68.3</v>
      </c>
      <c r="AAQ273" s="20">
        <v>771.46600000000001</v>
      </c>
      <c r="AAR273" s="20">
        <v>712758.78300000005</v>
      </c>
      <c r="AAS273" s="20">
        <v>702970.4</v>
      </c>
      <c r="AAT273" s="21">
        <v>83.2</v>
      </c>
      <c r="AAU273" s="20">
        <v>939.99300000000005</v>
      </c>
      <c r="AAV273" s="20">
        <v>868461.522</v>
      </c>
      <c r="AAW273" s="20">
        <v>866177.6</v>
      </c>
      <c r="AAX273" s="21">
        <v>151.6</v>
      </c>
      <c r="AAY273" s="20">
        <v>1712.9390000000001</v>
      </c>
      <c r="AAZ273" s="20">
        <v>1582588.4890000001</v>
      </c>
      <c r="ABA273" s="20">
        <v>1569148</v>
      </c>
      <c r="ABB273" s="21">
        <v>114.3</v>
      </c>
      <c r="ABC273" s="20">
        <v>1290.876</v>
      </c>
      <c r="ABD273" s="20">
        <v>1192643.7</v>
      </c>
      <c r="ABE273" s="20">
        <v>1192643.7</v>
      </c>
      <c r="ABF273" s="21">
        <v>285.60000000000002</v>
      </c>
      <c r="ABG273" s="20">
        <v>139.322</v>
      </c>
      <c r="ABH273" s="20">
        <v>103.16800000000001</v>
      </c>
      <c r="ABI273" s="21">
        <v>8.4</v>
      </c>
      <c r="ABJ273" s="20">
        <v>4.077</v>
      </c>
      <c r="ABK273" s="20">
        <v>3.0190000000000001</v>
      </c>
      <c r="ABL273" s="21">
        <v>8.4</v>
      </c>
      <c r="ABM273" s="20">
        <v>4.077</v>
      </c>
      <c r="ABN273" s="20">
        <v>3.0190000000000001</v>
      </c>
      <c r="ABO273" s="21">
        <v>49.7</v>
      </c>
      <c r="ABP273" s="20">
        <v>24.268000000000001</v>
      </c>
      <c r="ABQ273" s="20">
        <v>17.97</v>
      </c>
      <c r="ABR273" s="20">
        <v>17.97</v>
      </c>
      <c r="ABS273" s="21">
        <v>227.5</v>
      </c>
      <c r="ABT273" s="20">
        <v>110.977</v>
      </c>
      <c r="ABU273" s="20">
        <v>82.179000000000002</v>
      </c>
      <c r="ABV273" s="20">
        <v>82.179000000000002</v>
      </c>
      <c r="ABW273" s="21">
        <v>277.2</v>
      </c>
      <c r="ABX273" s="20">
        <v>135.245</v>
      </c>
      <c r="ABY273" s="20">
        <v>100.149</v>
      </c>
      <c r="ABZ273" s="20">
        <v>100.149</v>
      </c>
      <c r="ACA273" s="21">
        <v>73.400000000000006</v>
      </c>
      <c r="ACB273" s="20">
        <v>35.799999999999997</v>
      </c>
      <c r="ACC273" s="20">
        <v>26.51</v>
      </c>
      <c r="ACD273" s="20">
        <v>26.51</v>
      </c>
      <c r="ACE273" s="21">
        <v>46.3</v>
      </c>
      <c r="ACF273" s="20">
        <v>472.36399999999998</v>
      </c>
      <c r="ACG273" s="20">
        <v>5105.1180000000004</v>
      </c>
      <c r="ACH273" s="21">
        <v>20.3</v>
      </c>
      <c r="ACI273" s="20">
        <v>207.13800000000001</v>
      </c>
      <c r="ACJ273" s="20">
        <v>2238.6660000000002</v>
      </c>
      <c r="ACK273" s="21">
        <v>12.1</v>
      </c>
      <c r="ACL273" s="20">
        <v>123.292</v>
      </c>
      <c r="ACM273" s="20">
        <v>1332.489</v>
      </c>
      <c r="ACN273" s="20">
        <v>1332.489</v>
      </c>
      <c r="ACO273" s="21">
        <v>13.9</v>
      </c>
      <c r="ACP273" s="20">
        <v>141.934</v>
      </c>
      <c r="ACQ273" s="20">
        <v>1533.962</v>
      </c>
      <c r="ACR273" s="20">
        <v>1533.962</v>
      </c>
      <c r="ACS273" s="21">
        <v>26</v>
      </c>
      <c r="ACT273" s="20">
        <v>265.226</v>
      </c>
      <c r="ACU273" s="20">
        <v>2866.4520000000002</v>
      </c>
      <c r="ACV273" s="20">
        <v>2866.4520000000002</v>
      </c>
      <c r="ACW273" s="21">
        <v>12.4</v>
      </c>
      <c r="ACX273" s="20">
        <v>126.312</v>
      </c>
      <c r="ACY273" s="20">
        <v>1365.127</v>
      </c>
      <c r="ACZ273" s="20">
        <v>1365.127</v>
      </c>
      <c r="ADA273" s="21">
        <v>154</v>
      </c>
      <c r="ADB273" s="20">
        <v>284.31200000000001</v>
      </c>
      <c r="ADC273" s="20">
        <v>981.58799999999997</v>
      </c>
      <c r="ADD273" s="21">
        <v>40.799999999999997</v>
      </c>
      <c r="ADE273" s="20">
        <v>75.34</v>
      </c>
      <c r="ADF273" s="20">
        <v>260.113</v>
      </c>
      <c r="ADG273" s="21">
        <v>53.7</v>
      </c>
      <c r="ADH273" s="20">
        <v>99.099000000000004</v>
      </c>
      <c r="ADI273" s="20">
        <v>342.14100000000002</v>
      </c>
      <c r="ADJ273" s="20">
        <v>342.14100000000002</v>
      </c>
      <c r="ADK273" s="21">
        <v>59.5</v>
      </c>
      <c r="ADL273" s="20">
        <v>109.872</v>
      </c>
      <c r="ADM273" s="20">
        <v>379.334</v>
      </c>
      <c r="ADN273" s="20">
        <v>379.334</v>
      </c>
      <c r="ADO273" s="21">
        <v>113.2</v>
      </c>
      <c r="ADP273" s="20">
        <v>208.97200000000001</v>
      </c>
      <c r="ADQ273" s="20">
        <v>721.47500000000002</v>
      </c>
      <c r="ADR273" s="20">
        <v>721.47500000000002</v>
      </c>
      <c r="ADS273" s="21">
        <v>109.4</v>
      </c>
      <c r="ADT273" s="20">
        <v>201.99299999999999</v>
      </c>
      <c r="ADU273" s="20">
        <v>697.38</v>
      </c>
      <c r="ADV273" s="20">
        <v>697.38</v>
      </c>
      <c r="ADW273" s="21">
        <v>279.3</v>
      </c>
      <c r="ADX273" s="20">
        <v>2271.5500000000002</v>
      </c>
      <c r="ADY273" s="20">
        <v>1682.0830000000001</v>
      </c>
      <c r="ADZ273" s="21">
        <v>46.3</v>
      </c>
      <c r="AEA273" s="20">
        <v>376.67399999999998</v>
      </c>
      <c r="AEB273" s="20">
        <v>278.92700000000002</v>
      </c>
      <c r="AEC273" s="21">
        <v>45.6</v>
      </c>
      <c r="AED273" s="20">
        <v>370.57</v>
      </c>
      <c r="AEE273" s="20">
        <v>274.40699999999998</v>
      </c>
      <c r="AEF273" s="21">
        <v>111.2</v>
      </c>
      <c r="AEG273" s="20">
        <v>904.18100000000004</v>
      </c>
      <c r="AEH273" s="20">
        <v>669.54600000000005</v>
      </c>
      <c r="AEI273" s="20">
        <v>669.54600000000005</v>
      </c>
      <c r="AEJ273" s="21">
        <v>121.8</v>
      </c>
      <c r="AEK273" s="20">
        <v>990.69500000000005</v>
      </c>
      <c r="AEL273" s="20">
        <v>733.61</v>
      </c>
      <c r="AEM273" s="20">
        <v>733.61</v>
      </c>
      <c r="AEN273" s="21">
        <v>233</v>
      </c>
      <c r="AEO273" s="20">
        <v>1894.876</v>
      </c>
      <c r="AEP273" s="20">
        <v>1403.1559999999999</v>
      </c>
      <c r="AEQ273" s="20">
        <v>1403.1559999999999</v>
      </c>
      <c r="AER273" s="21">
        <v>112.3</v>
      </c>
      <c r="AES273" s="20">
        <v>913.12599999999998</v>
      </c>
      <c r="AET273" s="20">
        <v>676.17</v>
      </c>
      <c r="AEU273" s="20">
        <v>679.15300000000002</v>
      </c>
      <c r="AEV273" s="21">
        <v>243.6</v>
      </c>
      <c r="AEW273" s="20">
        <v>938.62900000000002</v>
      </c>
      <c r="AEX273" s="20">
        <v>5541.1009999999997</v>
      </c>
      <c r="AEY273" s="21">
        <v>48.2</v>
      </c>
      <c r="AEZ273" s="20">
        <v>185.852</v>
      </c>
      <c r="AFA273" s="20">
        <v>1097.1579999999999</v>
      </c>
      <c r="AFB273" s="21">
        <v>48.2</v>
      </c>
      <c r="AFC273" s="20">
        <v>185.69399999999999</v>
      </c>
      <c r="AFD273" s="20">
        <v>1096.2280000000001</v>
      </c>
      <c r="AFE273" s="21">
        <v>72.099999999999994</v>
      </c>
      <c r="AFF273" s="20">
        <v>277.60700000000003</v>
      </c>
      <c r="AFG273" s="20">
        <v>1638.8240000000001</v>
      </c>
      <c r="AFH273" s="20">
        <v>1638.8240000000001</v>
      </c>
      <c r="AFI273" s="21">
        <v>123.3</v>
      </c>
      <c r="AFJ273" s="20">
        <v>475.17</v>
      </c>
      <c r="AFK273" s="20">
        <v>2805.1190000000001</v>
      </c>
      <c r="AFL273" s="20">
        <v>2805.1190000000001</v>
      </c>
      <c r="AFM273" s="21">
        <v>195.4</v>
      </c>
      <c r="AFN273" s="20">
        <v>752.77700000000004</v>
      </c>
      <c r="AFO273" s="20">
        <v>4443.9430000000002</v>
      </c>
      <c r="AFP273" s="20">
        <v>4443.9430000000002</v>
      </c>
      <c r="AFQ273" s="21">
        <v>95.4</v>
      </c>
      <c r="AFR273" s="20">
        <v>367.42599999999999</v>
      </c>
      <c r="AFS273" s="20">
        <v>2169.0610000000001</v>
      </c>
      <c r="AFT273" s="20">
        <v>2169.0610000000001</v>
      </c>
      <c r="AFU273" s="21">
        <v>207.6</v>
      </c>
      <c r="AFV273" s="20">
        <v>280.86399999999998</v>
      </c>
      <c r="AFW273" s="20">
        <v>364</v>
      </c>
      <c r="AFX273" s="21">
        <v>17</v>
      </c>
      <c r="AFY273" s="20">
        <v>23.01</v>
      </c>
      <c r="AFZ273" s="20">
        <v>29.821000000000002</v>
      </c>
      <c r="AGA273" s="21">
        <v>90.9</v>
      </c>
      <c r="AGB273" s="20">
        <v>123.053</v>
      </c>
      <c r="AGC273" s="20">
        <v>159.477</v>
      </c>
      <c r="AGD273" s="20">
        <v>159.477</v>
      </c>
      <c r="AGE273" s="21">
        <v>99.6</v>
      </c>
      <c r="AGF273" s="20">
        <v>134.80000000000001</v>
      </c>
      <c r="AGG273" s="20">
        <v>174.70099999999999</v>
      </c>
      <c r="AGH273" s="20">
        <v>174.70099999999999</v>
      </c>
      <c r="AGI273" s="21">
        <v>190.5</v>
      </c>
      <c r="AGJ273" s="20">
        <v>257.85399999999998</v>
      </c>
      <c r="AGK273" s="20">
        <v>334.17899999999997</v>
      </c>
      <c r="AGL273" s="20">
        <v>334.17899999999997</v>
      </c>
      <c r="AGM273" s="21">
        <v>146.9</v>
      </c>
      <c r="AGN273" s="20">
        <v>198.78299999999999</v>
      </c>
      <c r="AGO273" s="20">
        <v>257.62200000000001</v>
      </c>
      <c r="AGP273" s="20">
        <v>257.62200000000001</v>
      </c>
      <c r="AGQ273" s="21">
        <v>98.8</v>
      </c>
      <c r="AGR273" s="20">
        <v>399.09399999999999</v>
      </c>
      <c r="AGS273" s="20">
        <v>1113.432</v>
      </c>
      <c r="AGT273" s="21">
        <v>45.9</v>
      </c>
      <c r="AGU273" s="20">
        <v>185.501</v>
      </c>
      <c r="AGV273" s="20">
        <v>517.52800000000002</v>
      </c>
      <c r="AGW273" s="21">
        <v>45.5</v>
      </c>
      <c r="AGX273" s="20">
        <v>183.745</v>
      </c>
      <c r="AGY273" s="20">
        <v>512.63</v>
      </c>
      <c r="AGZ273" s="21">
        <v>20.5</v>
      </c>
      <c r="AHA273" s="20">
        <v>82.747</v>
      </c>
      <c r="AHB273" s="20">
        <v>230.857</v>
      </c>
      <c r="AHC273" s="20">
        <v>230.857</v>
      </c>
      <c r="AHD273" s="21">
        <v>32.4</v>
      </c>
      <c r="AHE273" s="20">
        <v>130.846</v>
      </c>
      <c r="AHF273" s="20">
        <v>365.04700000000003</v>
      </c>
      <c r="AHG273" s="20">
        <v>365.04700000000003</v>
      </c>
      <c r="AHH273" s="21">
        <v>52.9</v>
      </c>
      <c r="AHI273" s="20">
        <v>213.59299999999999</v>
      </c>
      <c r="AHJ273" s="20">
        <v>595.904</v>
      </c>
      <c r="AHK273" s="20">
        <v>595.904</v>
      </c>
      <c r="AHL273" s="21">
        <v>34.200000000000003</v>
      </c>
      <c r="AHM273" s="20">
        <v>138.227</v>
      </c>
      <c r="AHN273" s="20">
        <v>385.64</v>
      </c>
      <c r="AHO273" s="20">
        <v>385.64</v>
      </c>
      <c r="AHP273" s="21">
        <v>260.7</v>
      </c>
      <c r="AHQ273" s="20">
        <v>602.41600000000005</v>
      </c>
      <c r="AHR273" s="20">
        <v>446.089</v>
      </c>
      <c r="AHS273" s="21">
        <v>71.3</v>
      </c>
      <c r="AHT273" s="20">
        <v>164.84700000000001</v>
      </c>
      <c r="AHU273" s="20">
        <v>122.069</v>
      </c>
      <c r="AHV273" s="21">
        <v>71.7</v>
      </c>
      <c r="AHW273" s="20">
        <v>165.68899999999999</v>
      </c>
      <c r="AHX273" s="20">
        <v>122.693</v>
      </c>
      <c r="AHY273" s="21">
        <v>84.9</v>
      </c>
      <c r="AHZ273" s="20">
        <v>196.185</v>
      </c>
      <c r="AIA273" s="20">
        <v>145.27500000000001</v>
      </c>
      <c r="AIB273" s="20">
        <v>145.27500000000001</v>
      </c>
      <c r="AIC273" s="21">
        <v>104.5</v>
      </c>
      <c r="AID273" s="20">
        <v>241.38399999999999</v>
      </c>
      <c r="AIE273" s="20">
        <v>178.745</v>
      </c>
      <c r="AIF273" s="20">
        <v>178.745</v>
      </c>
      <c r="AIG273" s="21">
        <v>189.4</v>
      </c>
      <c r="AIH273" s="20">
        <v>437.56900000000002</v>
      </c>
      <c r="AII273" s="20">
        <v>324.02</v>
      </c>
      <c r="AIJ273" s="20">
        <v>324.02</v>
      </c>
      <c r="AIK273" s="21">
        <v>133.30000000000001</v>
      </c>
      <c r="AIL273" s="20">
        <v>308.06900000000002</v>
      </c>
      <c r="AIM273" s="20">
        <v>228.125</v>
      </c>
      <c r="AIN273" s="20">
        <v>228.125</v>
      </c>
      <c r="AIO273" s="21">
        <v>66.099999999999994</v>
      </c>
      <c r="AIP273" s="20">
        <v>808.22900000000004</v>
      </c>
      <c r="AIQ273" s="20">
        <v>20830.814999999999</v>
      </c>
      <c r="AIR273" s="21">
        <v>9.4</v>
      </c>
      <c r="AIS273" s="20">
        <v>114.886</v>
      </c>
      <c r="AIT273" s="20">
        <v>2961</v>
      </c>
      <c r="AIU273" s="21">
        <v>9.3000000000000007</v>
      </c>
      <c r="AIV273" s="20">
        <v>113.226</v>
      </c>
      <c r="AIW273" s="20">
        <v>2918.223</v>
      </c>
      <c r="AIX273" s="20">
        <v>2365.35</v>
      </c>
      <c r="AIY273" s="21">
        <v>47.4</v>
      </c>
      <c r="AIZ273" s="20">
        <v>579.66300000000001</v>
      </c>
      <c r="AJA273" s="20">
        <v>14939.875</v>
      </c>
      <c r="AJB273" s="20">
        <v>12565.002</v>
      </c>
      <c r="AJC273" s="21">
        <v>56.7</v>
      </c>
      <c r="AJD273" s="20">
        <v>693.34299999999996</v>
      </c>
      <c r="AJE273" s="20">
        <v>17869.814999999999</v>
      </c>
      <c r="AJF273" s="20">
        <v>14930.352000000001</v>
      </c>
      <c r="AJG273" s="21">
        <v>32.200000000000003</v>
      </c>
      <c r="AJH273" s="20">
        <v>393.95600000000002</v>
      </c>
      <c r="AJI273" s="20">
        <v>10153.591</v>
      </c>
      <c r="AJJ273" s="20">
        <v>10153.591</v>
      </c>
      <c r="AJK273" s="21">
        <v>68.2</v>
      </c>
      <c r="AJL273" s="20">
        <v>258.065</v>
      </c>
      <c r="AJM273" s="20">
        <v>967.92399999999998</v>
      </c>
      <c r="AJN273" s="21">
        <v>22.3</v>
      </c>
      <c r="AJO273" s="20">
        <v>84.168999999999997</v>
      </c>
      <c r="AJP273" s="20">
        <v>315.69200000000001</v>
      </c>
      <c r="AJQ273" s="21">
        <v>13.7</v>
      </c>
      <c r="AJR273" s="20">
        <v>51.915999999999997</v>
      </c>
      <c r="AJS273" s="20">
        <v>194.72300000000001</v>
      </c>
      <c r="AJT273" s="20">
        <v>175.93799999999999</v>
      </c>
      <c r="AJU273" s="21">
        <v>32.5</v>
      </c>
      <c r="AJV273" s="20">
        <v>123.069</v>
      </c>
      <c r="AJW273" s="20">
        <v>461.59500000000003</v>
      </c>
      <c r="AJX273" s="20">
        <v>449.11599999999999</v>
      </c>
      <c r="AJY273" s="21">
        <v>46</v>
      </c>
      <c r="AJZ273" s="20">
        <v>173.89599999999999</v>
      </c>
      <c r="AKA273" s="20">
        <v>652.23199999999997</v>
      </c>
      <c r="AKB273" s="20">
        <v>625.053</v>
      </c>
      <c r="AKC273" s="21">
        <v>38</v>
      </c>
      <c r="AKD273" s="20">
        <v>143.578</v>
      </c>
      <c r="AKE273" s="20">
        <v>538.51700000000005</v>
      </c>
      <c r="AKF273" s="20">
        <v>538.51700000000005</v>
      </c>
      <c r="AKG273" s="21">
        <v>222.9</v>
      </c>
      <c r="AKH273" s="20">
        <v>1049.0160000000001</v>
      </c>
      <c r="AKI273" s="20">
        <v>7187.0150000000003</v>
      </c>
      <c r="AKJ273" s="21">
        <v>42.2</v>
      </c>
      <c r="AKK273" s="20">
        <v>198.584</v>
      </c>
      <c r="AKL273" s="20">
        <v>1360.5419999999999</v>
      </c>
      <c r="AKM273" s="21">
        <v>39.9</v>
      </c>
      <c r="AKN273" s="20">
        <v>187.53299999999999</v>
      </c>
      <c r="AKO273" s="20">
        <v>1284.825</v>
      </c>
      <c r="AKP273" s="21">
        <v>63.6</v>
      </c>
      <c r="AKQ273" s="20">
        <v>299.44799999999998</v>
      </c>
      <c r="AKR273" s="20">
        <v>2051.5790000000002</v>
      </c>
      <c r="AKS273" s="20">
        <v>2051.5790000000002</v>
      </c>
      <c r="AKT273" s="21">
        <v>117.1</v>
      </c>
      <c r="AKU273" s="20">
        <v>550.98299999999995</v>
      </c>
      <c r="AKV273" s="20">
        <v>3774.8939999999998</v>
      </c>
      <c r="AKW273" s="20">
        <v>3774.8939999999998</v>
      </c>
      <c r="AKX273" s="21">
        <v>180.7</v>
      </c>
      <c r="AKY273" s="20">
        <v>850.43100000000004</v>
      </c>
      <c r="AKZ273" s="20">
        <v>5826.473</v>
      </c>
      <c r="ALA273" s="20">
        <v>5826.473</v>
      </c>
      <c r="ALB273" s="21">
        <v>105.2</v>
      </c>
      <c r="ALC273" s="20">
        <v>495.173</v>
      </c>
      <c r="ALD273" s="20">
        <v>3392.5259999999998</v>
      </c>
      <c r="ALE273" s="20">
        <v>3392.5259999999998</v>
      </c>
      <c r="ALF273" s="21">
        <v>224.9</v>
      </c>
      <c r="ALG273" s="20">
        <v>372.92899999999997</v>
      </c>
      <c r="ALH273" s="20">
        <v>570.61800000000005</v>
      </c>
      <c r="ALI273" s="21">
        <v>87.8</v>
      </c>
      <c r="ALJ273" s="20">
        <v>145.62</v>
      </c>
      <c r="ALK273" s="20">
        <v>222.81399999999999</v>
      </c>
      <c r="ALL273" s="21">
        <v>43.1</v>
      </c>
      <c r="ALM273" s="20">
        <v>71.466999999999999</v>
      </c>
      <c r="ALN273" s="20">
        <v>109.351</v>
      </c>
      <c r="ALO273" s="20">
        <v>96.959000000000003</v>
      </c>
      <c r="ALP273" s="21">
        <v>92.6</v>
      </c>
      <c r="ALQ273" s="20">
        <v>153.50899999999999</v>
      </c>
      <c r="ALR273" s="20">
        <v>234.88499999999999</v>
      </c>
      <c r="ALS273" s="20">
        <v>186.95500000000001</v>
      </c>
      <c r="ALT273" s="21">
        <v>137.1</v>
      </c>
      <c r="ALU273" s="20">
        <v>227.30799999999999</v>
      </c>
      <c r="ALV273" s="20">
        <v>347.80500000000001</v>
      </c>
      <c r="ALW273" s="20">
        <v>283.91399999999999</v>
      </c>
      <c r="ALX273" s="21">
        <v>107.8</v>
      </c>
      <c r="ALY273" s="20">
        <v>178.72800000000001</v>
      </c>
      <c r="ALZ273" s="20">
        <v>273.47199999999998</v>
      </c>
      <c r="AMA273" s="20">
        <v>201.52699999999999</v>
      </c>
      <c r="AMB273" s="21">
        <v>149.69999999999999</v>
      </c>
      <c r="AMC273" s="20">
        <v>411.88400000000001</v>
      </c>
      <c r="AMD273" s="20">
        <v>12996.989</v>
      </c>
      <c r="AME273" s="21">
        <v>23.4</v>
      </c>
      <c r="AMF273" s="20">
        <v>64.382999999999996</v>
      </c>
      <c r="AMG273" s="20">
        <v>2031.617</v>
      </c>
      <c r="AMH273" s="21">
        <v>50.7</v>
      </c>
      <c r="AMI273" s="20">
        <v>139.51400000000001</v>
      </c>
      <c r="AMJ273" s="20">
        <v>4402.3620000000001</v>
      </c>
      <c r="AMK273" s="20">
        <v>3886.11</v>
      </c>
      <c r="AML273" s="21">
        <v>75.900000000000006</v>
      </c>
      <c r="AMM273" s="20">
        <v>208.94499999999999</v>
      </c>
      <c r="AMN273" s="20">
        <v>6593.2449999999999</v>
      </c>
      <c r="AMO273" s="20">
        <v>5569.2250000000004</v>
      </c>
      <c r="AMP273" s="21">
        <v>126.3</v>
      </c>
      <c r="AMQ273" s="20">
        <v>347.5</v>
      </c>
      <c r="AMR273" s="20">
        <v>10965.371999999999</v>
      </c>
      <c r="AMS273" s="20">
        <v>9455.3349999999991</v>
      </c>
      <c r="AMT273" s="21">
        <v>90.1</v>
      </c>
      <c r="AMU273" s="20">
        <v>247.82599999999999</v>
      </c>
      <c r="AMV273" s="20">
        <v>7820.14</v>
      </c>
      <c r="AMW273" s="20">
        <v>7820.14</v>
      </c>
      <c r="AMX273" s="21">
        <v>78.099999999999994</v>
      </c>
      <c r="AMY273" s="22">
        <v>502.53944899999999</v>
      </c>
      <c r="AMZ273" s="20">
        <v>660.13599999999997</v>
      </c>
      <c r="ANA273" s="21">
        <v>41.4</v>
      </c>
      <c r="ANB273" s="20">
        <v>266.44299999999998</v>
      </c>
      <c r="ANC273" s="20">
        <v>350</v>
      </c>
      <c r="AND273" s="21">
        <v>40.5</v>
      </c>
      <c r="ANE273" s="20">
        <v>260.745</v>
      </c>
      <c r="ANF273" s="20">
        <v>342.51400000000001</v>
      </c>
      <c r="ANG273" s="21">
        <v>9.6</v>
      </c>
      <c r="ANH273" s="22">
        <v>61.554699999999997</v>
      </c>
      <c r="ANI273" s="22">
        <v>80.858254000000002</v>
      </c>
      <c r="ANJ273" s="22">
        <v>80.858254000000002</v>
      </c>
      <c r="ANK273" s="21">
        <v>27.4</v>
      </c>
      <c r="ANL273" s="22">
        <v>175.92235500000001</v>
      </c>
      <c r="ANM273" s="22">
        <v>231.09160499999999</v>
      </c>
      <c r="ANN273" s="22">
        <v>185.87221</v>
      </c>
      <c r="ANO273" s="21">
        <v>36.700000000000003</v>
      </c>
      <c r="ANP273" s="22">
        <v>236.09608700000001</v>
      </c>
      <c r="ANQ273" s="22">
        <v>310.13582000000002</v>
      </c>
      <c r="ANR273" s="22">
        <v>266.73046399999998</v>
      </c>
      <c r="ANS273" s="21">
        <v>23.8</v>
      </c>
      <c r="ANT273" s="22">
        <v>152.92403300000001</v>
      </c>
      <c r="ANU273" s="22">
        <v>200.88101</v>
      </c>
      <c r="ANV273" s="22">
        <v>200.88101</v>
      </c>
      <c r="ANW273" s="21">
        <v>223.6</v>
      </c>
      <c r="ANX273" s="20">
        <v>31592.398000000001</v>
      </c>
      <c r="ANY273" s="20">
        <v>31592.398000000001</v>
      </c>
      <c r="ANZ273" s="21">
        <v>57.6</v>
      </c>
      <c r="AOA273" s="20">
        <v>8146.01</v>
      </c>
      <c r="AOB273" s="20">
        <v>8146.01</v>
      </c>
      <c r="AOC273" s="21">
        <v>56.9</v>
      </c>
      <c r="AOD273" s="20">
        <v>8047.1670000000004</v>
      </c>
      <c r="AOE273" s="20">
        <v>8047.1670000000004</v>
      </c>
      <c r="AOF273" s="21">
        <v>98.3</v>
      </c>
      <c r="AOG273" s="20">
        <v>13892.666999999999</v>
      </c>
      <c r="AOH273" s="20">
        <v>13892.666999999999</v>
      </c>
      <c r="AOI273" s="20">
        <v>13892.666999999999</v>
      </c>
      <c r="AOJ273" s="21">
        <v>67.599999999999994</v>
      </c>
      <c r="AOK273" s="20">
        <v>9553.7209999999995</v>
      </c>
      <c r="AOL273" s="20">
        <v>9553.7209999999995</v>
      </c>
      <c r="AOM273" s="20">
        <v>9553.7209999999995</v>
      </c>
      <c r="AON273" s="21">
        <v>165.9</v>
      </c>
      <c r="AOO273" s="20">
        <v>23446.387999999999</v>
      </c>
      <c r="AOP273" s="20">
        <v>23446.387999999999</v>
      </c>
      <c r="AOQ273" s="20">
        <v>23446.387999999999</v>
      </c>
      <c r="AOR273" s="21">
        <v>55.5</v>
      </c>
      <c r="AOS273" s="20">
        <v>7846.45</v>
      </c>
      <c r="AOT273" s="20">
        <v>7846.45</v>
      </c>
      <c r="AOU273" s="20">
        <v>7846.45</v>
      </c>
      <c r="AOV273" s="21">
        <v>218.6</v>
      </c>
      <c r="AOW273" s="20">
        <v>27016.455000000002</v>
      </c>
      <c r="AOX273" s="20">
        <v>20005.685000000001</v>
      </c>
      <c r="AOY273" s="21">
        <v>69.5</v>
      </c>
      <c r="AOZ273" s="20">
        <v>8592.0969999999998</v>
      </c>
      <c r="APA273" s="20">
        <v>6362.4480000000003</v>
      </c>
      <c r="APB273" s="21">
        <v>68.8</v>
      </c>
      <c r="APC273" s="20">
        <v>8507.1640000000007</v>
      </c>
      <c r="APD273" s="20">
        <v>6299.5550000000003</v>
      </c>
      <c r="APE273" s="21">
        <v>59.3</v>
      </c>
      <c r="APF273" s="20">
        <v>7327.9260000000004</v>
      </c>
      <c r="APG273" s="20">
        <v>5426.33</v>
      </c>
      <c r="APH273" s="20">
        <v>5426.33</v>
      </c>
      <c r="API273" s="21">
        <v>89.8</v>
      </c>
      <c r="APJ273" s="20">
        <v>11096.432000000001</v>
      </c>
      <c r="APK273" s="20">
        <v>8216.9079999999994</v>
      </c>
      <c r="APL273" s="20">
        <v>8216.9079999999994</v>
      </c>
      <c r="APM273" s="21">
        <v>149.1</v>
      </c>
      <c r="APN273" s="20">
        <v>18424.358</v>
      </c>
      <c r="APO273" s="20">
        <v>13643.236999999999</v>
      </c>
      <c r="APP273" s="20">
        <v>13643.236999999999</v>
      </c>
      <c r="APQ273" s="21">
        <v>98.7</v>
      </c>
      <c r="APR273" s="20">
        <v>12196.485000000001</v>
      </c>
      <c r="APS273" s="20">
        <v>9031.4969999999994</v>
      </c>
      <c r="APT273" s="20">
        <v>9031.4969999999994</v>
      </c>
      <c r="APU273" s="21">
        <v>104.4</v>
      </c>
      <c r="APV273" s="20">
        <v>314.71199999999999</v>
      </c>
      <c r="APW273" s="20">
        <v>2226.2089999999998</v>
      </c>
      <c r="APX273" s="21">
        <v>28.2</v>
      </c>
      <c r="APY273" s="20">
        <v>85.105999999999995</v>
      </c>
      <c r="APZ273" s="20">
        <v>602.02300000000002</v>
      </c>
      <c r="AQI273" s="21">
        <v>76.099999999999994</v>
      </c>
      <c r="AQJ273" s="20">
        <v>229.60599999999999</v>
      </c>
      <c r="AQK273" s="20">
        <v>1624.1859999999999</v>
      </c>
      <c r="AQL273" s="20">
        <v>1643.251</v>
      </c>
      <c r="AQM273" s="21">
        <v>65.099999999999994</v>
      </c>
      <c r="AQN273" s="20">
        <v>196.429</v>
      </c>
      <c r="AQO273" s="20">
        <v>1389.502</v>
      </c>
      <c r="AQP273" s="20">
        <v>1580.492</v>
      </c>
    </row>
    <row r="274" spans="1:1134" x14ac:dyDescent="0.2">
      <c r="A274" s="18">
        <v>39355</v>
      </c>
      <c r="B274" s="21">
        <v>126.3</v>
      </c>
      <c r="C274" s="21">
        <v>120.6</v>
      </c>
      <c r="D274" s="20">
        <v>16733.417000000001</v>
      </c>
      <c r="N274" s="21">
        <v>88.5</v>
      </c>
      <c r="O274" s="21">
        <v>83.7</v>
      </c>
      <c r="P274" s="20">
        <v>11722.744000000001</v>
      </c>
      <c r="Q274" s="21">
        <v>68.2</v>
      </c>
      <c r="R274" s="21">
        <v>65</v>
      </c>
      <c r="S274" s="20">
        <v>9039.1129999999994</v>
      </c>
      <c r="T274" s="21">
        <v>210.6</v>
      </c>
      <c r="U274" s="21">
        <v>182.3</v>
      </c>
      <c r="V274" s="20">
        <v>108477.88499999999</v>
      </c>
      <c r="W274" s="21">
        <v>62.6</v>
      </c>
      <c r="X274" s="21">
        <v>55.1</v>
      </c>
      <c r="Y274" s="20">
        <v>32266.050999999999</v>
      </c>
      <c r="AI274" s="21">
        <v>148</v>
      </c>
      <c r="AJ274" s="21">
        <v>127.3</v>
      </c>
      <c r="AK274" s="20">
        <v>76211.834000000003</v>
      </c>
      <c r="AL274" s="21">
        <v>82</v>
      </c>
      <c r="AM274" s="21">
        <v>74.5</v>
      </c>
      <c r="AN274" s="20">
        <v>42210.487999999998</v>
      </c>
      <c r="AO274" s="21">
        <v>239.8</v>
      </c>
      <c r="AP274" s="21">
        <v>232.1</v>
      </c>
      <c r="AQ274" s="20">
        <v>91744.467999999993</v>
      </c>
      <c r="AR274" s="21">
        <v>71.2</v>
      </c>
      <c r="AS274" s="21">
        <v>69.7</v>
      </c>
      <c r="AT274" s="20">
        <v>27255.379000000001</v>
      </c>
      <c r="AU274" s="21">
        <v>69.8</v>
      </c>
      <c r="AV274" s="21">
        <v>68.400000000000006</v>
      </c>
      <c r="AW274" s="20">
        <v>26722.653999999999</v>
      </c>
      <c r="AX274" s="21">
        <v>82.8</v>
      </c>
      <c r="AY274" s="21">
        <v>80.2</v>
      </c>
      <c r="AZ274" s="20">
        <v>31659.143</v>
      </c>
      <c r="BA274" s="21">
        <v>85.8</v>
      </c>
      <c r="BB274" s="21">
        <v>82.2</v>
      </c>
      <c r="BC274" s="20">
        <v>32824.322</v>
      </c>
      <c r="BD274" s="21">
        <v>168.6</v>
      </c>
      <c r="BE274" s="21">
        <v>162.4</v>
      </c>
      <c r="BF274" s="20">
        <v>64489.089</v>
      </c>
      <c r="BG274" s="21">
        <v>86.7</v>
      </c>
      <c r="BH274" s="21">
        <v>82.2</v>
      </c>
      <c r="BI274" s="20">
        <v>33171.375</v>
      </c>
      <c r="BJ274" s="21">
        <v>99</v>
      </c>
      <c r="BK274" s="19">
        <v>263.30373316914</v>
      </c>
      <c r="BL274" s="20">
        <v>830.06500000000005</v>
      </c>
      <c r="BM274" s="21">
        <v>73.2</v>
      </c>
      <c r="BN274" s="20">
        <v>194.53100000000001</v>
      </c>
      <c r="BO274" s="20">
        <v>613.25900000000001</v>
      </c>
      <c r="BP274" s="21">
        <v>4.5</v>
      </c>
      <c r="BQ274" s="20">
        <v>11.853999999999999</v>
      </c>
      <c r="BR274" s="19">
        <v>37.371119</v>
      </c>
      <c r="BS274" s="19">
        <v>37.371119</v>
      </c>
      <c r="BT274" s="21">
        <v>21.8</v>
      </c>
      <c r="BU274" s="20">
        <v>58.048000000000002</v>
      </c>
      <c r="BV274" s="19">
        <v>182.99741153453999</v>
      </c>
      <c r="BW274" s="19">
        <v>151.49876565702999</v>
      </c>
      <c r="BX274" s="21">
        <v>25.9</v>
      </c>
      <c r="BY274" s="19">
        <v>68.772726031945993</v>
      </c>
      <c r="BZ274" s="19">
        <v>216.80601881570999</v>
      </c>
      <c r="CA274" s="19">
        <v>188.86988465703001</v>
      </c>
      <c r="CB274" s="21">
        <v>12.1</v>
      </c>
      <c r="CC274" s="19">
        <v>32.264931324346001</v>
      </c>
      <c r="CD274" s="19">
        <v>101.71519600000001</v>
      </c>
      <c r="CE274" s="19">
        <v>101.71519600000001</v>
      </c>
      <c r="CF274" s="21">
        <v>214.3</v>
      </c>
      <c r="CG274" s="20">
        <v>850.01</v>
      </c>
      <c r="CH274" s="20">
        <v>599.51199999999994</v>
      </c>
      <c r="CI274" s="21">
        <v>76.099999999999994</v>
      </c>
      <c r="CJ274" s="20">
        <v>301.93299999999999</v>
      </c>
      <c r="CK274" s="20">
        <v>212.953</v>
      </c>
      <c r="CL274" s="21">
        <v>75.400000000000006</v>
      </c>
      <c r="CM274" s="20">
        <v>298.88299999999998</v>
      </c>
      <c r="CN274" s="20">
        <v>210.80199999999999</v>
      </c>
      <c r="CO274" s="21">
        <v>51.7</v>
      </c>
      <c r="CP274" s="20">
        <v>205.209</v>
      </c>
      <c r="CQ274" s="20">
        <v>144.73400000000001</v>
      </c>
      <c r="CR274" s="20">
        <v>144.73400000000001</v>
      </c>
      <c r="CS274" s="21">
        <v>86.4</v>
      </c>
      <c r="CT274" s="20">
        <v>342.86799999999999</v>
      </c>
      <c r="CU274" s="20">
        <v>241.82499999999999</v>
      </c>
      <c r="CV274" s="20">
        <v>241.82499999999999</v>
      </c>
      <c r="CW274" s="21">
        <v>138.19999999999999</v>
      </c>
      <c r="CX274" s="20">
        <v>548.077</v>
      </c>
      <c r="CY274" s="20">
        <v>386.55900000000003</v>
      </c>
      <c r="CZ274" s="20">
        <v>386.55900000000003</v>
      </c>
      <c r="DA274" s="21">
        <v>89.7</v>
      </c>
      <c r="DB274" s="20">
        <v>355.64400000000001</v>
      </c>
      <c r="DC274" s="20">
        <v>250.83600000000001</v>
      </c>
      <c r="DD274" s="20">
        <v>250.83600000000001</v>
      </c>
      <c r="DE274" s="21">
        <v>195.9</v>
      </c>
      <c r="DF274" s="20">
        <v>1920.4949999999999</v>
      </c>
      <c r="DG274" s="20">
        <v>2177.0729999999999</v>
      </c>
      <c r="DH274" s="21">
        <v>9</v>
      </c>
      <c r="DI274" s="20">
        <v>87.950999999999993</v>
      </c>
      <c r="DJ274" s="20">
        <v>99.700999999999993</v>
      </c>
      <c r="DK274" s="21">
        <v>8.5</v>
      </c>
      <c r="DL274" s="20">
        <v>83.781999999999996</v>
      </c>
      <c r="DM274" s="20">
        <v>94.974999999999994</v>
      </c>
      <c r="DN274" s="21">
        <v>108.2</v>
      </c>
      <c r="DO274" s="20">
        <v>1060.4590000000001</v>
      </c>
      <c r="DP274" s="20">
        <v>1202.136</v>
      </c>
      <c r="DQ274" s="20">
        <v>1202.136</v>
      </c>
      <c r="DR274" s="21">
        <v>78.8</v>
      </c>
      <c r="DS274" s="20">
        <v>772.08500000000004</v>
      </c>
      <c r="DT274" s="20">
        <v>875.23599999999999</v>
      </c>
      <c r="DU274" s="20">
        <v>875.23599999999999</v>
      </c>
      <c r="DV274" s="21">
        <v>186.9</v>
      </c>
      <c r="DW274" s="20">
        <v>1832.5440000000001</v>
      </c>
      <c r="DX274" s="20">
        <v>2077.3719999999998</v>
      </c>
      <c r="DY274" s="20">
        <v>2077.3719999999998</v>
      </c>
      <c r="DZ274" s="21">
        <v>116.8</v>
      </c>
      <c r="EA274" s="20">
        <v>1144.885</v>
      </c>
      <c r="EB274" s="20">
        <v>1297.8420000000001</v>
      </c>
      <c r="EC274" s="20">
        <v>1297.8420000000001</v>
      </c>
      <c r="ED274" s="21">
        <v>263.10000000000002</v>
      </c>
      <c r="EE274" s="20">
        <v>1266.854</v>
      </c>
      <c r="EF274" s="20">
        <v>893.51199999999994</v>
      </c>
      <c r="EG274" s="21">
        <v>95.4</v>
      </c>
      <c r="EH274" s="20">
        <v>459.19900000000001</v>
      </c>
      <c r="EI274" s="20">
        <v>323.87299999999999</v>
      </c>
      <c r="EJ274" s="21">
        <v>92.7</v>
      </c>
      <c r="EK274" s="20">
        <v>446.45400000000001</v>
      </c>
      <c r="EL274" s="20">
        <v>314.88400000000001</v>
      </c>
      <c r="EM274" s="21">
        <v>46.6</v>
      </c>
      <c r="EN274" s="20">
        <v>224.191</v>
      </c>
      <c r="EO274" s="20">
        <v>158.12200000000001</v>
      </c>
      <c r="EP274" s="20">
        <v>158.12200000000001</v>
      </c>
      <c r="EQ274" s="21">
        <v>121.2</v>
      </c>
      <c r="ER274" s="20">
        <v>583.46400000000006</v>
      </c>
      <c r="ES274" s="20">
        <v>411.517</v>
      </c>
      <c r="ET274" s="20">
        <v>411.517</v>
      </c>
      <c r="EU274" s="21">
        <v>167.7</v>
      </c>
      <c r="EV274" s="20">
        <v>807.65499999999997</v>
      </c>
      <c r="EW274" s="20">
        <v>569.63900000000001</v>
      </c>
      <c r="EX274" s="20">
        <v>569.63900000000001</v>
      </c>
      <c r="EY274" s="21">
        <v>65.900000000000006</v>
      </c>
      <c r="EZ274" s="20">
        <v>317.35899999999998</v>
      </c>
      <c r="FA274" s="20">
        <v>223.833</v>
      </c>
      <c r="FB274" s="20">
        <v>223.833</v>
      </c>
      <c r="FC274" s="21">
        <v>109.7</v>
      </c>
      <c r="FD274" s="20">
        <v>1575.9010000000001</v>
      </c>
      <c r="FE274" s="20">
        <v>2906.3969999999999</v>
      </c>
      <c r="FF274" s="21">
        <v>62.5</v>
      </c>
      <c r="FG274" s="20">
        <v>897.29600000000005</v>
      </c>
      <c r="FH274" s="20">
        <v>1654.8620000000001</v>
      </c>
      <c r="FI274" s="21">
        <v>16.100000000000001</v>
      </c>
      <c r="FJ274" s="20">
        <v>231.18899999999999</v>
      </c>
      <c r="FK274" s="20">
        <v>426.37599999999998</v>
      </c>
      <c r="FL274" s="20">
        <v>363.363</v>
      </c>
      <c r="FM274" s="21">
        <v>31.1</v>
      </c>
      <c r="FN274" s="20">
        <v>447.202</v>
      </c>
      <c r="FO274" s="20">
        <v>824.76499999999999</v>
      </c>
      <c r="FP274" s="20">
        <v>726.35699999999997</v>
      </c>
      <c r="FQ274" s="21">
        <v>47.2</v>
      </c>
      <c r="FR274" s="20">
        <v>678.60500000000002</v>
      </c>
      <c r="FS274" s="20">
        <v>1251.5350000000001</v>
      </c>
      <c r="FT274" s="20">
        <v>1089.72</v>
      </c>
      <c r="FU274" s="21">
        <v>38.5</v>
      </c>
      <c r="FV274" s="20">
        <v>553.10199999999998</v>
      </c>
      <c r="FW274" s="20">
        <v>1020.074</v>
      </c>
      <c r="FX274" s="20">
        <v>1020.074</v>
      </c>
      <c r="FY274" s="21">
        <v>221.6</v>
      </c>
      <c r="FZ274" s="20">
        <v>3459.7959999999998</v>
      </c>
      <c r="GA274" s="20">
        <v>3445.9569999999999</v>
      </c>
      <c r="GB274" s="21">
        <v>60.3</v>
      </c>
      <c r="GC274" s="20">
        <v>941.7</v>
      </c>
      <c r="GD274" s="20">
        <v>937.93299999999999</v>
      </c>
      <c r="GE274" s="21">
        <v>56.9</v>
      </c>
      <c r="GF274" s="20">
        <v>887.75900000000001</v>
      </c>
      <c r="GG274" s="20">
        <v>884.20799999999997</v>
      </c>
      <c r="GH274" s="21">
        <v>80</v>
      </c>
      <c r="GI274" s="20">
        <v>1248.425</v>
      </c>
      <c r="GJ274" s="20">
        <v>1243.431</v>
      </c>
      <c r="GK274" s="20">
        <v>1243.431</v>
      </c>
      <c r="GL274" s="21">
        <v>81.3</v>
      </c>
      <c r="GM274" s="20">
        <v>1269.672</v>
      </c>
      <c r="GN274" s="20">
        <v>1264.5930000000001</v>
      </c>
      <c r="GO274" s="20">
        <v>1264.5930000000001</v>
      </c>
      <c r="GP274" s="21">
        <v>161.30000000000001</v>
      </c>
      <c r="GQ274" s="20">
        <v>2518.096</v>
      </c>
      <c r="GR274" s="20">
        <v>2508.0239999999999</v>
      </c>
      <c r="GS274" s="20">
        <v>2508.0239999999999</v>
      </c>
      <c r="GT274" s="21">
        <v>66.599999999999994</v>
      </c>
      <c r="GU274" s="20">
        <v>1039.67</v>
      </c>
      <c r="GV274" s="20">
        <v>1035.511</v>
      </c>
      <c r="GW274" s="20">
        <v>1035.511</v>
      </c>
      <c r="GX274" s="21">
        <v>229.3</v>
      </c>
      <c r="GY274" s="20">
        <v>1137.4010000000001</v>
      </c>
      <c r="GZ274" s="20">
        <v>1331.67</v>
      </c>
      <c r="HA274" s="21">
        <v>35.9</v>
      </c>
      <c r="HB274" s="20">
        <v>177.93700000000001</v>
      </c>
      <c r="HC274" s="20">
        <v>208.32900000000001</v>
      </c>
      <c r="HD274" s="21">
        <v>35.5</v>
      </c>
      <c r="HE274" s="20">
        <v>175.845</v>
      </c>
      <c r="HF274" s="20">
        <v>205.87899999999999</v>
      </c>
      <c r="HG274" s="21">
        <v>103.7</v>
      </c>
      <c r="HH274" s="20">
        <v>514.07100000000003</v>
      </c>
      <c r="HI274" s="20">
        <v>601.87400000000002</v>
      </c>
      <c r="HJ274" s="20">
        <v>601.87400000000002</v>
      </c>
      <c r="HK274" s="21">
        <v>89.2</v>
      </c>
      <c r="HL274" s="20">
        <v>442.55500000000001</v>
      </c>
      <c r="HM274" s="20">
        <v>518.14400000000001</v>
      </c>
      <c r="HN274" s="20">
        <v>428.03199999999998</v>
      </c>
      <c r="HO274" s="21">
        <v>193.5</v>
      </c>
      <c r="HP274" s="20">
        <v>959.46400000000006</v>
      </c>
      <c r="HQ274" s="20">
        <v>1123.3409999999999</v>
      </c>
      <c r="HR274" s="20">
        <v>1029.9059999999999</v>
      </c>
      <c r="HS274" s="21">
        <v>118.9</v>
      </c>
      <c r="HT274" s="20">
        <v>589.65800000000002</v>
      </c>
      <c r="HU274" s="20">
        <v>690.37099999999998</v>
      </c>
      <c r="HV274" s="20">
        <v>807.50400000000002</v>
      </c>
      <c r="HW274" s="21">
        <v>99.1</v>
      </c>
      <c r="HX274" s="20">
        <v>170.35</v>
      </c>
      <c r="HY274" s="20">
        <v>87171.375</v>
      </c>
      <c r="HZ274" s="21">
        <v>8.6</v>
      </c>
      <c r="IA274" s="20">
        <v>14.808</v>
      </c>
      <c r="IB274" s="20">
        <v>7577.616</v>
      </c>
      <c r="IF274" s="21">
        <v>28.2</v>
      </c>
      <c r="IG274" s="20">
        <v>48.506</v>
      </c>
      <c r="IH274" s="20">
        <v>24821.583999999999</v>
      </c>
      <c r="II274" s="20">
        <v>24821.583999999999</v>
      </c>
      <c r="IJ274" s="21">
        <v>62.2</v>
      </c>
      <c r="IK274" s="20">
        <v>107.035</v>
      </c>
      <c r="IL274" s="20">
        <v>54772.175000000003</v>
      </c>
      <c r="IM274" s="20">
        <v>54772.175000000003</v>
      </c>
      <c r="IN274" s="21">
        <v>90.5</v>
      </c>
      <c r="IO274" s="20">
        <v>155.542</v>
      </c>
      <c r="IP274" s="20">
        <v>79593.759000000005</v>
      </c>
      <c r="IQ274" s="20">
        <v>79593.759000000005</v>
      </c>
      <c r="IR274" s="21">
        <v>63</v>
      </c>
      <c r="IS274" s="20">
        <v>108.309</v>
      </c>
      <c r="IT274" s="23">
        <v>55424</v>
      </c>
      <c r="IU274" s="23">
        <v>55424</v>
      </c>
      <c r="IV274" s="21">
        <v>144.9</v>
      </c>
      <c r="IW274" s="20">
        <v>4928.6369999999997</v>
      </c>
      <c r="IX274" s="20">
        <v>36994.85</v>
      </c>
      <c r="IY274" s="21">
        <v>28.7</v>
      </c>
      <c r="IZ274" s="20">
        <v>975.255</v>
      </c>
      <c r="JA274" s="20">
        <v>7320.366</v>
      </c>
      <c r="JB274" s="21">
        <v>19.399999999999999</v>
      </c>
      <c r="JC274" s="20">
        <v>660.06</v>
      </c>
      <c r="JD274" s="20">
        <v>4954.4790000000003</v>
      </c>
      <c r="JE274" s="20">
        <v>4954.4790000000003</v>
      </c>
      <c r="JF274" s="21">
        <v>96.7</v>
      </c>
      <c r="JG274" s="20">
        <v>3290.0749999999998</v>
      </c>
      <c r="JH274" s="20">
        <v>24695.633000000002</v>
      </c>
      <c r="JI274" s="20">
        <v>25623.126</v>
      </c>
      <c r="JJ274" s="21">
        <v>116.2</v>
      </c>
      <c r="JK274" s="20">
        <v>3953.3820000000001</v>
      </c>
      <c r="JL274" s="20">
        <v>29674.484</v>
      </c>
      <c r="JM274" s="20">
        <v>30577.605</v>
      </c>
      <c r="JN274" s="21">
        <v>109.8</v>
      </c>
      <c r="JO274" s="20">
        <v>3736.0169999999998</v>
      </c>
      <c r="JP274" s="20">
        <v>28042.92</v>
      </c>
      <c r="JQ274" s="20">
        <v>28042.92</v>
      </c>
      <c r="JR274" s="21">
        <v>78.400000000000006</v>
      </c>
      <c r="JS274" s="20">
        <v>162.29300000000001</v>
      </c>
      <c r="JT274" s="20">
        <v>326724.429</v>
      </c>
      <c r="JU274" s="21">
        <v>35.299999999999997</v>
      </c>
      <c r="JV274" s="20">
        <v>73.018000000000001</v>
      </c>
      <c r="JW274" s="20">
        <v>146997.53599999999</v>
      </c>
      <c r="JX274" s="20">
        <v>15.996</v>
      </c>
      <c r="JY274" s="20">
        <v>33.128999999999998</v>
      </c>
      <c r="JZ274" s="20">
        <v>66693.957999999999</v>
      </c>
      <c r="KA274" s="20">
        <v>66693.957999999999</v>
      </c>
      <c r="KB274" s="20">
        <v>27.109000000000002</v>
      </c>
      <c r="KC274" s="20">
        <v>56.146000000000001</v>
      </c>
      <c r="KD274" s="20">
        <v>113032.93399999999</v>
      </c>
      <c r="KE274" s="20">
        <v>113032.93399999999</v>
      </c>
      <c r="KF274" s="21">
        <v>43.1</v>
      </c>
      <c r="KG274" s="21">
        <v>89.3</v>
      </c>
      <c r="KH274" s="20">
        <v>179726.89300000001</v>
      </c>
      <c r="KI274" s="20">
        <v>179726.89300000001</v>
      </c>
      <c r="KJ274" s="21">
        <v>29</v>
      </c>
      <c r="KK274" s="21">
        <v>60.1</v>
      </c>
      <c r="KL274" s="21">
        <v>121023.4</v>
      </c>
      <c r="KM274" s="21">
        <v>121023.4</v>
      </c>
      <c r="KN274" s="21">
        <v>93.9</v>
      </c>
      <c r="KO274" s="20">
        <v>183.11099999999999</v>
      </c>
      <c r="KP274" s="20">
        <v>3555.547</v>
      </c>
      <c r="KQ274" s="21">
        <v>26.2</v>
      </c>
      <c r="KR274" s="20">
        <v>51.067</v>
      </c>
      <c r="KS274" s="20">
        <v>991.59100000000001</v>
      </c>
      <c r="KT274" s="21">
        <v>26.5</v>
      </c>
      <c r="KU274" s="20">
        <v>51.683</v>
      </c>
      <c r="KV274" s="20">
        <v>1003.559</v>
      </c>
      <c r="KW274" s="21">
        <v>21</v>
      </c>
      <c r="KX274" s="20">
        <v>40.982999999999997</v>
      </c>
      <c r="KY274" s="20">
        <v>795.774</v>
      </c>
      <c r="KZ274" s="20">
        <v>795.774</v>
      </c>
      <c r="LA274" s="21">
        <v>46.7</v>
      </c>
      <c r="LB274" s="20">
        <v>91.061999999999998</v>
      </c>
      <c r="LC274" s="20">
        <v>1768.182</v>
      </c>
      <c r="LD274" s="20">
        <v>1768.182</v>
      </c>
      <c r="LE274" s="21">
        <v>67.7</v>
      </c>
      <c r="LF274" s="20">
        <v>132.04400000000001</v>
      </c>
      <c r="LG274" s="20">
        <v>2563.9560000000001</v>
      </c>
      <c r="LH274" s="20">
        <v>2563.9560000000001</v>
      </c>
      <c r="LI274" s="21">
        <v>37.4</v>
      </c>
      <c r="LJ274" s="20">
        <v>72.98</v>
      </c>
      <c r="LK274" s="20">
        <v>1417.086</v>
      </c>
      <c r="LL274" s="20">
        <v>1417.086</v>
      </c>
      <c r="LM274" s="21">
        <v>194.3</v>
      </c>
      <c r="LN274" s="20">
        <v>6826.29</v>
      </c>
      <c r="LO274" s="20">
        <v>4814.5820000000003</v>
      </c>
      <c r="LP274" s="21">
        <v>64.7</v>
      </c>
      <c r="LQ274" s="20">
        <v>2274.723</v>
      </c>
      <c r="LR274" s="20">
        <v>1604.3620000000001</v>
      </c>
      <c r="LS274" s="21">
        <v>64.5</v>
      </c>
      <c r="LT274" s="20">
        <v>2265.0650000000001</v>
      </c>
      <c r="LU274" s="20">
        <v>1597.55</v>
      </c>
      <c r="LV274" s="21">
        <v>62.2</v>
      </c>
      <c r="LW274" s="20">
        <v>2186.59</v>
      </c>
      <c r="LX274" s="20">
        <v>1542.202</v>
      </c>
      <c r="LY274" s="20">
        <v>1542.202</v>
      </c>
      <c r="LZ274" s="21">
        <v>67.3</v>
      </c>
      <c r="MA274" s="20">
        <v>2364.9769999999999</v>
      </c>
      <c r="MB274" s="20">
        <v>1668.018</v>
      </c>
      <c r="MC274" s="20">
        <v>1668.018</v>
      </c>
      <c r="MD274" s="21">
        <v>129.5</v>
      </c>
      <c r="ME274" s="20">
        <v>4551.567</v>
      </c>
      <c r="MF274" s="20">
        <v>3210.22</v>
      </c>
      <c r="MG274" s="20">
        <v>3210.22</v>
      </c>
      <c r="MH274" s="21">
        <v>88.4</v>
      </c>
      <c r="MI274" s="20">
        <v>3106.1790000000001</v>
      </c>
      <c r="MJ274" s="20">
        <v>2190.788</v>
      </c>
      <c r="MK274" s="20">
        <v>2190.788</v>
      </c>
      <c r="ML274" s="21">
        <v>262.7</v>
      </c>
      <c r="MM274" s="20">
        <v>856.625</v>
      </c>
      <c r="MN274" s="20">
        <v>4503.6180000000004</v>
      </c>
      <c r="MO274" s="21">
        <v>30</v>
      </c>
      <c r="MP274" s="20">
        <v>97.724000000000004</v>
      </c>
      <c r="MQ274" s="20">
        <v>513.774</v>
      </c>
      <c r="MR274" s="21">
        <v>29.1</v>
      </c>
      <c r="MS274" s="20">
        <v>94.730999999999995</v>
      </c>
      <c r="MT274" s="20">
        <v>498.041</v>
      </c>
      <c r="MU274" s="21">
        <v>120.8</v>
      </c>
      <c r="MV274" s="20">
        <v>393.85</v>
      </c>
      <c r="MW274" s="20">
        <v>2070.6289999999999</v>
      </c>
      <c r="MX274" s="20">
        <v>2119</v>
      </c>
      <c r="MY274" s="21">
        <v>111.1</v>
      </c>
      <c r="MZ274" s="20">
        <v>362.26400000000001</v>
      </c>
      <c r="NA274" s="20">
        <v>1904.568</v>
      </c>
      <c r="NB274" s="20">
        <v>2020</v>
      </c>
      <c r="NC274" s="21">
        <v>232.7</v>
      </c>
      <c r="ND274" s="20">
        <v>758.90099999999995</v>
      </c>
      <c r="NE274" s="20">
        <v>3989.8440000000001</v>
      </c>
      <c r="NF274" s="20">
        <v>4139</v>
      </c>
      <c r="NG274" s="21">
        <v>178.4</v>
      </c>
      <c r="NH274" s="20">
        <v>581.85799999999995</v>
      </c>
      <c r="NI274" s="20">
        <v>3059.0610000000001</v>
      </c>
      <c r="NJ274" s="20">
        <v>3059.0610000000001</v>
      </c>
      <c r="NK274" s="21">
        <v>245.1</v>
      </c>
      <c r="NL274" s="20">
        <v>3677.125</v>
      </c>
      <c r="NM274" s="20">
        <v>2593.4760000000001</v>
      </c>
      <c r="NN274" s="21">
        <v>37.799999999999997</v>
      </c>
      <c r="NO274" s="20">
        <v>567.31600000000003</v>
      </c>
      <c r="NP274" s="20">
        <v>400.12799999999999</v>
      </c>
      <c r="NQ274" s="21">
        <v>37</v>
      </c>
      <c r="NR274" s="20">
        <v>554.79899999999998</v>
      </c>
      <c r="NS274" s="20">
        <v>391.3</v>
      </c>
      <c r="NT274" s="21">
        <v>81.2</v>
      </c>
      <c r="NU274" s="20">
        <v>1218.134</v>
      </c>
      <c r="NV274" s="20">
        <v>859.15</v>
      </c>
      <c r="NW274" s="20">
        <v>859.15</v>
      </c>
      <c r="NX274" s="21">
        <v>126.1</v>
      </c>
      <c r="NY274" s="20">
        <v>1891.674</v>
      </c>
      <c r="NZ274" s="20">
        <v>1334.1980000000001</v>
      </c>
      <c r="OA274" s="20">
        <v>1334.1980000000001</v>
      </c>
      <c r="OB274" s="21">
        <v>207.3</v>
      </c>
      <c r="OC274" s="20">
        <v>3109.8090000000002</v>
      </c>
      <c r="OD274" s="20">
        <v>2193.348</v>
      </c>
      <c r="OE274" s="20">
        <v>2193.348</v>
      </c>
      <c r="OF274" s="21">
        <v>159.69999999999999</v>
      </c>
      <c r="OG274" s="20">
        <v>2395.6869999999999</v>
      </c>
      <c r="OH274" s="20">
        <v>1689.6780000000001</v>
      </c>
      <c r="OI274" s="20">
        <v>1689.6780000000001</v>
      </c>
      <c r="OJ274" s="21">
        <v>178.5</v>
      </c>
      <c r="OK274" s="20">
        <v>463.27699999999999</v>
      </c>
      <c r="OL274" s="20">
        <v>326.74900000000002</v>
      </c>
      <c r="OM274" s="21">
        <v>35.1</v>
      </c>
      <c r="ON274" s="20">
        <v>91.031000000000006</v>
      </c>
      <c r="OO274" s="20">
        <v>64.203999999999994</v>
      </c>
      <c r="OP274" s="21">
        <v>34.700000000000003</v>
      </c>
      <c r="OQ274" s="20">
        <v>90.200999999999993</v>
      </c>
      <c r="OR274" s="20">
        <v>63.619</v>
      </c>
      <c r="OS274" s="21">
        <v>50.9</v>
      </c>
      <c r="OT274" s="20">
        <v>132.12299999999999</v>
      </c>
      <c r="OU274" s="20">
        <v>93.186000000000007</v>
      </c>
      <c r="OV274" s="20">
        <v>93.186000000000007</v>
      </c>
      <c r="OW274" s="21">
        <v>92.5</v>
      </c>
      <c r="OX274" s="20">
        <v>240.12299999999999</v>
      </c>
      <c r="OY274" s="20">
        <v>169.35900000000001</v>
      </c>
      <c r="OZ274" s="20">
        <v>169.35900000000001</v>
      </c>
      <c r="PA274" s="21">
        <v>143.4</v>
      </c>
      <c r="PB274" s="20">
        <v>372.24599999999998</v>
      </c>
      <c r="PC274" s="20">
        <v>262.54500000000002</v>
      </c>
      <c r="PD274" s="20">
        <v>262.54500000000002</v>
      </c>
      <c r="PE274" s="21">
        <v>74.8</v>
      </c>
      <c r="PF274" s="20">
        <v>194.27099999999999</v>
      </c>
      <c r="PG274" s="20">
        <v>137.01900000000001</v>
      </c>
      <c r="PH274" s="20">
        <v>137.01900000000001</v>
      </c>
      <c r="PI274" s="21">
        <v>224.6</v>
      </c>
      <c r="PJ274" s="20">
        <v>6114.1660000000002</v>
      </c>
      <c r="PK274" s="20">
        <v>4312.3220000000001</v>
      </c>
      <c r="PL274" s="21">
        <v>67.599999999999994</v>
      </c>
      <c r="PM274" s="20">
        <v>1839.308</v>
      </c>
      <c r="PN274" s="20">
        <v>1297.2639999999999</v>
      </c>
      <c r="PO274" s="21">
        <v>65.900000000000006</v>
      </c>
      <c r="PP274" s="20">
        <v>1793.845</v>
      </c>
      <c r="PQ274" s="20">
        <v>1265.1990000000001</v>
      </c>
      <c r="PR274" s="21">
        <v>45.9</v>
      </c>
      <c r="PS274" s="20">
        <v>1250.2070000000001</v>
      </c>
      <c r="PT274" s="20">
        <v>881.77099999999996</v>
      </c>
      <c r="PU274" s="20">
        <v>881.77099999999996</v>
      </c>
      <c r="PV274" s="21">
        <v>111.6</v>
      </c>
      <c r="PW274" s="20">
        <v>3039.2080000000001</v>
      </c>
      <c r="PX274" s="20">
        <v>2143.5540000000001</v>
      </c>
      <c r="PY274" s="20">
        <v>2013.972</v>
      </c>
      <c r="PZ274" s="21">
        <v>157</v>
      </c>
      <c r="QA274" s="20">
        <v>4274.8580000000002</v>
      </c>
      <c r="QB274" s="20">
        <v>3015.058</v>
      </c>
      <c r="QC274" s="20">
        <v>2895.7429999999999</v>
      </c>
      <c r="QD274" s="21">
        <v>83.1</v>
      </c>
      <c r="QE274" s="20">
        <v>2262.8629999999998</v>
      </c>
      <c r="QF274" s="20">
        <v>1595.9970000000001</v>
      </c>
      <c r="QG274" s="20">
        <v>1595.9970000000001</v>
      </c>
      <c r="QH274" s="21">
        <v>211.7</v>
      </c>
      <c r="QI274" s="21">
        <v>183.8</v>
      </c>
      <c r="QJ274" s="20">
        <v>100910.88</v>
      </c>
      <c r="QK274" s="21">
        <v>64.3</v>
      </c>
      <c r="QL274" s="21">
        <v>56.5</v>
      </c>
      <c r="QM274" s="20">
        <v>30636.782999999999</v>
      </c>
      <c r="QN274" s="21">
        <v>63.2</v>
      </c>
      <c r="QO274" s="21">
        <v>55.7</v>
      </c>
      <c r="QP274" s="20">
        <v>30116.678</v>
      </c>
      <c r="QW274" s="21">
        <v>147.4</v>
      </c>
      <c r="QX274" s="21">
        <v>127.3</v>
      </c>
      <c r="QY274" s="20">
        <v>70274.096999999994</v>
      </c>
      <c r="QZ274" s="21">
        <v>80.400000000000006</v>
      </c>
      <c r="RA274" s="21">
        <v>73.400000000000006</v>
      </c>
      <c r="RB274" s="20">
        <v>38320.663999999997</v>
      </c>
      <c r="RC274" s="21">
        <v>218.2</v>
      </c>
      <c r="RD274" s="20">
        <v>6776.0280000000002</v>
      </c>
      <c r="RE274" s="20">
        <v>3329.74</v>
      </c>
      <c r="RF274" s="21">
        <v>44</v>
      </c>
      <c r="RG274" s="20">
        <v>1367.625</v>
      </c>
      <c r="RH274" s="20">
        <v>672.05100000000004</v>
      </c>
      <c r="RI274" s="21">
        <v>42.5</v>
      </c>
      <c r="RJ274" s="20">
        <v>1318.9380000000001</v>
      </c>
      <c r="RK274" s="20">
        <v>648.12599999999998</v>
      </c>
      <c r="RL274" s="21">
        <v>94.1</v>
      </c>
      <c r="RM274" s="20">
        <v>2921.402</v>
      </c>
      <c r="RN274" s="20">
        <v>1435.577</v>
      </c>
      <c r="RO274" s="20">
        <v>1435.577</v>
      </c>
      <c r="RP274" s="21">
        <v>80.099999999999994</v>
      </c>
      <c r="RQ274" s="20">
        <v>2487</v>
      </c>
      <c r="RR274" s="20">
        <v>1222.1120000000001</v>
      </c>
      <c r="RS274" s="20">
        <v>1222.1120000000001</v>
      </c>
      <c r="RT274" s="21">
        <v>174.1</v>
      </c>
      <c r="RU274" s="20">
        <v>5408.4030000000002</v>
      </c>
      <c r="RV274" s="20">
        <v>2657.6889999999999</v>
      </c>
      <c r="RW274" s="20">
        <v>2657.6889999999999</v>
      </c>
      <c r="RX274" s="21">
        <v>99.2</v>
      </c>
      <c r="RY274" s="20">
        <v>3081.1010000000001</v>
      </c>
      <c r="RZ274" s="20">
        <v>1514.0530000000001</v>
      </c>
      <c r="SA274" s="20">
        <v>1514.0530000000001</v>
      </c>
      <c r="SB274" s="21">
        <v>203.2</v>
      </c>
      <c r="SC274" s="20">
        <v>660.57100000000003</v>
      </c>
      <c r="SD274" s="20">
        <v>465.90100000000001</v>
      </c>
      <c r="SE274" s="21">
        <v>104.5</v>
      </c>
      <c r="SF274" s="20">
        <v>339.67399999999998</v>
      </c>
      <c r="SG274" s="20">
        <v>239.572</v>
      </c>
      <c r="SH274" s="21">
        <v>102.2</v>
      </c>
      <c r="SI274" s="20">
        <v>332.01600000000002</v>
      </c>
      <c r="SJ274" s="20">
        <v>234.17099999999999</v>
      </c>
      <c r="SK274" s="21">
        <v>50.2</v>
      </c>
      <c r="SL274" s="20">
        <v>163.279</v>
      </c>
      <c r="SM274" s="20">
        <v>115.16</v>
      </c>
      <c r="SN274" s="20">
        <v>103.304</v>
      </c>
      <c r="SO274" s="21">
        <v>52.6</v>
      </c>
      <c r="SP274" s="20">
        <v>171.05699999999999</v>
      </c>
      <c r="SQ274" s="20">
        <v>120.64700000000001</v>
      </c>
      <c r="SR274" s="20">
        <v>123.02500000000001</v>
      </c>
      <c r="SS274" s="21">
        <v>98.7</v>
      </c>
      <c r="ST274" s="20">
        <v>320.89699999999999</v>
      </c>
      <c r="SU274" s="20">
        <v>226.32900000000001</v>
      </c>
      <c r="SV274" s="20">
        <v>226.32900000000001</v>
      </c>
      <c r="SW274" s="21">
        <v>88.3</v>
      </c>
      <c r="SX274" s="20">
        <v>286.95699999999999</v>
      </c>
      <c r="SY274" s="20">
        <v>202.39099999999999</v>
      </c>
      <c r="SZ274" s="20">
        <v>197.078</v>
      </c>
      <c r="TA274" s="21">
        <v>214.4</v>
      </c>
      <c r="TB274" s="20">
        <v>442.35</v>
      </c>
      <c r="TC274" s="20">
        <v>3433.431</v>
      </c>
      <c r="TD274" s="21">
        <v>20.399999999999999</v>
      </c>
      <c r="TE274" s="20">
        <v>42.024999999999999</v>
      </c>
      <c r="TF274" s="20">
        <v>326.18799999999999</v>
      </c>
      <c r="TG274" s="21">
        <v>51</v>
      </c>
      <c r="TH274" s="20">
        <v>105.20399999999999</v>
      </c>
      <c r="TI274" s="20">
        <v>816.572</v>
      </c>
      <c r="TJ274" s="20">
        <v>816.572</v>
      </c>
      <c r="TK274" s="21">
        <v>143.1</v>
      </c>
      <c r="TL274" s="20">
        <v>295.339</v>
      </c>
      <c r="TM274" s="20">
        <v>2292.3609999999999</v>
      </c>
      <c r="TN274" s="20">
        <v>2319.86</v>
      </c>
      <c r="TO274" s="21">
        <v>194</v>
      </c>
      <c r="TP274" s="20">
        <v>400.32499999999999</v>
      </c>
      <c r="TQ274" s="20">
        <v>3107.2429999999999</v>
      </c>
      <c r="TR274" s="20">
        <v>3136.4319999999998</v>
      </c>
      <c r="TS274" s="21">
        <v>160.6</v>
      </c>
      <c r="TT274" s="20">
        <v>331.43799999999999</v>
      </c>
      <c r="TU274" s="20">
        <v>2572.5520000000001</v>
      </c>
      <c r="TV274" s="20">
        <v>2606.433</v>
      </c>
      <c r="TW274" s="21">
        <v>167.4</v>
      </c>
      <c r="TX274" s="20">
        <v>240.37100000000001</v>
      </c>
      <c r="TY274" s="20">
        <v>42498.548999999999</v>
      </c>
      <c r="TZ274" s="21">
        <v>65.7</v>
      </c>
      <c r="UA274" s="20">
        <v>94.274000000000001</v>
      </c>
      <c r="UB274" s="20">
        <v>16668.009999999998</v>
      </c>
      <c r="UC274" s="21">
        <v>64.7</v>
      </c>
      <c r="UD274" s="20">
        <v>92.938000000000002</v>
      </c>
      <c r="UE274" s="20">
        <v>16431.79</v>
      </c>
      <c r="UF274" s="21">
        <v>28.9</v>
      </c>
      <c r="UG274" s="20">
        <v>41.466999999999999</v>
      </c>
      <c r="UH274" s="20">
        <v>7331.5950000000003</v>
      </c>
      <c r="UI274" s="20">
        <v>7331.5950000000003</v>
      </c>
      <c r="UJ274" s="21">
        <v>72.900000000000006</v>
      </c>
      <c r="UK274" s="20">
        <v>104.63</v>
      </c>
      <c r="UL274" s="20">
        <v>18498.944</v>
      </c>
      <c r="UM274" s="20">
        <v>18498.944</v>
      </c>
      <c r="UN274" s="21">
        <v>101.8</v>
      </c>
      <c r="UO274" s="20">
        <v>146.09700000000001</v>
      </c>
      <c r="UP274" s="20">
        <v>25830.539000000001</v>
      </c>
      <c r="UQ274" s="20">
        <v>25830.539000000001</v>
      </c>
      <c r="UR274" s="21">
        <v>49.4</v>
      </c>
      <c r="US274" s="20">
        <v>70.864000000000004</v>
      </c>
      <c r="UT274" s="20">
        <v>12529.07</v>
      </c>
      <c r="UU274" s="20">
        <v>12529.07</v>
      </c>
      <c r="UV274" s="21">
        <v>59.7</v>
      </c>
      <c r="UW274" s="20">
        <v>263.18599999999998</v>
      </c>
      <c r="UX274" s="20">
        <v>2406838.3790000002</v>
      </c>
      <c r="UY274" s="21">
        <v>33.700000000000003</v>
      </c>
      <c r="UZ274" s="20">
        <v>148.55600000000001</v>
      </c>
      <c r="VA274" s="20">
        <v>1358545.5049999999</v>
      </c>
      <c r="VB274" s="21">
        <v>11.4</v>
      </c>
      <c r="VC274" s="20">
        <v>50.177</v>
      </c>
      <c r="VD274" s="20">
        <v>458866.45</v>
      </c>
      <c r="VE274" s="20">
        <v>458866.45</v>
      </c>
      <c r="VF274" s="21">
        <v>14.5</v>
      </c>
      <c r="VG274" s="20">
        <v>63.911000000000001</v>
      </c>
      <c r="VH274" s="20">
        <v>584462.91500000004</v>
      </c>
      <c r="VI274" s="20">
        <v>526608.50399999996</v>
      </c>
      <c r="VJ274" s="21">
        <v>26</v>
      </c>
      <c r="VK274" s="20">
        <v>114.63</v>
      </c>
      <c r="VL274" s="20">
        <v>1048292.874</v>
      </c>
      <c r="VM274" s="20">
        <v>985474.95400000003</v>
      </c>
      <c r="VN274" s="21">
        <v>23.4</v>
      </c>
      <c r="VO274" s="20">
        <v>103.048</v>
      </c>
      <c r="VP274" s="20">
        <v>942374.554</v>
      </c>
      <c r="VQ274" s="20">
        <v>942374.554</v>
      </c>
      <c r="VR274" s="21">
        <v>256.8</v>
      </c>
      <c r="VS274" s="20">
        <v>702.11</v>
      </c>
      <c r="VT274" s="20">
        <v>495.19799999999998</v>
      </c>
      <c r="VU274" s="21">
        <v>28.5</v>
      </c>
      <c r="VV274" s="20">
        <v>77.944000000000003</v>
      </c>
      <c r="VW274" s="20">
        <v>54.973999999999997</v>
      </c>
      <c r="VX274" s="21">
        <v>27.8</v>
      </c>
      <c r="VY274" s="20">
        <v>75.870999999999995</v>
      </c>
      <c r="VZ274" s="20">
        <v>53.512</v>
      </c>
      <c r="WA274" s="21">
        <v>96.9</v>
      </c>
      <c r="WB274" s="20">
        <v>264.86599999999999</v>
      </c>
      <c r="WC274" s="20">
        <v>186.81</v>
      </c>
      <c r="WD274" s="20">
        <v>186.81</v>
      </c>
      <c r="WE274" s="21">
        <v>131.4</v>
      </c>
      <c r="WF274" s="20">
        <v>359.29899999999998</v>
      </c>
      <c r="WG274" s="20">
        <v>253.41399999999999</v>
      </c>
      <c r="WH274" s="20">
        <v>253.41399999999999</v>
      </c>
      <c r="WI274" s="21">
        <v>228.3</v>
      </c>
      <c r="WJ274" s="20">
        <v>624.16600000000005</v>
      </c>
      <c r="WK274" s="20">
        <v>440.22399999999999</v>
      </c>
      <c r="WL274" s="20">
        <v>440.22399999999999</v>
      </c>
      <c r="WM274" s="21">
        <v>155.80000000000001</v>
      </c>
      <c r="WN274" s="20">
        <v>426.053</v>
      </c>
      <c r="WO274" s="20">
        <v>300.495</v>
      </c>
      <c r="WP274" s="20">
        <v>300.495</v>
      </c>
      <c r="WQ274" s="21">
        <v>201.6</v>
      </c>
      <c r="WR274" s="20">
        <v>369.726</v>
      </c>
      <c r="WS274" s="20">
        <v>1485.7429999999999</v>
      </c>
      <c r="WT274" s="21">
        <v>75.2</v>
      </c>
      <c r="WU274" s="20">
        <v>137.92500000000001</v>
      </c>
      <c r="WV274" s="20">
        <v>554.25300000000004</v>
      </c>
      <c r="WW274" s="21">
        <v>71.7</v>
      </c>
      <c r="WX274" s="20">
        <v>131.495</v>
      </c>
      <c r="WY274" s="20">
        <v>528.41099999999994</v>
      </c>
      <c r="WZ274" s="21">
        <v>35.700000000000003</v>
      </c>
      <c r="XA274" s="20">
        <v>65.388000000000005</v>
      </c>
      <c r="XB274" s="20">
        <v>262.762</v>
      </c>
      <c r="XC274" s="20">
        <v>262.762</v>
      </c>
      <c r="XD274" s="21">
        <v>90.8</v>
      </c>
      <c r="XE274" s="20">
        <v>166.41200000000001</v>
      </c>
      <c r="XF274" s="20">
        <v>668.72799999999995</v>
      </c>
      <c r="XG274" s="20">
        <v>668.72799999999995</v>
      </c>
      <c r="XH274" s="21">
        <v>126.4</v>
      </c>
      <c r="XI274" s="20">
        <v>231.8</v>
      </c>
      <c r="XJ274" s="20">
        <v>931.49</v>
      </c>
      <c r="XK274" s="20">
        <v>931.49</v>
      </c>
      <c r="XL274" s="21">
        <v>65.599999999999994</v>
      </c>
      <c r="XM274" s="20">
        <v>120.249</v>
      </c>
      <c r="XN274" s="22">
        <v>483.22132800000003</v>
      </c>
      <c r="XO274" s="22">
        <v>483.22132800000003</v>
      </c>
      <c r="XP274" s="21">
        <v>174.5</v>
      </c>
      <c r="XQ274" s="20">
        <v>1992.8309999999999</v>
      </c>
      <c r="XR274" s="20">
        <v>79218.429999999993</v>
      </c>
      <c r="XS274" s="21">
        <v>74.5</v>
      </c>
      <c r="XT274" s="20">
        <v>851.45600000000002</v>
      </c>
      <c r="XU274" s="20">
        <v>33846.805</v>
      </c>
      <c r="XV274" s="21">
        <v>44</v>
      </c>
      <c r="XW274" s="20">
        <v>502.38400000000001</v>
      </c>
      <c r="XX274" s="20">
        <v>19970.636999999999</v>
      </c>
      <c r="XY274" s="20">
        <v>4937.8999999999996</v>
      </c>
      <c r="XZ274" s="21">
        <v>63.6</v>
      </c>
      <c r="YA274" s="20">
        <v>726.4</v>
      </c>
      <c r="YB274" s="20">
        <v>28875.642</v>
      </c>
      <c r="YC274" s="20">
        <v>18832.868999999999</v>
      </c>
      <c r="YD274" s="21">
        <v>99.9</v>
      </c>
      <c r="YE274" s="20">
        <v>1141.376</v>
      </c>
      <c r="YF274" s="20">
        <v>45371.625</v>
      </c>
      <c r="YG274" s="20">
        <v>23770.769</v>
      </c>
      <c r="YH274" s="21">
        <v>49.4</v>
      </c>
      <c r="YI274" s="20">
        <v>564.47</v>
      </c>
      <c r="YJ274" s="20">
        <v>22438.65</v>
      </c>
      <c r="YK274" s="20">
        <v>22438.65</v>
      </c>
      <c r="YL274" s="21">
        <v>216.8</v>
      </c>
      <c r="YM274" s="20">
        <v>4920.0349999999999</v>
      </c>
      <c r="YN274" s="20">
        <v>3470.1010000000001</v>
      </c>
      <c r="YO274" s="21">
        <v>107.5</v>
      </c>
      <c r="YP274" s="20">
        <v>2438.4699999999998</v>
      </c>
      <c r="YQ274" s="20">
        <v>1719.8530000000001</v>
      </c>
      <c r="YR274" s="21">
        <v>106.3</v>
      </c>
      <c r="YS274" s="20">
        <v>2411.0990000000002</v>
      </c>
      <c r="YT274" s="20">
        <v>1700.548</v>
      </c>
      <c r="YU274" s="21">
        <v>37.5</v>
      </c>
      <c r="YV274" s="20">
        <v>851.18499999999995</v>
      </c>
      <c r="YW274" s="20">
        <v>600.34100000000001</v>
      </c>
      <c r="YX274" s="20">
        <v>600.34100000000001</v>
      </c>
      <c r="YY274" s="21">
        <v>71.8</v>
      </c>
      <c r="YZ274" s="20">
        <v>1630.38</v>
      </c>
      <c r="ZA274" s="20">
        <v>1149.9069999999999</v>
      </c>
      <c r="ZB274" s="20">
        <v>1149.9069999999999</v>
      </c>
      <c r="ZC274" s="21">
        <v>109.4</v>
      </c>
      <c r="ZD274" s="20">
        <v>2481.5650000000001</v>
      </c>
      <c r="ZE274" s="20">
        <v>1750.248</v>
      </c>
      <c r="ZF274" s="20">
        <v>1750.248</v>
      </c>
      <c r="ZG274" s="21">
        <v>77.3</v>
      </c>
      <c r="ZH274" s="20">
        <v>1752.9580000000001</v>
      </c>
      <c r="ZI274" s="20">
        <v>1236.3610000000001</v>
      </c>
      <c r="ZJ274" s="20">
        <v>1236.3610000000001</v>
      </c>
      <c r="ZK274" s="21">
        <v>300.2</v>
      </c>
      <c r="ZL274" s="20">
        <v>14056.384</v>
      </c>
      <c r="ZM274" s="20">
        <v>1621356.1</v>
      </c>
      <c r="ZN274" s="21">
        <v>142.5</v>
      </c>
      <c r="ZO274" s="20">
        <v>6674.06</v>
      </c>
      <c r="ZP274" s="20">
        <v>769830.1</v>
      </c>
      <c r="ZQ274" s="21">
        <v>141.80000000000001</v>
      </c>
      <c r="ZR274" s="20">
        <v>6641.8580000000002</v>
      </c>
      <c r="ZS274" s="20">
        <v>766115.68400000001</v>
      </c>
      <c r="ZT274" s="21">
        <v>60.2</v>
      </c>
      <c r="ZU274" s="20">
        <v>2816.9609999999998</v>
      </c>
      <c r="ZV274" s="20">
        <v>324926.90000000002</v>
      </c>
      <c r="ZW274" s="20">
        <v>324926.90000000002</v>
      </c>
      <c r="ZX274" s="21">
        <v>97.5</v>
      </c>
      <c r="ZY274" s="20">
        <v>4565.3630000000003</v>
      </c>
      <c r="ZZ274" s="20">
        <v>526599.1</v>
      </c>
      <c r="AAA274" s="20">
        <v>526599.1</v>
      </c>
      <c r="AAB274" s="21">
        <v>157.69999999999999</v>
      </c>
      <c r="AAC274" s="20">
        <v>7382.3239999999996</v>
      </c>
      <c r="AAD274" s="20">
        <v>851526</v>
      </c>
      <c r="AAE274" s="20">
        <v>851526</v>
      </c>
      <c r="AAF274" s="21">
        <v>94.7</v>
      </c>
      <c r="AAG274" s="20">
        <v>4434.8680000000004</v>
      </c>
      <c r="AAH274" s="20">
        <v>511547</v>
      </c>
      <c r="AAI274" s="20">
        <v>511547</v>
      </c>
      <c r="AAJ274" s="21">
        <v>174.3</v>
      </c>
      <c r="AAK274" s="20">
        <v>2026.624</v>
      </c>
      <c r="AAL274" s="20">
        <v>1854663.067</v>
      </c>
      <c r="AAM274" s="21">
        <v>21.7</v>
      </c>
      <c r="AAN274" s="20">
        <v>252.03200000000001</v>
      </c>
      <c r="AAO274" s="20">
        <v>230647.24799999999</v>
      </c>
      <c r="AAP274" s="21">
        <v>68.599999999999994</v>
      </c>
      <c r="AAQ274" s="20">
        <v>797.39400000000001</v>
      </c>
      <c r="AAR274" s="20">
        <v>729734.61300000001</v>
      </c>
      <c r="AAS274" s="20">
        <v>719713.1</v>
      </c>
      <c r="AAT274" s="21">
        <v>84</v>
      </c>
      <c r="AAU274" s="20">
        <v>976.375</v>
      </c>
      <c r="AAV274" s="20">
        <v>893528.48899999994</v>
      </c>
      <c r="AAW274" s="20">
        <v>890510.4</v>
      </c>
      <c r="AAX274" s="21">
        <v>152.6</v>
      </c>
      <c r="AAY274" s="20">
        <v>1774.5909999999999</v>
      </c>
      <c r="AAZ274" s="20">
        <v>1624015.8189999999</v>
      </c>
      <c r="ABA274" s="20">
        <v>1610223.5</v>
      </c>
      <c r="ABB274" s="21">
        <v>115.3</v>
      </c>
      <c r="ABC274" s="20">
        <v>1340.703</v>
      </c>
      <c r="ABD274" s="20">
        <v>1226943</v>
      </c>
      <c r="ABE274" s="20">
        <v>1226943</v>
      </c>
      <c r="ABF274" s="21">
        <v>313.7</v>
      </c>
      <c r="ABG274" s="20">
        <v>164.47800000000001</v>
      </c>
      <c r="ABH274" s="20">
        <v>116.006</v>
      </c>
      <c r="ABI274" s="21">
        <v>8.1999999999999993</v>
      </c>
      <c r="ABJ274" s="20">
        <v>4.2859999999999996</v>
      </c>
      <c r="ABK274" s="20">
        <v>3.0230000000000001</v>
      </c>
      <c r="ABL274" s="21">
        <v>8.1999999999999993</v>
      </c>
      <c r="ABM274" s="20">
        <v>4.2830000000000004</v>
      </c>
      <c r="ABN274" s="20">
        <v>3.0209999999999999</v>
      </c>
      <c r="ABO274" s="21">
        <v>50.3</v>
      </c>
      <c r="ABP274" s="20">
        <v>26.353000000000002</v>
      </c>
      <c r="ABQ274" s="20">
        <v>18.587</v>
      </c>
      <c r="ABR274" s="20">
        <v>18.587</v>
      </c>
      <c r="ABS274" s="21">
        <v>255.3</v>
      </c>
      <c r="ABT274" s="20">
        <v>133.839</v>
      </c>
      <c r="ABU274" s="20">
        <v>94.397000000000006</v>
      </c>
      <c r="ABV274" s="20">
        <v>94.397000000000006</v>
      </c>
      <c r="ABW274" s="21">
        <v>305.5</v>
      </c>
      <c r="ABX274" s="20">
        <v>160.19200000000001</v>
      </c>
      <c r="ABY274" s="20">
        <v>112.983</v>
      </c>
      <c r="ABZ274" s="20">
        <v>112.983</v>
      </c>
      <c r="ACA274" s="21">
        <v>71.8</v>
      </c>
      <c r="ACB274" s="20">
        <v>37.622</v>
      </c>
      <c r="ACC274" s="20">
        <v>26.535</v>
      </c>
      <c r="ACD274" s="20">
        <v>26.535</v>
      </c>
      <c r="ACE274" s="21">
        <v>47.5</v>
      </c>
      <c r="ACF274" s="20">
        <v>488.52199999999999</v>
      </c>
      <c r="ACG274" s="20">
        <v>5336.96</v>
      </c>
      <c r="ACH274" s="21">
        <v>20.6</v>
      </c>
      <c r="ACI274" s="20">
        <v>211.446</v>
      </c>
      <c r="ACJ274" s="20">
        <v>2309.989</v>
      </c>
      <c r="ACK274" s="21">
        <v>12.4</v>
      </c>
      <c r="ACL274" s="20">
        <v>127.26300000000001</v>
      </c>
      <c r="ACM274" s="20">
        <v>1390.3109999999999</v>
      </c>
      <c r="ACN274" s="20">
        <v>1390.3109999999999</v>
      </c>
      <c r="ACO274" s="21">
        <v>14.6</v>
      </c>
      <c r="ACP274" s="20">
        <v>149.81299999999999</v>
      </c>
      <c r="ACQ274" s="20">
        <v>1636.66</v>
      </c>
      <c r="ACR274" s="20">
        <v>1636.66</v>
      </c>
      <c r="ACS274" s="21">
        <v>27</v>
      </c>
      <c r="ACT274" s="20">
        <v>277.07600000000002</v>
      </c>
      <c r="ACU274" s="20">
        <v>3026.971</v>
      </c>
      <c r="ACV274" s="20">
        <v>3026.971</v>
      </c>
      <c r="ACW274" s="21">
        <v>13.1</v>
      </c>
      <c r="ACX274" s="20">
        <v>134.90799999999999</v>
      </c>
      <c r="ACY274" s="20">
        <v>1473.829</v>
      </c>
      <c r="ACZ274" s="20">
        <v>1473.829</v>
      </c>
      <c r="ADA274" s="21">
        <v>156.80000000000001</v>
      </c>
      <c r="ADB274" s="20">
        <v>301.35599999999999</v>
      </c>
      <c r="ADC274" s="20">
        <v>1026.8710000000001</v>
      </c>
      <c r="ADD274" s="21">
        <v>41.5</v>
      </c>
      <c r="ADE274" s="20">
        <v>79.682000000000002</v>
      </c>
      <c r="ADF274" s="20">
        <v>271.51600000000002</v>
      </c>
      <c r="ADG274" s="21">
        <v>53.5</v>
      </c>
      <c r="ADH274" s="20">
        <v>102.85599999999999</v>
      </c>
      <c r="ADI274" s="20">
        <v>350.483</v>
      </c>
      <c r="ADJ274" s="20">
        <v>350.483</v>
      </c>
      <c r="ADK274" s="21">
        <v>61.8</v>
      </c>
      <c r="ADL274" s="20">
        <v>118.818</v>
      </c>
      <c r="ADM274" s="20">
        <v>404.87099999999998</v>
      </c>
      <c r="ADN274" s="20">
        <v>404.87099999999998</v>
      </c>
      <c r="ADO274" s="21">
        <v>115.3</v>
      </c>
      <c r="ADP274" s="20">
        <v>221.67400000000001</v>
      </c>
      <c r="ADQ274" s="20">
        <v>755.35500000000002</v>
      </c>
      <c r="ADR274" s="20">
        <v>755.35500000000002</v>
      </c>
      <c r="ADS274" s="21">
        <v>111.5</v>
      </c>
      <c r="ADT274" s="20">
        <v>214.315</v>
      </c>
      <c r="ADU274" s="20">
        <v>730.279</v>
      </c>
      <c r="ADV274" s="20">
        <v>730.279</v>
      </c>
      <c r="ADW274" s="21">
        <v>278.7</v>
      </c>
      <c r="ADX274" s="20">
        <v>2413.1790000000001</v>
      </c>
      <c r="ADY274" s="20">
        <v>1702.0150000000001</v>
      </c>
      <c r="ADZ274" s="21">
        <v>45.2</v>
      </c>
      <c r="AEA274" s="20">
        <v>391.62200000000001</v>
      </c>
      <c r="AEB274" s="20">
        <v>276.21100000000001</v>
      </c>
      <c r="AEC274" s="21">
        <v>44.5</v>
      </c>
      <c r="AED274" s="20">
        <v>385.47699999999998</v>
      </c>
      <c r="AEE274" s="20">
        <v>271.87700000000001</v>
      </c>
      <c r="AEF274" s="21">
        <v>111.5</v>
      </c>
      <c r="AEG274" s="20">
        <v>965.24699999999996</v>
      </c>
      <c r="AEH274" s="20">
        <v>680.78899999999999</v>
      </c>
      <c r="AEI274" s="20">
        <v>680.78899999999999</v>
      </c>
      <c r="AEJ274" s="21">
        <v>122</v>
      </c>
      <c r="AEK274" s="20">
        <v>1056.309</v>
      </c>
      <c r="AEL274" s="20">
        <v>745.01499999999999</v>
      </c>
      <c r="AEM274" s="20">
        <v>745.01499999999999</v>
      </c>
      <c r="AEN274" s="21">
        <v>233.5</v>
      </c>
      <c r="AEO274" s="20">
        <v>2021.557</v>
      </c>
      <c r="AEP274" s="20">
        <v>1425.8040000000001</v>
      </c>
      <c r="AEQ274" s="20">
        <v>1425.8040000000001</v>
      </c>
      <c r="AER274" s="21">
        <v>112.1</v>
      </c>
      <c r="AES274" s="20">
        <v>970.50800000000004</v>
      </c>
      <c r="AET274" s="20">
        <v>684.49900000000002</v>
      </c>
      <c r="AEU274" s="20">
        <v>687.51900000000001</v>
      </c>
      <c r="AEV274" s="21">
        <v>246.8</v>
      </c>
      <c r="AEW274" s="20">
        <v>1043.998</v>
      </c>
      <c r="AEX274" s="20">
        <v>5683.1049999999996</v>
      </c>
      <c r="AEY274" s="21">
        <v>50.6</v>
      </c>
      <c r="AEZ274" s="20">
        <v>213.97200000000001</v>
      </c>
      <c r="AFA274" s="20">
        <v>1164.779</v>
      </c>
      <c r="AFB274" s="21">
        <v>50.5</v>
      </c>
      <c r="AFC274" s="20">
        <v>213.43299999999999</v>
      </c>
      <c r="AFD274" s="20">
        <v>1161.845</v>
      </c>
      <c r="AFE274" s="21">
        <v>73.099999999999994</v>
      </c>
      <c r="AFF274" s="20">
        <v>309.42899999999997</v>
      </c>
      <c r="AFG274" s="20">
        <v>1684.405</v>
      </c>
      <c r="AFH274" s="20">
        <v>1684.405</v>
      </c>
      <c r="AFI274" s="21">
        <v>123.1</v>
      </c>
      <c r="AFJ274" s="20">
        <v>520.59699999999998</v>
      </c>
      <c r="AFK274" s="20">
        <v>2833.9209999999998</v>
      </c>
      <c r="AFL274" s="20">
        <v>2833.9209999999998</v>
      </c>
      <c r="AFM274" s="21">
        <v>196.2</v>
      </c>
      <c r="AFN274" s="20">
        <v>830.02499999999998</v>
      </c>
      <c r="AFO274" s="20">
        <v>4518.326</v>
      </c>
      <c r="AFP274" s="20">
        <v>4518.326</v>
      </c>
      <c r="AFQ274" s="21">
        <v>97</v>
      </c>
      <c r="AFR274" s="20">
        <v>410.3</v>
      </c>
      <c r="AFS274" s="20">
        <v>2233.5079999999998</v>
      </c>
      <c r="AFT274" s="20">
        <v>2233.5079999999998</v>
      </c>
      <c r="AFU274" s="21">
        <v>207.2</v>
      </c>
      <c r="AFV274" s="20">
        <v>281.68700000000001</v>
      </c>
      <c r="AFW274" s="20">
        <v>372.24900000000002</v>
      </c>
      <c r="AFX274" s="21">
        <v>17</v>
      </c>
      <c r="AFY274" s="20">
        <v>23.170999999999999</v>
      </c>
      <c r="AFZ274" s="20">
        <v>30.620999999999999</v>
      </c>
      <c r="AGA274" s="21">
        <v>90.8</v>
      </c>
      <c r="AGB274" s="20">
        <v>123.45099999999999</v>
      </c>
      <c r="AGC274" s="20">
        <v>163.14099999999999</v>
      </c>
      <c r="AGD274" s="20">
        <v>163.14099999999999</v>
      </c>
      <c r="AGE274" s="21">
        <v>99.3</v>
      </c>
      <c r="AGF274" s="20">
        <v>135.06399999999999</v>
      </c>
      <c r="AGG274" s="20">
        <v>178.48699999999999</v>
      </c>
      <c r="AGH274" s="20">
        <v>178.48699999999999</v>
      </c>
      <c r="AGI274" s="21">
        <v>190.1</v>
      </c>
      <c r="AGJ274" s="20">
        <v>258.51499999999999</v>
      </c>
      <c r="AGK274" s="20">
        <v>341.62799999999999</v>
      </c>
      <c r="AGL274" s="20">
        <v>341.62799999999999</v>
      </c>
      <c r="AGM274" s="21">
        <v>147.19999999999999</v>
      </c>
      <c r="AGN274" s="20">
        <v>200.12299999999999</v>
      </c>
      <c r="AGO274" s="20">
        <v>264.46199999999999</v>
      </c>
      <c r="AGP274" s="20">
        <v>264.46199999999999</v>
      </c>
      <c r="AGQ274" s="21">
        <v>100.8</v>
      </c>
      <c r="AGR274" s="20">
        <v>437.32799999999997</v>
      </c>
      <c r="AGS274" s="20">
        <v>1163.73</v>
      </c>
      <c r="AGT274" s="21">
        <v>45.2</v>
      </c>
      <c r="AGU274" s="20">
        <v>196.12899999999999</v>
      </c>
      <c r="AGV274" s="20">
        <v>521.9</v>
      </c>
      <c r="AGW274" s="21">
        <v>44.6</v>
      </c>
      <c r="AGX274" s="20">
        <v>193.39400000000001</v>
      </c>
      <c r="AGY274" s="20">
        <v>514.62199999999996</v>
      </c>
      <c r="AGZ274" s="21">
        <v>22</v>
      </c>
      <c r="AHA274" s="20">
        <v>95.224999999999994</v>
      </c>
      <c r="AHB274" s="20">
        <v>253.393</v>
      </c>
      <c r="AHC274" s="20">
        <v>253.393</v>
      </c>
      <c r="AHD274" s="21">
        <v>33.700000000000003</v>
      </c>
      <c r="AHE274" s="20">
        <v>145.97399999999999</v>
      </c>
      <c r="AHF274" s="20">
        <v>388.43700000000001</v>
      </c>
      <c r="AHG274" s="20">
        <v>388.43700000000001</v>
      </c>
      <c r="AHH274" s="21">
        <v>55.6</v>
      </c>
      <c r="AHI274" s="20">
        <v>241.19900000000001</v>
      </c>
      <c r="AHJ274" s="20">
        <v>641.83000000000004</v>
      </c>
      <c r="AHK274" s="20">
        <v>641.83000000000004</v>
      </c>
      <c r="AHL274" s="21">
        <v>36.200000000000003</v>
      </c>
      <c r="AHM274" s="20">
        <v>156.947</v>
      </c>
      <c r="AHN274" s="20">
        <v>417.637</v>
      </c>
      <c r="AHO274" s="20">
        <v>417.637</v>
      </c>
      <c r="AHP274" s="21">
        <v>262.7</v>
      </c>
      <c r="AHQ274" s="20">
        <v>645.43799999999999</v>
      </c>
      <c r="AHR274" s="20">
        <v>455.22699999999998</v>
      </c>
      <c r="AHS274" s="21">
        <v>72</v>
      </c>
      <c r="AHT274" s="20">
        <v>176.779</v>
      </c>
      <c r="AHU274" s="20">
        <v>124.682</v>
      </c>
      <c r="AHV274" s="21">
        <v>71.900000000000006</v>
      </c>
      <c r="AHW274" s="20">
        <v>176.607</v>
      </c>
      <c r="AHX274" s="20">
        <v>124.56100000000001</v>
      </c>
      <c r="AHY274" s="21">
        <v>85.7</v>
      </c>
      <c r="AHZ274" s="20">
        <v>210.607</v>
      </c>
      <c r="AIA274" s="20">
        <v>148.541</v>
      </c>
      <c r="AIB274" s="20">
        <v>148.541</v>
      </c>
      <c r="AIC274" s="21">
        <v>105</v>
      </c>
      <c r="AID274" s="20">
        <v>258.053</v>
      </c>
      <c r="AIE274" s="20">
        <v>182.005</v>
      </c>
      <c r="AIF274" s="20">
        <v>182.005</v>
      </c>
      <c r="AIG274" s="21">
        <v>190.8</v>
      </c>
      <c r="AIH274" s="20">
        <v>468.65899999999999</v>
      </c>
      <c r="AII274" s="20">
        <v>330.54500000000002</v>
      </c>
      <c r="AIJ274" s="20">
        <v>330.54500000000002</v>
      </c>
      <c r="AIK274" s="21">
        <v>135.30000000000001</v>
      </c>
      <c r="AIL274" s="20">
        <v>332.38299999999998</v>
      </c>
      <c r="AIM274" s="20">
        <v>234.43</v>
      </c>
      <c r="AIN274" s="20">
        <v>234.43</v>
      </c>
      <c r="AIO274" s="21">
        <v>68.7</v>
      </c>
      <c r="AIP274" s="20">
        <v>915.48800000000006</v>
      </c>
      <c r="AIQ274" s="20">
        <v>22823.567999999999</v>
      </c>
      <c r="AIR274" s="21">
        <v>9</v>
      </c>
      <c r="AIS274" s="20">
        <v>120.13</v>
      </c>
      <c r="AIT274" s="20">
        <v>2994.9</v>
      </c>
      <c r="AIU274" s="21">
        <v>10</v>
      </c>
      <c r="AIV274" s="20">
        <v>133.37899999999999</v>
      </c>
      <c r="AIW274" s="20">
        <v>3325.1970000000001</v>
      </c>
      <c r="AIX274" s="20">
        <v>2695.22</v>
      </c>
      <c r="AIY274" s="21">
        <v>49.7</v>
      </c>
      <c r="AIZ274" s="20">
        <v>661.58399999999995</v>
      </c>
      <c r="AJA274" s="20">
        <v>16493.629000000001</v>
      </c>
      <c r="AJB274" s="20">
        <v>13871.767</v>
      </c>
      <c r="AJC274" s="21">
        <v>59.7</v>
      </c>
      <c r="AJD274" s="20">
        <v>795.35799999999995</v>
      </c>
      <c r="AJE274" s="20">
        <v>19828.668000000001</v>
      </c>
      <c r="AJF274" s="20">
        <v>16566.987000000001</v>
      </c>
      <c r="AJG274" s="21">
        <v>34.299999999999997</v>
      </c>
      <c r="AJH274" s="20">
        <v>456.59199999999998</v>
      </c>
      <c r="AJI274" s="20">
        <v>11383.058000000001</v>
      </c>
      <c r="AJJ274" s="20">
        <v>11383.058000000001</v>
      </c>
      <c r="AJK274" s="21">
        <v>69.2</v>
      </c>
      <c r="AJL274" s="20">
        <v>268.37700000000001</v>
      </c>
      <c r="AJM274" s="20">
        <v>1004.16</v>
      </c>
      <c r="AJN274" s="21">
        <v>20.100000000000001</v>
      </c>
      <c r="AJO274" s="20">
        <v>77.834999999999994</v>
      </c>
      <c r="AJP274" s="20">
        <v>291.22699999999998</v>
      </c>
      <c r="AJQ274" s="21">
        <v>13.5</v>
      </c>
      <c r="AJR274" s="20">
        <v>52.238</v>
      </c>
      <c r="AJS274" s="20">
        <v>195.453</v>
      </c>
      <c r="AJT274" s="20">
        <v>176.59700000000001</v>
      </c>
      <c r="AJU274" s="21">
        <v>35.9</v>
      </c>
      <c r="AJV274" s="20">
        <v>139.167</v>
      </c>
      <c r="AJW274" s="20">
        <v>520.70600000000002</v>
      </c>
      <c r="AJX274" s="20">
        <v>506.62799999999999</v>
      </c>
      <c r="AJY274" s="21">
        <v>49.1</v>
      </c>
      <c r="AJZ274" s="20">
        <v>190.542</v>
      </c>
      <c r="AKA274" s="20">
        <v>712.93299999999999</v>
      </c>
      <c r="AKB274" s="20">
        <v>683.22500000000002</v>
      </c>
      <c r="AKC274" s="21">
        <v>39.9</v>
      </c>
      <c r="AKD274" s="20">
        <v>154.756</v>
      </c>
      <c r="AKE274" s="20">
        <v>579.03599999999994</v>
      </c>
      <c r="AKF274" s="20">
        <v>579.03599999999994</v>
      </c>
      <c r="AKG274" s="21">
        <v>225.8</v>
      </c>
      <c r="AKH274" s="20">
        <v>1135.5029999999999</v>
      </c>
      <c r="AKI274" s="20">
        <v>7379.4070000000002</v>
      </c>
      <c r="AKJ274" s="21">
        <v>41.6</v>
      </c>
      <c r="AKK274" s="20">
        <v>209.21600000000001</v>
      </c>
      <c r="AKL274" s="20">
        <v>1359.65</v>
      </c>
      <c r="AKM274" s="21">
        <v>39</v>
      </c>
      <c r="AKN274" s="20">
        <v>196.05099999999999</v>
      </c>
      <c r="AKO274" s="20">
        <v>1274.097</v>
      </c>
      <c r="AKP274" s="21">
        <v>64.2</v>
      </c>
      <c r="AKQ274" s="20">
        <v>322.91199999999998</v>
      </c>
      <c r="AKR274" s="20">
        <v>2098.5430000000001</v>
      </c>
      <c r="AKS274" s="20">
        <v>2098.5430000000001</v>
      </c>
      <c r="AKT274" s="21">
        <v>120</v>
      </c>
      <c r="AKU274" s="20">
        <v>603.375</v>
      </c>
      <c r="AKV274" s="20">
        <v>3921.2139999999999</v>
      </c>
      <c r="AKW274" s="20">
        <v>3921.2139999999999</v>
      </c>
      <c r="AKX274" s="21">
        <v>184.2</v>
      </c>
      <c r="AKY274" s="20">
        <v>926.28700000000003</v>
      </c>
      <c r="AKZ274" s="20">
        <v>6019.7569999999996</v>
      </c>
      <c r="ALA274" s="20">
        <v>6019.7569999999996</v>
      </c>
      <c r="ALB274" s="21">
        <v>106.3</v>
      </c>
      <c r="ALC274" s="20">
        <v>534.55899999999997</v>
      </c>
      <c r="ALD274" s="20">
        <v>3473.991</v>
      </c>
      <c r="ALE274" s="20">
        <v>3473.991</v>
      </c>
      <c r="ALF274" s="21">
        <v>220.1</v>
      </c>
      <c r="ALG274" s="20">
        <v>391.13499999999999</v>
      </c>
      <c r="ALH274" s="20">
        <v>581.11</v>
      </c>
      <c r="ALI274" s="21">
        <v>86.5</v>
      </c>
      <c r="ALJ274" s="20">
        <v>153.767</v>
      </c>
      <c r="ALK274" s="20">
        <v>228.452</v>
      </c>
      <c r="ALL274" s="21">
        <v>43.4</v>
      </c>
      <c r="ALM274" s="20">
        <v>77.183999999999997</v>
      </c>
      <c r="ALN274" s="20">
        <v>114.673</v>
      </c>
      <c r="ALO274" s="20">
        <v>101.67700000000001</v>
      </c>
      <c r="ALP274" s="21">
        <v>88.6</v>
      </c>
      <c r="ALQ274" s="20">
        <v>157.45699999999999</v>
      </c>
      <c r="ALR274" s="20">
        <v>233.934</v>
      </c>
      <c r="ALS274" s="20">
        <v>186.19900000000001</v>
      </c>
      <c r="ALT274" s="21">
        <v>133.6</v>
      </c>
      <c r="ALU274" s="20">
        <v>237.36799999999999</v>
      </c>
      <c r="ALV274" s="20">
        <v>352.65800000000002</v>
      </c>
      <c r="ALW274" s="20">
        <v>287.87599999999998</v>
      </c>
      <c r="ALX274" s="21">
        <v>107.4</v>
      </c>
      <c r="ALY274" s="20">
        <v>190.77600000000001</v>
      </c>
      <c r="ALZ274" s="20">
        <v>283.43599999999998</v>
      </c>
      <c r="AMA274" s="20">
        <v>208.87</v>
      </c>
      <c r="AMB274" s="21">
        <v>148.69999999999999</v>
      </c>
      <c r="AMC274" s="20">
        <v>413.77199999999999</v>
      </c>
      <c r="AMD274" s="20">
        <v>13150.290999999999</v>
      </c>
      <c r="AME274" s="21">
        <v>23.2</v>
      </c>
      <c r="AMF274" s="20">
        <v>64.552999999999997</v>
      </c>
      <c r="AMG274" s="20">
        <v>2051.5909999999999</v>
      </c>
      <c r="AMH274" s="21">
        <v>50.8</v>
      </c>
      <c r="AMI274" s="20">
        <v>141.33099999999999</v>
      </c>
      <c r="AMJ274" s="20">
        <v>4491.6980000000003</v>
      </c>
      <c r="AMK274" s="20">
        <v>3964.97</v>
      </c>
      <c r="AML274" s="21">
        <v>75</v>
      </c>
      <c r="AMM274" s="20">
        <v>208.8</v>
      </c>
      <c r="AMN274" s="20">
        <v>6635.991</v>
      </c>
      <c r="AMO274" s="20">
        <v>5605.3329999999996</v>
      </c>
      <c r="AMP274" s="21">
        <v>125.5</v>
      </c>
      <c r="AMQ274" s="20">
        <v>349.21899999999999</v>
      </c>
      <c r="AMR274" s="20">
        <v>11098.7</v>
      </c>
      <c r="AMS274" s="20">
        <v>9570.3029999999999</v>
      </c>
      <c r="AMT274" s="21">
        <v>88.9</v>
      </c>
      <c r="AMU274" s="20">
        <v>247.33199999999999</v>
      </c>
      <c r="AMV274" s="20">
        <v>7860.57</v>
      </c>
      <c r="AMW274" s="20">
        <v>7860.57</v>
      </c>
      <c r="AMX274" s="21">
        <v>78.8</v>
      </c>
      <c r="AMY274" s="22">
        <v>563.01730499999996</v>
      </c>
      <c r="AMZ274" s="20">
        <v>681.36400000000003</v>
      </c>
      <c r="ANA274" s="21">
        <v>40.4</v>
      </c>
      <c r="ANB274" s="20">
        <v>288.42599999999999</v>
      </c>
      <c r="ANC274" s="20">
        <v>349.053</v>
      </c>
      <c r="AND274" s="21">
        <v>39.5</v>
      </c>
      <c r="ANE274" s="20">
        <v>282.25700000000001</v>
      </c>
      <c r="ANF274" s="20">
        <v>341.58800000000002</v>
      </c>
      <c r="ANG274" s="21">
        <v>10.1</v>
      </c>
      <c r="ANH274" s="22">
        <v>72.138137999999998</v>
      </c>
      <c r="ANI274" s="22">
        <v>87.301574000000002</v>
      </c>
      <c r="ANJ274" s="22">
        <v>87.301574000000002</v>
      </c>
      <c r="ANK274" s="21">
        <v>28.6</v>
      </c>
      <c r="ANL274" s="22">
        <v>203.92635100000001</v>
      </c>
      <c r="ANM274" s="22">
        <v>246.79167100000001</v>
      </c>
      <c r="ANN274" s="22">
        <v>198.50012899999999</v>
      </c>
      <c r="ANO274" s="21">
        <v>38.4</v>
      </c>
      <c r="ANP274" s="22">
        <v>274.59142500000002</v>
      </c>
      <c r="ANQ274" s="22">
        <v>332.310543</v>
      </c>
      <c r="ANR274" s="22">
        <v>285.80170299999997</v>
      </c>
      <c r="ANS274" s="21">
        <v>24.7</v>
      </c>
      <c r="ANT274" s="22">
        <v>176.58672000000001</v>
      </c>
      <c r="ANU274" s="22">
        <v>213.70524800000001</v>
      </c>
      <c r="ANV274" s="22">
        <v>213.70524800000001</v>
      </c>
      <c r="ANW274" s="21">
        <v>226.6</v>
      </c>
      <c r="ANX274" s="20">
        <v>32414.724999999999</v>
      </c>
      <c r="ANY274" s="20">
        <v>32414.724999999999</v>
      </c>
      <c r="ANZ274" s="21">
        <v>58.8</v>
      </c>
      <c r="AOA274" s="20">
        <v>8412.4809999999998</v>
      </c>
      <c r="AOB274" s="20">
        <v>8412.4809999999998</v>
      </c>
      <c r="AOC274" s="21">
        <v>57.1</v>
      </c>
      <c r="AOD274" s="20">
        <v>8166.53</v>
      </c>
      <c r="AOE274" s="20">
        <v>8166.53</v>
      </c>
      <c r="AOF274" s="21">
        <v>98.8</v>
      </c>
      <c r="AOG274" s="20">
        <v>14139.195</v>
      </c>
      <c r="AOH274" s="20">
        <v>14139.195</v>
      </c>
      <c r="AOI274" s="20">
        <v>14139.195</v>
      </c>
      <c r="AOJ274" s="21">
        <v>68.900000000000006</v>
      </c>
      <c r="AOK274" s="20">
        <v>9863.0490000000009</v>
      </c>
      <c r="AOL274" s="20">
        <v>9863.0490000000009</v>
      </c>
      <c r="AOM274" s="20">
        <v>9863.0490000000009</v>
      </c>
      <c r="AON274" s="21">
        <v>167.8</v>
      </c>
      <c r="AOO274" s="20">
        <v>24002.243999999999</v>
      </c>
      <c r="AOP274" s="20">
        <v>24002.243999999999</v>
      </c>
      <c r="AOQ274" s="20">
        <v>24002.243999999999</v>
      </c>
      <c r="AOR274" s="21">
        <v>56.5</v>
      </c>
      <c r="AOS274" s="20">
        <v>8083.77</v>
      </c>
      <c r="AOT274" s="20">
        <v>8083.77</v>
      </c>
      <c r="AOU274" s="20">
        <v>8083.77</v>
      </c>
      <c r="AOV274" s="21">
        <v>218</v>
      </c>
      <c r="AOW274" s="20">
        <v>28661.828000000001</v>
      </c>
      <c r="AOX274" s="20">
        <v>20215.187000000002</v>
      </c>
      <c r="AOY274" s="21">
        <v>68.8</v>
      </c>
      <c r="AOZ274" s="20">
        <v>9049.5419999999995</v>
      </c>
      <c r="APA274" s="20">
        <v>6382.6419999999998</v>
      </c>
      <c r="APB274" s="21">
        <v>67.8</v>
      </c>
      <c r="APC274" s="20">
        <v>8920.5560000000005</v>
      </c>
      <c r="APD274" s="20">
        <v>6291.6679999999997</v>
      </c>
      <c r="APE274" s="21">
        <v>59.4</v>
      </c>
      <c r="APF274" s="20">
        <v>7808.9880000000003</v>
      </c>
      <c r="APG274" s="20">
        <v>5507.68</v>
      </c>
      <c r="APH274" s="20">
        <v>5507.68</v>
      </c>
      <c r="API274" s="21">
        <v>89.8</v>
      </c>
      <c r="APJ274" s="20">
        <v>11803.297</v>
      </c>
      <c r="APK274" s="20">
        <v>8324.866</v>
      </c>
      <c r="APL274" s="20">
        <v>8324.866</v>
      </c>
      <c r="APM274" s="21">
        <v>149.1</v>
      </c>
      <c r="APN274" s="20">
        <v>19612.286</v>
      </c>
      <c r="APO274" s="20">
        <v>13832.545</v>
      </c>
      <c r="APP274" s="20">
        <v>13832.545</v>
      </c>
      <c r="APQ274" s="21">
        <v>99.4</v>
      </c>
      <c r="APR274" s="20">
        <v>13070.584000000001</v>
      </c>
      <c r="APS274" s="20">
        <v>9218.6830000000009</v>
      </c>
      <c r="APT274" s="20">
        <v>9218.6830000000009</v>
      </c>
      <c r="APU274" s="21">
        <v>104.9</v>
      </c>
      <c r="APV274" s="20">
        <v>335.73700000000002</v>
      </c>
      <c r="APW274" s="20">
        <v>2310.1030000000001</v>
      </c>
      <c r="APX274" s="21">
        <v>27</v>
      </c>
      <c r="APY274" s="20">
        <v>86.460999999999999</v>
      </c>
      <c r="APZ274" s="20">
        <v>594.90899999999999</v>
      </c>
      <c r="AQI274" s="21">
        <v>77.900000000000006</v>
      </c>
      <c r="AQJ274" s="20">
        <v>249.27600000000001</v>
      </c>
      <c r="AQK274" s="20">
        <v>1715.194</v>
      </c>
      <c r="AQL274" s="20">
        <v>1735.327</v>
      </c>
      <c r="AQM274" s="21">
        <v>66.7</v>
      </c>
      <c r="AQN274" s="20">
        <v>213.33799999999999</v>
      </c>
      <c r="AQO274" s="20">
        <v>1467.9159999999999</v>
      </c>
      <c r="AQP274" s="20">
        <v>1669.6849999999999</v>
      </c>
    </row>
    <row r="275" spans="1:1134" x14ac:dyDescent="0.2">
      <c r="A275" s="18">
        <v>39447</v>
      </c>
      <c r="B275" s="21">
        <v>125.7</v>
      </c>
      <c r="C275" s="21">
        <v>121</v>
      </c>
      <c r="D275" s="20">
        <v>17702.259999999998</v>
      </c>
      <c r="N275" s="21">
        <v>88.1</v>
      </c>
      <c r="O275" s="21">
        <v>84.2</v>
      </c>
      <c r="P275" s="20">
        <v>12410.916999999999</v>
      </c>
      <c r="Q275" s="21">
        <v>67.7</v>
      </c>
      <c r="R275" s="21">
        <v>65</v>
      </c>
      <c r="S275" s="20">
        <v>9538.1080000000002</v>
      </c>
      <c r="T275" s="21">
        <v>211.7</v>
      </c>
      <c r="U275" s="21">
        <v>183.1</v>
      </c>
      <c r="V275" s="20">
        <v>113010.368</v>
      </c>
      <c r="W275" s="21">
        <v>62.7</v>
      </c>
      <c r="X275" s="21">
        <v>55</v>
      </c>
      <c r="Y275" s="20">
        <v>33475.853000000003</v>
      </c>
      <c r="AI275" s="21">
        <v>149</v>
      </c>
      <c r="AJ275" s="21">
        <v>128.19999999999999</v>
      </c>
      <c r="AK275" s="20">
        <v>79534.514999999999</v>
      </c>
      <c r="AL275" s="21">
        <v>82.8</v>
      </c>
      <c r="AM275" s="21">
        <v>75</v>
      </c>
      <c r="AN275" s="20">
        <v>44183.525000000001</v>
      </c>
      <c r="AO275" s="21">
        <v>242.5</v>
      </c>
      <c r="AP275" s="21">
        <v>234.2</v>
      </c>
      <c r="AQ275" s="20">
        <v>95308.108999999997</v>
      </c>
      <c r="AR275" s="21">
        <v>71.7</v>
      </c>
      <c r="AS275" s="21">
        <v>69.900000000000006</v>
      </c>
      <c r="AT275" s="20">
        <v>28184.510999999999</v>
      </c>
      <c r="AU275" s="21">
        <v>69.7</v>
      </c>
      <c r="AV275" s="21">
        <v>67.900000000000006</v>
      </c>
      <c r="AW275" s="20">
        <v>27380.228999999999</v>
      </c>
      <c r="AX275" s="21">
        <v>82.8</v>
      </c>
      <c r="AY275" s="21">
        <v>80.400000000000006</v>
      </c>
      <c r="AZ275" s="20">
        <v>32546.898000000001</v>
      </c>
      <c r="BA275" s="21">
        <v>88</v>
      </c>
      <c r="BB275" s="21">
        <v>84</v>
      </c>
      <c r="BC275" s="20">
        <v>34572.769999999997</v>
      </c>
      <c r="BD275" s="21">
        <v>170.8</v>
      </c>
      <c r="BE275" s="21">
        <v>164.4</v>
      </c>
      <c r="BF275" s="20">
        <v>67123.597999999998</v>
      </c>
      <c r="BG275" s="21">
        <v>88.2</v>
      </c>
      <c r="BH275" s="21">
        <v>83.2</v>
      </c>
      <c r="BI275" s="20">
        <v>34645.417000000001</v>
      </c>
      <c r="BJ275" s="21">
        <v>97.2</v>
      </c>
      <c r="BK275" s="19">
        <v>277.07356279332998</v>
      </c>
      <c r="BL275" s="20">
        <v>871.452</v>
      </c>
      <c r="BM275" s="21">
        <v>72.099999999999994</v>
      </c>
      <c r="BN275" s="20">
        <v>205.42400000000001</v>
      </c>
      <c r="BO275" s="20">
        <v>646.1</v>
      </c>
      <c r="BP275" s="21">
        <v>4.7</v>
      </c>
      <c r="BQ275" s="20">
        <v>13.311999999999999</v>
      </c>
      <c r="BR275" s="19">
        <v>41.868284000000003</v>
      </c>
      <c r="BS275" s="19">
        <v>41.868284000000003</v>
      </c>
      <c r="BT275" s="21">
        <v>20.8</v>
      </c>
      <c r="BU275" s="20">
        <v>59.314999999999998</v>
      </c>
      <c r="BV275" s="19">
        <v>186.557663193</v>
      </c>
      <c r="BW275" s="19">
        <v>154.44620478832999</v>
      </c>
      <c r="BX275" s="21">
        <v>25.1</v>
      </c>
      <c r="BY275" s="19">
        <v>71.649424423751</v>
      </c>
      <c r="BZ275" s="19">
        <v>225.35176969758001</v>
      </c>
      <c r="CA275" s="19">
        <v>196.31448878833001</v>
      </c>
      <c r="CB275" s="21">
        <v>12.4</v>
      </c>
      <c r="CC275" s="19">
        <v>35.330643202339999</v>
      </c>
      <c r="CD275" s="19">
        <v>111.121939</v>
      </c>
      <c r="CE275" s="19">
        <v>111.121939</v>
      </c>
      <c r="CF275" s="21">
        <v>206.2</v>
      </c>
      <c r="CG275" s="20">
        <v>861.72699999999998</v>
      </c>
      <c r="CH275" s="20">
        <v>585.37099999999998</v>
      </c>
      <c r="CI275" s="21">
        <v>65.900000000000006</v>
      </c>
      <c r="CJ275" s="20">
        <v>275.35000000000002</v>
      </c>
      <c r="CK275" s="20">
        <v>187.04499999999999</v>
      </c>
      <c r="CL275" s="21">
        <v>65.099999999999994</v>
      </c>
      <c r="CM275" s="20">
        <v>271.86099999999999</v>
      </c>
      <c r="CN275" s="20">
        <v>184.67500000000001</v>
      </c>
      <c r="CO275" s="21">
        <v>51.5</v>
      </c>
      <c r="CP275" s="20">
        <v>215.06299999999999</v>
      </c>
      <c r="CQ275" s="20">
        <v>146.09200000000001</v>
      </c>
      <c r="CR275" s="20">
        <v>146.09200000000001</v>
      </c>
      <c r="CS275" s="21">
        <v>88.9</v>
      </c>
      <c r="CT275" s="20">
        <v>371.315</v>
      </c>
      <c r="CU275" s="20">
        <v>252.23400000000001</v>
      </c>
      <c r="CV275" s="20">
        <v>252.23400000000001</v>
      </c>
      <c r="CW275" s="21">
        <v>140.30000000000001</v>
      </c>
      <c r="CX275" s="20">
        <v>586.37699999999995</v>
      </c>
      <c r="CY275" s="20">
        <v>398.32600000000002</v>
      </c>
      <c r="CZ275" s="20">
        <v>398.32600000000002</v>
      </c>
      <c r="DA275" s="21">
        <v>89.3</v>
      </c>
      <c r="DB275" s="20">
        <v>373.14400000000001</v>
      </c>
      <c r="DC275" s="20">
        <v>253.477</v>
      </c>
      <c r="DD275" s="20">
        <v>253.477</v>
      </c>
      <c r="DE275" s="21">
        <v>197.3</v>
      </c>
      <c r="DF275" s="20">
        <v>1962.5809999999999</v>
      </c>
      <c r="DG275" s="20">
        <v>2234.0059999999999</v>
      </c>
      <c r="DH275" s="21">
        <v>8.6</v>
      </c>
      <c r="DI275" s="20">
        <v>85.616</v>
      </c>
      <c r="DJ275" s="20">
        <v>97.456999999999994</v>
      </c>
      <c r="DK275" s="21">
        <v>8.4</v>
      </c>
      <c r="DL275" s="20">
        <v>83.491</v>
      </c>
      <c r="DM275" s="20">
        <v>95.037999999999997</v>
      </c>
      <c r="DN275" s="21">
        <v>109.2</v>
      </c>
      <c r="DO275" s="20">
        <v>1086.6310000000001</v>
      </c>
      <c r="DP275" s="20">
        <v>1236.912</v>
      </c>
      <c r="DQ275" s="20">
        <v>1236.912</v>
      </c>
      <c r="DR275" s="21">
        <v>79.5</v>
      </c>
      <c r="DS275" s="20">
        <v>790.33399999999995</v>
      </c>
      <c r="DT275" s="20">
        <v>899.63699999999994</v>
      </c>
      <c r="DU275" s="20">
        <v>899.63699999999994</v>
      </c>
      <c r="DV275" s="21">
        <v>188.7</v>
      </c>
      <c r="DW275" s="20">
        <v>1876.9649999999999</v>
      </c>
      <c r="DX275" s="20">
        <v>2136.549</v>
      </c>
      <c r="DY275" s="20">
        <v>2136.549</v>
      </c>
      <c r="DZ275" s="21">
        <v>121.8</v>
      </c>
      <c r="EA275" s="20">
        <v>1211.8219999999999</v>
      </c>
      <c r="EB275" s="20">
        <v>1379.4169999999999</v>
      </c>
      <c r="EC275" s="20">
        <v>1379.4169999999999</v>
      </c>
      <c r="ED275" s="21">
        <v>260.3</v>
      </c>
      <c r="EE275" s="20">
        <v>1316.8820000000001</v>
      </c>
      <c r="EF275" s="20">
        <v>894.55799999999999</v>
      </c>
      <c r="EG275" s="21">
        <v>90.2</v>
      </c>
      <c r="EH275" s="20">
        <v>456.50700000000001</v>
      </c>
      <c r="EI275" s="20">
        <v>310.10500000000002</v>
      </c>
      <c r="EJ275" s="21">
        <v>87.3</v>
      </c>
      <c r="EK275" s="20">
        <v>441.72500000000002</v>
      </c>
      <c r="EL275" s="20">
        <v>300.06400000000002</v>
      </c>
      <c r="EM275" s="21">
        <v>47.1</v>
      </c>
      <c r="EN275" s="20">
        <v>238.21899999999999</v>
      </c>
      <c r="EO275" s="20">
        <v>161.822</v>
      </c>
      <c r="EP275" s="20">
        <v>161.822</v>
      </c>
      <c r="EQ275" s="21">
        <v>123</v>
      </c>
      <c r="ER275" s="20">
        <v>622.15700000000004</v>
      </c>
      <c r="ES275" s="20">
        <v>422.63099999999997</v>
      </c>
      <c r="ET275" s="20">
        <v>422.63099999999997</v>
      </c>
      <c r="EU275" s="21">
        <v>170.1</v>
      </c>
      <c r="EV275" s="20">
        <v>860.375</v>
      </c>
      <c r="EW275" s="20">
        <v>584.45299999999997</v>
      </c>
      <c r="EX275" s="20">
        <v>584.45299999999997</v>
      </c>
      <c r="EY275" s="21">
        <v>66.5</v>
      </c>
      <c r="EZ275" s="20">
        <v>336.608</v>
      </c>
      <c r="FA275" s="20">
        <v>228.65799999999999</v>
      </c>
      <c r="FB275" s="20">
        <v>228.65799999999999</v>
      </c>
      <c r="FC275" s="21">
        <v>110.8</v>
      </c>
      <c r="FD275" s="20">
        <v>1711.289</v>
      </c>
      <c r="FE275" s="20">
        <v>3012.4540000000002</v>
      </c>
      <c r="FF275" s="21">
        <v>63.1</v>
      </c>
      <c r="FG275" s="20">
        <v>973.92200000000003</v>
      </c>
      <c r="FH275" s="20">
        <v>1714.4359999999999</v>
      </c>
      <c r="FI275" s="21">
        <v>17</v>
      </c>
      <c r="FJ275" s="20">
        <v>263.22699999999998</v>
      </c>
      <c r="FK275" s="20">
        <v>463.37</v>
      </c>
      <c r="FL275" s="20">
        <v>394.89</v>
      </c>
      <c r="FM275" s="21">
        <v>30.7</v>
      </c>
      <c r="FN275" s="20">
        <v>474.29599999999999</v>
      </c>
      <c r="FO275" s="20">
        <v>834.923</v>
      </c>
      <c r="FP275" s="20">
        <v>735.303</v>
      </c>
      <c r="FQ275" s="21">
        <v>47.8</v>
      </c>
      <c r="FR275" s="20">
        <v>737.36699999999996</v>
      </c>
      <c r="FS275" s="20">
        <v>1298.018</v>
      </c>
      <c r="FT275" s="20">
        <v>1130.193</v>
      </c>
      <c r="FU275" s="21">
        <v>40.700000000000003</v>
      </c>
      <c r="FV275" s="20">
        <v>628.79899999999998</v>
      </c>
      <c r="FW275" s="20">
        <v>1106.9010000000001</v>
      </c>
      <c r="FX275" s="20">
        <v>1106.9010000000001</v>
      </c>
      <c r="FY275" s="21">
        <v>222.5</v>
      </c>
      <c r="FZ275" s="20">
        <v>3575.9740000000002</v>
      </c>
      <c r="GA275" s="20">
        <v>3509.8180000000002</v>
      </c>
      <c r="GB275" s="21">
        <v>60.6</v>
      </c>
      <c r="GC275" s="20">
        <v>974.4</v>
      </c>
      <c r="GD275" s="20">
        <v>956.37400000000002</v>
      </c>
      <c r="GE275" s="21">
        <v>56.5</v>
      </c>
      <c r="GF275" s="20">
        <v>907.78899999999999</v>
      </c>
      <c r="GG275" s="20">
        <v>890.995</v>
      </c>
      <c r="GH275" s="21">
        <v>80.7</v>
      </c>
      <c r="GI275" s="20">
        <v>1297.701</v>
      </c>
      <c r="GJ275" s="20">
        <v>1273.694</v>
      </c>
      <c r="GK275" s="20">
        <v>1273.694</v>
      </c>
      <c r="GL275" s="21">
        <v>81.099999999999994</v>
      </c>
      <c r="GM275" s="20">
        <v>1303.8720000000001</v>
      </c>
      <c r="GN275" s="20">
        <v>1279.75</v>
      </c>
      <c r="GO275" s="20">
        <v>1279.75</v>
      </c>
      <c r="GP275" s="21">
        <v>161.9</v>
      </c>
      <c r="GQ275" s="20">
        <v>2601.5729999999999</v>
      </c>
      <c r="GR275" s="20">
        <v>2553.444</v>
      </c>
      <c r="GS275" s="20">
        <v>2553.444</v>
      </c>
      <c r="GT275" s="21">
        <v>66.599999999999994</v>
      </c>
      <c r="GU275" s="20">
        <v>1071.2840000000001</v>
      </c>
      <c r="GV275" s="20">
        <v>1051.4649999999999</v>
      </c>
      <c r="GW275" s="20">
        <v>1051.4649999999999</v>
      </c>
      <c r="GX275" s="21">
        <v>232</v>
      </c>
      <c r="GY275" s="20">
        <v>1216.114</v>
      </c>
      <c r="GZ275" s="20">
        <v>1366.912</v>
      </c>
      <c r="HA275" s="21">
        <v>34.700000000000003</v>
      </c>
      <c r="HB275" s="20">
        <v>182.048</v>
      </c>
      <c r="HC275" s="20">
        <v>204.62200000000001</v>
      </c>
      <c r="HD275" s="21">
        <v>34.299999999999997</v>
      </c>
      <c r="HE275" s="20">
        <v>179.57599999999999</v>
      </c>
      <c r="HF275" s="20">
        <v>201.84299999999999</v>
      </c>
      <c r="HG275" s="21">
        <v>103.7</v>
      </c>
      <c r="HH275" s="20">
        <v>543.572</v>
      </c>
      <c r="HI275" s="20">
        <v>610.97500000000002</v>
      </c>
      <c r="HJ275" s="20">
        <v>610.97500000000002</v>
      </c>
      <c r="HK275" s="21">
        <v>93.4</v>
      </c>
      <c r="HL275" s="20">
        <v>489.63900000000001</v>
      </c>
      <c r="HM275" s="20">
        <v>550.35500000000002</v>
      </c>
      <c r="HN275" s="20">
        <v>454.64100000000002</v>
      </c>
      <c r="HO275" s="21">
        <v>197.3</v>
      </c>
      <c r="HP275" s="20">
        <v>1034.066</v>
      </c>
      <c r="HQ275" s="20">
        <v>1162.29</v>
      </c>
      <c r="HR275" s="20">
        <v>1065.616</v>
      </c>
      <c r="HS275" s="21">
        <v>120.6</v>
      </c>
      <c r="HT275" s="20">
        <v>632.327</v>
      </c>
      <c r="HU275" s="20">
        <v>710.73500000000001</v>
      </c>
      <c r="HV275" s="20">
        <v>831.32299999999998</v>
      </c>
      <c r="HW275" s="21">
        <v>100.1</v>
      </c>
      <c r="HX275" s="20">
        <v>181.928</v>
      </c>
      <c r="HY275" s="20">
        <v>90203.467999999993</v>
      </c>
      <c r="HZ275" s="21">
        <v>7.8</v>
      </c>
      <c r="IA275" s="20">
        <v>14.250999999999999</v>
      </c>
      <c r="IB275" s="20">
        <v>7065.7259999999997</v>
      </c>
      <c r="IF275" s="21">
        <v>29</v>
      </c>
      <c r="IG275" s="20">
        <v>52.783000000000001</v>
      </c>
      <c r="IH275" s="20">
        <v>26170.712</v>
      </c>
      <c r="II275" s="20">
        <v>26170.712</v>
      </c>
      <c r="IJ275" s="21">
        <v>63.2</v>
      </c>
      <c r="IK275" s="20">
        <v>114.895</v>
      </c>
      <c r="IL275" s="20">
        <v>56967.03</v>
      </c>
      <c r="IM275" s="20">
        <v>56967.03</v>
      </c>
      <c r="IN275" s="21">
        <v>92.2</v>
      </c>
      <c r="IO275" s="20">
        <v>167.67699999999999</v>
      </c>
      <c r="IP275" s="20">
        <v>83137.741999999998</v>
      </c>
      <c r="IQ275" s="20">
        <v>83137.741999999998</v>
      </c>
      <c r="IR275" s="21">
        <v>65.3</v>
      </c>
      <c r="IS275" s="20">
        <v>118.69</v>
      </c>
      <c r="IT275" s="23">
        <v>58849</v>
      </c>
      <c r="IU275" s="23">
        <v>58849</v>
      </c>
      <c r="IV275" s="21">
        <v>142.5</v>
      </c>
      <c r="IW275" s="20">
        <v>5252.44</v>
      </c>
      <c r="IX275" s="20">
        <v>38364.466</v>
      </c>
      <c r="IY275" s="21">
        <v>29.3</v>
      </c>
      <c r="IZ275" s="20">
        <v>1080.066</v>
      </c>
      <c r="JA275" s="20">
        <v>7888.9369999999999</v>
      </c>
      <c r="JB275" s="21">
        <v>18.899999999999999</v>
      </c>
      <c r="JC275" s="20">
        <v>694.77800000000002</v>
      </c>
      <c r="JD275" s="20">
        <v>5074.7470000000003</v>
      </c>
      <c r="JE275" s="20">
        <v>5074.7470000000003</v>
      </c>
      <c r="JF275" s="21">
        <v>94.3</v>
      </c>
      <c r="JG275" s="20">
        <v>3474.1190000000001</v>
      </c>
      <c r="JH275" s="20">
        <v>25375.394</v>
      </c>
      <c r="JI275" s="20">
        <v>26354.429</v>
      </c>
      <c r="JJ275" s="21">
        <v>113.2</v>
      </c>
      <c r="JK275" s="20">
        <v>4172.3729999999996</v>
      </c>
      <c r="JL275" s="20">
        <v>30475.528999999999</v>
      </c>
      <c r="JM275" s="20">
        <v>31429.175999999999</v>
      </c>
      <c r="JN275" s="21">
        <v>106.1</v>
      </c>
      <c r="JO275" s="20">
        <v>3910.9470000000001</v>
      </c>
      <c r="JP275" s="20">
        <v>28566.035</v>
      </c>
      <c r="JQ275" s="20">
        <v>28566.035</v>
      </c>
      <c r="JR275" s="21">
        <v>77.400000000000006</v>
      </c>
      <c r="JS275" s="20">
        <v>164.67099999999999</v>
      </c>
      <c r="JT275" s="20">
        <v>331771.71999999997</v>
      </c>
      <c r="JU275" s="21">
        <v>34</v>
      </c>
      <c r="JV275" s="20">
        <v>72.263999999999996</v>
      </c>
      <c r="JW275" s="20">
        <v>145594.872</v>
      </c>
      <c r="JX275" s="20">
        <v>16.484000000000002</v>
      </c>
      <c r="JY275" s="20">
        <v>35.06</v>
      </c>
      <c r="JZ275" s="20">
        <v>70636.688999999998</v>
      </c>
      <c r="KA275" s="20">
        <v>70636.688999999998</v>
      </c>
      <c r="KB275" s="20">
        <v>26.963000000000001</v>
      </c>
      <c r="KC275" s="20">
        <v>57.347000000000001</v>
      </c>
      <c r="KD275" s="20">
        <v>115540.158</v>
      </c>
      <c r="KE275" s="20">
        <v>115540.158</v>
      </c>
      <c r="KF275" s="21">
        <v>43.4</v>
      </c>
      <c r="KG275" s="21">
        <v>92.4</v>
      </c>
      <c r="KH275" s="20">
        <v>186176.84700000001</v>
      </c>
      <c r="KI275" s="20">
        <v>186176.84700000001</v>
      </c>
      <c r="KJ275" s="21">
        <v>29.8</v>
      </c>
      <c r="KK275" s="21">
        <v>63.3</v>
      </c>
      <c r="KL275" s="21">
        <v>127568.6</v>
      </c>
      <c r="KM275" s="21">
        <v>127568.6</v>
      </c>
      <c r="KN275" s="21">
        <v>96.2</v>
      </c>
      <c r="KO275" s="20">
        <v>205.434</v>
      </c>
      <c r="KP275" s="20">
        <v>3715.973</v>
      </c>
      <c r="KQ275" s="21">
        <v>26.9</v>
      </c>
      <c r="KR275" s="20">
        <v>57.506999999999998</v>
      </c>
      <c r="KS275" s="20">
        <v>1040.204</v>
      </c>
      <c r="KT275" s="21">
        <v>27.3</v>
      </c>
      <c r="KU275" s="20">
        <v>58.304000000000002</v>
      </c>
      <c r="KV275" s="20">
        <v>1054.633</v>
      </c>
      <c r="KW275" s="21">
        <v>22.8</v>
      </c>
      <c r="KX275" s="20">
        <v>48.648000000000003</v>
      </c>
      <c r="KY275" s="20">
        <v>879.96299999999997</v>
      </c>
      <c r="KZ275" s="20">
        <v>879.96299999999997</v>
      </c>
      <c r="LA275" s="21">
        <v>46.5</v>
      </c>
      <c r="LB275" s="20">
        <v>99.278999999999996</v>
      </c>
      <c r="LC275" s="20">
        <v>1795.806</v>
      </c>
      <c r="LD275" s="20">
        <v>1795.806</v>
      </c>
      <c r="LE275" s="21">
        <v>69.3</v>
      </c>
      <c r="LF275" s="20">
        <v>147.92699999999999</v>
      </c>
      <c r="LG275" s="20">
        <v>2675.7689999999998</v>
      </c>
      <c r="LH275" s="20">
        <v>2675.7689999999998</v>
      </c>
      <c r="LI275" s="21">
        <v>38.5</v>
      </c>
      <c r="LJ275" s="20">
        <v>82.117000000000004</v>
      </c>
      <c r="LK275" s="20">
        <v>1485.373</v>
      </c>
      <c r="LL275" s="20">
        <v>1485.373</v>
      </c>
      <c r="LM275" s="21">
        <v>193.7</v>
      </c>
      <c r="LN275" s="20">
        <v>7137.7870000000003</v>
      </c>
      <c r="LO275" s="20">
        <v>4848.6989999999996</v>
      </c>
      <c r="LP275" s="21">
        <v>64.400000000000006</v>
      </c>
      <c r="LQ275" s="20">
        <v>2372.145</v>
      </c>
      <c r="LR275" s="20">
        <v>1611.3979999999999</v>
      </c>
      <c r="LS275" s="21">
        <v>64.099999999999994</v>
      </c>
      <c r="LT275" s="20">
        <v>2360.7669999999998</v>
      </c>
      <c r="LU275" s="20">
        <v>1603.6690000000001</v>
      </c>
      <c r="LV275" s="21">
        <v>61.4</v>
      </c>
      <c r="LW275" s="20">
        <v>2261.951</v>
      </c>
      <c r="LX275" s="20">
        <v>1536.5429999999999</v>
      </c>
      <c r="LY275" s="20">
        <v>1536.5429999999999</v>
      </c>
      <c r="LZ275" s="21">
        <v>68</v>
      </c>
      <c r="MA275" s="20">
        <v>2503.692</v>
      </c>
      <c r="MB275" s="20">
        <v>1700.758</v>
      </c>
      <c r="MC275" s="20">
        <v>1700.758</v>
      </c>
      <c r="MD275" s="21">
        <v>129.30000000000001</v>
      </c>
      <c r="ME275" s="20">
        <v>4765.643</v>
      </c>
      <c r="MF275" s="20">
        <v>3237.3009999999999</v>
      </c>
      <c r="MG275" s="20">
        <v>3237.3009999999999</v>
      </c>
      <c r="MH275" s="21">
        <v>88.1</v>
      </c>
      <c r="MI275" s="20">
        <v>3247.299</v>
      </c>
      <c r="MJ275" s="20">
        <v>2205.89</v>
      </c>
      <c r="MK275" s="20">
        <v>2205.89</v>
      </c>
      <c r="ML275" s="21">
        <v>265.5</v>
      </c>
      <c r="MM275" s="20">
        <v>911.39400000000001</v>
      </c>
      <c r="MN275" s="20">
        <v>4617.4880000000003</v>
      </c>
      <c r="MO275" s="21">
        <v>27.6</v>
      </c>
      <c r="MP275" s="20">
        <v>94.772999999999996</v>
      </c>
      <c r="MQ275" s="20">
        <v>480.15800000000002</v>
      </c>
      <c r="MR275" s="21">
        <v>27.3</v>
      </c>
      <c r="MS275" s="20">
        <v>93.853999999999999</v>
      </c>
      <c r="MT275" s="20">
        <v>475.50400000000002</v>
      </c>
      <c r="MU275" s="21">
        <v>122.8</v>
      </c>
      <c r="MV275" s="20">
        <v>421.62099999999998</v>
      </c>
      <c r="MW275" s="20">
        <v>2136.0990000000002</v>
      </c>
      <c r="MX275" s="20">
        <v>2186</v>
      </c>
      <c r="MY275" s="21">
        <v>114.2</v>
      </c>
      <c r="MZ275" s="20">
        <v>391.92599999999999</v>
      </c>
      <c r="NA275" s="20">
        <v>1985.654</v>
      </c>
      <c r="NB275" s="20">
        <v>2106</v>
      </c>
      <c r="NC275" s="21">
        <v>237.9</v>
      </c>
      <c r="ND275" s="20">
        <v>816.62099999999998</v>
      </c>
      <c r="NE275" s="20">
        <v>4137.33</v>
      </c>
      <c r="NF275" s="20">
        <v>4292</v>
      </c>
      <c r="NG275" s="21">
        <v>182.5</v>
      </c>
      <c r="NH275" s="20">
        <v>626.50699999999995</v>
      </c>
      <c r="NI275" s="20">
        <v>3174.1350000000002</v>
      </c>
      <c r="NJ275" s="20">
        <v>3174.1350000000002</v>
      </c>
      <c r="NK275" s="21">
        <v>246</v>
      </c>
      <c r="NL275" s="20">
        <v>3894.7710000000002</v>
      </c>
      <c r="NM275" s="20">
        <v>2645.7179999999998</v>
      </c>
      <c r="NN275" s="21">
        <v>36.700000000000003</v>
      </c>
      <c r="NO275" s="20">
        <v>581.178</v>
      </c>
      <c r="NP275" s="20">
        <v>394.79399999999998</v>
      </c>
      <c r="NQ275" s="21">
        <v>35.799999999999997</v>
      </c>
      <c r="NR275" s="20">
        <v>566.26199999999994</v>
      </c>
      <c r="NS275" s="20">
        <v>384.66199999999998</v>
      </c>
      <c r="NT275" s="21">
        <v>81.8</v>
      </c>
      <c r="NU275" s="20">
        <v>1294.4770000000001</v>
      </c>
      <c r="NV275" s="20">
        <v>879.33799999999997</v>
      </c>
      <c r="NW275" s="20">
        <v>879.33799999999997</v>
      </c>
      <c r="NX275" s="21">
        <v>127.5</v>
      </c>
      <c r="NY275" s="20">
        <v>2019.117</v>
      </c>
      <c r="NZ275" s="20">
        <v>1371.586</v>
      </c>
      <c r="OA275" s="20">
        <v>1371.586</v>
      </c>
      <c r="OB275" s="21">
        <v>209.3</v>
      </c>
      <c r="OC275" s="20">
        <v>3313.5929999999998</v>
      </c>
      <c r="OD275" s="20">
        <v>2250.924</v>
      </c>
      <c r="OE275" s="20">
        <v>2250.924</v>
      </c>
      <c r="OF275" s="21">
        <v>161.5</v>
      </c>
      <c r="OG275" s="20">
        <v>2557.1750000000002</v>
      </c>
      <c r="OH275" s="20">
        <v>1737.0889999999999</v>
      </c>
      <c r="OI275" s="20">
        <v>1737.0889999999999</v>
      </c>
      <c r="OJ275" s="21">
        <v>181.3</v>
      </c>
      <c r="OK275" s="20">
        <v>499.392</v>
      </c>
      <c r="OL275" s="20">
        <v>339.23700000000002</v>
      </c>
      <c r="OM275" s="21">
        <v>36.5</v>
      </c>
      <c r="ON275" s="20">
        <v>100.60899999999999</v>
      </c>
      <c r="OO275" s="20">
        <v>68.343999999999994</v>
      </c>
      <c r="OP275" s="21">
        <v>36</v>
      </c>
      <c r="OQ275" s="20">
        <v>99.131</v>
      </c>
      <c r="OR275" s="20">
        <v>67.34</v>
      </c>
      <c r="OS275" s="21">
        <v>50.9</v>
      </c>
      <c r="OT275" s="20">
        <v>140.227</v>
      </c>
      <c r="OU275" s="20">
        <v>95.256</v>
      </c>
      <c r="OV275" s="20">
        <v>95.256</v>
      </c>
      <c r="OW275" s="21">
        <v>93.9</v>
      </c>
      <c r="OX275" s="20">
        <v>258.55599999999998</v>
      </c>
      <c r="OY275" s="20">
        <v>175.637</v>
      </c>
      <c r="OZ275" s="20">
        <v>175.637</v>
      </c>
      <c r="PA275" s="21">
        <v>144.80000000000001</v>
      </c>
      <c r="PB275" s="20">
        <v>398.78300000000002</v>
      </c>
      <c r="PC275" s="20">
        <v>270.89299999999997</v>
      </c>
      <c r="PD275" s="20">
        <v>270.89299999999997</v>
      </c>
      <c r="PE275" s="21">
        <v>75</v>
      </c>
      <c r="PF275" s="20">
        <v>206.53899999999999</v>
      </c>
      <c r="PG275" s="20">
        <v>140.30199999999999</v>
      </c>
      <c r="PH275" s="20">
        <v>140.30199999999999</v>
      </c>
      <c r="PI275" s="21">
        <v>222.9</v>
      </c>
      <c r="PJ275" s="20">
        <v>6375.1779999999999</v>
      </c>
      <c r="PK275" s="20">
        <v>4330.6580000000004</v>
      </c>
      <c r="PL275" s="21">
        <v>66</v>
      </c>
      <c r="PM275" s="20">
        <v>1886.826</v>
      </c>
      <c r="PN275" s="20">
        <v>1281.721</v>
      </c>
      <c r="PO275" s="21">
        <v>64.5</v>
      </c>
      <c r="PP275" s="20">
        <v>1844.35</v>
      </c>
      <c r="PQ275" s="20">
        <v>1252.867</v>
      </c>
      <c r="PR275" s="21">
        <v>46.6</v>
      </c>
      <c r="PS275" s="20">
        <v>1332.75</v>
      </c>
      <c r="PT275" s="20">
        <v>905.33699999999999</v>
      </c>
      <c r="PU275" s="20">
        <v>905.33699999999999</v>
      </c>
      <c r="PV275" s="21">
        <v>111</v>
      </c>
      <c r="PW275" s="20">
        <v>3173.7860000000001</v>
      </c>
      <c r="PX275" s="20">
        <v>2155.953</v>
      </c>
      <c r="PY275" s="20">
        <v>2022.9449999999999</v>
      </c>
      <c r="PZ275" s="21">
        <v>157</v>
      </c>
      <c r="QA275" s="20">
        <v>4488.3519999999999</v>
      </c>
      <c r="QB275" s="20">
        <v>3048.9369999999999</v>
      </c>
      <c r="QC275" s="20">
        <v>2928.2820000000002</v>
      </c>
      <c r="QD275" s="21">
        <v>84.4</v>
      </c>
      <c r="QE275" s="20">
        <v>2413.7020000000002</v>
      </c>
      <c r="QF275" s="20">
        <v>1639.6279999999999</v>
      </c>
      <c r="QG275" s="20">
        <v>1639.6279999999999</v>
      </c>
      <c r="QH275" s="21">
        <v>212.8</v>
      </c>
      <c r="QI275" s="21">
        <v>184.6</v>
      </c>
      <c r="QJ275" s="20">
        <v>104973.223</v>
      </c>
      <c r="QK275" s="21">
        <v>64.400000000000006</v>
      </c>
      <c r="QL275" s="21">
        <v>56.4</v>
      </c>
      <c r="QM275" s="20">
        <v>31783.232</v>
      </c>
      <c r="QN275" s="21">
        <v>62.8</v>
      </c>
      <c r="QO275" s="21">
        <v>55.3</v>
      </c>
      <c r="QP275" s="20">
        <v>30989.692999999999</v>
      </c>
      <c r="QW275" s="21">
        <v>148.4</v>
      </c>
      <c r="QX275" s="21">
        <v>128.19999999999999</v>
      </c>
      <c r="QY275" s="20">
        <v>73189.990000000005</v>
      </c>
      <c r="QZ275" s="21">
        <v>81.2</v>
      </c>
      <c r="RA275" s="21">
        <v>73.900000000000006</v>
      </c>
      <c r="RB275" s="20">
        <v>40058.156999999999</v>
      </c>
      <c r="RC275" s="21">
        <v>221.2</v>
      </c>
      <c r="RD275" s="20">
        <v>6862.7879999999996</v>
      </c>
      <c r="RE275" s="20">
        <v>3419.0410000000002</v>
      </c>
      <c r="RF275" s="21">
        <v>45.7</v>
      </c>
      <c r="RG275" s="20">
        <v>1418.8219999999999</v>
      </c>
      <c r="RH275" s="20">
        <v>706.85699999999997</v>
      </c>
      <c r="RI275" s="21">
        <v>43.1</v>
      </c>
      <c r="RJ275" s="20">
        <v>1338.579</v>
      </c>
      <c r="RK275" s="20">
        <v>666.88</v>
      </c>
      <c r="RL275" s="21">
        <v>94.2</v>
      </c>
      <c r="RM275" s="20">
        <v>2922.5790000000002</v>
      </c>
      <c r="RN275" s="20">
        <v>1456.029</v>
      </c>
      <c r="RO275" s="20">
        <v>1456.029</v>
      </c>
      <c r="RP275" s="21">
        <v>81.3</v>
      </c>
      <c r="RQ275" s="20">
        <v>2521.3870000000002</v>
      </c>
      <c r="RR275" s="20">
        <v>1256.155</v>
      </c>
      <c r="RS275" s="20">
        <v>1256.155</v>
      </c>
      <c r="RT275" s="21">
        <v>175.5</v>
      </c>
      <c r="RU275" s="20">
        <v>5443.9660000000003</v>
      </c>
      <c r="RV275" s="20">
        <v>2712.1840000000002</v>
      </c>
      <c r="RW275" s="20">
        <v>2712.1840000000002</v>
      </c>
      <c r="RX275" s="21">
        <v>100.1</v>
      </c>
      <c r="RY275" s="20">
        <v>3106.4569999999999</v>
      </c>
      <c r="RZ275" s="20">
        <v>1547.6369999999999</v>
      </c>
      <c r="SA275" s="20">
        <v>1547.6369999999999</v>
      </c>
      <c r="SB275" s="21">
        <v>207.6</v>
      </c>
      <c r="SC275" s="20">
        <v>712.09400000000005</v>
      </c>
      <c r="SD275" s="20">
        <v>483.72500000000002</v>
      </c>
      <c r="SE275" s="21">
        <v>105.6</v>
      </c>
      <c r="SF275" s="20">
        <v>362.101</v>
      </c>
      <c r="SG275" s="20">
        <v>245.97499999999999</v>
      </c>
      <c r="SH275" s="21">
        <v>103</v>
      </c>
      <c r="SI275" s="20">
        <v>353.18</v>
      </c>
      <c r="SJ275" s="20">
        <v>239.91499999999999</v>
      </c>
      <c r="SK275" s="21">
        <v>51.7</v>
      </c>
      <c r="SL275" s="20">
        <v>177.24299999999999</v>
      </c>
      <c r="SM275" s="20">
        <v>120.401</v>
      </c>
      <c r="SN275" s="20">
        <v>108.005</v>
      </c>
      <c r="SO275" s="21">
        <v>54.6</v>
      </c>
      <c r="SP275" s="20">
        <v>187.30699999999999</v>
      </c>
      <c r="SQ275" s="20">
        <v>127.23699999999999</v>
      </c>
      <c r="SR275" s="20">
        <v>129.745</v>
      </c>
      <c r="SS275" s="21">
        <v>102.1</v>
      </c>
      <c r="ST275" s="20">
        <v>349.99299999999999</v>
      </c>
      <c r="SU275" s="20">
        <v>237.75</v>
      </c>
      <c r="SV275" s="20">
        <v>237.75</v>
      </c>
      <c r="SW275" s="21">
        <v>90.8</v>
      </c>
      <c r="SX275" s="20">
        <v>311.36900000000003</v>
      </c>
      <c r="SY275" s="20">
        <v>211.51300000000001</v>
      </c>
      <c r="SZ275" s="20">
        <v>205.96100000000001</v>
      </c>
      <c r="TA275" s="21">
        <v>208.2</v>
      </c>
      <c r="TB275" s="20">
        <v>440.096</v>
      </c>
      <c r="TC275" s="20">
        <v>3432.0459999999998</v>
      </c>
      <c r="TD275" s="21">
        <v>20.9</v>
      </c>
      <c r="TE275" s="20">
        <v>44.225000000000001</v>
      </c>
      <c r="TF275" s="20">
        <v>344.88799999999998</v>
      </c>
      <c r="TG275" s="21">
        <v>51.2</v>
      </c>
      <c r="TH275" s="20">
        <v>108.116</v>
      </c>
      <c r="TI275" s="20">
        <v>843.13499999999999</v>
      </c>
      <c r="TJ275" s="20">
        <v>843.13499999999999</v>
      </c>
      <c r="TK275" s="21">
        <v>136.30000000000001</v>
      </c>
      <c r="TL275" s="20">
        <v>288.01799999999997</v>
      </c>
      <c r="TM275" s="20">
        <v>2246.08</v>
      </c>
      <c r="TN275" s="20">
        <v>2273.0239999999999</v>
      </c>
      <c r="TO275" s="21">
        <v>187.3</v>
      </c>
      <c r="TP275" s="20">
        <v>395.87099999999998</v>
      </c>
      <c r="TQ275" s="20">
        <v>3087.1579999999999</v>
      </c>
      <c r="TR275" s="20">
        <v>3116.1590000000001</v>
      </c>
      <c r="TS275" s="21">
        <v>149.19999999999999</v>
      </c>
      <c r="TT275" s="20">
        <v>315.38900000000001</v>
      </c>
      <c r="TU275" s="20">
        <v>2459.5329999999999</v>
      </c>
      <c r="TV275" s="20">
        <v>2491.9250000000002</v>
      </c>
      <c r="TW275" s="21">
        <v>174</v>
      </c>
      <c r="TX275" s="20">
        <v>259.5</v>
      </c>
      <c r="TY275" s="20">
        <v>44727.178999999996</v>
      </c>
      <c r="TZ275" s="21">
        <v>65.599999999999994</v>
      </c>
      <c r="UA275" s="20">
        <v>97.790999999999997</v>
      </c>
      <c r="UB275" s="20">
        <v>16855.12</v>
      </c>
      <c r="UC275" s="21">
        <v>65.099999999999994</v>
      </c>
      <c r="UD275" s="20">
        <v>97.165000000000006</v>
      </c>
      <c r="UE275" s="20">
        <v>16747.240000000002</v>
      </c>
      <c r="UF275" s="21">
        <v>30</v>
      </c>
      <c r="UG275" s="20">
        <v>44.819000000000003</v>
      </c>
      <c r="UH275" s="20">
        <v>7724.9520000000002</v>
      </c>
      <c r="UI275" s="20">
        <v>7724.9520000000002</v>
      </c>
      <c r="UJ275" s="21">
        <v>78.400000000000006</v>
      </c>
      <c r="UK275" s="20">
        <v>116.89</v>
      </c>
      <c r="UL275" s="20">
        <v>20147.107</v>
      </c>
      <c r="UM275" s="20">
        <v>20147.107</v>
      </c>
      <c r="UN275" s="21">
        <v>108.4</v>
      </c>
      <c r="UO275" s="20">
        <v>161.709</v>
      </c>
      <c r="UP275" s="20">
        <v>27872.059000000001</v>
      </c>
      <c r="UQ275" s="20">
        <v>27872.059000000001</v>
      </c>
      <c r="UR275" s="21">
        <v>51.6</v>
      </c>
      <c r="US275" s="20">
        <v>76.956000000000003</v>
      </c>
      <c r="UT275" s="20">
        <v>13264.11</v>
      </c>
      <c r="UU275" s="20">
        <v>13264.11</v>
      </c>
      <c r="UV275" s="21">
        <v>60.8</v>
      </c>
      <c r="UW275" s="20">
        <v>272.29199999999997</v>
      </c>
      <c r="UX275" s="20">
        <v>2557503.1179999998</v>
      </c>
      <c r="UY275" s="21">
        <v>32.799999999999997</v>
      </c>
      <c r="UZ275" s="20">
        <v>146.94800000000001</v>
      </c>
      <c r="VA275" s="20">
        <v>1380213.63</v>
      </c>
      <c r="VB275" s="21">
        <v>11.6</v>
      </c>
      <c r="VC275" s="20">
        <v>51.738999999999997</v>
      </c>
      <c r="VD275" s="20">
        <v>485958.35100000002</v>
      </c>
      <c r="VE275" s="20">
        <v>485958.35100000002</v>
      </c>
      <c r="VF275" s="21">
        <v>16.399999999999999</v>
      </c>
      <c r="VG275" s="20">
        <v>73.355000000000004</v>
      </c>
      <c r="VH275" s="20">
        <v>688983.88300000003</v>
      </c>
      <c r="VI275" s="20">
        <v>620783.22199999995</v>
      </c>
      <c r="VJ275" s="21">
        <v>28</v>
      </c>
      <c r="VK275" s="20">
        <v>125.34399999999999</v>
      </c>
      <c r="VL275" s="20">
        <v>1177289.4879999999</v>
      </c>
      <c r="VM275" s="20">
        <v>1106741.5730000001</v>
      </c>
      <c r="VN275" s="21">
        <v>24.5</v>
      </c>
      <c r="VO275" s="20">
        <v>109.83</v>
      </c>
      <c r="VP275" s="20">
        <v>1031582.784</v>
      </c>
      <c r="VQ275" s="20">
        <v>1031582.784</v>
      </c>
      <c r="VR275" s="21">
        <v>254.3</v>
      </c>
      <c r="VS275" s="20">
        <v>729.71500000000003</v>
      </c>
      <c r="VT275" s="20">
        <v>495.69499999999999</v>
      </c>
      <c r="VU275" s="21">
        <v>24.7</v>
      </c>
      <c r="VV275" s="20">
        <v>70.838999999999999</v>
      </c>
      <c r="VW275" s="20">
        <v>48.121000000000002</v>
      </c>
      <c r="VX275" s="21">
        <v>24.2</v>
      </c>
      <c r="VY275" s="20">
        <v>69.457999999999998</v>
      </c>
      <c r="VZ275" s="20">
        <v>47.183</v>
      </c>
      <c r="WA275" s="21">
        <v>98.7</v>
      </c>
      <c r="WB275" s="20">
        <v>283.04700000000003</v>
      </c>
      <c r="WC275" s="20">
        <v>192.274</v>
      </c>
      <c r="WD275" s="20">
        <v>192.274</v>
      </c>
      <c r="WE275" s="21">
        <v>131</v>
      </c>
      <c r="WF275" s="20">
        <v>375.82799999999997</v>
      </c>
      <c r="WG275" s="20">
        <v>255.3</v>
      </c>
      <c r="WH275" s="20">
        <v>255.3</v>
      </c>
      <c r="WI275" s="21">
        <v>229.6</v>
      </c>
      <c r="WJ275" s="20">
        <v>658.875</v>
      </c>
      <c r="WK275" s="20">
        <v>447.57400000000001</v>
      </c>
      <c r="WL275" s="20">
        <v>447.57400000000001</v>
      </c>
      <c r="WM275" s="21">
        <v>159.6</v>
      </c>
      <c r="WN275" s="20">
        <v>457.80200000000002</v>
      </c>
      <c r="WO275" s="20">
        <v>310.98500000000001</v>
      </c>
      <c r="WP275" s="20">
        <v>310.98500000000001</v>
      </c>
      <c r="WQ275" s="21">
        <v>199.8</v>
      </c>
      <c r="WR275" s="20">
        <v>393.36200000000002</v>
      </c>
      <c r="WS275" s="20">
        <v>1510.787</v>
      </c>
      <c r="WT275" s="21">
        <v>73.400000000000006</v>
      </c>
      <c r="WU275" s="20">
        <v>144.47800000000001</v>
      </c>
      <c r="WV275" s="20">
        <v>554.89700000000005</v>
      </c>
      <c r="WW275" s="21">
        <v>71</v>
      </c>
      <c r="WX275" s="20">
        <v>139.81100000000001</v>
      </c>
      <c r="WY275" s="20">
        <v>536.97400000000005</v>
      </c>
      <c r="WZ275" s="21">
        <v>35.700000000000003</v>
      </c>
      <c r="XA275" s="20">
        <v>70.180000000000007</v>
      </c>
      <c r="XB275" s="20">
        <v>269.54000000000002</v>
      </c>
      <c r="XC275" s="20">
        <v>269.54000000000002</v>
      </c>
      <c r="XD275" s="21">
        <v>90.8</v>
      </c>
      <c r="XE275" s="20">
        <v>178.70400000000001</v>
      </c>
      <c r="XF275" s="20">
        <v>686.35</v>
      </c>
      <c r="XG275" s="20">
        <v>686.35</v>
      </c>
      <c r="XH275" s="21">
        <v>126.4</v>
      </c>
      <c r="XI275" s="20">
        <v>248.88399999999999</v>
      </c>
      <c r="XJ275" s="20">
        <v>955.89</v>
      </c>
      <c r="XK275" s="20">
        <v>955.89</v>
      </c>
      <c r="XL275" s="21">
        <v>64.900000000000006</v>
      </c>
      <c r="XM275" s="20">
        <v>127.697</v>
      </c>
      <c r="XN275" s="22">
        <v>490.447382</v>
      </c>
      <c r="XO275" s="22">
        <v>490.447382</v>
      </c>
      <c r="XP275" s="21">
        <v>174.7</v>
      </c>
      <c r="XQ275" s="20">
        <v>2095.5810000000001</v>
      </c>
      <c r="XR275" s="20">
        <v>82368.493000000002</v>
      </c>
      <c r="XS275" s="21">
        <v>73.7</v>
      </c>
      <c r="XT275" s="20">
        <v>883.77599999999995</v>
      </c>
      <c r="XU275" s="20">
        <v>34737.533000000003</v>
      </c>
      <c r="XV275" s="21">
        <v>43.1</v>
      </c>
      <c r="XW275" s="20">
        <v>517.20000000000005</v>
      </c>
      <c r="XX275" s="20">
        <v>20328.967000000001</v>
      </c>
      <c r="XY275" s="20">
        <v>5026.5</v>
      </c>
      <c r="XZ275" s="21">
        <v>64.8</v>
      </c>
      <c r="YA275" s="20">
        <v>777.35900000000004</v>
      </c>
      <c r="YB275" s="20">
        <v>30554.703000000001</v>
      </c>
      <c r="YC275" s="20">
        <v>19927.963</v>
      </c>
      <c r="YD275" s="21">
        <v>101</v>
      </c>
      <c r="YE275" s="20">
        <v>1211.8050000000001</v>
      </c>
      <c r="YF275" s="20">
        <v>47630.96</v>
      </c>
      <c r="YG275" s="20">
        <v>24954.463</v>
      </c>
      <c r="YH275" s="21">
        <v>49.5</v>
      </c>
      <c r="YI275" s="20">
        <v>593.68600000000004</v>
      </c>
      <c r="YJ275" s="20">
        <v>23335.3</v>
      </c>
      <c r="YK275" s="20">
        <v>23335.3</v>
      </c>
      <c r="YL275" s="21">
        <v>218.2</v>
      </c>
      <c r="YM275" s="20">
        <v>5185.7489999999998</v>
      </c>
      <c r="YN275" s="20">
        <v>3522.6790000000001</v>
      </c>
      <c r="YO275" s="21">
        <v>105.2</v>
      </c>
      <c r="YP275" s="20">
        <v>2500.3580000000002</v>
      </c>
      <c r="YQ275" s="20">
        <v>1698.4929999999999</v>
      </c>
      <c r="YR275" s="21">
        <v>103.9</v>
      </c>
      <c r="YS275" s="20">
        <v>2469.6750000000002</v>
      </c>
      <c r="YT275" s="20">
        <v>1677.65</v>
      </c>
      <c r="YU275" s="21">
        <v>38.1</v>
      </c>
      <c r="YV275" s="20">
        <v>905.72799999999995</v>
      </c>
      <c r="YW275" s="20">
        <v>615.26099999999997</v>
      </c>
      <c r="YX275" s="20">
        <v>615.26099999999997</v>
      </c>
      <c r="YY275" s="21">
        <v>74.900000000000006</v>
      </c>
      <c r="YZ275" s="20">
        <v>1779.663</v>
      </c>
      <c r="ZA275" s="20">
        <v>1208.925</v>
      </c>
      <c r="ZB275" s="20">
        <v>1208.925</v>
      </c>
      <c r="ZC275" s="21">
        <v>113</v>
      </c>
      <c r="ZD275" s="20">
        <v>2685.3910000000001</v>
      </c>
      <c r="ZE275" s="20">
        <v>1824.1859999999999</v>
      </c>
      <c r="ZF275" s="20">
        <v>1824.1859999999999</v>
      </c>
      <c r="ZG275" s="21">
        <v>79.400000000000006</v>
      </c>
      <c r="ZH275" s="20">
        <v>1888.0440000000001</v>
      </c>
      <c r="ZI275" s="20">
        <v>1282.548</v>
      </c>
      <c r="ZJ275" s="20">
        <v>1282.548</v>
      </c>
      <c r="ZK275" s="21">
        <v>302.3</v>
      </c>
      <c r="ZL275" s="20">
        <v>14552.047</v>
      </c>
      <c r="ZM275" s="20">
        <v>1630370.6</v>
      </c>
      <c r="ZN275" s="21">
        <v>143.5</v>
      </c>
      <c r="ZO275" s="20">
        <v>6909.7920000000004</v>
      </c>
      <c r="ZP275" s="20">
        <v>774153.8</v>
      </c>
      <c r="ZQ275" s="21">
        <v>142.1</v>
      </c>
      <c r="ZR275" s="20">
        <v>6838.6390000000001</v>
      </c>
      <c r="ZS275" s="20">
        <v>766181.92299999995</v>
      </c>
      <c r="ZT275" s="21">
        <v>60</v>
      </c>
      <c r="ZU275" s="20">
        <v>2887.8440000000001</v>
      </c>
      <c r="ZV275" s="20">
        <v>323546</v>
      </c>
      <c r="ZW275" s="20">
        <v>323546</v>
      </c>
      <c r="ZX275" s="21">
        <v>98.8</v>
      </c>
      <c r="ZY275" s="20">
        <v>4754.41</v>
      </c>
      <c r="ZZ275" s="20">
        <v>532670.80000000005</v>
      </c>
      <c r="AAA275" s="20">
        <v>532670.80000000005</v>
      </c>
      <c r="AAB275" s="21">
        <v>158.80000000000001</v>
      </c>
      <c r="AAC275" s="20">
        <v>7642.2550000000001</v>
      </c>
      <c r="AAD275" s="20">
        <v>856216.8</v>
      </c>
      <c r="AAE275" s="20">
        <v>856216.8</v>
      </c>
      <c r="AAF275" s="21">
        <v>95.9</v>
      </c>
      <c r="AAG275" s="20">
        <v>4618.152</v>
      </c>
      <c r="AAH275" s="20">
        <v>517404.8</v>
      </c>
      <c r="AAI275" s="20">
        <v>517404.8</v>
      </c>
      <c r="AAJ275" s="21">
        <v>175.5</v>
      </c>
      <c r="AAK275" s="20">
        <v>2042.57</v>
      </c>
      <c r="AAL275" s="20">
        <v>1911948.2960000001</v>
      </c>
      <c r="AAM275" s="21">
        <v>21.5</v>
      </c>
      <c r="AAN275" s="20">
        <v>249.90600000000001</v>
      </c>
      <c r="AAO275" s="20">
        <v>233924.3</v>
      </c>
      <c r="AAP275" s="21">
        <v>69.2</v>
      </c>
      <c r="AAQ275" s="20">
        <v>805.56899999999996</v>
      </c>
      <c r="AAR275" s="20">
        <v>754052.98</v>
      </c>
      <c r="AAS275" s="20">
        <v>743697.5</v>
      </c>
      <c r="AAT275" s="21">
        <v>84.8</v>
      </c>
      <c r="AAU275" s="20">
        <v>987.29</v>
      </c>
      <c r="AAV275" s="20">
        <v>924153.47600000002</v>
      </c>
      <c r="AAW275" s="20">
        <v>920075.5</v>
      </c>
      <c r="AAX275" s="21">
        <v>154</v>
      </c>
      <c r="AAY275" s="20">
        <v>1792.664</v>
      </c>
      <c r="AAZ275" s="20">
        <v>1678023.996</v>
      </c>
      <c r="ABA275" s="20">
        <v>1663773</v>
      </c>
      <c r="ABB275" s="21">
        <v>116.3</v>
      </c>
      <c r="ABC275" s="20">
        <v>1353.729</v>
      </c>
      <c r="ABD275" s="20">
        <v>1267158.8999999999</v>
      </c>
      <c r="ABE275" s="20">
        <v>1267158.8999999999</v>
      </c>
      <c r="ABF275" s="21">
        <v>342.5</v>
      </c>
      <c r="ABG275" s="20">
        <v>189.81899999999999</v>
      </c>
      <c r="ABH275" s="20">
        <v>128.94399999999999</v>
      </c>
      <c r="ABI275" s="21">
        <v>8.1</v>
      </c>
      <c r="ABJ275" s="20">
        <v>4.49</v>
      </c>
      <c r="ABK275" s="20">
        <v>3.05</v>
      </c>
      <c r="ABL275" s="21">
        <v>8.1</v>
      </c>
      <c r="ABM275" s="20">
        <v>4.4880000000000004</v>
      </c>
      <c r="ABN275" s="20">
        <v>3.0489999999999999</v>
      </c>
      <c r="ABO275" s="21">
        <v>51.2</v>
      </c>
      <c r="ABP275" s="20">
        <v>28.379000000000001</v>
      </c>
      <c r="ABQ275" s="20">
        <v>19.277999999999999</v>
      </c>
      <c r="ABR275" s="20">
        <v>19.277999999999999</v>
      </c>
      <c r="ABS275" s="21">
        <v>283.2</v>
      </c>
      <c r="ABT275" s="20">
        <v>156.94999999999999</v>
      </c>
      <c r="ABU275" s="20">
        <v>106.616</v>
      </c>
      <c r="ABV275" s="20">
        <v>106.616</v>
      </c>
      <c r="ABW275" s="21">
        <v>334.4</v>
      </c>
      <c r="ABX275" s="20">
        <v>185.32900000000001</v>
      </c>
      <c r="ABY275" s="20">
        <v>125.89400000000001</v>
      </c>
      <c r="ABZ275" s="20">
        <v>125.89400000000001</v>
      </c>
      <c r="ACA275" s="21">
        <v>77.2</v>
      </c>
      <c r="ACB275" s="20">
        <v>42.771000000000001</v>
      </c>
      <c r="ACC275" s="20">
        <v>29.053999999999998</v>
      </c>
      <c r="ACD275" s="20">
        <v>29.053999999999998</v>
      </c>
      <c r="ACE275" s="21">
        <v>48.7</v>
      </c>
      <c r="ACF275" s="20">
        <v>513.03099999999995</v>
      </c>
      <c r="ACG275" s="20">
        <v>5601.576</v>
      </c>
      <c r="ACH275" s="21">
        <v>20.5</v>
      </c>
      <c r="ACI275" s="20">
        <v>215.721</v>
      </c>
      <c r="ACJ275" s="20">
        <v>2355.373</v>
      </c>
      <c r="ACK275" s="21">
        <v>13.5</v>
      </c>
      <c r="ACL275" s="20">
        <v>142.476</v>
      </c>
      <c r="ACM275" s="20">
        <v>1555.634</v>
      </c>
      <c r="ACN275" s="20">
        <v>1555.634</v>
      </c>
      <c r="ACO275" s="21">
        <v>14.7</v>
      </c>
      <c r="ACP275" s="20">
        <v>154.834</v>
      </c>
      <c r="ACQ275" s="20">
        <v>1690.569</v>
      </c>
      <c r="ACR275" s="20">
        <v>1690.569</v>
      </c>
      <c r="ACS275" s="21">
        <v>28.2</v>
      </c>
      <c r="ACT275" s="20">
        <v>297.30900000000003</v>
      </c>
      <c r="ACU275" s="20">
        <v>3246.203</v>
      </c>
      <c r="ACV275" s="20">
        <v>3246.203</v>
      </c>
      <c r="ACW275" s="21">
        <v>13.6</v>
      </c>
      <c r="ACX275" s="20">
        <v>143.126</v>
      </c>
      <c r="ACY275" s="20">
        <v>1562.741</v>
      </c>
      <c r="ACZ275" s="20">
        <v>1562.741</v>
      </c>
      <c r="ADA275" s="21">
        <v>149.4</v>
      </c>
      <c r="ADB275" s="20">
        <v>309.37200000000001</v>
      </c>
      <c r="ADC275" s="20">
        <v>1023.092</v>
      </c>
      <c r="ADD275" s="21">
        <v>39</v>
      </c>
      <c r="ADE275" s="20">
        <v>80.653999999999996</v>
      </c>
      <c r="ADF275" s="20">
        <v>266.72199999999998</v>
      </c>
      <c r="ADG275" s="21">
        <v>52.3</v>
      </c>
      <c r="ADH275" s="20">
        <v>108.29600000000001</v>
      </c>
      <c r="ADI275" s="20">
        <v>358.13600000000002</v>
      </c>
      <c r="ADJ275" s="20">
        <v>358.13600000000002</v>
      </c>
      <c r="ADK275" s="21">
        <v>58.2</v>
      </c>
      <c r="ADL275" s="20">
        <v>120.42100000000001</v>
      </c>
      <c r="ADM275" s="20">
        <v>398.23399999999998</v>
      </c>
      <c r="ADN275" s="20">
        <v>398.23399999999998</v>
      </c>
      <c r="ADO275" s="21">
        <v>110.5</v>
      </c>
      <c r="ADP275" s="20">
        <v>228.71799999999999</v>
      </c>
      <c r="ADQ275" s="20">
        <v>756.37</v>
      </c>
      <c r="ADR275" s="20">
        <v>756.37</v>
      </c>
      <c r="ADS275" s="21">
        <v>106.5</v>
      </c>
      <c r="ADT275" s="20">
        <v>220.589</v>
      </c>
      <c r="ADU275" s="20">
        <v>729.48699999999997</v>
      </c>
      <c r="ADV275" s="20">
        <v>729.48699999999997</v>
      </c>
      <c r="ADW275" s="21">
        <v>275.89999999999998</v>
      </c>
      <c r="ADX275" s="20">
        <v>2514.7020000000002</v>
      </c>
      <c r="ADY275" s="20">
        <v>1708.2370000000001</v>
      </c>
      <c r="ADZ275" s="21">
        <v>44</v>
      </c>
      <c r="AEA275" s="20">
        <v>400.93799999999999</v>
      </c>
      <c r="AEB275" s="20">
        <v>272.35700000000003</v>
      </c>
      <c r="AEC275" s="21">
        <v>43</v>
      </c>
      <c r="AED275" s="20">
        <v>391.846</v>
      </c>
      <c r="AEE275" s="20">
        <v>266.18099999999998</v>
      </c>
      <c r="AEF275" s="21">
        <v>110.8</v>
      </c>
      <c r="AEG275" s="20">
        <v>1009.7569999999999</v>
      </c>
      <c r="AEH275" s="20">
        <v>685.928</v>
      </c>
      <c r="AEI275" s="20">
        <v>685.928</v>
      </c>
      <c r="AEJ275" s="21">
        <v>121.1</v>
      </c>
      <c r="AEK275" s="20">
        <v>1104.0070000000001</v>
      </c>
      <c r="AEL275" s="20">
        <v>749.952</v>
      </c>
      <c r="AEM275" s="20">
        <v>749.952</v>
      </c>
      <c r="AEN275" s="21">
        <v>231.9</v>
      </c>
      <c r="AEO275" s="20">
        <v>2113.7640000000001</v>
      </c>
      <c r="AEP275" s="20">
        <v>1435.88</v>
      </c>
      <c r="AEQ275" s="20">
        <v>1435.88</v>
      </c>
      <c r="AER275" s="21">
        <v>112.6</v>
      </c>
      <c r="AES275" s="20">
        <v>1026.076</v>
      </c>
      <c r="AET275" s="20">
        <v>697.01300000000003</v>
      </c>
      <c r="AEU275" s="20">
        <v>700.08799999999997</v>
      </c>
      <c r="AEV275" s="21">
        <v>250.2</v>
      </c>
      <c r="AEW275" s="20">
        <v>1092.4559999999999</v>
      </c>
      <c r="AEX275" s="20">
        <v>5905.7060000000001</v>
      </c>
      <c r="AEY275" s="21">
        <v>49.5</v>
      </c>
      <c r="AEZ275" s="20">
        <v>216.179</v>
      </c>
      <c r="AFA275" s="20">
        <v>1168.6420000000001</v>
      </c>
      <c r="AFB275" s="21">
        <v>49.3</v>
      </c>
      <c r="AFC275" s="20">
        <v>215.404</v>
      </c>
      <c r="AFD275" s="20">
        <v>1164.4549999999999</v>
      </c>
      <c r="AFE275" s="21">
        <v>73.5</v>
      </c>
      <c r="AFF275" s="20">
        <v>320.99099999999999</v>
      </c>
      <c r="AFG275" s="20">
        <v>1735.2449999999999</v>
      </c>
      <c r="AFH275" s="20">
        <v>1735.2449999999999</v>
      </c>
      <c r="AFI275" s="21">
        <v>127.2</v>
      </c>
      <c r="AFJ275" s="20">
        <v>555.28599999999994</v>
      </c>
      <c r="AFK275" s="20">
        <v>3001.819</v>
      </c>
      <c r="AFL275" s="20">
        <v>3001.819</v>
      </c>
      <c r="AFM275" s="21">
        <v>200.7</v>
      </c>
      <c r="AFN275" s="20">
        <v>876.27700000000004</v>
      </c>
      <c r="AFO275" s="20">
        <v>4737.0640000000003</v>
      </c>
      <c r="AFP275" s="20">
        <v>4737.0640000000003</v>
      </c>
      <c r="AFQ275" s="21">
        <v>98.5</v>
      </c>
      <c r="AFR275" s="20">
        <v>429.93900000000002</v>
      </c>
      <c r="AFS275" s="20">
        <v>2324.2089999999998</v>
      </c>
      <c r="AFT275" s="20">
        <v>2324.2089999999998</v>
      </c>
      <c r="AFU275" s="21">
        <v>207.8</v>
      </c>
      <c r="AFV275" s="20">
        <v>294.57400000000001</v>
      </c>
      <c r="AFW275" s="20">
        <v>380.678</v>
      </c>
      <c r="AFX275" s="21">
        <v>16.899999999999999</v>
      </c>
      <c r="AFY275" s="20">
        <v>24.015000000000001</v>
      </c>
      <c r="AFZ275" s="20">
        <v>31.035</v>
      </c>
      <c r="AGA275" s="21">
        <v>91.4</v>
      </c>
      <c r="AGB275" s="20">
        <v>129.619</v>
      </c>
      <c r="AGC275" s="20">
        <v>167.506</v>
      </c>
      <c r="AGD275" s="20">
        <v>167.506</v>
      </c>
      <c r="AGE275" s="21">
        <v>99.4</v>
      </c>
      <c r="AGF275" s="20">
        <v>140.94</v>
      </c>
      <c r="AGG275" s="20">
        <v>182.137</v>
      </c>
      <c r="AGH275" s="20">
        <v>182.137</v>
      </c>
      <c r="AGI275" s="21">
        <v>190.9</v>
      </c>
      <c r="AGJ275" s="20">
        <v>270.55900000000003</v>
      </c>
      <c r="AGK275" s="20">
        <v>349.64299999999997</v>
      </c>
      <c r="AGL275" s="20">
        <v>349.64299999999997</v>
      </c>
      <c r="AGM275" s="21">
        <v>147.9</v>
      </c>
      <c r="AGN275" s="20">
        <v>209.64099999999999</v>
      </c>
      <c r="AGO275" s="20">
        <v>270.91899999999998</v>
      </c>
      <c r="AGP275" s="20">
        <v>270.91899999999998</v>
      </c>
      <c r="AGQ275" s="21">
        <v>101.9</v>
      </c>
      <c r="AGR275" s="20">
        <v>494.95299999999997</v>
      </c>
      <c r="AGS275" s="20">
        <v>1208.23</v>
      </c>
      <c r="AGT275" s="21">
        <v>45</v>
      </c>
      <c r="AGU275" s="20">
        <v>218.38900000000001</v>
      </c>
      <c r="AGV275" s="20">
        <v>533.11</v>
      </c>
      <c r="AGW275" s="21">
        <v>44.6</v>
      </c>
      <c r="AGX275" s="20">
        <v>216.47399999999999</v>
      </c>
      <c r="AGY275" s="20">
        <v>528.43399999999997</v>
      </c>
      <c r="AGZ275" s="21">
        <v>22.7</v>
      </c>
      <c r="AHA275" s="20">
        <v>110.265</v>
      </c>
      <c r="AHB275" s="20">
        <v>269.16800000000001</v>
      </c>
      <c r="AHC275" s="20">
        <v>269.16800000000001</v>
      </c>
      <c r="AHD275" s="21">
        <v>34.200000000000003</v>
      </c>
      <c r="AHE275" s="20">
        <v>166.29900000000001</v>
      </c>
      <c r="AHF275" s="20">
        <v>405.952</v>
      </c>
      <c r="AHG275" s="20">
        <v>405.952</v>
      </c>
      <c r="AHH275" s="21">
        <v>57</v>
      </c>
      <c r="AHI275" s="20">
        <v>276.56400000000002</v>
      </c>
      <c r="AHJ275" s="20">
        <v>675.12</v>
      </c>
      <c r="AHK275" s="20">
        <v>675.12</v>
      </c>
      <c r="AHL275" s="21">
        <v>37.1</v>
      </c>
      <c r="AHM275" s="20">
        <v>179.95400000000001</v>
      </c>
      <c r="AHN275" s="20">
        <v>439.28500000000003</v>
      </c>
      <c r="AHO275" s="20">
        <v>439.28500000000003</v>
      </c>
      <c r="AHP275" s="21">
        <v>266.89999999999998</v>
      </c>
      <c r="AHQ275" s="20">
        <v>689.53399999999999</v>
      </c>
      <c r="AHR275" s="20">
        <v>468.4</v>
      </c>
      <c r="AHS275" s="21">
        <v>73</v>
      </c>
      <c r="AHT275" s="20">
        <v>188.62899999999999</v>
      </c>
      <c r="AHU275" s="20">
        <v>128.136</v>
      </c>
      <c r="AHV275" s="21">
        <v>72.7</v>
      </c>
      <c r="AHW275" s="20">
        <v>187.87899999999999</v>
      </c>
      <c r="AHX275" s="20">
        <v>127.626</v>
      </c>
      <c r="AHY275" s="21">
        <v>86.8</v>
      </c>
      <c r="AHZ275" s="20">
        <v>224.20599999999999</v>
      </c>
      <c r="AIA275" s="20">
        <v>152.303</v>
      </c>
      <c r="AIB275" s="20">
        <v>152.303</v>
      </c>
      <c r="AIC275" s="21">
        <v>107.1</v>
      </c>
      <c r="AID275" s="20">
        <v>276.69799999999998</v>
      </c>
      <c r="AIE275" s="20">
        <v>187.96100000000001</v>
      </c>
      <c r="AIF275" s="20">
        <v>187.96100000000001</v>
      </c>
      <c r="AIG275" s="21">
        <v>193.9</v>
      </c>
      <c r="AIH275" s="20">
        <v>500.904</v>
      </c>
      <c r="AII275" s="20">
        <v>340.26400000000001</v>
      </c>
      <c r="AIJ275" s="20">
        <v>340.26400000000001</v>
      </c>
      <c r="AIK275" s="21">
        <v>137.5</v>
      </c>
      <c r="AIL275" s="20">
        <v>355.22399999999999</v>
      </c>
      <c r="AIM275" s="20">
        <v>241.304</v>
      </c>
      <c r="AIN275" s="20">
        <v>241.304</v>
      </c>
      <c r="AIO275" s="21">
        <v>68.099999999999994</v>
      </c>
      <c r="AIP275" s="20">
        <v>990.20100000000002</v>
      </c>
      <c r="AIQ275" s="20">
        <v>24205.851999999999</v>
      </c>
      <c r="AIR275" s="21">
        <v>8.3000000000000007</v>
      </c>
      <c r="AIS275" s="20">
        <v>121.25</v>
      </c>
      <c r="AIT275" s="20">
        <v>2964</v>
      </c>
      <c r="AIU275" s="21">
        <v>10.4</v>
      </c>
      <c r="AIV275" s="20">
        <v>151.23599999999999</v>
      </c>
      <c r="AIW275" s="20">
        <v>3697.0210000000002</v>
      </c>
      <c r="AIX275" s="20">
        <v>2996.6</v>
      </c>
      <c r="AIY275" s="21">
        <v>49.3</v>
      </c>
      <c r="AIZ275" s="20">
        <v>717.48400000000004</v>
      </c>
      <c r="AJA275" s="20">
        <v>17539.175999999999</v>
      </c>
      <c r="AJB275" s="20">
        <v>14751.111999999999</v>
      </c>
      <c r="AJC275" s="21">
        <v>59.8</v>
      </c>
      <c r="AJD275" s="20">
        <v>868.95100000000002</v>
      </c>
      <c r="AJE275" s="20">
        <v>21241.851999999999</v>
      </c>
      <c r="AJF275" s="20">
        <v>17747.712</v>
      </c>
      <c r="AJG275" s="21">
        <v>35.200000000000003</v>
      </c>
      <c r="AJH275" s="20">
        <v>511.91899999999998</v>
      </c>
      <c r="AJI275" s="20">
        <v>12514.066000000001</v>
      </c>
      <c r="AJJ275" s="20">
        <v>12514.066000000001</v>
      </c>
      <c r="AJK275" s="21">
        <v>65.2</v>
      </c>
      <c r="AJL275" s="20">
        <v>270.84899999999999</v>
      </c>
      <c r="AJM275" s="20">
        <v>1015.845</v>
      </c>
      <c r="AJN275" s="21">
        <v>17.100000000000001</v>
      </c>
      <c r="AJO275" s="20">
        <v>71.125</v>
      </c>
      <c r="AJP275" s="20">
        <v>266.762</v>
      </c>
      <c r="AJQ275" s="21">
        <v>12.4</v>
      </c>
      <c r="AJR275" s="20">
        <v>51.515999999999998</v>
      </c>
      <c r="AJS275" s="20">
        <v>193.214</v>
      </c>
      <c r="AJT275" s="20">
        <v>174.57400000000001</v>
      </c>
      <c r="AJU275" s="21">
        <v>35.799999999999997</v>
      </c>
      <c r="AJV275" s="20">
        <v>148.88</v>
      </c>
      <c r="AJW275" s="20">
        <v>558.39</v>
      </c>
      <c r="AJX275" s="20">
        <v>543.29399999999998</v>
      </c>
      <c r="AJY275" s="21">
        <v>48.1</v>
      </c>
      <c r="AJZ275" s="20">
        <v>199.72300000000001</v>
      </c>
      <c r="AKA275" s="20">
        <v>749.08299999999997</v>
      </c>
      <c r="AKB275" s="20">
        <v>717.86800000000005</v>
      </c>
      <c r="AKC275" s="21">
        <v>39</v>
      </c>
      <c r="AKD275" s="20">
        <v>162.053</v>
      </c>
      <c r="AKE275" s="20">
        <v>607.79499999999996</v>
      </c>
      <c r="AKF275" s="20">
        <v>607.79499999999996</v>
      </c>
      <c r="AKG275" s="21">
        <v>231.3</v>
      </c>
      <c r="AKH275" s="20">
        <v>1198.2090000000001</v>
      </c>
      <c r="AKI275" s="20">
        <v>7684.8339999999998</v>
      </c>
      <c r="AKJ275" s="21">
        <v>41.3</v>
      </c>
      <c r="AKK275" s="20">
        <v>214.22200000000001</v>
      </c>
      <c r="AKL275" s="20">
        <v>1373.9369999999999</v>
      </c>
      <c r="AKM275" s="21">
        <v>38.9</v>
      </c>
      <c r="AKN275" s="20">
        <v>201.36600000000001</v>
      </c>
      <c r="AKO275" s="20">
        <v>1291.479</v>
      </c>
      <c r="AKP275" s="21">
        <v>64.8</v>
      </c>
      <c r="AKQ275" s="20">
        <v>335.60199999999998</v>
      </c>
      <c r="AKR275" s="20">
        <v>2152.415</v>
      </c>
      <c r="AKS275" s="20">
        <v>2152.415</v>
      </c>
      <c r="AKT275" s="21">
        <v>125.1</v>
      </c>
      <c r="AKU275" s="20">
        <v>648.38499999999999</v>
      </c>
      <c r="AKV275" s="20">
        <v>4158.482</v>
      </c>
      <c r="AKW275" s="20">
        <v>4158.482</v>
      </c>
      <c r="AKX275" s="21">
        <v>189.9</v>
      </c>
      <c r="AKY275" s="20">
        <v>983.98699999999997</v>
      </c>
      <c r="AKZ275" s="20">
        <v>6310.8969999999999</v>
      </c>
      <c r="ALA275" s="20">
        <v>6310.8969999999999</v>
      </c>
      <c r="ALB275" s="21">
        <v>108.4</v>
      </c>
      <c r="ALC275" s="20">
        <v>561.63300000000004</v>
      </c>
      <c r="ALD275" s="20">
        <v>3602.087</v>
      </c>
      <c r="ALE275" s="20">
        <v>3602.087</v>
      </c>
      <c r="ALF275" s="21">
        <v>225.1</v>
      </c>
      <c r="ALG275" s="20">
        <v>426.93299999999999</v>
      </c>
      <c r="ALH275" s="20">
        <v>613.75900000000001</v>
      </c>
      <c r="ALI275" s="21">
        <v>85.8</v>
      </c>
      <c r="ALJ275" s="20">
        <v>162.83600000000001</v>
      </c>
      <c r="ALK275" s="20">
        <v>234.09299999999999</v>
      </c>
      <c r="ALL275" s="21">
        <v>43.7</v>
      </c>
      <c r="ALM275" s="20">
        <v>82.86</v>
      </c>
      <c r="ALN275" s="20">
        <v>119.119</v>
      </c>
      <c r="ALO275" s="20">
        <v>105.62</v>
      </c>
      <c r="ALP275" s="21">
        <v>94.1</v>
      </c>
      <c r="ALQ275" s="20">
        <v>178.547</v>
      </c>
      <c r="ALR275" s="20">
        <v>256.67899999999997</v>
      </c>
      <c r="ALS275" s="20">
        <v>204.303</v>
      </c>
      <c r="ALT275" s="21">
        <v>139.19999999999999</v>
      </c>
      <c r="ALU275" s="20">
        <v>264.09699999999998</v>
      </c>
      <c r="ALV275" s="20">
        <v>379.666</v>
      </c>
      <c r="ALW275" s="20">
        <v>309.923</v>
      </c>
      <c r="ALX275" s="21">
        <v>110.3</v>
      </c>
      <c r="ALY275" s="20">
        <v>209.244</v>
      </c>
      <c r="ALZ275" s="20">
        <v>300.80900000000003</v>
      </c>
      <c r="AMA275" s="20">
        <v>221.673</v>
      </c>
      <c r="AMB275" s="21">
        <v>146.80000000000001</v>
      </c>
      <c r="AMC275" s="20">
        <v>448.149</v>
      </c>
      <c r="AMD275" s="20">
        <v>13333.962</v>
      </c>
      <c r="AME275" s="21">
        <v>22.6</v>
      </c>
      <c r="AMF275" s="20">
        <v>68.988</v>
      </c>
      <c r="AMG275" s="20">
        <v>2052.6379999999999</v>
      </c>
      <c r="AMH275" s="21">
        <v>50.5</v>
      </c>
      <c r="AMI275" s="20">
        <v>154.24100000000001</v>
      </c>
      <c r="AMJ275" s="20">
        <v>4589.2020000000002</v>
      </c>
      <c r="AMK275" s="20">
        <v>4051.04</v>
      </c>
      <c r="AML275" s="21">
        <v>74</v>
      </c>
      <c r="AMM275" s="20">
        <v>225.874</v>
      </c>
      <c r="AMN275" s="20">
        <v>6720.5259999999998</v>
      </c>
      <c r="AMO275" s="20">
        <v>5676.7380000000003</v>
      </c>
      <c r="AMP275" s="21">
        <v>124.2</v>
      </c>
      <c r="AMQ275" s="20">
        <v>379.161</v>
      </c>
      <c r="AMR275" s="20">
        <v>11281.324000000001</v>
      </c>
      <c r="AMS275" s="20">
        <v>9727.7780000000002</v>
      </c>
      <c r="AMT275" s="21">
        <v>88.9</v>
      </c>
      <c r="AMU275" s="20">
        <v>271.36799999999999</v>
      </c>
      <c r="AMV275" s="20">
        <v>8074.11</v>
      </c>
      <c r="AMW275" s="20">
        <v>8074.11</v>
      </c>
      <c r="AMX275" s="21">
        <v>79.2</v>
      </c>
      <c r="AMY275" s="22">
        <v>602.105547</v>
      </c>
      <c r="AMZ275" s="20">
        <v>702.29600000000005</v>
      </c>
      <c r="ANA275" s="21">
        <v>38.6</v>
      </c>
      <c r="ANB275" s="20">
        <v>293.65100000000001</v>
      </c>
      <c r="ANC275" s="20">
        <v>342.51499999999999</v>
      </c>
      <c r="AND275" s="21">
        <v>37.799999999999997</v>
      </c>
      <c r="ANE275" s="20">
        <v>287.37099999999998</v>
      </c>
      <c r="ANF275" s="20">
        <v>335.19</v>
      </c>
      <c r="ANG275" s="21">
        <v>11.2</v>
      </c>
      <c r="ANH275" s="22">
        <v>84.870722000000001</v>
      </c>
      <c r="ANI275" s="22">
        <v>98.993211000000002</v>
      </c>
      <c r="ANJ275" s="22">
        <v>98.993211000000002</v>
      </c>
      <c r="ANK275" s="21">
        <v>29.5</v>
      </c>
      <c r="ANL275" s="22">
        <v>224.30479399999999</v>
      </c>
      <c r="ANM275" s="22">
        <v>261.62911200000002</v>
      </c>
      <c r="ANN275" s="22">
        <v>210.43421799999999</v>
      </c>
      <c r="ANO275" s="21">
        <v>40.6</v>
      </c>
      <c r="ANP275" s="22">
        <v>308.45414099999999</v>
      </c>
      <c r="ANQ275" s="22">
        <v>359.78091000000001</v>
      </c>
      <c r="ANR275" s="22">
        <v>309.42742900000002</v>
      </c>
      <c r="ANS275" s="21">
        <v>26.1</v>
      </c>
      <c r="ANT275" s="22">
        <v>198.34714700000001</v>
      </c>
      <c r="ANU275" s="22">
        <v>231.35211200000001</v>
      </c>
      <c r="ANV275" s="22">
        <v>231.35211200000001</v>
      </c>
      <c r="ANW275" s="21">
        <v>229.8</v>
      </c>
      <c r="ANX275" s="20">
        <v>33264.514999999999</v>
      </c>
      <c r="ANY275" s="20">
        <v>33264.514999999999</v>
      </c>
      <c r="ANZ275" s="21">
        <v>60.6</v>
      </c>
      <c r="AOA275" s="20">
        <v>8771.9940000000006</v>
      </c>
      <c r="AOB275" s="20">
        <v>8771.9940000000006</v>
      </c>
      <c r="AOC275" s="21">
        <v>57.7</v>
      </c>
      <c r="AOD275" s="20">
        <v>8345.7639999999992</v>
      </c>
      <c r="AOE275" s="20">
        <v>8345.7639999999992</v>
      </c>
      <c r="AOF275" s="21">
        <v>99.1</v>
      </c>
      <c r="AOG275" s="20">
        <v>14350.602999999999</v>
      </c>
      <c r="AOH275" s="20">
        <v>14350.602999999999</v>
      </c>
      <c r="AOI275" s="20">
        <v>14350.602999999999</v>
      </c>
      <c r="AOJ275" s="21">
        <v>70.099999999999994</v>
      </c>
      <c r="AOK275" s="20">
        <v>10141.918</v>
      </c>
      <c r="AOL275" s="20">
        <v>10141.918</v>
      </c>
      <c r="AOM275" s="20">
        <v>10141.918</v>
      </c>
      <c r="AON275" s="21">
        <v>169.2</v>
      </c>
      <c r="AOO275" s="20">
        <v>24492.521000000001</v>
      </c>
      <c r="AOP275" s="20">
        <v>24492.521000000001</v>
      </c>
      <c r="AOQ275" s="20">
        <v>24492.521000000001</v>
      </c>
      <c r="AOR275" s="21">
        <v>57.2</v>
      </c>
      <c r="AOS275" s="20">
        <v>8286.4599999999991</v>
      </c>
      <c r="AOT275" s="20">
        <v>8286.4599999999991</v>
      </c>
      <c r="AOU275" s="20">
        <v>8286.4599999999991</v>
      </c>
      <c r="AOV275" s="21">
        <v>219.8</v>
      </c>
      <c r="AOW275" s="20">
        <v>30377.456999999999</v>
      </c>
      <c r="AOX275" s="20">
        <v>20635.405999999999</v>
      </c>
      <c r="AOY275" s="21">
        <v>67.2</v>
      </c>
      <c r="AOZ275" s="20">
        <v>9292.6479999999992</v>
      </c>
      <c r="APA275" s="20">
        <v>6312.4960000000001</v>
      </c>
      <c r="APB275" s="21">
        <v>66.2</v>
      </c>
      <c r="APC275" s="20">
        <v>9151.7520000000004</v>
      </c>
      <c r="APD275" s="20">
        <v>6216.7849999999999</v>
      </c>
      <c r="APE275" s="21">
        <v>59.7</v>
      </c>
      <c r="APF275" s="20">
        <v>8250.1350000000002</v>
      </c>
      <c r="APG275" s="20">
        <v>5604.317</v>
      </c>
      <c r="APH275" s="20">
        <v>5604.317</v>
      </c>
      <c r="API275" s="21">
        <v>92.9</v>
      </c>
      <c r="APJ275" s="20">
        <v>12834.674000000001</v>
      </c>
      <c r="APK275" s="20">
        <v>8718.5939999999991</v>
      </c>
      <c r="APL275" s="20">
        <v>8718.5939999999991</v>
      </c>
      <c r="APM275" s="21">
        <v>152.5</v>
      </c>
      <c r="APN275" s="20">
        <v>21084.808000000001</v>
      </c>
      <c r="APO275" s="20">
        <v>14322.91</v>
      </c>
      <c r="APP275" s="20">
        <v>14322.91</v>
      </c>
      <c r="APQ275" s="21">
        <v>100.5</v>
      </c>
      <c r="APR275" s="20">
        <v>13891.195</v>
      </c>
      <c r="APS275" s="20">
        <v>9436.2890000000007</v>
      </c>
      <c r="APT275" s="20">
        <v>9436.2890000000007</v>
      </c>
      <c r="APU275" s="21">
        <v>104.4</v>
      </c>
      <c r="APV275" s="20">
        <v>350.43200000000002</v>
      </c>
      <c r="APW275" s="20">
        <v>2387.596</v>
      </c>
      <c r="APX275" s="21">
        <v>26.3</v>
      </c>
      <c r="APY275" s="20">
        <v>88.168999999999997</v>
      </c>
      <c r="APZ275" s="20">
        <v>600.72199999999998</v>
      </c>
      <c r="AQI275" s="21">
        <v>78.099999999999994</v>
      </c>
      <c r="AQJ275" s="20">
        <v>262.26299999999998</v>
      </c>
      <c r="AQK275" s="20">
        <v>1786.874</v>
      </c>
      <c r="AQL275" s="20">
        <v>1807.848</v>
      </c>
      <c r="AQM275" s="21">
        <v>67</v>
      </c>
      <c r="AQN275" s="20">
        <v>225.02</v>
      </c>
      <c r="AQO275" s="20">
        <v>1533.126</v>
      </c>
      <c r="AQP275" s="20">
        <v>1743.8579999999999</v>
      </c>
    </row>
    <row r="276" spans="1:1134" x14ac:dyDescent="0.2">
      <c r="A276" s="18">
        <v>39538</v>
      </c>
      <c r="B276" s="21">
        <v>125.1</v>
      </c>
      <c r="C276" s="21">
        <v>116.8</v>
      </c>
      <c r="D276" s="20">
        <v>18721.29</v>
      </c>
      <c r="E276" s="21">
        <v>36.299999999999997</v>
      </c>
      <c r="F276" s="21">
        <v>34.299999999999997</v>
      </c>
      <c r="G276" s="20">
        <v>5426.8590000000004</v>
      </c>
      <c r="H276" s="21">
        <v>25.8</v>
      </c>
      <c r="I276" s="21">
        <v>23.5</v>
      </c>
      <c r="J276" s="20">
        <v>3867.7139999999999</v>
      </c>
      <c r="K276" s="21">
        <v>63.3</v>
      </c>
      <c r="L276" s="21">
        <v>59.6</v>
      </c>
      <c r="M276" s="20">
        <v>9474.2150000000001</v>
      </c>
      <c r="N276" s="21">
        <v>88.7</v>
      </c>
      <c r="O276" s="21">
        <v>82.4</v>
      </c>
      <c r="P276" s="20">
        <v>13274.964</v>
      </c>
      <c r="Q276" s="21">
        <v>68.099999999999994</v>
      </c>
      <c r="R276" s="21">
        <v>63.4</v>
      </c>
      <c r="S276" s="20">
        <v>10189.616</v>
      </c>
      <c r="T276" s="21">
        <v>216.9</v>
      </c>
      <c r="U276" s="21">
        <v>182</v>
      </c>
      <c r="V276" s="20">
        <v>120137.254</v>
      </c>
      <c r="W276" s="21">
        <v>64.900000000000006</v>
      </c>
      <c r="X276" s="21">
        <v>54.6</v>
      </c>
      <c r="Y276" s="20">
        <v>35923.766000000003</v>
      </c>
      <c r="Z276" s="21">
        <v>62.7</v>
      </c>
      <c r="AA276" s="21">
        <v>53</v>
      </c>
      <c r="AB276" s="20">
        <v>34754.688000000002</v>
      </c>
      <c r="AC276" s="21">
        <v>68.2</v>
      </c>
      <c r="AD276" s="21">
        <v>54.4</v>
      </c>
      <c r="AE276" s="20">
        <v>37778.006999999998</v>
      </c>
      <c r="AF276" s="21">
        <v>83.9</v>
      </c>
      <c r="AG276" s="21">
        <v>73.400000000000006</v>
      </c>
      <c r="AH276" s="20">
        <v>46498.472999999998</v>
      </c>
      <c r="AI276" s="21">
        <v>152</v>
      </c>
      <c r="AJ276" s="21">
        <v>127.5</v>
      </c>
      <c r="AK276" s="20">
        <v>84213.487999999998</v>
      </c>
      <c r="AL276" s="21">
        <v>85.3</v>
      </c>
      <c r="AM276" s="21">
        <v>74.5</v>
      </c>
      <c r="AN276" s="20">
        <v>47255.036</v>
      </c>
      <c r="AO276" s="21">
        <v>250.9</v>
      </c>
      <c r="AP276" s="21">
        <v>236.6</v>
      </c>
      <c r="AQ276" s="20">
        <v>101415.96400000001</v>
      </c>
      <c r="AR276" s="21">
        <v>75.400000000000006</v>
      </c>
      <c r="AS276" s="21">
        <v>71.400000000000006</v>
      </c>
      <c r="AT276" s="20">
        <v>30477.440999999999</v>
      </c>
      <c r="AU276" s="21">
        <v>72.5</v>
      </c>
      <c r="AV276" s="21">
        <v>68.599999999999994</v>
      </c>
      <c r="AW276" s="20">
        <v>29327.829000000002</v>
      </c>
      <c r="AX276" s="21">
        <v>83.9</v>
      </c>
      <c r="AY276" s="21">
        <v>80.2</v>
      </c>
      <c r="AZ276" s="20">
        <v>33910.292000000001</v>
      </c>
      <c r="BA276" s="21">
        <v>91.6</v>
      </c>
      <c r="BB276" s="21">
        <v>84.9</v>
      </c>
      <c r="BC276" s="20">
        <v>37024.256999999998</v>
      </c>
      <c r="BD276" s="21">
        <v>175.5</v>
      </c>
      <c r="BE276" s="21">
        <v>165.1</v>
      </c>
      <c r="BF276" s="20">
        <v>70938.523000000001</v>
      </c>
      <c r="BG276" s="21">
        <v>91.7</v>
      </c>
      <c r="BH276" s="21">
        <v>83.8</v>
      </c>
      <c r="BI276" s="20">
        <v>37065.42</v>
      </c>
      <c r="BJ276" s="21">
        <v>91.5</v>
      </c>
      <c r="BK276" s="19">
        <v>279.15116652128</v>
      </c>
      <c r="BL276" s="20">
        <v>882.73199999999997</v>
      </c>
      <c r="BM276" s="21">
        <v>67.2</v>
      </c>
      <c r="BN276" s="20">
        <v>204.91200000000001</v>
      </c>
      <c r="BO276" s="20">
        <v>647.97299999999996</v>
      </c>
      <c r="BP276" s="21">
        <v>4.7</v>
      </c>
      <c r="BQ276" s="20">
        <v>14.407</v>
      </c>
      <c r="BR276" s="19">
        <v>45.557074</v>
      </c>
      <c r="BS276" s="19">
        <v>45.557074</v>
      </c>
      <c r="BT276" s="21">
        <v>19.899999999999999</v>
      </c>
      <c r="BU276" s="20">
        <v>60.716999999999999</v>
      </c>
      <c r="BV276" s="19">
        <v>192.00068030810999</v>
      </c>
      <c r="BW276" s="19">
        <v>158.95233614546001</v>
      </c>
      <c r="BX276" s="21">
        <v>24.3</v>
      </c>
      <c r="BY276" s="19">
        <v>74.239079999235003</v>
      </c>
      <c r="BZ276" s="19">
        <v>234.75881877358</v>
      </c>
      <c r="CA276" s="19">
        <v>204.50941014546001</v>
      </c>
      <c r="CB276" s="21">
        <v>12.1</v>
      </c>
      <c r="CC276" s="19">
        <v>36.777378407438</v>
      </c>
      <c r="CD276" s="19">
        <v>116.297426</v>
      </c>
      <c r="CE276" s="19">
        <v>116.297426</v>
      </c>
      <c r="CF276" s="21">
        <v>207.6</v>
      </c>
      <c r="CG276" s="20">
        <v>943.14400000000001</v>
      </c>
      <c r="CH276" s="20">
        <v>596.44399999999996</v>
      </c>
      <c r="CI276" s="21">
        <v>66.900000000000006</v>
      </c>
      <c r="CJ276" s="20">
        <v>303.82</v>
      </c>
      <c r="CK276" s="20">
        <v>192.136</v>
      </c>
      <c r="CL276" s="21">
        <v>66.5</v>
      </c>
      <c r="CM276" s="20">
        <v>302.34800000000001</v>
      </c>
      <c r="CN276" s="20">
        <v>191.20500000000001</v>
      </c>
      <c r="CO276" s="21">
        <v>51.5</v>
      </c>
      <c r="CP276" s="20">
        <v>234.078</v>
      </c>
      <c r="CQ276" s="20">
        <v>148.03100000000001</v>
      </c>
      <c r="CR276" s="20">
        <v>148.03100000000001</v>
      </c>
      <c r="CS276" s="21">
        <v>89.2</v>
      </c>
      <c r="CT276" s="20">
        <v>405.245</v>
      </c>
      <c r="CU276" s="20">
        <v>256.27699999999999</v>
      </c>
      <c r="CV276" s="20">
        <v>256.27699999999999</v>
      </c>
      <c r="CW276" s="21">
        <v>140.69999999999999</v>
      </c>
      <c r="CX276" s="20">
        <v>639.32299999999998</v>
      </c>
      <c r="CY276" s="20">
        <v>404.30799999999999</v>
      </c>
      <c r="CZ276" s="20">
        <v>404.30799999999999</v>
      </c>
      <c r="DA276" s="21">
        <v>89.8</v>
      </c>
      <c r="DB276" s="20">
        <v>408.185</v>
      </c>
      <c r="DC276" s="20">
        <v>258.13600000000002</v>
      </c>
      <c r="DD276" s="20">
        <v>258.13600000000002</v>
      </c>
      <c r="DE276" s="21">
        <v>198.4</v>
      </c>
      <c r="DF276" s="20">
        <v>2087.6509999999998</v>
      </c>
      <c r="DG276" s="20">
        <v>2288.692</v>
      </c>
      <c r="DH276" s="21">
        <v>8.6</v>
      </c>
      <c r="DI276" s="20">
        <v>90.337000000000003</v>
      </c>
      <c r="DJ276" s="20">
        <v>99.037000000000006</v>
      </c>
      <c r="DK276" s="21">
        <v>8.3000000000000007</v>
      </c>
      <c r="DL276" s="20">
        <v>87.201999999999998</v>
      </c>
      <c r="DM276" s="20">
        <v>95.6</v>
      </c>
      <c r="DN276" s="21">
        <v>109.3</v>
      </c>
      <c r="DO276" s="20">
        <v>1150.558</v>
      </c>
      <c r="DP276" s="20">
        <v>1261.357</v>
      </c>
      <c r="DQ276" s="20">
        <v>1261.357</v>
      </c>
      <c r="DR276" s="21">
        <v>80.5</v>
      </c>
      <c r="DS276" s="20">
        <v>846.755</v>
      </c>
      <c r="DT276" s="20">
        <v>928.298</v>
      </c>
      <c r="DU276" s="20">
        <v>928.298</v>
      </c>
      <c r="DV276" s="21">
        <v>189.8</v>
      </c>
      <c r="DW276" s="20">
        <v>1997.3140000000001</v>
      </c>
      <c r="DX276" s="20">
        <v>2189.6550000000002</v>
      </c>
      <c r="DY276" s="20">
        <v>2189.6550000000002</v>
      </c>
      <c r="DZ276" s="21">
        <v>123.6</v>
      </c>
      <c r="EA276" s="20">
        <v>1300.576</v>
      </c>
      <c r="EB276" s="20">
        <v>1425.8209999999999</v>
      </c>
      <c r="EC276" s="20">
        <v>1425.8209999999999</v>
      </c>
      <c r="ED276" s="21">
        <v>268.10000000000002</v>
      </c>
      <c r="EE276" s="20">
        <v>1469.9949999999999</v>
      </c>
      <c r="EF276" s="20">
        <v>929.625</v>
      </c>
      <c r="EG276" s="21">
        <v>93.6</v>
      </c>
      <c r="EH276" s="20">
        <v>513.053</v>
      </c>
      <c r="EI276" s="20">
        <v>324.45499999999998</v>
      </c>
      <c r="EJ276" s="21">
        <v>90.7</v>
      </c>
      <c r="EK276" s="20">
        <v>496.97500000000002</v>
      </c>
      <c r="EL276" s="20">
        <v>314.28699999999998</v>
      </c>
      <c r="EM276" s="21">
        <v>47.5</v>
      </c>
      <c r="EN276" s="20">
        <v>260.53800000000001</v>
      </c>
      <c r="EO276" s="20">
        <v>164.76400000000001</v>
      </c>
      <c r="EP276" s="20">
        <v>164.76400000000001</v>
      </c>
      <c r="EQ276" s="21">
        <v>127</v>
      </c>
      <c r="ER276" s="20">
        <v>696.404</v>
      </c>
      <c r="ES276" s="20">
        <v>440.40600000000001</v>
      </c>
      <c r="ET276" s="20">
        <v>440.40600000000001</v>
      </c>
      <c r="EU276" s="21">
        <v>174.6</v>
      </c>
      <c r="EV276" s="20">
        <v>956.94200000000001</v>
      </c>
      <c r="EW276" s="20">
        <v>605.16999999999996</v>
      </c>
      <c r="EX276" s="20">
        <v>605.16999999999996</v>
      </c>
      <c r="EY276" s="21">
        <v>67.400000000000006</v>
      </c>
      <c r="EZ276" s="20">
        <v>369.52600000000001</v>
      </c>
      <c r="FA276" s="20">
        <v>233.68799999999999</v>
      </c>
      <c r="FB276" s="20">
        <v>233.68799999999999</v>
      </c>
      <c r="FC276" s="21">
        <v>111.2</v>
      </c>
      <c r="FD276" s="20">
        <v>1788.3710000000001</v>
      </c>
      <c r="FE276" s="20">
        <v>3116.4160000000002</v>
      </c>
      <c r="FF276" s="21">
        <v>61.9</v>
      </c>
      <c r="FG276" s="20">
        <v>995.48199999999997</v>
      </c>
      <c r="FH276" s="20">
        <v>1734.7270000000001</v>
      </c>
      <c r="FI276" s="21">
        <v>17.3</v>
      </c>
      <c r="FJ276" s="20">
        <v>278.52499999999998</v>
      </c>
      <c r="FK276" s="20">
        <v>485.358</v>
      </c>
      <c r="FL276" s="20">
        <v>413.62799999999999</v>
      </c>
      <c r="FM276" s="21">
        <v>32</v>
      </c>
      <c r="FN276" s="20">
        <v>514.38599999999997</v>
      </c>
      <c r="FO276" s="20">
        <v>896.36800000000005</v>
      </c>
      <c r="FP276" s="20">
        <v>789.41700000000003</v>
      </c>
      <c r="FQ276" s="21">
        <v>49.3</v>
      </c>
      <c r="FR276" s="20">
        <v>792.88900000000001</v>
      </c>
      <c r="FS276" s="20">
        <v>1381.6890000000001</v>
      </c>
      <c r="FT276" s="20">
        <v>1203.046</v>
      </c>
      <c r="FU276" s="21">
        <v>41.5</v>
      </c>
      <c r="FV276" s="20">
        <v>667.298</v>
      </c>
      <c r="FW276" s="20">
        <v>1162.8330000000001</v>
      </c>
      <c r="FX276" s="20">
        <v>1162.8330000000001</v>
      </c>
      <c r="FY276" s="21">
        <v>225.9</v>
      </c>
      <c r="FZ276" s="20">
        <v>3523.105</v>
      </c>
      <c r="GA276" s="20">
        <v>3615.41</v>
      </c>
      <c r="GB276" s="21">
        <v>61</v>
      </c>
      <c r="GC276" s="20">
        <v>950.74900000000002</v>
      </c>
      <c r="GD276" s="20">
        <v>975.65899999999999</v>
      </c>
      <c r="GE276" s="21">
        <v>56.1</v>
      </c>
      <c r="GF276" s="20">
        <v>875.11900000000003</v>
      </c>
      <c r="GG276" s="20">
        <v>898.04700000000003</v>
      </c>
      <c r="GH276" s="21">
        <v>80.8</v>
      </c>
      <c r="GI276" s="20">
        <v>1259.2460000000001</v>
      </c>
      <c r="GJ276" s="20">
        <v>1292.2380000000001</v>
      </c>
      <c r="GK276" s="20">
        <v>1292.2380000000001</v>
      </c>
      <c r="GL276" s="21">
        <v>84.2</v>
      </c>
      <c r="GM276" s="20">
        <v>1313.11</v>
      </c>
      <c r="GN276" s="20">
        <v>1347.5129999999999</v>
      </c>
      <c r="GO276" s="20">
        <v>1347.5129999999999</v>
      </c>
      <c r="GP276" s="21">
        <v>165</v>
      </c>
      <c r="GQ276" s="20">
        <v>2572.355</v>
      </c>
      <c r="GR276" s="20">
        <v>2639.7510000000002</v>
      </c>
      <c r="GS276" s="20">
        <v>2639.7510000000002</v>
      </c>
      <c r="GT276" s="21">
        <v>66.400000000000006</v>
      </c>
      <c r="GU276" s="20">
        <v>1035.5260000000001</v>
      </c>
      <c r="GV276" s="20">
        <v>1062.6569999999999</v>
      </c>
      <c r="GW276" s="20">
        <v>1062.6569999999999</v>
      </c>
      <c r="GX276" s="21">
        <v>229.9</v>
      </c>
      <c r="GY276" s="20">
        <v>1380.8309999999999</v>
      </c>
      <c r="GZ276" s="20">
        <v>1374.3409999999999</v>
      </c>
      <c r="HA276" s="21">
        <v>34.299999999999997</v>
      </c>
      <c r="HB276" s="20">
        <v>206.15600000000001</v>
      </c>
      <c r="HC276" s="20">
        <v>205.18700000000001</v>
      </c>
      <c r="HD276" s="21">
        <v>33.6</v>
      </c>
      <c r="HE276" s="20">
        <v>201.952</v>
      </c>
      <c r="HF276" s="20">
        <v>201.00299999999999</v>
      </c>
      <c r="HG276" s="21">
        <v>102.6</v>
      </c>
      <c r="HH276" s="20">
        <v>616.18799999999999</v>
      </c>
      <c r="HI276" s="20">
        <v>613.29200000000003</v>
      </c>
      <c r="HJ276" s="20">
        <v>613.29200000000003</v>
      </c>
      <c r="HK276" s="21">
        <v>92.9</v>
      </c>
      <c r="HL276" s="20">
        <v>557.79</v>
      </c>
      <c r="HM276" s="20">
        <v>555.16800000000001</v>
      </c>
      <c r="HN276" s="20">
        <v>458.61700000000002</v>
      </c>
      <c r="HO276" s="21">
        <v>195.6</v>
      </c>
      <c r="HP276" s="20">
        <v>1174.675</v>
      </c>
      <c r="HQ276" s="20">
        <v>1169.154</v>
      </c>
      <c r="HR276" s="20">
        <v>1071.9090000000001</v>
      </c>
      <c r="HS276" s="21">
        <v>119.6</v>
      </c>
      <c r="HT276" s="20">
        <v>718.49599999999998</v>
      </c>
      <c r="HU276" s="20">
        <v>715.11900000000003</v>
      </c>
      <c r="HV276" s="20">
        <v>836.45100000000002</v>
      </c>
      <c r="HW276" s="21">
        <v>98.2</v>
      </c>
      <c r="HX276" s="20">
        <v>206.34100000000001</v>
      </c>
      <c r="HY276" s="20">
        <v>90602.422000000006</v>
      </c>
      <c r="HZ276" s="21">
        <v>7.3</v>
      </c>
      <c r="IA276" s="20">
        <v>15.377000000000001</v>
      </c>
      <c r="IB276" s="20">
        <v>6752.018</v>
      </c>
      <c r="IC276" s="21">
        <v>3.4</v>
      </c>
      <c r="ID276" s="20">
        <v>7.085</v>
      </c>
      <c r="IE276" s="20">
        <v>3110.8420000000001</v>
      </c>
      <c r="IF276" s="21">
        <v>29.5</v>
      </c>
      <c r="IG276" s="20">
        <v>62.009</v>
      </c>
      <c r="IH276" s="20">
        <v>27227.633000000002</v>
      </c>
      <c r="II276" s="20">
        <v>27227.633000000002</v>
      </c>
      <c r="IJ276" s="21">
        <v>61.4</v>
      </c>
      <c r="IK276" s="20">
        <v>128.95500000000001</v>
      </c>
      <c r="IL276" s="20">
        <v>56622.771000000001</v>
      </c>
      <c r="IM276" s="20">
        <v>56622.771000000001</v>
      </c>
      <c r="IN276" s="21">
        <v>90.9</v>
      </c>
      <c r="IO276" s="20">
        <v>190.964</v>
      </c>
      <c r="IP276" s="20">
        <v>83850.403999999995</v>
      </c>
      <c r="IQ276" s="20">
        <v>83850.403999999995</v>
      </c>
      <c r="IR276" s="21">
        <v>65.7</v>
      </c>
      <c r="IS276" s="20">
        <v>137.91499999999999</v>
      </c>
      <c r="IT276" s="23">
        <v>60557</v>
      </c>
      <c r="IU276" s="23">
        <v>60557</v>
      </c>
      <c r="IV276" s="21">
        <v>142.30000000000001</v>
      </c>
      <c r="IW276" s="20">
        <v>5737.5460000000003</v>
      </c>
      <c r="IX276" s="20">
        <v>40231.764000000003</v>
      </c>
      <c r="IY276" s="21">
        <v>28.6</v>
      </c>
      <c r="IZ276" s="20">
        <v>1151.778</v>
      </c>
      <c r="JA276" s="20">
        <v>8076.2860000000001</v>
      </c>
      <c r="JB276" s="21">
        <v>18.8</v>
      </c>
      <c r="JC276" s="20">
        <v>757.30899999999997</v>
      </c>
      <c r="JD276" s="20">
        <v>5310.2650000000003</v>
      </c>
      <c r="JE276" s="20">
        <v>5310.2650000000003</v>
      </c>
      <c r="JF276" s="21">
        <v>94.8</v>
      </c>
      <c r="JG276" s="20">
        <v>3824.471</v>
      </c>
      <c r="JH276" s="20">
        <v>26817.253000000001</v>
      </c>
      <c r="JI276" s="20">
        <v>27858.420999999998</v>
      </c>
      <c r="JJ276" s="21">
        <v>113.7</v>
      </c>
      <c r="JK276" s="20">
        <v>4585.768</v>
      </c>
      <c r="JL276" s="20">
        <v>32155.477999999999</v>
      </c>
      <c r="JM276" s="20">
        <v>33168.686000000002</v>
      </c>
      <c r="JN276" s="21">
        <v>106.2</v>
      </c>
      <c r="JO276" s="20">
        <v>4283.4399999999996</v>
      </c>
      <c r="JP276" s="20">
        <v>30035.552</v>
      </c>
      <c r="JQ276" s="20">
        <v>30035.552</v>
      </c>
      <c r="JR276" s="21">
        <v>75.599999999999994</v>
      </c>
      <c r="JS276" s="20">
        <v>182.67599999999999</v>
      </c>
      <c r="JT276" s="20">
        <v>332762.29100000003</v>
      </c>
      <c r="JU276" s="21">
        <v>32.799999999999997</v>
      </c>
      <c r="JV276" s="20">
        <v>79.138999999999996</v>
      </c>
      <c r="JW276" s="20">
        <v>144159.19399999999</v>
      </c>
      <c r="JX276" s="20">
        <v>16.155000000000001</v>
      </c>
      <c r="JY276" s="20">
        <v>39.037999999999997</v>
      </c>
      <c r="JZ276" s="20">
        <v>71111.547999999995</v>
      </c>
      <c r="KA276" s="20">
        <v>71111.547999999995</v>
      </c>
      <c r="KB276" s="20">
        <v>26.692</v>
      </c>
      <c r="KC276" s="20">
        <v>64.498999999999995</v>
      </c>
      <c r="KD276" s="20">
        <v>117491.549</v>
      </c>
      <c r="KE276" s="20">
        <v>117491.549</v>
      </c>
      <c r="KF276" s="21">
        <v>42.8</v>
      </c>
      <c r="KG276" s="21">
        <v>103.5</v>
      </c>
      <c r="KH276" s="20">
        <v>188603.09700000001</v>
      </c>
      <c r="KI276" s="20">
        <v>188603.09700000001</v>
      </c>
      <c r="KJ276" s="21">
        <v>29.8</v>
      </c>
      <c r="KK276" s="21">
        <v>71.900000000000006</v>
      </c>
      <c r="KL276" s="21">
        <v>131057.8</v>
      </c>
      <c r="KM276" s="21">
        <v>131057.8</v>
      </c>
      <c r="KN276" s="21">
        <v>95.8</v>
      </c>
      <c r="KO276" s="20">
        <v>234.066</v>
      </c>
      <c r="KP276" s="20">
        <v>3750.3470000000002</v>
      </c>
      <c r="KQ276" s="21">
        <v>25.6</v>
      </c>
      <c r="KR276" s="20">
        <v>62.561999999999998</v>
      </c>
      <c r="KS276" s="20">
        <v>1002.401</v>
      </c>
      <c r="KT276" s="21">
        <v>26</v>
      </c>
      <c r="KU276" s="20">
        <v>63.44</v>
      </c>
      <c r="KV276" s="20">
        <v>1016.468</v>
      </c>
      <c r="KW276" s="21">
        <v>23</v>
      </c>
      <c r="KX276" s="20">
        <v>56.103999999999999</v>
      </c>
      <c r="KY276" s="20">
        <v>898.93299999999999</v>
      </c>
      <c r="KZ276" s="20">
        <v>898.93299999999999</v>
      </c>
      <c r="LA276" s="21">
        <v>47.2</v>
      </c>
      <c r="LB276" s="20">
        <v>115.4</v>
      </c>
      <c r="LC276" s="20">
        <v>1849.0129999999999</v>
      </c>
      <c r="LD276" s="20">
        <v>1849.0129999999999</v>
      </c>
      <c r="LE276" s="21">
        <v>70.2</v>
      </c>
      <c r="LF276" s="20">
        <v>171.50399999999999</v>
      </c>
      <c r="LG276" s="20">
        <v>2747.9459999999999</v>
      </c>
      <c r="LH276" s="20">
        <v>2747.9459999999999</v>
      </c>
      <c r="LI276" s="21">
        <v>39.200000000000003</v>
      </c>
      <c r="LJ276" s="20">
        <v>95.736000000000004</v>
      </c>
      <c r="LK276" s="20">
        <v>1533.94</v>
      </c>
      <c r="LL276" s="20">
        <v>1533.94</v>
      </c>
      <c r="LM276" s="21">
        <v>193.3</v>
      </c>
      <c r="LN276" s="20">
        <v>7720.732</v>
      </c>
      <c r="LO276" s="20">
        <v>4882.5910000000003</v>
      </c>
      <c r="LP276" s="21">
        <v>65.2</v>
      </c>
      <c r="LQ276" s="20">
        <v>2603.9119999999998</v>
      </c>
      <c r="LR276" s="20">
        <v>1646.7139999999999</v>
      </c>
      <c r="LS276" s="21">
        <v>64.2</v>
      </c>
      <c r="LT276" s="20">
        <v>2565.3040000000001</v>
      </c>
      <c r="LU276" s="20">
        <v>1622.298</v>
      </c>
      <c r="LV276" s="21">
        <v>60.4</v>
      </c>
      <c r="LW276" s="20">
        <v>2412.4369999999999</v>
      </c>
      <c r="LX276" s="20">
        <v>1525.625</v>
      </c>
      <c r="LY276" s="20">
        <v>1525.625</v>
      </c>
      <c r="LZ276" s="21">
        <v>67.7</v>
      </c>
      <c r="MA276" s="20">
        <v>2704.3829999999998</v>
      </c>
      <c r="MB276" s="20">
        <v>1710.252</v>
      </c>
      <c r="MC276" s="20">
        <v>1710.252</v>
      </c>
      <c r="MD276" s="21">
        <v>128.1</v>
      </c>
      <c r="ME276" s="20">
        <v>5116.82</v>
      </c>
      <c r="MF276" s="20">
        <v>3235.877</v>
      </c>
      <c r="MG276" s="20">
        <v>3235.877</v>
      </c>
      <c r="MH276" s="21">
        <v>87.5</v>
      </c>
      <c r="MI276" s="20">
        <v>3495.0929999999998</v>
      </c>
      <c r="MJ276" s="20">
        <v>2210.297</v>
      </c>
      <c r="MK276" s="20">
        <v>2210.297</v>
      </c>
      <c r="ML276" s="21">
        <v>267.39999999999998</v>
      </c>
      <c r="MM276" s="20">
        <v>997.87900000000002</v>
      </c>
      <c r="MN276" s="20">
        <v>4705.8980000000001</v>
      </c>
      <c r="MO276" s="21">
        <v>28.4</v>
      </c>
      <c r="MP276" s="20">
        <v>105.84699999999999</v>
      </c>
      <c r="MQ276" s="20">
        <v>499.16199999999998</v>
      </c>
      <c r="MR276" s="21">
        <v>27.6</v>
      </c>
      <c r="MS276" s="20">
        <v>103.166</v>
      </c>
      <c r="MT276" s="20">
        <v>486.52199999999999</v>
      </c>
      <c r="MU276" s="21">
        <v>124</v>
      </c>
      <c r="MV276" s="20">
        <v>462.90300000000002</v>
      </c>
      <c r="MW276" s="20">
        <v>2183.0039999999999</v>
      </c>
      <c r="MX276" s="20">
        <v>2234</v>
      </c>
      <c r="MY276" s="21">
        <v>114.1</v>
      </c>
      <c r="MZ276" s="20">
        <v>425.85300000000001</v>
      </c>
      <c r="NA276" s="20">
        <v>2008.2819999999999</v>
      </c>
      <c r="NB276" s="20">
        <v>2130</v>
      </c>
      <c r="NC276" s="21">
        <v>239</v>
      </c>
      <c r="ND276" s="20">
        <v>892.03200000000004</v>
      </c>
      <c r="NE276" s="20">
        <v>4206.7359999999999</v>
      </c>
      <c r="NF276" s="20">
        <v>4364</v>
      </c>
      <c r="NG276" s="21">
        <v>183.9</v>
      </c>
      <c r="NH276" s="20">
        <v>686.16899999999998</v>
      </c>
      <c r="NI276" s="20">
        <v>3235.904</v>
      </c>
      <c r="NJ276" s="20">
        <v>3235.904</v>
      </c>
      <c r="NK276" s="21">
        <v>244.1</v>
      </c>
      <c r="NL276" s="20">
        <v>4204.6679999999997</v>
      </c>
      <c r="NM276" s="20">
        <v>2659.0320000000002</v>
      </c>
      <c r="NN276" s="21">
        <v>35.799999999999997</v>
      </c>
      <c r="NO276" s="20">
        <v>616.43100000000004</v>
      </c>
      <c r="NP276" s="20">
        <v>389.83100000000002</v>
      </c>
      <c r="NQ276" s="21">
        <v>34.9</v>
      </c>
      <c r="NR276" s="20">
        <v>601.31200000000001</v>
      </c>
      <c r="NS276" s="20">
        <v>380.27</v>
      </c>
      <c r="NT276" s="21">
        <v>81.8</v>
      </c>
      <c r="NU276" s="20">
        <v>1409.1189999999999</v>
      </c>
      <c r="NV276" s="20">
        <v>891.12699999999995</v>
      </c>
      <c r="NW276" s="20">
        <v>891.12699999999995</v>
      </c>
      <c r="NX276" s="21">
        <v>126.5</v>
      </c>
      <c r="NY276" s="20">
        <v>2179.1179999999999</v>
      </c>
      <c r="NZ276" s="20">
        <v>1378.0740000000001</v>
      </c>
      <c r="OA276" s="20">
        <v>1378.0740000000001</v>
      </c>
      <c r="OB276" s="21">
        <v>208.3</v>
      </c>
      <c r="OC276" s="20">
        <v>3588.2370000000001</v>
      </c>
      <c r="OD276" s="20">
        <v>2269.201</v>
      </c>
      <c r="OE276" s="20">
        <v>2269.201</v>
      </c>
      <c r="OF276" s="21">
        <v>162.4</v>
      </c>
      <c r="OG276" s="20">
        <v>2798.1329999999998</v>
      </c>
      <c r="OH276" s="20">
        <v>1769.539</v>
      </c>
      <c r="OI276" s="20">
        <v>1769.539</v>
      </c>
      <c r="OJ276" s="21">
        <v>179.6</v>
      </c>
      <c r="OK276" s="20">
        <v>540.10900000000004</v>
      </c>
      <c r="OL276" s="20">
        <v>341.565</v>
      </c>
      <c r="OM276" s="21">
        <v>35</v>
      </c>
      <c r="ON276" s="20">
        <v>105.378</v>
      </c>
      <c r="OO276" s="20">
        <v>66.641000000000005</v>
      </c>
      <c r="OP276" s="21">
        <v>34.1</v>
      </c>
      <c r="OQ276" s="20">
        <v>102.69</v>
      </c>
      <c r="OR276" s="20">
        <v>64.941000000000003</v>
      </c>
      <c r="OS276" s="21">
        <v>51</v>
      </c>
      <c r="OT276" s="20">
        <v>153.42699999999999</v>
      </c>
      <c r="OU276" s="20">
        <v>97.027000000000001</v>
      </c>
      <c r="OV276" s="20">
        <v>97.027000000000001</v>
      </c>
      <c r="OW276" s="21">
        <v>93.5</v>
      </c>
      <c r="OX276" s="20">
        <v>281.30500000000001</v>
      </c>
      <c r="OY276" s="20">
        <v>177.89699999999999</v>
      </c>
      <c r="OZ276" s="20">
        <v>177.89699999999999</v>
      </c>
      <c r="PA276" s="21">
        <v>144.6</v>
      </c>
      <c r="PB276" s="20">
        <v>434.73099999999999</v>
      </c>
      <c r="PC276" s="20">
        <v>274.92399999999998</v>
      </c>
      <c r="PD276" s="20">
        <v>274.92399999999998</v>
      </c>
      <c r="PE276" s="21">
        <v>76.099999999999994</v>
      </c>
      <c r="PF276" s="20">
        <v>228.73699999999999</v>
      </c>
      <c r="PG276" s="20">
        <v>144.65299999999999</v>
      </c>
      <c r="PH276" s="20">
        <v>144.65299999999999</v>
      </c>
      <c r="PI276" s="21">
        <v>225.5</v>
      </c>
      <c r="PJ276" s="20">
        <v>7009.1959999999999</v>
      </c>
      <c r="PK276" s="20">
        <v>4432.616</v>
      </c>
      <c r="PL276" s="21">
        <v>68</v>
      </c>
      <c r="PM276" s="20">
        <v>2112.6790000000001</v>
      </c>
      <c r="PN276" s="20">
        <v>1336.058</v>
      </c>
      <c r="PO276" s="21">
        <v>65.8</v>
      </c>
      <c r="PP276" s="20">
        <v>2046.6949999999999</v>
      </c>
      <c r="PQ276" s="20">
        <v>1294.33</v>
      </c>
      <c r="PR276" s="21">
        <v>46.8</v>
      </c>
      <c r="PS276" s="20">
        <v>1454.769</v>
      </c>
      <c r="PT276" s="20">
        <v>919.99599999999998</v>
      </c>
      <c r="PU276" s="20">
        <v>919.99599999999998</v>
      </c>
      <c r="PV276" s="21">
        <v>111.4</v>
      </c>
      <c r="PW276" s="20">
        <v>3462.5219999999999</v>
      </c>
      <c r="PX276" s="20">
        <v>2189.6990000000001</v>
      </c>
      <c r="PY276" s="20">
        <v>2054.0219999999999</v>
      </c>
      <c r="PZ276" s="21">
        <v>157.5</v>
      </c>
      <c r="QA276" s="20">
        <v>4896.518</v>
      </c>
      <c r="QB276" s="20">
        <v>3096.558</v>
      </c>
      <c r="QC276" s="20">
        <v>2974.018</v>
      </c>
      <c r="QD276" s="21">
        <v>85.4</v>
      </c>
      <c r="QE276" s="20">
        <v>2655.7130000000002</v>
      </c>
      <c r="QF276" s="20">
        <v>1679.473</v>
      </c>
      <c r="QG276" s="20">
        <v>1679.473</v>
      </c>
      <c r="QH276" s="21">
        <v>217.9</v>
      </c>
      <c r="QI276" s="21">
        <v>183.7</v>
      </c>
      <c r="QJ276" s="20">
        <v>111378.992</v>
      </c>
      <c r="QK276" s="21">
        <v>66.8</v>
      </c>
      <c r="QL276" s="21">
        <v>56.2</v>
      </c>
      <c r="QM276" s="20">
        <v>34141.873</v>
      </c>
      <c r="QN276" s="21">
        <v>64.599999999999994</v>
      </c>
      <c r="QO276" s="21">
        <v>54.5</v>
      </c>
      <c r="QP276" s="20">
        <v>33006.122000000003</v>
      </c>
      <c r="QQ276" s="21">
        <v>68.400000000000006</v>
      </c>
      <c r="QR276" s="21">
        <v>54.8</v>
      </c>
      <c r="QS276" s="20">
        <v>34973.15</v>
      </c>
      <c r="QT276" s="21">
        <v>82.8</v>
      </c>
      <c r="QU276" s="21">
        <v>73.099999999999994</v>
      </c>
      <c r="QV276" s="20">
        <v>42332.110999999997</v>
      </c>
      <c r="QW276" s="21">
        <v>151.1</v>
      </c>
      <c r="QX276" s="21">
        <v>127.5</v>
      </c>
      <c r="QY276" s="20">
        <v>77237.119000000006</v>
      </c>
      <c r="QZ276" s="21">
        <v>83.6</v>
      </c>
      <c r="RA276" s="21">
        <v>73.5</v>
      </c>
      <c r="RB276" s="20">
        <v>42737.902000000002</v>
      </c>
      <c r="RC276" s="21">
        <v>223.7</v>
      </c>
      <c r="RD276" s="20">
        <v>6959.1260000000002</v>
      </c>
      <c r="RE276" s="20">
        <v>3502.5279999999998</v>
      </c>
      <c r="RF276" s="21">
        <v>45.2</v>
      </c>
      <c r="RG276" s="20">
        <v>1405.579</v>
      </c>
      <c r="RH276" s="20">
        <v>707.428</v>
      </c>
      <c r="RI276" s="21">
        <v>42.3</v>
      </c>
      <c r="RJ276" s="20">
        <v>1315.172</v>
      </c>
      <c r="RK276" s="20">
        <v>661.92600000000004</v>
      </c>
      <c r="RL276" s="21">
        <v>94.4</v>
      </c>
      <c r="RM276" s="20">
        <v>2936.761</v>
      </c>
      <c r="RN276" s="20">
        <v>1478.0719999999999</v>
      </c>
      <c r="RO276" s="20">
        <v>1478.0719999999999</v>
      </c>
      <c r="RP276" s="21">
        <v>84.1</v>
      </c>
      <c r="RQ276" s="20">
        <v>2616.7849999999999</v>
      </c>
      <c r="RR276" s="20">
        <v>1317.028</v>
      </c>
      <c r="RS276" s="20">
        <v>1317.028</v>
      </c>
      <c r="RT276" s="21">
        <v>178.5</v>
      </c>
      <c r="RU276" s="20">
        <v>5553.5469999999996</v>
      </c>
      <c r="RV276" s="20">
        <v>2795.1</v>
      </c>
      <c r="RW276" s="20">
        <v>2795.1</v>
      </c>
      <c r="RX276" s="21">
        <v>101.4</v>
      </c>
      <c r="RY276" s="20">
        <v>3154.0610000000001</v>
      </c>
      <c r="RZ276" s="20">
        <v>1587.4390000000001</v>
      </c>
      <c r="SA276" s="20">
        <v>1587.4390000000001</v>
      </c>
      <c r="SB276" s="21">
        <v>212</v>
      </c>
      <c r="SC276" s="20">
        <v>793.75099999999998</v>
      </c>
      <c r="SD276" s="20">
        <v>501.96800000000002</v>
      </c>
      <c r="SE276" s="21">
        <v>106.6</v>
      </c>
      <c r="SF276" s="20">
        <v>398.93900000000002</v>
      </c>
      <c r="SG276" s="20">
        <v>252.28899999999999</v>
      </c>
      <c r="SH276" s="21">
        <v>103.3</v>
      </c>
      <c r="SI276" s="20">
        <v>386.69799999999998</v>
      </c>
      <c r="SJ276" s="20">
        <v>244.548</v>
      </c>
      <c r="SK276" s="21">
        <v>52.7</v>
      </c>
      <c r="SL276" s="20">
        <v>197.3</v>
      </c>
      <c r="SM276" s="20">
        <v>124.77200000000001</v>
      </c>
      <c r="SN276" s="20">
        <v>111.926</v>
      </c>
      <c r="SO276" s="21">
        <v>57.1</v>
      </c>
      <c r="SP276" s="20">
        <v>213.61500000000001</v>
      </c>
      <c r="SQ276" s="20">
        <v>135.09</v>
      </c>
      <c r="SR276" s="20">
        <v>137.75299999999999</v>
      </c>
      <c r="SS276" s="21">
        <v>105.5</v>
      </c>
      <c r="ST276" s="20">
        <v>394.81200000000001</v>
      </c>
      <c r="SU276" s="20">
        <v>249.679</v>
      </c>
      <c r="SV276" s="20">
        <v>249.679</v>
      </c>
      <c r="SW276" s="21">
        <v>93.7</v>
      </c>
      <c r="SX276" s="20">
        <v>350.83</v>
      </c>
      <c r="SY276" s="20">
        <v>221.86500000000001</v>
      </c>
      <c r="SZ276" s="20">
        <v>216.041</v>
      </c>
      <c r="TA276" s="21">
        <v>211.6</v>
      </c>
      <c r="TB276" s="20">
        <v>458.315</v>
      </c>
      <c r="TC276" s="20">
        <v>3567.3389999999999</v>
      </c>
      <c r="TD276" s="21">
        <v>20.8</v>
      </c>
      <c r="TE276" s="20">
        <v>45.036999999999999</v>
      </c>
      <c r="TF276" s="20">
        <v>350.55200000000002</v>
      </c>
      <c r="TG276" s="21">
        <v>51.4</v>
      </c>
      <c r="TH276" s="20">
        <v>111.27500000000001</v>
      </c>
      <c r="TI276" s="20">
        <v>866.12</v>
      </c>
      <c r="TJ276" s="20">
        <v>866.12</v>
      </c>
      <c r="TK276" s="21">
        <v>139.6</v>
      </c>
      <c r="TL276" s="20">
        <v>302.25900000000001</v>
      </c>
      <c r="TM276" s="20">
        <v>2352.663</v>
      </c>
      <c r="TN276" s="20">
        <v>2380.886</v>
      </c>
      <c r="TO276" s="21">
        <v>190.9</v>
      </c>
      <c r="TP276" s="20">
        <v>413.27800000000002</v>
      </c>
      <c r="TQ276" s="20">
        <v>3216.7869999999998</v>
      </c>
      <c r="TR276" s="20">
        <v>3247.0059999999999</v>
      </c>
      <c r="TS276" s="21">
        <v>155.1</v>
      </c>
      <c r="TT276" s="20">
        <v>335.81900000000002</v>
      </c>
      <c r="TU276" s="20">
        <v>2613.8789999999999</v>
      </c>
      <c r="TV276" s="20">
        <v>2648.3040000000001</v>
      </c>
      <c r="TW276" s="21">
        <v>174.7</v>
      </c>
      <c r="TX276" s="20">
        <v>279.97000000000003</v>
      </c>
      <c r="TY276" s="20">
        <v>45935.186000000002</v>
      </c>
      <c r="TZ276" s="21">
        <v>64.3</v>
      </c>
      <c r="UA276" s="20">
        <v>103.074</v>
      </c>
      <c r="UB276" s="20">
        <v>16911.5</v>
      </c>
      <c r="UC276" s="21">
        <v>66</v>
      </c>
      <c r="UD276" s="20">
        <v>105.789</v>
      </c>
      <c r="UE276" s="20">
        <v>17357.02</v>
      </c>
      <c r="UF276" s="21">
        <v>31.9</v>
      </c>
      <c r="UG276" s="20">
        <v>51.210999999999999</v>
      </c>
      <c r="UH276" s="20">
        <v>8402.3250000000007</v>
      </c>
      <c r="UI276" s="20">
        <v>8402.3250000000007</v>
      </c>
      <c r="UJ276" s="21">
        <v>78.400000000000006</v>
      </c>
      <c r="UK276" s="20">
        <v>125.685</v>
      </c>
      <c r="UL276" s="20">
        <v>20621.361000000001</v>
      </c>
      <c r="UM276" s="20">
        <v>20621.361000000001</v>
      </c>
      <c r="UN276" s="21">
        <v>110.4</v>
      </c>
      <c r="UO276" s="20">
        <v>176.89599999999999</v>
      </c>
      <c r="UP276" s="20">
        <v>29023.686000000002</v>
      </c>
      <c r="UQ276" s="20">
        <v>29023.686000000002</v>
      </c>
      <c r="UR276" s="21">
        <v>53.8</v>
      </c>
      <c r="US276" s="20">
        <v>86.191999999999993</v>
      </c>
      <c r="UT276" s="20">
        <v>14141.62</v>
      </c>
      <c r="UU276" s="20">
        <v>14141.62</v>
      </c>
      <c r="UV276" s="21">
        <v>60.4</v>
      </c>
      <c r="UW276" s="20">
        <v>289.44200000000001</v>
      </c>
      <c r="UX276" s="20">
        <v>2667206.273</v>
      </c>
      <c r="UY276" s="21">
        <v>32.700000000000003</v>
      </c>
      <c r="UZ276" s="20">
        <v>156.44499999999999</v>
      </c>
      <c r="VA276" s="20">
        <v>1441636.8670000001</v>
      </c>
      <c r="VB276" s="21">
        <v>11.5</v>
      </c>
      <c r="VC276" s="20">
        <v>55.1</v>
      </c>
      <c r="VD276" s="20">
        <v>507749.02600000001</v>
      </c>
      <c r="VE276" s="20">
        <v>507749.02600000001</v>
      </c>
      <c r="VF276" s="21">
        <v>16.2</v>
      </c>
      <c r="VG276" s="20">
        <v>77.61</v>
      </c>
      <c r="VH276" s="20">
        <v>715172.32200000004</v>
      </c>
      <c r="VI276" s="20">
        <v>644379.33799999999</v>
      </c>
      <c r="VJ276" s="21">
        <v>27.8</v>
      </c>
      <c r="VK276" s="20">
        <v>132.99700000000001</v>
      </c>
      <c r="VL276" s="20">
        <v>1225569.406</v>
      </c>
      <c r="VM276" s="20">
        <v>1152128.3640000001</v>
      </c>
      <c r="VN276" s="21">
        <v>24.3</v>
      </c>
      <c r="VO276" s="20">
        <v>116.298</v>
      </c>
      <c r="VP276" s="20">
        <v>1071690.618</v>
      </c>
      <c r="VQ276" s="20">
        <v>1071690.618</v>
      </c>
      <c r="VR276" s="21">
        <v>269.8</v>
      </c>
      <c r="VS276" s="20">
        <v>826.36500000000001</v>
      </c>
      <c r="VT276" s="20">
        <v>522.59299999999996</v>
      </c>
      <c r="VU276" s="21">
        <v>27.4</v>
      </c>
      <c r="VV276" s="20">
        <v>84.063999999999993</v>
      </c>
      <c r="VW276" s="20">
        <v>53.161999999999999</v>
      </c>
      <c r="VX276" s="21">
        <v>26.6</v>
      </c>
      <c r="VY276" s="20">
        <v>81.591999999999999</v>
      </c>
      <c r="VZ276" s="20">
        <v>51.598999999999997</v>
      </c>
      <c r="WA276" s="21">
        <v>101.4</v>
      </c>
      <c r="WB276" s="20">
        <v>310.62900000000002</v>
      </c>
      <c r="WC276" s="20">
        <v>196.44200000000001</v>
      </c>
      <c r="WD276" s="20">
        <v>196.44200000000001</v>
      </c>
      <c r="WE276" s="21">
        <v>140.9</v>
      </c>
      <c r="WF276" s="20">
        <v>431.67200000000003</v>
      </c>
      <c r="WG276" s="20">
        <v>272.98899999999998</v>
      </c>
      <c r="WH276" s="20">
        <v>272.98899999999998</v>
      </c>
      <c r="WI276" s="21">
        <v>242.3</v>
      </c>
      <c r="WJ276" s="20">
        <v>742.30100000000004</v>
      </c>
      <c r="WK276" s="20">
        <v>469.43099999999998</v>
      </c>
      <c r="WL276" s="20">
        <v>469.43099999999998</v>
      </c>
      <c r="WM276" s="21">
        <v>163.9</v>
      </c>
      <c r="WN276" s="20">
        <v>502.20400000000001</v>
      </c>
      <c r="WO276" s="20">
        <v>317.59399999999999</v>
      </c>
      <c r="WP276" s="20">
        <v>317.59399999999999</v>
      </c>
      <c r="WQ276" s="21">
        <v>195.8</v>
      </c>
      <c r="WR276" s="20">
        <v>423.87299999999999</v>
      </c>
      <c r="WS276" s="20">
        <v>1506.91</v>
      </c>
      <c r="WT276" s="21">
        <v>71.400000000000006</v>
      </c>
      <c r="WU276" s="20">
        <v>154.55600000000001</v>
      </c>
      <c r="WV276" s="20">
        <v>549.46199999999999</v>
      </c>
      <c r="WW276" s="21">
        <v>68.5</v>
      </c>
      <c r="WX276" s="20">
        <v>148.22499999999999</v>
      </c>
      <c r="WY276" s="20">
        <v>526.95500000000004</v>
      </c>
      <c r="WZ276" s="21">
        <v>35.5</v>
      </c>
      <c r="XA276" s="20">
        <v>76.763999999999996</v>
      </c>
      <c r="XB276" s="20">
        <v>272.90199999999999</v>
      </c>
      <c r="XC276" s="20">
        <v>272.90199999999999</v>
      </c>
      <c r="XD276" s="21">
        <v>88.9</v>
      </c>
      <c r="XE276" s="20">
        <v>192.553</v>
      </c>
      <c r="XF276" s="20">
        <v>684.54600000000005</v>
      </c>
      <c r="XG276" s="20">
        <v>684.54600000000005</v>
      </c>
      <c r="XH276" s="21">
        <v>124.4</v>
      </c>
      <c r="XI276" s="20">
        <v>269.31700000000001</v>
      </c>
      <c r="XJ276" s="20">
        <v>957.44799999999998</v>
      </c>
      <c r="XK276" s="20">
        <v>957.44799999999998</v>
      </c>
      <c r="XL276" s="21">
        <v>65.400000000000006</v>
      </c>
      <c r="XM276" s="20">
        <v>141.547</v>
      </c>
      <c r="XN276" s="22">
        <v>503.21362299999998</v>
      </c>
      <c r="XO276" s="22">
        <v>503.21362299999998</v>
      </c>
      <c r="XP276" s="21">
        <v>180.5</v>
      </c>
      <c r="XQ276" s="20">
        <v>2206.1309999999999</v>
      </c>
      <c r="XR276" s="20">
        <v>88289.8</v>
      </c>
      <c r="XS276" s="21">
        <v>72.8</v>
      </c>
      <c r="XT276" s="20">
        <v>890.25699999999995</v>
      </c>
      <c r="XU276" s="20">
        <v>35628.26</v>
      </c>
      <c r="XV276" s="21">
        <v>43.1</v>
      </c>
      <c r="XW276" s="20">
        <v>527.31899999999996</v>
      </c>
      <c r="XX276" s="20">
        <v>21103.420999999998</v>
      </c>
      <c r="XY276" s="20">
        <v>5217.99</v>
      </c>
      <c r="XZ276" s="21">
        <v>70.099999999999994</v>
      </c>
      <c r="YA276" s="20">
        <v>857.12</v>
      </c>
      <c r="YB276" s="20">
        <v>34302.129999999997</v>
      </c>
      <c r="YC276" s="20">
        <v>22372.058000000001</v>
      </c>
      <c r="YD276" s="21">
        <v>107.7</v>
      </c>
      <c r="YE276" s="20">
        <v>1315.874</v>
      </c>
      <c r="YF276" s="20">
        <v>52661.54</v>
      </c>
      <c r="YG276" s="20">
        <v>27590.047999999999</v>
      </c>
      <c r="YH276" s="21">
        <v>52.7</v>
      </c>
      <c r="YI276" s="20">
        <v>643.97500000000002</v>
      </c>
      <c r="YJ276" s="20">
        <v>25772.01</v>
      </c>
      <c r="YK276" s="20">
        <v>25772.01</v>
      </c>
      <c r="YL276" s="21">
        <v>224</v>
      </c>
      <c r="YM276" s="20">
        <v>5776.1750000000002</v>
      </c>
      <c r="YN276" s="20">
        <v>3652.8530000000001</v>
      </c>
      <c r="YO276" s="21">
        <v>107.6</v>
      </c>
      <c r="YP276" s="20">
        <v>2774.3530000000001</v>
      </c>
      <c r="YQ276" s="20">
        <v>1754.501</v>
      </c>
      <c r="YR276" s="21">
        <v>105.9</v>
      </c>
      <c r="YS276" s="20">
        <v>2729.9839999999999</v>
      </c>
      <c r="YT276" s="20">
        <v>1726.442</v>
      </c>
      <c r="YU276" s="21">
        <v>38.1</v>
      </c>
      <c r="YV276" s="20">
        <v>982.65800000000002</v>
      </c>
      <c r="YW276" s="20">
        <v>621.43299999999999</v>
      </c>
      <c r="YX276" s="20">
        <v>621.43299999999999</v>
      </c>
      <c r="YY276" s="21">
        <v>78.3</v>
      </c>
      <c r="YZ276" s="20">
        <v>2019.164</v>
      </c>
      <c r="ZA276" s="20">
        <v>1276.9190000000001</v>
      </c>
      <c r="ZB276" s="20">
        <v>1276.9190000000001</v>
      </c>
      <c r="ZC276" s="21">
        <v>116.4</v>
      </c>
      <c r="ZD276" s="20">
        <v>3001.8220000000001</v>
      </c>
      <c r="ZE276" s="20">
        <v>1898.3520000000001</v>
      </c>
      <c r="ZF276" s="20">
        <v>1898.3520000000001</v>
      </c>
      <c r="ZG276" s="21">
        <v>79.5</v>
      </c>
      <c r="ZH276" s="20">
        <v>2050.4490000000001</v>
      </c>
      <c r="ZI276" s="20">
        <v>1296.704</v>
      </c>
      <c r="ZJ276" s="20">
        <v>1296.704</v>
      </c>
      <c r="ZK276" s="21">
        <v>302.89999999999998</v>
      </c>
      <c r="ZL276" s="20">
        <v>16378.618</v>
      </c>
      <c r="ZM276" s="20">
        <v>1630093.4</v>
      </c>
      <c r="ZN276" s="21">
        <v>144.69999999999999</v>
      </c>
      <c r="ZO276" s="20">
        <v>7823.8720000000003</v>
      </c>
      <c r="ZP276" s="20">
        <v>778676.3</v>
      </c>
      <c r="ZQ276" s="21">
        <v>142.4</v>
      </c>
      <c r="ZR276" s="20">
        <v>7701.625</v>
      </c>
      <c r="ZS276" s="20">
        <v>766509.60900000005</v>
      </c>
      <c r="ZT276" s="21">
        <v>59.8</v>
      </c>
      <c r="ZU276" s="20">
        <v>3234.3159999999998</v>
      </c>
      <c r="ZV276" s="20">
        <v>321897.59999999998</v>
      </c>
      <c r="ZW276" s="20">
        <v>321897.59999999998</v>
      </c>
      <c r="ZX276" s="21">
        <v>98.4</v>
      </c>
      <c r="ZY276" s="20">
        <v>5320.43</v>
      </c>
      <c r="ZZ276" s="20">
        <v>529519.5</v>
      </c>
      <c r="AAA276" s="20">
        <v>529519.5</v>
      </c>
      <c r="AAB276" s="21">
        <v>158.19999999999999</v>
      </c>
      <c r="AAC276" s="20">
        <v>8554.7459999999992</v>
      </c>
      <c r="AAD276" s="20">
        <v>851417.1</v>
      </c>
      <c r="AAE276" s="20">
        <v>851417.1</v>
      </c>
      <c r="AAF276" s="21">
        <v>95.5</v>
      </c>
      <c r="AAG276" s="20">
        <v>5163.6109999999999</v>
      </c>
      <c r="AAH276" s="20">
        <v>513912</v>
      </c>
      <c r="AAI276" s="20">
        <v>513912</v>
      </c>
      <c r="AAJ276" s="21">
        <v>179.6</v>
      </c>
      <c r="AAK276" s="20">
        <v>2010.146</v>
      </c>
      <c r="AAL276" s="20">
        <v>1992055.375</v>
      </c>
      <c r="AAM276" s="21">
        <v>22</v>
      </c>
      <c r="AAN276" s="20">
        <v>246.44399999999999</v>
      </c>
      <c r="AAO276" s="20">
        <v>244225.63800000001</v>
      </c>
      <c r="AAP276" s="21">
        <v>69.5</v>
      </c>
      <c r="AAQ276" s="20">
        <v>778.45</v>
      </c>
      <c r="AAR276" s="20">
        <v>771444.41799999995</v>
      </c>
      <c r="AAS276" s="20">
        <v>760850.1</v>
      </c>
      <c r="AAT276" s="21">
        <v>88.1</v>
      </c>
      <c r="AAU276" s="20">
        <v>986.31899999999996</v>
      </c>
      <c r="AAV276" s="20">
        <v>977442.63</v>
      </c>
      <c r="AAW276" s="20">
        <v>972135.8</v>
      </c>
      <c r="AAX276" s="21">
        <v>157.5</v>
      </c>
      <c r="AAY276" s="20">
        <v>1763.702</v>
      </c>
      <c r="AAZ276" s="20">
        <v>1747829.737</v>
      </c>
      <c r="ABA276" s="20">
        <v>1732985.9</v>
      </c>
      <c r="ABB276" s="21">
        <v>119.1</v>
      </c>
      <c r="ABC276" s="20">
        <v>1333.2090000000001</v>
      </c>
      <c r="ABD276" s="20">
        <v>1321210.3</v>
      </c>
      <c r="ABE276" s="20">
        <v>1321210.3</v>
      </c>
      <c r="ABF276" s="21">
        <v>336.4</v>
      </c>
      <c r="ABG276" s="20">
        <v>204.72200000000001</v>
      </c>
      <c r="ABH276" s="20">
        <v>129.46600000000001</v>
      </c>
      <c r="ABI276" s="21">
        <v>8.5</v>
      </c>
      <c r="ABJ276" s="20">
        <v>5.1550000000000002</v>
      </c>
      <c r="ABK276" s="20">
        <v>3.26</v>
      </c>
      <c r="ABL276" s="21">
        <v>8.5</v>
      </c>
      <c r="ABM276" s="20">
        <v>5.1520000000000001</v>
      </c>
      <c r="ABN276" s="20">
        <v>3.258</v>
      </c>
      <c r="ABO276" s="21">
        <v>51.1</v>
      </c>
      <c r="ABP276" s="20">
        <v>31.097999999999999</v>
      </c>
      <c r="ABQ276" s="20">
        <v>19.667000000000002</v>
      </c>
      <c r="ABR276" s="20">
        <v>19.667000000000002</v>
      </c>
      <c r="ABS276" s="21">
        <v>276.8</v>
      </c>
      <c r="ABT276" s="20">
        <v>168.46899999999999</v>
      </c>
      <c r="ABU276" s="20">
        <v>106.54</v>
      </c>
      <c r="ABV276" s="20">
        <v>106.54</v>
      </c>
      <c r="ABW276" s="21">
        <v>327.9</v>
      </c>
      <c r="ABX276" s="20">
        <v>199.56700000000001</v>
      </c>
      <c r="ABY276" s="20">
        <v>126.206</v>
      </c>
      <c r="ABZ276" s="20">
        <v>126.206</v>
      </c>
      <c r="ACA276" s="21">
        <v>77</v>
      </c>
      <c r="ACB276" s="20">
        <v>46.869</v>
      </c>
      <c r="ACC276" s="20">
        <v>29.64</v>
      </c>
      <c r="ACD276" s="20">
        <v>29.64</v>
      </c>
      <c r="ACE276" s="21">
        <v>48.7</v>
      </c>
      <c r="ACF276" s="20">
        <v>535.35299999999995</v>
      </c>
      <c r="ACG276" s="20">
        <v>5721.3190000000004</v>
      </c>
      <c r="ACH276" s="21">
        <v>20.5</v>
      </c>
      <c r="ACI276" s="20">
        <v>225.27099999999999</v>
      </c>
      <c r="ACJ276" s="20">
        <v>2407.4760000000001</v>
      </c>
      <c r="ACK276" s="21">
        <v>13.7</v>
      </c>
      <c r="ACL276" s="20">
        <v>150.88300000000001</v>
      </c>
      <c r="ACM276" s="20">
        <v>1612.4860000000001</v>
      </c>
      <c r="ACN276" s="20">
        <v>1612.4860000000001</v>
      </c>
      <c r="ACO276" s="21">
        <v>14.5</v>
      </c>
      <c r="ACP276" s="20">
        <v>159.19900000000001</v>
      </c>
      <c r="ACQ276" s="20">
        <v>1701.357</v>
      </c>
      <c r="ACR276" s="20">
        <v>1701.357</v>
      </c>
      <c r="ACS276" s="21">
        <v>28.2</v>
      </c>
      <c r="ACT276" s="20">
        <v>310.08199999999999</v>
      </c>
      <c r="ACU276" s="20">
        <v>3313.8429999999998</v>
      </c>
      <c r="ACV276" s="20">
        <v>3313.8429999999998</v>
      </c>
      <c r="ACW276" s="21">
        <v>13.8</v>
      </c>
      <c r="ACX276" s="20">
        <v>151.22399999999999</v>
      </c>
      <c r="ACY276" s="20">
        <v>1616.133</v>
      </c>
      <c r="ACZ276" s="20">
        <v>1616.133</v>
      </c>
      <c r="ADA276" s="21">
        <v>144.4</v>
      </c>
      <c r="ADB276" s="20">
        <v>324.334</v>
      </c>
      <c r="ADC276" s="20">
        <v>1037.383</v>
      </c>
      <c r="ADD276" s="21">
        <v>38.299999999999997</v>
      </c>
      <c r="ADE276" s="20">
        <v>86.001000000000005</v>
      </c>
      <c r="ADF276" s="20">
        <v>275.07299999999998</v>
      </c>
      <c r="ADG276" s="21">
        <v>50.8</v>
      </c>
      <c r="ADH276" s="20">
        <v>114.066</v>
      </c>
      <c r="ADI276" s="20">
        <v>364.839</v>
      </c>
      <c r="ADJ276" s="20">
        <v>364.839</v>
      </c>
      <c r="ADK276" s="21">
        <v>55.3</v>
      </c>
      <c r="ADL276" s="20">
        <v>124.268</v>
      </c>
      <c r="ADM276" s="20">
        <v>397.47199999999998</v>
      </c>
      <c r="ADN276" s="20">
        <v>397.47199999999998</v>
      </c>
      <c r="ADO276" s="21">
        <v>106.1</v>
      </c>
      <c r="ADP276" s="20">
        <v>238.334</v>
      </c>
      <c r="ADQ276" s="20">
        <v>762.31</v>
      </c>
      <c r="ADR276" s="20">
        <v>762.31</v>
      </c>
      <c r="ADS276" s="21">
        <v>104</v>
      </c>
      <c r="ADT276" s="20">
        <v>233.435</v>
      </c>
      <c r="ADU276" s="20">
        <v>746.64099999999996</v>
      </c>
      <c r="ADV276" s="20">
        <v>746.64099999999996</v>
      </c>
      <c r="ADW276" s="21">
        <v>279.39999999999998</v>
      </c>
      <c r="ADX276" s="20">
        <v>2772.5839999999998</v>
      </c>
      <c r="ADY276" s="20">
        <v>1753.3820000000001</v>
      </c>
      <c r="ADZ276" s="21">
        <v>45</v>
      </c>
      <c r="AEA276" s="20">
        <v>446.61900000000003</v>
      </c>
      <c r="AEB276" s="20">
        <v>282.44200000000001</v>
      </c>
      <c r="AEC276" s="21">
        <v>43.8</v>
      </c>
      <c r="AED276" s="20">
        <v>435.04599999999999</v>
      </c>
      <c r="AEE276" s="20">
        <v>275.12299999999999</v>
      </c>
      <c r="AEF276" s="21">
        <v>110.4</v>
      </c>
      <c r="AEG276" s="20">
        <v>1095.5530000000001</v>
      </c>
      <c r="AEH276" s="20">
        <v>692.82799999999997</v>
      </c>
      <c r="AEI276" s="20">
        <v>692.82799999999997</v>
      </c>
      <c r="AEJ276" s="21">
        <v>124</v>
      </c>
      <c r="AEK276" s="20">
        <v>1230.4110000000001</v>
      </c>
      <c r="AEL276" s="20">
        <v>778.11199999999997</v>
      </c>
      <c r="AEM276" s="20">
        <v>778.11199999999997</v>
      </c>
      <c r="AEN276" s="21">
        <v>234.4</v>
      </c>
      <c r="AEO276" s="20">
        <v>2325.9650000000001</v>
      </c>
      <c r="AEP276" s="20">
        <v>1470.94</v>
      </c>
      <c r="AEQ276" s="20">
        <v>1470.94</v>
      </c>
      <c r="AER276" s="21">
        <v>114.1</v>
      </c>
      <c r="AES276" s="20">
        <v>1132.4760000000001</v>
      </c>
      <c r="AET276" s="20">
        <v>716.178</v>
      </c>
      <c r="AEU276" s="20">
        <v>719.33699999999999</v>
      </c>
      <c r="AEV276" s="21">
        <v>247.3</v>
      </c>
      <c r="AEW276" s="20">
        <v>1180.4290000000001</v>
      </c>
      <c r="AEX276" s="20">
        <v>6010.3879999999999</v>
      </c>
      <c r="AEY276" s="21">
        <v>42</v>
      </c>
      <c r="AEZ276" s="20">
        <v>200.61199999999999</v>
      </c>
      <c r="AFA276" s="20">
        <v>1021.457</v>
      </c>
      <c r="AFB276" s="21">
        <v>41.8</v>
      </c>
      <c r="AFC276" s="20">
        <v>199.49600000000001</v>
      </c>
      <c r="AFD276" s="20">
        <v>1015.774</v>
      </c>
      <c r="AFE276" s="21">
        <v>72.599999999999994</v>
      </c>
      <c r="AFF276" s="20">
        <v>346.52</v>
      </c>
      <c r="AFG276" s="20">
        <v>1764.376</v>
      </c>
      <c r="AFH276" s="20">
        <v>1764.376</v>
      </c>
      <c r="AFI276" s="21">
        <v>132.69999999999999</v>
      </c>
      <c r="AFJ276" s="20">
        <v>633.29600000000005</v>
      </c>
      <c r="AFK276" s="20">
        <v>3224.5549999999998</v>
      </c>
      <c r="AFL276" s="20">
        <v>3224.5549999999998</v>
      </c>
      <c r="AFM276" s="21">
        <v>205.2</v>
      </c>
      <c r="AFN276" s="20">
        <v>979.81600000000003</v>
      </c>
      <c r="AFO276" s="20">
        <v>4988.9309999999996</v>
      </c>
      <c r="AFP276" s="20">
        <v>4988.9309999999996</v>
      </c>
      <c r="AFQ276" s="21">
        <v>98.5</v>
      </c>
      <c r="AFR276" s="20">
        <v>470.07499999999999</v>
      </c>
      <c r="AFS276" s="20">
        <v>2393.4810000000002</v>
      </c>
      <c r="AFT276" s="20">
        <v>2393.4810000000002</v>
      </c>
      <c r="AFU276" s="21">
        <v>208.1</v>
      </c>
      <c r="AFV276" s="20">
        <v>305.791</v>
      </c>
      <c r="AFW276" s="20">
        <v>388.32400000000001</v>
      </c>
      <c r="AFX276" s="21">
        <v>16.5</v>
      </c>
      <c r="AFY276" s="20">
        <v>24.263000000000002</v>
      </c>
      <c r="AFZ276" s="20">
        <v>30.811</v>
      </c>
      <c r="AGA276" s="21">
        <v>91.7</v>
      </c>
      <c r="AGB276" s="20">
        <v>134.661</v>
      </c>
      <c r="AGC276" s="20">
        <v>171.006</v>
      </c>
      <c r="AGD276" s="20">
        <v>171.006</v>
      </c>
      <c r="AGE276" s="21">
        <v>100</v>
      </c>
      <c r="AGF276" s="20">
        <v>146.86799999999999</v>
      </c>
      <c r="AGG276" s="20">
        <v>186.50800000000001</v>
      </c>
      <c r="AGH276" s="20">
        <v>186.50800000000001</v>
      </c>
      <c r="AGI276" s="21">
        <v>191.6</v>
      </c>
      <c r="AGJ276" s="20">
        <v>281.529</v>
      </c>
      <c r="AGK276" s="20">
        <v>357.51299999999998</v>
      </c>
      <c r="AGL276" s="20">
        <v>357.51299999999998</v>
      </c>
      <c r="AGM276" s="21">
        <v>148.5</v>
      </c>
      <c r="AGN276" s="20">
        <v>218.13900000000001</v>
      </c>
      <c r="AGO276" s="20">
        <v>277.01499999999999</v>
      </c>
      <c r="AGP276" s="20">
        <v>277.01499999999999</v>
      </c>
      <c r="AGQ276" s="21">
        <v>101.9</v>
      </c>
      <c r="AGR276" s="20">
        <v>556.58399999999995</v>
      </c>
      <c r="AGS276" s="20">
        <v>1239.7360000000001</v>
      </c>
      <c r="AGT276" s="21">
        <v>43.4</v>
      </c>
      <c r="AGU276" s="20">
        <v>236.876</v>
      </c>
      <c r="AGV276" s="20">
        <v>527.61800000000005</v>
      </c>
      <c r="AGW276" s="21">
        <v>42.9</v>
      </c>
      <c r="AGX276" s="20">
        <v>234.392</v>
      </c>
      <c r="AGY276" s="20">
        <v>522.08399999999995</v>
      </c>
      <c r="AGZ276" s="21">
        <v>23.8</v>
      </c>
      <c r="AHA276" s="20">
        <v>129.803</v>
      </c>
      <c r="AHB276" s="20">
        <v>289.12400000000002</v>
      </c>
      <c r="AHC276" s="20">
        <v>289.12400000000002</v>
      </c>
      <c r="AHD276" s="21">
        <v>34.799999999999997</v>
      </c>
      <c r="AHE276" s="20">
        <v>189.905</v>
      </c>
      <c r="AHF276" s="20">
        <v>422.99400000000003</v>
      </c>
      <c r="AHG276" s="20">
        <v>422.99400000000003</v>
      </c>
      <c r="AHH276" s="21">
        <v>58.6</v>
      </c>
      <c r="AHI276" s="20">
        <v>319.70800000000003</v>
      </c>
      <c r="AHJ276" s="20">
        <v>712.11800000000005</v>
      </c>
      <c r="AHK276" s="20">
        <v>712.11800000000005</v>
      </c>
      <c r="AHL276" s="21">
        <v>38.799999999999997</v>
      </c>
      <c r="AHM276" s="20">
        <v>211.66499999999999</v>
      </c>
      <c r="AHN276" s="20">
        <v>471.46199999999999</v>
      </c>
      <c r="AHO276" s="20">
        <v>471.46199999999999</v>
      </c>
      <c r="AHP276" s="21">
        <v>270.10000000000002</v>
      </c>
      <c r="AHQ276" s="20">
        <v>756.13699999999994</v>
      </c>
      <c r="AHR276" s="20">
        <v>478.18099999999998</v>
      </c>
      <c r="AHS276" s="21">
        <v>72.7</v>
      </c>
      <c r="AHT276" s="20">
        <v>203.41900000000001</v>
      </c>
      <c r="AHU276" s="20">
        <v>128.642</v>
      </c>
      <c r="AHV276" s="21">
        <v>71.5</v>
      </c>
      <c r="AHW276" s="20">
        <v>200.31</v>
      </c>
      <c r="AHX276" s="20">
        <v>126.676</v>
      </c>
      <c r="AHY276" s="21">
        <v>87.3</v>
      </c>
      <c r="AHZ276" s="20">
        <v>244.34700000000001</v>
      </c>
      <c r="AIA276" s="20">
        <v>154.52500000000001</v>
      </c>
      <c r="AIB276" s="20">
        <v>154.52500000000001</v>
      </c>
      <c r="AIC276" s="21">
        <v>110.1</v>
      </c>
      <c r="AID276" s="20">
        <v>308.37099999999998</v>
      </c>
      <c r="AIE276" s="20">
        <v>195.01400000000001</v>
      </c>
      <c r="AIF276" s="20">
        <v>195.01400000000001</v>
      </c>
      <c r="AIG276" s="21">
        <v>197.4</v>
      </c>
      <c r="AIH276" s="20">
        <v>552.71799999999996</v>
      </c>
      <c r="AII276" s="20">
        <v>349.53899999999999</v>
      </c>
      <c r="AIJ276" s="20">
        <v>349.53899999999999</v>
      </c>
      <c r="AIK276" s="21">
        <v>140.19999999999999</v>
      </c>
      <c r="AIL276" s="20">
        <v>392.44299999999998</v>
      </c>
      <c r="AIM276" s="20">
        <v>248.18100000000001</v>
      </c>
      <c r="AIN276" s="20">
        <v>248.18100000000001</v>
      </c>
      <c r="AIO276" s="21">
        <v>69.2</v>
      </c>
      <c r="AIP276" s="20">
        <v>1120.385</v>
      </c>
      <c r="AIQ276" s="20">
        <v>26297.008999999998</v>
      </c>
      <c r="AIR276" s="21">
        <v>7.8</v>
      </c>
      <c r="AIS276" s="20">
        <v>126.81</v>
      </c>
      <c r="AIT276" s="20">
        <v>2976.4</v>
      </c>
      <c r="AIU276" s="21">
        <v>10.5</v>
      </c>
      <c r="AIV276" s="20">
        <v>169.53800000000001</v>
      </c>
      <c r="AIW276" s="20">
        <v>3979.29</v>
      </c>
      <c r="AIX276" s="20">
        <v>3225.393</v>
      </c>
      <c r="AIY276" s="21">
        <v>50.8</v>
      </c>
      <c r="AIZ276" s="20">
        <v>823.65</v>
      </c>
      <c r="AJA276" s="20">
        <v>19332.225999999999</v>
      </c>
      <c r="AJB276" s="20">
        <v>16259.135</v>
      </c>
      <c r="AJC276" s="21">
        <v>61.3</v>
      </c>
      <c r="AJD276" s="20">
        <v>993.57600000000002</v>
      </c>
      <c r="AJE276" s="20">
        <v>23320.609</v>
      </c>
      <c r="AJF276" s="20">
        <v>19484.527999999998</v>
      </c>
      <c r="AJG276" s="21">
        <v>35.9</v>
      </c>
      <c r="AJH276" s="20">
        <v>581.18100000000004</v>
      </c>
      <c r="AJI276" s="20">
        <v>13641.134</v>
      </c>
      <c r="AJJ276" s="20">
        <v>13641.134</v>
      </c>
      <c r="AJK276" s="21">
        <v>62.7</v>
      </c>
      <c r="AJL276" s="20">
        <v>284.62799999999999</v>
      </c>
      <c r="AJM276" s="20">
        <v>1067.81</v>
      </c>
      <c r="AJN276" s="21">
        <v>15.2</v>
      </c>
      <c r="AJO276" s="20">
        <v>68.992000000000004</v>
      </c>
      <c r="AJP276" s="20">
        <v>258.83</v>
      </c>
      <c r="AJQ276" s="21">
        <v>11.2</v>
      </c>
      <c r="AJR276" s="20">
        <v>50.841000000000001</v>
      </c>
      <c r="AJS276" s="20">
        <v>190.73500000000001</v>
      </c>
      <c r="AJT276" s="20">
        <v>172.33500000000001</v>
      </c>
      <c r="AJU276" s="21">
        <v>36.4</v>
      </c>
      <c r="AJV276" s="20">
        <v>165.18</v>
      </c>
      <c r="AJW276" s="20">
        <v>619.68899999999996</v>
      </c>
      <c r="AJX276" s="20">
        <v>602.93499999999995</v>
      </c>
      <c r="AJY276" s="21">
        <v>47.5</v>
      </c>
      <c r="AJZ276" s="20">
        <v>215.636</v>
      </c>
      <c r="AKA276" s="20">
        <v>808.98</v>
      </c>
      <c r="AKB276" s="20">
        <v>775.27</v>
      </c>
      <c r="AKC276" s="21">
        <v>38.4</v>
      </c>
      <c r="AKD276" s="20">
        <v>174.249</v>
      </c>
      <c r="AKE276" s="20">
        <v>653.71400000000006</v>
      </c>
      <c r="AKF276" s="20">
        <v>653.71400000000006</v>
      </c>
      <c r="AKG276" s="21">
        <v>233.9</v>
      </c>
      <c r="AKH276" s="20">
        <v>1322.3989999999999</v>
      </c>
      <c r="AKI276" s="20">
        <v>7859.018</v>
      </c>
      <c r="AKJ276" s="21">
        <v>38.5</v>
      </c>
      <c r="AKK276" s="20">
        <v>217.643</v>
      </c>
      <c r="AKL276" s="20">
        <v>1293.45</v>
      </c>
      <c r="AKM276" s="21">
        <v>36.4</v>
      </c>
      <c r="AKN276" s="20">
        <v>205.83</v>
      </c>
      <c r="AKO276" s="20">
        <v>1223.248</v>
      </c>
      <c r="AKP276" s="21">
        <v>65.400000000000006</v>
      </c>
      <c r="AKQ276" s="20">
        <v>369.76100000000002</v>
      </c>
      <c r="AKR276" s="20">
        <v>2197.4920000000002</v>
      </c>
      <c r="AKS276" s="20">
        <v>2197.4920000000002</v>
      </c>
      <c r="AKT276" s="21">
        <v>130</v>
      </c>
      <c r="AKU276" s="20">
        <v>734.995</v>
      </c>
      <c r="AKV276" s="20">
        <v>4368.076</v>
      </c>
      <c r="AKW276" s="20">
        <v>4368.076</v>
      </c>
      <c r="AKX276" s="21">
        <v>195.4</v>
      </c>
      <c r="AKY276" s="20">
        <v>1104.7570000000001</v>
      </c>
      <c r="AKZ276" s="20">
        <v>6565.5680000000002</v>
      </c>
      <c r="ALA276" s="20">
        <v>6565.5680000000002</v>
      </c>
      <c r="ALB276" s="21">
        <v>109.7</v>
      </c>
      <c r="ALC276" s="20">
        <v>620.24199999999996</v>
      </c>
      <c r="ALD276" s="20">
        <v>3686.0970000000002</v>
      </c>
      <c r="ALE276" s="20">
        <v>3686.0970000000002</v>
      </c>
      <c r="ALF276" s="21">
        <v>234.4</v>
      </c>
      <c r="ALG276" s="20">
        <v>471.89100000000002</v>
      </c>
      <c r="ALH276" s="20">
        <v>651.16300000000001</v>
      </c>
      <c r="ALI276" s="21">
        <v>87.8</v>
      </c>
      <c r="ALJ276" s="20">
        <v>176.767</v>
      </c>
      <c r="ALK276" s="20">
        <v>243.92</v>
      </c>
      <c r="ALL276" s="21">
        <v>43.4</v>
      </c>
      <c r="ALM276" s="20">
        <v>87.325999999999993</v>
      </c>
      <c r="ALN276" s="20">
        <v>120.501</v>
      </c>
      <c r="ALO276" s="20">
        <v>106.845</v>
      </c>
      <c r="ALP276" s="21">
        <v>102</v>
      </c>
      <c r="ALQ276" s="20">
        <v>205.39400000000001</v>
      </c>
      <c r="ALR276" s="20">
        <v>283.423</v>
      </c>
      <c r="ALS276" s="20">
        <v>225.589</v>
      </c>
      <c r="ALT276" s="21">
        <v>146.6</v>
      </c>
      <c r="ALU276" s="20">
        <v>295.125</v>
      </c>
      <c r="ALV276" s="20">
        <v>407.24299999999999</v>
      </c>
      <c r="ALW276" s="20">
        <v>332.43299999999999</v>
      </c>
      <c r="ALX276" s="21">
        <v>114.7</v>
      </c>
      <c r="ALY276" s="20">
        <v>230.834</v>
      </c>
      <c r="ALZ276" s="20">
        <v>318.52800000000002</v>
      </c>
      <c r="AMA276" s="20">
        <v>234.73</v>
      </c>
      <c r="AMB276" s="21">
        <v>147.1</v>
      </c>
      <c r="AMC276" s="20">
        <v>432.88099999999997</v>
      </c>
      <c r="AMD276" s="20">
        <v>13629.210999999999</v>
      </c>
      <c r="AME276" s="21">
        <v>23.1</v>
      </c>
      <c r="AMF276" s="20">
        <v>67.984999999999999</v>
      </c>
      <c r="AMG276" s="20">
        <v>2140.502</v>
      </c>
      <c r="AMH276" s="21">
        <v>50</v>
      </c>
      <c r="AMI276" s="20">
        <v>147.22800000000001</v>
      </c>
      <c r="AMJ276" s="20">
        <v>4635.4679999999998</v>
      </c>
      <c r="AMK276" s="20">
        <v>4091.88</v>
      </c>
      <c r="AML276" s="21">
        <v>74.3</v>
      </c>
      <c r="AMM276" s="20">
        <v>218.64099999999999</v>
      </c>
      <c r="AMN276" s="20">
        <v>6883.8829999999998</v>
      </c>
      <c r="AMO276" s="20">
        <v>5814.7240000000002</v>
      </c>
      <c r="AMP276" s="21">
        <v>124</v>
      </c>
      <c r="AMQ276" s="20">
        <v>364.89600000000002</v>
      </c>
      <c r="AMR276" s="20">
        <v>11488.709000000001</v>
      </c>
      <c r="AMS276" s="20">
        <v>9906.6039999999994</v>
      </c>
      <c r="AMT276" s="21">
        <v>88</v>
      </c>
      <c r="AMU276" s="20">
        <v>258.92500000000001</v>
      </c>
      <c r="AMV276" s="20">
        <v>8152.23</v>
      </c>
      <c r="AMW276" s="20">
        <v>8152.23</v>
      </c>
      <c r="AMX276" s="21">
        <v>84</v>
      </c>
      <c r="AMY276" s="22">
        <v>590.28188299999999</v>
      </c>
      <c r="AMZ276" s="20">
        <v>771.85299999999995</v>
      </c>
      <c r="ANA276" s="21">
        <v>39.6</v>
      </c>
      <c r="ANB276" s="20">
        <v>278.27999999999997</v>
      </c>
      <c r="ANC276" s="20">
        <v>363.87900000000002</v>
      </c>
      <c r="AND276" s="21">
        <v>38.799999999999997</v>
      </c>
      <c r="ANE276" s="20">
        <v>272.32799999999997</v>
      </c>
      <c r="ANF276" s="20">
        <v>356.096</v>
      </c>
      <c r="ANG276" s="21">
        <v>11.5</v>
      </c>
      <c r="ANH276" s="22">
        <v>81.120900000000006</v>
      </c>
      <c r="ANI276" s="22">
        <v>106.073689</v>
      </c>
      <c r="ANJ276" s="22">
        <v>106.073689</v>
      </c>
      <c r="ANK276" s="21">
        <v>33.1</v>
      </c>
      <c r="ANL276" s="22">
        <v>232.76034200000001</v>
      </c>
      <c r="ANM276" s="22">
        <v>304.35742399999998</v>
      </c>
      <c r="ANN276" s="22">
        <v>244.80156700000001</v>
      </c>
      <c r="ANO276" s="21">
        <v>44.4</v>
      </c>
      <c r="ANP276" s="22">
        <v>312.00182799999999</v>
      </c>
      <c r="ANQ276" s="22">
        <v>407.97359</v>
      </c>
      <c r="ANR276" s="22">
        <v>350.87525599999998</v>
      </c>
      <c r="ANS276" s="21">
        <v>27.7</v>
      </c>
      <c r="ANT276" s="22">
        <v>194.796314</v>
      </c>
      <c r="ANU276" s="22">
        <v>254.71566000000001</v>
      </c>
      <c r="ANV276" s="22">
        <v>254.71566000000001</v>
      </c>
      <c r="ANW276" s="21">
        <v>232.8</v>
      </c>
      <c r="ANX276" s="20">
        <v>33986.964999999997</v>
      </c>
      <c r="ANY276" s="20">
        <v>33986.964999999997</v>
      </c>
      <c r="ANZ276" s="21">
        <v>62.9</v>
      </c>
      <c r="AOA276" s="20">
        <v>9187.1759999999995</v>
      </c>
      <c r="AOB276" s="20">
        <v>9187.1759999999995</v>
      </c>
      <c r="AOC276" s="21">
        <v>58.7</v>
      </c>
      <c r="AOD276" s="20">
        <v>8562.7610000000004</v>
      </c>
      <c r="AOE276" s="20">
        <v>8562.7610000000004</v>
      </c>
      <c r="AOF276" s="21">
        <v>99.1</v>
      </c>
      <c r="AOG276" s="20">
        <v>14465.958000000001</v>
      </c>
      <c r="AOH276" s="20">
        <v>14465.958000000001</v>
      </c>
      <c r="AOI276" s="20">
        <v>14465.958000000001</v>
      </c>
      <c r="AOJ276" s="21">
        <v>70.8</v>
      </c>
      <c r="AOK276" s="20">
        <v>10333.831</v>
      </c>
      <c r="AOL276" s="20">
        <v>10333.831</v>
      </c>
      <c r="AOM276" s="20">
        <v>10333.831</v>
      </c>
      <c r="AON276" s="21">
        <v>169.9</v>
      </c>
      <c r="AOO276" s="20">
        <v>24799.789000000001</v>
      </c>
      <c r="AOP276" s="20">
        <v>24799.789000000001</v>
      </c>
      <c r="AOQ276" s="20">
        <v>24799.789000000001</v>
      </c>
      <c r="AOR276" s="21">
        <v>57.7</v>
      </c>
      <c r="AOS276" s="20">
        <v>8422.73</v>
      </c>
      <c r="AOT276" s="20">
        <v>8422.73</v>
      </c>
      <c r="AOU276" s="20">
        <v>8422.73</v>
      </c>
      <c r="AOV276" s="21">
        <v>221.8</v>
      </c>
      <c r="AOW276" s="20">
        <v>33293.17</v>
      </c>
      <c r="AOX276" s="20">
        <v>21054.600999999999</v>
      </c>
      <c r="AOY276" s="21">
        <v>68.400000000000006</v>
      </c>
      <c r="AOZ276" s="20">
        <v>10265.207</v>
      </c>
      <c r="APA276" s="20">
        <v>6491.7169999999996</v>
      </c>
      <c r="APB276" s="21">
        <v>66.900000000000006</v>
      </c>
      <c r="APC276" s="20">
        <v>10051.243</v>
      </c>
      <c r="APD276" s="20">
        <v>6356.4059999999999</v>
      </c>
      <c r="APE276" s="21">
        <v>59.5</v>
      </c>
      <c r="APF276" s="20">
        <v>8933.42</v>
      </c>
      <c r="APG276" s="20">
        <v>5649.4949999999999</v>
      </c>
      <c r="APH276" s="20">
        <v>5649.4949999999999</v>
      </c>
      <c r="API276" s="21">
        <v>93.9</v>
      </c>
      <c r="APJ276" s="20">
        <v>14094.544</v>
      </c>
      <c r="APK276" s="20">
        <v>8913.3889999999992</v>
      </c>
      <c r="APL276" s="20">
        <v>8913.3889999999992</v>
      </c>
      <c r="APM276" s="21">
        <v>153.4</v>
      </c>
      <c r="APN276" s="20">
        <v>23027.963</v>
      </c>
      <c r="APO276" s="20">
        <v>14562.884</v>
      </c>
      <c r="APP276" s="20">
        <v>14562.884</v>
      </c>
      <c r="APQ276" s="21">
        <v>101.7</v>
      </c>
      <c r="APR276" s="20">
        <v>15275.795</v>
      </c>
      <c r="APS276" s="20">
        <v>9660.4130000000005</v>
      </c>
      <c r="APT276" s="20">
        <v>9660.4130000000005</v>
      </c>
      <c r="APU276" s="21">
        <v>106.1</v>
      </c>
      <c r="APV276" s="20">
        <v>308.923</v>
      </c>
      <c r="APW276" s="20">
        <v>2503.0819999999999</v>
      </c>
      <c r="APX276" s="21">
        <v>25.5</v>
      </c>
      <c r="APY276" s="20">
        <v>74.283000000000001</v>
      </c>
      <c r="APZ276" s="20">
        <v>601.88199999999995</v>
      </c>
      <c r="AQA276" s="21">
        <v>44.4</v>
      </c>
      <c r="AQB276" s="20">
        <v>129.39699999999999</v>
      </c>
      <c r="AQC276" s="20">
        <v>1048.45</v>
      </c>
      <c r="AQD276" s="20">
        <v>1048.45</v>
      </c>
      <c r="AQE276" s="21">
        <v>36.1</v>
      </c>
      <c r="AQF276" s="20">
        <v>105.244</v>
      </c>
      <c r="AQG276" s="20">
        <v>852.75</v>
      </c>
      <c r="AQH276" s="20">
        <v>852.75</v>
      </c>
      <c r="AQI276" s="21">
        <v>80.599999999999994</v>
      </c>
      <c r="AQJ276" s="20">
        <v>234.64099999999999</v>
      </c>
      <c r="AQK276" s="20">
        <v>1901.2</v>
      </c>
      <c r="AQL276" s="20">
        <v>1901.2</v>
      </c>
      <c r="AQM276" s="21">
        <v>69.8</v>
      </c>
      <c r="AQN276" s="20">
        <v>203.155</v>
      </c>
      <c r="AQO276" s="20">
        <v>1646.0840000000001</v>
      </c>
      <c r="AQP276" s="20">
        <v>1646.0840000000001</v>
      </c>
    </row>
    <row r="277" spans="1:1134" x14ac:dyDescent="0.2">
      <c r="A277" s="18">
        <v>39629</v>
      </c>
      <c r="B277" s="21">
        <v>123.1</v>
      </c>
      <c r="C277" s="21">
        <v>117.7</v>
      </c>
      <c r="D277" s="20">
        <v>19557.754000000001</v>
      </c>
      <c r="E277" s="21">
        <v>35.6</v>
      </c>
      <c r="F277" s="21">
        <v>34.1</v>
      </c>
      <c r="G277" s="20">
        <v>5647.8580000000002</v>
      </c>
      <c r="H277" s="21">
        <v>25.2</v>
      </c>
      <c r="I277" s="21">
        <v>23.8</v>
      </c>
      <c r="J277" s="20">
        <v>4008.3069999999998</v>
      </c>
      <c r="K277" s="21">
        <v>62.7</v>
      </c>
      <c r="L277" s="21">
        <v>60.5</v>
      </c>
      <c r="M277" s="20">
        <v>9955.2219999999998</v>
      </c>
      <c r="N277" s="21">
        <v>87.5</v>
      </c>
      <c r="O277" s="21">
        <v>83.6</v>
      </c>
      <c r="P277" s="20">
        <v>13896.07</v>
      </c>
      <c r="Q277" s="21">
        <v>67.400000000000006</v>
      </c>
      <c r="R277" s="21">
        <v>64.3</v>
      </c>
      <c r="S277" s="20">
        <v>10704.188</v>
      </c>
      <c r="T277" s="21">
        <v>209.9</v>
      </c>
      <c r="U277" s="21">
        <v>181.4</v>
      </c>
      <c r="V277" s="20">
        <v>120563.59299999999</v>
      </c>
      <c r="W277" s="21">
        <v>61.5</v>
      </c>
      <c r="X277" s="21">
        <v>53.6</v>
      </c>
      <c r="Y277" s="20">
        <v>35358.428</v>
      </c>
      <c r="Z277" s="21">
        <v>60.5</v>
      </c>
      <c r="AA277" s="21">
        <v>52.7</v>
      </c>
      <c r="AB277" s="20">
        <v>34731.233</v>
      </c>
      <c r="AC277" s="21">
        <v>66.099999999999994</v>
      </c>
      <c r="AD277" s="21">
        <v>54.1</v>
      </c>
      <c r="AE277" s="20">
        <v>37973.315999999999</v>
      </c>
      <c r="AF277" s="21">
        <v>82.3</v>
      </c>
      <c r="AG277" s="21">
        <v>74.099999999999994</v>
      </c>
      <c r="AH277" s="20">
        <v>47295.538</v>
      </c>
      <c r="AI277" s="21">
        <v>148.30000000000001</v>
      </c>
      <c r="AJ277" s="21">
        <v>127.9</v>
      </c>
      <c r="AK277" s="20">
        <v>85205.164999999994</v>
      </c>
      <c r="AL277" s="21">
        <v>83.4</v>
      </c>
      <c r="AM277" s="21">
        <v>75</v>
      </c>
      <c r="AN277" s="20">
        <v>47932.845000000001</v>
      </c>
      <c r="AO277" s="21">
        <v>243</v>
      </c>
      <c r="AP277" s="21">
        <v>235.8</v>
      </c>
      <c r="AQ277" s="20">
        <v>101005.83900000001</v>
      </c>
      <c r="AR277" s="21">
        <v>71.400000000000006</v>
      </c>
      <c r="AS277" s="21">
        <v>70.099999999999994</v>
      </c>
      <c r="AT277" s="20">
        <v>29696.743999999999</v>
      </c>
      <c r="AU277" s="21">
        <v>70</v>
      </c>
      <c r="AV277" s="21">
        <v>68.599999999999994</v>
      </c>
      <c r="AW277" s="20">
        <v>29083.374</v>
      </c>
      <c r="AX277" s="21">
        <v>81.7</v>
      </c>
      <c r="AY277" s="21">
        <v>80</v>
      </c>
      <c r="AZ277" s="20">
        <v>33965.008999999998</v>
      </c>
      <c r="BA277" s="21">
        <v>89.8</v>
      </c>
      <c r="BB277" s="21">
        <v>85.7</v>
      </c>
      <c r="BC277" s="20">
        <v>37340.315999999999</v>
      </c>
      <c r="BD277" s="21">
        <v>171.6</v>
      </c>
      <c r="BE277" s="21">
        <v>165.7</v>
      </c>
      <c r="BF277" s="20">
        <v>71309.095000000001</v>
      </c>
      <c r="BG277" s="21">
        <v>89.6</v>
      </c>
      <c r="BH277" s="21">
        <v>84.1</v>
      </c>
      <c r="BI277" s="20">
        <v>37228.656999999999</v>
      </c>
      <c r="BJ277" s="21">
        <v>85</v>
      </c>
      <c r="BK277" s="19">
        <v>291.63831026869002</v>
      </c>
      <c r="BL277" s="20">
        <v>882.46799999999996</v>
      </c>
      <c r="BM277" s="21">
        <v>61.9</v>
      </c>
      <c r="BN277" s="20">
        <v>212.179</v>
      </c>
      <c r="BO277" s="20">
        <v>642.03300000000002</v>
      </c>
      <c r="BP277" s="21">
        <v>4.8</v>
      </c>
      <c r="BQ277" s="20">
        <v>16.445</v>
      </c>
      <c r="BR277" s="19">
        <v>49.762289000000003</v>
      </c>
      <c r="BS277" s="19">
        <v>49.762289000000003</v>
      </c>
      <c r="BT277" s="21">
        <v>18.600000000000001</v>
      </c>
      <c r="BU277" s="20">
        <v>63.747999999999998</v>
      </c>
      <c r="BV277" s="19">
        <v>192.89440197863999</v>
      </c>
      <c r="BW277" s="19">
        <v>159.69222491651999</v>
      </c>
      <c r="BX277" s="21">
        <v>23.2</v>
      </c>
      <c r="BY277" s="19">
        <v>79.459123910914997</v>
      </c>
      <c r="BZ277" s="19">
        <v>240.43536304204</v>
      </c>
      <c r="CA277" s="19">
        <v>209.45451391652</v>
      </c>
      <c r="CB277" s="21">
        <v>12</v>
      </c>
      <c r="CC277" s="19">
        <v>41.016021349020001</v>
      </c>
      <c r="CD277" s="19">
        <v>124.11037899999999</v>
      </c>
      <c r="CE277" s="19">
        <v>124.11037899999999</v>
      </c>
      <c r="CF277" s="21">
        <v>205.4</v>
      </c>
      <c r="CG277" s="20">
        <v>941.327</v>
      </c>
      <c r="CH277" s="20">
        <v>597.178</v>
      </c>
      <c r="CI277" s="21">
        <v>65.099999999999994</v>
      </c>
      <c r="CJ277" s="20">
        <v>298.452</v>
      </c>
      <c r="CK277" s="20">
        <v>189.33799999999999</v>
      </c>
      <c r="CL277" s="21">
        <v>66.400000000000006</v>
      </c>
      <c r="CM277" s="20">
        <v>304.202</v>
      </c>
      <c r="CN277" s="20">
        <v>192.98599999999999</v>
      </c>
      <c r="CO277" s="21">
        <v>51</v>
      </c>
      <c r="CP277" s="20">
        <v>233.84</v>
      </c>
      <c r="CQ277" s="20">
        <v>148.34800000000001</v>
      </c>
      <c r="CR277" s="20">
        <v>148.34800000000001</v>
      </c>
      <c r="CS277" s="21">
        <v>89.2</v>
      </c>
      <c r="CT277" s="20">
        <v>409.03500000000003</v>
      </c>
      <c r="CU277" s="20">
        <v>259.49200000000002</v>
      </c>
      <c r="CV277" s="20">
        <v>259.49200000000002</v>
      </c>
      <c r="CW277" s="21">
        <v>140.30000000000001</v>
      </c>
      <c r="CX277" s="20">
        <v>642.875</v>
      </c>
      <c r="CY277" s="20">
        <v>407.84</v>
      </c>
      <c r="CZ277" s="20">
        <v>407.84</v>
      </c>
      <c r="DA277" s="21">
        <v>89.9</v>
      </c>
      <c r="DB277" s="20">
        <v>411.85500000000002</v>
      </c>
      <c r="DC277" s="20">
        <v>261.28100000000001</v>
      </c>
      <c r="DD277" s="20">
        <v>261.28100000000001</v>
      </c>
      <c r="DE277" s="21">
        <v>199.2</v>
      </c>
      <c r="DF277" s="20">
        <v>2261.904</v>
      </c>
      <c r="DG277" s="20">
        <v>2348.9870000000001</v>
      </c>
      <c r="DH277" s="21">
        <v>9.5</v>
      </c>
      <c r="DI277" s="20">
        <v>107.349</v>
      </c>
      <c r="DJ277" s="20">
        <v>111.482</v>
      </c>
      <c r="DK277" s="21">
        <v>9.1999999999999993</v>
      </c>
      <c r="DL277" s="20">
        <v>103.95399999999999</v>
      </c>
      <c r="DM277" s="20">
        <v>107.956</v>
      </c>
      <c r="DN277" s="21">
        <v>110</v>
      </c>
      <c r="DO277" s="20">
        <v>1249.472</v>
      </c>
      <c r="DP277" s="20">
        <v>1297.577</v>
      </c>
      <c r="DQ277" s="20">
        <v>1297.577</v>
      </c>
      <c r="DR277" s="21">
        <v>79.7</v>
      </c>
      <c r="DS277" s="20">
        <v>905.08199999999999</v>
      </c>
      <c r="DT277" s="20">
        <v>939.928</v>
      </c>
      <c r="DU277" s="20">
        <v>939.928</v>
      </c>
      <c r="DV277" s="21">
        <v>189.8</v>
      </c>
      <c r="DW277" s="20">
        <v>2154.5549999999998</v>
      </c>
      <c r="DX277" s="20">
        <v>2237.5050000000001</v>
      </c>
      <c r="DY277" s="20">
        <v>2237.5050000000001</v>
      </c>
      <c r="DZ277" s="21">
        <v>125.3</v>
      </c>
      <c r="EA277" s="20">
        <v>1422.4690000000001</v>
      </c>
      <c r="EB277" s="20">
        <v>1477.2339999999999</v>
      </c>
      <c r="EC277" s="20">
        <v>1477.2339999999999</v>
      </c>
      <c r="ED277" s="21">
        <v>270.3</v>
      </c>
      <c r="EE277" s="20">
        <v>1490.1780000000001</v>
      </c>
      <c r="EF277" s="20">
        <v>945.36900000000003</v>
      </c>
      <c r="EG277" s="21">
        <v>90.9</v>
      </c>
      <c r="EH277" s="20">
        <v>501.053</v>
      </c>
      <c r="EI277" s="20">
        <v>317.86799999999999</v>
      </c>
      <c r="EJ277" s="21">
        <v>89.7</v>
      </c>
      <c r="EK277" s="20">
        <v>494.36599999999999</v>
      </c>
      <c r="EL277" s="20">
        <v>313.62599999999998</v>
      </c>
      <c r="EM277" s="21">
        <v>48.2</v>
      </c>
      <c r="EN277" s="20">
        <v>265.93900000000002</v>
      </c>
      <c r="EO277" s="20">
        <v>168.71199999999999</v>
      </c>
      <c r="EP277" s="20">
        <v>168.71199999999999</v>
      </c>
      <c r="EQ277" s="21">
        <v>131.19999999999999</v>
      </c>
      <c r="ER277" s="20">
        <v>723.18600000000004</v>
      </c>
      <c r="ES277" s="20">
        <v>458.78899999999999</v>
      </c>
      <c r="ET277" s="20">
        <v>458.78899999999999</v>
      </c>
      <c r="EU277" s="21">
        <v>179.4</v>
      </c>
      <c r="EV277" s="20">
        <v>989.125</v>
      </c>
      <c r="EW277" s="20">
        <v>627.50099999999998</v>
      </c>
      <c r="EX277" s="20">
        <v>627.50099999999998</v>
      </c>
      <c r="EY277" s="21">
        <v>64.8</v>
      </c>
      <c r="EZ277" s="20">
        <v>357.41199999999998</v>
      </c>
      <c r="FA277" s="20">
        <v>226.74199999999999</v>
      </c>
      <c r="FB277" s="20">
        <v>226.74199999999999</v>
      </c>
      <c r="FC277" s="21">
        <v>112.6</v>
      </c>
      <c r="FD277" s="20">
        <v>2050.413</v>
      </c>
      <c r="FE277" s="20">
        <v>3266.3009999999999</v>
      </c>
      <c r="FF277" s="21">
        <v>61.3</v>
      </c>
      <c r="FG277" s="20">
        <v>1117.2380000000001</v>
      </c>
      <c r="FH277" s="20">
        <v>1779.7570000000001</v>
      </c>
      <c r="FI277" s="21">
        <v>17.8</v>
      </c>
      <c r="FJ277" s="20">
        <v>324.43799999999999</v>
      </c>
      <c r="FK277" s="20">
        <v>516.82799999999997</v>
      </c>
      <c r="FL277" s="20">
        <v>440.44799999999998</v>
      </c>
      <c r="FM277" s="21">
        <v>33.4</v>
      </c>
      <c r="FN277" s="20">
        <v>608.65300000000002</v>
      </c>
      <c r="FO277" s="20">
        <v>969.58299999999997</v>
      </c>
      <c r="FP277" s="20">
        <v>853.89599999999996</v>
      </c>
      <c r="FQ277" s="21">
        <v>51.2</v>
      </c>
      <c r="FR277" s="20">
        <v>933.17399999999998</v>
      </c>
      <c r="FS277" s="20">
        <v>1486.5440000000001</v>
      </c>
      <c r="FT277" s="20">
        <v>1294.3440000000001</v>
      </c>
      <c r="FU277" s="21">
        <v>42.7</v>
      </c>
      <c r="FV277" s="20">
        <v>778.36599999999999</v>
      </c>
      <c r="FW277" s="20">
        <v>1239.934</v>
      </c>
      <c r="FX277" s="20">
        <v>1239.934</v>
      </c>
      <c r="FY277" s="21">
        <v>224.6</v>
      </c>
      <c r="FZ277" s="20">
        <v>3610.3739999999998</v>
      </c>
      <c r="GA277" s="20">
        <v>3651.1709999999998</v>
      </c>
      <c r="GB277" s="21">
        <v>60.7</v>
      </c>
      <c r="GC277" s="20">
        <v>975.77599999999995</v>
      </c>
      <c r="GD277" s="20">
        <v>986.80200000000002</v>
      </c>
      <c r="GE277" s="21">
        <v>56.7</v>
      </c>
      <c r="GF277" s="20">
        <v>911.78200000000004</v>
      </c>
      <c r="GG277" s="20">
        <v>922.08500000000004</v>
      </c>
      <c r="GH277" s="21">
        <v>81.8</v>
      </c>
      <c r="GI277" s="20">
        <v>1314.232</v>
      </c>
      <c r="GJ277" s="20">
        <v>1329.0830000000001</v>
      </c>
      <c r="GK277" s="20">
        <v>1329.0830000000001</v>
      </c>
      <c r="GL277" s="21">
        <v>82.2</v>
      </c>
      <c r="GM277" s="20">
        <v>1320.366</v>
      </c>
      <c r="GN277" s="20">
        <v>1335.2860000000001</v>
      </c>
      <c r="GO277" s="20">
        <v>1335.2860000000001</v>
      </c>
      <c r="GP277" s="21">
        <v>163.9</v>
      </c>
      <c r="GQ277" s="20">
        <v>2634.598</v>
      </c>
      <c r="GR277" s="20">
        <v>2664.3690000000001</v>
      </c>
      <c r="GS277" s="20">
        <v>2664.3690000000001</v>
      </c>
      <c r="GT277" s="21">
        <v>65.8</v>
      </c>
      <c r="GU277" s="20">
        <v>1057.25</v>
      </c>
      <c r="GV277" s="20">
        <v>1069.1969999999999</v>
      </c>
      <c r="GW277" s="20">
        <v>1069.1969999999999</v>
      </c>
      <c r="GX277" s="21">
        <v>229.4</v>
      </c>
      <c r="GY277" s="20">
        <v>1362.7070000000001</v>
      </c>
      <c r="GZ277" s="20">
        <v>1387.9169999999999</v>
      </c>
      <c r="HA277" s="21">
        <v>34</v>
      </c>
      <c r="HB277" s="20">
        <v>202.01499999999999</v>
      </c>
      <c r="HC277" s="20">
        <v>205.75200000000001</v>
      </c>
      <c r="HD277" s="21">
        <v>33</v>
      </c>
      <c r="HE277" s="20">
        <v>195.95599999999999</v>
      </c>
      <c r="HF277" s="20">
        <v>199.58099999999999</v>
      </c>
      <c r="HG277" s="21">
        <v>102.2</v>
      </c>
      <c r="HH277" s="20">
        <v>607.14200000000005</v>
      </c>
      <c r="HI277" s="20">
        <v>618.37400000000002</v>
      </c>
      <c r="HJ277" s="20">
        <v>618.37400000000002</v>
      </c>
      <c r="HK277" s="21">
        <v>93.1</v>
      </c>
      <c r="HL277" s="20">
        <v>553.221</v>
      </c>
      <c r="HM277" s="20">
        <v>563.45500000000004</v>
      </c>
      <c r="HN277" s="20">
        <v>465.46300000000002</v>
      </c>
      <c r="HO277" s="21">
        <v>195.4</v>
      </c>
      <c r="HP277" s="20">
        <v>1160.692</v>
      </c>
      <c r="HQ277" s="20">
        <v>1182.165</v>
      </c>
      <c r="HR277" s="20">
        <v>1083.838</v>
      </c>
      <c r="HS277" s="21">
        <v>119.5</v>
      </c>
      <c r="HT277" s="20">
        <v>710.26700000000005</v>
      </c>
      <c r="HU277" s="20">
        <v>723.40700000000004</v>
      </c>
      <c r="HV277" s="20">
        <v>846.14499999999998</v>
      </c>
      <c r="HW277" s="21">
        <v>104.3</v>
      </c>
      <c r="HX277" s="20">
        <v>187.65100000000001</v>
      </c>
      <c r="HY277" s="20">
        <v>97604.831999999995</v>
      </c>
      <c r="HZ277" s="21">
        <v>7.2</v>
      </c>
      <c r="IA277" s="20">
        <v>12.938000000000001</v>
      </c>
      <c r="IB277" s="20">
        <v>6729.7889999999998</v>
      </c>
      <c r="IC277" s="21">
        <v>3.7</v>
      </c>
      <c r="ID277" s="20">
        <v>6.6</v>
      </c>
      <c r="IE277" s="20">
        <v>3432.9639999999999</v>
      </c>
      <c r="IF277" s="21">
        <v>30.5</v>
      </c>
      <c r="IG277" s="20">
        <v>54.808999999999997</v>
      </c>
      <c r="IH277" s="20">
        <v>28508.458999999999</v>
      </c>
      <c r="II277" s="20">
        <v>28508.458999999999</v>
      </c>
      <c r="IJ277" s="21">
        <v>66.599999999999994</v>
      </c>
      <c r="IK277" s="20">
        <v>119.90300000000001</v>
      </c>
      <c r="IL277" s="20">
        <v>62366.584000000003</v>
      </c>
      <c r="IM277" s="20">
        <v>62366.584000000003</v>
      </c>
      <c r="IN277" s="21">
        <v>97.1</v>
      </c>
      <c r="IO277" s="20">
        <v>174.71299999999999</v>
      </c>
      <c r="IP277" s="20">
        <v>90875.043000000005</v>
      </c>
      <c r="IQ277" s="20">
        <v>90875.043000000005</v>
      </c>
      <c r="IR277" s="21">
        <v>68</v>
      </c>
      <c r="IS277" s="20">
        <v>122.392</v>
      </c>
      <c r="IT277" s="23">
        <v>63661</v>
      </c>
      <c r="IU277" s="23">
        <v>63661</v>
      </c>
      <c r="IV277" s="21">
        <v>140.80000000000001</v>
      </c>
      <c r="IW277" s="20">
        <v>6093.9949999999999</v>
      </c>
      <c r="IX277" s="20">
        <v>41769.993999999999</v>
      </c>
      <c r="IY277" s="21">
        <v>27.8</v>
      </c>
      <c r="IZ277" s="20">
        <v>1205.615</v>
      </c>
      <c r="JA277" s="20">
        <v>8263.6350000000002</v>
      </c>
      <c r="JB277" s="21">
        <v>18.600000000000001</v>
      </c>
      <c r="JC277" s="20">
        <v>806.80700000000002</v>
      </c>
      <c r="JD277" s="20">
        <v>5530.0860000000002</v>
      </c>
      <c r="JE277" s="20">
        <v>5530.0860000000002</v>
      </c>
      <c r="JF277" s="21">
        <v>94.2</v>
      </c>
      <c r="JG277" s="20">
        <v>4077.3090000000002</v>
      </c>
      <c r="JH277" s="20">
        <v>27947.050999999999</v>
      </c>
      <c r="JI277" s="20">
        <v>29052.600999999999</v>
      </c>
      <c r="JJ277" s="21">
        <v>112.9</v>
      </c>
      <c r="JK277" s="20">
        <v>4888.3789999999999</v>
      </c>
      <c r="JL277" s="20">
        <v>33506.358999999997</v>
      </c>
      <c r="JM277" s="20">
        <v>34582.686999999998</v>
      </c>
      <c r="JN277" s="21">
        <v>104.8</v>
      </c>
      <c r="JO277" s="20">
        <v>4534.7939999999999</v>
      </c>
      <c r="JP277" s="20">
        <v>31082.784</v>
      </c>
      <c r="JQ277" s="20">
        <v>31082.784</v>
      </c>
      <c r="JR277" s="21">
        <v>74.8</v>
      </c>
      <c r="JS277" s="20">
        <v>176.13499999999999</v>
      </c>
      <c r="JT277" s="20">
        <v>338710.74</v>
      </c>
      <c r="JU277" s="21">
        <v>31.8</v>
      </c>
      <c r="JV277" s="20">
        <v>74.849000000000004</v>
      </c>
      <c r="JW277" s="20">
        <v>143936.29500000001</v>
      </c>
      <c r="JX277" s="20">
        <v>16.215</v>
      </c>
      <c r="JY277" s="20">
        <v>38.17</v>
      </c>
      <c r="JZ277" s="20">
        <v>73401.694000000003</v>
      </c>
      <c r="KA277" s="20">
        <v>73401.694000000003</v>
      </c>
      <c r="KB277" s="20">
        <v>26.812999999999999</v>
      </c>
      <c r="KC277" s="20">
        <v>63.116</v>
      </c>
      <c r="KD277" s="20">
        <v>121372.751</v>
      </c>
      <c r="KE277" s="20">
        <v>121372.751</v>
      </c>
      <c r="KF277" s="21">
        <v>43</v>
      </c>
      <c r="KG277" s="21">
        <v>101.3</v>
      </c>
      <c r="KH277" s="20">
        <v>194774.44500000001</v>
      </c>
      <c r="KI277" s="20">
        <v>194774.44500000001</v>
      </c>
      <c r="KJ277" s="21">
        <v>30.4</v>
      </c>
      <c r="KK277" s="21">
        <v>71.5</v>
      </c>
      <c r="KL277" s="21">
        <v>137442.9</v>
      </c>
      <c r="KM277" s="21">
        <v>137442.9</v>
      </c>
      <c r="KN277" s="21">
        <v>98.1</v>
      </c>
      <c r="KO277" s="20">
        <v>257.29000000000002</v>
      </c>
      <c r="KP277" s="20">
        <v>3899.6640000000002</v>
      </c>
      <c r="KQ277" s="21">
        <v>26.3</v>
      </c>
      <c r="KR277" s="20">
        <v>68.873000000000005</v>
      </c>
      <c r="KS277" s="20">
        <v>1043.884</v>
      </c>
      <c r="KT277" s="21">
        <v>27.2</v>
      </c>
      <c r="KU277" s="20">
        <v>71.272999999999996</v>
      </c>
      <c r="KV277" s="20">
        <v>1080.2670000000001</v>
      </c>
      <c r="KW277" s="21">
        <v>23.9</v>
      </c>
      <c r="KX277" s="20">
        <v>62.643000000000001</v>
      </c>
      <c r="KY277" s="20">
        <v>949.45699999999999</v>
      </c>
      <c r="KZ277" s="20">
        <v>949.45699999999999</v>
      </c>
      <c r="LA277" s="21">
        <v>47.9</v>
      </c>
      <c r="LB277" s="20">
        <v>125.774</v>
      </c>
      <c r="LC277" s="20">
        <v>1906.3230000000001</v>
      </c>
      <c r="LD277" s="20">
        <v>1906.3230000000001</v>
      </c>
      <c r="LE277" s="21">
        <v>71.8</v>
      </c>
      <c r="LF277" s="20">
        <v>188.417</v>
      </c>
      <c r="LG277" s="20">
        <v>2855.78</v>
      </c>
      <c r="LH277" s="20">
        <v>2855.78</v>
      </c>
      <c r="LI277" s="21">
        <v>40.9</v>
      </c>
      <c r="LJ277" s="20">
        <v>107.167</v>
      </c>
      <c r="LK277" s="20">
        <v>1624.299</v>
      </c>
      <c r="LL277" s="20">
        <v>1624.299</v>
      </c>
      <c r="LM277" s="21">
        <v>192.7</v>
      </c>
      <c r="LN277" s="20">
        <v>7720.5079999999998</v>
      </c>
      <c r="LO277" s="20">
        <v>4897.8900000000003</v>
      </c>
      <c r="LP277" s="21">
        <v>64.8</v>
      </c>
      <c r="LQ277" s="20">
        <v>2596.1770000000001</v>
      </c>
      <c r="LR277" s="20">
        <v>1647.0150000000001</v>
      </c>
      <c r="LS277" s="21">
        <v>65.2</v>
      </c>
      <c r="LT277" s="20">
        <v>2613.6210000000001</v>
      </c>
      <c r="LU277" s="20">
        <v>1658.0809999999999</v>
      </c>
      <c r="LV277" s="21">
        <v>60.1</v>
      </c>
      <c r="LW277" s="20">
        <v>2406.5160000000001</v>
      </c>
      <c r="LX277" s="20">
        <v>1526.694</v>
      </c>
      <c r="LY277" s="20">
        <v>1526.694</v>
      </c>
      <c r="LZ277" s="21">
        <v>67.8</v>
      </c>
      <c r="MA277" s="20">
        <v>2717.8139999999999</v>
      </c>
      <c r="MB277" s="20">
        <v>1724.181</v>
      </c>
      <c r="MC277" s="20">
        <v>1724.181</v>
      </c>
      <c r="MD277" s="21">
        <v>127.9</v>
      </c>
      <c r="ME277" s="20">
        <v>5124.33</v>
      </c>
      <c r="MF277" s="20">
        <v>3250.875</v>
      </c>
      <c r="MG277" s="20">
        <v>3250.875</v>
      </c>
      <c r="MH277" s="21">
        <v>87.5</v>
      </c>
      <c r="MI277" s="20">
        <v>3506.4960000000001</v>
      </c>
      <c r="MJ277" s="20">
        <v>2224.5210000000002</v>
      </c>
      <c r="MK277" s="20">
        <v>2224.5210000000002</v>
      </c>
      <c r="ML277" s="21">
        <v>266.7</v>
      </c>
      <c r="MM277" s="20">
        <v>1003.985</v>
      </c>
      <c r="MN277" s="20">
        <v>4749.8540000000003</v>
      </c>
      <c r="MO277" s="21">
        <v>26.9</v>
      </c>
      <c r="MP277" s="20">
        <v>101.148</v>
      </c>
      <c r="MQ277" s="20">
        <v>478.53300000000002</v>
      </c>
      <c r="MR277" s="21">
        <v>26.7</v>
      </c>
      <c r="MS277" s="20">
        <v>100.623</v>
      </c>
      <c r="MT277" s="20">
        <v>476.04899999999998</v>
      </c>
      <c r="MU277" s="21">
        <v>123.5</v>
      </c>
      <c r="MV277" s="20">
        <v>464.93700000000001</v>
      </c>
      <c r="MW277" s="20">
        <v>2199.616</v>
      </c>
      <c r="MX277" s="20">
        <v>2251</v>
      </c>
      <c r="MY277" s="21">
        <v>115.4</v>
      </c>
      <c r="MZ277" s="20">
        <v>434.459</v>
      </c>
      <c r="NA277" s="20">
        <v>2055.4250000000002</v>
      </c>
      <c r="NB277" s="20">
        <v>2180</v>
      </c>
      <c r="NC277" s="21">
        <v>239.9</v>
      </c>
      <c r="ND277" s="20">
        <v>902.83699999999999</v>
      </c>
      <c r="NE277" s="20">
        <v>4271.3209999999999</v>
      </c>
      <c r="NF277" s="20">
        <v>4431</v>
      </c>
      <c r="NG277" s="21">
        <v>186.2</v>
      </c>
      <c r="NH277" s="20">
        <v>700.971</v>
      </c>
      <c r="NI277" s="20">
        <v>3316.2959999999998</v>
      </c>
      <c r="NJ277" s="20">
        <v>3316.2959999999998</v>
      </c>
      <c r="NK277" s="21">
        <v>247.3</v>
      </c>
      <c r="NL277" s="20">
        <v>4291.9260000000004</v>
      </c>
      <c r="NM277" s="20">
        <v>2722.7979999999998</v>
      </c>
      <c r="NN277" s="21">
        <v>35.9</v>
      </c>
      <c r="NO277" s="20">
        <v>623.38099999999997</v>
      </c>
      <c r="NP277" s="20">
        <v>395.47300000000001</v>
      </c>
      <c r="NQ277" s="21">
        <v>35.5</v>
      </c>
      <c r="NR277" s="20">
        <v>615.76</v>
      </c>
      <c r="NS277" s="20">
        <v>390.63799999999998</v>
      </c>
      <c r="NT277" s="21">
        <v>82.8</v>
      </c>
      <c r="NU277" s="20">
        <v>1437.2460000000001</v>
      </c>
      <c r="NV277" s="20">
        <v>911.78899999999999</v>
      </c>
      <c r="NW277" s="20">
        <v>911.78899999999999</v>
      </c>
      <c r="NX277" s="21">
        <v>128.6</v>
      </c>
      <c r="NY277" s="20">
        <v>2231.299</v>
      </c>
      <c r="NZ277" s="20">
        <v>1415.5360000000001</v>
      </c>
      <c r="OA277" s="20">
        <v>1415.5360000000001</v>
      </c>
      <c r="OB277" s="21">
        <v>211.4</v>
      </c>
      <c r="OC277" s="20">
        <v>3668.5450000000001</v>
      </c>
      <c r="OD277" s="20">
        <v>2327.3249999999998</v>
      </c>
      <c r="OE277" s="20">
        <v>2327.3249999999998</v>
      </c>
      <c r="OF277" s="21">
        <v>164.3</v>
      </c>
      <c r="OG277" s="20">
        <v>2851.0120000000002</v>
      </c>
      <c r="OH277" s="20">
        <v>1808.682</v>
      </c>
      <c r="OI277" s="20">
        <v>1808.682</v>
      </c>
      <c r="OJ277" s="21">
        <v>183.5</v>
      </c>
      <c r="OK277" s="20">
        <v>556.375</v>
      </c>
      <c r="OL277" s="20">
        <v>352.964</v>
      </c>
      <c r="OM277" s="21">
        <v>34.6</v>
      </c>
      <c r="ON277" s="20">
        <v>104.833</v>
      </c>
      <c r="OO277" s="20">
        <v>66.506</v>
      </c>
      <c r="OP277" s="21">
        <v>34.4</v>
      </c>
      <c r="OQ277" s="20">
        <v>104.223</v>
      </c>
      <c r="OR277" s="20">
        <v>66.119</v>
      </c>
      <c r="OS277" s="21">
        <v>51.8</v>
      </c>
      <c r="OT277" s="20">
        <v>156.947</v>
      </c>
      <c r="OU277" s="20">
        <v>99.566999999999993</v>
      </c>
      <c r="OV277" s="20">
        <v>99.566999999999993</v>
      </c>
      <c r="OW277" s="21">
        <v>97.2</v>
      </c>
      <c r="OX277" s="20">
        <v>294.59500000000003</v>
      </c>
      <c r="OY277" s="20">
        <v>186.89099999999999</v>
      </c>
      <c r="OZ277" s="20">
        <v>186.89099999999999</v>
      </c>
      <c r="PA277" s="21">
        <v>148.9</v>
      </c>
      <c r="PB277" s="20">
        <v>451.54199999999997</v>
      </c>
      <c r="PC277" s="20">
        <v>286.45800000000003</v>
      </c>
      <c r="PD277" s="20">
        <v>286.45800000000003</v>
      </c>
      <c r="PE277" s="21">
        <v>77.599999999999994</v>
      </c>
      <c r="PF277" s="20">
        <v>235.32599999999999</v>
      </c>
      <c r="PG277" s="20">
        <v>149.291</v>
      </c>
      <c r="PH277" s="20">
        <v>149.291</v>
      </c>
      <c r="PI277" s="21">
        <v>227.1</v>
      </c>
      <c r="PJ277" s="20">
        <v>7097.1540000000005</v>
      </c>
      <c r="PK277" s="20">
        <v>4502.4340000000002</v>
      </c>
      <c r="PL277" s="21">
        <v>66.7</v>
      </c>
      <c r="PM277" s="20">
        <v>2083.5639999999999</v>
      </c>
      <c r="PN277" s="20">
        <v>1321.8130000000001</v>
      </c>
      <c r="PO277" s="21">
        <v>66.2</v>
      </c>
      <c r="PP277" s="20">
        <v>2070.34</v>
      </c>
      <c r="PQ277" s="20">
        <v>1313.424</v>
      </c>
      <c r="PR277" s="21">
        <v>47.3</v>
      </c>
      <c r="PS277" s="20">
        <v>1479.289</v>
      </c>
      <c r="PT277" s="20">
        <v>938.46100000000001</v>
      </c>
      <c r="PU277" s="20">
        <v>938.46100000000001</v>
      </c>
      <c r="PV277" s="21">
        <v>113.8</v>
      </c>
      <c r="PW277" s="20">
        <v>3555.7139999999999</v>
      </c>
      <c r="PX277" s="20">
        <v>2255.7449999999999</v>
      </c>
      <c r="PY277" s="20">
        <v>2116.2939999999999</v>
      </c>
      <c r="PZ277" s="21">
        <v>160.4</v>
      </c>
      <c r="QA277" s="20">
        <v>5013.59</v>
      </c>
      <c r="QB277" s="20">
        <v>3180.6210000000001</v>
      </c>
      <c r="QC277" s="20">
        <v>3054.7550000000001</v>
      </c>
      <c r="QD277" s="21">
        <v>86.1</v>
      </c>
      <c r="QE277" s="20">
        <v>2690.7</v>
      </c>
      <c r="QF277" s="20">
        <v>1706.98</v>
      </c>
      <c r="QG277" s="20">
        <v>1706.98</v>
      </c>
      <c r="QH277" s="21">
        <v>210.9</v>
      </c>
      <c r="QI277" s="21">
        <v>182.9</v>
      </c>
      <c r="QJ277" s="20">
        <v>111634.45699999999</v>
      </c>
      <c r="QK277" s="21">
        <v>63.4</v>
      </c>
      <c r="QL277" s="21">
        <v>55.1</v>
      </c>
      <c r="QM277" s="20">
        <v>33563.595000000001</v>
      </c>
      <c r="QN277" s="21">
        <v>62.3</v>
      </c>
      <c r="QO277" s="21">
        <v>54.2</v>
      </c>
      <c r="QP277" s="20">
        <v>32960.612999999998</v>
      </c>
      <c r="QQ277" s="21">
        <v>66.400000000000006</v>
      </c>
      <c r="QR277" s="21">
        <v>54.5</v>
      </c>
      <c r="QS277" s="20">
        <v>35134.938999999998</v>
      </c>
      <c r="QT277" s="21">
        <v>81.2</v>
      </c>
      <c r="QU277" s="21">
        <v>73.7</v>
      </c>
      <c r="QV277" s="20">
        <v>43004.722999999998</v>
      </c>
      <c r="QW277" s="21">
        <v>147.5</v>
      </c>
      <c r="QX277" s="21">
        <v>127.8</v>
      </c>
      <c r="QY277" s="20">
        <v>78070.861000000004</v>
      </c>
      <c r="QZ277" s="21">
        <v>81.8</v>
      </c>
      <c r="RA277" s="21">
        <v>73.8</v>
      </c>
      <c r="RB277" s="20">
        <v>43313.483999999997</v>
      </c>
      <c r="RC277" s="21">
        <v>223.4</v>
      </c>
      <c r="RD277" s="20">
        <v>7024.7290000000003</v>
      </c>
      <c r="RE277" s="20">
        <v>3530.6289999999999</v>
      </c>
      <c r="RF277" s="21">
        <v>45.4</v>
      </c>
      <c r="RG277" s="20">
        <v>1427.4369999999999</v>
      </c>
      <c r="RH277" s="20">
        <v>717.43</v>
      </c>
      <c r="RI277" s="21">
        <v>43.7</v>
      </c>
      <c r="RJ277" s="20">
        <v>1372.4590000000001</v>
      </c>
      <c r="RK277" s="20">
        <v>689.798</v>
      </c>
      <c r="RL277" s="21">
        <v>94.8</v>
      </c>
      <c r="RM277" s="20">
        <v>2979.4549999999999</v>
      </c>
      <c r="RN277" s="20">
        <v>1497.4739999999999</v>
      </c>
      <c r="RO277" s="20">
        <v>1497.4739999999999</v>
      </c>
      <c r="RP277" s="21">
        <v>83.3</v>
      </c>
      <c r="RQ277" s="20">
        <v>2617.837</v>
      </c>
      <c r="RR277" s="20">
        <v>1315.7249999999999</v>
      </c>
      <c r="RS277" s="20">
        <v>1315.7249999999999</v>
      </c>
      <c r="RT277" s="21">
        <v>178</v>
      </c>
      <c r="RU277" s="20">
        <v>5597.2920000000004</v>
      </c>
      <c r="RV277" s="20">
        <v>2813.1990000000001</v>
      </c>
      <c r="RW277" s="20">
        <v>2813.1990000000001</v>
      </c>
      <c r="RX277" s="21">
        <v>101.2</v>
      </c>
      <c r="RY277" s="20">
        <v>3180.4360000000001</v>
      </c>
      <c r="RZ277" s="20">
        <v>1598.4870000000001</v>
      </c>
      <c r="SA277" s="20">
        <v>1598.4870000000001</v>
      </c>
      <c r="SB277" s="21">
        <v>212.5</v>
      </c>
      <c r="SC277" s="20">
        <v>800.20399999999995</v>
      </c>
      <c r="SD277" s="20">
        <v>507.649</v>
      </c>
      <c r="SE277" s="21">
        <v>103.7</v>
      </c>
      <c r="SF277" s="20">
        <v>390.65300000000002</v>
      </c>
      <c r="SG277" s="20">
        <v>247.83</v>
      </c>
      <c r="SH277" s="21">
        <v>104.5</v>
      </c>
      <c r="SI277" s="20">
        <v>393.58800000000002</v>
      </c>
      <c r="SJ277" s="20">
        <v>249.69200000000001</v>
      </c>
      <c r="SK277" s="21">
        <v>54</v>
      </c>
      <c r="SL277" s="20">
        <v>203.428</v>
      </c>
      <c r="SM277" s="20">
        <v>129.054</v>
      </c>
      <c r="SN277" s="20">
        <v>115.767</v>
      </c>
      <c r="SO277" s="21">
        <v>59.1</v>
      </c>
      <c r="SP277" s="20">
        <v>222.679</v>
      </c>
      <c r="SQ277" s="20">
        <v>141.267</v>
      </c>
      <c r="SR277" s="20">
        <v>144.05199999999999</v>
      </c>
      <c r="SS277" s="21">
        <v>108.8</v>
      </c>
      <c r="ST277" s="20">
        <v>409.55099999999999</v>
      </c>
      <c r="SU277" s="20">
        <v>259.81900000000002</v>
      </c>
      <c r="SV277" s="20">
        <v>259.81900000000002</v>
      </c>
      <c r="SW277" s="21">
        <v>97.3</v>
      </c>
      <c r="SX277" s="20">
        <v>366.23200000000003</v>
      </c>
      <c r="SY277" s="20">
        <v>232.33699999999999</v>
      </c>
      <c r="SZ277" s="20">
        <v>226.238</v>
      </c>
      <c r="TA277" s="21">
        <v>216.8</v>
      </c>
      <c r="TB277" s="20">
        <v>475.97</v>
      </c>
      <c r="TC277" s="20">
        <v>3712.09</v>
      </c>
      <c r="TD277" s="21">
        <v>20.6</v>
      </c>
      <c r="TE277" s="20">
        <v>45.256</v>
      </c>
      <c r="TF277" s="20">
        <v>352.95</v>
      </c>
      <c r="TG277" s="21">
        <v>52</v>
      </c>
      <c r="TH277" s="20">
        <v>114.06699999999999</v>
      </c>
      <c r="TI277" s="20">
        <v>889.61</v>
      </c>
      <c r="TJ277" s="20">
        <v>889.61</v>
      </c>
      <c r="TK277" s="21">
        <v>144.4</v>
      </c>
      <c r="TL277" s="20">
        <v>316.892</v>
      </c>
      <c r="TM277" s="20">
        <v>2471.4389999999999</v>
      </c>
      <c r="TN277" s="20">
        <v>2501.0859999999998</v>
      </c>
      <c r="TO277" s="21">
        <v>196.2</v>
      </c>
      <c r="TP277" s="20">
        <v>430.714</v>
      </c>
      <c r="TQ277" s="20">
        <v>3359.14</v>
      </c>
      <c r="TR277" s="20">
        <v>3390.6959999999999</v>
      </c>
      <c r="TS277" s="21">
        <v>159.80000000000001</v>
      </c>
      <c r="TT277" s="20">
        <v>350.75200000000001</v>
      </c>
      <c r="TU277" s="20">
        <v>2735.5160000000001</v>
      </c>
      <c r="TV277" s="20">
        <v>2771.5430000000001</v>
      </c>
      <c r="TW277" s="21">
        <v>166.7</v>
      </c>
      <c r="TX277" s="20">
        <v>299.34399999999999</v>
      </c>
      <c r="TY277" s="20">
        <v>44705.95</v>
      </c>
      <c r="TZ277" s="21">
        <v>61.8</v>
      </c>
      <c r="UA277" s="20">
        <v>111.05800000000001</v>
      </c>
      <c r="UB277" s="20">
        <v>16586.099999999999</v>
      </c>
      <c r="UC277" s="21">
        <v>63.8</v>
      </c>
      <c r="UD277" s="20">
        <v>114.556</v>
      </c>
      <c r="UE277" s="20">
        <v>17108.54</v>
      </c>
      <c r="UF277" s="21">
        <v>30.6</v>
      </c>
      <c r="UG277" s="20">
        <v>55.040999999999997</v>
      </c>
      <c r="UH277" s="20">
        <v>8220.1720000000005</v>
      </c>
      <c r="UI277" s="20">
        <v>8220.1720000000005</v>
      </c>
      <c r="UJ277" s="21">
        <v>74.2</v>
      </c>
      <c r="UK277" s="20">
        <v>133.245</v>
      </c>
      <c r="UL277" s="20">
        <v>19899.678</v>
      </c>
      <c r="UM277" s="20">
        <v>19899.678</v>
      </c>
      <c r="UN277" s="21">
        <v>104.8</v>
      </c>
      <c r="UO277" s="20">
        <v>188.286</v>
      </c>
      <c r="UP277" s="20">
        <v>28119.85</v>
      </c>
      <c r="UQ277" s="20">
        <v>28119.85</v>
      </c>
      <c r="UR277" s="21">
        <v>51.2</v>
      </c>
      <c r="US277" s="20">
        <v>91.944999999999993</v>
      </c>
      <c r="UT277" s="20">
        <v>13731.72</v>
      </c>
      <c r="UU277" s="20">
        <v>13731.72</v>
      </c>
      <c r="UV277" s="21">
        <v>60.8</v>
      </c>
      <c r="UW277" s="20">
        <v>308.41000000000003</v>
      </c>
      <c r="UX277" s="20">
        <v>2846624.7880000002</v>
      </c>
      <c r="UY277" s="21">
        <v>32.1</v>
      </c>
      <c r="UZ277" s="20">
        <v>162.845</v>
      </c>
      <c r="VA277" s="20">
        <v>1503060.1040000001</v>
      </c>
      <c r="VB277" s="21">
        <v>12</v>
      </c>
      <c r="VC277" s="20">
        <v>60.753</v>
      </c>
      <c r="VD277" s="20">
        <v>560752.77099999995</v>
      </c>
      <c r="VE277" s="20">
        <v>560752.77099999995</v>
      </c>
      <c r="VF277" s="21">
        <v>16.600000000000001</v>
      </c>
      <c r="VG277" s="20">
        <v>84.447999999999993</v>
      </c>
      <c r="VH277" s="20">
        <v>779456.41299999994</v>
      </c>
      <c r="VI277" s="20">
        <v>702300.12</v>
      </c>
      <c r="VJ277" s="21">
        <v>28.7</v>
      </c>
      <c r="VK277" s="20">
        <v>145.565</v>
      </c>
      <c r="VL277" s="20">
        <v>1343564.6839999999</v>
      </c>
      <c r="VM277" s="20">
        <v>1263052.8910000001</v>
      </c>
      <c r="VN277" s="21">
        <v>25.2</v>
      </c>
      <c r="VO277" s="20">
        <v>127.825</v>
      </c>
      <c r="VP277" s="20">
        <v>1179825.9939999999</v>
      </c>
      <c r="VQ277" s="20">
        <v>1179825.9939999999</v>
      </c>
      <c r="VR277" s="21">
        <v>285.7</v>
      </c>
      <c r="VS277" s="20">
        <v>861.93899999999996</v>
      </c>
      <c r="VT277" s="20">
        <v>546.81399999999996</v>
      </c>
      <c r="VU277" s="21">
        <v>30.9</v>
      </c>
      <c r="VV277" s="20">
        <v>93.147999999999996</v>
      </c>
      <c r="VW277" s="20">
        <v>59.093000000000004</v>
      </c>
      <c r="VX277" s="21">
        <v>31.4</v>
      </c>
      <c r="VY277" s="20">
        <v>94.602999999999994</v>
      </c>
      <c r="VZ277" s="20">
        <v>60.015999999999998</v>
      </c>
      <c r="WA277" s="21">
        <v>104.2</v>
      </c>
      <c r="WB277" s="20">
        <v>314.32600000000002</v>
      </c>
      <c r="WC277" s="20">
        <v>199.40899999999999</v>
      </c>
      <c r="WD277" s="20">
        <v>199.40899999999999</v>
      </c>
      <c r="WE277" s="21">
        <v>150.6</v>
      </c>
      <c r="WF277" s="20">
        <v>454.46499999999997</v>
      </c>
      <c r="WG277" s="20">
        <v>288.31200000000001</v>
      </c>
      <c r="WH277" s="20">
        <v>288.31200000000001</v>
      </c>
      <c r="WI277" s="21">
        <v>254.8</v>
      </c>
      <c r="WJ277" s="20">
        <v>768.79100000000005</v>
      </c>
      <c r="WK277" s="20">
        <v>487.721</v>
      </c>
      <c r="WL277" s="20">
        <v>487.721</v>
      </c>
      <c r="WM277" s="21">
        <v>166.5</v>
      </c>
      <c r="WN277" s="20">
        <v>502.26</v>
      </c>
      <c r="WO277" s="20">
        <v>318.63400000000001</v>
      </c>
      <c r="WP277" s="20">
        <v>318.63400000000001</v>
      </c>
      <c r="WQ277" s="21">
        <v>196.6</v>
      </c>
      <c r="WR277" s="20">
        <v>457.98099999999999</v>
      </c>
      <c r="WS277" s="20">
        <v>1532.9069999999999</v>
      </c>
      <c r="WT277" s="21">
        <v>71.400000000000006</v>
      </c>
      <c r="WU277" s="20">
        <v>166.22499999999999</v>
      </c>
      <c r="WV277" s="20">
        <v>556.37199999999996</v>
      </c>
      <c r="WW277" s="21">
        <v>68.2</v>
      </c>
      <c r="WX277" s="20">
        <v>158.88</v>
      </c>
      <c r="WY277" s="20">
        <v>531.78800000000001</v>
      </c>
      <c r="WZ277" s="21">
        <v>36.1</v>
      </c>
      <c r="XA277" s="20">
        <v>84.013999999999996</v>
      </c>
      <c r="XB277" s="20">
        <v>281.20299999999997</v>
      </c>
      <c r="XC277" s="20">
        <v>281.20299999999997</v>
      </c>
      <c r="XD277" s="21">
        <v>89.2</v>
      </c>
      <c r="XE277" s="20">
        <v>207.74199999999999</v>
      </c>
      <c r="XF277" s="20">
        <v>695.33199999999999</v>
      </c>
      <c r="XG277" s="20">
        <v>695.33199999999999</v>
      </c>
      <c r="XH277" s="21">
        <v>125.2</v>
      </c>
      <c r="XI277" s="20">
        <v>291.75599999999997</v>
      </c>
      <c r="XJ277" s="20">
        <v>976.53499999999997</v>
      </c>
      <c r="XK277" s="20">
        <v>976.53499999999997</v>
      </c>
      <c r="XL277" s="21">
        <v>66.3</v>
      </c>
      <c r="XM277" s="20">
        <v>154.52500000000001</v>
      </c>
      <c r="XN277" s="22">
        <v>517.21104400000002</v>
      </c>
      <c r="XO277" s="22">
        <v>517.21104400000002</v>
      </c>
      <c r="XP277" s="21">
        <v>177.5</v>
      </c>
      <c r="XQ277" s="20">
        <v>2108.8249999999998</v>
      </c>
      <c r="XR277" s="20">
        <v>90529.323000000004</v>
      </c>
      <c r="XS277" s="21">
        <v>72.3</v>
      </c>
      <c r="XT277" s="20">
        <v>859.21600000000001</v>
      </c>
      <c r="XU277" s="20">
        <v>36885.097999999998</v>
      </c>
      <c r="XV277" s="21">
        <v>42.8</v>
      </c>
      <c r="XW277" s="20">
        <v>508.12</v>
      </c>
      <c r="XX277" s="20">
        <v>21812.964</v>
      </c>
      <c r="XY277" s="20">
        <v>5393.43</v>
      </c>
      <c r="XZ277" s="21">
        <v>68.3</v>
      </c>
      <c r="YA277" s="20">
        <v>811.16899999999998</v>
      </c>
      <c r="YB277" s="20">
        <v>34822.519999999997</v>
      </c>
      <c r="YC277" s="20">
        <v>22711.458999999999</v>
      </c>
      <c r="YD277" s="21">
        <v>105.2</v>
      </c>
      <c r="YE277" s="20">
        <v>1249.6089999999999</v>
      </c>
      <c r="YF277" s="20">
        <v>53644.224999999999</v>
      </c>
      <c r="YG277" s="20">
        <v>28104.888999999999</v>
      </c>
      <c r="YH277" s="21">
        <v>51.1</v>
      </c>
      <c r="YI277" s="20">
        <v>607.60900000000004</v>
      </c>
      <c r="YJ277" s="20">
        <v>26083.93</v>
      </c>
      <c r="YK277" s="20">
        <v>26083.93</v>
      </c>
      <c r="YL277" s="21">
        <v>221.4</v>
      </c>
      <c r="YM277" s="20">
        <v>5740.5190000000002</v>
      </c>
      <c r="YN277" s="20">
        <v>3641.7849999999999</v>
      </c>
      <c r="YO277" s="21">
        <v>104.7</v>
      </c>
      <c r="YP277" s="20">
        <v>2714.5569999999998</v>
      </c>
      <c r="YQ277" s="20">
        <v>1722.115</v>
      </c>
      <c r="YR277" s="21">
        <v>105.2</v>
      </c>
      <c r="YS277" s="20">
        <v>2726.6880000000001</v>
      </c>
      <c r="YT277" s="20">
        <v>1729.8109999999999</v>
      </c>
      <c r="YU277" s="21">
        <v>38.5</v>
      </c>
      <c r="YV277" s="20">
        <v>997.14200000000005</v>
      </c>
      <c r="YW277" s="20">
        <v>632.58699999999999</v>
      </c>
      <c r="YX277" s="20">
        <v>632.58699999999999</v>
      </c>
      <c r="YY277" s="21">
        <v>78.3</v>
      </c>
      <c r="YZ277" s="20">
        <v>2028.819</v>
      </c>
      <c r="ZA277" s="20">
        <v>1287.0830000000001</v>
      </c>
      <c r="ZB277" s="20">
        <v>1287.0830000000001</v>
      </c>
      <c r="ZC277" s="21">
        <v>116.7</v>
      </c>
      <c r="ZD277" s="20">
        <v>3025.962</v>
      </c>
      <c r="ZE277" s="20">
        <v>1919.67</v>
      </c>
      <c r="ZF277" s="20">
        <v>1919.67</v>
      </c>
      <c r="ZG277" s="21">
        <v>79.900000000000006</v>
      </c>
      <c r="ZH277" s="20">
        <v>2070.6979999999999</v>
      </c>
      <c r="ZI277" s="20">
        <v>1313.6510000000001</v>
      </c>
      <c r="ZJ277" s="20">
        <v>1313.6510000000001</v>
      </c>
      <c r="ZK277" s="21">
        <v>303.10000000000002</v>
      </c>
      <c r="ZL277" s="20">
        <v>15392.352999999999</v>
      </c>
      <c r="ZM277" s="20">
        <v>1625160</v>
      </c>
      <c r="ZN277" s="21">
        <v>144.19999999999999</v>
      </c>
      <c r="ZO277" s="20">
        <v>7321.2610000000004</v>
      </c>
      <c r="ZP277" s="20">
        <v>772995.6</v>
      </c>
      <c r="ZQ277" s="21">
        <v>143.30000000000001</v>
      </c>
      <c r="ZR277" s="20">
        <v>7276.5190000000002</v>
      </c>
      <c r="ZS277" s="20">
        <v>768271.62899999996</v>
      </c>
      <c r="ZT277" s="21">
        <v>59.8</v>
      </c>
      <c r="ZU277" s="20">
        <v>3035.672</v>
      </c>
      <c r="ZV277" s="20">
        <v>320513.2</v>
      </c>
      <c r="ZW277" s="20">
        <v>320513.2</v>
      </c>
      <c r="ZX277" s="21">
        <v>99.2</v>
      </c>
      <c r="ZY277" s="20">
        <v>5035.42</v>
      </c>
      <c r="ZZ277" s="20">
        <v>531651.19999999995</v>
      </c>
      <c r="AAA277" s="20">
        <v>531651.19999999995</v>
      </c>
      <c r="AAB277" s="21">
        <v>158.9</v>
      </c>
      <c r="AAC277" s="20">
        <v>8071.0910000000003</v>
      </c>
      <c r="AAD277" s="20">
        <v>852164.4</v>
      </c>
      <c r="AAE277" s="20">
        <v>852164.4</v>
      </c>
      <c r="AAF277" s="21">
        <v>96.3</v>
      </c>
      <c r="AAG277" s="20">
        <v>4888.5709999999999</v>
      </c>
      <c r="AAH277" s="20">
        <v>516146.6</v>
      </c>
      <c r="AAI277" s="20">
        <v>516146.6</v>
      </c>
      <c r="AAJ277" s="21">
        <v>183.3</v>
      </c>
      <c r="AAK277" s="20">
        <v>1976.3579999999999</v>
      </c>
      <c r="AAL277" s="20">
        <v>2071414.2779999999</v>
      </c>
      <c r="AAM277" s="21">
        <v>22</v>
      </c>
      <c r="AAN277" s="20">
        <v>237.44499999999999</v>
      </c>
      <c r="AAO277" s="20">
        <v>248865.372</v>
      </c>
      <c r="AAP277" s="21">
        <v>70.400000000000006</v>
      </c>
      <c r="AAQ277" s="20">
        <v>759.36</v>
      </c>
      <c r="AAR277" s="20">
        <v>795882.83299999998</v>
      </c>
      <c r="AAS277" s="20">
        <v>784952.9</v>
      </c>
      <c r="AAT277" s="21">
        <v>91</v>
      </c>
      <c r="AAU277" s="20">
        <v>980.952</v>
      </c>
      <c r="AAV277" s="20">
        <v>1028133.152</v>
      </c>
      <c r="AAW277" s="20">
        <v>1022117.6</v>
      </c>
      <c r="AAX277" s="21">
        <v>161.30000000000001</v>
      </c>
      <c r="AAY277" s="20">
        <v>1738.913</v>
      </c>
      <c r="AAZ277" s="20">
        <v>1822548.906</v>
      </c>
      <c r="ABA277" s="20">
        <v>1807070.5</v>
      </c>
      <c r="ABB277" s="21">
        <v>121.9</v>
      </c>
      <c r="ABC277" s="20">
        <v>1314.4349999999999</v>
      </c>
      <c r="ABD277" s="20">
        <v>1377655</v>
      </c>
      <c r="ABE277" s="20">
        <v>1377655</v>
      </c>
      <c r="ABF277" s="21">
        <v>333.1</v>
      </c>
      <c r="ABG277" s="20">
        <v>204.92500000000001</v>
      </c>
      <c r="ABH277" s="20">
        <v>130.00399999999999</v>
      </c>
      <c r="ABI277" s="21">
        <v>8.5</v>
      </c>
      <c r="ABJ277" s="20">
        <v>5.2140000000000004</v>
      </c>
      <c r="ABK277" s="20">
        <v>3.3079999999999998</v>
      </c>
      <c r="ABL277" s="21">
        <v>8.5</v>
      </c>
      <c r="ABM277" s="20">
        <v>5.2030000000000003</v>
      </c>
      <c r="ABN277" s="20">
        <v>3.3010000000000002</v>
      </c>
      <c r="ABO277" s="21">
        <v>51.8</v>
      </c>
      <c r="ABP277" s="20">
        <v>31.893999999999998</v>
      </c>
      <c r="ABQ277" s="20">
        <v>20.234000000000002</v>
      </c>
      <c r="ABR277" s="20">
        <v>20.234000000000002</v>
      </c>
      <c r="ABS277" s="21">
        <v>272.8</v>
      </c>
      <c r="ABT277" s="20">
        <v>167.816</v>
      </c>
      <c r="ABU277" s="20">
        <v>106.46299999999999</v>
      </c>
      <c r="ABV277" s="20">
        <v>106.46299999999999</v>
      </c>
      <c r="ABW277" s="21">
        <v>324.60000000000002</v>
      </c>
      <c r="ABX277" s="20">
        <v>199.71</v>
      </c>
      <c r="ABY277" s="20">
        <v>126.696</v>
      </c>
      <c r="ABZ277" s="20">
        <v>126.696</v>
      </c>
      <c r="ACA277" s="21">
        <v>80.099999999999994</v>
      </c>
      <c r="ACB277" s="20">
        <v>49.247</v>
      </c>
      <c r="ACC277" s="20">
        <v>31.242000000000001</v>
      </c>
      <c r="ACD277" s="20">
        <v>31.242000000000001</v>
      </c>
      <c r="ACE277" s="21">
        <v>48.2</v>
      </c>
      <c r="ACF277" s="20">
        <v>562.73900000000003</v>
      </c>
      <c r="ACG277" s="20">
        <v>5793.6809999999996</v>
      </c>
      <c r="ACH277" s="21">
        <v>20.2</v>
      </c>
      <c r="ACI277" s="20">
        <v>236.03399999999999</v>
      </c>
      <c r="ACJ277" s="20">
        <v>2430.085</v>
      </c>
      <c r="ACK277" s="21">
        <v>13.6</v>
      </c>
      <c r="ACL277" s="20">
        <v>158.988</v>
      </c>
      <c r="ACM277" s="20">
        <v>1636.856</v>
      </c>
      <c r="ACN277" s="20">
        <v>1636.856</v>
      </c>
      <c r="ACO277" s="21">
        <v>14.4</v>
      </c>
      <c r="ACP277" s="20">
        <v>167.71799999999999</v>
      </c>
      <c r="ACQ277" s="20">
        <v>1726.739</v>
      </c>
      <c r="ACR277" s="20">
        <v>1726.739</v>
      </c>
      <c r="ACS277" s="21">
        <v>28</v>
      </c>
      <c r="ACT277" s="20">
        <v>326.70499999999998</v>
      </c>
      <c r="ACU277" s="20">
        <v>3363.596</v>
      </c>
      <c r="ACV277" s="20">
        <v>3363.596</v>
      </c>
      <c r="ACW277" s="21">
        <v>14</v>
      </c>
      <c r="ACX277" s="20">
        <v>163.01</v>
      </c>
      <c r="ACY277" s="20">
        <v>1678.2739999999999</v>
      </c>
      <c r="ACZ277" s="20">
        <v>1678.2739999999999</v>
      </c>
      <c r="ADA277" s="21">
        <v>142.4</v>
      </c>
      <c r="ADB277" s="20">
        <v>328.995</v>
      </c>
      <c r="ADC277" s="20">
        <v>1074.991</v>
      </c>
      <c r="ADD277" s="21">
        <v>37.799999999999997</v>
      </c>
      <c r="ADE277" s="20">
        <v>87.26</v>
      </c>
      <c r="ADF277" s="20">
        <v>285.12200000000001</v>
      </c>
      <c r="ADG277" s="21">
        <v>49.5</v>
      </c>
      <c r="ADH277" s="20">
        <v>114.456</v>
      </c>
      <c r="ADI277" s="20">
        <v>373.98700000000002</v>
      </c>
      <c r="ADJ277" s="20">
        <v>373.98700000000002</v>
      </c>
      <c r="ADK277" s="21">
        <v>55.1</v>
      </c>
      <c r="ADL277" s="20">
        <v>127.279</v>
      </c>
      <c r="ADM277" s="20">
        <v>415.88299999999998</v>
      </c>
      <c r="ADN277" s="20">
        <v>415.88299999999998</v>
      </c>
      <c r="ADO277" s="21">
        <v>104.6</v>
      </c>
      <c r="ADP277" s="20">
        <v>241.73500000000001</v>
      </c>
      <c r="ADQ277" s="20">
        <v>789.86900000000003</v>
      </c>
      <c r="ADR277" s="20">
        <v>789.86900000000003</v>
      </c>
      <c r="ADS277" s="21">
        <v>102.4</v>
      </c>
      <c r="ADT277" s="20">
        <v>236.50700000000001</v>
      </c>
      <c r="ADU277" s="20">
        <v>772.78700000000003</v>
      </c>
      <c r="ADV277" s="20">
        <v>772.78700000000003</v>
      </c>
      <c r="ADW277" s="21">
        <v>281.60000000000002</v>
      </c>
      <c r="ADX277" s="20">
        <v>2821.2220000000002</v>
      </c>
      <c r="ADY277" s="20">
        <v>1789.7829999999999</v>
      </c>
      <c r="ADZ277" s="21">
        <v>45.2</v>
      </c>
      <c r="AEA277" s="20">
        <v>453.35599999999999</v>
      </c>
      <c r="AEB277" s="20">
        <v>287.60899999999998</v>
      </c>
      <c r="AEC277" s="21">
        <v>43.8</v>
      </c>
      <c r="AED277" s="20">
        <v>438.48500000000001</v>
      </c>
      <c r="AEE277" s="20">
        <v>278.17500000000001</v>
      </c>
      <c r="AEF277" s="21">
        <v>110.5</v>
      </c>
      <c r="AEG277" s="20">
        <v>1107.6500000000001</v>
      </c>
      <c r="AEH277" s="20">
        <v>702.69299999999998</v>
      </c>
      <c r="AEI277" s="20">
        <v>702.69299999999998</v>
      </c>
      <c r="AEJ277" s="21">
        <v>125.8</v>
      </c>
      <c r="AEK277" s="20">
        <v>1260.2159999999999</v>
      </c>
      <c r="AEL277" s="20">
        <v>799.48099999999999</v>
      </c>
      <c r="AEM277" s="20">
        <v>799.48099999999999</v>
      </c>
      <c r="AEN277" s="21">
        <v>236.3</v>
      </c>
      <c r="AEO277" s="20">
        <v>2367.866</v>
      </c>
      <c r="AEP277" s="20">
        <v>1502.174</v>
      </c>
      <c r="AEQ277" s="20">
        <v>1502.174</v>
      </c>
      <c r="AER277" s="21">
        <v>113.9</v>
      </c>
      <c r="AES277" s="20">
        <v>1141.26</v>
      </c>
      <c r="AET277" s="20">
        <v>724.01499999999999</v>
      </c>
      <c r="AEU277" s="20">
        <v>727.20899999999995</v>
      </c>
      <c r="AEV277" s="21">
        <v>246.4</v>
      </c>
      <c r="AEW277" s="20">
        <v>1217.7370000000001</v>
      </c>
      <c r="AEX277" s="20">
        <v>6186.8370000000004</v>
      </c>
      <c r="AEY277" s="21">
        <v>39.9</v>
      </c>
      <c r="AEZ277" s="20">
        <v>197.048</v>
      </c>
      <c r="AFA277" s="20">
        <v>1001.122</v>
      </c>
      <c r="AFB277" s="21">
        <v>39.9</v>
      </c>
      <c r="AFC277" s="20">
        <v>197.16900000000001</v>
      </c>
      <c r="AFD277" s="20">
        <v>1001.739</v>
      </c>
      <c r="AFE277" s="21">
        <v>72</v>
      </c>
      <c r="AFF277" s="20">
        <v>355.62200000000001</v>
      </c>
      <c r="AFG277" s="20">
        <v>1806.7750000000001</v>
      </c>
      <c r="AFH277" s="20">
        <v>1806.7750000000001</v>
      </c>
      <c r="AFI277" s="21">
        <v>134.6</v>
      </c>
      <c r="AFJ277" s="20">
        <v>665.06700000000001</v>
      </c>
      <c r="AFK277" s="20">
        <v>3378.94</v>
      </c>
      <c r="AFL277" s="20">
        <v>3378.94</v>
      </c>
      <c r="AFM277" s="21">
        <v>206.5</v>
      </c>
      <c r="AFN277" s="20">
        <v>1020.689</v>
      </c>
      <c r="AFO277" s="20">
        <v>5185.7150000000001</v>
      </c>
      <c r="AFP277" s="20">
        <v>5185.7150000000001</v>
      </c>
      <c r="AFQ277" s="21">
        <v>99</v>
      </c>
      <c r="AFR277" s="20">
        <v>489.29899999999998</v>
      </c>
      <c r="AFS277" s="20">
        <v>2485.9299999999998</v>
      </c>
      <c r="AFT277" s="20">
        <v>2485.9299999999998</v>
      </c>
      <c r="AFU277" s="21">
        <v>210.7</v>
      </c>
      <c r="AFV277" s="20">
        <v>303.97699999999998</v>
      </c>
      <c r="AFW277" s="20">
        <v>397.84500000000003</v>
      </c>
      <c r="AFX277" s="21">
        <v>16.600000000000001</v>
      </c>
      <c r="AFY277" s="20">
        <v>23.904</v>
      </c>
      <c r="AFZ277" s="20">
        <v>31.285</v>
      </c>
      <c r="AGA277" s="21">
        <v>91.4</v>
      </c>
      <c r="AGB277" s="20">
        <v>131.81399999999999</v>
      </c>
      <c r="AGC277" s="20">
        <v>172.518</v>
      </c>
      <c r="AGD277" s="20">
        <v>172.518</v>
      </c>
      <c r="AGE277" s="21">
        <v>102.8</v>
      </c>
      <c r="AGF277" s="20">
        <v>148.25899999999999</v>
      </c>
      <c r="AGG277" s="20">
        <v>194.042</v>
      </c>
      <c r="AGH277" s="20">
        <v>194.042</v>
      </c>
      <c r="AGI277" s="21">
        <v>194.2</v>
      </c>
      <c r="AGJ277" s="20">
        <v>280.07299999999998</v>
      </c>
      <c r="AGK277" s="20">
        <v>366.56</v>
      </c>
      <c r="AGL277" s="20">
        <v>366.56</v>
      </c>
      <c r="AGM277" s="21">
        <v>151</v>
      </c>
      <c r="AGN277" s="20">
        <v>217.78299999999999</v>
      </c>
      <c r="AGO277" s="20">
        <v>285.03399999999999</v>
      </c>
      <c r="AGP277" s="20">
        <v>285.03399999999999</v>
      </c>
      <c r="AGQ277" s="21">
        <v>102.8</v>
      </c>
      <c r="AGR277" s="20">
        <v>601.07600000000002</v>
      </c>
      <c r="AGS277" s="20">
        <v>1277.828</v>
      </c>
      <c r="AGT277" s="21">
        <v>42.7</v>
      </c>
      <c r="AGU277" s="20">
        <v>249.46</v>
      </c>
      <c r="AGV277" s="20">
        <v>530.32799999999997</v>
      </c>
      <c r="AGW277" s="21">
        <v>42.7</v>
      </c>
      <c r="AGX277" s="20">
        <v>249.703</v>
      </c>
      <c r="AGY277" s="20">
        <v>530.84400000000005</v>
      </c>
      <c r="AGZ277" s="21">
        <v>24.9</v>
      </c>
      <c r="AHA277" s="20">
        <v>145.51499999999999</v>
      </c>
      <c r="AHB277" s="20">
        <v>309.35000000000002</v>
      </c>
      <c r="AHC277" s="20">
        <v>309.35000000000002</v>
      </c>
      <c r="AHD277" s="21">
        <v>35.299999999999997</v>
      </c>
      <c r="AHE277" s="20">
        <v>206.101</v>
      </c>
      <c r="AHF277" s="20">
        <v>438.15</v>
      </c>
      <c r="AHG277" s="20">
        <v>438.15</v>
      </c>
      <c r="AHH277" s="21">
        <v>60.2</v>
      </c>
      <c r="AHI277" s="20">
        <v>351.61599999999999</v>
      </c>
      <c r="AHJ277" s="20">
        <v>747.5</v>
      </c>
      <c r="AHK277" s="20">
        <v>747.5</v>
      </c>
      <c r="AHL277" s="21">
        <v>40.5</v>
      </c>
      <c r="AHM277" s="20">
        <v>236.48500000000001</v>
      </c>
      <c r="AHN277" s="20">
        <v>502.74400000000003</v>
      </c>
      <c r="AHO277" s="20">
        <v>502.74400000000003</v>
      </c>
      <c r="AHP277" s="21">
        <v>274.5</v>
      </c>
      <c r="AHQ277" s="20">
        <v>771.87400000000002</v>
      </c>
      <c r="AHR277" s="20">
        <v>489.67700000000002</v>
      </c>
      <c r="AHS277" s="21">
        <v>72.099999999999994</v>
      </c>
      <c r="AHT277" s="20">
        <v>202.625</v>
      </c>
      <c r="AHU277" s="20">
        <v>128.54499999999999</v>
      </c>
      <c r="AHV277" s="21">
        <v>73.099999999999994</v>
      </c>
      <c r="AHW277" s="20">
        <v>205.48500000000001</v>
      </c>
      <c r="AHX277" s="20">
        <v>130.36000000000001</v>
      </c>
      <c r="AHY277" s="21">
        <v>87.9</v>
      </c>
      <c r="AHZ277" s="20">
        <v>247.161</v>
      </c>
      <c r="AIA277" s="20">
        <v>156.79900000000001</v>
      </c>
      <c r="AIB277" s="20">
        <v>156.79900000000001</v>
      </c>
      <c r="AIC277" s="21">
        <v>114.6</v>
      </c>
      <c r="AID277" s="20">
        <v>322.08800000000002</v>
      </c>
      <c r="AIE277" s="20">
        <v>204.333</v>
      </c>
      <c r="AIF277" s="20">
        <v>204.333</v>
      </c>
      <c r="AIG277" s="21">
        <v>202.5</v>
      </c>
      <c r="AIH277" s="20">
        <v>569.24900000000002</v>
      </c>
      <c r="AII277" s="20">
        <v>361.13200000000001</v>
      </c>
      <c r="AIJ277" s="20">
        <v>361.13200000000001</v>
      </c>
      <c r="AIK277" s="21">
        <v>143.5</v>
      </c>
      <c r="AIL277" s="20">
        <v>403.32799999999997</v>
      </c>
      <c r="AIM277" s="20">
        <v>255.87100000000001</v>
      </c>
      <c r="AIN277" s="20">
        <v>255.87100000000001</v>
      </c>
      <c r="AIO277" s="21">
        <v>68.599999999999994</v>
      </c>
      <c r="AIP277" s="20">
        <v>1192.7</v>
      </c>
      <c r="AIQ277" s="20">
        <v>27954.512999999999</v>
      </c>
      <c r="AIR277" s="21">
        <v>7.3</v>
      </c>
      <c r="AIS277" s="20">
        <v>126.376</v>
      </c>
      <c r="AIT277" s="20">
        <v>2962</v>
      </c>
      <c r="AIU277" s="21">
        <v>11</v>
      </c>
      <c r="AIV277" s="20">
        <v>190.614</v>
      </c>
      <c r="AIW277" s="20">
        <v>4467.6189999999997</v>
      </c>
      <c r="AIX277" s="20">
        <v>3621.2049999999999</v>
      </c>
      <c r="AIY277" s="21">
        <v>50.4</v>
      </c>
      <c r="AIZ277" s="20">
        <v>875.60900000000004</v>
      </c>
      <c r="AJA277" s="20">
        <v>20522.511999999999</v>
      </c>
      <c r="AJB277" s="20">
        <v>17260.210999999999</v>
      </c>
      <c r="AJC277" s="21">
        <v>61.4</v>
      </c>
      <c r="AJD277" s="20">
        <v>1066.3240000000001</v>
      </c>
      <c r="AJE277" s="20">
        <v>24992.512999999999</v>
      </c>
      <c r="AJF277" s="20">
        <v>20881.415000000001</v>
      </c>
      <c r="AJG277" s="21">
        <v>36.6</v>
      </c>
      <c r="AJH277" s="20">
        <v>636.61199999999997</v>
      </c>
      <c r="AJI277" s="20">
        <v>14920.916999999999</v>
      </c>
      <c r="AJJ277" s="20">
        <v>14920.916999999999</v>
      </c>
      <c r="AJK277" s="21">
        <v>59.8</v>
      </c>
      <c r="AJL277" s="20">
        <v>300.99200000000002</v>
      </c>
      <c r="AJM277" s="20">
        <v>1128.6610000000001</v>
      </c>
      <c r="AJN277" s="21">
        <v>13.3</v>
      </c>
      <c r="AJO277" s="20">
        <v>66.91</v>
      </c>
      <c r="AJP277" s="20">
        <v>250.898</v>
      </c>
      <c r="AJQ277" s="21">
        <v>10.1</v>
      </c>
      <c r="AJR277" s="20">
        <v>50.698</v>
      </c>
      <c r="AJS277" s="20">
        <v>190.108</v>
      </c>
      <c r="AJT277" s="20">
        <v>171.768</v>
      </c>
      <c r="AJU277" s="21">
        <v>36.5</v>
      </c>
      <c r="AJV277" s="20">
        <v>183.482</v>
      </c>
      <c r="AJW277" s="20">
        <v>688.01900000000001</v>
      </c>
      <c r="AJX277" s="20">
        <v>669.41800000000001</v>
      </c>
      <c r="AJY277" s="21">
        <v>46.5</v>
      </c>
      <c r="AJZ277" s="20">
        <v>234.08199999999999</v>
      </c>
      <c r="AKA277" s="20">
        <v>877.76300000000003</v>
      </c>
      <c r="AKB277" s="20">
        <v>841.18600000000004</v>
      </c>
      <c r="AKC277" s="21">
        <v>38.1</v>
      </c>
      <c r="AKD277" s="20">
        <v>191.726</v>
      </c>
      <c r="AKE277" s="20">
        <v>718.93499999999995</v>
      </c>
      <c r="AKF277" s="20">
        <v>718.93499999999995</v>
      </c>
      <c r="AKG277" s="21">
        <v>238.6</v>
      </c>
      <c r="AKH277" s="20">
        <v>1345.8989999999999</v>
      </c>
      <c r="AKI277" s="20">
        <v>8085.4889999999996</v>
      </c>
      <c r="AKJ277" s="21">
        <v>36.5</v>
      </c>
      <c r="AKK277" s="20">
        <v>205.98400000000001</v>
      </c>
      <c r="AKL277" s="20">
        <v>1237.451</v>
      </c>
      <c r="AKM277" s="21">
        <v>34.700000000000003</v>
      </c>
      <c r="AKN277" s="20">
        <v>195.77600000000001</v>
      </c>
      <c r="AKO277" s="20">
        <v>1176.126</v>
      </c>
      <c r="AKP277" s="21">
        <v>66.7</v>
      </c>
      <c r="AKQ277" s="20">
        <v>376.19400000000002</v>
      </c>
      <c r="AKR277" s="20">
        <v>2259.9850000000001</v>
      </c>
      <c r="AKS277" s="20">
        <v>2259.9850000000001</v>
      </c>
      <c r="AKT277" s="21">
        <v>135.4</v>
      </c>
      <c r="AKU277" s="20">
        <v>763.721</v>
      </c>
      <c r="AKV277" s="20">
        <v>4588.0529999999999</v>
      </c>
      <c r="AKW277" s="20">
        <v>4588.0529999999999</v>
      </c>
      <c r="AKX277" s="21">
        <v>202</v>
      </c>
      <c r="AKY277" s="20">
        <v>1139.915</v>
      </c>
      <c r="AKZ277" s="20">
        <v>6848.0379999999996</v>
      </c>
      <c r="ALA277" s="20">
        <v>6848.0379999999996</v>
      </c>
      <c r="ALB277" s="21">
        <v>112.5</v>
      </c>
      <c r="ALC277" s="20">
        <v>634.45500000000004</v>
      </c>
      <c r="ALD277" s="20">
        <v>3811.491</v>
      </c>
      <c r="ALE277" s="20">
        <v>3811.491</v>
      </c>
      <c r="ALF277" s="21">
        <v>239.1</v>
      </c>
      <c r="ALG277" s="20">
        <v>490.67599999999999</v>
      </c>
      <c r="ALH277" s="20">
        <v>667.51599999999996</v>
      </c>
      <c r="ALI277" s="21">
        <v>89.8</v>
      </c>
      <c r="ALJ277" s="20">
        <v>184.286</v>
      </c>
      <c r="ALK277" s="20">
        <v>250.703</v>
      </c>
      <c r="ALL277" s="21">
        <v>44.4</v>
      </c>
      <c r="ALM277" s="20">
        <v>91.203999999999994</v>
      </c>
      <c r="ALN277" s="20">
        <v>124.07299999999999</v>
      </c>
      <c r="ALO277" s="20">
        <v>110.01300000000001</v>
      </c>
      <c r="ALP277" s="21">
        <v>103.6</v>
      </c>
      <c r="ALQ277" s="20">
        <v>212.626</v>
      </c>
      <c r="ALR277" s="20">
        <v>289.25700000000001</v>
      </c>
      <c r="ALS277" s="20">
        <v>230.232</v>
      </c>
      <c r="ALT277" s="21">
        <v>149.30000000000001</v>
      </c>
      <c r="ALU277" s="20">
        <v>306.39</v>
      </c>
      <c r="ALV277" s="20">
        <v>416.81200000000001</v>
      </c>
      <c r="ALW277" s="20">
        <v>340.245</v>
      </c>
      <c r="ALX277" s="21">
        <v>118.7</v>
      </c>
      <c r="ALY277" s="20">
        <v>243.59899999999999</v>
      </c>
      <c r="ALZ277" s="20">
        <v>331.392</v>
      </c>
      <c r="AMA277" s="20">
        <v>244.21</v>
      </c>
      <c r="AMB277" s="21">
        <v>147.5</v>
      </c>
      <c r="AMC277" s="20">
        <v>419.71300000000002</v>
      </c>
      <c r="AMD277" s="20">
        <v>14041.37</v>
      </c>
      <c r="AME277" s="21">
        <v>22.7</v>
      </c>
      <c r="AMF277" s="20">
        <v>64.527000000000001</v>
      </c>
      <c r="AMG277" s="20">
        <v>2158.7399999999998</v>
      </c>
      <c r="AMH277" s="21">
        <v>50.2</v>
      </c>
      <c r="AMI277" s="20">
        <v>142.74799999999999</v>
      </c>
      <c r="AMJ277" s="20">
        <v>4775.6009999999997</v>
      </c>
      <c r="AMK277" s="20">
        <v>4215.58</v>
      </c>
      <c r="AML277" s="21">
        <v>75</v>
      </c>
      <c r="AMM277" s="20">
        <v>213.41</v>
      </c>
      <c r="AMN277" s="20">
        <v>7139.5690000000004</v>
      </c>
      <c r="AMO277" s="20">
        <v>6030.6980000000003</v>
      </c>
      <c r="AMP277" s="21">
        <v>124.8</v>
      </c>
      <c r="AMQ277" s="20">
        <v>355.18599999999998</v>
      </c>
      <c r="AMR277" s="20">
        <v>11882.63</v>
      </c>
      <c r="AMS277" s="20">
        <v>10246.278</v>
      </c>
      <c r="AMT277" s="21">
        <v>88.5</v>
      </c>
      <c r="AMU277" s="20">
        <v>251.74</v>
      </c>
      <c r="AMV277" s="20">
        <v>8421.8799999999992</v>
      </c>
      <c r="AMW277" s="20">
        <v>8421.8799999999992</v>
      </c>
      <c r="AMX277" s="21">
        <v>83.1</v>
      </c>
      <c r="AMY277" s="22">
        <v>648.38423299999999</v>
      </c>
      <c r="AMZ277" s="20">
        <v>794.78899999999999</v>
      </c>
      <c r="ANA277" s="21">
        <v>37.700000000000003</v>
      </c>
      <c r="ANB277" s="20">
        <v>293.80599999999998</v>
      </c>
      <c r="ANC277" s="20">
        <v>360.14800000000002</v>
      </c>
      <c r="AND277" s="21">
        <v>36.9</v>
      </c>
      <c r="ANE277" s="20">
        <v>287.52300000000002</v>
      </c>
      <c r="ANF277" s="20">
        <v>352.44600000000003</v>
      </c>
      <c r="ANG277" s="21">
        <v>12</v>
      </c>
      <c r="ANH277" s="22">
        <v>93.972179999999994</v>
      </c>
      <c r="ANI277" s="22">
        <v>115.191098</v>
      </c>
      <c r="ANJ277" s="22">
        <v>115.191098</v>
      </c>
      <c r="ANK277" s="21">
        <v>33.6</v>
      </c>
      <c r="ANL277" s="22">
        <v>262.30803600000002</v>
      </c>
      <c r="ANM277" s="22">
        <v>321.53719000000001</v>
      </c>
      <c r="ANN277" s="22">
        <v>258.619642</v>
      </c>
      <c r="ANO277" s="21">
        <v>45.5</v>
      </c>
      <c r="ANP277" s="22">
        <v>354.57773900000001</v>
      </c>
      <c r="ANQ277" s="22">
        <v>434.641392</v>
      </c>
      <c r="ANR277" s="22">
        <v>373.81074100000001</v>
      </c>
      <c r="ANS277" s="21">
        <v>28.9</v>
      </c>
      <c r="ANT277" s="22">
        <v>225.11647300000001</v>
      </c>
      <c r="ANU277" s="22">
        <v>275.94777199999999</v>
      </c>
      <c r="ANV277" s="22">
        <v>275.94777199999999</v>
      </c>
      <c r="ANW277" s="21">
        <v>230.5</v>
      </c>
      <c r="ANX277" s="20">
        <v>33914.266000000003</v>
      </c>
      <c r="ANY277" s="20">
        <v>33914.266000000003</v>
      </c>
      <c r="ANZ277" s="21">
        <v>61</v>
      </c>
      <c r="AOA277" s="20">
        <v>8967.5439999999999</v>
      </c>
      <c r="AOB277" s="20">
        <v>8967.5439999999999</v>
      </c>
      <c r="AOC277" s="21">
        <v>58</v>
      </c>
      <c r="AOD277" s="20">
        <v>8539.7559999999994</v>
      </c>
      <c r="AOE277" s="20">
        <v>8539.7559999999994</v>
      </c>
      <c r="AOF277" s="21">
        <v>97.8</v>
      </c>
      <c r="AOG277" s="20">
        <v>14392.978999999999</v>
      </c>
      <c r="AOH277" s="20">
        <v>14392.978999999999</v>
      </c>
      <c r="AOI277" s="20">
        <v>14392.978999999999</v>
      </c>
      <c r="AOJ277" s="21">
        <v>71.7</v>
      </c>
      <c r="AOK277" s="20">
        <v>10553.743</v>
      </c>
      <c r="AOL277" s="20">
        <v>10553.743</v>
      </c>
      <c r="AOM277" s="20">
        <v>10553.743</v>
      </c>
      <c r="AON277" s="21">
        <v>169.6</v>
      </c>
      <c r="AOO277" s="20">
        <v>24946.722000000002</v>
      </c>
      <c r="AOP277" s="20">
        <v>24946.722000000002</v>
      </c>
      <c r="AOQ277" s="20">
        <v>24946.722000000002</v>
      </c>
      <c r="AOR277" s="21">
        <v>57.5</v>
      </c>
      <c r="AOS277" s="20">
        <v>8458.67</v>
      </c>
      <c r="AOT277" s="20">
        <v>8458.67</v>
      </c>
      <c r="AOU277" s="20">
        <v>8458.67</v>
      </c>
      <c r="AOV277" s="21">
        <v>222.3</v>
      </c>
      <c r="AOW277" s="20">
        <v>33567.908000000003</v>
      </c>
      <c r="AOX277" s="20">
        <v>21295.481</v>
      </c>
      <c r="AOY277" s="21">
        <v>67.3</v>
      </c>
      <c r="AOZ277" s="20">
        <v>10167.278</v>
      </c>
      <c r="APA277" s="20">
        <v>6450.1210000000001</v>
      </c>
      <c r="APB277" s="21">
        <v>67.3</v>
      </c>
      <c r="APC277" s="20">
        <v>10165.476000000001</v>
      </c>
      <c r="APD277" s="20">
        <v>6448.9780000000001</v>
      </c>
      <c r="APE277" s="21">
        <v>60</v>
      </c>
      <c r="APF277" s="20">
        <v>9057.49</v>
      </c>
      <c r="APG277" s="20">
        <v>5746.0720000000001</v>
      </c>
      <c r="APH277" s="20">
        <v>5746.0720000000001</v>
      </c>
      <c r="API277" s="21">
        <v>95</v>
      </c>
      <c r="APJ277" s="20">
        <v>14343.141</v>
      </c>
      <c r="APK277" s="20">
        <v>9099.2880000000005</v>
      </c>
      <c r="APL277" s="20">
        <v>9099.2880000000005</v>
      </c>
      <c r="APM277" s="21">
        <v>155</v>
      </c>
      <c r="APN277" s="20">
        <v>23400.63</v>
      </c>
      <c r="APO277" s="20">
        <v>14845.36</v>
      </c>
      <c r="APP277" s="20">
        <v>14845.36</v>
      </c>
      <c r="APQ277" s="21">
        <v>102.5</v>
      </c>
      <c r="APR277" s="20">
        <v>15468.486000000001</v>
      </c>
      <c r="APS277" s="20">
        <v>9813.2070000000003</v>
      </c>
      <c r="APT277" s="20">
        <v>9813.2070000000003</v>
      </c>
      <c r="APU277" s="21">
        <v>105.3</v>
      </c>
      <c r="APV277" s="20">
        <v>328.46899999999999</v>
      </c>
      <c r="APW277" s="20">
        <v>2571.7800000000002</v>
      </c>
      <c r="APX277" s="21">
        <v>25.4</v>
      </c>
      <c r="APY277" s="20">
        <v>79.286000000000001</v>
      </c>
      <c r="APZ277" s="20">
        <v>620.77599999999995</v>
      </c>
      <c r="AQA277" s="21">
        <v>43.4</v>
      </c>
      <c r="AQB277" s="20">
        <v>135.44499999999999</v>
      </c>
      <c r="AQC277" s="20">
        <v>1060.4760000000001</v>
      </c>
      <c r="AQD277" s="20">
        <v>1060.4760000000001</v>
      </c>
      <c r="AQE277" s="21">
        <v>36.5</v>
      </c>
      <c r="AQF277" s="20">
        <v>113.739</v>
      </c>
      <c r="AQG277" s="20">
        <v>890.52800000000002</v>
      </c>
      <c r="AQH277" s="20">
        <v>890.52800000000002</v>
      </c>
      <c r="AQI277" s="21">
        <v>79.900000000000006</v>
      </c>
      <c r="AQJ277" s="20">
        <v>249.18299999999999</v>
      </c>
      <c r="AQK277" s="20">
        <v>1951.0039999999999</v>
      </c>
      <c r="AQL277" s="20">
        <v>1951.0039999999999</v>
      </c>
      <c r="AQM277" s="21">
        <v>69.599999999999994</v>
      </c>
      <c r="AQN277" s="20">
        <v>217.09299999999999</v>
      </c>
      <c r="AQO277" s="20">
        <v>1699.749</v>
      </c>
      <c r="AQP277" s="20">
        <v>1699.749</v>
      </c>
    </row>
    <row r="278" spans="1:1134" x14ac:dyDescent="0.2">
      <c r="A278" s="18">
        <v>39721</v>
      </c>
      <c r="B278" s="21">
        <v>114.2</v>
      </c>
      <c r="C278" s="21">
        <v>119.5</v>
      </c>
      <c r="D278" s="20">
        <v>19084.882000000001</v>
      </c>
      <c r="E278" s="21">
        <v>31.8</v>
      </c>
      <c r="F278" s="21">
        <v>33.9</v>
      </c>
      <c r="G278" s="20">
        <v>5312.2110000000002</v>
      </c>
      <c r="H278" s="21">
        <v>23.1</v>
      </c>
      <c r="I278" s="21">
        <v>24</v>
      </c>
      <c r="J278" s="20">
        <v>3864.45</v>
      </c>
      <c r="K278" s="21">
        <v>59.5</v>
      </c>
      <c r="L278" s="21">
        <v>62.1</v>
      </c>
      <c r="M278" s="20">
        <v>9946.7489999999998</v>
      </c>
      <c r="N278" s="21">
        <v>82.3</v>
      </c>
      <c r="O278" s="21">
        <v>85.5</v>
      </c>
      <c r="P278" s="20">
        <v>13756.629000000001</v>
      </c>
      <c r="Q278" s="21">
        <v>63.5</v>
      </c>
      <c r="R278" s="21">
        <v>65.400000000000006</v>
      </c>
      <c r="S278" s="20">
        <v>10608.23</v>
      </c>
      <c r="T278" s="21">
        <v>198.6</v>
      </c>
      <c r="U278" s="21">
        <v>183.2</v>
      </c>
      <c r="V278" s="20">
        <v>116996.575</v>
      </c>
      <c r="W278" s="21">
        <v>58.9</v>
      </c>
      <c r="X278" s="21">
        <v>54.2</v>
      </c>
      <c r="Y278" s="20">
        <v>34689.396000000001</v>
      </c>
      <c r="Z278" s="21">
        <v>57.6</v>
      </c>
      <c r="AA278" s="21">
        <v>53.2</v>
      </c>
      <c r="AB278" s="20">
        <v>33933.603999999999</v>
      </c>
      <c r="AC278" s="21">
        <v>62.1</v>
      </c>
      <c r="AD278" s="21">
        <v>54.1</v>
      </c>
      <c r="AE278" s="20">
        <v>36578.650999999998</v>
      </c>
      <c r="AF278" s="21">
        <v>77.7</v>
      </c>
      <c r="AG278" s="21">
        <v>75.099999999999994</v>
      </c>
      <c r="AH278" s="20">
        <v>45780.07</v>
      </c>
      <c r="AI278" s="21">
        <v>139.69999999999999</v>
      </c>
      <c r="AJ278" s="21">
        <v>129</v>
      </c>
      <c r="AK278" s="20">
        <v>82307.179000000004</v>
      </c>
      <c r="AL278" s="21">
        <v>77.8</v>
      </c>
      <c r="AM278" s="21">
        <v>75.5</v>
      </c>
      <c r="AN278" s="20">
        <v>45848.856</v>
      </c>
      <c r="AO278" s="21">
        <v>232</v>
      </c>
      <c r="AP278" s="21">
        <v>238.5</v>
      </c>
      <c r="AQ278" s="20">
        <v>97911.694000000003</v>
      </c>
      <c r="AR278" s="21">
        <v>69.599999999999994</v>
      </c>
      <c r="AS278" s="21">
        <v>71.8</v>
      </c>
      <c r="AT278" s="20">
        <v>29361.143</v>
      </c>
      <c r="AU278" s="21">
        <v>67.8</v>
      </c>
      <c r="AV278" s="21">
        <v>70</v>
      </c>
      <c r="AW278" s="20">
        <v>28621.393</v>
      </c>
      <c r="AX278" s="21">
        <v>77.5</v>
      </c>
      <c r="AY278" s="21">
        <v>80.2</v>
      </c>
      <c r="AZ278" s="20">
        <v>32714.201000000001</v>
      </c>
      <c r="BA278" s="21">
        <v>84.9</v>
      </c>
      <c r="BB278" s="21">
        <v>86.5</v>
      </c>
      <c r="BC278" s="20">
        <v>35833.32</v>
      </c>
      <c r="BD278" s="21">
        <v>162.4</v>
      </c>
      <c r="BE278" s="21">
        <v>166.7</v>
      </c>
      <c r="BF278" s="20">
        <v>68550.551000000007</v>
      </c>
      <c r="BG278" s="21">
        <v>83.5</v>
      </c>
      <c r="BH278" s="21">
        <v>84.3</v>
      </c>
      <c r="BI278" s="20">
        <v>35240.625</v>
      </c>
      <c r="BJ278" s="21">
        <v>81.400000000000006</v>
      </c>
      <c r="BK278" s="19">
        <v>288.46409094696003</v>
      </c>
      <c r="BL278" s="20">
        <v>899.48900000000003</v>
      </c>
      <c r="BM278" s="21">
        <v>58.5</v>
      </c>
      <c r="BN278" s="20">
        <v>207.227</v>
      </c>
      <c r="BO278" s="20">
        <v>646.17600000000004</v>
      </c>
      <c r="BP278" s="21">
        <v>4.7</v>
      </c>
      <c r="BQ278" s="20">
        <v>16.643000000000001</v>
      </c>
      <c r="BR278" s="19">
        <v>51.895051000000002</v>
      </c>
      <c r="BS278" s="19">
        <v>51.895051000000002</v>
      </c>
      <c r="BT278" s="21">
        <v>18.399999999999999</v>
      </c>
      <c r="BU278" s="20">
        <v>65.38</v>
      </c>
      <c r="BV278" s="19">
        <v>203.86867646936</v>
      </c>
      <c r="BW278" s="19">
        <v>168.77753943208</v>
      </c>
      <c r="BX278" s="21">
        <v>22.9</v>
      </c>
      <c r="BY278" s="19">
        <v>81.236844458600004</v>
      </c>
      <c r="BZ278" s="19">
        <v>253.31272839081001</v>
      </c>
      <c r="CA278" s="19">
        <v>220.67259043208</v>
      </c>
      <c r="CB278" s="21">
        <v>11.8</v>
      </c>
      <c r="CC278" s="19">
        <v>41.704937143224001</v>
      </c>
      <c r="CD278" s="19">
        <v>130.04433499999999</v>
      </c>
      <c r="CE278" s="19">
        <v>130.04433499999999</v>
      </c>
      <c r="CF278" s="21">
        <v>206.5</v>
      </c>
      <c r="CG278" s="20">
        <v>866.83399999999995</v>
      </c>
      <c r="CH278" s="20">
        <v>606.09</v>
      </c>
      <c r="CI278" s="21">
        <v>66.2</v>
      </c>
      <c r="CJ278" s="20">
        <v>278.06200000000001</v>
      </c>
      <c r="CK278" s="20">
        <v>194.42099999999999</v>
      </c>
      <c r="CL278" s="21">
        <v>66.5</v>
      </c>
      <c r="CM278" s="20">
        <v>279.17899999999997</v>
      </c>
      <c r="CN278" s="20">
        <v>195.202</v>
      </c>
      <c r="CO278" s="21">
        <v>51.2</v>
      </c>
      <c r="CP278" s="20">
        <v>215.04300000000001</v>
      </c>
      <c r="CQ278" s="20">
        <v>150.358</v>
      </c>
      <c r="CR278" s="20">
        <v>150.358</v>
      </c>
      <c r="CS278" s="21">
        <v>89</v>
      </c>
      <c r="CT278" s="20">
        <v>373.72899999999998</v>
      </c>
      <c r="CU278" s="20">
        <v>261.31099999999998</v>
      </c>
      <c r="CV278" s="20">
        <v>261.31099999999998</v>
      </c>
      <c r="CW278" s="21">
        <v>140.30000000000001</v>
      </c>
      <c r="CX278" s="20">
        <v>588.77099999999996</v>
      </c>
      <c r="CY278" s="20">
        <v>411.66899999999998</v>
      </c>
      <c r="CZ278" s="20">
        <v>411.66899999999998</v>
      </c>
      <c r="DA278" s="21">
        <v>90.4</v>
      </c>
      <c r="DB278" s="20">
        <v>379.47199999999998</v>
      </c>
      <c r="DC278" s="20">
        <v>265.327</v>
      </c>
      <c r="DD278" s="20">
        <v>265.327</v>
      </c>
      <c r="DE278" s="21">
        <v>198.7</v>
      </c>
      <c r="DF278" s="20">
        <v>1938.443</v>
      </c>
      <c r="DG278" s="20">
        <v>2404.0569999999998</v>
      </c>
      <c r="DH278" s="21">
        <v>9.4</v>
      </c>
      <c r="DI278" s="20">
        <v>91.852999999999994</v>
      </c>
      <c r="DJ278" s="20">
        <v>113.916</v>
      </c>
      <c r="DK278" s="21">
        <v>10</v>
      </c>
      <c r="DL278" s="20">
        <v>97.626000000000005</v>
      </c>
      <c r="DM278" s="20">
        <v>121.07599999999999</v>
      </c>
      <c r="DN278" s="21">
        <v>108.4</v>
      </c>
      <c r="DO278" s="20">
        <v>1057.7329999999999</v>
      </c>
      <c r="DP278" s="20">
        <v>1311.8</v>
      </c>
      <c r="DQ278" s="20">
        <v>1311.8</v>
      </c>
      <c r="DR278" s="21">
        <v>80.900000000000006</v>
      </c>
      <c r="DS278" s="20">
        <v>788.85699999999997</v>
      </c>
      <c r="DT278" s="20">
        <v>978.34100000000001</v>
      </c>
      <c r="DU278" s="20">
        <v>978.34100000000001</v>
      </c>
      <c r="DV278" s="21">
        <v>189.3</v>
      </c>
      <c r="DW278" s="20">
        <v>1846.59</v>
      </c>
      <c r="DX278" s="20">
        <v>2290.1410000000001</v>
      </c>
      <c r="DY278" s="20">
        <v>2290.1410000000001</v>
      </c>
      <c r="DZ278" s="21">
        <v>125.7</v>
      </c>
      <c r="EA278" s="20">
        <v>1225.739</v>
      </c>
      <c r="EB278" s="20">
        <v>1520.1610000000001</v>
      </c>
      <c r="EC278" s="20">
        <v>1520.1610000000001</v>
      </c>
      <c r="ED278" s="21">
        <v>276.89999999999998</v>
      </c>
      <c r="EE278" s="20">
        <v>1394.432</v>
      </c>
      <c r="EF278" s="20">
        <v>974.98699999999997</v>
      </c>
      <c r="EG278" s="21">
        <v>92.6</v>
      </c>
      <c r="EH278" s="20">
        <v>466.483</v>
      </c>
      <c r="EI278" s="20">
        <v>326.16500000000002</v>
      </c>
      <c r="EJ278" s="21">
        <v>90.6</v>
      </c>
      <c r="EK278" s="20">
        <v>456.43400000000003</v>
      </c>
      <c r="EL278" s="20">
        <v>319.13900000000001</v>
      </c>
      <c r="EM278" s="21">
        <v>48.9</v>
      </c>
      <c r="EN278" s="20">
        <v>246.21600000000001</v>
      </c>
      <c r="EO278" s="20">
        <v>172.154</v>
      </c>
      <c r="EP278" s="20">
        <v>172.154</v>
      </c>
      <c r="EQ278" s="21">
        <v>135.4</v>
      </c>
      <c r="ER278" s="20">
        <v>681.73299999999995</v>
      </c>
      <c r="ES278" s="20">
        <v>476.66800000000001</v>
      </c>
      <c r="ET278" s="20">
        <v>476.66800000000001</v>
      </c>
      <c r="EU278" s="21">
        <v>184.3</v>
      </c>
      <c r="EV278" s="20">
        <v>927.94899999999996</v>
      </c>
      <c r="EW278" s="20">
        <v>648.822</v>
      </c>
      <c r="EX278" s="20">
        <v>648.822</v>
      </c>
      <c r="EY278" s="21">
        <v>65.3</v>
      </c>
      <c r="EZ278" s="20">
        <v>328.85399999999998</v>
      </c>
      <c r="FA278" s="20">
        <v>229.935</v>
      </c>
      <c r="FB278" s="20">
        <v>229.935</v>
      </c>
      <c r="FC278" s="21">
        <v>111.4</v>
      </c>
      <c r="FD278" s="20">
        <v>1748.865</v>
      </c>
      <c r="FE278" s="20">
        <v>3365.5540000000001</v>
      </c>
      <c r="FF278" s="21">
        <v>58.1</v>
      </c>
      <c r="FG278" s="20">
        <v>912.81</v>
      </c>
      <c r="FH278" s="20">
        <v>1756.6320000000001</v>
      </c>
      <c r="FI278" s="21">
        <v>18.399999999999999</v>
      </c>
      <c r="FJ278" s="20">
        <v>288.90300000000002</v>
      </c>
      <c r="FK278" s="20">
        <v>555.97199999999998</v>
      </c>
      <c r="FL278" s="20">
        <v>473.80599999999998</v>
      </c>
      <c r="FM278" s="21">
        <v>34.799999999999997</v>
      </c>
      <c r="FN278" s="20">
        <v>547.02</v>
      </c>
      <c r="FO278" s="20">
        <v>1052.6969999999999</v>
      </c>
      <c r="FP278" s="20">
        <v>927.09299999999996</v>
      </c>
      <c r="FQ278" s="21">
        <v>53.3</v>
      </c>
      <c r="FR278" s="20">
        <v>836.05499999999995</v>
      </c>
      <c r="FS278" s="20">
        <v>1608.922</v>
      </c>
      <c r="FT278" s="20">
        <v>1400.8989999999999</v>
      </c>
      <c r="FU278" s="21">
        <v>44.2</v>
      </c>
      <c r="FV278" s="20">
        <v>693.32100000000003</v>
      </c>
      <c r="FW278" s="20">
        <v>1334.242</v>
      </c>
      <c r="FX278" s="20">
        <v>1334.242</v>
      </c>
      <c r="FY278" s="21">
        <v>224.5</v>
      </c>
      <c r="FZ278" s="20">
        <v>3548.2710000000002</v>
      </c>
      <c r="GA278" s="20">
        <v>3711.491</v>
      </c>
      <c r="GB278" s="21">
        <v>60.2</v>
      </c>
      <c r="GC278" s="20">
        <v>952.31200000000001</v>
      </c>
      <c r="GD278" s="20">
        <v>996.11800000000005</v>
      </c>
      <c r="GE278" s="21">
        <v>56.6</v>
      </c>
      <c r="GF278" s="20">
        <v>895.43299999999999</v>
      </c>
      <c r="GG278" s="20">
        <v>936.62300000000005</v>
      </c>
      <c r="GH278" s="21">
        <v>82.4</v>
      </c>
      <c r="GI278" s="20">
        <v>1303.2429999999999</v>
      </c>
      <c r="GJ278" s="20">
        <v>1363.192</v>
      </c>
      <c r="GK278" s="20">
        <v>1363.192</v>
      </c>
      <c r="GL278" s="21">
        <v>81.8</v>
      </c>
      <c r="GM278" s="20">
        <v>1292.7159999999999</v>
      </c>
      <c r="GN278" s="20">
        <v>1352.181</v>
      </c>
      <c r="GO278" s="20">
        <v>1352.181</v>
      </c>
      <c r="GP278" s="21">
        <v>164.2</v>
      </c>
      <c r="GQ278" s="20">
        <v>2595.9589999999998</v>
      </c>
      <c r="GR278" s="20">
        <v>2715.373</v>
      </c>
      <c r="GS278" s="20">
        <v>2715.373</v>
      </c>
      <c r="GT278" s="21">
        <v>66.2</v>
      </c>
      <c r="GU278" s="20">
        <v>1046.913</v>
      </c>
      <c r="GV278" s="20">
        <v>1095.0709999999999</v>
      </c>
      <c r="GW278" s="20">
        <v>1095.0709999999999</v>
      </c>
      <c r="GX278" s="21">
        <v>229.8</v>
      </c>
      <c r="GY278" s="20">
        <v>1275.511</v>
      </c>
      <c r="GZ278" s="20">
        <v>1406.634</v>
      </c>
      <c r="HA278" s="21">
        <v>33.700000000000003</v>
      </c>
      <c r="HB278" s="20">
        <v>187.08500000000001</v>
      </c>
      <c r="HC278" s="20">
        <v>206.31700000000001</v>
      </c>
      <c r="HD278" s="21">
        <v>32.4</v>
      </c>
      <c r="HE278" s="20">
        <v>179.79</v>
      </c>
      <c r="HF278" s="20">
        <v>198.27199999999999</v>
      </c>
      <c r="HG278" s="21">
        <v>102.2</v>
      </c>
      <c r="HH278" s="20">
        <v>567.42899999999997</v>
      </c>
      <c r="HI278" s="20">
        <v>625.76099999999997</v>
      </c>
      <c r="HJ278" s="20">
        <v>625.76099999999997</v>
      </c>
      <c r="HK278" s="21">
        <v>93.9</v>
      </c>
      <c r="HL278" s="20">
        <v>521.09100000000001</v>
      </c>
      <c r="HM278" s="20">
        <v>574.65899999999999</v>
      </c>
      <c r="HN278" s="20">
        <v>474.71899999999999</v>
      </c>
      <c r="HO278" s="21">
        <v>196.1</v>
      </c>
      <c r="HP278" s="20">
        <v>1088.4269999999999</v>
      </c>
      <c r="HQ278" s="20">
        <v>1200.317</v>
      </c>
      <c r="HR278" s="20">
        <v>1100.48</v>
      </c>
      <c r="HS278" s="21">
        <v>120.1</v>
      </c>
      <c r="HT278" s="20">
        <v>666.45</v>
      </c>
      <c r="HU278" s="20">
        <v>734.96100000000001</v>
      </c>
      <c r="HV278" s="20">
        <v>734.96100000000001</v>
      </c>
      <c r="HW278" s="21">
        <v>111.9</v>
      </c>
      <c r="HX278" s="20">
        <v>190.458</v>
      </c>
      <c r="HY278" s="20">
        <v>105222.443</v>
      </c>
      <c r="HZ278" s="21">
        <v>7.7</v>
      </c>
      <c r="IA278" s="20">
        <v>13.183999999999999</v>
      </c>
      <c r="IB278" s="20">
        <v>7283.8440000000001</v>
      </c>
      <c r="IC278" s="21">
        <v>4.2</v>
      </c>
      <c r="ID278" s="20">
        <v>7.1790000000000003</v>
      </c>
      <c r="IE278" s="20">
        <v>3966.2139999999999</v>
      </c>
      <c r="IF278" s="21">
        <v>31.7</v>
      </c>
      <c r="IG278" s="20">
        <v>53.984999999999999</v>
      </c>
      <c r="IH278" s="20">
        <v>29824.923999999999</v>
      </c>
      <c r="II278" s="20">
        <v>29824.923999999999</v>
      </c>
      <c r="IJ278" s="21">
        <v>72.400000000000006</v>
      </c>
      <c r="IK278" s="20">
        <v>123.289</v>
      </c>
      <c r="IL278" s="20">
        <v>68113.675000000003</v>
      </c>
      <c r="IM278" s="20">
        <v>68113.675000000003</v>
      </c>
      <c r="IN278" s="21">
        <v>104.2</v>
      </c>
      <c r="IO278" s="20">
        <v>177.274</v>
      </c>
      <c r="IP278" s="20">
        <v>97938.599000000002</v>
      </c>
      <c r="IQ278" s="20">
        <v>97938.599000000002</v>
      </c>
      <c r="IR278" s="21">
        <v>70.7</v>
      </c>
      <c r="IS278" s="20">
        <v>120.376</v>
      </c>
      <c r="IT278" s="23">
        <v>66504</v>
      </c>
      <c r="IU278" s="23">
        <v>66504</v>
      </c>
      <c r="IV278" s="21">
        <v>139.69999999999999</v>
      </c>
      <c r="IW278" s="20">
        <v>6311.9629999999997</v>
      </c>
      <c r="IX278" s="20">
        <v>43227.434000000001</v>
      </c>
      <c r="IY278" s="21">
        <v>27.3</v>
      </c>
      <c r="IZ278" s="20">
        <v>1233.992</v>
      </c>
      <c r="JA278" s="20">
        <v>8450.9840000000004</v>
      </c>
      <c r="JB278" s="21">
        <v>18.399999999999999</v>
      </c>
      <c r="JC278" s="20">
        <v>830.80399999999997</v>
      </c>
      <c r="JD278" s="20">
        <v>5689.7529999999997</v>
      </c>
      <c r="JE278" s="20">
        <v>5689.7529999999997</v>
      </c>
      <c r="JF278" s="21">
        <v>93.9</v>
      </c>
      <c r="JG278" s="20">
        <v>4242.5450000000001</v>
      </c>
      <c r="JH278" s="20">
        <v>29055.041000000001</v>
      </c>
      <c r="JI278" s="20">
        <v>30240.572</v>
      </c>
      <c r="JJ278" s="21">
        <v>112.4</v>
      </c>
      <c r="JK278" s="20">
        <v>5077.9709999999995</v>
      </c>
      <c r="JL278" s="20">
        <v>34776.449999999997</v>
      </c>
      <c r="JM278" s="20">
        <v>35930.324999999997</v>
      </c>
      <c r="JN278" s="21">
        <v>103.4</v>
      </c>
      <c r="JO278" s="20">
        <v>4672.2449999999999</v>
      </c>
      <c r="JP278" s="20">
        <v>31997.839</v>
      </c>
      <c r="JQ278" s="20">
        <v>31997.839</v>
      </c>
      <c r="JR278" s="21">
        <v>74.400000000000006</v>
      </c>
      <c r="JS278" s="20">
        <v>159.73400000000001</v>
      </c>
      <c r="JT278" s="20">
        <v>347360.49200000003</v>
      </c>
      <c r="JU278" s="21">
        <v>31.3</v>
      </c>
      <c r="JV278" s="20">
        <v>67.058999999999997</v>
      </c>
      <c r="JW278" s="20">
        <v>145827.53400000001</v>
      </c>
      <c r="JX278" s="20">
        <v>16.28</v>
      </c>
      <c r="JY278" s="20">
        <v>34.933999999999997</v>
      </c>
      <c r="JZ278" s="20">
        <v>75968.735000000001</v>
      </c>
      <c r="KA278" s="20">
        <v>75968.735000000001</v>
      </c>
      <c r="KB278" s="20">
        <v>26.908999999999999</v>
      </c>
      <c r="KC278" s="20">
        <v>57.741</v>
      </c>
      <c r="KD278" s="20">
        <v>125564.223</v>
      </c>
      <c r="KE278" s="20">
        <v>125564.223</v>
      </c>
      <c r="KF278" s="21">
        <v>43.2</v>
      </c>
      <c r="KG278" s="21">
        <v>92.7</v>
      </c>
      <c r="KH278" s="20">
        <v>201532.95699999999</v>
      </c>
      <c r="KI278" s="20">
        <v>201532.95699999999</v>
      </c>
      <c r="KJ278" s="21">
        <v>30.9</v>
      </c>
      <c r="KK278" s="21">
        <v>66.400000000000006</v>
      </c>
      <c r="KL278" s="21">
        <v>144299.9</v>
      </c>
      <c r="KM278" s="21">
        <v>144299.9</v>
      </c>
      <c r="KN278" s="21">
        <v>101</v>
      </c>
      <c r="KO278" s="20">
        <v>235.81200000000001</v>
      </c>
      <c r="KP278" s="20">
        <v>4065.66</v>
      </c>
      <c r="KQ278" s="21">
        <v>26.9</v>
      </c>
      <c r="KR278" s="20">
        <v>62.725999999999999</v>
      </c>
      <c r="KS278" s="20">
        <v>1081.473</v>
      </c>
      <c r="KT278" s="21">
        <v>27</v>
      </c>
      <c r="KU278" s="20">
        <v>62.994999999999997</v>
      </c>
      <c r="KV278" s="20">
        <v>1086.104</v>
      </c>
      <c r="KW278" s="21">
        <v>24.6</v>
      </c>
      <c r="KX278" s="20">
        <v>57.488</v>
      </c>
      <c r="KY278" s="20">
        <v>991.16</v>
      </c>
      <c r="KZ278" s="20">
        <v>991.16</v>
      </c>
      <c r="LA278" s="21">
        <v>49.5</v>
      </c>
      <c r="LB278" s="20">
        <v>115.59699999999999</v>
      </c>
      <c r="LC278" s="20">
        <v>1993.027</v>
      </c>
      <c r="LD278" s="20">
        <v>1993.027</v>
      </c>
      <c r="LE278" s="21">
        <v>74.099999999999994</v>
      </c>
      <c r="LF278" s="20">
        <v>173.08600000000001</v>
      </c>
      <c r="LG278" s="20">
        <v>2984.1869999999999</v>
      </c>
      <c r="LH278" s="20">
        <v>2984.1869999999999</v>
      </c>
      <c r="LI278" s="21">
        <v>42.3</v>
      </c>
      <c r="LJ278" s="20">
        <v>98.834999999999994</v>
      </c>
      <c r="LK278" s="20">
        <v>1704.03</v>
      </c>
      <c r="LL278" s="20">
        <v>1704.03</v>
      </c>
      <c r="LM278" s="21">
        <v>193.8</v>
      </c>
      <c r="LN278" s="20">
        <v>7064.2380000000003</v>
      </c>
      <c r="LO278" s="20">
        <v>4939.3149999999996</v>
      </c>
      <c r="LP278" s="21">
        <v>65.599999999999994</v>
      </c>
      <c r="LQ278" s="20">
        <v>2391.9189999999999</v>
      </c>
      <c r="LR278" s="20">
        <v>1672.43</v>
      </c>
      <c r="LS278" s="21">
        <v>64.900000000000006</v>
      </c>
      <c r="LT278" s="20">
        <v>2365.056</v>
      </c>
      <c r="LU278" s="20">
        <v>1653.6469999999999</v>
      </c>
      <c r="LV278" s="21">
        <v>59.8</v>
      </c>
      <c r="LW278" s="20">
        <v>2181.8180000000002</v>
      </c>
      <c r="LX278" s="20">
        <v>1525.527</v>
      </c>
      <c r="LY278" s="20">
        <v>1525.527</v>
      </c>
      <c r="LZ278" s="21">
        <v>68.3</v>
      </c>
      <c r="MA278" s="20">
        <v>2490.5010000000002</v>
      </c>
      <c r="MB278" s="20">
        <v>1741.3579999999999</v>
      </c>
      <c r="MC278" s="20">
        <v>1741.3579999999999</v>
      </c>
      <c r="MD278" s="21">
        <v>128.19999999999999</v>
      </c>
      <c r="ME278" s="20">
        <v>4672.3180000000002</v>
      </c>
      <c r="MF278" s="20">
        <v>3266.8850000000002</v>
      </c>
      <c r="MG278" s="20">
        <v>3266.8850000000002</v>
      </c>
      <c r="MH278" s="21">
        <v>87.7</v>
      </c>
      <c r="MI278" s="20">
        <v>3195.5740000000001</v>
      </c>
      <c r="MJ278" s="20">
        <v>2234.3449999999998</v>
      </c>
      <c r="MK278" s="20">
        <v>2234.3449999999998</v>
      </c>
      <c r="ML278" s="21">
        <v>266.10000000000002</v>
      </c>
      <c r="MM278" s="20">
        <v>918.99900000000002</v>
      </c>
      <c r="MN278" s="20">
        <v>4793.9579999999996</v>
      </c>
      <c r="MO278" s="21">
        <v>24.9</v>
      </c>
      <c r="MP278" s="20">
        <v>85.96</v>
      </c>
      <c r="MQ278" s="20">
        <v>448.41199999999998</v>
      </c>
      <c r="MR278" s="21">
        <v>24.2</v>
      </c>
      <c r="MS278" s="20">
        <v>83.447000000000003</v>
      </c>
      <c r="MT278" s="20">
        <v>435.30099999999999</v>
      </c>
      <c r="MU278" s="21">
        <v>124.6</v>
      </c>
      <c r="MV278" s="20">
        <v>430.46899999999999</v>
      </c>
      <c r="MW278" s="20">
        <v>2245.5430000000001</v>
      </c>
      <c r="MX278" s="20">
        <v>2298</v>
      </c>
      <c r="MY278" s="21">
        <v>115.6</v>
      </c>
      <c r="MZ278" s="20">
        <v>399.44600000000003</v>
      </c>
      <c r="NA278" s="20">
        <v>2083.7109999999998</v>
      </c>
      <c r="NB278" s="20">
        <v>2210</v>
      </c>
      <c r="NC278" s="21">
        <v>241.2</v>
      </c>
      <c r="ND278" s="20">
        <v>833.03899999999999</v>
      </c>
      <c r="NE278" s="20">
        <v>4345.5460000000003</v>
      </c>
      <c r="NF278" s="20">
        <v>4508</v>
      </c>
      <c r="NG278" s="21">
        <v>186.7</v>
      </c>
      <c r="NH278" s="20">
        <v>644.91300000000001</v>
      </c>
      <c r="NI278" s="20">
        <v>3364.19</v>
      </c>
      <c r="NJ278" s="20">
        <v>3364.19</v>
      </c>
      <c r="NK278" s="21">
        <v>249.5</v>
      </c>
      <c r="NL278" s="20">
        <v>3957.6970000000001</v>
      </c>
      <c r="NM278" s="20">
        <v>2767.2220000000002</v>
      </c>
      <c r="NN278" s="21">
        <v>37</v>
      </c>
      <c r="NO278" s="20">
        <v>587.57299999999998</v>
      </c>
      <c r="NP278" s="20">
        <v>410.83100000000002</v>
      </c>
      <c r="NQ278" s="21">
        <v>36.4</v>
      </c>
      <c r="NR278" s="20">
        <v>577.40599999999995</v>
      </c>
      <c r="NS278" s="20">
        <v>403.72199999999998</v>
      </c>
      <c r="NT278" s="21">
        <v>82.3</v>
      </c>
      <c r="NU278" s="20">
        <v>1304.8779999999999</v>
      </c>
      <c r="NV278" s="20">
        <v>912.37099999999998</v>
      </c>
      <c r="NW278" s="20">
        <v>912.37099999999998</v>
      </c>
      <c r="NX278" s="21">
        <v>130.19999999999999</v>
      </c>
      <c r="NY278" s="20">
        <v>2065.2460000000001</v>
      </c>
      <c r="NZ278" s="20">
        <v>1444.02</v>
      </c>
      <c r="OA278" s="20">
        <v>1444.02</v>
      </c>
      <c r="OB278" s="21">
        <v>212.4</v>
      </c>
      <c r="OC278" s="20">
        <v>3370.1239999999998</v>
      </c>
      <c r="OD278" s="20">
        <v>2356.3910000000001</v>
      </c>
      <c r="OE278" s="20">
        <v>2356.3910000000001</v>
      </c>
      <c r="OF278" s="21">
        <v>164.6</v>
      </c>
      <c r="OG278" s="20">
        <v>2611.6289999999999</v>
      </c>
      <c r="OH278" s="20">
        <v>1826.0509999999999</v>
      </c>
      <c r="OI278" s="20">
        <v>1826.0509999999999</v>
      </c>
      <c r="OJ278" s="21">
        <v>183.3</v>
      </c>
      <c r="OK278" s="20">
        <v>509.59199999999998</v>
      </c>
      <c r="OL278" s="20">
        <v>356.30700000000002</v>
      </c>
      <c r="OM278" s="21">
        <v>31.1</v>
      </c>
      <c r="ON278" s="20">
        <v>86.549000000000007</v>
      </c>
      <c r="OO278" s="20">
        <v>60.515000000000001</v>
      </c>
      <c r="OP278" s="21">
        <v>30.7</v>
      </c>
      <c r="OQ278" s="20">
        <v>85.344999999999999</v>
      </c>
      <c r="OR278" s="20">
        <v>59.673000000000002</v>
      </c>
      <c r="OS278" s="21">
        <v>52.3</v>
      </c>
      <c r="OT278" s="20">
        <v>145.285</v>
      </c>
      <c r="OU278" s="20">
        <v>101.583</v>
      </c>
      <c r="OV278" s="20">
        <v>101.583</v>
      </c>
      <c r="OW278" s="21">
        <v>99.9</v>
      </c>
      <c r="OX278" s="20">
        <v>277.75900000000001</v>
      </c>
      <c r="OY278" s="20">
        <v>194.209</v>
      </c>
      <c r="OZ278" s="20">
        <v>194.209</v>
      </c>
      <c r="PA278" s="21">
        <v>152.19999999999999</v>
      </c>
      <c r="PB278" s="20">
        <v>423.04300000000001</v>
      </c>
      <c r="PC278" s="20">
        <v>295.79199999999997</v>
      </c>
      <c r="PD278" s="20">
        <v>295.79199999999997</v>
      </c>
      <c r="PE278" s="21">
        <v>78.8</v>
      </c>
      <c r="PF278" s="20">
        <v>219.179</v>
      </c>
      <c r="PG278" s="20">
        <v>153.25</v>
      </c>
      <c r="PH278" s="20">
        <v>153.25</v>
      </c>
      <c r="PI278" s="21">
        <v>231.3</v>
      </c>
      <c r="PJ278" s="20">
        <v>6590.0950000000003</v>
      </c>
      <c r="PK278" s="20">
        <v>4607.7939999999999</v>
      </c>
      <c r="PL278" s="21">
        <v>68.400000000000006</v>
      </c>
      <c r="PM278" s="20">
        <v>1947.8689999999999</v>
      </c>
      <c r="PN278" s="20">
        <v>1361.95</v>
      </c>
      <c r="PO278" s="21">
        <v>66.8</v>
      </c>
      <c r="PP278" s="20">
        <v>1902.752</v>
      </c>
      <c r="PQ278" s="20">
        <v>1330.404</v>
      </c>
      <c r="PR278" s="21">
        <v>48</v>
      </c>
      <c r="PS278" s="20">
        <v>1367.66</v>
      </c>
      <c r="PT278" s="20">
        <v>956.26800000000003</v>
      </c>
      <c r="PU278" s="20">
        <v>956.26800000000003</v>
      </c>
      <c r="PV278" s="21">
        <v>115.6</v>
      </c>
      <c r="PW278" s="20">
        <v>3294.7469999999998</v>
      </c>
      <c r="PX278" s="20">
        <v>2303.6869999999999</v>
      </c>
      <c r="PY278" s="20">
        <v>2161.1289999999999</v>
      </c>
      <c r="PZ278" s="21">
        <v>162.9</v>
      </c>
      <c r="QA278" s="20">
        <v>4642.2259999999997</v>
      </c>
      <c r="QB278" s="20">
        <v>3245.8440000000001</v>
      </c>
      <c r="QC278" s="20">
        <v>3117.3969999999999</v>
      </c>
      <c r="QD278" s="21">
        <v>87.1</v>
      </c>
      <c r="QE278" s="20">
        <v>2482.2950000000001</v>
      </c>
      <c r="QF278" s="20">
        <v>1735.6210000000001</v>
      </c>
      <c r="QG278" s="20">
        <v>1735.6210000000001</v>
      </c>
      <c r="QH278" s="21">
        <v>200.2</v>
      </c>
      <c r="QI278" s="21">
        <v>184.5</v>
      </c>
      <c r="QJ278" s="20">
        <v>108591.467</v>
      </c>
      <c r="QK278" s="21">
        <v>60.8</v>
      </c>
      <c r="QL278" s="21">
        <v>55.8</v>
      </c>
      <c r="QM278" s="20">
        <v>32999.033000000003</v>
      </c>
      <c r="QN278" s="21">
        <v>59.5</v>
      </c>
      <c r="QO278" s="21">
        <v>54.7</v>
      </c>
      <c r="QP278" s="20">
        <v>32275.473000000002</v>
      </c>
      <c r="QQ278" s="21">
        <v>62.6</v>
      </c>
      <c r="QR278" s="21">
        <v>54.4</v>
      </c>
      <c r="QS278" s="20">
        <v>33928.737999999998</v>
      </c>
      <c r="QT278" s="21">
        <v>76.900000000000006</v>
      </c>
      <c r="QU278" s="21">
        <v>74.599999999999994</v>
      </c>
      <c r="QV278" s="20">
        <v>41719.451999999997</v>
      </c>
      <c r="QW278" s="21">
        <v>139.4</v>
      </c>
      <c r="QX278" s="21">
        <v>128.69999999999999</v>
      </c>
      <c r="QY278" s="20">
        <v>75592.434999999998</v>
      </c>
      <c r="QZ278" s="21">
        <v>76.5</v>
      </c>
      <c r="RA278" s="21">
        <v>74.2</v>
      </c>
      <c r="RB278" s="20">
        <v>41488.788999999997</v>
      </c>
      <c r="RC278" s="21">
        <v>227.3</v>
      </c>
      <c r="RD278" s="20">
        <v>6547.1080000000002</v>
      </c>
      <c r="RE278" s="20">
        <v>3617.277</v>
      </c>
      <c r="RF278" s="21">
        <v>48.6</v>
      </c>
      <c r="RG278" s="20">
        <v>1399.367</v>
      </c>
      <c r="RH278" s="20">
        <v>773.15</v>
      </c>
      <c r="RI278" s="21">
        <v>46.3</v>
      </c>
      <c r="RJ278" s="20">
        <v>1333.723</v>
      </c>
      <c r="RK278" s="20">
        <v>736.88199999999995</v>
      </c>
      <c r="RL278" s="21">
        <v>94.9</v>
      </c>
      <c r="RM278" s="20">
        <v>2733.5129999999999</v>
      </c>
      <c r="RN278" s="20">
        <v>1510.2660000000001</v>
      </c>
      <c r="RO278" s="20">
        <v>1510.2660000000001</v>
      </c>
      <c r="RP278" s="21">
        <v>83.8</v>
      </c>
      <c r="RQ278" s="20">
        <v>2414.2280000000001</v>
      </c>
      <c r="RR278" s="20">
        <v>1333.8610000000001</v>
      </c>
      <c r="RS278" s="20">
        <v>1333.8610000000001</v>
      </c>
      <c r="RT278" s="21">
        <v>178.7</v>
      </c>
      <c r="RU278" s="20">
        <v>5147.741</v>
      </c>
      <c r="RV278" s="20">
        <v>2844.127</v>
      </c>
      <c r="RW278" s="20">
        <v>2844.127</v>
      </c>
      <c r="RX278" s="21">
        <v>99.7</v>
      </c>
      <c r="RY278" s="20">
        <v>2872.27</v>
      </c>
      <c r="RZ278" s="20">
        <v>1586.9290000000001</v>
      </c>
      <c r="SA278" s="20">
        <v>1586.9290000000001</v>
      </c>
      <c r="SB278" s="21">
        <v>218.5</v>
      </c>
      <c r="SC278" s="20">
        <v>753.33699999999999</v>
      </c>
      <c r="SD278" s="20">
        <v>526.73299999999995</v>
      </c>
      <c r="SE278" s="21">
        <v>106.6</v>
      </c>
      <c r="SF278" s="20">
        <v>367.46300000000002</v>
      </c>
      <c r="SG278" s="20">
        <v>256.93</v>
      </c>
      <c r="SH278" s="21">
        <v>106.3</v>
      </c>
      <c r="SI278" s="20">
        <v>366.47300000000001</v>
      </c>
      <c r="SJ278" s="20">
        <v>256.238</v>
      </c>
      <c r="SK278" s="21">
        <v>55.2</v>
      </c>
      <c r="SL278" s="20">
        <v>190.273</v>
      </c>
      <c r="SM278" s="20">
        <v>133.03899999999999</v>
      </c>
      <c r="SN278" s="20">
        <v>119.342</v>
      </c>
      <c r="SO278" s="21">
        <v>61.2</v>
      </c>
      <c r="SP278" s="20">
        <v>211.03100000000001</v>
      </c>
      <c r="SQ278" s="20">
        <v>147.553</v>
      </c>
      <c r="SR278" s="20">
        <v>150.46199999999999</v>
      </c>
      <c r="SS278" s="21">
        <v>111.9</v>
      </c>
      <c r="ST278" s="20">
        <v>385.87400000000002</v>
      </c>
      <c r="SU278" s="20">
        <v>269.803</v>
      </c>
      <c r="SV278" s="20">
        <v>269.803</v>
      </c>
      <c r="SW278" s="21">
        <v>100.4</v>
      </c>
      <c r="SX278" s="20">
        <v>346.22399999999999</v>
      </c>
      <c r="SY278" s="20">
        <v>242.08</v>
      </c>
      <c r="SZ278" s="20">
        <v>235.72499999999999</v>
      </c>
      <c r="TA278" s="21">
        <v>223.3</v>
      </c>
      <c r="TB278" s="20">
        <v>495.38099999999997</v>
      </c>
      <c r="TC278" s="20">
        <v>3848.7620000000002</v>
      </c>
      <c r="TD278" s="21">
        <v>25.4</v>
      </c>
      <c r="TE278" s="20">
        <v>56.353999999999999</v>
      </c>
      <c r="TF278" s="20">
        <v>437.834</v>
      </c>
      <c r="TG278" s="21">
        <v>52</v>
      </c>
      <c r="TH278" s="20">
        <v>115.256</v>
      </c>
      <c r="TI278" s="20">
        <v>895.45600000000002</v>
      </c>
      <c r="TJ278" s="20">
        <v>895.45600000000002</v>
      </c>
      <c r="TK278" s="21">
        <v>146.1</v>
      </c>
      <c r="TL278" s="20">
        <v>324.00799999999998</v>
      </c>
      <c r="TM278" s="20">
        <v>2517.317</v>
      </c>
      <c r="TN278" s="20">
        <v>2547.5140000000001</v>
      </c>
      <c r="TO278" s="21">
        <v>197.9</v>
      </c>
      <c r="TP278" s="20">
        <v>439.02600000000001</v>
      </c>
      <c r="TQ278" s="20">
        <v>3410.9279999999999</v>
      </c>
      <c r="TR278" s="20">
        <v>3442.97</v>
      </c>
      <c r="TS278" s="21">
        <v>163</v>
      </c>
      <c r="TT278" s="20">
        <v>361.483</v>
      </c>
      <c r="TU278" s="20">
        <v>2808.471</v>
      </c>
      <c r="TV278" s="20">
        <v>2845.4589999999998</v>
      </c>
      <c r="TW278" s="21">
        <v>173.4</v>
      </c>
      <c r="TX278" s="20">
        <v>276.38900000000001</v>
      </c>
      <c r="TY278" s="20">
        <v>46924.142</v>
      </c>
      <c r="TZ278" s="21">
        <v>63.2</v>
      </c>
      <c r="UA278" s="20">
        <v>100.762</v>
      </c>
      <c r="UB278" s="20">
        <v>17106.91</v>
      </c>
      <c r="UC278" s="21">
        <v>64</v>
      </c>
      <c r="UD278" s="20">
        <v>102.038</v>
      </c>
      <c r="UE278" s="20">
        <v>17323.55</v>
      </c>
      <c r="UF278" s="21">
        <v>32.700000000000003</v>
      </c>
      <c r="UG278" s="20">
        <v>52.134999999999998</v>
      </c>
      <c r="UH278" s="20">
        <v>8851.3089999999993</v>
      </c>
      <c r="UI278" s="20">
        <v>8851.3089999999993</v>
      </c>
      <c r="UJ278" s="21">
        <v>77.5</v>
      </c>
      <c r="UK278" s="20">
        <v>123.492</v>
      </c>
      <c r="UL278" s="20">
        <v>20965.922999999999</v>
      </c>
      <c r="UM278" s="20">
        <v>20965.922999999999</v>
      </c>
      <c r="UN278" s="21">
        <v>110.2</v>
      </c>
      <c r="UO278" s="20">
        <v>175.62700000000001</v>
      </c>
      <c r="UP278" s="20">
        <v>29817.232</v>
      </c>
      <c r="UQ278" s="20">
        <v>29817.232</v>
      </c>
      <c r="UR278" s="21">
        <v>54.3</v>
      </c>
      <c r="US278" s="20">
        <v>86.561999999999998</v>
      </c>
      <c r="UT278" s="20">
        <v>14696.07</v>
      </c>
      <c r="UU278" s="20">
        <v>14696.07</v>
      </c>
      <c r="UV278" s="21">
        <v>60.5</v>
      </c>
      <c r="UW278" s="20">
        <v>320.02499999999998</v>
      </c>
      <c r="UX278" s="20">
        <v>3017831.29</v>
      </c>
      <c r="UY278" s="21">
        <v>31.4</v>
      </c>
      <c r="UZ278" s="20">
        <v>165.905</v>
      </c>
      <c r="VA278" s="20">
        <v>1564483.341</v>
      </c>
      <c r="VB278" s="21">
        <v>12.1</v>
      </c>
      <c r="VC278" s="20">
        <v>64.02</v>
      </c>
      <c r="VD278" s="20">
        <v>603704.21100000001</v>
      </c>
      <c r="VE278" s="20">
        <v>603704.21100000001</v>
      </c>
      <c r="VF278" s="21">
        <v>17</v>
      </c>
      <c r="VG278" s="20">
        <v>89.748999999999995</v>
      </c>
      <c r="VH278" s="20">
        <v>846329.13500000001</v>
      </c>
      <c r="VI278" s="20">
        <v>762553.29099999997</v>
      </c>
      <c r="VJ278" s="21">
        <v>29.1</v>
      </c>
      <c r="VK278" s="20">
        <v>154.12</v>
      </c>
      <c r="VL278" s="20">
        <v>1453347.949</v>
      </c>
      <c r="VM278" s="20">
        <v>1366257.5020000001</v>
      </c>
      <c r="VN278" s="21">
        <v>25.7</v>
      </c>
      <c r="VO278" s="20">
        <v>136.01900000000001</v>
      </c>
      <c r="VP278" s="20">
        <v>1282660.5460000001</v>
      </c>
      <c r="VQ278" s="20">
        <v>1282660.5460000001</v>
      </c>
      <c r="VR278" s="21">
        <v>305.8</v>
      </c>
      <c r="VS278" s="20">
        <v>830.82299999999998</v>
      </c>
      <c r="VT278" s="20">
        <v>580.91099999999994</v>
      </c>
      <c r="VU278" s="21">
        <v>37.700000000000003</v>
      </c>
      <c r="VV278" s="20">
        <v>102.511</v>
      </c>
      <c r="VW278" s="20">
        <v>71.676000000000002</v>
      </c>
      <c r="VX278" s="21">
        <v>37.5</v>
      </c>
      <c r="VY278" s="20">
        <v>101.938</v>
      </c>
      <c r="VZ278" s="20">
        <v>71.275000000000006</v>
      </c>
      <c r="WA278" s="21">
        <v>106.8</v>
      </c>
      <c r="WB278" s="20">
        <v>290.20499999999998</v>
      </c>
      <c r="WC278" s="20">
        <v>202.911</v>
      </c>
      <c r="WD278" s="20">
        <v>202.911</v>
      </c>
      <c r="WE278" s="21">
        <v>161.30000000000001</v>
      </c>
      <c r="WF278" s="20">
        <v>438.10700000000003</v>
      </c>
      <c r="WG278" s="20">
        <v>306.32400000000001</v>
      </c>
      <c r="WH278" s="20">
        <v>306.32400000000001</v>
      </c>
      <c r="WI278" s="21">
        <v>268.10000000000002</v>
      </c>
      <c r="WJ278" s="20">
        <v>728.31200000000001</v>
      </c>
      <c r="WK278" s="20">
        <v>509.23500000000001</v>
      </c>
      <c r="WL278" s="20">
        <v>509.23500000000001</v>
      </c>
      <c r="WM278" s="21">
        <v>170.7</v>
      </c>
      <c r="WN278" s="20">
        <v>463.75400000000002</v>
      </c>
      <c r="WO278" s="20">
        <v>324.25700000000001</v>
      </c>
      <c r="WP278" s="20">
        <v>324.25700000000001</v>
      </c>
      <c r="WQ278" s="21">
        <v>195.6</v>
      </c>
      <c r="WR278" s="20">
        <v>445.25900000000001</v>
      </c>
      <c r="WS278" s="20">
        <v>1540.8620000000001</v>
      </c>
      <c r="WT278" s="21">
        <v>71.5</v>
      </c>
      <c r="WU278" s="20">
        <v>162.71799999999999</v>
      </c>
      <c r="WV278" s="20">
        <v>563.10299999999995</v>
      </c>
      <c r="WW278" s="21">
        <v>69.599999999999994</v>
      </c>
      <c r="WX278" s="20">
        <v>158.30000000000001</v>
      </c>
      <c r="WY278" s="20">
        <v>547.81399999999996</v>
      </c>
      <c r="WZ278" s="21">
        <v>37</v>
      </c>
      <c r="XA278" s="20">
        <v>84.286000000000001</v>
      </c>
      <c r="XB278" s="20">
        <v>291.68</v>
      </c>
      <c r="XC278" s="20">
        <v>291.68</v>
      </c>
      <c r="XD278" s="21">
        <v>87.1</v>
      </c>
      <c r="XE278" s="20">
        <v>198.25399999999999</v>
      </c>
      <c r="XF278" s="20">
        <v>686.07899999999995</v>
      </c>
      <c r="XG278" s="20">
        <v>686.07899999999995</v>
      </c>
      <c r="XH278" s="21">
        <v>124.1</v>
      </c>
      <c r="XI278" s="20">
        <v>282.54000000000002</v>
      </c>
      <c r="XJ278" s="20">
        <v>977.75900000000001</v>
      </c>
      <c r="XK278" s="20">
        <v>977.75900000000001</v>
      </c>
      <c r="XL278" s="21">
        <v>67.7</v>
      </c>
      <c r="XM278" s="20">
        <v>154.09200000000001</v>
      </c>
      <c r="XN278" s="22">
        <v>533.25236399999994</v>
      </c>
      <c r="XO278" s="22">
        <v>533.25236399999994</v>
      </c>
      <c r="XP278" s="21">
        <v>179</v>
      </c>
      <c r="XQ278" s="20">
        <v>2050.5810000000001</v>
      </c>
      <c r="XR278" s="20">
        <v>95303.398000000001</v>
      </c>
      <c r="XS278" s="21">
        <v>71.599999999999994</v>
      </c>
      <c r="XT278" s="20">
        <v>820.67499999999995</v>
      </c>
      <c r="XU278" s="20">
        <v>38141.934999999998</v>
      </c>
      <c r="XV278" s="21">
        <v>42</v>
      </c>
      <c r="XW278" s="20">
        <v>481.14100000000002</v>
      </c>
      <c r="XX278" s="20">
        <v>22361.662</v>
      </c>
      <c r="XY278" s="20">
        <v>5529.1</v>
      </c>
      <c r="XZ278" s="21">
        <v>70.3</v>
      </c>
      <c r="YA278" s="20">
        <v>805.56899999999996</v>
      </c>
      <c r="YB278" s="20">
        <v>37439.875</v>
      </c>
      <c r="YC278" s="20">
        <v>24418.513999999999</v>
      </c>
      <c r="YD278" s="21">
        <v>107.4</v>
      </c>
      <c r="YE278" s="20">
        <v>1229.9059999999999</v>
      </c>
      <c r="YF278" s="20">
        <v>57161.463000000003</v>
      </c>
      <c r="YG278" s="20">
        <v>29947.614000000001</v>
      </c>
      <c r="YH278" s="21">
        <v>52.1</v>
      </c>
      <c r="YI278" s="20">
        <v>596.23299999999995</v>
      </c>
      <c r="YJ278" s="20">
        <v>27710.71</v>
      </c>
      <c r="YK278" s="20">
        <v>27710.71</v>
      </c>
      <c r="YL278" s="21">
        <v>221.8</v>
      </c>
      <c r="YM278" s="20">
        <v>5229.96</v>
      </c>
      <c r="YN278" s="20">
        <v>3656.788</v>
      </c>
      <c r="YO278" s="21">
        <v>105</v>
      </c>
      <c r="YP278" s="20">
        <v>2477.4560000000001</v>
      </c>
      <c r="YQ278" s="20">
        <v>1732.2370000000001</v>
      </c>
      <c r="YR278" s="21">
        <v>104.6</v>
      </c>
      <c r="YS278" s="20">
        <v>2467.4659999999999</v>
      </c>
      <c r="YT278" s="20">
        <v>1725.252</v>
      </c>
      <c r="YU278" s="21">
        <v>38.6</v>
      </c>
      <c r="YV278" s="20">
        <v>909.65499999999997</v>
      </c>
      <c r="YW278" s="20">
        <v>636.03099999999995</v>
      </c>
      <c r="YX278" s="20">
        <v>636.03099999999995</v>
      </c>
      <c r="YY278" s="21">
        <v>78.099999999999994</v>
      </c>
      <c r="YZ278" s="20">
        <v>1842.8489999999999</v>
      </c>
      <c r="ZA278" s="20">
        <v>1288.52</v>
      </c>
      <c r="ZB278" s="20">
        <v>1288.52</v>
      </c>
      <c r="ZC278" s="21">
        <v>116.7</v>
      </c>
      <c r="ZD278" s="20">
        <v>2752.5039999999999</v>
      </c>
      <c r="ZE278" s="20">
        <v>1924.5509999999999</v>
      </c>
      <c r="ZF278" s="20">
        <v>1924.5509999999999</v>
      </c>
      <c r="ZG278" s="21">
        <v>80.5</v>
      </c>
      <c r="ZH278" s="20">
        <v>1898.836</v>
      </c>
      <c r="ZI278" s="20">
        <v>1327.6659999999999</v>
      </c>
      <c r="ZJ278" s="20">
        <v>1327.6659999999999</v>
      </c>
      <c r="ZK278" s="21">
        <v>304</v>
      </c>
      <c r="ZL278" s="20">
        <v>15398.495000000001</v>
      </c>
      <c r="ZM278" s="20">
        <v>1619947.8</v>
      </c>
      <c r="ZN278" s="21">
        <v>144.4</v>
      </c>
      <c r="ZO278" s="20">
        <v>7315.0370000000003</v>
      </c>
      <c r="ZP278" s="20">
        <v>769554.3</v>
      </c>
      <c r="ZQ278" s="21">
        <v>143</v>
      </c>
      <c r="ZR278" s="20">
        <v>7244.8419999999996</v>
      </c>
      <c r="ZS278" s="20">
        <v>762169.65500000003</v>
      </c>
      <c r="ZT278" s="21">
        <v>59.9</v>
      </c>
      <c r="ZU278" s="20">
        <v>3034.652</v>
      </c>
      <c r="ZV278" s="20">
        <v>319250.5</v>
      </c>
      <c r="ZW278" s="20">
        <v>319250.5</v>
      </c>
      <c r="ZX278" s="21">
        <v>99.7</v>
      </c>
      <c r="ZY278" s="20">
        <v>5048.8059999999996</v>
      </c>
      <c r="ZZ278" s="20">
        <v>531143</v>
      </c>
      <c r="AAA278" s="20">
        <v>531143</v>
      </c>
      <c r="AAB278" s="21">
        <v>159.6</v>
      </c>
      <c r="AAC278" s="20">
        <v>8083.4579999999996</v>
      </c>
      <c r="AAD278" s="20">
        <v>850393.5</v>
      </c>
      <c r="AAE278" s="20">
        <v>850393.5</v>
      </c>
      <c r="AAF278" s="21">
        <v>96</v>
      </c>
      <c r="AAG278" s="20">
        <v>4863.0349999999999</v>
      </c>
      <c r="AAH278" s="20">
        <v>511599.6</v>
      </c>
      <c r="AAI278" s="20">
        <v>511599.6</v>
      </c>
      <c r="AAJ278" s="21">
        <v>185.3</v>
      </c>
      <c r="AAK278" s="20">
        <v>1764.4359999999999</v>
      </c>
      <c r="AAL278" s="20">
        <v>2129585.8629999999</v>
      </c>
      <c r="AAM278" s="21">
        <v>20.7</v>
      </c>
      <c r="AAN278" s="20">
        <v>197.41</v>
      </c>
      <c r="AAO278" s="20">
        <v>238263.785</v>
      </c>
      <c r="AAP278" s="21">
        <v>70.7</v>
      </c>
      <c r="AAQ278" s="20">
        <v>673.26400000000001</v>
      </c>
      <c r="AAR278" s="20">
        <v>812596.15899999999</v>
      </c>
      <c r="AAS278" s="20">
        <v>801436.7</v>
      </c>
      <c r="AAT278" s="21">
        <v>94</v>
      </c>
      <c r="AAU278" s="20">
        <v>895.60299999999995</v>
      </c>
      <c r="AAV278" s="20">
        <v>1080948.193</v>
      </c>
      <c r="AAW278" s="20">
        <v>1073822.8999999999</v>
      </c>
      <c r="AAX278" s="21">
        <v>164.6</v>
      </c>
      <c r="AAY278" s="20">
        <v>1567.027</v>
      </c>
      <c r="AAZ278" s="20">
        <v>1891322.078</v>
      </c>
      <c r="ABA278" s="20">
        <v>1875259.6</v>
      </c>
      <c r="ABB278" s="21">
        <v>124.7</v>
      </c>
      <c r="ABC278" s="20">
        <v>1187.6210000000001</v>
      </c>
      <c r="ABD278" s="20">
        <v>1433399</v>
      </c>
      <c r="ABE278" s="20">
        <v>1433399</v>
      </c>
      <c r="ABF278" s="21">
        <v>329.3</v>
      </c>
      <c r="ABG278" s="20">
        <v>186.94800000000001</v>
      </c>
      <c r="ABH278" s="20">
        <v>130.714</v>
      </c>
      <c r="ABI278" s="21">
        <v>8.4</v>
      </c>
      <c r="ABJ278" s="20">
        <v>4.7469999999999999</v>
      </c>
      <c r="ABK278" s="20">
        <v>3.319</v>
      </c>
      <c r="ABL278" s="21">
        <v>8.3000000000000007</v>
      </c>
      <c r="ABM278" s="20">
        <v>4.7309999999999999</v>
      </c>
      <c r="ABN278" s="20">
        <v>3.3079999999999998</v>
      </c>
      <c r="ABO278" s="21">
        <v>52.9</v>
      </c>
      <c r="ABP278" s="20">
        <v>30.032</v>
      </c>
      <c r="ABQ278" s="20">
        <v>20.998000000000001</v>
      </c>
      <c r="ABR278" s="20">
        <v>20.998000000000001</v>
      </c>
      <c r="ABS278" s="21">
        <v>268</v>
      </c>
      <c r="ABT278" s="20">
        <v>152.16900000000001</v>
      </c>
      <c r="ABU278" s="20">
        <v>106.39700000000001</v>
      </c>
      <c r="ABV278" s="20">
        <v>106.39700000000001</v>
      </c>
      <c r="ABW278" s="21">
        <v>320.89999999999998</v>
      </c>
      <c r="ABX278" s="20">
        <v>182.20099999999999</v>
      </c>
      <c r="ABY278" s="20">
        <v>127.395</v>
      </c>
      <c r="ABZ278" s="20">
        <v>127.395</v>
      </c>
      <c r="ACA278" s="21">
        <v>84.8</v>
      </c>
      <c r="ACB278" s="20">
        <v>48.143999999999998</v>
      </c>
      <c r="ACC278" s="20">
        <v>33.661999999999999</v>
      </c>
      <c r="ACD278" s="20">
        <v>33.661999999999999</v>
      </c>
      <c r="ACE278" s="21">
        <v>49.1</v>
      </c>
      <c r="ACF278" s="20">
        <v>548.43399999999997</v>
      </c>
      <c r="ACG278" s="20">
        <v>6024.8190000000004</v>
      </c>
      <c r="ACH278" s="21">
        <v>20.399999999999999</v>
      </c>
      <c r="ACI278" s="20">
        <v>227.637</v>
      </c>
      <c r="ACJ278" s="20">
        <v>2500.7020000000002</v>
      </c>
      <c r="ACK278" s="21">
        <v>13.5</v>
      </c>
      <c r="ACL278" s="20">
        <v>151.155</v>
      </c>
      <c r="ACM278" s="20">
        <v>1660.5129999999999</v>
      </c>
      <c r="ACN278" s="20">
        <v>1660.5129999999999</v>
      </c>
      <c r="ACO278" s="21">
        <v>15.2</v>
      </c>
      <c r="ACP278" s="20">
        <v>169.642</v>
      </c>
      <c r="ACQ278" s="20">
        <v>1863.604</v>
      </c>
      <c r="ACR278" s="20">
        <v>1863.604</v>
      </c>
      <c r="ACS278" s="21">
        <v>28.7</v>
      </c>
      <c r="ACT278" s="20">
        <v>320.79700000000003</v>
      </c>
      <c r="ACU278" s="20">
        <v>3524.1170000000002</v>
      </c>
      <c r="ACV278" s="20">
        <v>3524.1170000000002</v>
      </c>
      <c r="ACW278" s="21">
        <v>14</v>
      </c>
      <c r="ACX278" s="20">
        <v>156.70400000000001</v>
      </c>
      <c r="ACY278" s="20">
        <v>1721.4670000000001</v>
      </c>
      <c r="ACZ278" s="20">
        <v>1721.4670000000001</v>
      </c>
      <c r="ADA278" s="21">
        <v>143.19999999999999</v>
      </c>
      <c r="ADB278" s="20">
        <v>328.42099999999999</v>
      </c>
      <c r="ADC278" s="20">
        <v>1130.5889999999999</v>
      </c>
      <c r="ADD278" s="21">
        <v>36.5</v>
      </c>
      <c r="ADE278" s="20">
        <v>83.688000000000002</v>
      </c>
      <c r="ADF278" s="20">
        <v>288.09699999999998</v>
      </c>
      <c r="ADG278" s="21">
        <v>48.7</v>
      </c>
      <c r="ADH278" s="20">
        <v>111.621</v>
      </c>
      <c r="ADI278" s="20">
        <v>384.255</v>
      </c>
      <c r="ADJ278" s="20">
        <v>384.255</v>
      </c>
      <c r="ADK278" s="21">
        <v>58</v>
      </c>
      <c r="ADL278" s="20">
        <v>133.11199999999999</v>
      </c>
      <c r="ADM278" s="20">
        <v>458.23700000000002</v>
      </c>
      <c r="ADN278" s="20">
        <v>458.23700000000002</v>
      </c>
      <c r="ADO278" s="21">
        <v>106.7</v>
      </c>
      <c r="ADP278" s="20">
        <v>244.733</v>
      </c>
      <c r="ADQ278" s="20">
        <v>842.49199999999996</v>
      </c>
      <c r="ADR278" s="20">
        <v>842.49199999999996</v>
      </c>
      <c r="ADS278" s="21">
        <v>102</v>
      </c>
      <c r="ADT278" s="20">
        <v>233.97499999999999</v>
      </c>
      <c r="ADU278" s="20">
        <v>805.45799999999997</v>
      </c>
      <c r="ADV278" s="20">
        <v>805.45799999999997</v>
      </c>
      <c r="ADW278" s="21">
        <v>281.10000000000002</v>
      </c>
      <c r="ADX278" s="20">
        <v>2585.38</v>
      </c>
      <c r="ADY278" s="20">
        <v>1807.6980000000001</v>
      </c>
      <c r="ADZ278" s="21">
        <v>45.9</v>
      </c>
      <c r="AEA278" s="20">
        <v>422.60899999999998</v>
      </c>
      <c r="AEB278" s="20">
        <v>295.488</v>
      </c>
      <c r="AEC278" s="21">
        <v>44.1</v>
      </c>
      <c r="AED278" s="20">
        <v>405.83100000000002</v>
      </c>
      <c r="AEE278" s="20">
        <v>283.75700000000001</v>
      </c>
      <c r="AEF278" s="21">
        <v>110.7</v>
      </c>
      <c r="AEG278" s="20">
        <v>1017.872</v>
      </c>
      <c r="AEH278" s="20">
        <v>711.69600000000003</v>
      </c>
      <c r="AEI278" s="20">
        <v>711.69600000000003</v>
      </c>
      <c r="AEJ278" s="21">
        <v>124.5</v>
      </c>
      <c r="AEK278" s="20">
        <v>1144.9000000000001</v>
      </c>
      <c r="AEL278" s="20">
        <v>800.51400000000001</v>
      </c>
      <c r="AEM278" s="20">
        <v>800.51400000000001</v>
      </c>
      <c r="AEN278" s="21">
        <v>235.1</v>
      </c>
      <c r="AEO278" s="20">
        <v>2162.7719999999999</v>
      </c>
      <c r="AEP278" s="20">
        <v>1512.21</v>
      </c>
      <c r="AEQ278" s="20">
        <v>1512.21</v>
      </c>
      <c r="AER278" s="21">
        <v>115.2</v>
      </c>
      <c r="AES278" s="20">
        <v>1059.489</v>
      </c>
      <c r="AET278" s="20">
        <v>740.79499999999996</v>
      </c>
      <c r="AEU278" s="20">
        <v>744.06299999999999</v>
      </c>
      <c r="AEV278" s="21">
        <v>250.6</v>
      </c>
      <c r="AEW278" s="20">
        <v>1115.9649999999999</v>
      </c>
      <c r="AEX278" s="20">
        <v>6501.7240000000002</v>
      </c>
      <c r="AEY278" s="21">
        <v>42.4</v>
      </c>
      <c r="AEZ278" s="20">
        <v>188.85599999999999</v>
      </c>
      <c r="AFA278" s="20">
        <v>1100.2940000000001</v>
      </c>
      <c r="AFB278" s="21">
        <v>42.2</v>
      </c>
      <c r="AFC278" s="20">
        <v>187.91200000000001</v>
      </c>
      <c r="AFD278" s="20">
        <v>1094.796</v>
      </c>
      <c r="AFE278" s="21">
        <v>70.8</v>
      </c>
      <c r="AFF278" s="20">
        <v>315.36</v>
      </c>
      <c r="AFG278" s="20">
        <v>1837.317</v>
      </c>
      <c r="AFH278" s="20">
        <v>1837.317</v>
      </c>
      <c r="AFI278" s="21">
        <v>137.4</v>
      </c>
      <c r="AFJ278" s="20">
        <v>611.74900000000002</v>
      </c>
      <c r="AFK278" s="20">
        <v>3564.1129999999998</v>
      </c>
      <c r="AFL278" s="20">
        <v>3564.1129999999998</v>
      </c>
      <c r="AFM278" s="21">
        <v>208.2</v>
      </c>
      <c r="AFN278" s="20">
        <v>927.10900000000004</v>
      </c>
      <c r="AFO278" s="20">
        <v>5401.43</v>
      </c>
      <c r="AFP278" s="20">
        <v>5401.43</v>
      </c>
      <c r="AFQ278" s="21">
        <v>98.3</v>
      </c>
      <c r="AFR278" s="20">
        <v>437.52499999999998</v>
      </c>
      <c r="AFS278" s="20">
        <v>2549.0619999999999</v>
      </c>
      <c r="AFT278" s="20">
        <v>2549.0619999999999</v>
      </c>
      <c r="AFU278" s="21">
        <v>212.5</v>
      </c>
      <c r="AFV278" s="20">
        <v>271.822</v>
      </c>
      <c r="AFW278" s="20">
        <v>401.80700000000002</v>
      </c>
      <c r="AFX278" s="21">
        <v>15.6</v>
      </c>
      <c r="AFY278" s="20">
        <v>19.925999999999998</v>
      </c>
      <c r="AFZ278" s="20">
        <v>29.454000000000001</v>
      </c>
      <c r="AGA278" s="21">
        <v>91.8</v>
      </c>
      <c r="AGB278" s="20">
        <v>117.46</v>
      </c>
      <c r="AGC278" s="20">
        <v>173.62899999999999</v>
      </c>
      <c r="AGD278" s="20">
        <v>173.62899999999999</v>
      </c>
      <c r="AGE278" s="21">
        <v>105.1</v>
      </c>
      <c r="AGF278" s="20">
        <v>134.43700000000001</v>
      </c>
      <c r="AGG278" s="20">
        <v>198.72399999999999</v>
      </c>
      <c r="AGH278" s="20">
        <v>198.72399999999999</v>
      </c>
      <c r="AGI278" s="21">
        <v>196.9</v>
      </c>
      <c r="AGJ278" s="20">
        <v>251.89599999999999</v>
      </c>
      <c r="AGK278" s="20">
        <v>372.35300000000001</v>
      </c>
      <c r="AGL278" s="20">
        <v>372.35300000000001</v>
      </c>
      <c r="AGM278" s="21">
        <v>153.30000000000001</v>
      </c>
      <c r="AGN278" s="20">
        <v>196.09299999999999</v>
      </c>
      <c r="AGO278" s="20">
        <v>289.86500000000001</v>
      </c>
      <c r="AGP278" s="20">
        <v>289.86500000000001</v>
      </c>
      <c r="AGQ278" s="21">
        <v>106</v>
      </c>
      <c r="AGR278" s="20">
        <v>565.42700000000002</v>
      </c>
      <c r="AGS278" s="20">
        <v>1342.7750000000001</v>
      </c>
      <c r="AGT278" s="21">
        <v>43</v>
      </c>
      <c r="AGU278" s="20">
        <v>229.12799999999999</v>
      </c>
      <c r="AGV278" s="20">
        <v>544.13400000000001</v>
      </c>
      <c r="AGW278" s="21">
        <v>42.8</v>
      </c>
      <c r="AGX278" s="20">
        <v>228.096</v>
      </c>
      <c r="AGY278" s="20">
        <v>541.68299999999999</v>
      </c>
      <c r="AGZ278" s="21">
        <v>26.6</v>
      </c>
      <c r="AHA278" s="20">
        <v>141.83600000000001</v>
      </c>
      <c r="AHB278" s="20">
        <v>336.83199999999999</v>
      </c>
      <c r="AHC278" s="20">
        <v>336.83199999999999</v>
      </c>
      <c r="AHD278" s="21">
        <v>36.5</v>
      </c>
      <c r="AHE278" s="20">
        <v>194.46199999999999</v>
      </c>
      <c r="AHF278" s="20">
        <v>461.80900000000003</v>
      </c>
      <c r="AHG278" s="20">
        <v>461.80900000000003</v>
      </c>
      <c r="AHH278" s="21">
        <v>63.1</v>
      </c>
      <c r="AHI278" s="20">
        <v>336.298</v>
      </c>
      <c r="AHJ278" s="20">
        <v>798.64099999999996</v>
      </c>
      <c r="AHK278" s="20">
        <v>798.64099999999996</v>
      </c>
      <c r="AHL278" s="21">
        <v>42.8</v>
      </c>
      <c r="AHM278" s="20">
        <v>228.386</v>
      </c>
      <c r="AHN278" s="20">
        <v>542.37099999999998</v>
      </c>
      <c r="AHO278" s="20">
        <v>542.37099999999998</v>
      </c>
      <c r="AHP278" s="21">
        <v>277.3</v>
      </c>
      <c r="AHQ278" s="20">
        <v>710.95399999999995</v>
      </c>
      <c r="AHR278" s="20">
        <v>497.09899999999999</v>
      </c>
      <c r="AHS278" s="21">
        <v>73.400000000000006</v>
      </c>
      <c r="AHT278" s="20">
        <v>188.185</v>
      </c>
      <c r="AHU278" s="20">
        <v>131.57900000000001</v>
      </c>
      <c r="AHV278" s="21">
        <v>73.400000000000006</v>
      </c>
      <c r="AHW278" s="20">
        <v>188.22499999999999</v>
      </c>
      <c r="AHX278" s="20">
        <v>131.607</v>
      </c>
      <c r="AHY278" s="21">
        <v>88.3</v>
      </c>
      <c r="AHZ278" s="20">
        <v>226.358</v>
      </c>
      <c r="AIA278" s="20">
        <v>158.26900000000001</v>
      </c>
      <c r="AIB278" s="20">
        <v>158.26900000000001</v>
      </c>
      <c r="AIC278" s="21">
        <v>115.6</v>
      </c>
      <c r="AID278" s="20">
        <v>296.411</v>
      </c>
      <c r="AIE278" s="20">
        <v>207.251</v>
      </c>
      <c r="AIF278" s="20">
        <v>207.251</v>
      </c>
      <c r="AIG278" s="21">
        <v>203.9</v>
      </c>
      <c r="AIH278" s="20">
        <v>522.76900000000001</v>
      </c>
      <c r="AII278" s="20">
        <v>365.52</v>
      </c>
      <c r="AIJ278" s="20">
        <v>365.52</v>
      </c>
      <c r="AIK278" s="21">
        <v>144</v>
      </c>
      <c r="AIL278" s="20">
        <v>369.22199999999998</v>
      </c>
      <c r="AIM278" s="20">
        <v>258.16000000000003</v>
      </c>
      <c r="AIN278" s="20">
        <v>258.16000000000003</v>
      </c>
      <c r="AIO278" s="21">
        <v>69.2</v>
      </c>
      <c r="AIP278" s="20">
        <v>1181.6369999999999</v>
      </c>
      <c r="AIQ278" s="20">
        <v>30079.512999999999</v>
      </c>
      <c r="AIR278" s="21">
        <v>7.1</v>
      </c>
      <c r="AIS278" s="20">
        <v>120.99</v>
      </c>
      <c r="AIT278" s="20">
        <v>3079.9</v>
      </c>
      <c r="AIU278" s="21">
        <v>11.5</v>
      </c>
      <c r="AIV278" s="20">
        <v>196.34899999999999</v>
      </c>
      <c r="AIW278" s="20">
        <v>4998.2089999999998</v>
      </c>
      <c r="AIX278" s="20">
        <v>4051.2719999999999</v>
      </c>
      <c r="AIY278" s="21">
        <v>50.6</v>
      </c>
      <c r="AIZ278" s="20">
        <v>864.44200000000001</v>
      </c>
      <c r="AJA278" s="20">
        <v>22005.059000000001</v>
      </c>
      <c r="AJB278" s="20">
        <v>18507.089</v>
      </c>
      <c r="AJC278" s="21">
        <v>62.1</v>
      </c>
      <c r="AJD278" s="20">
        <v>1060.6469999999999</v>
      </c>
      <c r="AJE278" s="20">
        <v>26999.613000000001</v>
      </c>
      <c r="AJF278" s="20">
        <v>22558.36</v>
      </c>
      <c r="AJG278" s="21">
        <v>37.299999999999997</v>
      </c>
      <c r="AJH278" s="20">
        <v>636.428</v>
      </c>
      <c r="AJI278" s="20">
        <v>16200.778</v>
      </c>
      <c r="AJJ278" s="20">
        <v>16200.778</v>
      </c>
      <c r="AJK278" s="21">
        <v>57.2</v>
      </c>
      <c r="AJL278" s="20">
        <v>309.29199999999997</v>
      </c>
      <c r="AJM278" s="20">
        <v>1162.1969999999999</v>
      </c>
      <c r="AJN278" s="21">
        <v>12</v>
      </c>
      <c r="AJO278" s="20">
        <v>64.66</v>
      </c>
      <c r="AJP278" s="20">
        <v>242.96600000000001</v>
      </c>
      <c r="AJQ278" s="21">
        <v>9.4</v>
      </c>
      <c r="AJR278" s="20">
        <v>50.606999999999999</v>
      </c>
      <c r="AJS278" s="20">
        <v>190.15899999999999</v>
      </c>
      <c r="AJT278" s="20">
        <v>171.81399999999999</v>
      </c>
      <c r="AJU278" s="21">
        <v>35.9</v>
      </c>
      <c r="AJV278" s="20">
        <v>193.958</v>
      </c>
      <c r="AJW278" s="20">
        <v>728.81600000000003</v>
      </c>
      <c r="AJX278" s="20">
        <v>709.11099999999999</v>
      </c>
      <c r="AJY278" s="21">
        <v>45.3</v>
      </c>
      <c r="AJZ278" s="20">
        <v>244.63200000000001</v>
      </c>
      <c r="AKA278" s="20">
        <v>919.23099999999999</v>
      </c>
      <c r="AKB278" s="20">
        <v>880.92600000000004</v>
      </c>
      <c r="AKC278" s="21">
        <v>37.1</v>
      </c>
      <c r="AKD278" s="20">
        <v>200.33699999999999</v>
      </c>
      <c r="AKE278" s="20">
        <v>752.78800000000001</v>
      </c>
      <c r="AKF278" s="20">
        <v>752.78800000000001</v>
      </c>
      <c r="AKG278" s="21">
        <v>246.1</v>
      </c>
      <c r="AKH278" s="20">
        <v>1228.6759999999999</v>
      </c>
      <c r="AKI278" s="20">
        <v>8413.6020000000008</v>
      </c>
      <c r="AKJ278" s="21">
        <v>39.1</v>
      </c>
      <c r="AKK278" s="20">
        <v>195.32</v>
      </c>
      <c r="AKL278" s="20">
        <v>1337.49</v>
      </c>
      <c r="AKM278" s="21">
        <v>36.799999999999997</v>
      </c>
      <c r="AKN278" s="20">
        <v>183.75</v>
      </c>
      <c r="AKO278" s="20">
        <v>1258.2639999999999</v>
      </c>
      <c r="AKP278" s="21">
        <v>67.099999999999994</v>
      </c>
      <c r="AKQ278" s="20">
        <v>335.16300000000001</v>
      </c>
      <c r="AKR278" s="20">
        <v>2295.098</v>
      </c>
      <c r="AKS278" s="20">
        <v>2295.098</v>
      </c>
      <c r="AKT278" s="21">
        <v>139.80000000000001</v>
      </c>
      <c r="AKU278" s="20">
        <v>698.19299999999998</v>
      </c>
      <c r="AKV278" s="20">
        <v>4781.0140000000001</v>
      </c>
      <c r="AKW278" s="20">
        <v>4781.0140000000001</v>
      </c>
      <c r="AKX278" s="21">
        <v>207</v>
      </c>
      <c r="AKY278" s="20">
        <v>1033.356</v>
      </c>
      <c r="AKZ278" s="20">
        <v>7076.1120000000001</v>
      </c>
      <c r="ALA278" s="20">
        <v>7076.1120000000001</v>
      </c>
      <c r="ALB278" s="21">
        <v>113.7</v>
      </c>
      <c r="ALC278" s="20">
        <v>567.46199999999999</v>
      </c>
      <c r="ALD278" s="20">
        <v>3885.8119999999999</v>
      </c>
      <c r="ALE278" s="20">
        <v>3885.8119999999999</v>
      </c>
      <c r="ALF278" s="21">
        <v>241.8</v>
      </c>
      <c r="ALG278" s="20">
        <v>472.72199999999998</v>
      </c>
      <c r="ALH278" s="20">
        <v>675.52</v>
      </c>
      <c r="ALI278" s="21">
        <v>88.9</v>
      </c>
      <c r="ALJ278" s="20">
        <v>173.833</v>
      </c>
      <c r="ALK278" s="20">
        <v>248.40700000000001</v>
      </c>
      <c r="ALL278" s="21">
        <v>45.4</v>
      </c>
      <c r="ALM278" s="20">
        <v>88.667000000000002</v>
      </c>
      <c r="ALN278" s="20">
        <v>126.705</v>
      </c>
      <c r="ALO278" s="20">
        <v>112.346</v>
      </c>
      <c r="ALP278" s="21">
        <v>106.3</v>
      </c>
      <c r="ALQ278" s="20">
        <v>207.76</v>
      </c>
      <c r="ALR278" s="20">
        <v>296.88900000000001</v>
      </c>
      <c r="ALS278" s="20">
        <v>236.30699999999999</v>
      </c>
      <c r="ALT278" s="21">
        <v>152.9</v>
      </c>
      <c r="ALU278" s="20">
        <v>298.88900000000001</v>
      </c>
      <c r="ALV278" s="20">
        <v>427.113</v>
      </c>
      <c r="ALW278" s="20">
        <v>348.65300000000002</v>
      </c>
      <c r="ALX278" s="21">
        <v>123.8</v>
      </c>
      <c r="ALY278" s="20">
        <v>241.958</v>
      </c>
      <c r="ALZ278" s="20">
        <v>345.75799999999998</v>
      </c>
      <c r="AMA278" s="20">
        <v>254.797</v>
      </c>
      <c r="AMB278" s="21">
        <v>147.5</v>
      </c>
      <c r="AMC278" s="20">
        <v>424.53300000000002</v>
      </c>
      <c r="AMD278" s="20">
        <v>14387.455</v>
      </c>
      <c r="AME278" s="21">
        <v>22.2</v>
      </c>
      <c r="AMF278" s="20">
        <v>63.764000000000003</v>
      </c>
      <c r="AMG278" s="20">
        <v>2160.9609999999998</v>
      </c>
      <c r="AMH278" s="21">
        <v>50</v>
      </c>
      <c r="AMI278" s="20">
        <v>143.82400000000001</v>
      </c>
      <c r="AMJ278" s="20">
        <v>4874.2030000000004</v>
      </c>
      <c r="AMK278" s="20">
        <v>4302.62</v>
      </c>
      <c r="AML278" s="21">
        <v>75.7</v>
      </c>
      <c r="AMM278" s="20">
        <v>217.98599999999999</v>
      </c>
      <c r="AMN278" s="20">
        <v>7387.5550000000003</v>
      </c>
      <c r="AMO278" s="20">
        <v>6240.1689999999999</v>
      </c>
      <c r="AMP278" s="21">
        <v>125.4</v>
      </c>
      <c r="AMQ278" s="20">
        <v>360.76900000000001</v>
      </c>
      <c r="AMR278" s="20">
        <v>12226.494000000001</v>
      </c>
      <c r="AMS278" s="20">
        <v>10542.789000000001</v>
      </c>
      <c r="AMT278" s="21">
        <v>88.8</v>
      </c>
      <c r="AMU278" s="20">
        <v>255.6</v>
      </c>
      <c r="AMV278" s="20">
        <v>8662.2999999999993</v>
      </c>
      <c r="AMW278" s="20">
        <v>8662.2999999999993</v>
      </c>
      <c r="AMX278" s="21">
        <v>83.3</v>
      </c>
      <c r="AMY278" s="22">
        <v>647.13810000000001</v>
      </c>
      <c r="AMZ278" s="20">
        <v>820.57100000000003</v>
      </c>
      <c r="ANA278" s="21">
        <v>36.9</v>
      </c>
      <c r="ANB278" s="20">
        <v>286.721</v>
      </c>
      <c r="ANC278" s="20">
        <v>363.56200000000001</v>
      </c>
      <c r="AND278" s="21">
        <v>36.1</v>
      </c>
      <c r="ANE278" s="20">
        <v>280.589</v>
      </c>
      <c r="ANF278" s="20">
        <v>355.78699999999998</v>
      </c>
      <c r="ANG278" s="21">
        <v>12.5</v>
      </c>
      <c r="ANH278" s="22">
        <v>97.071090999999996</v>
      </c>
      <c r="ANI278" s="22">
        <v>123.08614300000001</v>
      </c>
      <c r="ANJ278" s="22">
        <v>123.08614300000001</v>
      </c>
      <c r="ANK278" s="21">
        <v>34.1</v>
      </c>
      <c r="ANL278" s="22">
        <v>264.69930499999998</v>
      </c>
      <c r="ANM278" s="22">
        <v>335.63871799999998</v>
      </c>
      <c r="ANN278" s="22">
        <v>269.96182099999999</v>
      </c>
      <c r="ANO278" s="21">
        <v>46.4</v>
      </c>
      <c r="ANP278" s="22">
        <v>360.41728000000001</v>
      </c>
      <c r="ANQ278" s="22">
        <v>457.00911100000002</v>
      </c>
      <c r="ANR278" s="22">
        <v>393.04796399999998</v>
      </c>
      <c r="ANS278" s="21">
        <v>29.5</v>
      </c>
      <c r="ANT278" s="22">
        <v>229.53973500000001</v>
      </c>
      <c r="ANU278" s="22">
        <v>291.05638399999998</v>
      </c>
      <c r="ANV278" s="22">
        <v>291.05638399999998</v>
      </c>
      <c r="ANW278" s="21">
        <v>234.7</v>
      </c>
      <c r="ANX278" s="20">
        <v>34722.392</v>
      </c>
      <c r="ANY278" s="20">
        <v>34722.392</v>
      </c>
      <c r="ANZ278" s="21">
        <v>64.3</v>
      </c>
      <c r="AOA278" s="20">
        <v>9510.9979999999996</v>
      </c>
      <c r="AOB278" s="20">
        <v>9510.9979999999996</v>
      </c>
      <c r="AOC278" s="21">
        <v>61.5</v>
      </c>
      <c r="AOD278" s="20">
        <v>9103.0280000000002</v>
      </c>
      <c r="AOE278" s="20">
        <v>9103.0280000000002</v>
      </c>
      <c r="AOF278" s="21">
        <v>98.2</v>
      </c>
      <c r="AOG278" s="20">
        <v>14531.183999999999</v>
      </c>
      <c r="AOH278" s="20">
        <v>14531.183999999999</v>
      </c>
      <c r="AOI278" s="20">
        <v>14531.183999999999</v>
      </c>
      <c r="AOJ278" s="21">
        <v>72.2</v>
      </c>
      <c r="AOK278" s="20">
        <v>10680.21</v>
      </c>
      <c r="AOL278" s="20">
        <v>10680.21</v>
      </c>
      <c r="AOM278" s="20">
        <v>10680.21</v>
      </c>
      <c r="AON278" s="21">
        <v>170.4</v>
      </c>
      <c r="AOO278" s="20">
        <v>25211.394</v>
      </c>
      <c r="AOP278" s="20">
        <v>25211.394</v>
      </c>
      <c r="AOQ278" s="20">
        <v>25211.394</v>
      </c>
      <c r="AOR278" s="21">
        <v>57.5</v>
      </c>
      <c r="AOS278" s="20">
        <v>8504.2900000000009</v>
      </c>
      <c r="AOT278" s="20">
        <v>8504.2900000000009</v>
      </c>
      <c r="AOU278" s="20">
        <v>8504.2900000000009</v>
      </c>
      <c r="AOV278" s="21">
        <v>224.7</v>
      </c>
      <c r="AOW278" s="20">
        <v>30946.012999999999</v>
      </c>
      <c r="AOX278" s="20">
        <v>21637.452000000001</v>
      </c>
      <c r="AOY278" s="21">
        <v>68.400000000000006</v>
      </c>
      <c r="AOZ278" s="20">
        <v>9414.4310000000005</v>
      </c>
      <c r="APA278" s="20">
        <v>6582.57</v>
      </c>
      <c r="APB278" s="21">
        <v>67.5</v>
      </c>
      <c r="APC278" s="20">
        <v>9291.9159999999993</v>
      </c>
      <c r="APD278" s="20">
        <v>6496.9080000000004</v>
      </c>
      <c r="APE278" s="21">
        <v>60.2</v>
      </c>
      <c r="APF278" s="20">
        <v>8287.9959999999992</v>
      </c>
      <c r="APG278" s="20">
        <v>5794.9669999999996</v>
      </c>
      <c r="APH278" s="20">
        <v>5794.9669999999996</v>
      </c>
      <c r="API278" s="21">
        <v>96.2</v>
      </c>
      <c r="APJ278" s="20">
        <v>13243.587</v>
      </c>
      <c r="APK278" s="20">
        <v>9259.9159999999993</v>
      </c>
      <c r="APL278" s="20">
        <v>9259.9159999999993</v>
      </c>
      <c r="APM278" s="21">
        <v>156.30000000000001</v>
      </c>
      <c r="APN278" s="20">
        <v>21531.581999999999</v>
      </c>
      <c r="APO278" s="20">
        <v>15054.882</v>
      </c>
      <c r="APP278" s="20">
        <v>15054.882</v>
      </c>
      <c r="APQ278" s="21">
        <v>103.2</v>
      </c>
      <c r="APR278" s="20">
        <v>14215.934999999999</v>
      </c>
      <c r="APS278" s="20">
        <v>9939.7819999999992</v>
      </c>
      <c r="APT278" s="20">
        <v>9939.7819999999992</v>
      </c>
      <c r="APU278" s="21">
        <v>104.5</v>
      </c>
      <c r="APV278" s="20">
        <v>319.91199999999998</v>
      </c>
      <c r="APW278" s="20">
        <v>2645.3180000000002</v>
      </c>
      <c r="APX278" s="21">
        <v>25.2</v>
      </c>
      <c r="APY278" s="20">
        <v>77.009</v>
      </c>
      <c r="APZ278" s="20">
        <v>636.78200000000004</v>
      </c>
      <c r="AQA278" s="21">
        <v>42.6</v>
      </c>
      <c r="AQB278" s="20">
        <v>130.46199999999999</v>
      </c>
      <c r="AQC278" s="20">
        <v>1078.779</v>
      </c>
      <c r="AQD278" s="20">
        <v>1078.779</v>
      </c>
      <c r="AQE278" s="21">
        <v>36.700000000000003</v>
      </c>
      <c r="AQF278" s="20">
        <v>112.44</v>
      </c>
      <c r="AQG278" s="20">
        <v>929.75699999999995</v>
      </c>
      <c r="AQH278" s="20">
        <v>929.75699999999995</v>
      </c>
      <c r="AQI278" s="21">
        <v>79.3</v>
      </c>
      <c r="AQJ278" s="20">
        <v>242.90199999999999</v>
      </c>
      <c r="AQK278" s="20">
        <v>2008.5360000000001</v>
      </c>
      <c r="AQL278" s="20">
        <v>2008.5360000000001</v>
      </c>
      <c r="AQM278" s="21">
        <v>68.7</v>
      </c>
      <c r="AQN278" s="20">
        <v>210.45400000000001</v>
      </c>
      <c r="AQO278" s="20">
        <v>1740.2190000000001</v>
      </c>
      <c r="AQP278" s="20">
        <v>1740.2190000000001</v>
      </c>
    </row>
    <row r="279" spans="1:1134" x14ac:dyDescent="0.2">
      <c r="A279" s="18">
        <v>39813</v>
      </c>
      <c r="B279" s="21">
        <v>111.5</v>
      </c>
      <c r="C279" s="21">
        <v>123.7</v>
      </c>
      <c r="D279" s="20">
        <v>18506.847000000002</v>
      </c>
      <c r="E279" s="21">
        <v>30.9</v>
      </c>
      <c r="F279" s="21">
        <v>35.5</v>
      </c>
      <c r="G279" s="20">
        <v>5132.38</v>
      </c>
      <c r="H279" s="21">
        <v>22</v>
      </c>
      <c r="I279" s="21">
        <v>24.4</v>
      </c>
      <c r="J279" s="20">
        <v>3646.5709999999999</v>
      </c>
      <c r="K279" s="21">
        <v>58.7</v>
      </c>
      <c r="L279" s="21">
        <v>64.2</v>
      </c>
      <c r="M279" s="20">
        <v>9743.5990000000002</v>
      </c>
      <c r="N279" s="21">
        <v>80.5</v>
      </c>
      <c r="O279" s="21">
        <v>88.1</v>
      </c>
      <c r="P279" s="20">
        <v>13358.018</v>
      </c>
      <c r="Q279" s="21">
        <v>62</v>
      </c>
      <c r="R279" s="21">
        <v>66.8</v>
      </c>
      <c r="S279" s="20">
        <v>10294.954</v>
      </c>
      <c r="T279" s="21">
        <v>202.6</v>
      </c>
      <c r="U279" s="21">
        <v>188.3</v>
      </c>
      <c r="V279" s="20">
        <v>117958.103</v>
      </c>
      <c r="W279" s="21">
        <v>63.5</v>
      </c>
      <c r="X279" s="21">
        <v>57.7</v>
      </c>
      <c r="Y279" s="20">
        <v>36991.608</v>
      </c>
      <c r="Z279" s="21">
        <v>60.9</v>
      </c>
      <c r="AA279" s="21">
        <v>55.7</v>
      </c>
      <c r="AB279" s="20">
        <v>35463.245999999999</v>
      </c>
      <c r="AC279" s="21">
        <v>60.8</v>
      </c>
      <c r="AD279" s="21">
        <v>53.9</v>
      </c>
      <c r="AE279" s="20">
        <v>35426.218000000001</v>
      </c>
      <c r="AF279" s="21">
        <v>78.3</v>
      </c>
      <c r="AG279" s="21">
        <v>76.8</v>
      </c>
      <c r="AH279" s="20">
        <v>45569.612000000001</v>
      </c>
      <c r="AI279" s="21">
        <v>139</v>
      </c>
      <c r="AJ279" s="21">
        <v>130.5</v>
      </c>
      <c r="AK279" s="20">
        <v>80966.494999999995</v>
      </c>
      <c r="AL279" s="21">
        <v>77.400000000000006</v>
      </c>
      <c r="AM279" s="21">
        <v>76.5</v>
      </c>
      <c r="AN279" s="20">
        <v>45092.447</v>
      </c>
      <c r="AO279" s="21">
        <v>238.9</v>
      </c>
      <c r="AP279" s="21">
        <v>244.7</v>
      </c>
      <c r="AQ279" s="20">
        <v>99451.255999999994</v>
      </c>
      <c r="AR279" s="21">
        <v>76.5</v>
      </c>
      <c r="AS279" s="21">
        <v>77.099999999999994</v>
      </c>
      <c r="AT279" s="20">
        <v>31842.778999999999</v>
      </c>
      <c r="AU279" s="21">
        <v>72.900000000000006</v>
      </c>
      <c r="AV279" s="21">
        <v>73.3</v>
      </c>
      <c r="AW279" s="20">
        <v>30330.866000000002</v>
      </c>
      <c r="AX279" s="21">
        <v>76.3</v>
      </c>
      <c r="AY279" s="21">
        <v>79.8</v>
      </c>
      <c r="AZ279" s="20">
        <v>31779.646000000001</v>
      </c>
      <c r="BA279" s="21">
        <v>86.1</v>
      </c>
      <c r="BB279" s="21">
        <v>87.8</v>
      </c>
      <c r="BC279" s="20">
        <v>35826.012999999999</v>
      </c>
      <c r="BD279" s="21">
        <v>162.4</v>
      </c>
      <c r="BE279" s="21">
        <v>167.6</v>
      </c>
      <c r="BF279" s="20">
        <v>67608.476999999999</v>
      </c>
      <c r="BG279" s="21">
        <v>83.6</v>
      </c>
      <c r="BH279" s="21">
        <v>84.9</v>
      </c>
      <c r="BI279" s="20">
        <v>34797.493000000002</v>
      </c>
      <c r="BJ279" s="21">
        <v>83</v>
      </c>
      <c r="BK279" s="19">
        <v>276.50906083757002</v>
      </c>
      <c r="BL279" s="20">
        <v>953.68</v>
      </c>
      <c r="BM279" s="21">
        <v>59.8</v>
      </c>
      <c r="BN279" s="20">
        <v>199.27500000000001</v>
      </c>
      <c r="BO279" s="20">
        <v>687.30100000000004</v>
      </c>
      <c r="BP279" s="21">
        <v>4.9000000000000004</v>
      </c>
      <c r="BQ279" s="20">
        <v>16.192</v>
      </c>
      <c r="BR279" s="19">
        <v>55.844504999999998</v>
      </c>
      <c r="BS279" s="19">
        <v>55.844504999999998</v>
      </c>
      <c r="BT279" s="21">
        <v>18.5</v>
      </c>
      <c r="BU279" s="20">
        <v>61.713000000000001</v>
      </c>
      <c r="BV279" s="19">
        <v>212.84706229616</v>
      </c>
      <c r="BW279" s="19">
        <v>176.21050998038001</v>
      </c>
      <c r="BX279" s="21">
        <v>23.2</v>
      </c>
      <c r="BY279" s="19">
        <v>77.233618680427</v>
      </c>
      <c r="BZ279" s="19">
        <v>266.37875082878998</v>
      </c>
      <c r="CA279" s="19">
        <v>232.05501498038001</v>
      </c>
      <c r="CB279" s="21">
        <v>11.6</v>
      </c>
      <c r="CC279" s="19">
        <v>38.686819947811003</v>
      </c>
      <c r="CD279" s="19">
        <v>133.43084200000001</v>
      </c>
      <c r="CE279" s="19">
        <v>133.43084200000001</v>
      </c>
      <c r="CF279" s="21">
        <v>213.4</v>
      </c>
      <c r="CG279" s="20">
        <v>872.05700000000002</v>
      </c>
      <c r="CH279" s="20">
        <v>626.57299999999998</v>
      </c>
      <c r="CI279" s="21">
        <v>70.900000000000006</v>
      </c>
      <c r="CJ279" s="20">
        <v>289.58499999999998</v>
      </c>
      <c r="CK279" s="20">
        <v>208.06700000000001</v>
      </c>
      <c r="CL279" s="21">
        <v>68.7</v>
      </c>
      <c r="CM279" s="20">
        <v>280.87700000000001</v>
      </c>
      <c r="CN279" s="20">
        <v>201.81</v>
      </c>
      <c r="CO279" s="21">
        <v>52</v>
      </c>
      <c r="CP279" s="20">
        <v>212.52600000000001</v>
      </c>
      <c r="CQ279" s="20">
        <v>152.69999999999999</v>
      </c>
      <c r="CR279" s="20">
        <v>152.69999999999999</v>
      </c>
      <c r="CS279" s="21">
        <v>90.5</v>
      </c>
      <c r="CT279" s="20">
        <v>369.94600000000003</v>
      </c>
      <c r="CU279" s="20">
        <v>265.80599999999998</v>
      </c>
      <c r="CV279" s="20">
        <v>265.80599999999998</v>
      </c>
      <c r="CW279" s="21">
        <v>142.5</v>
      </c>
      <c r="CX279" s="20">
        <v>582.47199999999998</v>
      </c>
      <c r="CY279" s="20">
        <v>418.50599999999997</v>
      </c>
      <c r="CZ279" s="20">
        <v>418.50599999999997</v>
      </c>
      <c r="DA279" s="21">
        <v>92.1</v>
      </c>
      <c r="DB279" s="20">
        <v>376.40199999999999</v>
      </c>
      <c r="DC279" s="20">
        <v>270.44499999999999</v>
      </c>
      <c r="DD279" s="20">
        <v>270.44499999999999</v>
      </c>
      <c r="DE279" s="21">
        <v>199.6</v>
      </c>
      <c r="DF279" s="20">
        <v>1692.7619999999999</v>
      </c>
      <c r="DG279" s="20">
        <v>2466.0160000000001</v>
      </c>
      <c r="DH279" s="21">
        <v>10.199999999999999</v>
      </c>
      <c r="DI279" s="20">
        <v>86.180999999999997</v>
      </c>
      <c r="DJ279" s="20">
        <v>125.54900000000001</v>
      </c>
      <c r="DK279" s="21">
        <v>11.1</v>
      </c>
      <c r="DL279" s="20">
        <v>93.965999999999994</v>
      </c>
      <c r="DM279" s="20">
        <v>136.88900000000001</v>
      </c>
      <c r="DN279" s="21">
        <v>107.1</v>
      </c>
      <c r="DO279" s="20">
        <v>907.73800000000006</v>
      </c>
      <c r="DP279" s="20">
        <v>1322.393</v>
      </c>
      <c r="DQ279" s="20">
        <v>1322.393</v>
      </c>
      <c r="DR279" s="21">
        <v>82.4</v>
      </c>
      <c r="DS279" s="20">
        <v>698.84299999999996</v>
      </c>
      <c r="DT279" s="20">
        <v>1018.074</v>
      </c>
      <c r="DU279" s="20">
        <v>1018.074</v>
      </c>
      <c r="DV279" s="21">
        <v>189.5</v>
      </c>
      <c r="DW279" s="20">
        <v>1606.5809999999999</v>
      </c>
      <c r="DX279" s="20">
        <v>2340.4670000000001</v>
      </c>
      <c r="DY279" s="20">
        <v>2340.4670000000001</v>
      </c>
      <c r="DZ279" s="21">
        <v>125.6</v>
      </c>
      <c r="EA279" s="20">
        <v>1064.9870000000001</v>
      </c>
      <c r="EB279" s="20">
        <v>1551.473</v>
      </c>
      <c r="EC279" s="20">
        <v>1551.473</v>
      </c>
      <c r="ED279" s="21">
        <v>290.5</v>
      </c>
      <c r="EE279" s="20">
        <v>1421.9739999999999</v>
      </c>
      <c r="EF279" s="20">
        <v>1021.688</v>
      </c>
      <c r="EG279" s="21">
        <v>98.4</v>
      </c>
      <c r="EH279" s="20">
        <v>481.57400000000001</v>
      </c>
      <c r="EI279" s="20">
        <v>346.01100000000002</v>
      </c>
      <c r="EJ279" s="21">
        <v>93.2</v>
      </c>
      <c r="EK279" s="20">
        <v>456.065</v>
      </c>
      <c r="EL279" s="20">
        <v>327.68299999999999</v>
      </c>
      <c r="EM279" s="21">
        <v>49.9</v>
      </c>
      <c r="EN279" s="20">
        <v>244.14599999999999</v>
      </c>
      <c r="EO279" s="20">
        <v>175.41900000000001</v>
      </c>
      <c r="EP279" s="20">
        <v>175.41900000000001</v>
      </c>
      <c r="EQ279" s="21">
        <v>142.19999999999999</v>
      </c>
      <c r="ER279" s="20">
        <v>696.25300000000004</v>
      </c>
      <c r="ES279" s="20">
        <v>500.25799999999998</v>
      </c>
      <c r="ET279" s="20">
        <v>500.25799999999998</v>
      </c>
      <c r="EU279" s="21">
        <v>192.1</v>
      </c>
      <c r="EV279" s="20">
        <v>940.399</v>
      </c>
      <c r="EW279" s="20">
        <v>675.67700000000002</v>
      </c>
      <c r="EX279" s="20">
        <v>675.67700000000002</v>
      </c>
      <c r="EY279" s="21">
        <v>60.7</v>
      </c>
      <c r="EZ279" s="20">
        <v>297.04899999999998</v>
      </c>
      <c r="FA279" s="20">
        <v>213.43</v>
      </c>
      <c r="FB279" s="20">
        <v>213.43</v>
      </c>
      <c r="FC279" s="21">
        <v>117</v>
      </c>
      <c r="FD279" s="20">
        <v>1560.29</v>
      </c>
      <c r="FE279" s="20">
        <v>3636.5279999999998</v>
      </c>
      <c r="FF279" s="21">
        <v>61.5</v>
      </c>
      <c r="FG279" s="20">
        <v>819.524</v>
      </c>
      <c r="FH279" s="20">
        <v>1910.0429999999999</v>
      </c>
      <c r="FI279" s="21">
        <v>19.100000000000001</v>
      </c>
      <c r="FJ279" s="20">
        <v>254.416</v>
      </c>
      <c r="FK279" s="20">
        <v>592.96</v>
      </c>
      <c r="FL279" s="20">
        <v>505.32799999999997</v>
      </c>
      <c r="FM279" s="21">
        <v>36.5</v>
      </c>
      <c r="FN279" s="20">
        <v>486.18299999999999</v>
      </c>
      <c r="FO279" s="20">
        <v>1133.135</v>
      </c>
      <c r="FP279" s="20">
        <v>997.93399999999997</v>
      </c>
      <c r="FQ279" s="21">
        <v>55.5</v>
      </c>
      <c r="FR279" s="20">
        <v>740.76599999999996</v>
      </c>
      <c r="FS279" s="20">
        <v>1726.4849999999999</v>
      </c>
      <c r="FT279" s="20">
        <v>1503.2619999999999</v>
      </c>
      <c r="FU279" s="21">
        <v>45.8</v>
      </c>
      <c r="FV279" s="20">
        <v>610.86900000000003</v>
      </c>
      <c r="FW279" s="20">
        <v>1423.7380000000001</v>
      </c>
      <c r="FX279" s="20">
        <v>1423.7380000000001</v>
      </c>
      <c r="FY279" s="21">
        <v>232.4</v>
      </c>
      <c r="FZ279" s="20">
        <v>3153.2629999999999</v>
      </c>
      <c r="GA279" s="20">
        <v>3851.395</v>
      </c>
      <c r="GB279" s="21">
        <v>65</v>
      </c>
      <c r="GC279" s="20">
        <v>881.69200000000001</v>
      </c>
      <c r="GD279" s="20">
        <v>1076.8979999999999</v>
      </c>
      <c r="GE279" s="21">
        <v>61.1</v>
      </c>
      <c r="GF279" s="20">
        <v>828.94799999999998</v>
      </c>
      <c r="GG279" s="20">
        <v>1012.477</v>
      </c>
      <c r="GH279" s="21">
        <v>83.5</v>
      </c>
      <c r="GI279" s="20">
        <v>1132.43</v>
      </c>
      <c r="GJ279" s="20">
        <v>1383.15</v>
      </c>
      <c r="GK279" s="20">
        <v>1383.15</v>
      </c>
      <c r="GL279" s="21">
        <v>84</v>
      </c>
      <c r="GM279" s="20">
        <v>1139.1410000000001</v>
      </c>
      <c r="GN279" s="20">
        <v>1391.347</v>
      </c>
      <c r="GO279" s="20">
        <v>1391.347</v>
      </c>
      <c r="GP279" s="21">
        <v>167.4</v>
      </c>
      <c r="GQ279" s="20">
        <v>2271.5709999999999</v>
      </c>
      <c r="GR279" s="20">
        <v>2774.4969999999998</v>
      </c>
      <c r="GS279" s="20">
        <v>2774.4969999999998</v>
      </c>
      <c r="GT279" s="21">
        <v>66</v>
      </c>
      <c r="GU279" s="20">
        <v>895.23599999999999</v>
      </c>
      <c r="GV279" s="20">
        <v>1093.441</v>
      </c>
      <c r="GW279" s="20">
        <v>1093.441</v>
      </c>
      <c r="GX279" s="21">
        <v>228.2</v>
      </c>
      <c r="GY279" s="20">
        <v>1313.527</v>
      </c>
      <c r="GZ279" s="20">
        <v>1401.5329999999999</v>
      </c>
      <c r="HA279" s="21">
        <v>33.700000000000003</v>
      </c>
      <c r="HB279" s="20">
        <v>193.89099999999999</v>
      </c>
      <c r="HC279" s="20">
        <v>206.88200000000001</v>
      </c>
      <c r="HD279" s="21">
        <v>32.1</v>
      </c>
      <c r="HE279" s="20">
        <v>184.85599999999999</v>
      </c>
      <c r="HF279" s="20">
        <v>197.24100000000001</v>
      </c>
      <c r="HG279" s="21">
        <v>101.4</v>
      </c>
      <c r="HH279" s="20">
        <v>583.34799999999996</v>
      </c>
      <c r="HI279" s="20">
        <v>622.43200000000002</v>
      </c>
      <c r="HJ279" s="20">
        <v>622.43200000000002</v>
      </c>
      <c r="HK279" s="21">
        <v>93.2</v>
      </c>
      <c r="HL279" s="20">
        <v>536.45799999999997</v>
      </c>
      <c r="HM279" s="20">
        <v>572.40099999999995</v>
      </c>
      <c r="HN279" s="20">
        <v>472.85300000000001</v>
      </c>
      <c r="HO279" s="21">
        <v>194.5</v>
      </c>
      <c r="HP279" s="20">
        <v>1119.635</v>
      </c>
      <c r="HQ279" s="20">
        <v>1194.6510000000001</v>
      </c>
      <c r="HR279" s="20">
        <v>1095.2850000000001</v>
      </c>
      <c r="HS279" s="21">
        <v>119.1</v>
      </c>
      <c r="HT279" s="20">
        <v>685.46100000000001</v>
      </c>
      <c r="HU279" s="20">
        <v>731.38699999999994</v>
      </c>
      <c r="HV279" s="20">
        <v>731.38699999999994</v>
      </c>
      <c r="HW279" s="21">
        <v>120</v>
      </c>
      <c r="HX279" s="20">
        <v>178.98099999999999</v>
      </c>
      <c r="HY279" s="20">
        <v>112598.58100000001</v>
      </c>
      <c r="HZ279" s="21">
        <v>8.5</v>
      </c>
      <c r="IA279" s="20">
        <v>12.643000000000001</v>
      </c>
      <c r="IB279" s="20">
        <v>7953.9790000000003</v>
      </c>
      <c r="IC279" s="21">
        <v>4.9000000000000004</v>
      </c>
      <c r="ID279" s="20">
        <v>7.335</v>
      </c>
      <c r="IE279" s="20">
        <v>4614.7089999999998</v>
      </c>
      <c r="IF279" s="21">
        <v>32.700000000000003</v>
      </c>
      <c r="IG279" s="20">
        <v>48.689</v>
      </c>
      <c r="IH279" s="20">
        <v>30630.612000000001</v>
      </c>
      <c r="II279" s="20">
        <v>30630.612000000001</v>
      </c>
      <c r="IJ279" s="21">
        <v>78.900000000000006</v>
      </c>
      <c r="IK279" s="20">
        <v>117.649</v>
      </c>
      <c r="IL279" s="20">
        <v>74013.990999999995</v>
      </c>
      <c r="IM279" s="20">
        <v>74013.990999999995</v>
      </c>
      <c r="IN279" s="21">
        <v>111.6</v>
      </c>
      <c r="IO279" s="20">
        <v>166.33799999999999</v>
      </c>
      <c r="IP279" s="20">
        <v>104644.603</v>
      </c>
      <c r="IQ279" s="20">
        <v>104644.603</v>
      </c>
      <c r="IR279" s="21">
        <v>74.5</v>
      </c>
      <c r="IS279" s="20">
        <v>111.062</v>
      </c>
      <c r="IT279" s="23">
        <v>69870</v>
      </c>
      <c r="IU279" s="23">
        <v>69870</v>
      </c>
      <c r="IV279" s="21">
        <v>139</v>
      </c>
      <c r="IW279" s="20">
        <v>6492.4979999999996</v>
      </c>
      <c r="IX279" s="20">
        <v>44298.457999999999</v>
      </c>
      <c r="IY279" s="21">
        <v>27.1</v>
      </c>
      <c r="IZ279" s="20">
        <v>1266.057</v>
      </c>
      <c r="JA279" s="20">
        <v>8638.3320000000003</v>
      </c>
      <c r="JB279" s="21">
        <v>17.899999999999999</v>
      </c>
      <c r="JC279" s="20">
        <v>837.41399999999999</v>
      </c>
      <c r="JD279" s="20">
        <v>5713.6940000000004</v>
      </c>
      <c r="JE279" s="20">
        <v>5713.6940000000004</v>
      </c>
      <c r="JF279" s="21">
        <v>93.9</v>
      </c>
      <c r="JG279" s="20">
        <v>4383.8010000000004</v>
      </c>
      <c r="JH279" s="20">
        <v>29910.771000000001</v>
      </c>
      <c r="JI279" s="20">
        <v>31169.361000000001</v>
      </c>
      <c r="JJ279" s="21">
        <v>111.9</v>
      </c>
      <c r="JK279" s="20">
        <v>5226.442</v>
      </c>
      <c r="JL279" s="20">
        <v>35660.125999999997</v>
      </c>
      <c r="JM279" s="20">
        <v>36883.055</v>
      </c>
      <c r="JN279" s="21">
        <v>102.2</v>
      </c>
      <c r="JO279" s="20">
        <v>4772.0320000000002</v>
      </c>
      <c r="JP279" s="20">
        <v>32559.677</v>
      </c>
      <c r="JQ279" s="20">
        <v>32559.677</v>
      </c>
      <c r="JR279" s="21">
        <v>74.599999999999994</v>
      </c>
      <c r="JS279" s="20">
        <v>158.50700000000001</v>
      </c>
      <c r="JT279" s="20">
        <v>355624.092</v>
      </c>
      <c r="JU279" s="21">
        <v>31</v>
      </c>
      <c r="JV279" s="20">
        <v>65.917000000000002</v>
      </c>
      <c r="JW279" s="20">
        <v>147889.929</v>
      </c>
      <c r="JX279" s="20">
        <v>16.422999999999998</v>
      </c>
      <c r="JY279" s="20">
        <v>34.884</v>
      </c>
      <c r="JZ279" s="20">
        <v>78265.652000000002</v>
      </c>
      <c r="KA279" s="20">
        <v>78265.652000000002</v>
      </c>
      <c r="KB279" s="20">
        <v>27.167999999999999</v>
      </c>
      <c r="KC279" s="20">
        <v>57.706000000000003</v>
      </c>
      <c r="KD279" s="20">
        <v>129468.511</v>
      </c>
      <c r="KE279" s="20">
        <v>129468.511</v>
      </c>
      <c r="KF279" s="21">
        <v>43.6</v>
      </c>
      <c r="KG279" s="21">
        <v>92.6</v>
      </c>
      <c r="KH279" s="20">
        <v>207734.163</v>
      </c>
      <c r="KI279" s="20">
        <v>207734.163</v>
      </c>
      <c r="KJ279" s="21">
        <v>31.6</v>
      </c>
      <c r="KK279" s="21">
        <v>67.2</v>
      </c>
      <c r="KL279" s="21">
        <v>150725.9</v>
      </c>
      <c r="KM279" s="21">
        <v>150725.9</v>
      </c>
      <c r="KN279" s="21">
        <v>105</v>
      </c>
      <c r="KO279" s="20">
        <v>219.52</v>
      </c>
      <c r="KP279" s="20">
        <v>4239.1239999999998</v>
      </c>
      <c r="KQ279" s="21">
        <v>28.3</v>
      </c>
      <c r="KR279" s="20">
        <v>59.258000000000003</v>
      </c>
      <c r="KS279" s="20">
        <v>1144.33</v>
      </c>
      <c r="KT279" s="21">
        <v>28.1</v>
      </c>
      <c r="KU279" s="20">
        <v>58.866999999999997</v>
      </c>
      <c r="KV279" s="20">
        <v>1136.7739999999999</v>
      </c>
      <c r="KW279" s="21">
        <v>25.6</v>
      </c>
      <c r="KX279" s="20">
        <v>53.552999999999997</v>
      </c>
      <c r="KY279" s="20">
        <v>1034.1600000000001</v>
      </c>
      <c r="KZ279" s="20">
        <v>1034.1600000000001</v>
      </c>
      <c r="LA279" s="21">
        <v>51</v>
      </c>
      <c r="LB279" s="20">
        <v>106.708</v>
      </c>
      <c r="LC279" s="20">
        <v>2060.634</v>
      </c>
      <c r="LD279" s="20">
        <v>2060.634</v>
      </c>
      <c r="LE279" s="21">
        <v>76.599999999999994</v>
      </c>
      <c r="LF279" s="20">
        <v>160.262</v>
      </c>
      <c r="LG279" s="20">
        <v>3094.7939999999999</v>
      </c>
      <c r="LH279" s="20">
        <v>3094.7939999999999</v>
      </c>
      <c r="LI279" s="21">
        <v>43.1</v>
      </c>
      <c r="LJ279" s="20">
        <v>90.128</v>
      </c>
      <c r="LK279" s="20">
        <v>1740.4559999999999</v>
      </c>
      <c r="LL279" s="20">
        <v>1740.4559999999999</v>
      </c>
      <c r="LM279" s="21">
        <v>199</v>
      </c>
      <c r="LN279" s="20">
        <v>7043.0439999999999</v>
      </c>
      <c r="LO279" s="20">
        <v>5060.4269999999997</v>
      </c>
      <c r="LP279" s="21">
        <v>69</v>
      </c>
      <c r="LQ279" s="20">
        <v>2443.8589999999999</v>
      </c>
      <c r="LR279" s="20">
        <v>1755.913</v>
      </c>
      <c r="LS279" s="21">
        <v>65.8</v>
      </c>
      <c r="LT279" s="20">
        <v>2327.8719999999998</v>
      </c>
      <c r="LU279" s="20">
        <v>1672.576</v>
      </c>
      <c r="LV279" s="21">
        <v>59.8</v>
      </c>
      <c r="LW279" s="20">
        <v>2117.4490000000001</v>
      </c>
      <c r="LX279" s="20">
        <v>1521.3869999999999</v>
      </c>
      <c r="LY279" s="20">
        <v>1521.3869999999999</v>
      </c>
      <c r="LZ279" s="21">
        <v>70.099999999999994</v>
      </c>
      <c r="MA279" s="20">
        <v>2481.7359999999999</v>
      </c>
      <c r="MB279" s="20">
        <v>1783.127</v>
      </c>
      <c r="MC279" s="20">
        <v>1783.127</v>
      </c>
      <c r="MD279" s="21">
        <v>129.9</v>
      </c>
      <c r="ME279" s="20">
        <v>4599.1840000000002</v>
      </c>
      <c r="MF279" s="20">
        <v>3304.5140000000001</v>
      </c>
      <c r="MG279" s="20">
        <v>3304.5140000000001</v>
      </c>
      <c r="MH279" s="21">
        <v>88.5</v>
      </c>
      <c r="MI279" s="20">
        <v>3130.91</v>
      </c>
      <c r="MJ279" s="20">
        <v>2249.5590000000002</v>
      </c>
      <c r="MK279" s="20">
        <v>2249.5590000000002</v>
      </c>
      <c r="ML279" s="21">
        <v>279.8</v>
      </c>
      <c r="MM279" s="20">
        <v>941.39700000000005</v>
      </c>
      <c r="MN279" s="20">
        <v>5039.8649999999998</v>
      </c>
      <c r="MO279" s="21">
        <v>35.1</v>
      </c>
      <c r="MP279" s="20">
        <v>118.16800000000001</v>
      </c>
      <c r="MQ279" s="20">
        <v>632.625</v>
      </c>
      <c r="MR279" s="21">
        <v>33.299999999999997</v>
      </c>
      <c r="MS279" s="20">
        <v>112.098</v>
      </c>
      <c r="MT279" s="20">
        <v>600.12699999999995</v>
      </c>
      <c r="MU279" s="21">
        <v>127.3</v>
      </c>
      <c r="MV279" s="20">
        <v>428.20699999999999</v>
      </c>
      <c r="MW279" s="20">
        <v>2292.4470000000001</v>
      </c>
      <c r="MX279" s="20">
        <v>2346</v>
      </c>
      <c r="MY279" s="21">
        <v>116.5</v>
      </c>
      <c r="MZ279" s="20">
        <v>392.03500000000003</v>
      </c>
      <c r="NA279" s="20">
        <v>2098.797</v>
      </c>
      <c r="NB279" s="20">
        <v>2226</v>
      </c>
      <c r="NC279" s="21">
        <v>244.6</v>
      </c>
      <c r="ND279" s="20">
        <v>823.22900000000004</v>
      </c>
      <c r="NE279" s="20">
        <v>4407.24</v>
      </c>
      <c r="NF279" s="20">
        <v>4572</v>
      </c>
      <c r="NG279" s="21">
        <v>189.3</v>
      </c>
      <c r="NH279" s="20">
        <v>637.14400000000001</v>
      </c>
      <c r="NI279" s="20">
        <v>3411.0129999999999</v>
      </c>
      <c r="NJ279" s="20">
        <v>3411.0129999999999</v>
      </c>
      <c r="NK279" s="21">
        <v>256</v>
      </c>
      <c r="NL279" s="20">
        <v>3952.732</v>
      </c>
      <c r="NM279" s="20">
        <v>2840.038</v>
      </c>
      <c r="NN279" s="21">
        <v>41.8</v>
      </c>
      <c r="NO279" s="20">
        <v>644.88400000000001</v>
      </c>
      <c r="NP279" s="20">
        <v>463.34899999999999</v>
      </c>
      <c r="NQ279" s="21">
        <v>39.700000000000003</v>
      </c>
      <c r="NR279" s="20">
        <v>613.25099999999998</v>
      </c>
      <c r="NS279" s="20">
        <v>440.62099999999998</v>
      </c>
      <c r="NT279" s="21">
        <v>82.6</v>
      </c>
      <c r="NU279" s="20">
        <v>1275.846</v>
      </c>
      <c r="NV279" s="20">
        <v>916.69500000000005</v>
      </c>
      <c r="NW279" s="20">
        <v>916.69500000000005</v>
      </c>
      <c r="NX279" s="21">
        <v>131.6</v>
      </c>
      <c r="NY279" s="20">
        <v>2032.0029999999999</v>
      </c>
      <c r="NZ279" s="20">
        <v>1459.9939999999999</v>
      </c>
      <c r="OA279" s="20">
        <v>1459.9939999999999</v>
      </c>
      <c r="OB279" s="21">
        <v>214.2</v>
      </c>
      <c r="OC279" s="20">
        <v>3307.848</v>
      </c>
      <c r="OD279" s="20">
        <v>2376.6889999999999</v>
      </c>
      <c r="OE279" s="20">
        <v>2376.6889999999999</v>
      </c>
      <c r="OF279" s="21">
        <v>165.8</v>
      </c>
      <c r="OG279" s="20">
        <v>2560.902</v>
      </c>
      <c r="OH279" s="20">
        <v>1840.008</v>
      </c>
      <c r="OI279" s="20">
        <v>1840.008</v>
      </c>
      <c r="OJ279" s="21">
        <v>192.2</v>
      </c>
      <c r="OK279" s="20">
        <v>519.596</v>
      </c>
      <c r="OL279" s="20">
        <v>373.33</v>
      </c>
      <c r="OM279" s="21">
        <v>36</v>
      </c>
      <c r="ON279" s="20">
        <v>97.463999999999999</v>
      </c>
      <c r="OO279" s="20">
        <v>70.028000000000006</v>
      </c>
      <c r="OP279" s="21">
        <v>34.700000000000003</v>
      </c>
      <c r="OQ279" s="20">
        <v>93.855000000000004</v>
      </c>
      <c r="OR279" s="20">
        <v>67.435000000000002</v>
      </c>
      <c r="OS279" s="21">
        <v>52.6</v>
      </c>
      <c r="OT279" s="20">
        <v>142.31700000000001</v>
      </c>
      <c r="OU279" s="20">
        <v>102.255</v>
      </c>
      <c r="OV279" s="20">
        <v>102.255</v>
      </c>
      <c r="OW279" s="21">
        <v>103.5</v>
      </c>
      <c r="OX279" s="20">
        <v>279.815</v>
      </c>
      <c r="OY279" s="20">
        <v>201.047</v>
      </c>
      <c r="OZ279" s="20">
        <v>201.047</v>
      </c>
      <c r="PA279" s="21">
        <v>156.1</v>
      </c>
      <c r="PB279" s="20">
        <v>422.13200000000001</v>
      </c>
      <c r="PC279" s="20">
        <v>303.30200000000002</v>
      </c>
      <c r="PD279" s="20">
        <v>303.30200000000002</v>
      </c>
      <c r="PE279" s="21">
        <v>79.5</v>
      </c>
      <c r="PF279" s="20">
        <v>214.84899999999999</v>
      </c>
      <c r="PG279" s="20">
        <v>154.369</v>
      </c>
      <c r="PH279" s="20">
        <v>154.369</v>
      </c>
      <c r="PI279" s="21">
        <v>236.8</v>
      </c>
      <c r="PJ279" s="20">
        <v>6563.0230000000001</v>
      </c>
      <c r="PK279" s="20">
        <v>4715.5320000000002</v>
      </c>
      <c r="PL279" s="21">
        <v>72.599999999999994</v>
      </c>
      <c r="PM279" s="20">
        <v>2011.999</v>
      </c>
      <c r="PN279" s="20">
        <v>1445.6210000000001</v>
      </c>
      <c r="PO279" s="21">
        <v>68.8</v>
      </c>
      <c r="PP279" s="20">
        <v>1907.203</v>
      </c>
      <c r="PQ279" s="20">
        <v>1370.325</v>
      </c>
      <c r="PR279" s="21">
        <v>48.6</v>
      </c>
      <c r="PS279" s="20">
        <v>1347.7840000000001</v>
      </c>
      <c r="PT279" s="20">
        <v>968.38300000000004</v>
      </c>
      <c r="PU279" s="20">
        <v>968.38300000000004</v>
      </c>
      <c r="PV279" s="21">
        <v>116.2</v>
      </c>
      <c r="PW279" s="20">
        <v>3221.4949999999999</v>
      </c>
      <c r="PX279" s="20">
        <v>2314.6439999999998</v>
      </c>
      <c r="PY279" s="20">
        <v>2172.1280000000002</v>
      </c>
      <c r="PZ279" s="21">
        <v>164.2</v>
      </c>
      <c r="QA279" s="20">
        <v>4551.0240000000003</v>
      </c>
      <c r="QB279" s="20">
        <v>3269.9110000000001</v>
      </c>
      <c r="QC279" s="20">
        <v>3140.511</v>
      </c>
      <c r="QD279" s="21">
        <v>88.3</v>
      </c>
      <c r="QE279" s="20">
        <v>2446.39</v>
      </c>
      <c r="QF279" s="20">
        <v>1757.731</v>
      </c>
      <c r="QG279" s="20">
        <v>1757.731</v>
      </c>
      <c r="QH279" s="21">
        <v>204.9</v>
      </c>
      <c r="QI279" s="21">
        <v>189.5</v>
      </c>
      <c r="QJ279" s="20">
        <v>109909.927</v>
      </c>
      <c r="QK279" s="21">
        <v>65.8</v>
      </c>
      <c r="QL279" s="21">
        <v>59.4</v>
      </c>
      <c r="QM279" s="20">
        <v>35320.141000000003</v>
      </c>
      <c r="QN279" s="21">
        <v>63.1</v>
      </c>
      <c r="QO279" s="21">
        <v>57.2</v>
      </c>
      <c r="QP279" s="20">
        <v>33829.633000000002</v>
      </c>
      <c r="QQ279" s="21">
        <v>61.3</v>
      </c>
      <c r="QR279" s="21">
        <v>54.1</v>
      </c>
      <c r="QS279" s="20">
        <v>32895.394999999997</v>
      </c>
      <c r="QT279" s="21">
        <v>77.8</v>
      </c>
      <c r="QU279" s="21">
        <v>76.2</v>
      </c>
      <c r="QV279" s="20">
        <v>41727.837</v>
      </c>
      <c r="QW279" s="21">
        <v>139</v>
      </c>
      <c r="QX279" s="21">
        <v>130.1</v>
      </c>
      <c r="QY279" s="20">
        <v>74589.785999999993</v>
      </c>
      <c r="QZ279" s="21">
        <v>76.3</v>
      </c>
      <c r="RA279" s="21">
        <v>75.099999999999994</v>
      </c>
      <c r="RB279" s="20">
        <v>40938.224000000002</v>
      </c>
      <c r="RC279" s="21">
        <v>240.1</v>
      </c>
      <c r="RD279" s="20">
        <v>5594.9229999999998</v>
      </c>
      <c r="RE279" s="20">
        <v>3829.165</v>
      </c>
      <c r="RF279" s="21">
        <v>55.4</v>
      </c>
      <c r="RG279" s="20">
        <v>1289.797</v>
      </c>
      <c r="RH279" s="20">
        <v>882.73699999999997</v>
      </c>
      <c r="RI279" s="21">
        <v>50.8</v>
      </c>
      <c r="RJ279" s="20">
        <v>1183.4960000000001</v>
      </c>
      <c r="RK279" s="20">
        <v>809.98500000000001</v>
      </c>
      <c r="RL279" s="21">
        <v>94.8</v>
      </c>
      <c r="RM279" s="20">
        <v>2207.8620000000001</v>
      </c>
      <c r="RN279" s="20">
        <v>1511.0609999999999</v>
      </c>
      <c r="RO279" s="20">
        <v>1511.0609999999999</v>
      </c>
      <c r="RP279" s="21">
        <v>90</v>
      </c>
      <c r="RQ279" s="20">
        <v>2097.2629999999999</v>
      </c>
      <c r="RR279" s="20">
        <v>1435.367</v>
      </c>
      <c r="RS279" s="20">
        <v>1435.367</v>
      </c>
      <c r="RT279" s="21">
        <v>184.8</v>
      </c>
      <c r="RU279" s="20">
        <v>4305.1260000000002</v>
      </c>
      <c r="RV279" s="20">
        <v>2946.4279999999999</v>
      </c>
      <c r="RW279" s="20">
        <v>2946.4279999999999</v>
      </c>
      <c r="RX279" s="21">
        <v>97.1</v>
      </c>
      <c r="RY279" s="20">
        <v>2262.1799999999998</v>
      </c>
      <c r="RZ279" s="20">
        <v>1548.2360000000001</v>
      </c>
      <c r="SA279" s="20">
        <v>1548.2360000000001</v>
      </c>
      <c r="SB279" s="21">
        <v>222.3</v>
      </c>
      <c r="SC279" s="20">
        <v>747.44100000000003</v>
      </c>
      <c r="SD279" s="20">
        <v>537.03599999999994</v>
      </c>
      <c r="SE279" s="21">
        <v>108.3</v>
      </c>
      <c r="SF279" s="20">
        <v>364.29899999999998</v>
      </c>
      <c r="SG279" s="20">
        <v>261.74900000000002</v>
      </c>
      <c r="SH279" s="21">
        <v>109.6</v>
      </c>
      <c r="SI279" s="20">
        <v>368.51100000000002</v>
      </c>
      <c r="SJ279" s="20">
        <v>264.77499999999998</v>
      </c>
      <c r="SK279" s="21">
        <v>56</v>
      </c>
      <c r="SL279" s="20">
        <v>188.399</v>
      </c>
      <c r="SM279" s="20">
        <v>135.36500000000001</v>
      </c>
      <c r="SN279" s="20">
        <v>121.428</v>
      </c>
      <c r="SO279" s="21">
        <v>62.5</v>
      </c>
      <c r="SP279" s="20">
        <v>210</v>
      </c>
      <c r="SQ279" s="20">
        <v>150.88499999999999</v>
      </c>
      <c r="SR279" s="20">
        <v>153.85900000000001</v>
      </c>
      <c r="SS279" s="21">
        <v>113.9</v>
      </c>
      <c r="ST279" s="20">
        <v>383.142</v>
      </c>
      <c r="SU279" s="20">
        <v>275.28699999999998</v>
      </c>
      <c r="SV279" s="20">
        <v>275.28699999999998</v>
      </c>
      <c r="SW279" s="21">
        <v>102.4</v>
      </c>
      <c r="SX279" s="20">
        <v>344.46</v>
      </c>
      <c r="SY279" s="20">
        <v>247.495</v>
      </c>
      <c r="SZ279" s="20">
        <v>240.99799999999999</v>
      </c>
      <c r="TA279" s="21">
        <v>223.3</v>
      </c>
      <c r="TB279" s="20">
        <v>492.24799999999999</v>
      </c>
      <c r="TC279" s="20">
        <v>3814.971</v>
      </c>
      <c r="TD279" s="21">
        <v>31.5</v>
      </c>
      <c r="TE279" s="20">
        <v>69.477999999999994</v>
      </c>
      <c r="TF279" s="20">
        <v>538.46400000000006</v>
      </c>
      <c r="TG279" s="21">
        <v>51.3</v>
      </c>
      <c r="TH279" s="20">
        <v>113.069</v>
      </c>
      <c r="TI279" s="20">
        <v>876.29899999999998</v>
      </c>
      <c r="TJ279" s="20">
        <v>876.29899999999998</v>
      </c>
      <c r="TK279" s="21">
        <v>140.6</v>
      </c>
      <c r="TL279" s="20">
        <v>309.95400000000001</v>
      </c>
      <c r="TM279" s="20">
        <v>2402.1709999999998</v>
      </c>
      <c r="TN279" s="20">
        <v>2430.9879999999998</v>
      </c>
      <c r="TO279" s="21">
        <v>191.8</v>
      </c>
      <c r="TP279" s="20">
        <v>422.77</v>
      </c>
      <c r="TQ279" s="20">
        <v>3276.5070000000001</v>
      </c>
      <c r="TR279" s="20">
        <v>3307.2869999999998</v>
      </c>
      <c r="TS279" s="21">
        <v>158.1</v>
      </c>
      <c r="TT279" s="20">
        <v>348.56799999999998</v>
      </c>
      <c r="TU279" s="20">
        <v>2701.4369999999999</v>
      </c>
      <c r="TV279" s="20">
        <v>2737.0149999999999</v>
      </c>
      <c r="TW279" s="21">
        <v>186.9</v>
      </c>
      <c r="TX279" s="20">
        <v>265.68200000000002</v>
      </c>
      <c r="TY279" s="20">
        <v>50914.175999999999</v>
      </c>
      <c r="TZ279" s="21">
        <v>69.8</v>
      </c>
      <c r="UA279" s="20">
        <v>99.260999999999996</v>
      </c>
      <c r="UB279" s="20">
        <v>19021.91</v>
      </c>
      <c r="UC279" s="21">
        <v>71.2</v>
      </c>
      <c r="UD279" s="20">
        <v>101.149</v>
      </c>
      <c r="UE279" s="20">
        <v>19383.830000000002</v>
      </c>
      <c r="UF279" s="21">
        <v>36.299999999999997</v>
      </c>
      <c r="UG279" s="20">
        <v>51.661999999999999</v>
      </c>
      <c r="UH279" s="20">
        <v>9900.3089999999993</v>
      </c>
      <c r="UI279" s="20">
        <v>9900.3089999999993</v>
      </c>
      <c r="UJ279" s="21">
        <v>80.7</v>
      </c>
      <c r="UK279" s="20">
        <v>114.759</v>
      </c>
      <c r="UL279" s="20">
        <v>21991.956999999999</v>
      </c>
      <c r="UM279" s="20">
        <v>21991.956999999999</v>
      </c>
      <c r="UN279" s="21">
        <v>117.1</v>
      </c>
      <c r="UO279" s="20">
        <v>166.42099999999999</v>
      </c>
      <c r="UP279" s="20">
        <v>31892.266</v>
      </c>
      <c r="UQ279" s="20">
        <v>31892.266</v>
      </c>
      <c r="UR279" s="21">
        <v>58</v>
      </c>
      <c r="US279" s="20">
        <v>82.504999999999995</v>
      </c>
      <c r="UT279" s="20">
        <v>15810.87</v>
      </c>
      <c r="UU279" s="20">
        <v>15810.87</v>
      </c>
      <c r="UV279" s="21">
        <v>60.1</v>
      </c>
      <c r="UW279" s="20">
        <v>288.91000000000003</v>
      </c>
      <c r="UX279" s="20">
        <v>3163567.8539999998</v>
      </c>
      <c r="UY279" s="21">
        <v>30.9</v>
      </c>
      <c r="UZ279" s="20">
        <v>148.48500000000001</v>
      </c>
      <c r="VA279" s="20">
        <v>1625906.577</v>
      </c>
      <c r="VB279" s="21">
        <v>11.8</v>
      </c>
      <c r="VC279" s="20">
        <v>56.851999999999997</v>
      </c>
      <c r="VD279" s="20">
        <v>622532.75899999996</v>
      </c>
      <c r="VE279" s="20">
        <v>622532.75899999996</v>
      </c>
      <c r="VF279" s="21">
        <v>17.3</v>
      </c>
      <c r="VG279" s="20">
        <v>83.415999999999997</v>
      </c>
      <c r="VH279" s="20">
        <v>913400.76199999999</v>
      </c>
      <c r="VI279" s="20">
        <v>822985.67799999996</v>
      </c>
      <c r="VJ279" s="21">
        <v>29.2</v>
      </c>
      <c r="VK279" s="20">
        <v>140.42599999999999</v>
      </c>
      <c r="VL279" s="20">
        <v>1537661.277</v>
      </c>
      <c r="VM279" s="20">
        <v>1445518.4369999999</v>
      </c>
      <c r="VN279" s="21">
        <v>25.4</v>
      </c>
      <c r="VO279" s="20">
        <v>122.042</v>
      </c>
      <c r="VP279" s="20">
        <v>1336357.851</v>
      </c>
      <c r="VQ279" s="20">
        <v>1336357.851</v>
      </c>
      <c r="VR279" s="21">
        <v>330.4</v>
      </c>
      <c r="VS279" s="20">
        <v>852.32899999999995</v>
      </c>
      <c r="VT279" s="20">
        <v>612.39800000000002</v>
      </c>
      <c r="VU279" s="21">
        <v>44.4</v>
      </c>
      <c r="VV279" s="20">
        <v>114.441</v>
      </c>
      <c r="VW279" s="20">
        <v>82.225999999999999</v>
      </c>
      <c r="VX279" s="21">
        <v>43</v>
      </c>
      <c r="VY279" s="20">
        <v>110.816</v>
      </c>
      <c r="VZ279" s="20">
        <v>79.620999999999995</v>
      </c>
      <c r="WA279" s="21">
        <v>109</v>
      </c>
      <c r="WB279" s="20">
        <v>281.30900000000003</v>
      </c>
      <c r="WC279" s="20">
        <v>202.12</v>
      </c>
      <c r="WD279" s="20">
        <v>202.12</v>
      </c>
      <c r="WE279" s="21">
        <v>177</v>
      </c>
      <c r="WF279" s="20">
        <v>456.57900000000001</v>
      </c>
      <c r="WG279" s="20">
        <v>328.05200000000002</v>
      </c>
      <c r="WH279" s="20">
        <v>328.05200000000002</v>
      </c>
      <c r="WI279" s="21">
        <v>286</v>
      </c>
      <c r="WJ279" s="20">
        <v>737.88699999999994</v>
      </c>
      <c r="WK279" s="20">
        <v>530.17200000000003</v>
      </c>
      <c r="WL279" s="20">
        <v>530.17200000000003</v>
      </c>
      <c r="WM279" s="21">
        <v>167.6</v>
      </c>
      <c r="WN279" s="20">
        <v>432.43099999999998</v>
      </c>
      <c r="WO279" s="20">
        <v>310.702</v>
      </c>
      <c r="WP279" s="20">
        <v>310.702</v>
      </c>
      <c r="WQ279" s="21">
        <v>194.5</v>
      </c>
      <c r="WR279" s="20">
        <v>404.76400000000001</v>
      </c>
      <c r="WS279" s="20">
        <v>1539.116</v>
      </c>
      <c r="WT279" s="21">
        <v>74</v>
      </c>
      <c r="WU279" s="20">
        <v>154.06800000000001</v>
      </c>
      <c r="WV279" s="20">
        <v>585.84500000000003</v>
      </c>
      <c r="WW279" s="21">
        <v>70.5</v>
      </c>
      <c r="WX279" s="20">
        <v>146.61000000000001</v>
      </c>
      <c r="WY279" s="20">
        <v>557.48599999999999</v>
      </c>
      <c r="WZ279" s="21">
        <v>36.9</v>
      </c>
      <c r="XA279" s="20">
        <v>76.843000000000004</v>
      </c>
      <c r="XB279" s="20">
        <v>292.19499999999999</v>
      </c>
      <c r="XC279" s="20">
        <v>292.19499999999999</v>
      </c>
      <c r="XD279" s="21">
        <v>83.6</v>
      </c>
      <c r="XE279" s="20">
        <v>173.85300000000001</v>
      </c>
      <c r="XF279" s="20">
        <v>661.07600000000002</v>
      </c>
      <c r="XG279" s="20">
        <v>661.07600000000002</v>
      </c>
      <c r="XH279" s="21">
        <v>120.5</v>
      </c>
      <c r="XI279" s="20">
        <v>250.696</v>
      </c>
      <c r="XJ279" s="20">
        <v>953.27099999999996</v>
      </c>
      <c r="XK279" s="20">
        <v>953.27099999999996</v>
      </c>
      <c r="XL279" s="21">
        <v>68.599999999999994</v>
      </c>
      <c r="XM279" s="20">
        <v>142.636</v>
      </c>
      <c r="XN279" s="22">
        <v>542.37488900000005</v>
      </c>
      <c r="XO279" s="22">
        <v>542.37488900000005</v>
      </c>
      <c r="XP279" s="21">
        <v>180.1</v>
      </c>
      <c r="XQ279" s="20">
        <v>2031.338</v>
      </c>
      <c r="XR279" s="20">
        <v>98431.739000000001</v>
      </c>
      <c r="XS279" s="21">
        <v>72.099999999999994</v>
      </c>
      <c r="XT279" s="20">
        <v>813.07299999999998</v>
      </c>
      <c r="XU279" s="20">
        <v>39398.773000000001</v>
      </c>
      <c r="XV279" s="21">
        <v>42.1</v>
      </c>
      <c r="XW279" s="20">
        <v>474.61399999999998</v>
      </c>
      <c r="XX279" s="20">
        <v>22998.163</v>
      </c>
      <c r="XY279" s="20">
        <v>5686.48</v>
      </c>
      <c r="XZ279" s="21">
        <v>70.8</v>
      </c>
      <c r="YA279" s="20">
        <v>798.69299999999998</v>
      </c>
      <c r="YB279" s="20">
        <v>38701.936999999998</v>
      </c>
      <c r="YC279" s="20">
        <v>25241.638999999999</v>
      </c>
      <c r="YD279" s="21">
        <v>108</v>
      </c>
      <c r="YE279" s="20">
        <v>1218.2650000000001</v>
      </c>
      <c r="YF279" s="20">
        <v>59032.966</v>
      </c>
      <c r="YG279" s="20">
        <v>30928.118999999999</v>
      </c>
      <c r="YH279" s="21">
        <v>52.4</v>
      </c>
      <c r="YI279" s="20">
        <v>590.66700000000003</v>
      </c>
      <c r="YJ279" s="20">
        <v>28621.73</v>
      </c>
      <c r="YK279" s="20">
        <v>28621.73</v>
      </c>
      <c r="YL279" s="21">
        <v>224.3</v>
      </c>
      <c r="YM279" s="20">
        <v>5112.192</v>
      </c>
      <c r="YN279" s="20">
        <v>3673.11</v>
      </c>
      <c r="YO279" s="21">
        <v>107.8</v>
      </c>
      <c r="YP279" s="20">
        <v>2457.3429999999998</v>
      </c>
      <c r="YQ279" s="20">
        <v>1765.6010000000001</v>
      </c>
      <c r="YR279" s="21">
        <v>106.2</v>
      </c>
      <c r="YS279" s="20">
        <v>2419.8290000000002</v>
      </c>
      <c r="YT279" s="20">
        <v>1738.6469999999999</v>
      </c>
      <c r="YU279" s="21">
        <v>39</v>
      </c>
      <c r="YV279" s="20">
        <v>888.61099999999999</v>
      </c>
      <c r="YW279" s="20">
        <v>638.46699999999998</v>
      </c>
      <c r="YX279" s="20">
        <v>638.46699999999998</v>
      </c>
      <c r="YY279" s="21">
        <v>77.5</v>
      </c>
      <c r="YZ279" s="20">
        <v>1766.2380000000001</v>
      </c>
      <c r="ZA279" s="20">
        <v>1269.0419999999999</v>
      </c>
      <c r="ZB279" s="20">
        <v>1269.0419999999999</v>
      </c>
      <c r="ZC279" s="21">
        <v>116.5</v>
      </c>
      <c r="ZD279" s="20">
        <v>2654.8490000000002</v>
      </c>
      <c r="ZE279" s="20">
        <v>1907.509</v>
      </c>
      <c r="ZF279" s="20">
        <v>1907.509</v>
      </c>
      <c r="ZG279" s="21">
        <v>81.900000000000006</v>
      </c>
      <c r="ZH279" s="20">
        <v>1866.3009999999999</v>
      </c>
      <c r="ZI279" s="20">
        <v>1340.9369999999999</v>
      </c>
      <c r="ZJ279" s="20">
        <v>1340.9369999999999</v>
      </c>
      <c r="ZK279" s="21">
        <v>312.10000000000002</v>
      </c>
      <c r="ZL279" s="20">
        <v>18178.934000000001</v>
      </c>
      <c r="ZM279" s="20">
        <v>1647691.3</v>
      </c>
      <c r="ZN279" s="21">
        <v>148.30000000000001</v>
      </c>
      <c r="ZO279" s="20">
        <v>8638.1650000000009</v>
      </c>
      <c r="ZP279" s="20">
        <v>782940.8</v>
      </c>
      <c r="ZQ279" s="21">
        <v>145.1</v>
      </c>
      <c r="ZR279" s="20">
        <v>8448.634</v>
      </c>
      <c r="ZS279" s="20">
        <v>765762.17799999996</v>
      </c>
      <c r="ZT279" s="21">
        <v>60.3</v>
      </c>
      <c r="ZU279" s="20">
        <v>3510.1819999999998</v>
      </c>
      <c r="ZV279" s="20">
        <v>318153.8</v>
      </c>
      <c r="ZW279" s="20">
        <v>318153.8</v>
      </c>
      <c r="ZX279" s="21">
        <v>103.5</v>
      </c>
      <c r="ZY279" s="20">
        <v>6030.5870000000004</v>
      </c>
      <c r="ZZ279" s="20">
        <v>546596.69999999995</v>
      </c>
      <c r="AAA279" s="20">
        <v>546596.69999999995</v>
      </c>
      <c r="AAB279" s="21">
        <v>163.80000000000001</v>
      </c>
      <c r="AAC279" s="20">
        <v>9540.7690000000002</v>
      </c>
      <c r="AAD279" s="20">
        <v>864750.5</v>
      </c>
      <c r="AAE279" s="20">
        <v>864750.5</v>
      </c>
      <c r="AAF279" s="21">
        <v>99.1</v>
      </c>
      <c r="AAG279" s="20">
        <v>5771.29</v>
      </c>
      <c r="AAH279" s="20">
        <v>523094.7</v>
      </c>
      <c r="AAI279" s="20">
        <v>523094.7</v>
      </c>
      <c r="AAJ279" s="21">
        <v>191.2</v>
      </c>
      <c r="AAK279" s="20">
        <v>1670.1780000000001</v>
      </c>
      <c r="AAL279" s="20">
        <v>2207137.9</v>
      </c>
      <c r="AAM279" s="21">
        <v>22.9</v>
      </c>
      <c r="AAN279" s="20">
        <v>199.839</v>
      </c>
      <c r="AAO279" s="20">
        <v>264086.59999999998</v>
      </c>
      <c r="AAP279" s="21">
        <v>71</v>
      </c>
      <c r="AAQ279" s="20">
        <v>620.07000000000005</v>
      </c>
      <c r="AAR279" s="20">
        <v>819422.1</v>
      </c>
      <c r="AAS279" s="20">
        <v>819422.1</v>
      </c>
      <c r="AAT279" s="21">
        <v>95.3</v>
      </c>
      <c r="AAU279" s="20">
        <v>832.18799999999999</v>
      </c>
      <c r="AAV279" s="20">
        <v>1099735.2830000001</v>
      </c>
      <c r="AAW279" s="20">
        <v>1123629.2</v>
      </c>
      <c r="AAX279" s="21">
        <v>168.3</v>
      </c>
      <c r="AAY279" s="20">
        <v>1470.3389999999999</v>
      </c>
      <c r="AAZ279" s="20">
        <v>1943051.3</v>
      </c>
      <c r="ABA279" s="20">
        <v>1943051.3</v>
      </c>
      <c r="ABB279" s="21">
        <v>126.2</v>
      </c>
      <c r="ABC279" s="20">
        <v>1102.509</v>
      </c>
      <c r="ABD279" s="20">
        <v>1456964.4</v>
      </c>
      <c r="ABE279" s="20">
        <v>1456964.4</v>
      </c>
      <c r="ABF279" s="21">
        <v>332.5</v>
      </c>
      <c r="ABG279" s="20">
        <v>185.16</v>
      </c>
      <c r="ABH279" s="20">
        <v>133.03800000000001</v>
      </c>
      <c r="ABI279" s="21">
        <v>14.8</v>
      </c>
      <c r="ABJ279" s="20">
        <v>8.2200000000000006</v>
      </c>
      <c r="ABK279" s="20">
        <v>5.9059999999999997</v>
      </c>
      <c r="ABL279" s="21">
        <v>14.6</v>
      </c>
      <c r="ABM279" s="20">
        <v>8.1489999999999991</v>
      </c>
      <c r="ABN279" s="20">
        <v>5.8550000000000004</v>
      </c>
      <c r="ABO279" s="21">
        <v>52</v>
      </c>
      <c r="ABP279" s="20">
        <v>28.969000000000001</v>
      </c>
      <c r="ABQ279" s="20">
        <v>20.814</v>
      </c>
      <c r="ABR279" s="20">
        <v>20.814</v>
      </c>
      <c r="ABS279" s="21">
        <v>265.8</v>
      </c>
      <c r="ABT279" s="20">
        <v>147.97200000000001</v>
      </c>
      <c r="ABU279" s="20">
        <v>106.318</v>
      </c>
      <c r="ABV279" s="20">
        <v>106.318</v>
      </c>
      <c r="ABW279" s="21">
        <v>317.8</v>
      </c>
      <c r="ABX279" s="20">
        <v>176.941</v>
      </c>
      <c r="ABY279" s="20">
        <v>127.13200000000001</v>
      </c>
      <c r="ABZ279" s="20">
        <v>127.13200000000001</v>
      </c>
      <c r="ACA279" s="21">
        <v>90.8</v>
      </c>
      <c r="ACB279" s="20">
        <v>50.567999999999998</v>
      </c>
      <c r="ACC279" s="20">
        <v>36.332999999999998</v>
      </c>
      <c r="ACD279" s="20">
        <v>36.332999999999998</v>
      </c>
      <c r="ACE279" s="21">
        <v>54</v>
      </c>
      <c r="ACF279" s="20">
        <v>482.13799999999998</v>
      </c>
      <c r="ACG279" s="20">
        <v>6663.1530000000002</v>
      </c>
      <c r="ACH279" s="21">
        <v>24.1</v>
      </c>
      <c r="ACI279" s="20">
        <v>214.64</v>
      </c>
      <c r="ACJ279" s="20">
        <v>2966.33</v>
      </c>
      <c r="ACK279" s="21">
        <v>13.3</v>
      </c>
      <c r="ACL279" s="20">
        <v>118.361</v>
      </c>
      <c r="ACM279" s="20">
        <v>1635.742</v>
      </c>
      <c r="ACN279" s="20">
        <v>1635.742</v>
      </c>
      <c r="ACO279" s="21">
        <v>16.7</v>
      </c>
      <c r="ACP279" s="20">
        <v>149.13800000000001</v>
      </c>
      <c r="ACQ279" s="20">
        <v>2061.0810000000001</v>
      </c>
      <c r="ACR279" s="20">
        <v>2061.0810000000001</v>
      </c>
      <c r="ACS279" s="21">
        <v>30</v>
      </c>
      <c r="ACT279" s="20">
        <v>267.49799999999999</v>
      </c>
      <c r="ACU279" s="20">
        <v>3696.8229999999999</v>
      </c>
      <c r="ACV279" s="20">
        <v>3696.8229999999999</v>
      </c>
      <c r="ACW279" s="21">
        <v>14.4</v>
      </c>
      <c r="ACX279" s="20">
        <v>128.70599999999999</v>
      </c>
      <c r="ACY279" s="20">
        <v>1778.711</v>
      </c>
      <c r="ACZ279" s="20">
        <v>1778.711</v>
      </c>
      <c r="ADA279" s="21">
        <v>146.6</v>
      </c>
      <c r="ADB279" s="20">
        <v>336.80599999999998</v>
      </c>
      <c r="ADC279" s="20">
        <v>1162.8240000000001</v>
      </c>
      <c r="ADD279" s="21">
        <v>38.6</v>
      </c>
      <c r="ADE279" s="20">
        <v>88.757999999999996</v>
      </c>
      <c r="ADF279" s="20">
        <v>306.43700000000001</v>
      </c>
      <c r="ADG279" s="21">
        <v>49.5</v>
      </c>
      <c r="ADH279" s="20">
        <v>113.818</v>
      </c>
      <c r="ADI279" s="20">
        <v>392.95600000000002</v>
      </c>
      <c r="ADJ279" s="20">
        <v>392.95600000000002</v>
      </c>
      <c r="ADK279" s="21">
        <v>58.4</v>
      </c>
      <c r="ADL279" s="20">
        <v>134.23099999999999</v>
      </c>
      <c r="ADM279" s="20">
        <v>463.43099999999998</v>
      </c>
      <c r="ADN279" s="20">
        <v>463.43099999999998</v>
      </c>
      <c r="ADO279" s="21">
        <v>108</v>
      </c>
      <c r="ADP279" s="20">
        <v>248.048</v>
      </c>
      <c r="ADQ279" s="20">
        <v>856.38699999999994</v>
      </c>
      <c r="ADR279" s="20">
        <v>856.38699999999994</v>
      </c>
      <c r="ADS279" s="21">
        <v>103.8</v>
      </c>
      <c r="ADT279" s="20">
        <v>238.58600000000001</v>
      </c>
      <c r="ADU279" s="20">
        <v>823.71900000000005</v>
      </c>
      <c r="ADV279" s="20">
        <v>823.71900000000005</v>
      </c>
      <c r="ADW279" s="21">
        <v>291.89999999999998</v>
      </c>
      <c r="ADX279" s="20">
        <v>2629.6990000000001</v>
      </c>
      <c r="ADY279" s="20">
        <v>1889.4390000000001</v>
      </c>
      <c r="ADZ279" s="21">
        <v>57.3</v>
      </c>
      <c r="AEA279" s="20">
        <v>515.76300000000003</v>
      </c>
      <c r="AEB279" s="20">
        <v>370.57600000000002</v>
      </c>
      <c r="AEC279" s="21">
        <v>54.7</v>
      </c>
      <c r="AED279" s="20">
        <v>492.68799999999999</v>
      </c>
      <c r="AEE279" s="20">
        <v>353.99599999999998</v>
      </c>
      <c r="AEF279" s="21">
        <v>111.5</v>
      </c>
      <c r="AEG279" s="20">
        <v>1004.521</v>
      </c>
      <c r="AEH279" s="20">
        <v>721.74800000000005</v>
      </c>
      <c r="AEI279" s="20">
        <v>721.74800000000005</v>
      </c>
      <c r="AEJ279" s="21">
        <v>123.2</v>
      </c>
      <c r="AEK279" s="20">
        <v>1109.415</v>
      </c>
      <c r="AEL279" s="20">
        <v>797.11500000000001</v>
      </c>
      <c r="AEM279" s="20">
        <v>797.11500000000001</v>
      </c>
      <c r="AEN279" s="21">
        <v>234.7</v>
      </c>
      <c r="AEO279" s="20">
        <v>2113.9360000000001</v>
      </c>
      <c r="AEP279" s="20">
        <v>1518.8630000000001</v>
      </c>
      <c r="AEQ279" s="20">
        <v>1518.8630000000001</v>
      </c>
      <c r="AER279" s="21">
        <v>110.1</v>
      </c>
      <c r="AES279" s="20">
        <v>991.71400000000006</v>
      </c>
      <c r="AET279" s="20">
        <v>712.54700000000003</v>
      </c>
      <c r="AEU279" s="20">
        <v>715.69</v>
      </c>
      <c r="AEV279" s="21">
        <v>262.3</v>
      </c>
      <c r="AEW279" s="20">
        <v>981.63400000000001</v>
      </c>
      <c r="AEX279" s="20">
        <v>6877.1310000000003</v>
      </c>
      <c r="AEY279" s="21">
        <v>47.5</v>
      </c>
      <c r="AEZ279" s="20">
        <v>177.95099999999999</v>
      </c>
      <c r="AFA279" s="20">
        <v>1246.6890000000001</v>
      </c>
      <c r="AFB279" s="21">
        <v>47</v>
      </c>
      <c r="AFC279" s="20">
        <v>176.07499999999999</v>
      </c>
      <c r="AFD279" s="20">
        <v>1233.5429999999999</v>
      </c>
      <c r="AFE279" s="21">
        <v>71.2</v>
      </c>
      <c r="AFF279" s="20">
        <v>266.38</v>
      </c>
      <c r="AFG279" s="20">
        <v>1866.2059999999999</v>
      </c>
      <c r="AFH279" s="20">
        <v>1866.2059999999999</v>
      </c>
      <c r="AFI279" s="21">
        <v>143.6</v>
      </c>
      <c r="AFJ279" s="20">
        <v>537.303</v>
      </c>
      <c r="AFK279" s="20">
        <v>3764.2359999999999</v>
      </c>
      <c r="AFL279" s="20">
        <v>3764.2359999999999</v>
      </c>
      <c r="AFM279" s="21">
        <v>214.7</v>
      </c>
      <c r="AFN279" s="20">
        <v>803.68299999999999</v>
      </c>
      <c r="AFO279" s="20">
        <v>5630.442</v>
      </c>
      <c r="AFP279" s="20">
        <v>5630.442</v>
      </c>
      <c r="AFQ279" s="21">
        <v>100.2</v>
      </c>
      <c r="AFR279" s="20">
        <v>374.94400000000002</v>
      </c>
      <c r="AFS279" s="20">
        <v>2626.7829999999999</v>
      </c>
      <c r="AFT279" s="20">
        <v>2626.7829999999999</v>
      </c>
      <c r="AFU279" s="21">
        <v>216.2</v>
      </c>
      <c r="AFV279" s="20">
        <v>235.66</v>
      </c>
      <c r="AFW279" s="20">
        <v>409.62400000000002</v>
      </c>
      <c r="AFX279" s="21">
        <v>16.899999999999999</v>
      </c>
      <c r="AFY279" s="20">
        <v>18.411999999999999</v>
      </c>
      <c r="AFZ279" s="20">
        <v>32.003999999999998</v>
      </c>
      <c r="AGA279" s="21">
        <v>92</v>
      </c>
      <c r="AGB279" s="20">
        <v>100.23399999999999</v>
      </c>
      <c r="AGC279" s="20">
        <v>174.227</v>
      </c>
      <c r="AGD279" s="20">
        <v>174.227</v>
      </c>
      <c r="AGE279" s="21">
        <v>107.4</v>
      </c>
      <c r="AGF279" s="20">
        <v>117.014</v>
      </c>
      <c r="AGG279" s="20">
        <v>203.39400000000001</v>
      </c>
      <c r="AGH279" s="20">
        <v>203.39400000000001</v>
      </c>
      <c r="AGI279" s="21">
        <v>199.3</v>
      </c>
      <c r="AGJ279" s="20">
        <v>217.24799999999999</v>
      </c>
      <c r="AGK279" s="20">
        <v>377.62</v>
      </c>
      <c r="AGL279" s="20">
        <v>377.62</v>
      </c>
      <c r="AGM279" s="21">
        <v>155</v>
      </c>
      <c r="AGN279" s="20">
        <v>168.95599999999999</v>
      </c>
      <c r="AGO279" s="20">
        <v>293.67899999999997</v>
      </c>
      <c r="AGP279" s="20">
        <v>293.67899999999997</v>
      </c>
      <c r="AGQ279" s="21">
        <v>116.6</v>
      </c>
      <c r="AGR279" s="20">
        <v>501.46499999999997</v>
      </c>
      <c r="AGS279" s="20">
        <v>1496.6210000000001</v>
      </c>
      <c r="AGT279" s="21">
        <v>46.8</v>
      </c>
      <c r="AGU279" s="20">
        <v>201.13300000000001</v>
      </c>
      <c r="AGV279" s="20">
        <v>600.28099999999995</v>
      </c>
      <c r="AGW279" s="21">
        <v>46.8</v>
      </c>
      <c r="AGX279" s="20">
        <v>201.31</v>
      </c>
      <c r="AGY279" s="20">
        <v>600.81100000000004</v>
      </c>
      <c r="AGZ279" s="21">
        <v>30.1</v>
      </c>
      <c r="AHA279" s="20">
        <v>129.44800000000001</v>
      </c>
      <c r="AHB279" s="20">
        <v>386.339</v>
      </c>
      <c r="AHC279" s="20">
        <v>386.339</v>
      </c>
      <c r="AHD279" s="21">
        <v>39.700000000000003</v>
      </c>
      <c r="AHE279" s="20">
        <v>170.88300000000001</v>
      </c>
      <c r="AHF279" s="20">
        <v>510.00099999999998</v>
      </c>
      <c r="AHG279" s="20">
        <v>510.00099999999998</v>
      </c>
      <c r="AHH279" s="21">
        <v>69.8</v>
      </c>
      <c r="AHI279" s="20">
        <v>300.33199999999999</v>
      </c>
      <c r="AHJ279" s="20">
        <v>896.34</v>
      </c>
      <c r="AHK279" s="20">
        <v>896.34</v>
      </c>
      <c r="AHL279" s="21">
        <v>47.2</v>
      </c>
      <c r="AHM279" s="20">
        <v>203.19900000000001</v>
      </c>
      <c r="AHN279" s="20">
        <v>606.447</v>
      </c>
      <c r="AHO279" s="20">
        <v>606.447</v>
      </c>
      <c r="AHP279" s="21">
        <v>284</v>
      </c>
      <c r="AHQ279" s="20">
        <v>707.97199999999998</v>
      </c>
      <c r="AHR279" s="20">
        <v>508.678</v>
      </c>
      <c r="AHS279" s="21">
        <v>77.7</v>
      </c>
      <c r="AHT279" s="20">
        <v>193.751</v>
      </c>
      <c r="AHU279" s="20">
        <v>139.21</v>
      </c>
      <c r="AHV279" s="21">
        <v>75.599999999999994</v>
      </c>
      <c r="AHW279" s="20">
        <v>188.55699999999999</v>
      </c>
      <c r="AHX279" s="20">
        <v>135.47800000000001</v>
      </c>
      <c r="AHY279" s="21">
        <v>88.9</v>
      </c>
      <c r="AHZ279" s="20">
        <v>221.631</v>
      </c>
      <c r="AIA279" s="20">
        <v>159.24199999999999</v>
      </c>
      <c r="AIB279" s="20">
        <v>159.24199999999999</v>
      </c>
      <c r="AIC279" s="21">
        <v>117.4</v>
      </c>
      <c r="AID279" s="20">
        <v>292.59100000000001</v>
      </c>
      <c r="AIE279" s="20">
        <v>210.226</v>
      </c>
      <c r="AIF279" s="20">
        <v>210.226</v>
      </c>
      <c r="AIG279" s="21">
        <v>206.3</v>
      </c>
      <c r="AIH279" s="20">
        <v>514.221</v>
      </c>
      <c r="AII279" s="20">
        <v>369.46800000000002</v>
      </c>
      <c r="AIJ279" s="20">
        <v>369.46800000000002</v>
      </c>
      <c r="AIK279" s="21">
        <v>147.6</v>
      </c>
      <c r="AIL279" s="20">
        <v>368.01900000000001</v>
      </c>
      <c r="AIM279" s="20">
        <v>264.42200000000003</v>
      </c>
      <c r="AIN279" s="20">
        <v>264.42200000000003</v>
      </c>
      <c r="AIO279" s="21">
        <v>73.2</v>
      </c>
      <c r="AIP279" s="20">
        <v>1092.82</v>
      </c>
      <c r="AIQ279" s="20">
        <v>32417.085999999999</v>
      </c>
      <c r="AIR279" s="21">
        <v>7.7</v>
      </c>
      <c r="AIS279" s="20">
        <v>114.611</v>
      </c>
      <c r="AIT279" s="20">
        <v>3399.8</v>
      </c>
      <c r="AIU279" s="21">
        <v>11.3</v>
      </c>
      <c r="AIV279" s="20">
        <v>168.21700000000001</v>
      </c>
      <c r="AIW279" s="20">
        <v>4989.95</v>
      </c>
      <c r="AIX279" s="20">
        <v>4044.578</v>
      </c>
      <c r="AIY279" s="21">
        <v>54.3</v>
      </c>
      <c r="AIZ279" s="20">
        <v>809.65700000000004</v>
      </c>
      <c r="AJA279" s="20">
        <v>24017.422999999999</v>
      </c>
      <c r="AJB279" s="20">
        <v>20199.562999999998</v>
      </c>
      <c r="AJC279" s="21">
        <v>65.5</v>
      </c>
      <c r="AJD279" s="20">
        <v>978.20899999999995</v>
      </c>
      <c r="AJE279" s="20">
        <v>29017.286</v>
      </c>
      <c r="AJF279" s="20">
        <v>24244.141</v>
      </c>
      <c r="AJG279" s="21">
        <v>38.5</v>
      </c>
      <c r="AJH279" s="20">
        <v>574.50599999999997</v>
      </c>
      <c r="AJI279" s="20">
        <v>17041.984</v>
      </c>
      <c r="AJJ279" s="20">
        <v>17041.984</v>
      </c>
      <c r="AJK279" s="21">
        <v>59.9</v>
      </c>
      <c r="AJL279" s="20">
        <v>311.31900000000002</v>
      </c>
      <c r="AJM279" s="20">
        <v>1168.412</v>
      </c>
      <c r="AJN279" s="21">
        <v>12.1</v>
      </c>
      <c r="AJO279" s="20">
        <v>62.624000000000002</v>
      </c>
      <c r="AJP279" s="20">
        <v>235.03399999999999</v>
      </c>
      <c r="AJQ279" s="21">
        <v>9.6</v>
      </c>
      <c r="AJR279" s="20">
        <v>49.954999999999998</v>
      </c>
      <c r="AJS279" s="20">
        <v>187.48500000000001</v>
      </c>
      <c r="AJT279" s="20">
        <v>169.39699999999999</v>
      </c>
      <c r="AJU279" s="21">
        <v>38.200000000000003</v>
      </c>
      <c r="AJV279" s="20">
        <v>198.565</v>
      </c>
      <c r="AJW279" s="20">
        <v>745.23400000000004</v>
      </c>
      <c r="AJX279" s="20">
        <v>725.08600000000001</v>
      </c>
      <c r="AJY279" s="21">
        <v>47.9</v>
      </c>
      <c r="AJZ279" s="20">
        <v>248.69499999999999</v>
      </c>
      <c r="AKA279" s="20">
        <v>933.37800000000004</v>
      </c>
      <c r="AKB279" s="20">
        <v>894.48400000000004</v>
      </c>
      <c r="AKC279" s="21">
        <v>38.799999999999997</v>
      </c>
      <c r="AKD279" s="20">
        <v>201.834</v>
      </c>
      <c r="AKE279" s="20">
        <v>757.50300000000004</v>
      </c>
      <c r="AKF279" s="20">
        <v>757.50300000000004</v>
      </c>
      <c r="AKG279" s="21">
        <v>257</v>
      </c>
      <c r="AKH279" s="20">
        <v>1122.056</v>
      </c>
      <c r="AKI279" s="20">
        <v>8763.9279999999999</v>
      </c>
      <c r="AKJ279" s="21">
        <v>39.799999999999997</v>
      </c>
      <c r="AKK279" s="20">
        <v>173.59800000000001</v>
      </c>
      <c r="AKL279" s="20">
        <v>1355.9079999999999</v>
      </c>
      <c r="AKM279" s="21">
        <v>37.5</v>
      </c>
      <c r="AKN279" s="20">
        <v>163.81899999999999</v>
      </c>
      <c r="AKO279" s="20">
        <v>1279.521</v>
      </c>
      <c r="AKP279" s="21">
        <v>68.3</v>
      </c>
      <c r="AKQ279" s="20">
        <v>298.166</v>
      </c>
      <c r="AKR279" s="20">
        <v>2328.857</v>
      </c>
      <c r="AKS279" s="20">
        <v>2328.857</v>
      </c>
      <c r="AKT279" s="21">
        <v>148.9</v>
      </c>
      <c r="AKU279" s="20">
        <v>650.29100000000005</v>
      </c>
      <c r="AKV279" s="20">
        <v>5079.1629999999996</v>
      </c>
      <c r="AKW279" s="20">
        <v>5079.1629999999996</v>
      </c>
      <c r="AKX279" s="21">
        <v>217.2</v>
      </c>
      <c r="AKY279" s="20">
        <v>948.45699999999999</v>
      </c>
      <c r="AKZ279" s="20">
        <v>7408.02</v>
      </c>
      <c r="ALA279" s="20">
        <v>7408.02</v>
      </c>
      <c r="ALB279" s="21">
        <v>116.4</v>
      </c>
      <c r="ALC279" s="20">
        <v>508.06900000000002</v>
      </c>
      <c r="ALD279" s="20">
        <v>3968.3240000000001</v>
      </c>
      <c r="ALE279" s="20">
        <v>3968.3240000000001</v>
      </c>
      <c r="ALF279" s="21">
        <v>249.5</v>
      </c>
      <c r="ALG279" s="20">
        <v>475.04</v>
      </c>
      <c r="ALH279" s="20">
        <v>684.05799999999999</v>
      </c>
      <c r="ALI279" s="21">
        <v>93.2</v>
      </c>
      <c r="ALJ279" s="20">
        <v>177.40600000000001</v>
      </c>
      <c r="ALK279" s="20">
        <v>255.465</v>
      </c>
      <c r="ALL279" s="21">
        <v>47</v>
      </c>
      <c r="ALM279" s="20">
        <v>89.573999999999998</v>
      </c>
      <c r="ALN279" s="20">
        <v>128.98699999999999</v>
      </c>
      <c r="ALO279" s="20">
        <v>114.369</v>
      </c>
      <c r="ALP279" s="21">
        <v>107.9</v>
      </c>
      <c r="ALQ279" s="20">
        <v>205.46199999999999</v>
      </c>
      <c r="ALR279" s="20">
        <v>295.86599999999999</v>
      </c>
      <c r="ALS279" s="20">
        <v>235.49299999999999</v>
      </c>
      <c r="ALT279" s="21">
        <v>156.30000000000001</v>
      </c>
      <c r="ALU279" s="20">
        <v>297.63400000000001</v>
      </c>
      <c r="ALV279" s="20">
        <v>428.59300000000002</v>
      </c>
      <c r="ALW279" s="20">
        <v>349.86200000000002</v>
      </c>
      <c r="ALX279" s="21">
        <v>127.7</v>
      </c>
      <c r="ALY279" s="20">
        <v>243.09</v>
      </c>
      <c r="ALZ279" s="20">
        <v>350.04899999999998</v>
      </c>
      <c r="AMA279" s="20">
        <v>257.959</v>
      </c>
      <c r="AMB279" s="21">
        <v>150.30000000000001</v>
      </c>
      <c r="AMC279" s="20">
        <v>420.89</v>
      </c>
      <c r="AMD279" s="20">
        <v>14602.791999999999</v>
      </c>
      <c r="AME279" s="21">
        <v>22</v>
      </c>
      <c r="AMF279" s="20">
        <v>61.524000000000001</v>
      </c>
      <c r="AMG279" s="20">
        <v>2134.5590000000002</v>
      </c>
      <c r="AMH279" s="21">
        <v>51</v>
      </c>
      <c r="AMI279" s="20">
        <v>142.947</v>
      </c>
      <c r="AMJ279" s="20">
        <v>4959.5519999999997</v>
      </c>
      <c r="AMK279" s="20">
        <v>4377.96</v>
      </c>
      <c r="AML279" s="21">
        <v>77.7</v>
      </c>
      <c r="AMM279" s="20">
        <v>217.471</v>
      </c>
      <c r="AMN279" s="20">
        <v>7545.14</v>
      </c>
      <c r="AMO279" s="20">
        <v>6373.2780000000002</v>
      </c>
      <c r="AMP279" s="21">
        <v>128.30000000000001</v>
      </c>
      <c r="AMQ279" s="20">
        <v>359.36700000000002</v>
      </c>
      <c r="AMR279" s="20">
        <v>12468.233</v>
      </c>
      <c r="AMS279" s="20">
        <v>10751.237999999999</v>
      </c>
      <c r="AMT279" s="21">
        <v>90.2</v>
      </c>
      <c r="AMU279" s="20">
        <v>252.69499999999999</v>
      </c>
      <c r="AMV279" s="20">
        <v>8767.25</v>
      </c>
      <c r="AMW279" s="20">
        <v>8767.25</v>
      </c>
      <c r="AMX279" s="21">
        <v>85.9</v>
      </c>
      <c r="AMY279" s="22">
        <v>557.62510099999997</v>
      </c>
      <c r="AMZ279" s="20">
        <v>860.97299999999996</v>
      </c>
      <c r="ANA279" s="21">
        <v>38.6</v>
      </c>
      <c r="ANB279" s="20">
        <v>250.51400000000001</v>
      </c>
      <c r="ANC279" s="20">
        <v>386.79300000000001</v>
      </c>
      <c r="AND279" s="21">
        <v>37.799999999999997</v>
      </c>
      <c r="ANE279" s="20">
        <v>245.15600000000001</v>
      </c>
      <c r="ANF279" s="20">
        <v>378.52100000000002</v>
      </c>
      <c r="ANG279" s="21">
        <v>12.3</v>
      </c>
      <c r="ANH279" s="22">
        <v>79.743961999999996</v>
      </c>
      <c r="ANI279" s="22">
        <v>123.12467700000001</v>
      </c>
      <c r="ANJ279" s="22">
        <v>123.12467700000001</v>
      </c>
      <c r="ANK279" s="21">
        <v>35.299999999999997</v>
      </c>
      <c r="ANL279" s="22">
        <v>229.24314799999999</v>
      </c>
      <c r="ANM279" s="22">
        <v>353.95141999999998</v>
      </c>
      <c r="ANN279" s="22">
        <v>284.69114200000001</v>
      </c>
      <c r="ANO279" s="21">
        <v>47.3</v>
      </c>
      <c r="ANP279" s="22">
        <v>307.11149999999998</v>
      </c>
      <c r="ANQ279" s="22">
        <v>474.18015600000001</v>
      </c>
      <c r="ANR279" s="22">
        <v>407.81581899999998</v>
      </c>
      <c r="ANS279" s="21">
        <v>28.5</v>
      </c>
      <c r="ANT279" s="22">
        <v>185.14041599999999</v>
      </c>
      <c r="ANU279" s="22">
        <v>285.85680300000001</v>
      </c>
      <c r="ANV279" s="22">
        <v>285.85680300000001</v>
      </c>
      <c r="ANW279" s="21">
        <v>240.2</v>
      </c>
      <c r="ANX279" s="20">
        <v>35478.678999999996</v>
      </c>
      <c r="ANY279" s="20">
        <v>35478.678999999996</v>
      </c>
      <c r="ANZ279" s="21">
        <v>71.400000000000006</v>
      </c>
      <c r="AOA279" s="20">
        <v>10544.549000000001</v>
      </c>
      <c r="AOB279" s="20">
        <v>10544.549000000001</v>
      </c>
      <c r="AOC279" s="21">
        <v>66.099999999999994</v>
      </c>
      <c r="AOD279" s="20">
        <v>9756.92</v>
      </c>
      <c r="AOE279" s="20">
        <v>9756.92</v>
      </c>
      <c r="AOF279" s="21">
        <v>96.3</v>
      </c>
      <c r="AOG279" s="20">
        <v>14218.806</v>
      </c>
      <c r="AOH279" s="20">
        <v>14218.806</v>
      </c>
      <c r="AOI279" s="20">
        <v>14218.806</v>
      </c>
      <c r="AOJ279" s="21">
        <v>72.5</v>
      </c>
      <c r="AOK279" s="20">
        <v>10715.324000000001</v>
      </c>
      <c r="AOL279" s="20">
        <v>10715.324000000001</v>
      </c>
      <c r="AOM279" s="20">
        <v>10715.324000000001</v>
      </c>
      <c r="AON279" s="21">
        <v>168.8</v>
      </c>
      <c r="AOO279" s="20">
        <v>24934.13</v>
      </c>
      <c r="AOP279" s="20">
        <v>24934.13</v>
      </c>
      <c r="AOQ279" s="20">
        <v>24934.13</v>
      </c>
      <c r="AOR279" s="21">
        <v>57.9</v>
      </c>
      <c r="AOS279" s="20">
        <v>8544.4500000000007</v>
      </c>
      <c r="AOT279" s="20">
        <v>8544.4500000000007</v>
      </c>
      <c r="AOU279" s="20">
        <v>8544.4500000000007</v>
      </c>
      <c r="AOV279" s="21">
        <v>229.9</v>
      </c>
      <c r="AOW279" s="20">
        <v>30758.421999999999</v>
      </c>
      <c r="AOX279" s="20">
        <v>22099.925999999999</v>
      </c>
      <c r="AOY279" s="21">
        <v>72.599999999999994</v>
      </c>
      <c r="AOZ279" s="20">
        <v>9720.3739999999998</v>
      </c>
      <c r="APA279" s="20">
        <v>6984.0889999999999</v>
      </c>
      <c r="APB279" s="21">
        <v>70</v>
      </c>
      <c r="APC279" s="20">
        <v>9363.6440000000002</v>
      </c>
      <c r="APD279" s="20">
        <v>6727.7780000000002</v>
      </c>
      <c r="APE279" s="21">
        <v>60.7</v>
      </c>
      <c r="APF279" s="20">
        <v>8126.2929999999997</v>
      </c>
      <c r="APG279" s="20">
        <v>5838.7420000000002</v>
      </c>
      <c r="APH279" s="20">
        <v>5838.7420000000002</v>
      </c>
      <c r="API279" s="21">
        <v>96.5</v>
      </c>
      <c r="APJ279" s="20">
        <v>12911.754999999999</v>
      </c>
      <c r="APK279" s="20">
        <v>9277.0959999999995</v>
      </c>
      <c r="APL279" s="20">
        <v>9277.0959999999995</v>
      </c>
      <c r="APM279" s="21">
        <v>157.19999999999999</v>
      </c>
      <c r="APN279" s="20">
        <v>21038.047999999999</v>
      </c>
      <c r="APO279" s="20">
        <v>15115.837</v>
      </c>
      <c r="APP279" s="20">
        <v>15115.837</v>
      </c>
      <c r="APQ279" s="21">
        <v>103.8</v>
      </c>
      <c r="APR279" s="20">
        <v>13884.776</v>
      </c>
      <c r="APS279" s="20">
        <v>9976.2119999999995</v>
      </c>
      <c r="APT279" s="20">
        <v>9976.2119999999995</v>
      </c>
      <c r="APU279" s="21">
        <v>104.1</v>
      </c>
      <c r="APV279" s="20">
        <v>289.31900000000002</v>
      </c>
      <c r="APW279" s="20">
        <v>2716.413</v>
      </c>
      <c r="APX279" s="21">
        <v>25.4</v>
      </c>
      <c r="APY279" s="20">
        <v>70.741</v>
      </c>
      <c r="APZ279" s="20">
        <v>664.18799999999999</v>
      </c>
      <c r="AQA279" s="21">
        <v>41.8</v>
      </c>
      <c r="AQB279" s="20">
        <v>116.25</v>
      </c>
      <c r="AQC279" s="20">
        <v>1091.4680000000001</v>
      </c>
      <c r="AQD279" s="20">
        <v>1091.4680000000001</v>
      </c>
      <c r="AQE279" s="21">
        <v>36.799999999999997</v>
      </c>
      <c r="AQF279" s="20">
        <v>102.328</v>
      </c>
      <c r="AQG279" s="20">
        <v>960.75699999999995</v>
      </c>
      <c r="AQH279" s="20">
        <v>960.75699999999995</v>
      </c>
      <c r="AQI279" s="21">
        <v>78.599999999999994</v>
      </c>
      <c r="AQJ279" s="20">
        <v>218.578</v>
      </c>
      <c r="AQK279" s="20">
        <v>2052.2249999999999</v>
      </c>
      <c r="AQL279" s="20">
        <v>2052.2249999999999</v>
      </c>
      <c r="AQM279" s="21">
        <v>67.7</v>
      </c>
      <c r="AQN279" s="20">
        <v>188.31299999999999</v>
      </c>
      <c r="AQO279" s="20">
        <v>1768.069</v>
      </c>
      <c r="AQP279" s="20">
        <v>1768.069</v>
      </c>
    </row>
    <row r="280" spans="1:1134" x14ac:dyDescent="0.2">
      <c r="A280" s="18">
        <v>39903</v>
      </c>
      <c r="B280" s="21">
        <v>118.4</v>
      </c>
      <c r="C280" s="21">
        <v>128.9</v>
      </c>
      <c r="D280" s="20">
        <v>18985.8</v>
      </c>
      <c r="E280" s="21">
        <v>32.4</v>
      </c>
      <c r="F280" s="21">
        <v>36.1</v>
      </c>
      <c r="G280" s="20">
        <v>5191.5680000000002</v>
      </c>
      <c r="H280" s="21">
        <v>22.3</v>
      </c>
      <c r="I280" s="21">
        <v>24.3</v>
      </c>
      <c r="J280" s="20">
        <v>3581.913</v>
      </c>
      <c r="K280" s="21">
        <v>63.7</v>
      </c>
      <c r="L280" s="21">
        <v>68.7</v>
      </c>
      <c r="M280" s="20">
        <v>10208.016</v>
      </c>
      <c r="N280" s="21">
        <v>85.9</v>
      </c>
      <c r="O280" s="21">
        <v>92.7</v>
      </c>
      <c r="P280" s="20">
        <v>13779.15</v>
      </c>
      <c r="Q280" s="21">
        <v>67.099999999999994</v>
      </c>
      <c r="R280" s="21">
        <v>71.099999999999994</v>
      </c>
      <c r="S280" s="20">
        <v>10752.923000000001</v>
      </c>
      <c r="T280" s="21">
        <v>205.4</v>
      </c>
      <c r="U280" s="21">
        <v>192.8</v>
      </c>
      <c r="V280" s="20">
        <v>116104.969</v>
      </c>
      <c r="W280" s="21">
        <v>65.099999999999994</v>
      </c>
      <c r="X280" s="21">
        <v>59.7</v>
      </c>
      <c r="Y280" s="20">
        <v>36812.847000000002</v>
      </c>
      <c r="Z280" s="21">
        <v>62.8</v>
      </c>
      <c r="AA280" s="21">
        <v>57.8</v>
      </c>
      <c r="AB280" s="20">
        <v>35482.633000000002</v>
      </c>
      <c r="AC280" s="21">
        <v>61.1</v>
      </c>
      <c r="AD280" s="21">
        <v>54.1</v>
      </c>
      <c r="AE280" s="20">
        <v>34533.112000000001</v>
      </c>
      <c r="AF280" s="21">
        <v>79.2</v>
      </c>
      <c r="AG280" s="21">
        <v>79.2</v>
      </c>
      <c r="AH280" s="20">
        <v>44767.775999999998</v>
      </c>
      <c r="AI280" s="21">
        <v>140.30000000000001</v>
      </c>
      <c r="AJ280" s="21">
        <v>133.1</v>
      </c>
      <c r="AK280" s="20">
        <v>79292.122000000003</v>
      </c>
      <c r="AL280" s="21">
        <v>78</v>
      </c>
      <c r="AM280" s="21">
        <v>78.599999999999994</v>
      </c>
      <c r="AN280" s="20">
        <v>44121.319000000003</v>
      </c>
      <c r="AO280" s="21">
        <v>239.8</v>
      </c>
      <c r="AP280" s="21">
        <v>249.2</v>
      </c>
      <c r="AQ280" s="20">
        <v>97119.168999999994</v>
      </c>
      <c r="AR280" s="21">
        <v>78</v>
      </c>
      <c r="AS280" s="21">
        <v>80.400000000000006</v>
      </c>
      <c r="AT280" s="20">
        <v>31606.196</v>
      </c>
      <c r="AU280" s="21">
        <v>74.8</v>
      </c>
      <c r="AV280" s="21">
        <v>77</v>
      </c>
      <c r="AW280" s="20">
        <v>30291.064999999999</v>
      </c>
      <c r="AX280" s="21">
        <v>76.400000000000006</v>
      </c>
      <c r="AY280" s="21">
        <v>80.3</v>
      </c>
      <c r="AZ280" s="20">
        <v>30951.200000000001</v>
      </c>
      <c r="BA280" s="21">
        <v>85.3</v>
      </c>
      <c r="BB280" s="21">
        <v>88.4</v>
      </c>
      <c r="BC280" s="20">
        <v>34559.760000000002</v>
      </c>
      <c r="BD280" s="21">
        <v>161.80000000000001</v>
      </c>
      <c r="BE280" s="21">
        <v>168.8</v>
      </c>
      <c r="BF280" s="20">
        <v>65512.972999999998</v>
      </c>
      <c r="BG280" s="21">
        <v>82.4</v>
      </c>
      <c r="BH280" s="21">
        <v>85.1</v>
      </c>
      <c r="BI280" s="20">
        <v>33368.396000000001</v>
      </c>
      <c r="BJ280" s="21">
        <v>82.6</v>
      </c>
      <c r="BK280" s="19">
        <v>260.37494704922</v>
      </c>
      <c r="BL280" s="20">
        <v>966.53800000000001</v>
      </c>
      <c r="BM280" s="21">
        <v>59.1</v>
      </c>
      <c r="BN280" s="20">
        <v>186.37799999999999</v>
      </c>
      <c r="BO280" s="20">
        <v>691.85500000000002</v>
      </c>
      <c r="BP280" s="21">
        <v>4.8</v>
      </c>
      <c r="BQ280" s="20">
        <v>14.988</v>
      </c>
      <c r="BR280" s="19">
        <v>55.638202</v>
      </c>
      <c r="BS280" s="19">
        <v>55.638202</v>
      </c>
      <c r="BT280" s="21">
        <v>19</v>
      </c>
      <c r="BU280" s="20">
        <v>59.76</v>
      </c>
      <c r="BV280" s="19">
        <v>221.83440427076999</v>
      </c>
      <c r="BW280" s="19">
        <v>183.65089508897</v>
      </c>
      <c r="BX280" s="21">
        <v>23.5</v>
      </c>
      <c r="BY280" s="19">
        <v>73.996616724061994</v>
      </c>
      <c r="BZ280" s="19">
        <v>274.68284094139</v>
      </c>
      <c r="CA280" s="19">
        <v>239.28909708897001</v>
      </c>
      <c r="CB280" s="21">
        <v>11.7</v>
      </c>
      <c r="CC280" s="19">
        <v>36.935501468171999</v>
      </c>
      <c r="CD280" s="19">
        <v>137.10827499999999</v>
      </c>
      <c r="CE280" s="19">
        <v>137.10827499999999</v>
      </c>
      <c r="CF280" s="21">
        <v>216.2</v>
      </c>
      <c r="CG280" s="20">
        <v>840.90800000000002</v>
      </c>
      <c r="CH280" s="20">
        <v>631.85799999999995</v>
      </c>
      <c r="CI280" s="21">
        <v>73.7</v>
      </c>
      <c r="CJ280" s="20">
        <v>286.76299999999998</v>
      </c>
      <c r="CK280" s="20">
        <v>215.47399999999999</v>
      </c>
      <c r="CL280" s="21">
        <v>72.3</v>
      </c>
      <c r="CM280" s="20">
        <v>281.05900000000003</v>
      </c>
      <c r="CN280" s="20">
        <v>211.18799999999999</v>
      </c>
      <c r="CO280" s="21">
        <v>51.8</v>
      </c>
      <c r="CP280" s="20">
        <v>201.35300000000001</v>
      </c>
      <c r="CQ280" s="20">
        <v>151.297</v>
      </c>
      <c r="CR280" s="20">
        <v>151.297</v>
      </c>
      <c r="CS280" s="21">
        <v>90.7</v>
      </c>
      <c r="CT280" s="20">
        <v>352.791</v>
      </c>
      <c r="CU280" s="20">
        <v>265.08699999999999</v>
      </c>
      <c r="CV280" s="20">
        <v>265.08699999999999</v>
      </c>
      <c r="CW280" s="21">
        <v>142.5</v>
      </c>
      <c r="CX280" s="20">
        <v>554.14400000000001</v>
      </c>
      <c r="CY280" s="20">
        <v>416.38400000000001</v>
      </c>
      <c r="CZ280" s="20">
        <v>416.38400000000001</v>
      </c>
      <c r="DA280" s="21">
        <v>91.9</v>
      </c>
      <c r="DB280" s="20">
        <v>357.61900000000003</v>
      </c>
      <c r="DC280" s="20">
        <v>268.71499999999997</v>
      </c>
      <c r="DD280" s="20">
        <v>268.71499999999997</v>
      </c>
      <c r="DE280" s="21">
        <v>198.3</v>
      </c>
      <c r="DF280" s="20">
        <v>1722.4849999999999</v>
      </c>
      <c r="DG280" s="20">
        <v>2487.096</v>
      </c>
      <c r="DH280" s="21">
        <v>11</v>
      </c>
      <c r="DI280" s="20">
        <v>95.861999999999995</v>
      </c>
      <c r="DJ280" s="20">
        <v>138.41499999999999</v>
      </c>
      <c r="DK280" s="21">
        <v>11.8</v>
      </c>
      <c r="DL280" s="20">
        <v>102.503</v>
      </c>
      <c r="DM280" s="20">
        <v>148.00399999999999</v>
      </c>
      <c r="DN280" s="21">
        <v>106.5</v>
      </c>
      <c r="DO280" s="20">
        <v>925.07500000000005</v>
      </c>
      <c r="DP280" s="20">
        <v>1335.7159999999999</v>
      </c>
      <c r="DQ280" s="20">
        <v>1335.7159999999999</v>
      </c>
      <c r="DR280" s="21">
        <v>80.8</v>
      </c>
      <c r="DS280" s="20">
        <v>701.548</v>
      </c>
      <c r="DT280" s="20">
        <v>1012.965</v>
      </c>
      <c r="DU280" s="20">
        <v>1012.965</v>
      </c>
      <c r="DV280" s="21">
        <v>187.2</v>
      </c>
      <c r="DW280" s="20">
        <v>1626.623</v>
      </c>
      <c r="DX280" s="20">
        <v>2348.681</v>
      </c>
      <c r="DY280" s="20">
        <v>2348.681</v>
      </c>
      <c r="DZ280" s="21">
        <v>125.4</v>
      </c>
      <c r="EA280" s="20">
        <v>1089.7049999999999</v>
      </c>
      <c r="EB280" s="20">
        <v>1573.425</v>
      </c>
      <c r="EC280" s="20">
        <v>1573.425</v>
      </c>
      <c r="ED280" s="21">
        <v>299.39999999999998</v>
      </c>
      <c r="EE280" s="20">
        <v>1392.01</v>
      </c>
      <c r="EF280" s="20">
        <v>1045.9559999999999</v>
      </c>
      <c r="EG280" s="21">
        <v>103.6</v>
      </c>
      <c r="EH280" s="20">
        <v>481.47699999999998</v>
      </c>
      <c r="EI280" s="20">
        <v>361.78199999999998</v>
      </c>
      <c r="EJ280" s="21">
        <v>99</v>
      </c>
      <c r="EK280" s="20">
        <v>460.41399999999999</v>
      </c>
      <c r="EL280" s="20">
        <v>345.95499999999998</v>
      </c>
      <c r="EM280" s="21">
        <v>50.8</v>
      </c>
      <c r="EN280" s="20">
        <v>236.18299999999999</v>
      </c>
      <c r="EO280" s="20">
        <v>177.46799999999999</v>
      </c>
      <c r="EP280" s="20">
        <v>177.46799999999999</v>
      </c>
      <c r="EQ280" s="21">
        <v>145.1</v>
      </c>
      <c r="ER280" s="20">
        <v>674.34900000000005</v>
      </c>
      <c r="ES280" s="20">
        <v>506.70600000000002</v>
      </c>
      <c r="ET280" s="20">
        <v>506.70600000000002</v>
      </c>
      <c r="EU280" s="21">
        <v>195.9</v>
      </c>
      <c r="EV280" s="20">
        <v>910.53200000000004</v>
      </c>
      <c r="EW280" s="20">
        <v>684.17399999999998</v>
      </c>
      <c r="EX280" s="20">
        <v>684.17399999999998</v>
      </c>
      <c r="EY280" s="21">
        <v>59.6</v>
      </c>
      <c r="EZ280" s="20">
        <v>277.20400000000001</v>
      </c>
      <c r="FA280" s="20">
        <v>208.291</v>
      </c>
      <c r="FB280" s="20">
        <v>208.291</v>
      </c>
      <c r="FC280" s="21">
        <v>114.8</v>
      </c>
      <c r="FD280" s="20">
        <v>1565.904</v>
      </c>
      <c r="FE280" s="20">
        <v>3620.24</v>
      </c>
      <c r="FF280" s="21">
        <v>60.2</v>
      </c>
      <c r="FG280" s="20">
        <v>821.22400000000005</v>
      </c>
      <c r="FH280" s="20">
        <v>1898.6020000000001</v>
      </c>
      <c r="FI280" s="21">
        <v>18.899999999999999</v>
      </c>
      <c r="FJ280" s="20">
        <v>257.19900000000001</v>
      </c>
      <c r="FK280" s="20">
        <v>594.62300000000005</v>
      </c>
      <c r="FL280" s="20">
        <v>506.745</v>
      </c>
      <c r="FM280" s="21">
        <v>35.700000000000003</v>
      </c>
      <c r="FN280" s="20">
        <v>487.35899999999998</v>
      </c>
      <c r="FO280" s="20">
        <v>1126.7339999999999</v>
      </c>
      <c r="FP280" s="20">
        <v>992.29700000000003</v>
      </c>
      <c r="FQ280" s="21">
        <v>54.6</v>
      </c>
      <c r="FR280" s="20">
        <v>744.68</v>
      </c>
      <c r="FS280" s="20">
        <v>1721.6379999999999</v>
      </c>
      <c r="FT280" s="20">
        <v>1499.0419999999999</v>
      </c>
      <c r="FU280" s="21">
        <v>44.6</v>
      </c>
      <c r="FV280" s="20">
        <v>608.98599999999999</v>
      </c>
      <c r="FW280" s="20">
        <v>1407.9259999999999</v>
      </c>
      <c r="FX280" s="20">
        <v>1407.9259999999999</v>
      </c>
      <c r="FY280" s="21">
        <v>240.5</v>
      </c>
      <c r="FZ280" s="20">
        <v>3140.3440000000001</v>
      </c>
      <c r="GA280" s="20">
        <v>3937.3629999999998</v>
      </c>
      <c r="GB280" s="21">
        <v>69.5</v>
      </c>
      <c r="GC280" s="20">
        <v>907.16499999999996</v>
      </c>
      <c r="GD280" s="20">
        <v>1137.403</v>
      </c>
      <c r="GE280" s="21">
        <v>65.5</v>
      </c>
      <c r="GF280" s="20">
        <v>855.18299999999999</v>
      </c>
      <c r="GG280" s="20">
        <v>1072.229</v>
      </c>
      <c r="GH280" s="21">
        <v>85.4</v>
      </c>
      <c r="GI280" s="20">
        <v>1115.0219999999999</v>
      </c>
      <c r="GJ280" s="20">
        <v>1398.0139999999999</v>
      </c>
      <c r="GK280" s="20">
        <v>1398.0139999999999</v>
      </c>
      <c r="GL280" s="21">
        <v>85.6</v>
      </c>
      <c r="GM280" s="20">
        <v>1118.1579999999999</v>
      </c>
      <c r="GN280" s="20">
        <v>1401.9459999999999</v>
      </c>
      <c r="GO280" s="20">
        <v>1401.9459999999999</v>
      </c>
      <c r="GP280" s="21">
        <v>171</v>
      </c>
      <c r="GQ280" s="20">
        <v>2233.1790000000001</v>
      </c>
      <c r="GR280" s="20">
        <v>2799.96</v>
      </c>
      <c r="GS280" s="20">
        <v>2799.96</v>
      </c>
      <c r="GT280" s="21">
        <v>66</v>
      </c>
      <c r="GU280" s="20">
        <v>862.34199999999998</v>
      </c>
      <c r="GV280" s="20">
        <v>1081.2049999999999</v>
      </c>
      <c r="GW280" s="20">
        <v>1081.2049999999999</v>
      </c>
      <c r="GX280" s="21">
        <v>232.1</v>
      </c>
      <c r="GY280" s="20">
        <v>1245.5619999999999</v>
      </c>
      <c r="GZ280" s="20">
        <v>1418.1969999999999</v>
      </c>
      <c r="HA280" s="21">
        <v>33.4</v>
      </c>
      <c r="HB280" s="20">
        <v>179.08199999999999</v>
      </c>
      <c r="HC280" s="20">
        <v>203.90299999999999</v>
      </c>
      <c r="HD280" s="21">
        <v>31.7</v>
      </c>
      <c r="HE280" s="20">
        <v>170.04400000000001</v>
      </c>
      <c r="HF280" s="20">
        <v>193.61199999999999</v>
      </c>
      <c r="HG280" s="21">
        <v>102.9</v>
      </c>
      <c r="HH280" s="20">
        <v>552.34799999999996</v>
      </c>
      <c r="HI280" s="20">
        <v>628.90300000000002</v>
      </c>
      <c r="HJ280" s="20">
        <v>628.90300000000002</v>
      </c>
      <c r="HK280" s="21">
        <v>96</v>
      </c>
      <c r="HL280" s="20">
        <v>514.99</v>
      </c>
      <c r="HM280" s="20">
        <v>586.36800000000005</v>
      </c>
      <c r="HN280" s="20">
        <v>484.39100000000002</v>
      </c>
      <c r="HO280" s="21">
        <v>198.8</v>
      </c>
      <c r="HP280" s="20">
        <v>1066.48</v>
      </c>
      <c r="HQ280" s="20">
        <v>1214.2940000000001</v>
      </c>
      <c r="HR280" s="20">
        <v>1113.2940000000001</v>
      </c>
      <c r="HS280" s="21">
        <v>121.1</v>
      </c>
      <c r="HT280" s="20">
        <v>649.98400000000004</v>
      </c>
      <c r="HU280" s="20">
        <v>740.072</v>
      </c>
      <c r="HV280" s="20">
        <v>740.072</v>
      </c>
      <c r="HW280" s="21">
        <v>121.1</v>
      </c>
      <c r="HX280" s="20">
        <v>193.381</v>
      </c>
      <c r="HY280" s="20">
        <v>112566.799</v>
      </c>
      <c r="HZ280" s="21">
        <v>8.6</v>
      </c>
      <c r="IA280" s="20">
        <v>13.659000000000001</v>
      </c>
      <c r="IB280" s="20">
        <v>7950.9970000000003</v>
      </c>
      <c r="IC280" s="21">
        <v>4.8</v>
      </c>
      <c r="ID280" s="20">
        <v>7.6849999999999996</v>
      </c>
      <c r="IE280" s="20">
        <v>4473.4520000000002</v>
      </c>
      <c r="IF280" s="21">
        <v>33</v>
      </c>
      <c r="IG280" s="20">
        <v>52.679000000000002</v>
      </c>
      <c r="IH280" s="20">
        <v>30664.218000000001</v>
      </c>
      <c r="II280" s="20">
        <v>30664.218000000001</v>
      </c>
      <c r="IJ280" s="21">
        <v>79.5</v>
      </c>
      <c r="IK280" s="20">
        <v>127.04300000000001</v>
      </c>
      <c r="IL280" s="20">
        <v>73951.584000000003</v>
      </c>
      <c r="IM280" s="20">
        <v>73951.584000000003</v>
      </c>
      <c r="IN280" s="21">
        <v>112.5</v>
      </c>
      <c r="IO280" s="20">
        <v>179.721</v>
      </c>
      <c r="IP280" s="20">
        <v>104615.802</v>
      </c>
      <c r="IQ280" s="20">
        <v>104615.802</v>
      </c>
      <c r="IR280" s="21">
        <v>72.7</v>
      </c>
      <c r="IS280" s="20">
        <v>116.185</v>
      </c>
      <c r="IT280" s="23">
        <v>67631</v>
      </c>
      <c r="IU280" s="23">
        <v>67631</v>
      </c>
      <c r="IV280" s="21">
        <v>154</v>
      </c>
      <c r="IW280" s="20">
        <v>7299.4279999999999</v>
      </c>
      <c r="IX280" s="20">
        <v>49881.62</v>
      </c>
      <c r="IY280" s="21">
        <v>29.3</v>
      </c>
      <c r="IZ280" s="20">
        <v>1387.704</v>
      </c>
      <c r="JA280" s="20">
        <v>9483.0580000000009</v>
      </c>
      <c r="JB280" s="21">
        <v>18.899999999999999</v>
      </c>
      <c r="JC280" s="20">
        <v>896.99300000000005</v>
      </c>
      <c r="JD280" s="20">
        <v>6129.7250000000004</v>
      </c>
      <c r="JE280" s="20">
        <v>6129.7250000000004</v>
      </c>
      <c r="JF280" s="21">
        <v>105.6</v>
      </c>
      <c r="JG280" s="20">
        <v>5007.4870000000001</v>
      </c>
      <c r="JH280" s="20">
        <v>34219.330999999998</v>
      </c>
      <c r="JI280" s="20">
        <v>35630.856</v>
      </c>
      <c r="JJ280" s="21">
        <v>124.7</v>
      </c>
      <c r="JK280" s="20">
        <v>5911.7250000000004</v>
      </c>
      <c r="JL280" s="20">
        <v>40398.561999999998</v>
      </c>
      <c r="JM280" s="20">
        <v>41760.580999999998</v>
      </c>
      <c r="JN280" s="21">
        <v>114.6</v>
      </c>
      <c r="JO280" s="20">
        <v>5434.2290000000003</v>
      </c>
      <c r="JP280" s="20">
        <v>37135.535000000003</v>
      </c>
      <c r="JQ280" s="20">
        <v>37135.535000000003</v>
      </c>
      <c r="JR280" s="21">
        <v>79.3</v>
      </c>
      <c r="JS280" s="20">
        <v>149.34800000000001</v>
      </c>
      <c r="JT280" s="20">
        <v>382511.02899999998</v>
      </c>
      <c r="JU280" s="21">
        <v>35.5</v>
      </c>
      <c r="JV280" s="20">
        <v>66.881</v>
      </c>
      <c r="JW280" s="20">
        <v>171297.035</v>
      </c>
      <c r="JX280" s="20">
        <v>16.584</v>
      </c>
      <c r="JY280" s="20">
        <v>31.248000000000001</v>
      </c>
      <c r="JZ280" s="20">
        <v>80033.959000000003</v>
      </c>
      <c r="KA280" s="20">
        <v>80033.959000000003</v>
      </c>
      <c r="KB280" s="20">
        <v>27.183</v>
      </c>
      <c r="KC280" s="20">
        <v>51.218000000000004</v>
      </c>
      <c r="KD280" s="20">
        <v>131180.035</v>
      </c>
      <c r="KE280" s="20">
        <v>131180.035</v>
      </c>
      <c r="KF280" s="21">
        <v>43.8</v>
      </c>
      <c r="KG280" s="21">
        <v>82.5</v>
      </c>
      <c r="KH280" s="20">
        <v>211213.99400000001</v>
      </c>
      <c r="KI280" s="20">
        <v>211213.99400000001</v>
      </c>
      <c r="KJ280" s="21">
        <v>31.2</v>
      </c>
      <c r="KK280" s="21">
        <v>58.8</v>
      </c>
      <c r="KL280" s="21">
        <v>150686.6</v>
      </c>
      <c r="KM280" s="21">
        <v>150686.6</v>
      </c>
      <c r="KN280" s="21">
        <v>104.1</v>
      </c>
      <c r="KO280" s="20">
        <v>204.30099999999999</v>
      </c>
      <c r="KP280" s="20">
        <v>4204.5349999999999</v>
      </c>
      <c r="KQ280" s="21">
        <v>28</v>
      </c>
      <c r="KR280" s="20">
        <v>54.87</v>
      </c>
      <c r="KS280" s="20">
        <v>1129.2239999999999</v>
      </c>
      <c r="KT280" s="21">
        <v>28.4</v>
      </c>
      <c r="KU280" s="20">
        <v>55.704000000000001</v>
      </c>
      <c r="KV280" s="20">
        <v>1146.395</v>
      </c>
      <c r="KW280" s="21">
        <v>26.2</v>
      </c>
      <c r="KX280" s="20">
        <v>51.39</v>
      </c>
      <c r="KY280" s="20">
        <v>1057.606</v>
      </c>
      <c r="KZ280" s="20">
        <v>1057.606</v>
      </c>
      <c r="LA280" s="21">
        <v>50</v>
      </c>
      <c r="LB280" s="20">
        <v>98.042000000000002</v>
      </c>
      <c r="LC280" s="20">
        <v>2017.7049999999999</v>
      </c>
      <c r="LD280" s="20">
        <v>2017.7049999999999</v>
      </c>
      <c r="LE280" s="21">
        <v>76.2</v>
      </c>
      <c r="LF280" s="20">
        <v>149.43100000000001</v>
      </c>
      <c r="LG280" s="20">
        <v>3075.3110000000001</v>
      </c>
      <c r="LH280" s="20">
        <v>3075.3110000000001</v>
      </c>
      <c r="LI280" s="21">
        <v>43.3</v>
      </c>
      <c r="LJ280" s="20">
        <v>85.007000000000005</v>
      </c>
      <c r="LK280" s="20">
        <v>1749.461</v>
      </c>
      <c r="LL280" s="20">
        <v>1749.461</v>
      </c>
      <c r="LM280" s="21">
        <v>202.3</v>
      </c>
      <c r="LN280" s="20">
        <v>6752.442</v>
      </c>
      <c r="LO280" s="20">
        <v>5073.7849999999999</v>
      </c>
      <c r="LP280" s="21">
        <v>70.900000000000006</v>
      </c>
      <c r="LQ280" s="20">
        <v>2366.9899999999998</v>
      </c>
      <c r="LR280" s="20">
        <v>1778.556</v>
      </c>
      <c r="LS280" s="21">
        <v>67.900000000000006</v>
      </c>
      <c r="LT280" s="20">
        <v>2265.7719999999999</v>
      </c>
      <c r="LU280" s="20">
        <v>1702.501</v>
      </c>
      <c r="LV280" s="21">
        <v>60.3</v>
      </c>
      <c r="LW280" s="20">
        <v>2013.6320000000001</v>
      </c>
      <c r="LX280" s="20">
        <v>1513.0429999999999</v>
      </c>
      <c r="LY280" s="20">
        <v>1513.0429999999999</v>
      </c>
      <c r="LZ280" s="21">
        <v>71.099999999999994</v>
      </c>
      <c r="MA280" s="20">
        <v>2371.8209999999999</v>
      </c>
      <c r="MB280" s="20">
        <v>1782.1859999999999</v>
      </c>
      <c r="MC280" s="20">
        <v>1782.1859999999999</v>
      </c>
      <c r="MD280" s="21">
        <v>131.4</v>
      </c>
      <c r="ME280" s="20">
        <v>4385.4520000000002</v>
      </c>
      <c r="MF280" s="20">
        <v>3295.2289999999998</v>
      </c>
      <c r="MG280" s="20">
        <v>3295.2289999999998</v>
      </c>
      <c r="MH280" s="21">
        <v>89.3</v>
      </c>
      <c r="MI280" s="20">
        <v>2980.9969999999998</v>
      </c>
      <c r="MJ280" s="20">
        <v>2239.9209999999998</v>
      </c>
      <c r="MK280" s="20">
        <v>2239.9209999999998</v>
      </c>
      <c r="ML280" s="21">
        <v>285.7</v>
      </c>
      <c r="MM280" s="20">
        <v>910.93499999999995</v>
      </c>
      <c r="MN280" s="20">
        <v>5098.3209999999999</v>
      </c>
      <c r="MO280" s="21">
        <v>36.799999999999997</v>
      </c>
      <c r="MP280" s="20">
        <v>117.277</v>
      </c>
      <c r="MQ280" s="20">
        <v>656.37800000000004</v>
      </c>
      <c r="MR280" s="21">
        <v>34.9</v>
      </c>
      <c r="MS280" s="20">
        <v>111.404</v>
      </c>
      <c r="MT280" s="20">
        <v>623.50800000000004</v>
      </c>
      <c r="MU280" s="21">
        <v>129.6</v>
      </c>
      <c r="MV280" s="20">
        <v>413.09199999999998</v>
      </c>
      <c r="MW280" s="20">
        <v>2311.991</v>
      </c>
      <c r="MX280" s="20">
        <v>2366</v>
      </c>
      <c r="MY280" s="21">
        <v>118.5</v>
      </c>
      <c r="MZ280" s="20">
        <v>377.69499999999999</v>
      </c>
      <c r="NA280" s="20">
        <v>2113.8820000000001</v>
      </c>
      <c r="NB280" s="20">
        <v>2242</v>
      </c>
      <c r="NC280" s="21">
        <v>249</v>
      </c>
      <c r="ND280" s="20">
        <v>793.65800000000002</v>
      </c>
      <c r="NE280" s="20">
        <v>4441.9430000000002</v>
      </c>
      <c r="NF280" s="20">
        <v>4608</v>
      </c>
      <c r="NG280" s="21">
        <v>191.2</v>
      </c>
      <c r="NH280" s="20">
        <v>609.649</v>
      </c>
      <c r="NI280" s="20">
        <v>3412.0810000000001</v>
      </c>
      <c r="NJ280" s="20">
        <v>3412.0810000000001</v>
      </c>
      <c r="NK280" s="21">
        <v>261.8</v>
      </c>
      <c r="NL280" s="20">
        <v>3836.4630000000002</v>
      </c>
      <c r="NM280" s="20">
        <v>2882.7179999999998</v>
      </c>
      <c r="NN280" s="21">
        <v>45.1</v>
      </c>
      <c r="NO280" s="20">
        <v>660.7</v>
      </c>
      <c r="NP280" s="20">
        <v>496.45</v>
      </c>
      <c r="NQ280" s="21">
        <v>43</v>
      </c>
      <c r="NR280" s="20">
        <v>630.43700000000001</v>
      </c>
      <c r="NS280" s="20">
        <v>473.71</v>
      </c>
      <c r="NT280" s="21">
        <v>82.5</v>
      </c>
      <c r="NU280" s="20">
        <v>1209.6469999999999</v>
      </c>
      <c r="NV280" s="20">
        <v>908.92899999999997</v>
      </c>
      <c r="NW280" s="20">
        <v>908.92899999999997</v>
      </c>
      <c r="NX280" s="21">
        <v>134.19999999999999</v>
      </c>
      <c r="NY280" s="20">
        <v>1966.115</v>
      </c>
      <c r="NZ280" s="20">
        <v>1477.3389999999999</v>
      </c>
      <c r="OA280" s="20">
        <v>1477.3389999999999</v>
      </c>
      <c r="OB280" s="21">
        <v>216.7</v>
      </c>
      <c r="OC280" s="20">
        <v>3175.7629999999999</v>
      </c>
      <c r="OD280" s="20">
        <v>2386.268</v>
      </c>
      <c r="OE280" s="20">
        <v>2386.268</v>
      </c>
      <c r="OF280" s="21">
        <v>166</v>
      </c>
      <c r="OG280" s="20">
        <v>2432.723</v>
      </c>
      <c r="OH280" s="20">
        <v>1827.9480000000001</v>
      </c>
      <c r="OI280" s="20">
        <v>1827.9480000000001</v>
      </c>
      <c r="OJ280" s="21">
        <v>202.2</v>
      </c>
      <c r="OK280" s="20">
        <v>515.35799999999995</v>
      </c>
      <c r="OL280" s="20">
        <v>387.24</v>
      </c>
      <c r="OM280" s="21">
        <v>40.9</v>
      </c>
      <c r="ON280" s="20">
        <v>104.239</v>
      </c>
      <c r="OO280" s="20">
        <v>78.325000000000003</v>
      </c>
      <c r="OP280" s="21">
        <v>39.200000000000003</v>
      </c>
      <c r="OQ280" s="20">
        <v>99.885999999999996</v>
      </c>
      <c r="OR280" s="20">
        <v>75.054000000000002</v>
      </c>
      <c r="OS280" s="21">
        <v>53.7</v>
      </c>
      <c r="OT280" s="20">
        <v>136.79400000000001</v>
      </c>
      <c r="OU280" s="20">
        <v>102.78700000000001</v>
      </c>
      <c r="OV280" s="20">
        <v>102.78700000000001</v>
      </c>
      <c r="OW280" s="21">
        <v>107.6</v>
      </c>
      <c r="OX280" s="20">
        <v>274.32499999999999</v>
      </c>
      <c r="OY280" s="20">
        <v>206.12799999999999</v>
      </c>
      <c r="OZ280" s="20">
        <v>206.12799999999999</v>
      </c>
      <c r="PA280" s="21">
        <v>161.30000000000001</v>
      </c>
      <c r="PB280" s="20">
        <v>411.11900000000003</v>
      </c>
      <c r="PC280" s="20">
        <v>308.91500000000002</v>
      </c>
      <c r="PD280" s="20">
        <v>308.91500000000002</v>
      </c>
      <c r="PE280" s="21">
        <v>80.8</v>
      </c>
      <c r="PF280" s="20">
        <v>206.03899999999999</v>
      </c>
      <c r="PG280" s="20">
        <v>154.81800000000001</v>
      </c>
      <c r="PH280" s="20">
        <v>154.81800000000001</v>
      </c>
      <c r="PI280" s="21">
        <v>244.2</v>
      </c>
      <c r="PJ280" s="20">
        <v>6420.3490000000002</v>
      </c>
      <c r="PK280" s="20">
        <v>4824.25</v>
      </c>
      <c r="PL280" s="21">
        <v>77.7</v>
      </c>
      <c r="PM280" s="20">
        <v>2041.9839999999999</v>
      </c>
      <c r="PN280" s="20">
        <v>1534.347</v>
      </c>
      <c r="PO280" s="21">
        <v>73.599999999999994</v>
      </c>
      <c r="PP280" s="20">
        <v>1934.7940000000001</v>
      </c>
      <c r="PQ280" s="20">
        <v>1453.8040000000001</v>
      </c>
      <c r="PR280" s="21">
        <v>49.6</v>
      </c>
      <c r="PS280" s="20">
        <v>1302.952</v>
      </c>
      <c r="PT280" s="20">
        <v>979.03800000000001</v>
      </c>
      <c r="PU280" s="20">
        <v>979.03800000000001</v>
      </c>
      <c r="PV280" s="21">
        <v>117.6</v>
      </c>
      <c r="PW280" s="20">
        <v>3091.1579999999999</v>
      </c>
      <c r="PX280" s="20">
        <v>2322.6959999999999</v>
      </c>
      <c r="PY280" s="20">
        <v>2180.674</v>
      </c>
      <c r="PZ280" s="21">
        <v>166.5</v>
      </c>
      <c r="QA280" s="20">
        <v>4378.3639999999996</v>
      </c>
      <c r="QB280" s="20">
        <v>3289.9029999999998</v>
      </c>
      <c r="QC280" s="20">
        <v>3159.712</v>
      </c>
      <c r="QD280" s="21">
        <v>89.1</v>
      </c>
      <c r="QE280" s="20">
        <v>2342.0500000000002</v>
      </c>
      <c r="QF280" s="20">
        <v>1759.816</v>
      </c>
      <c r="QG280" s="20">
        <v>1759.816</v>
      </c>
      <c r="QH280" s="21">
        <v>207.6</v>
      </c>
      <c r="QI280" s="21">
        <v>194.1</v>
      </c>
      <c r="QJ280" s="20">
        <v>108335.808</v>
      </c>
      <c r="QK280" s="21">
        <v>67.5</v>
      </c>
      <c r="QL280" s="21">
        <v>61.3</v>
      </c>
      <c r="QM280" s="20">
        <v>35214.476000000002</v>
      </c>
      <c r="QN280" s="21">
        <v>65</v>
      </c>
      <c r="QO280" s="21">
        <v>59.3</v>
      </c>
      <c r="QP280" s="20">
        <v>33918.563999999998</v>
      </c>
      <c r="QQ280" s="21">
        <v>61.5</v>
      </c>
      <c r="QR280" s="21">
        <v>54.1</v>
      </c>
      <c r="QS280" s="20">
        <v>32081.534</v>
      </c>
      <c r="QT280" s="21">
        <v>78.7</v>
      </c>
      <c r="QU280" s="21">
        <v>78.8</v>
      </c>
      <c r="QV280" s="20">
        <v>41052.175000000003</v>
      </c>
      <c r="QW280" s="21">
        <v>140.1</v>
      </c>
      <c r="QX280" s="21">
        <v>132.80000000000001</v>
      </c>
      <c r="QY280" s="20">
        <v>73121.331999999995</v>
      </c>
      <c r="QZ280" s="21">
        <v>76.900000000000006</v>
      </c>
      <c r="RA280" s="21">
        <v>77.3</v>
      </c>
      <c r="RB280" s="20">
        <v>40125.057000000001</v>
      </c>
      <c r="RC280" s="21">
        <v>241.9</v>
      </c>
      <c r="RD280" s="20">
        <v>5480.3670000000002</v>
      </c>
      <c r="RE280" s="20">
        <v>3832.9690000000001</v>
      </c>
      <c r="RF280" s="21">
        <v>57.5</v>
      </c>
      <c r="RG280" s="20">
        <v>1302.9269999999999</v>
      </c>
      <c r="RH280" s="20">
        <v>911.26700000000005</v>
      </c>
      <c r="RI280" s="21">
        <v>53.5</v>
      </c>
      <c r="RJ280" s="20">
        <v>1211.6210000000001</v>
      </c>
      <c r="RK280" s="20">
        <v>847.40800000000002</v>
      </c>
      <c r="RL280" s="21">
        <v>95.2</v>
      </c>
      <c r="RM280" s="20">
        <v>2156.2449999999999</v>
      </c>
      <c r="RN280" s="20">
        <v>1508.078</v>
      </c>
      <c r="RO280" s="20">
        <v>1508.078</v>
      </c>
      <c r="RP280" s="21">
        <v>89.2</v>
      </c>
      <c r="RQ280" s="20">
        <v>2021.1949999999999</v>
      </c>
      <c r="RR280" s="20">
        <v>1413.624</v>
      </c>
      <c r="RS280" s="20">
        <v>1413.624</v>
      </c>
      <c r="RT280" s="21">
        <v>184.4</v>
      </c>
      <c r="RU280" s="20">
        <v>4177.4409999999998</v>
      </c>
      <c r="RV280" s="20">
        <v>2921.7020000000002</v>
      </c>
      <c r="RW280" s="20">
        <v>2921.7020000000002</v>
      </c>
      <c r="RX280" s="21">
        <v>97.6</v>
      </c>
      <c r="RY280" s="20">
        <v>2212.08</v>
      </c>
      <c r="RZ280" s="20">
        <v>1547.1289999999999</v>
      </c>
      <c r="SA280" s="20">
        <v>1547.1289999999999</v>
      </c>
      <c r="SB280" s="21">
        <v>231.5</v>
      </c>
      <c r="SC280" s="20">
        <v>738.46799999999996</v>
      </c>
      <c r="SD280" s="20">
        <v>554.88499999999999</v>
      </c>
      <c r="SE280" s="21">
        <v>116.9</v>
      </c>
      <c r="SF280" s="20">
        <v>372.75</v>
      </c>
      <c r="SG280" s="20">
        <v>280.084</v>
      </c>
      <c r="SH280" s="21">
        <v>117.5</v>
      </c>
      <c r="SI280" s="20">
        <v>374.69799999999998</v>
      </c>
      <c r="SJ280" s="20">
        <v>281.548</v>
      </c>
      <c r="SK280" s="21">
        <v>56.5</v>
      </c>
      <c r="SL280" s="20">
        <v>180.309</v>
      </c>
      <c r="SM280" s="20">
        <v>135.48400000000001</v>
      </c>
      <c r="SN280" s="20">
        <v>121.535</v>
      </c>
      <c r="SO280" s="21">
        <v>62.7</v>
      </c>
      <c r="SP280" s="20">
        <v>200.03100000000001</v>
      </c>
      <c r="SQ280" s="20">
        <v>150.304</v>
      </c>
      <c r="SR280" s="20">
        <v>153.26599999999999</v>
      </c>
      <c r="SS280" s="21">
        <v>114.7</v>
      </c>
      <c r="ST280" s="20">
        <v>365.71899999999999</v>
      </c>
      <c r="SU280" s="20">
        <v>274.80099999999999</v>
      </c>
      <c r="SV280" s="20">
        <v>274.80099999999999</v>
      </c>
      <c r="SW280" s="21">
        <v>104</v>
      </c>
      <c r="SX280" s="20">
        <v>331.86200000000002</v>
      </c>
      <c r="SY280" s="20">
        <v>249.36099999999999</v>
      </c>
      <c r="SZ280" s="20">
        <v>242.816</v>
      </c>
      <c r="TA280" s="21">
        <v>222.4</v>
      </c>
      <c r="TB280" s="20">
        <v>481.21</v>
      </c>
      <c r="TC280" s="20">
        <v>3729.4740000000002</v>
      </c>
      <c r="TD280" s="21">
        <v>36.1</v>
      </c>
      <c r="TE280" s="20">
        <v>78.087000000000003</v>
      </c>
      <c r="TF280" s="20">
        <v>605.19000000000005</v>
      </c>
      <c r="TG280" s="21">
        <v>51.1</v>
      </c>
      <c r="TH280" s="20">
        <v>110.572</v>
      </c>
      <c r="TI280" s="20">
        <v>856.95500000000004</v>
      </c>
      <c r="TJ280" s="20">
        <v>856.95500000000004</v>
      </c>
      <c r="TK280" s="21">
        <v>135.30000000000001</v>
      </c>
      <c r="TL280" s="20">
        <v>292.82499999999999</v>
      </c>
      <c r="TM280" s="20">
        <v>2269.4540000000002</v>
      </c>
      <c r="TN280" s="20">
        <v>2296.6779999999999</v>
      </c>
      <c r="TO280" s="21">
        <v>186.3</v>
      </c>
      <c r="TP280" s="20">
        <v>403.12299999999999</v>
      </c>
      <c r="TQ280" s="20">
        <v>3124.2840000000001</v>
      </c>
      <c r="TR280" s="20">
        <v>3153.6329999999998</v>
      </c>
      <c r="TS280" s="21">
        <v>154.80000000000001</v>
      </c>
      <c r="TT280" s="20">
        <v>334.846</v>
      </c>
      <c r="TU280" s="20">
        <v>2595.127</v>
      </c>
      <c r="TV280" s="20">
        <v>2629.3049999999998</v>
      </c>
      <c r="TW280" s="21">
        <v>212.5</v>
      </c>
      <c r="TX280" s="20">
        <v>247.047</v>
      </c>
      <c r="TY280" s="20">
        <v>57210</v>
      </c>
      <c r="TZ280" s="21">
        <v>77.599999999999994</v>
      </c>
      <c r="UA280" s="20">
        <v>90.218000000000004</v>
      </c>
      <c r="UB280" s="20">
        <v>20892.28</v>
      </c>
      <c r="UC280" s="21">
        <v>81.400000000000006</v>
      </c>
      <c r="UD280" s="20">
        <v>94.611000000000004</v>
      </c>
      <c r="UE280" s="20">
        <v>21909.57</v>
      </c>
      <c r="UF280" s="21">
        <v>40.4</v>
      </c>
      <c r="UG280" s="20">
        <v>46.924999999999997</v>
      </c>
      <c r="UH280" s="20">
        <v>10866.657999999999</v>
      </c>
      <c r="UI280" s="20">
        <v>10866.657999999999</v>
      </c>
      <c r="UJ280" s="21">
        <v>94.5</v>
      </c>
      <c r="UK280" s="20">
        <v>109.904</v>
      </c>
      <c r="UL280" s="20">
        <v>25451.062000000002</v>
      </c>
      <c r="UM280" s="20">
        <v>25451.062000000002</v>
      </c>
      <c r="UN280" s="21">
        <v>134.9</v>
      </c>
      <c r="UO280" s="20">
        <v>156.82900000000001</v>
      </c>
      <c r="UP280" s="20">
        <v>36317.72</v>
      </c>
      <c r="UQ280" s="20">
        <v>36317.72</v>
      </c>
      <c r="UR280" s="21">
        <v>64.400000000000006</v>
      </c>
      <c r="US280" s="20">
        <v>74.831000000000003</v>
      </c>
      <c r="UT280" s="20">
        <v>17328.919999999998</v>
      </c>
      <c r="UU280" s="20">
        <v>17328.919999999998</v>
      </c>
      <c r="UV280" s="21">
        <v>57.5</v>
      </c>
      <c r="UW280" s="20">
        <v>269.65300000000002</v>
      </c>
      <c r="UX280" s="20">
        <v>3154938.7340000002</v>
      </c>
      <c r="UY280" s="21">
        <v>29.4</v>
      </c>
      <c r="UZ280" s="20">
        <v>137.988</v>
      </c>
      <c r="VA280" s="20">
        <v>1614462.827</v>
      </c>
      <c r="VB280" s="21">
        <v>11.4</v>
      </c>
      <c r="VC280" s="20">
        <v>53.723999999999997</v>
      </c>
      <c r="VD280" s="20">
        <v>628570.78899999999</v>
      </c>
      <c r="VE280" s="20">
        <v>628570.78899999999</v>
      </c>
      <c r="VF280" s="21">
        <v>16.600000000000001</v>
      </c>
      <c r="VG280" s="20">
        <v>77.747</v>
      </c>
      <c r="VH280" s="20">
        <v>909636.03799999994</v>
      </c>
      <c r="VI280" s="20">
        <v>819593.61399999994</v>
      </c>
      <c r="VJ280" s="21">
        <v>28.1</v>
      </c>
      <c r="VK280" s="20">
        <v>131.66499999999999</v>
      </c>
      <c r="VL280" s="20">
        <v>1540475.9069999999</v>
      </c>
      <c r="VM280" s="20">
        <v>1448164.4029999999</v>
      </c>
      <c r="VN280" s="21">
        <v>24.2</v>
      </c>
      <c r="VO280" s="20">
        <v>113.718</v>
      </c>
      <c r="VP280" s="20">
        <v>1330497.503</v>
      </c>
      <c r="VQ280" s="20">
        <v>1330497.503</v>
      </c>
      <c r="VR280" s="21">
        <v>342</v>
      </c>
      <c r="VS280" s="20">
        <v>818.12300000000005</v>
      </c>
      <c r="VT280" s="20">
        <v>614.73699999999997</v>
      </c>
      <c r="VU280" s="21">
        <v>50</v>
      </c>
      <c r="VV280" s="20">
        <v>119.64700000000001</v>
      </c>
      <c r="VW280" s="20">
        <v>89.903000000000006</v>
      </c>
      <c r="VX280" s="21">
        <v>49.8</v>
      </c>
      <c r="VY280" s="20">
        <v>119.155</v>
      </c>
      <c r="VZ280" s="20">
        <v>89.533000000000001</v>
      </c>
      <c r="WA280" s="21">
        <v>111.9</v>
      </c>
      <c r="WB280" s="20">
        <v>267.69400000000002</v>
      </c>
      <c r="WC280" s="20">
        <v>201.14599999999999</v>
      </c>
      <c r="WD280" s="20">
        <v>201.14599999999999</v>
      </c>
      <c r="WE280" s="21">
        <v>180.1</v>
      </c>
      <c r="WF280" s="20">
        <v>430.78100000000001</v>
      </c>
      <c r="WG280" s="20">
        <v>323.68900000000002</v>
      </c>
      <c r="WH280" s="20">
        <v>323.68900000000002</v>
      </c>
      <c r="WI280" s="21">
        <v>292</v>
      </c>
      <c r="WJ280" s="20">
        <v>698.476</v>
      </c>
      <c r="WK280" s="20">
        <v>524.83399999999995</v>
      </c>
      <c r="WL280" s="20">
        <v>524.83399999999995</v>
      </c>
      <c r="WM280" s="21">
        <v>173.3</v>
      </c>
      <c r="WN280" s="20">
        <v>414.51400000000001</v>
      </c>
      <c r="WO280" s="20">
        <v>311.46600000000001</v>
      </c>
      <c r="WP280" s="20">
        <v>311.46600000000001</v>
      </c>
      <c r="WQ280" s="21">
        <v>199.6</v>
      </c>
      <c r="WR280" s="20">
        <v>380.791</v>
      </c>
      <c r="WS280" s="20">
        <v>1595.402</v>
      </c>
      <c r="WT280" s="21">
        <v>77.2</v>
      </c>
      <c r="WU280" s="20">
        <v>147.34800000000001</v>
      </c>
      <c r="WV280" s="20">
        <v>617.346</v>
      </c>
      <c r="WW280" s="21">
        <v>71.8</v>
      </c>
      <c r="WX280" s="20">
        <v>136.99600000000001</v>
      </c>
      <c r="WY280" s="20">
        <v>573.97400000000005</v>
      </c>
      <c r="WZ280" s="21">
        <v>36.4</v>
      </c>
      <c r="XA280" s="20">
        <v>69.495999999999995</v>
      </c>
      <c r="XB280" s="20">
        <v>291.16699999999997</v>
      </c>
      <c r="XC280" s="20">
        <v>291.16699999999997</v>
      </c>
      <c r="XD280" s="21">
        <v>85.9</v>
      </c>
      <c r="XE280" s="20">
        <v>163.947</v>
      </c>
      <c r="XF280" s="20">
        <v>686.88900000000001</v>
      </c>
      <c r="XG280" s="20">
        <v>686.88900000000001</v>
      </c>
      <c r="XH280" s="21">
        <v>122.4</v>
      </c>
      <c r="XI280" s="20">
        <v>233.44300000000001</v>
      </c>
      <c r="XJ280" s="20">
        <v>978.05600000000004</v>
      </c>
      <c r="XK280" s="20">
        <v>978.05600000000004</v>
      </c>
      <c r="XL280" s="21">
        <v>68.2</v>
      </c>
      <c r="XM280" s="20">
        <v>130.15199999999999</v>
      </c>
      <c r="XN280" s="22">
        <v>545.29719799999998</v>
      </c>
      <c r="XO280" s="22">
        <v>545.29719799999998</v>
      </c>
      <c r="XP280" s="21">
        <v>185.5</v>
      </c>
      <c r="XQ280" s="20">
        <v>2026.5050000000001</v>
      </c>
      <c r="XR280" s="20">
        <v>102622.594</v>
      </c>
      <c r="XS280" s="21">
        <v>73.5</v>
      </c>
      <c r="XT280" s="20">
        <v>802.83299999999997</v>
      </c>
      <c r="XU280" s="20">
        <v>40655.61</v>
      </c>
      <c r="XV280" s="21">
        <v>41.1</v>
      </c>
      <c r="XW280" s="20">
        <v>449.221</v>
      </c>
      <c r="XX280" s="20">
        <v>22748.666000000001</v>
      </c>
      <c r="XY280" s="20">
        <v>5624.79</v>
      </c>
      <c r="XZ280" s="21">
        <v>74.400000000000006</v>
      </c>
      <c r="YA280" s="20">
        <v>812.66300000000001</v>
      </c>
      <c r="YB280" s="20">
        <v>41153.4</v>
      </c>
      <c r="YC280" s="20">
        <v>26840.498</v>
      </c>
      <c r="YD280" s="21">
        <v>112</v>
      </c>
      <c r="YE280" s="20">
        <v>1223.672</v>
      </c>
      <c r="YF280" s="20">
        <v>61966.983999999997</v>
      </c>
      <c r="YG280" s="20">
        <v>32465.288</v>
      </c>
      <c r="YH280" s="21">
        <v>54.2</v>
      </c>
      <c r="YI280" s="20">
        <v>592.62699999999995</v>
      </c>
      <c r="YJ280" s="20">
        <v>30010.732</v>
      </c>
      <c r="YK280" s="20">
        <v>30010.732</v>
      </c>
      <c r="YL280" s="21">
        <v>234.3</v>
      </c>
      <c r="YM280" s="20">
        <v>5044.4620000000004</v>
      </c>
      <c r="YN280" s="20">
        <v>3790.4090000000001</v>
      </c>
      <c r="YO280" s="21">
        <v>114.4</v>
      </c>
      <c r="YP280" s="20">
        <v>2461.7429999999999</v>
      </c>
      <c r="YQ280" s="20">
        <v>1849.7539999999999</v>
      </c>
      <c r="YR280" s="21">
        <v>112.3</v>
      </c>
      <c r="YS280" s="20">
        <v>2418.4180000000001</v>
      </c>
      <c r="YT280" s="20">
        <v>1817.1990000000001</v>
      </c>
      <c r="YU280" s="21">
        <v>39.799999999999997</v>
      </c>
      <c r="YV280" s="20">
        <v>856.43600000000004</v>
      </c>
      <c r="YW280" s="20">
        <v>643.52599999999995</v>
      </c>
      <c r="YX280" s="20">
        <v>643.52599999999995</v>
      </c>
      <c r="YY280" s="21">
        <v>80.2</v>
      </c>
      <c r="YZ280" s="20">
        <v>1726.2829999999999</v>
      </c>
      <c r="ZA280" s="20">
        <v>1297.1289999999999</v>
      </c>
      <c r="ZB280" s="20">
        <v>1297.1289999999999</v>
      </c>
      <c r="ZC280" s="21">
        <v>120</v>
      </c>
      <c r="ZD280" s="20">
        <v>2582.7190000000001</v>
      </c>
      <c r="ZE280" s="20">
        <v>1940.655</v>
      </c>
      <c r="ZF280" s="20">
        <v>1940.655</v>
      </c>
      <c r="ZG280" s="21">
        <v>82.7</v>
      </c>
      <c r="ZH280" s="20">
        <v>1780.88</v>
      </c>
      <c r="ZI280" s="20">
        <v>1338.153</v>
      </c>
      <c r="ZJ280" s="20">
        <v>1338.153</v>
      </c>
      <c r="ZK280" s="21">
        <v>318.5</v>
      </c>
      <c r="ZL280" s="20">
        <v>16690.862000000001</v>
      </c>
      <c r="ZM280" s="20">
        <v>1645131.5</v>
      </c>
      <c r="ZN280" s="21">
        <v>152.9</v>
      </c>
      <c r="ZO280" s="20">
        <v>8011.7979999999998</v>
      </c>
      <c r="ZP280" s="20">
        <v>789681.3</v>
      </c>
      <c r="ZQ280" s="21">
        <v>150.5</v>
      </c>
      <c r="ZR280" s="20">
        <v>7884.4740000000002</v>
      </c>
      <c r="ZS280" s="20">
        <v>777131.64800000004</v>
      </c>
      <c r="ZT280" s="21">
        <v>61.4</v>
      </c>
      <c r="ZU280" s="20">
        <v>3215.0880000000002</v>
      </c>
      <c r="ZV280" s="20">
        <v>316894.5</v>
      </c>
      <c r="ZW280" s="20">
        <v>316894.5</v>
      </c>
      <c r="ZX280" s="21">
        <v>104.3</v>
      </c>
      <c r="ZY280" s="20">
        <v>5463.9759999999997</v>
      </c>
      <c r="ZZ280" s="20">
        <v>538555.69999999995</v>
      </c>
      <c r="AAA280" s="20">
        <v>538555.69999999995</v>
      </c>
      <c r="AAB280" s="21">
        <v>165.6</v>
      </c>
      <c r="AAC280" s="20">
        <v>8679.0640000000003</v>
      </c>
      <c r="AAD280" s="20">
        <v>855450.2</v>
      </c>
      <c r="AAE280" s="20">
        <v>855450.2</v>
      </c>
      <c r="AAF280" s="21">
        <v>99.8</v>
      </c>
      <c r="AAG280" s="20">
        <v>5228.0940000000001</v>
      </c>
      <c r="AAH280" s="20">
        <v>515306</v>
      </c>
      <c r="AAI280" s="20">
        <v>515306</v>
      </c>
      <c r="AAJ280" s="21">
        <v>195.7</v>
      </c>
      <c r="AAK280" s="20">
        <v>1642.232</v>
      </c>
      <c r="AAL280" s="20">
        <v>2271371.2000000002</v>
      </c>
      <c r="AAM280" s="21">
        <v>25</v>
      </c>
      <c r="AAN280" s="20">
        <v>209.71799999999999</v>
      </c>
      <c r="AAO280" s="20">
        <v>290061.59999999998</v>
      </c>
      <c r="AAP280" s="21">
        <v>70.5</v>
      </c>
      <c r="AAQ280" s="20">
        <v>591.84400000000005</v>
      </c>
      <c r="AAR280" s="20">
        <v>818579.4</v>
      </c>
      <c r="AAS280" s="20">
        <v>818579.4</v>
      </c>
      <c r="AAT280" s="21">
        <v>97.8</v>
      </c>
      <c r="AAU280" s="20">
        <v>820.976</v>
      </c>
      <c r="AAV280" s="20">
        <v>1135492.577</v>
      </c>
      <c r="AAW280" s="20">
        <v>1162730.2</v>
      </c>
      <c r="AAX280" s="21">
        <v>170.7</v>
      </c>
      <c r="AAY280" s="20">
        <v>1432.5129999999999</v>
      </c>
      <c r="AAZ280" s="20">
        <v>1981309.6</v>
      </c>
      <c r="ABA280" s="20">
        <v>1981309.6</v>
      </c>
      <c r="ABB280" s="21">
        <v>128.4</v>
      </c>
      <c r="ABC280" s="20">
        <v>1077.52</v>
      </c>
      <c r="ABD280" s="20">
        <v>1490318.6</v>
      </c>
      <c r="ABE280" s="20">
        <v>1490318.6</v>
      </c>
      <c r="ABF280" s="21">
        <v>347.7</v>
      </c>
      <c r="ABG280" s="20">
        <v>182.697</v>
      </c>
      <c r="ABH280" s="20">
        <v>137.279</v>
      </c>
      <c r="ABI280" s="21">
        <v>15.5</v>
      </c>
      <c r="ABJ280" s="20">
        <v>8.1180000000000003</v>
      </c>
      <c r="ABK280" s="20">
        <v>6.1</v>
      </c>
      <c r="ABL280" s="21">
        <v>15.2</v>
      </c>
      <c r="ABM280" s="20">
        <v>8.0020000000000007</v>
      </c>
      <c r="ABN280" s="20">
        <v>6.0129999999999999</v>
      </c>
      <c r="ABO280" s="21">
        <v>52.7</v>
      </c>
      <c r="ABP280" s="20">
        <v>27.69</v>
      </c>
      <c r="ABQ280" s="20">
        <v>20.806000000000001</v>
      </c>
      <c r="ABR280" s="20">
        <v>20.806000000000001</v>
      </c>
      <c r="ABS280" s="21">
        <v>279.60000000000002</v>
      </c>
      <c r="ABT280" s="20">
        <v>146.88999999999999</v>
      </c>
      <c r="ABU280" s="20">
        <v>110.373</v>
      </c>
      <c r="ABV280" s="20">
        <v>110.373</v>
      </c>
      <c r="ABW280" s="21">
        <v>332.3</v>
      </c>
      <c r="ABX280" s="20">
        <v>174.57900000000001</v>
      </c>
      <c r="ABY280" s="20">
        <v>131.179</v>
      </c>
      <c r="ABZ280" s="20">
        <v>131.179</v>
      </c>
      <c r="ACA280" s="21">
        <v>91.1</v>
      </c>
      <c r="ACB280" s="20">
        <v>47.884999999999998</v>
      </c>
      <c r="ACC280" s="20">
        <v>35.981000000000002</v>
      </c>
      <c r="ACD280" s="20">
        <v>35.981000000000002</v>
      </c>
      <c r="ACE280" s="21">
        <v>55.6</v>
      </c>
      <c r="ACF280" s="20">
        <v>484.58100000000002</v>
      </c>
      <c r="ACG280" s="20">
        <v>6831.8720000000003</v>
      </c>
      <c r="ACH280" s="21">
        <v>24.9</v>
      </c>
      <c r="ACI280" s="20">
        <v>217.142</v>
      </c>
      <c r="ACJ280" s="20">
        <v>3061.373</v>
      </c>
      <c r="ACK280" s="21">
        <v>13.6</v>
      </c>
      <c r="ACL280" s="20">
        <v>118.846</v>
      </c>
      <c r="ACM280" s="20">
        <v>1675.5509999999999</v>
      </c>
      <c r="ACN280" s="20">
        <v>1675.5509999999999</v>
      </c>
      <c r="ACO280" s="21">
        <v>17.100000000000001</v>
      </c>
      <c r="ACP280" s="20">
        <v>148.59399999999999</v>
      </c>
      <c r="ACQ280" s="20">
        <v>2094.9479999999999</v>
      </c>
      <c r="ACR280" s="20">
        <v>2094.9479999999999</v>
      </c>
      <c r="ACS280" s="21">
        <v>30.7</v>
      </c>
      <c r="ACT280" s="20">
        <v>267.44</v>
      </c>
      <c r="ACU280" s="20">
        <v>3770.4989999999998</v>
      </c>
      <c r="ACV280" s="20">
        <v>3770.4989999999998</v>
      </c>
      <c r="ACW280" s="21">
        <v>14.5</v>
      </c>
      <c r="ACX280" s="20">
        <v>126.52500000000001</v>
      </c>
      <c r="ACY280" s="20">
        <v>1783.81</v>
      </c>
      <c r="ACZ280" s="20">
        <v>1783.81</v>
      </c>
      <c r="ADA280" s="21">
        <v>152.30000000000001</v>
      </c>
      <c r="ADB280" s="20">
        <v>323.733</v>
      </c>
      <c r="ADC280" s="20">
        <v>1180.1690000000001</v>
      </c>
      <c r="ADD280" s="21">
        <v>40.9</v>
      </c>
      <c r="ADE280" s="20">
        <v>86.997</v>
      </c>
      <c r="ADF280" s="20">
        <v>317.14699999999999</v>
      </c>
      <c r="ADG280" s="21">
        <v>51.4</v>
      </c>
      <c r="ADH280" s="20">
        <v>109.37</v>
      </c>
      <c r="ADI280" s="20">
        <v>398.709</v>
      </c>
      <c r="ADJ280" s="20">
        <v>398.709</v>
      </c>
      <c r="ADK280" s="21">
        <v>59.9</v>
      </c>
      <c r="ADL280" s="20">
        <v>127.366</v>
      </c>
      <c r="ADM280" s="20">
        <v>464.31200000000001</v>
      </c>
      <c r="ADN280" s="20">
        <v>464.31200000000001</v>
      </c>
      <c r="ADO280" s="21">
        <v>111.3</v>
      </c>
      <c r="ADP280" s="20">
        <v>236.73599999999999</v>
      </c>
      <c r="ADQ280" s="20">
        <v>863.02200000000005</v>
      </c>
      <c r="ADR280" s="20">
        <v>863.02200000000005</v>
      </c>
      <c r="ADS280" s="21">
        <v>107</v>
      </c>
      <c r="ADT280" s="20">
        <v>227.41200000000001</v>
      </c>
      <c r="ADU280" s="20">
        <v>829.03099999999995</v>
      </c>
      <c r="ADV280" s="20">
        <v>829.03099999999995</v>
      </c>
      <c r="ADW280" s="21">
        <v>298.39999999999998</v>
      </c>
      <c r="ADX280" s="20">
        <v>2557.9389999999999</v>
      </c>
      <c r="ADY280" s="20">
        <v>1922.0350000000001</v>
      </c>
      <c r="ADZ280" s="21">
        <v>59.8</v>
      </c>
      <c r="AEA280" s="20">
        <v>512.68399999999997</v>
      </c>
      <c r="AEB280" s="20">
        <v>385.23099999999999</v>
      </c>
      <c r="AEC280" s="21">
        <v>57.5</v>
      </c>
      <c r="AED280" s="20">
        <v>492.76600000000002</v>
      </c>
      <c r="AEE280" s="20">
        <v>370.26400000000001</v>
      </c>
      <c r="AEF280" s="21">
        <v>113.1</v>
      </c>
      <c r="AEG280" s="20">
        <v>969.24400000000003</v>
      </c>
      <c r="AEH280" s="20">
        <v>728.29</v>
      </c>
      <c r="AEI280" s="20">
        <v>728.29</v>
      </c>
      <c r="AEJ280" s="21">
        <v>125.5</v>
      </c>
      <c r="AEK280" s="20">
        <v>1076.01</v>
      </c>
      <c r="AEL280" s="20">
        <v>808.51400000000001</v>
      </c>
      <c r="AEM280" s="20">
        <v>808.51400000000001</v>
      </c>
      <c r="AEN280" s="21">
        <v>238.6</v>
      </c>
      <c r="AEO280" s="20">
        <v>2045.2539999999999</v>
      </c>
      <c r="AEP280" s="20">
        <v>1536.8040000000001</v>
      </c>
      <c r="AEQ280" s="20">
        <v>1536.8040000000001</v>
      </c>
      <c r="AER280" s="21">
        <v>110.3</v>
      </c>
      <c r="AES280" s="20">
        <v>945.64200000000005</v>
      </c>
      <c r="AET280" s="20">
        <v>710.55499999999995</v>
      </c>
      <c r="AEU280" s="20">
        <v>713.69</v>
      </c>
      <c r="AEV280" s="21">
        <v>263.89999999999998</v>
      </c>
      <c r="AEW280" s="20">
        <v>1019.244</v>
      </c>
      <c r="AEX280" s="20">
        <v>6808.7529999999997</v>
      </c>
      <c r="AEY280" s="21">
        <v>44.9</v>
      </c>
      <c r="AEZ280" s="20">
        <v>173.23</v>
      </c>
      <c r="AFA280" s="20">
        <v>1157.213</v>
      </c>
      <c r="AFB280" s="21">
        <v>44.3</v>
      </c>
      <c r="AFC280" s="20">
        <v>170.91800000000001</v>
      </c>
      <c r="AFD280" s="20">
        <v>1141.7670000000001</v>
      </c>
      <c r="AFE280" s="21">
        <v>73.099999999999994</v>
      </c>
      <c r="AFF280" s="20">
        <v>282.44900000000001</v>
      </c>
      <c r="AFG280" s="20">
        <v>1886.8150000000001</v>
      </c>
      <c r="AFH280" s="20">
        <v>1886.8150000000001</v>
      </c>
      <c r="AFI280" s="21">
        <v>145.9</v>
      </c>
      <c r="AFJ280" s="20">
        <v>563.56500000000005</v>
      </c>
      <c r="AFK280" s="20">
        <v>3764.7249999999999</v>
      </c>
      <c r="AFL280" s="20">
        <v>3764.7249999999999</v>
      </c>
      <c r="AFM280" s="21">
        <v>219.1</v>
      </c>
      <c r="AFN280" s="20">
        <v>846.01400000000001</v>
      </c>
      <c r="AFO280" s="20">
        <v>5651.54</v>
      </c>
      <c r="AFP280" s="20">
        <v>5651.54</v>
      </c>
      <c r="AFQ280" s="21">
        <v>102.4</v>
      </c>
      <c r="AFR280" s="20">
        <v>395.44099999999997</v>
      </c>
      <c r="AFS280" s="20">
        <v>2641.6219999999998</v>
      </c>
      <c r="AFT280" s="20">
        <v>2641.6219999999998</v>
      </c>
      <c r="AFU280" s="21">
        <v>220.9</v>
      </c>
      <c r="AFV280" s="20">
        <v>239.02600000000001</v>
      </c>
      <c r="AFW280" s="20">
        <v>418.27100000000002</v>
      </c>
      <c r="AFX280" s="21">
        <v>19.3</v>
      </c>
      <c r="AFY280" s="20">
        <v>20.911000000000001</v>
      </c>
      <c r="AFZ280" s="20">
        <v>36.591999999999999</v>
      </c>
      <c r="AGA280" s="21">
        <v>92.6</v>
      </c>
      <c r="AGB280" s="20">
        <v>100.167</v>
      </c>
      <c r="AGC280" s="20">
        <v>175.28299999999999</v>
      </c>
      <c r="AGD280" s="20">
        <v>175.28299999999999</v>
      </c>
      <c r="AGE280" s="21">
        <v>109</v>
      </c>
      <c r="AGF280" s="20">
        <v>117.947</v>
      </c>
      <c r="AGG280" s="20">
        <v>206.39599999999999</v>
      </c>
      <c r="AGH280" s="20">
        <v>206.39599999999999</v>
      </c>
      <c r="AGI280" s="21">
        <v>201.6</v>
      </c>
      <c r="AGJ280" s="20">
        <v>218.11500000000001</v>
      </c>
      <c r="AGK280" s="20">
        <v>381.67899999999997</v>
      </c>
      <c r="AGL280" s="20">
        <v>381.67899999999997</v>
      </c>
      <c r="AGM280" s="21">
        <v>156.4</v>
      </c>
      <c r="AGN280" s="20">
        <v>169.2</v>
      </c>
      <c r="AGO280" s="20">
        <v>296.08300000000003</v>
      </c>
      <c r="AGP280" s="20">
        <v>296.08300000000003</v>
      </c>
      <c r="AGQ280" s="21">
        <v>122.1</v>
      </c>
      <c r="AGR280" s="20">
        <v>452.42399999999998</v>
      </c>
      <c r="AGS280" s="20">
        <v>1593.9349999999999</v>
      </c>
      <c r="AGT280" s="21">
        <v>48.1</v>
      </c>
      <c r="AGU280" s="20">
        <v>178.37299999999999</v>
      </c>
      <c r="AGV280" s="20">
        <v>628.42499999999995</v>
      </c>
      <c r="AGW280" s="21">
        <v>48.5</v>
      </c>
      <c r="AGX280" s="20">
        <v>179.72</v>
      </c>
      <c r="AGY280" s="20">
        <v>633.16999999999996</v>
      </c>
      <c r="AGZ280" s="21">
        <v>31.6</v>
      </c>
      <c r="AHA280" s="20">
        <v>117.199</v>
      </c>
      <c r="AHB280" s="20">
        <v>412.904</v>
      </c>
      <c r="AHC280" s="20">
        <v>412.904</v>
      </c>
      <c r="AHD280" s="21">
        <v>42.3</v>
      </c>
      <c r="AHE280" s="20">
        <v>156.852</v>
      </c>
      <c r="AHF280" s="20">
        <v>552.60599999999999</v>
      </c>
      <c r="AHG280" s="20">
        <v>552.60599999999999</v>
      </c>
      <c r="AHH280" s="21">
        <v>74</v>
      </c>
      <c r="AHI280" s="20">
        <v>274.05099999999999</v>
      </c>
      <c r="AHJ280" s="20">
        <v>965.51</v>
      </c>
      <c r="AHK280" s="20">
        <v>965.51</v>
      </c>
      <c r="AHL280" s="21">
        <v>49.2</v>
      </c>
      <c r="AHM280" s="20">
        <v>182.37100000000001</v>
      </c>
      <c r="AHN280" s="20">
        <v>642.51</v>
      </c>
      <c r="AHO280" s="20">
        <v>642.51</v>
      </c>
      <c r="AHP280" s="21">
        <v>292</v>
      </c>
      <c r="AHQ280" s="20">
        <v>690.27800000000002</v>
      </c>
      <c r="AHR280" s="20">
        <v>518.67499999999995</v>
      </c>
      <c r="AHS280" s="21">
        <v>80.900000000000006</v>
      </c>
      <c r="AHT280" s="20">
        <v>191.25399999999999</v>
      </c>
      <c r="AHU280" s="20">
        <v>143.708</v>
      </c>
      <c r="AHV280" s="21">
        <v>78.8</v>
      </c>
      <c r="AHW280" s="20">
        <v>186.18799999999999</v>
      </c>
      <c r="AHX280" s="20">
        <v>139.90199999999999</v>
      </c>
      <c r="AHY280" s="21">
        <v>89.5</v>
      </c>
      <c r="AHZ280" s="20">
        <v>211.49799999999999</v>
      </c>
      <c r="AIA280" s="20">
        <v>158.91999999999999</v>
      </c>
      <c r="AIB280" s="20">
        <v>158.91999999999999</v>
      </c>
      <c r="AIC280" s="21">
        <v>121.6</v>
      </c>
      <c r="AID280" s="20">
        <v>287.52699999999999</v>
      </c>
      <c r="AIE280" s="20">
        <v>216.048</v>
      </c>
      <c r="AIF280" s="20">
        <v>216.048</v>
      </c>
      <c r="AIG280" s="21">
        <v>211.1</v>
      </c>
      <c r="AIH280" s="20">
        <v>499.02499999999998</v>
      </c>
      <c r="AII280" s="20">
        <v>374.96699999999998</v>
      </c>
      <c r="AIJ280" s="20">
        <v>374.96699999999998</v>
      </c>
      <c r="AIK280" s="21">
        <v>149.4</v>
      </c>
      <c r="AIL280" s="20">
        <v>353.13</v>
      </c>
      <c r="AIM280" s="20">
        <v>265.34199999999998</v>
      </c>
      <c r="AIN280" s="20">
        <v>265.34199999999998</v>
      </c>
      <c r="AIO280" s="21">
        <v>78.7</v>
      </c>
      <c r="AIP280" s="20">
        <v>1014.771</v>
      </c>
      <c r="AIQ280" s="20">
        <v>34338.118999999999</v>
      </c>
      <c r="AIR280" s="21">
        <v>8.1999999999999993</v>
      </c>
      <c r="AIS280" s="20">
        <v>105.685</v>
      </c>
      <c r="AIT280" s="20">
        <v>3576.2</v>
      </c>
      <c r="AIU280" s="21">
        <v>11</v>
      </c>
      <c r="AIV280" s="20">
        <v>142.071</v>
      </c>
      <c r="AIW280" s="20">
        <v>4807.4359999999997</v>
      </c>
      <c r="AIX280" s="20">
        <v>3896.6419999999998</v>
      </c>
      <c r="AIY280" s="21">
        <v>59.5</v>
      </c>
      <c r="AIZ280" s="20">
        <v>766.18700000000001</v>
      </c>
      <c r="AJA280" s="20">
        <v>25926.477999999999</v>
      </c>
      <c r="AJB280" s="20">
        <v>21805.151000000002</v>
      </c>
      <c r="AJC280" s="21">
        <v>70.5</v>
      </c>
      <c r="AJD280" s="20">
        <v>909.08600000000001</v>
      </c>
      <c r="AJE280" s="20">
        <v>30761.919000000002</v>
      </c>
      <c r="AJF280" s="20">
        <v>25701.793000000001</v>
      </c>
      <c r="AJG280" s="21">
        <v>40.4</v>
      </c>
      <c r="AJH280" s="20">
        <v>520.23800000000006</v>
      </c>
      <c r="AJI280" s="20">
        <v>17603.974999999999</v>
      </c>
      <c r="AJJ280" s="20">
        <v>17603.974999999999</v>
      </c>
      <c r="AJK280" s="21">
        <v>63.6</v>
      </c>
      <c r="AJL280" s="20">
        <v>306.25900000000001</v>
      </c>
      <c r="AJM280" s="20">
        <v>1148.5619999999999</v>
      </c>
      <c r="AJN280" s="21">
        <v>12.9</v>
      </c>
      <c r="AJO280" s="20">
        <v>62.009</v>
      </c>
      <c r="AJP280" s="20">
        <v>232.55099999999999</v>
      </c>
      <c r="AJQ280" s="21">
        <v>10.5</v>
      </c>
      <c r="AJR280" s="20">
        <v>50.48</v>
      </c>
      <c r="AJS280" s="20">
        <v>189.31399999999999</v>
      </c>
      <c r="AJT280" s="20">
        <v>171.05</v>
      </c>
      <c r="AJU280" s="21">
        <v>40.200000000000003</v>
      </c>
      <c r="AJV280" s="20">
        <v>193.69900000000001</v>
      </c>
      <c r="AJW280" s="20">
        <v>726.43</v>
      </c>
      <c r="AJX280" s="20">
        <v>706.79</v>
      </c>
      <c r="AJY280" s="21">
        <v>50.7</v>
      </c>
      <c r="AJZ280" s="20">
        <v>244.25</v>
      </c>
      <c r="AKA280" s="20">
        <v>916.01099999999997</v>
      </c>
      <c r="AKB280" s="20">
        <v>877.84</v>
      </c>
      <c r="AKC280" s="21">
        <v>41.5</v>
      </c>
      <c r="AKD280" s="20">
        <v>200.01300000000001</v>
      </c>
      <c r="AKE280" s="20">
        <v>750.10900000000004</v>
      </c>
      <c r="AKF280" s="20">
        <v>750.10900000000004</v>
      </c>
      <c r="AKG280" s="21">
        <v>256.89999999999998</v>
      </c>
      <c r="AKH280" s="20">
        <v>1059.085</v>
      </c>
      <c r="AKI280" s="20">
        <v>8706.3109999999997</v>
      </c>
      <c r="AKJ280" s="21">
        <v>36.6</v>
      </c>
      <c r="AKK280" s="20">
        <v>151.03100000000001</v>
      </c>
      <c r="AKL280" s="20">
        <v>1241.5640000000001</v>
      </c>
      <c r="AKM280" s="21">
        <v>34.9</v>
      </c>
      <c r="AKN280" s="20">
        <v>143.70400000000001</v>
      </c>
      <c r="AKO280" s="20">
        <v>1181.33</v>
      </c>
      <c r="AKP280" s="21">
        <v>69.7</v>
      </c>
      <c r="AKQ280" s="20">
        <v>287.26600000000002</v>
      </c>
      <c r="AKR280" s="20">
        <v>2361.4960000000001</v>
      </c>
      <c r="AKS280" s="20">
        <v>2361.4960000000001</v>
      </c>
      <c r="AKT280" s="21">
        <v>150.6</v>
      </c>
      <c r="AKU280" s="20">
        <v>620.78800000000001</v>
      </c>
      <c r="AKV280" s="20">
        <v>5103.2510000000002</v>
      </c>
      <c r="AKW280" s="20">
        <v>5103.2510000000002</v>
      </c>
      <c r="AKX280" s="21">
        <v>220.3</v>
      </c>
      <c r="AKY280" s="20">
        <v>908.05399999999997</v>
      </c>
      <c r="AKZ280" s="20">
        <v>7464.7470000000003</v>
      </c>
      <c r="ALA280" s="20">
        <v>7464.7470000000003</v>
      </c>
      <c r="ALB280" s="21">
        <v>118.7</v>
      </c>
      <c r="ALC280" s="20">
        <v>489.238</v>
      </c>
      <c r="ALD280" s="20">
        <v>4021.8290000000002</v>
      </c>
      <c r="ALE280" s="20">
        <v>4021.8290000000002</v>
      </c>
      <c r="ALF280" s="21">
        <v>251.8</v>
      </c>
      <c r="ALG280" s="20">
        <v>447.03699999999998</v>
      </c>
      <c r="ALH280" s="20">
        <v>679.67499999999995</v>
      </c>
      <c r="ALI280" s="21">
        <v>97.9</v>
      </c>
      <c r="ALJ280" s="20">
        <v>173.77699999999999</v>
      </c>
      <c r="ALK280" s="20">
        <v>264.20999999999998</v>
      </c>
      <c r="ALL280" s="21">
        <v>48.2</v>
      </c>
      <c r="ALM280" s="20">
        <v>85.59</v>
      </c>
      <c r="ALN280" s="20">
        <v>130.131</v>
      </c>
      <c r="ALO280" s="20">
        <v>115.384</v>
      </c>
      <c r="ALP280" s="21">
        <v>104.2</v>
      </c>
      <c r="ALQ280" s="20">
        <v>184.90299999999999</v>
      </c>
      <c r="ALR280" s="20">
        <v>281.12599999999998</v>
      </c>
      <c r="ALS280" s="20">
        <v>223.761</v>
      </c>
      <c r="ALT280" s="21">
        <v>153.9</v>
      </c>
      <c r="ALU280" s="20">
        <v>273.26</v>
      </c>
      <c r="ALV280" s="20">
        <v>415.464</v>
      </c>
      <c r="ALW280" s="20">
        <v>339.14499999999998</v>
      </c>
      <c r="ALX280" s="21">
        <v>128.30000000000001</v>
      </c>
      <c r="ALY280" s="20">
        <v>227.77</v>
      </c>
      <c r="ALZ280" s="20">
        <v>346.30200000000002</v>
      </c>
      <c r="AMA280" s="20">
        <v>255.197</v>
      </c>
      <c r="AMB280" s="21">
        <v>153.4</v>
      </c>
      <c r="AMC280" s="20">
        <v>416.03800000000001</v>
      </c>
      <c r="AMD280" s="20">
        <v>14762.993</v>
      </c>
      <c r="AME280" s="21">
        <v>24.6</v>
      </c>
      <c r="AMF280" s="20">
        <v>66.63</v>
      </c>
      <c r="AMG280" s="20">
        <v>2364.3310000000001</v>
      </c>
      <c r="AMH280" s="21">
        <v>52.3</v>
      </c>
      <c r="AMI280" s="20">
        <v>141.78800000000001</v>
      </c>
      <c r="AMJ280" s="20">
        <v>5031.3180000000002</v>
      </c>
      <c r="AMK280" s="20">
        <v>4441.3100000000004</v>
      </c>
      <c r="AML280" s="21">
        <v>76.900000000000006</v>
      </c>
      <c r="AMM280" s="20">
        <v>208.51599999999999</v>
      </c>
      <c r="AMN280" s="20">
        <v>7399.12</v>
      </c>
      <c r="AMO280" s="20">
        <v>6249.9369999999999</v>
      </c>
      <c r="AMP280" s="21">
        <v>128.80000000000001</v>
      </c>
      <c r="AMQ280" s="20">
        <v>349.40899999999999</v>
      </c>
      <c r="AMR280" s="20">
        <v>12398.662</v>
      </c>
      <c r="AMS280" s="20">
        <v>10691.246999999999</v>
      </c>
      <c r="AMT280" s="21">
        <v>90.5</v>
      </c>
      <c r="AMU280" s="20">
        <v>245.34299999999999</v>
      </c>
      <c r="AMV280" s="20">
        <v>8705.91</v>
      </c>
      <c r="AMW280" s="20">
        <v>8705.91</v>
      </c>
      <c r="AMX280" s="21">
        <v>89</v>
      </c>
      <c r="AMY280" s="22">
        <v>530.22570199999996</v>
      </c>
      <c r="AMZ280" s="20">
        <v>885</v>
      </c>
      <c r="ANA280" s="21">
        <v>41.8</v>
      </c>
      <c r="ANB280" s="20">
        <v>249.232</v>
      </c>
      <c r="ANC280" s="20">
        <v>415.99299999999999</v>
      </c>
      <c r="AND280" s="21">
        <v>40.9</v>
      </c>
      <c r="ANE280" s="20">
        <v>243.90199999999999</v>
      </c>
      <c r="ANF280" s="20">
        <v>407.096</v>
      </c>
      <c r="ANG280" s="21">
        <v>12.3</v>
      </c>
      <c r="ANH280" s="22">
        <v>73.585669999999993</v>
      </c>
      <c r="ANI280" s="22">
        <v>122.82184100000001</v>
      </c>
      <c r="ANJ280" s="22">
        <v>122.82184100000001</v>
      </c>
      <c r="ANK280" s="21">
        <v>35.1</v>
      </c>
      <c r="ANL280" s="22">
        <v>208.972556</v>
      </c>
      <c r="ANM280" s="22">
        <v>348.79609199999999</v>
      </c>
      <c r="ANN280" s="22">
        <v>280.54459500000002</v>
      </c>
      <c r="ANO280" s="21">
        <v>47.2</v>
      </c>
      <c r="ANP280" s="22">
        <v>280.99378100000001</v>
      </c>
      <c r="ANQ280" s="22">
        <v>469.00671999999997</v>
      </c>
      <c r="ANR280" s="22">
        <v>403.36643600000002</v>
      </c>
      <c r="ANS280" s="21">
        <v>28.4</v>
      </c>
      <c r="ANT280" s="22">
        <v>169.23452800000001</v>
      </c>
      <c r="ANU280" s="22">
        <v>282.46935000000002</v>
      </c>
      <c r="ANV280" s="22">
        <v>282.46935000000002</v>
      </c>
      <c r="ANW280" s="21">
        <v>242.6</v>
      </c>
      <c r="ANX280" s="20">
        <v>35669.61</v>
      </c>
      <c r="ANY280" s="20">
        <v>35669.61</v>
      </c>
      <c r="ANZ280" s="21">
        <v>74.400000000000006</v>
      </c>
      <c r="AOA280" s="20">
        <v>10940.617</v>
      </c>
      <c r="AOB280" s="20">
        <v>10940.617</v>
      </c>
      <c r="AOC280" s="21">
        <v>69.7</v>
      </c>
      <c r="AOD280" s="20">
        <v>10250.986999999999</v>
      </c>
      <c r="AOE280" s="20">
        <v>10250.986999999999</v>
      </c>
      <c r="AOF280" s="21">
        <v>96</v>
      </c>
      <c r="AOG280" s="20">
        <v>14106.184999999999</v>
      </c>
      <c r="AOH280" s="20">
        <v>14106.184999999999</v>
      </c>
      <c r="AOI280" s="20">
        <v>14106.184999999999</v>
      </c>
      <c r="AOJ280" s="21">
        <v>72.3</v>
      </c>
      <c r="AOK280" s="20">
        <v>10622.808000000001</v>
      </c>
      <c r="AOL280" s="20">
        <v>10622.808000000001</v>
      </c>
      <c r="AOM280" s="20">
        <v>10622.808000000001</v>
      </c>
      <c r="AON280" s="21">
        <v>168.2</v>
      </c>
      <c r="AOO280" s="20">
        <v>24728.992999999999</v>
      </c>
      <c r="AOP280" s="20">
        <v>24728.992999999999</v>
      </c>
      <c r="AOQ280" s="20">
        <v>24728.992999999999</v>
      </c>
      <c r="AOR280" s="21">
        <v>57.1</v>
      </c>
      <c r="AOS280" s="20">
        <v>8395.98</v>
      </c>
      <c r="AOT280" s="20">
        <v>8395.98</v>
      </c>
      <c r="AOU280" s="20">
        <v>8395.98</v>
      </c>
      <c r="AOV280" s="21">
        <v>236.5</v>
      </c>
      <c r="AOW280" s="20">
        <v>29941.649000000001</v>
      </c>
      <c r="AOX280" s="20">
        <v>22498.154999999999</v>
      </c>
      <c r="AOY280" s="21">
        <v>76.7</v>
      </c>
      <c r="AOZ280" s="20">
        <v>9706.2960000000003</v>
      </c>
      <c r="APA280" s="20">
        <v>7293.3109999999997</v>
      </c>
      <c r="APB280" s="21">
        <v>74</v>
      </c>
      <c r="APC280" s="20">
        <v>9369.3150000000005</v>
      </c>
      <c r="APD280" s="20">
        <v>7040.1030000000001</v>
      </c>
      <c r="APE280" s="21">
        <v>61.6</v>
      </c>
      <c r="APF280" s="20">
        <v>7798.2629999999999</v>
      </c>
      <c r="APG280" s="20">
        <v>5859.6149999999998</v>
      </c>
      <c r="APH280" s="20">
        <v>5859.6149999999998</v>
      </c>
      <c r="API280" s="21">
        <v>98.2</v>
      </c>
      <c r="APJ280" s="20">
        <v>12437.09</v>
      </c>
      <c r="APK280" s="20">
        <v>9345.2289999999994</v>
      </c>
      <c r="APL280" s="20">
        <v>9345.2289999999994</v>
      </c>
      <c r="APM280" s="21">
        <v>159.80000000000001</v>
      </c>
      <c r="APN280" s="20">
        <v>20235.352999999999</v>
      </c>
      <c r="APO280" s="20">
        <v>15204.843999999999</v>
      </c>
      <c r="APP280" s="20">
        <v>15204.843999999999</v>
      </c>
      <c r="APQ280" s="21">
        <v>104.8</v>
      </c>
      <c r="APR280" s="20">
        <v>13266.683999999999</v>
      </c>
      <c r="APS280" s="20">
        <v>9968.5859999999993</v>
      </c>
      <c r="APT280" s="20">
        <v>9968.5859999999993</v>
      </c>
      <c r="APU280" s="21">
        <v>103.4</v>
      </c>
      <c r="APV280" s="20">
        <v>290.55799999999999</v>
      </c>
      <c r="APW280" s="20">
        <v>2754.0540000000001</v>
      </c>
      <c r="APX280" s="21">
        <v>24.9</v>
      </c>
      <c r="APY280" s="20">
        <v>69.897999999999996</v>
      </c>
      <c r="APZ280" s="20">
        <v>662.53</v>
      </c>
      <c r="AQA280" s="21">
        <v>41.5</v>
      </c>
      <c r="AQB280" s="20">
        <v>116.703</v>
      </c>
      <c r="AQC280" s="20">
        <v>1106.172</v>
      </c>
      <c r="AQD280" s="20">
        <v>1106.172</v>
      </c>
      <c r="AQE280" s="21">
        <v>37</v>
      </c>
      <c r="AQF280" s="20">
        <v>103.956</v>
      </c>
      <c r="AQG280" s="20">
        <v>985.35199999999998</v>
      </c>
      <c r="AQH280" s="20">
        <v>985.35199999999998</v>
      </c>
      <c r="AQI280" s="21">
        <v>78.5</v>
      </c>
      <c r="AQJ280" s="20">
        <v>220.66</v>
      </c>
      <c r="AQK280" s="20">
        <v>2091.5239999999999</v>
      </c>
      <c r="AQL280" s="20">
        <v>2091.5239999999999</v>
      </c>
      <c r="AQM280" s="21">
        <v>67.7</v>
      </c>
      <c r="AQN280" s="20">
        <v>190.14599999999999</v>
      </c>
      <c r="AQO280" s="20">
        <v>1802.297</v>
      </c>
      <c r="AQP280" s="20">
        <v>1802.297</v>
      </c>
    </row>
    <row r="281" spans="1:1134" x14ac:dyDescent="0.2">
      <c r="A281" s="18">
        <v>39994</v>
      </c>
      <c r="B281" s="21">
        <v>134.4</v>
      </c>
      <c r="C281" s="21">
        <v>133.9</v>
      </c>
      <c r="D281" s="20">
        <v>20851.276000000002</v>
      </c>
      <c r="E281" s="21">
        <v>37.6</v>
      </c>
      <c r="F281" s="21">
        <v>37.700000000000003</v>
      </c>
      <c r="G281" s="20">
        <v>5824.8829999999998</v>
      </c>
      <c r="H281" s="21">
        <v>25.5</v>
      </c>
      <c r="I281" s="21">
        <v>25.1</v>
      </c>
      <c r="J281" s="20">
        <v>3962.511</v>
      </c>
      <c r="K281" s="21">
        <v>71.3</v>
      </c>
      <c r="L281" s="21">
        <v>71.2</v>
      </c>
      <c r="M281" s="20">
        <v>11057.785</v>
      </c>
      <c r="N281" s="21">
        <v>96.8</v>
      </c>
      <c r="O281" s="21">
        <v>96.1</v>
      </c>
      <c r="P281" s="20">
        <v>15011.66</v>
      </c>
      <c r="Q281" s="21">
        <v>75.7</v>
      </c>
      <c r="R281" s="21">
        <v>74.5</v>
      </c>
      <c r="S281" s="20">
        <v>11741.439</v>
      </c>
      <c r="T281" s="21">
        <v>223.6</v>
      </c>
      <c r="U281" s="21">
        <v>196.9</v>
      </c>
      <c r="V281" s="20">
        <v>122581.605</v>
      </c>
      <c r="W281" s="21">
        <v>71.8</v>
      </c>
      <c r="X281" s="21">
        <v>61.7</v>
      </c>
      <c r="Y281" s="20">
        <v>39332.021999999997</v>
      </c>
      <c r="Z281" s="21">
        <v>69.8</v>
      </c>
      <c r="AA281" s="21">
        <v>60.2</v>
      </c>
      <c r="AB281" s="20">
        <v>38243.675000000003</v>
      </c>
      <c r="AC281" s="21">
        <v>66.2</v>
      </c>
      <c r="AD281" s="21">
        <v>54.9</v>
      </c>
      <c r="AE281" s="20">
        <v>36294.78</v>
      </c>
      <c r="AF281" s="21">
        <v>85.7</v>
      </c>
      <c r="AG281" s="21">
        <v>80.5</v>
      </c>
      <c r="AH281" s="20">
        <v>46962.196000000004</v>
      </c>
      <c r="AI281" s="21">
        <v>151.9</v>
      </c>
      <c r="AJ281" s="21">
        <v>135.30000000000001</v>
      </c>
      <c r="AK281" s="20">
        <v>83249.582999999999</v>
      </c>
      <c r="AL281" s="21">
        <v>85.4</v>
      </c>
      <c r="AM281" s="21">
        <v>80.5</v>
      </c>
      <c r="AN281" s="20">
        <v>46815.144</v>
      </c>
      <c r="AO281" s="21">
        <v>258.8</v>
      </c>
      <c r="AP281" s="21">
        <v>253.1</v>
      </c>
      <c r="AQ281" s="20">
        <v>101730.329</v>
      </c>
      <c r="AR281" s="21">
        <v>85.2</v>
      </c>
      <c r="AS281" s="21">
        <v>83</v>
      </c>
      <c r="AT281" s="20">
        <v>33492.406000000003</v>
      </c>
      <c r="AU281" s="21">
        <v>82.5</v>
      </c>
      <c r="AV281" s="21">
        <v>80.3</v>
      </c>
      <c r="AW281" s="20">
        <v>32418.792000000001</v>
      </c>
      <c r="AX281" s="21">
        <v>82.3</v>
      </c>
      <c r="AY281" s="21">
        <v>81.400000000000006</v>
      </c>
      <c r="AZ281" s="20">
        <v>32332.269</v>
      </c>
      <c r="BA281" s="21">
        <v>91.4</v>
      </c>
      <c r="BB281" s="21">
        <v>88.7</v>
      </c>
      <c r="BC281" s="20">
        <v>35904.411</v>
      </c>
      <c r="BD281" s="21">
        <v>173.6</v>
      </c>
      <c r="BE281" s="21">
        <v>170.1</v>
      </c>
      <c r="BF281" s="20">
        <v>68237.922999999995</v>
      </c>
      <c r="BG281" s="21">
        <v>89.2</v>
      </c>
      <c r="BH281" s="21">
        <v>85.9</v>
      </c>
      <c r="BI281" s="20">
        <v>35073.705000000002</v>
      </c>
      <c r="BJ281" s="21">
        <v>85.5</v>
      </c>
      <c r="BK281" s="19">
        <v>266.16877406991</v>
      </c>
      <c r="BL281" s="20">
        <v>1007.502</v>
      </c>
      <c r="BM281" s="21">
        <v>61.7</v>
      </c>
      <c r="BN281" s="20">
        <v>192.22900000000001</v>
      </c>
      <c r="BO281" s="20">
        <v>727.62699999999995</v>
      </c>
      <c r="BP281" s="21">
        <v>4.8</v>
      </c>
      <c r="BQ281" s="20">
        <v>14.8</v>
      </c>
      <c r="BR281" s="19">
        <v>56.021805000000001</v>
      </c>
      <c r="BS281" s="19">
        <v>56.021805000000001</v>
      </c>
      <c r="BT281" s="21">
        <v>19.2</v>
      </c>
      <c r="BU281" s="20">
        <v>59.927</v>
      </c>
      <c r="BV281" s="19">
        <v>226.83464466372999</v>
      </c>
      <c r="BW281" s="19">
        <v>187.79046319088999</v>
      </c>
      <c r="BX281" s="21">
        <v>23.7</v>
      </c>
      <c r="BY281" s="19">
        <v>73.939301386831005</v>
      </c>
      <c r="BZ281" s="19">
        <v>279.87504360943001</v>
      </c>
      <c r="CA281" s="19">
        <v>243.81226819088999</v>
      </c>
      <c r="CB281" s="21">
        <v>11.9</v>
      </c>
      <c r="CC281" s="19">
        <v>37.132922170558999</v>
      </c>
      <c r="CD281" s="19">
        <v>140.55553699999999</v>
      </c>
      <c r="CE281" s="19">
        <v>140.55553699999999</v>
      </c>
      <c r="CF281" s="21">
        <v>219.4</v>
      </c>
      <c r="CG281" s="20">
        <v>898.27599999999995</v>
      </c>
      <c r="CH281" s="20">
        <v>635.53</v>
      </c>
      <c r="CI281" s="21">
        <v>76.099999999999994</v>
      </c>
      <c r="CJ281" s="20">
        <v>311.56900000000002</v>
      </c>
      <c r="CK281" s="20">
        <v>220.435</v>
      </c>
      <c r="CL281" s="21">
        <v>74.3</v>
      </c>
      <c r="CM281" s="20">
        <v>304.27600000000001</v>
      </c>
      <c r="CN281" s="20">
        <v>215.27500000000001</v>
      </c>
      <c r="CO281" s="21">
        <v>52.2</v>
      </c>
      <c r="CP281" s="20">
        <v>213.77199999999999</v>
      </c>
      <c r="CQ281" s="20">
        <v>151.244</v>
      </c>
      <c r="CR281" s="20">
        <v>151.244</v>
      </c>
      <c r="CS281" s="21">
        <v>91.1</v>
      </c>
      <c r="CT281" s="20">
        <v>372.93400000000003</v>
      </c>
      <c r="CU281" s="20">
        <v>263.851</v>
      </c>
      <c r="CV281" s="20">
        <v>263.851</v>
      </c>
      <c r="CW281" s="21">
        <v>143.30000000000001</v>
      </c>
      <c r="CX281" s="20">
        <v>586.70699999999999</v>
      </c>
      <c r="CY281" s="20">
        <v>415.09500000000003</v>
      </c>
      <c r="CZ281" s="20">
        <v>415.09500000000003</v>
      </c>
      <c r="DA281" s="21">
        <v>92.6</v>
      </c>
      <c r="DB281" s="20">
        <v>379.20699999999999</v>
      </c>
      <c r="DC281" s="20">
        <v>268.28899999999999</v>
      </c>
      <c r="DD281" s="20">
        <v>268.28899999999999</v>
      </c>
      <c r="DE281" s="21">
        <v>198.6</v>
      </c>
      <c r="DF281" s="20">
        <v>2040.03</v>
      </c>
      <c r="DG281" s="20">
        <v>2505.5650000000001</v>
      </c>
      <c r="DH281" s="21">
        <v>12.9</v>
      </c>
      <c r="DI281" s="20">
        <v>132.298</v>
      </c>
      <c r="DJ281" s="20">
        <v>162.489</v>
      </c>
      <c r="DK281" s="21">
        <v>12.7</v>
      </c>
      <c r="DL281" s="20">
        <v>130.48400000000001</v>
      </c>
      <c r="DM281" s="20">
        <v>160.261</v>
      </c>
      <c r="DN281" s="21">
        <v>108.1</v>
      </c>
      <c r="DO281" s="20">
        <v>1110.77</v>
      </c>
      <c r="DP281" s="20">
        <v>1364.248</v>
      </c>
      <c r="DQ281" s="20">
        <v>1364.248</v>
      </c>
      <c r="DR281" s="21">
        <v>77.599999999999994</v>
      </c>
      <c r="DS281" s="20">
        <v>796.96100000000001</v>
      </c>
      <c r="DT281" s="20">
        <v>978.82799999999997</v>
      </c>
      <c r="DU281" s="20">
        <v>978.82799999999997</v>
      </c>
      <c r="DV281" s="21">
        <v>185.7</v>
      </c>
      <c r="DW281" s="20">
        <v>1907.732</v>
      </c>
      <c r="DX281" s="20">
        <v>2343.076</v>
      </c>
      <c r="DY281" s="20">
        <v>2343.076</v>
      </c>
      <c r="DZ281" s="21">
        <v>126.7</v>
      </c>
      <c r="EA281" s="20">
        <v>1301.2950000000001</v>
      </c>
      <c r="EB281" s="20">
        <v>1598.25</v>
      </c>
      <c r="EC281" s="20">
        <v>1598.25</v>
      </c>
      <c r="ED281" s="21">
        <v>305.39999999999998</v>
      </c>
      <c r="EE281" s="20">
        <v>1495.319</v>
      </c>
      <c r="EF281" s="20">
        <v>1057.9380000000001</v>
      </c>
      <c r="EG281" s="21">
        <v>106</v>
      </c>
      <c r="EH281" s="20">
        <v>518.84199999999998</v>
      </c>
      <c r="EI281" s="20">
        <v>367.08100000000002</v>
      </c>
      <c r="EJ281" s="21">
        <v>100.5</v>
      </c>
      <c r="EK281" s="20">
        <v>492.23899999999998</v>
      </c>
      <c r="EL281" s="20">
        <v>348.25900000000001</v>
      </c>
      <c r="EM281" s="21">
        <v>52</v>
      </c>
      <c r="EN281" s="20">
        <v>254.53399999999999</v>
      </c>
      <c r="EO281" s="20">
        <v>180.083</v>
      </c>
      <c r="EP281" s="20">
        <v>180.083</v>
      </c>
      <c r="EQ281" s="21">
        <v>147.5</v>
      </c>
      <c r="ER281" s="20">
        <v>721.94200000000001</v>
      </c>
      <c r="ES281" s="20">
        <v>510.774</v>
      </c>
      <c r="ET281" s="20">
        <v>510.774</v>
      </c>
      <c r="EU281" s="21">
        <v>199.4</v>
      </c>
      <c r="EV281" s="20">
        <v>976.476</v>
      </c>
      <c r="EW281" s="20">
        <v>690.85699999999997</v>
      </c>
      <c r="EX281" s="20">
        <v>690.85699999999997</v>
      </c>
      <c r="EY281" s="21">
        <v>59.8</v>
      </c>
      <c r="EZ281" s="20">
        <v>292.827</v>
      </c>
      <c r="FA281" s="20">
        <v>207.17500000000001</v>
      </c>
      <c r="FB281" s="20">
        <v>207.17500000000001</v>
      </c>
      <c r="FC281" s="21">
        <v>116.4</v>
      </c>
      <c r="FD281" s="20">
        <v>1909.7929999999999</v>
      </c>
      <c r="FE281" s="20">
        <v>3711.6239999999998</v>
      </c>
      <c r="FF281" s="21">
        <v>61.1</v>
      </c>
      <c r="FG281" s="20">
        <v>1002.4930000000001</v>
      </c>
      <c r="FH281" s="20">
        <v>1948.3140000000001</v>
      </c>
      <c r="FI281" s="21">
        <v>19.399999999999999</v>
      </c>
      <c r="FJ281" s="20">
        <v>317.55</v>
      </c>
      <c r="FK281" s="20">
        <v>617.15</v>
      </c>
      <c r="FL281" s="20">
        <v>525.94200000000001</v>
      </c>
      <c r="FM281" s="21">
        <v>36</v>
      </c>
      <c r="FN281" s="20">
        <v>589.73699999999997</v>
      </c>
      <c r="FO281" s="20">
        <v>1146.136</v>
      </c>
      <c r="FP281" s="20">
        <v>1009.384</v>
      </c>
      <c r="FQ281" s="21">
        <v>55.3</v>
      </c>
      <c r="FR281" s="20">
        <v>907.3</v>
      </c>
      <c r="FS281" s="20">
        <v>1763.31</v>
      </c>
      <c r="FT281" s="20">
        <v>1535.326</v>
      </c>
      <c r="FU281" s="21">
        <v>45.1</v>
      </c>
      <c r="FV281" s="20">
        <v>740.16</v>
      </c>
      <c r="FW281" s="20">
        <v>1438.479</v>
      </c>
      <c r="FX281" s="20">
        <v>1438.479</v>
      </c>
      <c r="FY281" s="21">
        <v>249.1</v>
      </c>
      <c r="FZ281" s="20">
        <v>3471.2669999999998</v>
      </c>
      <c r="GA281" s="20">
        <v>3997.1640000000002</v>
      </c>
      <c r="GB281" s="21">
        <v>72.3</v>
      </c>
      <c r="GC281" s="20">
        <v>1008.145</v>
      </c>
      <c r="GD281" s="20">
        <v>1160.8789999999999</v>
      </c>
      <c r="GE281" s="21">
        <v>68.7</v>
      </c>
      <c r="GF281" s="20">
        <v>957.75300000000004</v>
      </c>
      <c r="GG281" s="20">
        <v>1102.8530000000001</v>
      </c>
      <c r="GH281" s="21">
        <v>89.1</v>
      </c>
      <c r="GI281" s="20">
        <v>1242.421</v>
      </c>
      <c r="GJ281" s="20">
        <v>1430.6479999999999</v>
      </c>
      <c r="GK281" s="20">
        <v>1430.6479999999999</v>
      </c>
      <c r="GL281" s="21">
        <v>87.6</v>
      </c>
      <c r="GM281" s="20">
        <v>1220.701</v>
      </c>
      <c r="GN281" s="20">
        <v>1405.6369999999999</v>
      </c>
      <c r="GO281" s="20">
        <v>1405.6369999999999</v>
      </c>
      <c r="GP281" s="21">
        <v>176.7</v>
      </c>
      <c r="GQ281" s="20">
        <v>2463.1219999999998</v>
      </c>
      <c r="GR281" s="20">
        <v>2836.2849999999999</v>
      </c>
      <c r="GS281" s="20">
        <v>2836.2849999999999</v>
      </c>
      <c r="GT281" s="21">
        <v>68.2</v>
      </c>
      <c r="GU281" s="20">
        <v>949.78800000000001</v>
      </c>
      <c r="GV281" s="20">
        <v>1093.681</v>
      </c>
      <c r="GW281" s="20">
        <v>1093.681</v>
      </c>
      <c r="GX281" s="21">
        <v>237.3</v>
      </c>
      <c r="GY281" s="20">
        <v>1331.9449999999999</v>
      </c>
      <c r="GZ281" s="20">
        <v>1438.501</v>
      </c>
      <c r="HA281" s="21">
        <v>33.1</v>
      </c>
      <c r="HB281" s="20">
        <v>186.04</v>
      </c>
      <c r="HC281" s="20">
        <v>200.923</v>
      </c>
      <c r="HD281" s="21">
        <v>31.5</v>
      </c>
      <c r="HE281" s="20">
        <v>176.53200000000001</v>
      </c>
      <c r="HF281" s="20">
        <v>190.655</v>
      </c>
      <c r="HG281" s="21">
        <v>105.1</v>
      </c>
      <c r="HH281" s="20">
        <v>589.80200000000002</v>
      </c>
      <c r="HI281" s="20">
        <v>636.98599999999999</v>
      </c>
      <c r="HJ281" s="20">
        <v>636.98599999999999</v>
      </c>
      <c r="HK281" s="21">
        <v>99.4</v>
      </c>
      <c r="HL281" s="20">
        <v>557.79999999999995</v>
      </c>
      <c r="HM281" s="20">
        <v>602.42399999999998</v>
      </c>
      <c r="HN281" s="20">
        <v>497.65499999999997</v>
      </c>
      <c r="HO281" s="21">
        <v>204.2</v>
      </c>
      <c r="HP281" s="20">
        <v>1145.905</v>
      </c>
      <c r="HQ281" s="20">
        <v>1237.578</v>
      </c>
      <c r="HR281" s="20">
        <v>1134.6410000000001</v>
      </c>
      <c r="HS281" s="21">
        <v>123.9</v>
      </c>
      <c r="HT281" s="20">
        <v>695.39499999999998</v>
      </c>
      <c r="HU281" s="20">
        <v>751.02700000000004</v>
      </c>
      <c r="HV281" s="20">
        <v>751.02700000000004</v>
      </c>
      <c r="HW281" s="21">
        <v>117.9</v>
      </c>
      <c r="HX281" s="20">
        <v>206.58099999999999</v>
      </c>
      <c r="HY281" s="20">
        <v>109296.039</v>
      </c>
      <c r="HZ281" s="21">
        <v>8.1</v>
      </c>
      <c r="IA281" s="20">
        <v>14.153</v>
      </c>
      <c r="IB281" s="20">
        <v>7487.6850000000004</v>
      </c>
      <c r="IC281" s="21">
        <v>4.5999999999999996</v>
      </c>
      <c r="ID281" s="20">
        <v>8.1210000000000004</v>
      </c>
      <c r="IE281" s="20">
        <v>4296.6819999999998</v>
      </c>
      <c r="IF281" s="21">
        <v>33.4</v>
      </c>
      <c r="IG281" s="20">
        <v>58.594000000000001</v>
      </c>
      <c r="IH281" s="20">
        <v>31000.361000000001</v>
      </c>
      <c r="II281" s="20">
        <v>31000.361000000001</v>
      </c>
      <c r="IJ281" s="21">
        <v>76.400000000000006</v>
      </c>
      <c r="IK281" s="20">
        <v>133.83500000000001</v>
      </c>
      <c r="IL281" s="20">
        <v>70807.993000000002</v>
      </c>
      <c r="IM281" s="20">
        <v>70807.993000000002</v>
      </c>
      <c r="IN281" s="21">
        <v>109.8</v>
      </c>
      <c r="IO281" s="20">
        <v>192.429</v>
      </c>
      <c r="IP281" s="20">
        <v>101808.35400000001</v>
      </c>
      <c r="IQ281" s="20">
        <v>101808.35400000001</v>
      </c>
      <c r="IR281" s="21">
        <v>72</v>
      </c>
      <c r="IS281" s="20">
        <v>126.08</v>
      </c>
      <c r="IT281" s="23">
        <v>66705</v>
      </c>
      <c r="IU281" s="23">
        <v>66705</v>
      </c>
      <c r="IV281" s="21">
        <v>165.7</v>
      </c>
      <c r="IW281" s="20">
        <v>7983.8890000000001</v>
      </c>
      <c r="IX281" s="20">
        <v>54535.487999999998</v>
      </c>
      <c r="IY281" s="21">
        <v>31.4</v>
      </c>
      <c r="IZ281" s="20">
        <v>1511.9670000000001</v>
      </c>
      <c r="JA281" s="20">
        <v>10327.784</v>
      </c>
      <c r="JB281" s="21">
        <v>20.6</v>
      </c>
      <c r="JC281" s="20">
        <v>990.88599999999997</v>
      </c>
      <c r="JD281" s="20">
        <v>6768.4340000000002</v>
      </c>
      <c r="JE281" s="20">
        <v>6768.4340000000002</v>
      </c>
      <c r="JF281" s="21">
        <v>113.6</v>
      </c>
      <c r="JG281" s="20">
        <v>5473.3410000000003</v>
      </c>
      <c r="JH281" s="20">
        <v>37386.707999999999</v>
      </c>
      <c r="JI281" s="20">
        <v>38955.341999999997</v>
      </c>
      <c r="JJ281" s="21">
        <v>134.30000000000001</v>
      </c>
      <c r="JK281" s="20">
        <v>6471.9219999999996</v>
      </c>
      <c r="JL281" s="20">
        <v>44207.703999999998</v>
      </c>
      <c r="JM281" s="20">
        <v>45723.775999999998</v>
      </c>
      <c r="JN281" s="21">
        <v>122.9</v>
      </c>
      <c r="JO281" s="20">
        <v>5922.6930000000002</v>
      </c>
      <c r="JP281" s="20">
        <v>40456.089</v>
      </c>
      <c r="JQ281" s="20">
        <v>40456.089</v>
      </c>
      <c r="JR281" s="21">
        <v>78.7</v>
      </c>
      <c r="JS281" s="20">
        <v>178.608</v>
      </c>
      <c r="JT281" s="20">
        <v>385555.64600000001</v>
      </c>
      <c r="JU281" s="21">
        <v>34</v>
      </c>
      <c r="JV281" s="20">
        <v>77.186000000000007</v>
      </c>
      <c r="JW281" s="20">
        <v>166619.92000000001</v>
      </c>
      <c r="JX281" s="20">
        <v>17.126000000000001</v>
      </c>
      <c r="JY281" s="20">
        <v>38.847999999999999</v>
      </c>
      <c r="JZ281" s="20">
        <v>83859.270999999993</v>
      </c>
      <c r="KA281" s="20">
        <v>83859.270999999993</v>
      </c>
      <c r="KB281" s="20">
        <v>27.585000000000001</v>
      </c>
      <c r="KC281" s="20">
        <v>62.573999999999998</v>
      </c>
      <c r="KD281" s="20">
        <v>135076.45499999999</v>
      </c>
      <c r="KE281" s="20">
        <v>135076.45499999999</v>
      </c>
      <c r="KF281" s="21">
        <v>44.7</v>
      </c>
      <c r="KG281" s="21">
        <v>101.4</v>
      </c>
      <c r="KH281" s="20">
        <v>218935.726</v>
      </c>
      <c r="KI281" s="20">
        <v>218935.726</v>
      </c>
      <c r="KJ281" s="21">
        <v>31.4</v>
      </c>
      <c r="KK281" s="21">
        <v>71.3</v>
      </c>
      <c r="KL281" s="21">
        <v>153897.20000000001</v>
      </c>
      <c r="KM281" s="21">
        <v>153897.20000000001</v>
      </c>
      <c r="KN281" s="21">
        <v>109</v>
      </c>
      <c r="KO281" s="20">
        <v>238.55699999999999</v>
      </c>
      <c r="KP281" s="20">
        <v>4368.4269999999997</v>
      </c>
      <c r="KQ281" s="21">
        <v>31.4</v>
      </c>
      <c r="KR281" s="20">
        <v>68.67</v>
      </c>
      <c r="KS281" s="20">
        <v>1257.4739999999999</v>
      </c>
      <c r="KT281" s="21">
        <v>31.7</v>
      </c>
      <c r="KU281" s="20">
        <v>69.442999999999998</v>
      </c>
      <c r="KV281" s="20">
        <v>1271.6369999999999</v>
      </c>
      <c r="KW281" s="21">
        <v>26.8</v>
      </c>
      <c r="KX281" s="20">
        <v>58.722999999999999</v>
      </c>
      <c r="KY281" s="20">
        <v>1075.327</v>
      </c>
      <c r="KZ281" s="20">
        <v>1075.327</v>
      </c>
      <c r="LA281" s="21">
        <v>50.8</v>
      </c>
      <c r="LB281" s="20">
        <v>111.164</v>
      </c>
      <c r="LC281" s="20">
        <v>2035.626</v>
      </c>
      <c r="LD281" s="20">
        <v>2035.626</v>
      </c>
      <c r="LE281" s="21">
        <v>77.599999999999994</v>
      </c>
      <c r="LF281" s="20">
        <v>169.887</v>
      </c>
      <c r="LG281" s="20">
        <v>3110.953</v>
      </c>
      <c r="LH281" s="20">
        <v>3110.953</v>
      </c>
      <c r="LI281" s="21">
        <v>43.9</v>
      </c>
      <c r="LJ281" s="20">
        <v>96.028000000000006</v>
      </c>
      <c r="LK281" s="20">
        <v>1758.46</v>
      </c>
      <c r="LL281" s="20">
        <v>1758.46</v>
      </c>
      <c r="LM281" s="21">
        <v>206.9</v>
      </c>
      <c r="LN281" s="20">
        <v>7239.5410000000002</v>
      </c>
      <c r="LO281" s="20">
        <v>5121.9750000000004</v>
      </c>
      <c r="LP281" s="21">
        <v>73.900000000000006</v>
      </c>
      <c r="LQ281" s="20">
        <v>2585.9589999999998</v>
      </c>
      <c r="LR281" s="20">
        <v>1829.566</v>
      </c>
      <c r="LS281" s="21">
        <v>71.400000000000006</v>
      </c>
      <c r="LT281" s="20">
        <v>2498.7170000000001</v>
      </c>
      <c r="LU281" s="20">
        <v>1767.8420000000001</v>
      </c>
      <c r="LV281" s="21">
        <v>61.3</v>
      </c>
      <c r="LW281" s="20">
        <v>2144.2060000000001</v>
      </c>
      <c r="LX281" s="20">
        <v>1517.0260000000001</v>
      </c>
      <c r="LY281" s="20">
        <v>1517.0260000000001</v>
      </c>
      <c r="LZ281" s="21">
        <v>71.7</v>
      </c>
      <c r="MA281" s="20">
        <v>2509.375</v>
      </c>
      <c r="MB281" s="20">
        <v>1775.383</v>
      </c>
      <c r="MC281" s="20">
        <v>1775.383</v>
      </c>
      <c r="MD281" s="21">
        <v>133</v>
      </c>
      <c r="ME281" s="20">
        <v>4653.5820000000003</v>
      </c>
      <c r="MF281" s="20">
        <v>3292.4090000000001</v>
      </c>
      <c r="MG281" s="20">
        <v>3292.4090000000001</v>
      </c>
      <c r="MH281" s="21">
        <v>90.1</v>
      </c>
      <c r="MI281" s="20">
        <v>3154.4490000000001</v>
      </c>
      <c r="MJ281" s="20">
        <v>2231.7730000000001</v>
      </c>
      <c r="MK281" s="20">
        <v>2231.7730000000001</v>
      </c>
      <c r="ML281" s="21">
        <v>292.5</v>
      </c>
      <c r="MM281" s="20">
        <v>976.01700000000005</v>
      </c>
      <c r="MN281" s="20">
        <v>5142.5389999999998</v>
      </c>
      <c r="MO281" s="21">
        <v>39.6</v>
      </c>
      <c r="MP281" s="20">
        <v>132.053</v>
      </c>
      <c r="MQ281" s="20">
        <v>695.77599999999995</v>
      </c>
      <c r="MR281" s="21">
        <v>37.700000000000003</v>
      </c>
      <c r="MS281" s="20">
        <v>125.684</v>
      </c>
      <c r="MT281" s="20">
        <v>662.21900000000005</v>
      </c>
      <c r="MU281" s="21">
        <v>132.6</v>
      </c>
      <c r="MV281" s="20">
        <v>442.50900000000001</v>
      </c>
      <c r="MW281" s="20">
        <v>2331.5340000000001</v>
      </c>
      <c r="MX281" s="20">
        <v>2386</v>
      </c>
      <c r="MY281" s="21">
        <v>119.4</v>
      </c>
      <c r="MZ281" s="20">
        <v>398.51600000000002</v>
      </c>
      <c r="NA281" s="20">
        <v>2099.739</v>
      </c>
      <c r="NB281" s="20">
        <v>2227</v>
      </c>
      <c r="NC281" s="21">
        <v>252.9</v>
      </c>
      <c r="ND281" s="20">
        <v>843.96400000000006</v>
      </c>
      <c r="NE281" s="20">
        <v>4446.7629999999999</v>
      </c>
      <c r="NF281" s="20">
        <v>4613</v>
      </c>
      <c r="NG281" s="21">
        <v>194.3</v>
      </c>
      <c r="NH281" s="20">
        <v>648.18100000000004</v>
      </c>
      <c r="NI281" s="20">
        <v>3415.1990000000001</v>
      </c>
      <c r="NJ281" s="20">
        <v>3415.1990000000001</v>
      </c>
      <c r="NK281" s="21">
        <v>268.5</v>
      </c>
      <c r="NL281" s="20">
        <v>4133.2920000000004</v>
      </c>
      <c r="NM281" s="20">
        <v>2924.3040000000001</v>
      </c>
      <c r="NN281" s="21">
        <v>49.2</v>
      </c>
      <c r="NO281" s="20">
        <v>757.26199999999994</v>
      </c>
      <c r="NP281" s="20">
        <v>535.76300000000003</v>
      </c>
      <c r="NQ281" s="21">
        <v>46.9</v>
      </c>
      <c r="NR281" s="20">
        <v>722.50599999999997</v>
      </c>
      <c r="NS281" s="20">
        <v>511.173</v>
      </c>
      <c r="NT281" s="21">
        <v>84</v>
      </c>
      <c r="NU281" s="20">
        <v>1292.5809999999999</v>
      </c>
      <c r="NV281" s="20">
        <v>914.50099999999998</v>
      </c>
      <c r="NW281" s="20">
        <v>914.50099999999998</v>
      </c>
      <c r="NX281" s="21">
        <v>135.30000000000001</v>
      </c>
      <c r="NY281" s="20">
        <v>2083.4490000000001</v>
      </c>
      <c r="NZ281" s="20">
        <v>1474.04</v>
      </c>
      <c r="OA281" s="20">
        <v>1474.04</v>
      </c>
      <c r="OB281" s="21">
        <v>219.3</v>
      </c>
      <c r="OC281" s="20">
        <v>3376.03</v>
      </c>
      <c r="OD281" s="20">
        <v>2388.5410000000002</v>
      </c>
      <c r="OE281" s="20">
        <v>2388.5410000000002</v>
      </c>
      <c r="OF281" s="21">
        <v>167.3</v>
      </c>
      <c r="OG281" s="20">
        <v>2576.498</v>
      </c>
      <c r="OH281" s="20">
        <v>1822.8720000000001</v>
      </c>
      <c r="OI281" s="20">
        <v>1822.8720000000001</v>
      </c>
      <c r="OJ281" s="21">
        <v>204.6</v>
      </c>
      <c r="OK281" s="20">
        <v>543.95600000000002</v>
      </c>
      <c r="OL281" s="20">
        <v>384.84899999999999</v>
      </c>
      <c r="OM281" s="21">
        <v>37.6</v>
      </c>
      <c r="ON281" s="20">
        <v>100.017</v>
      </c>
      <c r="OO281" s="20">
        <v>70.762</v>
      </c>
      <c r="OP281" s="21">
        <v>35.799999999999997</v>
      </c>
      <c r="OQ281" s="20">
        <v>95.192999999999998</v>
      </c>
      <c r="OR281" s="20">
        <v>67.349000000000004</v>
      </c>
      <c r="OS281" s="21">
        <v>55.4</v>
      </c>
      <c r="OT281" s="20">
        <v>147.31299999999999</v>
      </c>
      <c r="OU281" s="20">
        <v>104.224</v>
      </c>
      <c r="OV281" s="20">
        <v>104.224</v>
      </c>
      <c r="OW281" s="21">
        <v>111.6</v>
      </c>
      <c r="OX281" s="20">
        <v>296.62599999999998</v>
      </c>
      <c r="OY281" s="20">
        <v>209.863</v>
      </c>
      <c r="OZ281" s="20">
        <v>209.863</v>
      </c>
      <c r="PA281" s="21">
        <v>167</v>
      </c>
      <c r="PB281" s="20">
        <v>443.93900000000002</v>
      </c>
      <c r="PC281" s="20">
        <v>314.08699999999999</v>
      </c>
      <c r="PD281" s="20">
        <v>314.08699999999999</v>
      </c>
      <c r="PE281" s="21">
        <v>82.5</v>
      </c>
      <c r="PF281" s="20">
        <v>219.31299999999999</v>
      </c>
      <c r="PG281" s="20">
        <v>155.16399999999999</v>
      </c>
      <c r="PH281" s="20">
        <v>155.16399999999999</v>
      </c>
      <c r="PI281" s="21">
        <v>251.3</v>
      </c>
      <c r="PJ281" s="20">
        <v>6954.9040000000005</v>
      </c>
      <c r="PK281" s="20">
        <v>4920.5940000000001</v>
      </c>
      <c r="PL281" s="21">
        <v>82.4</v>
      </c>
      <c r="PM281" s="20">
        <v>2281.884</v>
      </c>
      <c r="PN281" s="20">
        <v>1614.433</v>
      </c>
      <c r="PO281" s="21">
        <v>78.8</v>
      </c>
      <c r="PP281" s="20">
        <v>2180.3649999999998</v>
      </c>
      <c r="PQ281" s="20">
        <v>1542.6079999999999</v>
      </c>
      <c r="PR281" s="21">
        <v>50.4</v>
      </c>
      <c r="PS281" s="20">
        <v>1394.816</v>
      </c>
      <c r="PT281" s="20">
        <v>986.83199999999999</v>
      </c>
      <c r="PU281" s="20">
        <v>986.83199999999999</v>
      </c>
      <c r="PV281" s="21">
        <v>118.9</v>
      </c>
      <c r="PW281" s="20">
        <v>3291.982</v>
      </c>
      <c r="PX281" s="20">
        <v>2329.0770000000002</v>
      </c>
      <c r="PY281" s="20">
        <v>2188.4949999999999</v>
      </c>
      <c r="PZ281" s="21">
        <v>168.8</v>
      </c>
      <c r="QA281" s="20">
        <v>4673.0200000000004</v>
      </c>
      <c r="QB281" s="20">
        <v>3306.1610000000001</v>
      </c>
      <c r="QC281" s="20">
        <v>3175.3270000000002</v>
      </c>
      <c r="QD281" s="21">
        <v>88.9</v>
      </c>
      <c r="QE281" s="20">
        <v>2459.6109999999999</v>
      </c>
      <c r="QF281" s="20">
        <v>1740.175</v>
      </c>
      <c r="QG281" s="20">
        <v>1740.175</v>
      </c>
      <c r="QH281" s="21">
        <v>225.2</v>
      </c>
      <c r="QI281" s="21">
        <v>198.3</v>
      </c>
      <c r="QJ281" s="20">
        <v>114185.02099999999</v>
      </c>
      <c r="QK281" s="21">
        <v>74.099999999999994</v>
      </c>
      <c r="QL281" s="21">
        <v>63.4</v>
      </c>
      <c r="QM281" s="20">
        <v>37568.614999999998</v>
      </c>
      <c r="QN281" s="21">
        <v>72</v>
      </c>
      <c r="QO281" s="21">
        <v>61.8</v>
      </c>
      <c r="QP281" s="20">
        <v>36513.811999999998</v>
      </c>
      <c r="QQ281" s="21">
        <v>66.400000000000006</v>
      </c>
      <c r="QR281" s="21">
        <v>54.9</v>
      </c>
      <c r="QS281" s="20">
        <v>33639.800999999999</v>
      </c>
      <c r="QT281" s="21">
        <v>84.8</v>
      </c>
      <c r="QU281" s="21">
        <v>80.099999999999994</v>
      </c>
      <c r="QV281" s="20">
        <v>42987.317000000003</v>
      </c>
      <c r="QW281" s="21">
        <v>151.1</v>
      </c>
      <c r="QX281" s="21">
        <v>134.9</v>
      </c>
      <c r="QY281" s="20">
        <v>76616.406000000003</v>
      </c>
      <c r="QZ281" s="21">
        <v>83.9</v>
      </c>
      <c r="RA281" s="21">
        <v>79.3</v>
      </c>
      <c r="RB281" s="20">
        <v>42536.822999999997</v>
      </c>
      <c r="RC281" s="21">
        <v>241.7</v>
      </c>
      <c r="RD281" s="20">
        <v>6295.5529999999999</v>
      </c>
      <c r="RE281" s="20">
        <v>3795.5889999999999</v>
      </c>
      <c r="RF281" s="21">
        <v>60.7</v>
      </c>
      <c r="RG281" s="20">
        <v>1580.3520000000001</v>
      </c>
      <c r="RH281" s="20">
        <v>952.79399999999998</v>
      </c>
      <c r="RI281" s="21">
        <v>57</v>
      </c>
      <c r="RJ281" s="20">
        <v>1484.633</v>
      </c>
      <c r="RK281" s="20">
        <v>895.08500000000004</v>
      </c>
      <c r="RL281" s="21">
        <v>96</v>
      </c>
      <c r="RM281" s="20">
        <v>2499.4389999999999</v>
      </c>
      <c r="RN281" s="20">
        <v>1506.912</v>
      </c>
      <c r="RO281" s="20">
        <v>1506.912</v>
      </c>
      <c r="RP281" s="21">
        <v>85.1</v>
      </c>
      <c r="RQ281" s="20">
        <v>2215.7620000000002</v>
      </c>
      <c r="RR281" s="20">
        <v>1335.883</v>
      </c>
      <c r="RS281" s="20">
        <v>1335.883</v>
      </c>
      <c r="RT281" s="21">
        <v>181</v>
      </c>
      <c r="RU281" s="20">
        <v>4715.2020000000002</v>
      </c>
      <c r="RV281" s="20">
        <v>2842.7950000000001</v>
      </c>
      <c r="RW281" s="20">
        <v>2842.7950000000001</v>
      </c>
      <c r="RX281" s="21">
        <v>103.2</v>
      </c>
      <c r="RY281" s="20">
        <v>2688.0680000000002</v>
      </c>
      <c r="RZ281" s="20">
        <v>1620.636</v>
      </c>
      <c r="SA281" s="20">
        <v>1620.636</v>
      </c>
      <c r="SB281" s="21">
        <v>238.8</v>
      </c>
      <c r="SC281" s="20">
        <v>807.9</v>
      </c>
      <c r="SD281" s="20">
        <v>571.58900000000006</v>
      </c>
      <c r="SE281" s="21">
        <v>124.5</v>
      </c>
      <c r="SF281" s="20">
        <v>421.238</v>
      </c>
      <c r="SG281" s="20">
        <v>298.02600000000001</v>
      </c>
      <c r="SH281" s="21">
        <v>121.8</v>
      </c>
      <c r="SI281" s="20">
        <v>411.98399999999998</v>
      </c>
      <c r="SJ281" s="20">
        <v>291.47899999999998</v>
      </c>
      <c r="SK281" s="21">
        <v>56.8</v>
      </c>
      <c r="SL281" s="20">
        <v>192.15199999999999</v>
      </c>
      <c r="SM281" s="20">
        <v>135.947</v>
      </c>
      <c r="SN281" s="20">
        <v>121.95</v>
      </c>
      <c r="SO281" s="21">
        <v>62.1</v>
      </c>
      <c r="SP281" s="20">
        <v>210.15100000000001</v>
      </c>
      <c r="SQ281" s="20">
        <v>148.68199999999999</v>
      </c>
      <c r="SR281" s="20">
        <v>151.613</v>
      </c>
      <c r="SS281" s="21">
        <v>114.3</v>
      </c>
      <c r="ST281" s="20">
        <v>386.661</v>
      </c>
      <c r="SU281" s="20">
        <v>273.56299999999999</v>
      </c>
      <c r="SV281" s="20">
        <v>273.56299999999999</v>
      </c>
      <c r="SW281" s="21">
        <v>104.5</v>
      </c>
      <c r="SX281" s="20">
        <v>353.47899999999998</v>
      </c>
      <c r="SY281" s="20">
        <v>250.08600000000001</v>
      </c>
      <c r="SZ281" s="20">
        <v>243.52199999999999</v>
      </c>
      <c r="TA281" s="21">
        <v>241</v>
      </c>
      <c r="TB281" s="20">
        <v>517.83199999999999</v>
      </c>
      <c r="TC281" s="20">
        <v>4013.252</v>
      </c>
      <c r="TD281" s="21">
        <v>46.4</v>
      </c>
      <c r="TE281" s="20">
        <v>99.63</v>
      </c>
      <c r="TF281" s="20">
        <v>772.14300000000003</v>
      </c>
      <c r="TG281" s="21">
        <v>52.2</v>
      </c>
      <c r="TH281" s="20">
        <v>112.20099999999999</v>
      </c>
      <c r="TI281" s="20">
        <v>869.57</v>
      </c>
      <c r="TJ281" s="20">
        <v>869.57</v>
      </c>
      <c r="TK281" s="21">
        <v>142.6</v>
      </c>
      <c r="TL281" s="20">
        <v>306.25599999999997</v>
      </c>
      <c r="TM281" s="20">
        <v>2373.5129999999999</v>
      </c>
      <c r="TN281" s="20">
        <v>2401.9859999999999</v>
      </c>
      <c r="TO281" s="21">
        <v>194.7</v>
      </c>
      <c r="TP281" s="20">
        <v>418.202</v>
      </c>
      <c r="TQ281" s="20">
        <v>3241.1089999999999</v>
      </c>
      <c r="TR281" s="20">
        <v>3271.556</v>
      </c>
      <c r="TS281" s="21">
        <v>158.5</v>
      </c>
      <c r="TT281" s="20">
        <v>340.44200000000001</v>
      </c>
      <c r="TU281" s="20">
        <v>2638.462</v>
      </c>
      <c r="TV281" s="20">
        <v>2673.2109999999998</v>
      </c>
      <c r="TW281" s="21">
        <v>198.5</v>
      </c>
      <c r="TX281" s="20">
        <v>275.62799999999999</v>
      </c>
      <c r="TY281" s="20">
        <v>52955.233</v>
      </c>
      <c r="TZ281" s="21">
        <v>73</v>
      </c>
      <c r="UA281" s="20">
        <v>101.32899999999999</v>
      </c>
      <c r="UB281" s="20">
        <v>19467.93</v>
      </c>
      <c r="UC281" s="21">
        <v>75.2</v>
      </c>
      <c r="UD281" s="20">
        <v>104.42</v>
      </c>
      <c r="UE281" s="20">
        <v>20061.79</v>
      </c>
      <c r="UF281" s="21">
        <v>37.200000000000003</v>
      </c>
      <c r="UG281" s="20">
        <v>51.668999999999997</v>
      </c>
      <c r="UH281" s="20">
        <v>9926.9869999999992</v>
      </c>
      <c r="UI281" s="20">
        <v>9926.9869999999992</v>
      </c>
      <c r="UJ281" s="21">
        <v>88.3</v>
      </c>
      <c r="UK281" s="20">
        <v>122.63</v>
      </c>
      <c r="UL281" s="20">
        <v>23560.315999999999</v>
      </c>
      <c r="UM281" s="20">
        <v>23560.315999999999</v>
      </c>
      <c r="UN281" s="21">
        <v>125.6</v>
      </c>
      <c r="UO281" s="20">
        <v>174.29900000000001</v>
      </c>
      <c r="UP281" s="20">
        <v>33487.303</v>
      </c>
      <c r="UQ281" s="20">
        <v>33487.303</v>
      </c>
      <c r="UR281" s="21">
        <v>59.5</v>
      </c>
      <c r="US281" s="20">
        <v>82.549000000000007</v>
      </c>
      <c r="UT281" s="20">
        <v>15859.68</v>
      </c>
      <c r="UU281" s="20">
        <v>15859.68</v>
      </c>
      <c r="UV281" s="21">
        <v>55.5</v>
      </c>
      <c r="UW281" s="20">
        <v>307.72899999999998</v>
      </c>
      <c r="UX281" s="20">
        <v>3141207.298</v>
      </c>
      <c r="UY281" s="21">
        <v>28.3</v>
      </c>
      <c r="UZ281" s="20">
        <v>157.04</v>
      </c>
      <c r="VA281" s="20">
        <v>1603019.077</v>
      </c>
      <c r="VB281" s="21">
        <v>11.8</v>
      </c>
      <c r="VC281" s="20">
        <v>65.69</v>
      </c>
      <c r="VD281" s="20">
        <v>670539.62199999997</v>
      </c>
      <c r="VE281" s="20">
        <v>670539.62199999997</v>
      </c>
      <c r="VF281" s="21">
        <v>15.2</v>
      </c>
      <c r="VG281" s="20">
        <v>84.316000000000003</v>
      </c>
      <c r="VH281" s="20">
        <v>860669.54399999999</v>
      </c>
      <c r="VI281" s="20">
        <v>775474.18200000003</v>
      </c>
      <c r="VJ281" s="21">
        <v>27.2</v>
      </c>
      <c r="VK281" s="20">
        <v>150.68899999999999</v>
      </c>
      <c r="VL281" s="20">
        <v>1538188.2209999999</v>
      </c>
      <c r="VM281" s="20">
        <v>1446013.804</v>
      </c>
      <c r="VN281" s="21">
        <v>23.9</v>
      </c>
      <c r="VO281" s="20">
        <v>132.47499999999999</v>
      </c>
      <c r="VP281" s="20">
        <v>1352266.1780000001</v>
      </c>
      <c r="VQ281" s="20">
        <v>1352266.1780000001</v>
      </c>
      <c r="VR281" s="21">
        <v>353.3</v>
      </c>
      <c r="VS281" s="20">
        <v>876.673</v>
      </c>
      <c r="VT281" s="20">
        <v>620.24599999999998</v>
      </c>
      <c r="VU281" s="21">
        <v>57.5</v>
      </c>
      <c r="VV281" s="20">
        <v>142.56399999999999</v>
      </c>
      <c r="VW281" s="20">
        <v>100.864</v>
      </c>
      <c r="VX281" s="21">
        <v>57.7</v>
      </c>
      <c r="VY281" s="20">
        <v>143.13499999999999</v>
      </c>
      <c r="VZ281" s="20">
        <v>101.268</v>
      </c>
      <c r="WA281" s="21">
        <v>114.2</v>
      </c>
      <c r="WB281" s="20">
        <v>283.38</v>
      </c>
      <c r="WC281" s="20">
        <v>200.49199999999999</v>
      </c>
      <c r="WD281" s="20">
        <v>200.49199999999999</v>
      </c>
      <c r="WE281" s="21">
        <v>181.6</v>
      </c>
      <c r="WF281" s="20">
        <v>450.72899999999998</v>
      </c>
      <c r="WG281" s="20">
        <v>318.89100000000002</v>
      </c>
      <c r="WH281" s="20">
        <v>318.89100000000002</v>
      </c>
      <c r="WI281" s="21">
        <v>295.89999999999998</v>
      </c>
      <c r="WJ281" s="20">
        <v>734.10900000000004</v>
      </c>
      <c r="WK281" s="20">
        <v>519.38199999999995</v>
      </c>
      <c r="WL281" s="20">
        <v>519.38199999999995</v>
      </c>
      <c r="WM281" s="21">
        <v>174.9</v>
      </c>
      <c r="WN281" s="20">
        <v>433.97199999999998</v>
      </c>
      <c r="WO281" s="20">
        <v>307.03500000000003</v>
      </c>
      <c r="WP281" s="20">
        <v>307.03500000000003</v>
      </c>
      <c r="WQ281" s="21">
        <v>197.6</v>
      </c>
      <c r="WR281" s="20">
        <v>411.66500000000002</v>
      </c>
      <c r="WS281" s="20">
        <v>1606.0709999999999</v>
      </c>
      <c r="WT281" s="21">
        <v>76.400000000000006</v>
      </c>
      <c r="WU281" s="20">
        <v>159.15600000000001</v>
      </c>
      <c r="WV281" s="20">
        <v>620.92999999999995</v>
      </c>
      <c r="WW281" s="21">
        <v>72</v>
      </c>
      <c r="WX281" s="20">
        <v>150.00700000000001</v>
      </c>
      <c r="WY281" s="20">
        <v>585.23800000000006</v>
      </c>
      <c r="WZ281" s="21">
        <v>36.700000000000003</v>
      </c>
      <c r="XA281" s="20">
        <v>76.406999999999996</v>
      </c>
      <c r="XB281" s="20">
        <v>298.09500000000003</v>
      </c>
      <c r="XC281" s="20">
        <v>298.09500000000003</v>
      </c>
      <c r="XD281" s="21">
        <v>84.5</v>
      </c>
      <c r="XE281" s="20">
        <v>176.102</v>
      </c>
      <c r="XF281" s="20">
        <v>687.04600000000005</v>
      </c>
      <c r="XG281" s="20">
        <v>687.04600000000005</v>
      </c>
      <c r="XH281" s="21">
        <v>121.2</v>
      </c>
      <c r="XI281" s="20">
        <v>252.51</v>
      </c>
      <c r="XJ281" s="20">
        <v>985.14099999999996</v>
      </c>
      <c r="XK281" s="20">
        <v>985.14099999999996</v>
      </c>
      <c r="XL281" s="21">
        <v>66.099999999999994</v>
      </c>
      <c r="XM281" s="20">
        <v>137.709</v>
      </c>
      <c r="XN281" s="22">
        <v>537.25911699999995</v>
      </c>
      <c r="XO281" s="22">
        <v>537.25911699999995</v>
      </c>
      <c r="XP281" s="21">
        <v>183.1</v>
      </c>
      <c r="XQ281" s="20">
        <v>2159.5540000000001</v>
      </c>
      <c r="XR281" s="20">
        <v>103161.673</v>
      </c>
      <c r="XS281" s="21">
        <v>74.400000000000006</v>
      </c>
      <c r="XT281" s="20">
        <v>877.66</v>
      </c>
      <c r="XU281" s="20">
        <v>41925.730000000003</v>
      </c>
      <c r="XV281" s="21">
        <v>40</v>
      </c>
      <c r="XW281" s="20">
        <v>471.06099999999998</v>
      </c>
      <c r="XX281" s="20">
        <v>22502.526999999998</v>
      </c>
      <c r="XY281" s="20">
        <v>5563.93</v>
      </c>
      <c r="XZ281" s="21">
        <v>72.2</v>
      </c>
      <c r="YA281" s="20">
        <v>851.15300000000002</v>
      </c>
      <c r="YB281" s="20">
        <v>40659.474000000002</v>
      </c>
      <c r="YC281" s="20">
        <v>26518.356</v>
      </c>
      <c r="YD281" s="21">
        <v>108.7</v>
      </c>
      <c r="YE281" s="20">
        <v>1281.894</v>
      </c>
      <c r="YF281" s="20">
        <v>61235.942999999999</v>
      </c>
      <c r="YG281" s="20">
        <v>32082.286</v>
      </c>
      <c r="YH281" s="21">
        <v>53.2</v>
      </c>
      <c r="YI281" s="20">
        <v>626.94600000000003</v>
      </c>
      <c r="YJ281" s="20">
        <v>29949.169000000002</v>
      </c>
      <c r="YK281" s="20">
        <v>29949.169000000002</v>
      </c>
      <c r="YL281" s="21">
        <v>240.9</v>
      </c>
      <c r="YM281" s="20">
        <v>5429.6279999999997</v>
      </c>
      <c r="YN281" s="20">
        <v>3841.462</v>
      </c>
      <c r="YO281" s="21">
        <v>116.9</v>
      </c>
      <c r="YP281" s="20">
        <v>2635.9520000000002</v>
      </c>
      <c r="YQ281" s="20">
        <v>1864.9359999999999</v>
      </c>
      <c r="YR281" s="21">
        <v>114.7</v>
      </c>
      <c r="YS281" s="20">
        <v>2585.64</v>
      </c>
      <c r="YT281" s="20">
        <v>1829.34</v>
      </c>
      <c r="YU281" s="21">
        <v>41.2</v>
      </c>
      <c r="YV281" s="20">
        <v>928.62599999999998</v>
      </c>
      <c r="YW281" s="20">
        <v>657.00300000000004</v>
      </c>
      <c r="YX281" s="20">
        <v>657.00300000000004</v>
      </c>
      <c r="YY281" s="21">
        <v>82.7</v>
      </c>
      <c r="YZ281" s="20">
        <v>1865.05</v>
      </c>
      <c r="ZA281" s="20">
        <v>1319.5229999999999</v>
      </c>
      <c r="ZB281" s="20">
        <v>1319.5229999999999</v>
      </c>
      <c r="ZC281" s="21">
        <v>123.9</v>
      </c>
      <c r="ZD281" s="20">
        <v>2793.6759999999999</v>
      </c>
      <c r="ZE281" s="20">
        <v>1976.5260000000001</v>
      </c>
      <c r="ZF281" s="20">
        <v>1976.5260000000001</v>
      </c>
      <c r="ZG281" s="21">
        <v>84.6</v>
      </c>
      <c r="ZH281" s="20">
        <v>1906.415</v>
      </c>
      <c r="ZI281" s="20">
        <v>1348.789</v>
      </c>
      <c r="ZJ281" s="20">
        <v>1348.789</v>
      </c>
      <c r="ZK281" s="21">
        <v>326.7</v>
      </c>
      <c r="ZL281" s="20">
        <v>17297.558000000001</v>
      </c>
      <c r="ZM281" s="20">
        <v>1658406.8</v>
      </c>
      <c r="ZN281" s="21">
        <v>159.4</v>
      </c>
      <c r="ZO281" s="20">
        <v>8438.6939999999995</v>
      </c>
      <c r="ZP281" s="20">
        <v>809061.5</v>
      </c>
      <c r="ZQ281" s="21">
        <v>156.9</v>
      </c>
      <c r="ZR281" s="20">
        <v>8306.49</v>
      </c>
      <c r="ZS281" s="20">
        <v>796386.36399999994</v>
      </c>
      <c r="ZT281" s="21">
        <v>62.3</v>
      </c>
      <c r="ZU281" s="20">
        <v>3296.4949999999999</v>
      </c>
      <c r="ZV281" s="20">
        <v>316052.09999999998</v>
      </c>
      <c r="ZW281" s="20">
        <v>316052.09999999998</v>
      </c>
      <c r="ZX281" s="21">
        <v>105.1</v>
      </c>
      <c r="ZY281" s="20">
        <v>5562.3689999999997</v>
      </c>
      <c r="ZZ281" s="20">
        <v>533293.19999999995</v>
      </c>
      <c r="AAA281" s="20">
        <v>533293.19999999995</v>
      </c>
      <c r="AAB281" s="21">
        <v>167.3</v>
      </c>
      <c r="AAC281" s="20">
        <v>8858.8629999999994</v>
      </c>
      <c r="AAD281" s="20">
        <v>849345.3</v>
      </c>
      <c r="AAE281" s="20">
        <v>849345.3</v>
      </c>
      <c r="AAF281" s="21">
        <v>101.7</v>
      </c>
      <c r="AAG281" s="20">
        <v>5382.4669999999996</v>
      </c>
      <c r="AAH281" s="20">
        <v>516045.1</v>
      </c>
      <c r="AAI281" s="20">
        <v>516045.1</v>
      </c>
      <c r="AAJ281" s="21">
        <v>199.4</v>
      </c>
      <c r="AAK281" s="20">
        <v>1828.3910000000001</v>
      </c>
      <c r="AAL281" s="20">
        <v>2331644.5</v>
      </c>
      <c r="AAM281" s="21">
        <v>26.3</v>
      </c>
      <c r="AAN281" s="20">
        <v>241.04400000000001</v>
      </c>
      <c r="AAO281" s="20">
        <v>307389.40000000002</v>
      </c>
      <c r="AAP281" s="21">
        <v>71.7</v>
      </c>
      <c r="AAQ281" s="20">
        <v>657.73199999999997</v>
      </c>
      <c r="AAR281" s="20">
        <v>838769.4</v>
      </c>
      <c r="AAS281" s="20">
        <v>838769.4</v>
      </c>
      <c r="AAT281" s="21">
        <v>99</v>
      </c>
      <c r="AAU281" s="20">
        <v>908.00699999999995</v>
      </c>
      <c r="AAV281" s="20">
        <v>1157930.2420000001</v>
      </c>
      <c r="AAW281" s="20">
        <v>1185485.7</v>
      </c>
      <c r="AAX281" s="21">
        <v>173.2</v>
      </c>
      <c r="AAY281" s="20">
        <v>1587.347</v>
      </c>
      <c r="AAZ281" s="20">
        <v>2024255.1</v>
      </c>
      <c r="ABA281" s="20">
        <v>2024255.1</v>
      </c>
      <c r="ABB281" s="21">
        <v>128.30000000000001</v>
      </c>
      <c r="ABC281" s="20">
        <v>1176.4290000000001</v>
      </c>
      <c r="ABD281" s="20">
        <v>1500234.1</v>
      </c>
      <c r="ABE281" s="20">
        <v>1500234.1</v>
      </c>
      <c r="ABF281" s="21">
        <v>364.7</v>
      </c>
      <c r="ABG281" s="20">
        <v>201.006</v>
      </c>
      <c r="ABH281" s="20">
        <v>142.21199999999999</v>
      </c>
      <c r="ABI281" s="21">
        <v>15.7</v>
      </c>
      <c r="ABJ281" s="20">
        <v>8.68</v>
      </c>
      <c r="ABK281" s="20">
        <v>6.141</v>
      </c>
      <c r="ABL281" s="21">
        <v>15.5</v>
      </c>
      <c r="ABM281" s="20">
        <v>8.5410000000000004</v>
      </c>
      <c r="ABN281" s="20">
        <v>6.0430000000000001</v>
      </c>
      <c r="ABO281" s="21">
        <v>54.6</v>
      </c>
      <c r="ABP281" s="20">
        <v>30.073</v>
      </c>
      <c r="ABQ281" s="20">
        <v>21.276</v>
      </c>
      <c r="ABR281" s="20">
        <v>21.276</v>
      </c>
      <c r="ABS281" s="21">
        <v>294.39999999999998</v>
      </c>
      <c r="ABT281" s="20">
        <v>162.25299999999999</v>
      </c>
      <c r="ABU281" s="20">
        <v>114.794</v>
      </c>
      <c r="ABV281" s="20">
        <v>114.794</v>
      </c>
      <c r="ABW281" s="21">
        <v>348.9</v>
      </c>
      <c r="ABX281" s="20">
        <v>192.32599999999999</v>
      </c>
      <c r="ABY281" s="20">
        <v>136.071</v>
      </c>
      <c r="ABZ281" s="20">
        <v>136.071</v>
      </c>
      <c r="ACA281" s="21">
        <v>92.5</v>
      </c>
      <c r="ACB281" s="20">
        <v>50.988999999999997</v>
      </c>
      <c r="ACC281" s="20">
        <v>36.075000000000003</v>
      </c>
      <c r="ACD281" s="20">
        <v>36.075000000000003</v>
      </c>
      <c r="ACE281" s="21">
        <v>56.2</v>
      </c>
      <c r="ACF281" s="20">
        <v>519.97699999999998</v>
      </c>
      <c r="ACG281" s="20">
        <v>6825.7370000000001</v>
      </c>
      <c r="ACH281" s="21">
        <v>26</v>
      </c>
      <c r="ACI281" s="20">
        <v>240.114</v>
      </c>
      <c r="ACJ281" s="20">
        <v>3151.9749999999999</v>
      </c>
      <c r="ACK281" s="21">
        <v>13.7</v>
      </c>
      <c r="ACL281" s="20">
        <v>127.06</v>
      </c>
      <c r="ACM281" s="20">
        <v>1667.922</v>
      </c>
      <c r="ACN281" s="20">
        <v>1667.922</v>
      </c>
      <c r="ACO281" s="21">
        <v>16.5</v>
      </c>
      <c r="ACP281" s="20">
        <v>152.803</v>
      </c>
      <c r="ACQ281" s="20">
        <v>2005.84</v>
      </c>
      <c r="ACR281" s="20">
        <v>2005.84</v>
      </c>
      <c r="ACS281" s="21">
        <v>30.3</v>
      </c>
      <c r="ACT281" s="20">
        <v>279.863</v>
      </c>
      <c r="ACU281" s="20">
        <v>3673.7620000000002</v>
      </c>
      <c r="ACV281" s="20">
        <v>3673.7620000000002</v>
      </c>
      <c r="ACW281" s="21">
        <v>14.5</v>
      </c>
      <c r="ACX281" s="20">
        <v>134.02600000000001</v>
      </c>
      <c r="ACY281" s="20">
        <v>1759.36</v>
      </c>
      <c r="ACZ281" s="20">
        <v>1759.36</v>
      </c>
      <c r="ADA281" s="21">
        <v>160.30000000000001</v>
      </c>
      <c r="ADB281" s="20">
        <v>341.553</v>
      </c>
      <c r="ADC281" s="20">
        <v>1200.56</v>
      </c>
      <c r="ADD281" s="21">
        <v>44.8</v>
      </c>
      <c r="ADE281" s="20">
        <v>95.51</v>
      </c>
      <c r="ADF281" s="20">
        <v>335.71699999999998</v>
      </c>
      <c r="ADG281" s="21">
        <v>54.5</v>
      </c>
      <c r="ADH281" s="20">
        <v>116.095</v>
      </c>
      <c r="ADI281" s="20">
        <v>408.07499999999999</v>
      </c>
      <c r="ADJ281" s="20">
        <v>408.07499999999999</v>
      </c>
      <c r="ADK281" s="21">
        <v>61</v>
      </c>
      <c r="ADL281" s="20">
        <v>129.94800000000001</v>
      </c>
      <c r="ADM281" s="20">
        <v>456.76799999999997</v>
      </c>
      <c r="ADN281" s="20">
        <v>456.76799999999997</v>
      </c>
      <c r="ADO281" s="21">
        <v>115.5</v>
      </c>
      <c r="ADP281" s="20">
        <v>246.04300000000001</v>
      </c>
      <c r="ADQ281" s="20">
        <v>864.84299999999996</v>
      </c>
      <c r="ADR281" s="20">
        <v>864.84299999999996</v>
      </c>
      <c r="ADS281" s="21">
        <v>111.4</v>
      </c>
      <c r="ADT281" s="20">
        <v>237.41800000000001</v>
      </c>
      <c r="ADU281" s="20">
        <v>834.52599999999995</v>
      </c>
      <c r="ADV281" s="20">
        <v>834.52599999999995</v>
      </c>
      <c r="ADW281" s="21">
        <v>302.10000000000002</v>
      </c>
      <c r="ADX281" s="20">
        <v>2722.1550000000002</v>
      </c>
      <c r="ADY281" s="20">
        <v>1925.925</v>
      </c>
      <c r="ADZ281" s="21">
        <v>59.1</v>
      </c>
      <c r="AEA281" s="20">
        <v>532.76599999999996</v>
      </c>
      <c r="AEB281" s="20">
        <v>376.93200000000002</v>
      </c>
      <c r="AEC281" s="21">
        <v>56.6</v>
      </c>
      <c r="AED281" s="20">
        <v>509.99299999999999</v>
      </c>
      <c r="AEE281" s="20">
        <v>360.82</v>
      </c>
      <c r="AEF281" s="21">
        <v>115.2</v>
      </c>
      <c r="AEG281" s="20">
        <v>1038.52</v>
      </c>
      <c r="AEH281" s="20">
        <v>734.75300000000004</v>
      </c>
      <c r="AEI281" s="20">
        <v>734.75300000000004</v>
      </c>
      <c r="AEJ281" s="21">
        <v>127.7</v>
      </c>
      <c r="AEK281" s="20">
        <v>1150.8689999999999</v>
      </c>
      <c r="AEL281" s="20">
        <v>814.24</v>
      </c>
      <c r="AEM281" s="20">
        <v>814.24</v>
      </c>
      <c r="AEN281" s="21">
        <v>243</v>
      </c>
      <c r="AEO281" s="20">
        <v>2189.3890000000001</v>
      </c>
      <c r="AEP281" s="20">
        <v>1548.9929999999999</v>
      </c>
      <c r="AEQ281" s="20">
        <v>1548.9929999999999</v>
      </c>
      <c r="AER281" s="21">
        <v>112.2</v>
      </c>
      <c r="AES281" s="20">
        <v>1011.294</v>
      </c>
      <c r="AET281" s="20">
        <v>715.49099999999999</v>
      </c>
      <c r="AEU281" s="20">
        <v>718.64700000000005</v>
      </c>
      <c r="AEV281" s="21">
        <v>268</v>
      </c>
      <c r="AEW281" s="20">
        <v>1061.22</v>
      </c>
      <c r="AEX281" s="20">
        <v>6771.0060000000003</v>
      </c>
      <c r="AEY281" s="21">
        <v>43.1</v>
      </c>
      <c r="AEZ281" s="20">
        <v>170.84700000000001</v>
      </c>
      <c r="AFA281" s="20">
        <v>1090.075</v>
      </c>
      <c r="AFB281" s="21">
        <v>42.7</v>
      </c>
      <c r="AFC281" s="20">
        <v>168.905</v>
      </c>
      <c r="AFD281" s="20">
        <v>1077.682</v>
      </c>
      <c r="AFE281" s="21">
        <v>76.099999999999994</v>
      </c>
      <c r="AFF281" s="20">
        <v>301.22699999999998</v>
      </c>
      <c r="AFG281" s="20">
        <v>1921.95</v>
      </c>
      <c r="AFH281" s="20">
        <v>1921.95</v>
      </c>
      <c r="AFI281" s="21">
        <v>148.80000000000001</v>
      </c>
      <c r="AFJ281" s="20">
        <v>589.14499999999998</v>
      </c>
      <c r="AFK281" s="20">
        <v>3758.9810000000002</v>
      </c>
      <c r="AFL281" s="20">
        <v>3758.9810000000002</v>
      </c>
      <c r="AFM281" s="21">
        <v>224.8</v>
      </c>
      <c r="AFN281" s="20">
        <v>890.37199999999996</v>
      </c>
      <c r="AFO281" s="20">
        <v>5680.9309999999996</v>
      </c>
      <c r="AFP281" s="20">
        <v>5680.9309999999996</v>
      </c>
      <c r="AFQ281" s="21">
        <v>105.5</v>
      </c>
      <c r="AFR281" s="20">
        <v>417.82299999999998</v>
      </c>
      <c r="AFS281" s="20">
        <v>2665.877</v>
      </c>
      <c r="AFT281" s="20">
        <v>2665.877</v>
      </c>
      <c r="AFU281" s="21">
        <v>221.6</v>
      </c>
      <c r="AFV281" s="20">
        <v>273.928</v>
      </c>
      <c r="AFW281" s="20">
        <v>419.71199999999999</v>
      </c>
      <c r="AFX281" s="21">
        <v>20.9</v>
      </c>
      <c r="AFY281" s="20">
        <v>25.879000000000001</v>
      </c>
      <c r="AFZ281" s="20">
        <v>39.652000000000001</v>
      </c>
      <c r="AGA281" s="21">
        <v>93.3</v>
      </c>
      <c r="AGB281" s="20">
        <v>115.25</v>
      </c>
      <c r="AGC281" s="20">
        <v>176.58600000000001</v>
      </c>
      <c r="AGD281" s="20">
        <v>176.58600000000001</v>
      </c>
      <c r="AGE281" s="21">
        <v>107.5</v>
      </c>
      <c r="AGF281" s="20">
        <v>132.79900000000001</v>
      </c>
      <c r="AGG281" s="20">
        <v>203.47399999999999</v>
      </c>
      <c r="AGH281" s="20">
        <v>203.47399999999999</v>
      </c>
      <c r="AGI281" s="21">
        <v>200.7</v>
      </c>
      <c r="AGJ281" s="20">
        <v>248.04900000000001</v>
      </c>
      <c r="AGK281" s="20">
        <v>380.06</v>
      </c>
      <c r="AGL281" s="20">
        <v>380.06</v>
      </c>
      <c r="AGM281" s="21">
        <v>156.69999999999999</v>
      </c>
      <c r="AGN281" s="20">
        <v>193.703</v>
      </c>
      <c r="AGO281" s="20">
        <v>296.791</v>
      </c>
      <c r="AGP281" s="20">
        <v>296.791</v>
      </c>
      <c r="AGQ281" s="21">
        <v>120.1</v>
      </c>
      <c r="AGR281" s="20">
        <v>505.47</v>
      </c>
      <c r="AGS281" s="20">
        <v>1592.1790000000001</v>
      </c>
      <c r="AGT281" s="21">
        <v>47.7</v>
      </c>
      <c r="AGU281" s="20">
        <v>200.773</v>
      </c>
      <c r="AGV281" s="20">
        <v>632.41499999999996</v>
      </c>
      <c r="AGW281" s="21">
        <v>48.3</v>
      </c>
      <c r="AGX281" s="20">
        <v>203.16200000000001</v>
      </c>
      <c r="AGY281" s="20">
        <v>639.93899999999996</v>
      </c>
      <c r="AGZ281" s="21">
        <v>31.6</v>
      </c>
      <c r="AHA281" s="20">
        <v>132.78899999999999</v>
      </c>
      <c r="AHB281" s="20">
        <v>418.27199999999999</v>
      </c>
      <c r="AHC281" s="20">
        <v>418.27199999999999</v>
      </c>
      <c r="AHD281" s="21">
        <v>40.9</v>
      </c>
      <c r="AHE281" s="20">
        <v>171.90799999999999</v>
      </c>
      <c r="AHF281" s="20">
        <v>541.49199999999996</v>
      </c>
      <c r="AHG281" s="20">
        <v>541.49199999999996</v>
      </c>
      <c r="AHH281" s="21">
        <v>72.400000000000006</v>
      </c>
      <c r="AHI281" s="20">
        <v>304.697</v>
      </c>
      <c r="AHJ281" s="20">
        <v>959.76400000000001</v>
      </c>
      <c r="AHK281" s="20">
        <v>959.76400000000001</v>
      </c>
      <c r="AHL281" s="21">
        <v>48.3</v>
      </c>
      <c r="AHM281" s="20">
        <v>203.107</v>
      </c>
      <c r="AHN281" s="20">
        <v>639.76800000000003</v>
      </c>
      <c r="AHO281" s="20">
        <v>639.76800000000003</v>
      </c>
      <c r="AHP281" s="21">
        <v>300.89999999999998</v>
      </c>
      <c r="AHQ281" s="20">
        <v>750.13400000000001</v>
      </c>
      <c r="AHR281" s="20">
        <v>530.72</v>
      </c>
      <c r="AHS281" s="21">
        <v>85.9</v>
      </c>
      <c r="AHT281" s="20">
        <v>214.05799999999999</v>
      </c>
      <c r="AHU281" s="20">
        <v>151.446</v>
      </c>
      <c r="AHV281" s="21">
        <v>84</v>
      </c>
      <c r="AHW281" s="20">
        <v>209.53399999999999</v>
      </c>
      <c r="AHX281" s="20">
        <v>148.245</v>
      </c>
      <c r="AHY281" s="21">
        <v>90.7</v>
      </c>
      <c r="AHZ281" s="20">
        <v>226.227</v>
      </c>
      <c r="AIA281" s="20">
        <v>160.05600000000001</v>
      </c>
      <c r="AIB281" s="20">
        <v>160.05600000000001</v>
      </c>
      <c r="AIC281" s="21">
        <v>124.3</v>
      </c>
      <c r="AID281" s="20">
        <v>309.84899999999999</v>
      </c>
      <c r="AIE281" s="20">
        <v>219.21799999999999</v>
      </c>
      <c r="AIF281" s="20">
        <v>219.21799999999999</v>
      </c>
      <c r="AIG281" s="21">
        <v>215</v>
      </c>
      <c r="AIH281" s="20">
        <v>536.07600000000002</v>
      </c>
      <c r="AII281" s="20">
        <v>379.274</v>
      </c>
      <c r="AIJ281" s="20">
        <v>379.274</v>
      </c>
      <c r="AIK281" s="21">
        <v>152.5</v>
      </c>
      <c r="AIL281" s="20">
        <v>380.18200000000002</v>
      </c>
      <c r="AIM281" s="20">
        <v>268.97899999999998</v>
      </c>
      <c r="AIN281" s="20">
        <v>268.97899999999998</v>
      </c>
      <c r="AIO281" s="21">
        <v>75.900000000000006</v>
      </c>
      <c r="AIP281" s="20">
        <v>1038.886</v>
      </c>
      <c r="AIQ281" s="20">
        <v>32253.669000000002</v>
      </c>
      <c r="AIR281" s="21">
        <v>8.3000000000000007</v>
      </c>
      <c r="AIS281" s="20">
        <v>113.044</v>
      </c>
      <c r="AIT281" s="20">
        <v>3509.6</v>
      </c>
      <c r="AIU281" s="21">
        <v>10.8</v>
      </c>
      <c r="AIV281" s="20">
        <v>148.09800000000001</v>
      </c>
      <c r="AIW281" s="20">
        <v>4597.9219999999996</v>
      </c>
      <c r="AIX281" s="20">
        <v>3726.8209999999999</v>
      </c>
      <c r="AIY281" s="21">
        <v>56.7</v>
      </c>
      <c r="AIZ281" s="20">
        <v>777.02499999999998</v>
      </c>
      <c r="AJA281" s="20">
        <v>24123.816999999999</v>
      </c>
      <c r="AJB281" s="20">
        <v>20289.044999999998</v>
      </c>
      <c r="AJC281" s="21">
        <v>67.599999999999994</v>
      </c>
      <c r="AJD281" s="20">
        <v>925.84199999999998</v>
      </c>
      <c r="AJE281" s="20">
        <v>28744.069</v>
      </c>
      <c r="AJF281" s="20">
        <v>24015.866000000002</v>
      </c>
      <c r="AJG281" s="21">
        <v>40.700000000000003</v>
      </c>
      <c r="AJH281" s="20">
        <v>557.45100000000002</v>
      </c>
      <c r="AJI281" s="20">
        <v>17306.848999999998</v>
      </c>
      <c r="AJJ281" s="20">
        <v>17306.848999999998</v>
      </c>
      <c r="AJK281" s="21">
        <v>70.5</v>
      </c>
      <c r="AJL281" s="20">
        <v>307.983</v>
      </c>
      <c r="AJM281" s="20">
        <v>1154.998</v>
      </c>
      <c r="AJN281" s="21">
        <v>14.1</v>
      </c>
      <c r="AJO281" s="20">
        <v>61.347999999999999</v>
      </c>
      <c r="AJP281" s="20">
        <v>230.06700000000001</v>
      </c>
      <c r="AJQ281" s="21">
        <v>11.8</v>
      </c>
      <c r="AJR281" s="20">
        <v>51.360999999999997</v>
      </c>
      <c r="AJS281" s="20">
        <v>192.614</v>
      </c>
      <c r="AJT281" s="20">
        <v>174.03200000000001</v>
      </c>
      <c r="AJU281" s="21">
        <v>44.7</v>
      </c>
      <c r="AJV281" s="20">
        <v>195.23</v>
      </c>
      <c r="AJW281" s="20">
        <v>732.15099999999995</v>
      </c>
      <c r="AJX281" s="20">
        <v>712.35699999999997</v>
      </c>
      <c r="AJY281" s="21">
        <v>56.5</v>
      </c>
      <c r="AJZ281" s="20">
        <v>246.63499999999999</v>
      </c>
      <c r="AKA281" s="20">
        <v>924.93100000000004</v>
      </c>
      <c r="AKB281" s="20">
        <v>886.38800000000003</v>
      </c>
      <c r="AKC281" s="21">
        <v>46.1</v>
      </c>
      <c r="AKD281" s="20">
        <v>201.11500000000001</v>
      </c>
      <c r="AKE281" s="20">
        <v>754.22</v>
      </c>
      <c r="AKF281" s="20">
        <v>754.22</v>
      </c>
      <c r="AKG281" s="21">
        <v>262.8</v>
      </c>
      <c r="AKH281" s="20">
        <v>1157.395</v>
      </c>
      <c r="AKI281" s="20">
        <v>8854.0679999999993</v>
      </c>
      <c r="AKJ281" s="21">
        <v>38.4</v>
      </c>
      <c r="AKK281" s="20">
        <v>169.316</v>
      </c>
      <c r="AKL281" s="20">
        <v>1295.27</v>
      </c>
      <c r="AKM281" s="21">
        <v>36.9</v>
      </c>
      <c r="AKN281" s="20">
        <v>162.518</v>
      </c>
      <c r="AKO281" s="20">
        <v>1243.259</v>
      </c>
      <c r="AKP281" s="21">
        <v>71.8</v>
      </c>
      <c r="AKQ281" s="20">
        <v>316.19400000000002</v>
      </c>
      <c r="AKR281" s="20">
        <v>2418.8829999999998</v>
      </c>
      <c r="AKS281" s="20">
        <v>2418.8829999999998</v>
      </c>
      <c r="AKT281" s="21">
        <v>152.6</v>
      </c>
      <c r="AKU281" s="20">
        <v>671.88400000000001</v>
      </c>
      <c r="AKV281" s="20">
        <v>5139.915</v>
      </c>
      <c r="AKW281" s="20">
        <v>5139.915</v>
      </c>
      <c r="AKX281" s="21">
        <v>224.4</v>
      </c>
      <c r="AKY281" s="20">
        <v>988.07799999999997</v>
      </c>
      <c r="AKZ281" s="20">
        <v>7558.7979999999998</v>
      </c>
      <c r="ALA281" s="20">
        <v>7558.7979999999998</v>
      </c>
      <c r="ALB281" s="21">
        <v>120.7</v>
      </c>
      <c r="ALC281" s="20">
        <v>531.64200000000005</v>
      </c>
      <c r="ALD281" s="20">
        <v>4067.058</v>
      </c>
      <c r="ALE281" s="20">
        <v>4067.058</v>
      </c>
      <c r="ALF281" s="21">
        <v>257.7</v>
      </c>
      <c r="ALG281" s="20">
        <v>480.43700000000001</v>
      </c>
      <c r="ALH281" s="20">
        <v>694.80799999999999</v>
      </c>
      <c r="ALI281" s="21">
        <v>102.2</v>
      </c>
      <c r="ALJ281" s="20">
        <v>190.524</v>
      </c>
      <c r="ALK281" s="20">
        <v>275.536</v>
      </c>
      <c r="ALL281" s="21">
        <v>49.7</v>
      </c>
      <c r="ALM281" s="20">
        <v>92.581000000000003</v>
      </c>
      <c r="ALN281" s="20">
        <v>133.89099999999999</v>
      </c>
      <c r="ALO281" s="20">
        <v>118.718</v>
      </c>
      <c r="ALP281" s="21">
        <v>104.1</v>
      </c>
      <c r="ALQ281" s="20">
        <v>194.19300000000001</v>
      </c>
      <c r="ALR281" s="20">
        <v>280.84199999999998</v>
      </c>
      <c r="ALS281" s="20">
        <v>223.53399999999999</v>
      </c>
      <c r="ALT281" s="21">
        <v>155.5</v>
      </c>
      <c r="ALU281" s="20">
        <v>289.91199999999998</v>
      </c>
      <c r="ALV281" s="20">
        <v>419.27100000000002</v>
      </c>
      <c r="ALW281" s="20">
        <v>342.25200000000001</v>
      </c>
      <c r="ALX281" s="21">
        <v>128.5</v>
      </c>
      <c r="ALY281" s="20">
        <v>239.649</v>
      </c>
      <c r="ALZ281" s="20">
        <v>346.58100000000002</v>
      </c>
      <c r="AMA281" s="20">
        <v>255.40299999999999</v>
      </c>
      <c r="AMB281" s="21">
        <v>157.4</v>
      </c>
      <c r="AMC281" s="20">
        <v>439.74799999999999</v>
      </c>
      <c r="AMD281" s="20">
        <v>14977.686</v>
      </c>
      <c r="AME281" s="21">
        <v>25.9</v>
      </c>
      <c r="AMF281" s="20">
        <v>72.34</v>
      </c>
      <c r="AMG281" s="20">
        <v>2463.8809999999999</v>
      </c>
      <c r="AMH281" s="21">
        <v>54.4</v>
      </c>
      <c r="AMI281" s="20">
        <v>152.09</v>
      </c>
      <c r="AMJ281" s="20">
        <v>5180.1279999999997</v>
      </c>
      <c r="AMK281" s="20">
        <v>4572.67</v>
      </c>
      <c r="AML281" s="21">
        <v>77.400000000000006</v>
      </c>
      <c r="AMM281" s="20">
        <v>216.125</v>
      </c>
      <c r="AMN281" s="20">
        <v>7361.15</v>
      </c>
      <c r="AMO281" s="20">
        <v>6217.8649999999998</v>
      </c>
      <c r="AMP281" s="21">
        <v>131.5</v>
      </c>
      <c r="AMQ281" s="20">
        <v>367.40800000000002</v>
      </c>
      <c r="AMR281" s="20">
        <v>12513.805</v>
      </c>
      <c r="AMS281" s="20">
        <v>10790.535</v>
      </c>
      <c r="AMT281" s="21">
        <v>92.1</v>
      </c>
      <c r="AMU281" s="20">
        <v>257.30200000000002</v>
      </c>
      <c r="AMV281" s="20">
        <v>8763.64</v>
      </c>
      <c r="AMW281" s="20">
        <v>8763.64</v>
      </c>
      <c r="AMX281" s="21">
        <v>88.8</v>
      </c>
      <c r="AMY281" s="22">
        <v>572.72856100000001</v>
      </c>
      <c r="AMZ281" s="20">
        <v>875.81700000000001</v>
      </c>
      <c r="ANA281" s="21">
        <v>42.1</v>
      </c>
      <c r="ANB281" s="20">
        <v>271.435</v>
      </c>
      <c r="ANC281" s="20">
        <v>415.07900000000001</v>
      </c>
      <c r="AND281" s="21">
        <v>41.2</v>
      </c>
      <c r="ANE281" s="20">
        <v>265.63</v>
      </c>
      <c r="ANF281" s="20">
        <v>406.20100000000002</v>
      </c>
      <c r="ANG281" s="21">
        <v>13.1</v>
      </c>
      <c r="ANH281" s="22">
        <v>84.281594999999996</v>
      </c>
      <c r="ANI281" s="22">
        <v>128.88341500000001</v>
      </c>
      <c r="ANJ281" s="22">
        <v>128.88341500000001</v>
      </c>
      <c r="ANK281" s="21">
        <v>33.700000000000003</v>
      </c>
      <c r="ANL281" s="22">
        <v>217.38018</v>
      </c>
      <c r="ANM281" s="22">
        <v>332.41777200000001</v>
      </c>
      <c r="ANN281" s="22">
        <v>267.37114000000003</v>
      </c>
      <c r="ANO281" s="21">
        <v>46.7</v>
      </c>
      <c r="ANP281" s="22">
        <v>301.29316999999998</v>
      </c>
      <c r="ANQ281" s="22">
        <v>460.73751499999997</v>
      </c>
      <c r="ANR281" s="22">
        <v>396.25455599999998</v>
      </c>
      <c r="ANS281" s="21">
        <v>29.3</v>
      </c>
      <c r="ANT281" s="22">
        <v>189.167396</v>
      </c>
      <c r="ANU281" s="22">
        <v>289.27478200000002</v>
      </c>
      <c r="ANV281" s="22">
        <v>289.27478200000002</v>
      </c>
      <c r="ANW281" s="21">
        <v>244.5</v>
      </c>
      <c r="ANX281" s="20">
        <v>35645.086000000003</v>
      </c>
      <c r="ANY281" s="20">
        <v>35645.086000000003</v>
      </c>
      <c r="ANZ281" s="21">
        <v>75.599999999999994</v>
      </c>
      <c r="AOA281" s="20">
        <v>11021.700999999999</v>
      </c>
      <c r="AOB281" s="20">
        <v>11021.700999999999</v>
      </c>
      <c r="AOC281" s="21">
        <v>72.7</v>
      </c>
      <c r="AOD281" s="20">
        <v>10602.432000000001</v>
      </c>
      <c r="AOE281" s="20">
        <v>10602.432000000001</v>
      </c>
      <c r="AOF281" s="21">
        <v>96.5</v>
      </c>
      <c r="AOG281" s="20">
        <v>14075.704</v>
      </c>
      <c r="AOH281" s="20">
        <v>14075.704</v>
      </c>
      <c r="AOI281" s="20">
        <v>14075.704</v>
      </c>
      <c r="AOJ281" s="21">
        <v>72.3</v>
      </c>
      <c r="AOK281" s="20">
        <v>10547.681</v>
      </c>
      <c r="AOL281" s="20">
        <v>10547.681</v>
      </c>
      <c r="AOM281" s="20">
        <v>10547.681</v>
      </c>
      <c r="AON281" s="21">
        <v>168.9</v>
      </c>
      <c r="AOO281" s="20">
        <v>24623.384999999998</v>
      </c>
      <c r="AOP281" s="20">
        <v>24623.384999999998</v>
      </c>
      <c r="AOQ281" s="20">
        <v>24623.384999999998</v>
      </c>
      <c r="AOR281" s="21">
        <v>56.4</v>
      </c>
      <c r="AOS281" s="20">
        <v>8219.31</v>
      </c>
      <c r="AOT281" s="20">
        <v>8219.31</v>
      </c>
      <c r="AOU281" s="20">
        <v>8219.31</v>
      </c>
      <c r="AOV281" s="21">
        <v>242.1</v>
      </c>
      <c r="AOW281" s="20">
        <v>32180.330999999998</v>
      </c>
      <c r="AOX281" s="20">
        <v>22767.583999999999</v>
      </c>
      <c r="AOY281" s="21">
        <v>80</v>
      </c>
      <c r="AOZ281" s="20">
        <v>10627.08</v>
      </c>
      <c r="APA281" s="20">
        <v>7518.6589999999997</v>
      </c>
      <c r="APB281" s="21">
        <v>77.3</v>
      </c>
      <c r="APC281" s="20">
        <v>10277.481</v>
      </c>
      <c r="APD281" s="20">
        <v>7271.3180000000002</v>
      </c>
      <c r="APE281" s="21">
        <v>62.8</v>
      </c>
      <c r="APF281" s="20">
        <v>8342.4580000000005</v>
      </c>
      <c r="APG281" s="20">
        <v>5902.2889999999998</v>
      </c>
      <c r="APH281" s="20">
        <v>5902.2889999999998</v>
      </c>
      <c r="API281" s="21">
        <v>99.4</v>
      </c>
      <c r="APJ281" s="20">
        <v>13210.793</v>
      </c>
      <c r="APK281" s="20">
        <v>9346.6360000000004</v>
      </c>
      <c r="APL281" s="20">
        <v>9346.6360000000004</v>
      </c>
      <c r="APM281" s="21">
        <v>162.19999999999999</v>
      </c>
      <c r="APN281" s="20">
        <v>21553.251</v>
      </c>
      <c r="APO281" s="20">
        <v>15248.924999999999</v>
      </c>
      <c r="APP281" s="20">
        <v>15248.924999999999</v>
      </c>
      <c r="APQ281" s="21">
        <v>105.7</v>
      </c>
      <c r="APR281" s="20">
        <v>14046.035</v>
      </c>
      <c r="APS281" s="20">
        <v>9937.57</v>
      </c>
      <c r="APT281" s="20">
        <v>9937.57</v>
      </c>
      <c r="APU281" s="21">
        <v>102.4</v>
      </c>
      <c r="APV281" s="20">
        <v>360.09699999999998</v>
      </c>
      <c r="APW281" s="20">
        <v>2773.2890000000002</v>
      </c>
      <c r="APX281" s="21">
        <v>26.1</v>
      </c>
      <c r="APY281" s="20">
        <v>91.971000000000004</v>
      </c>
      <c r="APZ281" s="20">
        <v>708.31100000000004</v>
      </c>
      <c r="AQA281" s="21">
        <v>40.9</v>
      </c>
      <c r="AQB281" s="20">
        <v>143.99299999999999</v>
      </c>
      <c r="AQC281" s="20">
        <v>1108.9649999999999</v>
      </c>
      <c r="AQD281" s="20">
        <v>1108.9649999999999</v>
      </c>
      <c r="AQE281" s="21">
        <v>35.299999999999997</v>
      </c>
      <c r="AQF281" s="20">
        <v>124.133</v>
      </c>
      <c r="AQG281" s="20">
        <v>956.01199999999994</v>
      </c>
      <c r="AQH281" s="20">
        <v>956.01199999999994</v>
      </c>
      <c r="AQI281" s="21">
        <v>76.2</v>
      </c>
      <c r="AQJ281" s="20">
        <v>268.12700000000001</v>
      </c>
      <c r="AQK281" s="20">
        <v>2064.9780000000001</v>
      </c>
      <c r="AQL281" s="20">
        <v>2064.9780000000001</v>
      </c>
      <c r="AQM281" s="21">
        <v>66</v>
      </c>
      <c r="AQN281" s="20">
        <v>232.26599999999999</v>
      </c>
      <c r="AQO281" s="20">
        <v>1788.7950000000001</v>
      </c>
      <c r="AQP281" s="20">
        <v>1788.7950000000001</v>
      </c>
    </row>
    <row r="282" spans="1:1134" x14ac:dyDescent="0.2">
      <c r="A282" s="18">
        <v>40086</v>
      </c>
      <c r="B282" s="21">
        <v>146.1</v>
      </c>
      <c r="C282" s="21">
        <v>138.6</v>
      </c>
      <c r="D282" s="20">
        <v>22209.525000000001</v>
      </c>
      <c r="E282" s="21">
        <v>41.4</v>
      </c>
      <c r="F282" s="21">
        <v>39.299999999999997</v>
      </c>
      <c r="G282" s="20">
        <v>6300.116</v>
      </c>
      <c r="H282" s="21">
        <v>28.1</v>
      </c>
      <c r="I282" s="21">
        <v>26.2</v>
      </c>
      <c r="J282" s="20">
        <v>4271.3789999999999</v>
      </c>
      <c r="K282" s="21">
        <v>76.400000000000006</v>
      </c>
      <c r="L282" s="21">
        <v>73.2</v>
      </c>
      <c r="M282" s="20">
        <v>11617.932000000001</v>
      </c>
      <c r="N282" s="21">
        <v>104.5</v>
      </c>
      <c r="O282" s="21">
        <v>99.2</v>
      </c>
      <c r="P282" s="20">
        <v>15886.445</v>
      </c>
      <c r="Q282" s="21">
        <v>81.400000000000006</v>
      </c>
      <c r="R282" s="21">
        <v>76.599999999999994</v>
      </c>
      <c r="S282" s="20">
        <v>12375.492</v>
      </c>
      <c r="T282" s="21">
        <v>237</v>
      </c>
      <c r="U282" s="21">
        <v>201.2</v>
      </c>
      <c r="V282" s="20">
        <v>127852.689</v>
      </c>
      <c r="W282" s="21">
        <v>77.8</v>
      </c>
      <c r="X282" s="21">
        <v>64.099999999999994</v>
      </c>
      <c r="Y282" s="20">
        <v>41960.106</v>
      </c>
      <c r="Z282" s="21">
        <v>75.2</v>
      </c>
      <c r="AA282" s="21">
        <v>62.3</v>
      </c>
      <c r="AB282" s="20">
        <v>40575.857000000004</v>
      </c>
      <c r="AC282" s="21">
        <v>69.400000000000006</v>
      </c>
      <c r="AD282" s="21">
        <v>55.7</v>
      </c>
      <c r="AE282" s="20">
        <v>37460.466999999997</v>
      </c>
      <c r="AF282" s="21">
        <v>89.8</v>
      </c>
      <c r="AG282" s="21">
        <v>81.5</v>
      </c>
      <c r="AH282" s="20">
        <v>48434.476999999999</v>
      </c>
      <c r="AI282" s="21">
        <v>159.19999999999999</v>
      </c>
      <c r="AJ282" s="21">
        <v>137.1</v>
      </c>
      <c r="AK282" s="20">
        <v>85892.581999999995</v>
      </c>
      <c r="AL282" s="21">
        <v>89.5</v>
      </c>
      <c r="AM282" s="21">
        <v>81.400000000000006</v>
      </c>
      <c r="AN282" s="20">
        <v>48291.294000000002</v>
      </c>
      <c r="AO282" s="21">
        <v>272.60000000000002</v>
      </c>
      <c r="AP282" s="21">
        <v>257.8</v>
      </c>
      <c r="AQ282" s="20">
        <v>105643.164</v>
      </c>
      <c r="AR282" s="21">
        <v>92</v>
      </c>
      <c r="AS282" s="21">
        <v>86.5</v>
      </c>
      <c r="AT282" s="20">
        <v>35637.025999999998</v>
      </c>
      <c r="AU282" s="21">
        <v>88.5</v>
      </c>
      <c r="AV282" s="21">
        <v>83.1</v>
      </c>
      <c r="AW282" s="20">
        <v>34275.741000000002</v>
      </c>
      <c r="AX282" s="21">
        <v>85.7</v>
      </c>
      <c r="AY282" s="21">
        <v>82.4</v>
      </c>
      <c r="AZ282" s="20">
        <v>33189.088000000003</v>
      </c>
      <c r="BA282" s="21">
        <v>95</v>
      </c>
      <c r="BB282" s="21">
        <v>89</v>
      </c>
      <c r="BC282" s="20">
        <v>36816.544000000002</v>
      </c>
      <c r="BD282" s="21">
        <v>180.7</v>
      </c>
      <c r="BE282" s="21">
        <v>171.3</v>
      </c>
      <c r="BF282" s="20">
        <v>70006.138000000006</v>
      </c>
      <c r="BG282" s="21">
        <v>92.7</v>
      </c>
      <c r="BH282" s="21">
        <v>85.8</v>
      </c>
      <c r="BI282" s="20">
        <v>35915.802000000003</v>
      </c>
      <c r="BJ282" s="21">
        <v>85.1</v>
      </c>
      <c r="BK282" s="19">
        <v>265.76212646531002</v>
      </c>
      <c r="BL282" s="20">
        <v>1021.802</v>
      </c>
      <c r="BM282" s="21">
        <v>61.8</v>
      </c>
      <c r="BN282" s="20">
        <v>193.023</v>
      </c>
      <c r="BO282" s="20">
        <v>742.13499999999999</v>
      </c>
      <c r="BP282" s="21">
        <v>4.7</v>
      </c>
      <c r="BQ282" s="20">
        <v>14.824999999999999</v>
      </c>
      <c r="BR282" s="19">
        <v>56.999046</v>
      </c>
      <c r="BS282" s="19">
        <v>56.999046</v>
      </c>
      <c r="BT282" s="21">
        <v>18.8</v>
      </c>
      <c r="BU282" s="20">
        <v>58.634</v>
      </c>
      <c r="BV282" s="19">
        <v>225.43553948281999</v>
      </c>
      <c r="BW282" s="19">
        <v>186.63218064386001</v>
      </c>
      <c r="BX282" s="21">
        <v>23.3</v>
      </c>
      <c r="BY282" s="19">
        <v>72.739082353778997</v>
      </c>
      <c r="BZ282" s="19">
        <v>279.66722383381</v>
      </c>
      <c r="CA282" s="19">
        <v>243.63122664386</v>
      </c>
      <c r="CB282" s="21">
        <v>11.7</v>
      </c>
      <c r="CC282" s="19">
        <v>36.413394714939997</v>
      </c>
      <c r="CD282" s="19">
        <v>140.00221999999999</v>
      </c>
      <c r="CE282" s="19">
        <v>140.00221999999999</v>
      </c>
      <c r="CF282" s="21">
        <v>221.2</v>
      </c>
      <c r="CG282" s="20">
        <v>932.26099999999997</v>
      </c>
      <c r="CH282" s="20">
        <v>636.64099999999996</v>
      </c>
      <c r="CI282" s="21">
        <v>76.2</v>
      </c>
      <c r="CJ282" s="20">
        <v>321.17399999999998</v>
      </c>
      <c r="CK282" s="20">
        <v>219.33</v>
      </c>
      <c r="CL282" s="21">
        <v>73.5</v>
      </c>
      <c r="CM282" s="20">
        <v>309.91500000000002</v>
      </c>
      <c r="CN282" s="20">
        <v>211.64099999999999</v>
      </c>
      <c r="CO282" s="21">
        <v>53</v>
      </c>
      <c r="CP282" s="20">
        <v>223.52</v>
      </c>
      <c r="CQ282" s="20">
        <v>152.642</v>
      </c>
      <c r="CR282" s="20">
        <v>152.642</v>
      </c>
      <c r="CS282" s="21">
        <v>91.9</v>
      </c>
      <c r="CT282" s="20">
        <v>387.56599999999997</v>
      </c>
      <c r="CU282" s="20">
        <v>264.66899999999998</v>
      </c>
      <c r="CV282" s="20">
        <v>264.66899999999998</v>
      </c>
      <c r="CW282" s="21">
        <v>145</v>
      </c>
      <c r="CX282" s="20">
        <v>611.08699999999999</v>
      </c>
      <c r="CY282" s="20">
        <v>417.31099999999998</v>
      </c>
      <c r="CZ282" s="20">
        <v>417.31099999999998</v>
      </c>
      <c r="DA282" s="21">
        <v>93.7</v>
      </c>
      <c r="DB282" s="20">
        <v>394.83699999999999</v>
      </c>
      <c r="DC282" s="20">
        <v>269.63400000000001</v>
      </c>
      <c r="DD282" s="20">
        <v>269.63400000000001</v>
      </c>
      <c r="DE282" s="21">
        <v>201.2</v>
      </c>
      <c r="DF282" s="20">
        <v>2236.66</v>
      </c>
      <c r="DG282" s="20">
        <v>2535.0309999999999</v>
      </c>
      <c r="DH282" s="21">
        <v>14.4</v>
      </c>
      <c r="DI282" s="20">
        <v>160.24</v>
      </c>
      <c r="DJ282" s="20">
        <v>181.61600000000001</v>
      </c>
      <c r="DK282" s="21">
        <v>14.5</v>
      </c>
      <c r="DL282" s="20">
        <v>161.54900000000001</v>
      </c>
      <c r="DM282" s="20">
        <v>183.1</v>
      </c>
      <c r="DN282" s="21">
        <v>110.5</v>
      </c>
      <c r="DO282" s="20">
        <v>1228.6400000000001</v>
      </c>
      <c r="DP282" s="20">
        <v>1392.5409999999999</v>
      </c>
      <c r="DQ282" s="20">
        <v>1392.5409999999999</v>
      </c>
      <c r="DR282" s="21">
        <v>76.3</v>
      </c>
      <c r="DS282" s="20">
        <v>847.78</v>
      </c>
      <c r="DT282" s="20">
        <v>960.87400000000002</v>
      </c>
      <c r="DU282" s="20">
        <v>960.87400000000002</v>
      </c>
      <c r="DV282" s="21">
        <v>186.8</v>
      </c>
      <c r="DW282" s="20">
        <v>2076.4209999999998</v>
      </c>
      <c r="DX282" s="20">
        <v>2353.415</v>
      </c>
      <c r="DY282" s="20">
        <v>2353.415</v>
      </c>
      <c r="DZ282" s="21">
        <v>128.9</v>
      </c>
      <c r="EA282" s="20">
        <v>1433.1310000000001</v>
      </c>
      <c r="EB282" s="20">
        <v>1624.3109999999999</v>
      </c>
      <c r="EC282" s="20">
        <v>1624.3109999999999</v>
      </c>
      <c r="ED282" s="21">
        <v>310.39999999999998</v>
      </c>
      <c r="EE282" s="20">
        <v>1568.9680000000001</v>
      </c>
      <c r="EF282" s="20">
        <v>1071.4480000000001</v>
      </c>
      <c r="EG282" s="21">
        <v>108.3</v>
      </c>
      <c r="EH282" s="20">
        <v>547.19299999999998</v>
      </c>
      <c r="EI282" s="20">
        <v>373.678</v>
      </c>
      <c r="EJ282" s="21">
        <v>102.4</v>
      </c>
      <c r="EK282" s="20">
        <v>517.41099999999994</v>
      </c>
      <c r="EL282" s="20">
        <v>353.34</v>
      </c>
      <c r="EM282" s="21">
        <v>52.9</v>
      </c>
      <c r="EN282" s="20">
        <v>267.43</v>
      </c>
      <c r="EO282" s="20">
        <v>182.62799999999999</v>
      </c>
      <c r="EP282" s="20">
        <v>182.62799999999999</v>
      </c>
      <c r="EQ282" s="21">
        <v>149.19999999999999</v>
      </c>
      <c r="ER282" s="20">
        <v>754.34500000000003</v>
      </c>
      <c r="ES282" s="20">
        <v>515.14200000000005</v>
      </c>
      <c r="ET282" s="20">
        <v>515.14200000000005</v>
      </c>
      <c r="EU282" s="21">
        <v>202.1</v>
      </c>
      <c r="EV282" s="20">
        <v>1021.775</v>
      </c>
      <c r="EW282" s="20">
        <v>697.77</v>
      </c>
      <c r="EX282" s="20">
        <v>697.77</v>
      </c>
      <c r="EY282" s="21">
        <v>59.4</v>
      </c>
      <c r="EZ282" s="20">
        <v>300.25900000000001</v>
      </c>
      <c r="FA282" s="20">
        <v>205.047</v>
      </c>
      <c r="FB282" s="20">
        <v>205.047</v>
      </c>
      <c r="FC282" s="21">
        <v>119.8</v>
      </c>
      <c r="FD282" s="20">
        <v>2173.2150000000001</v>
      </c>
      <c r="FE282" s="20">
        <v>3866.165</v>
      </c>
      <c r="FF282" s="21">
        <v>63.1</v>
      </c>
      <c r="FG282" s="20">
        <v>1145.2059999999999</v>
      </c>
      <c r="FH282" s="20">
        <v>2037.33</v>
      </c>
      <c r="FI282" s="21">
        <v>20.2</v>
      </c>
      <c r="FJ282" s="20">
        <v>365.59399999999999</v>
      </c>
      <c r="FK282" s="20">
        <v>650.39499999999998</v>
      </c>
      <c r="FL282" s="20">
        <v>554.27499999999998</v>
      </c>
      <c r="FM282" s="21">
        <v>36.5</v>
      </c>
      <c r="FN282" s="20">
        <v>662.58799999999997</v>
      </c>
      <c r="FO282" s="20">
        <v>1178.748</v>
      </c>
      <c r="FP282" s="20">
        <v>1038.104</v>
      </c>
      <c r="FQ282" s="21">
        <v>56.7</v>
      </c>
      <c r="FR282" s="20">
        <v>1028.009</v>
      </c>
      <c r="FS282" s="20">
        <v>1828.835</v>
      </c>
      <c r="FT282" s="20">
        <v>1592.3789999999999</v>
      </c>
      <c r="FU282" s="21">
        <v>46.3</v>
      </c>
      <c r="FV282" s="20">
        <v>839.08900000000006</v>
      </c>
      <c r="FW282" s="20">
        <v>1492.7460000000001</v>
      </c>
      <c r="FX282" s="20">
        <v>1492.7460000000001</v>
      </c>
      <c r="FY282" s="21">
        <v>257.89999999999998</v>
      </c>
      <c r="FZ282" s="20">
        <v>3782.5160000000001</v>
      </c>
      <c r="GA282" s="20">
        <v>4057.8829999999998</v>
      </c>
      <c r="GB282" s="21">
        <v>76.2</v>
      </c>
      <c r="GC282" s="20">
        <v>1116.6780000000001</v>
      </c>
      <c r="GD282" s="20">
        <v>1197.972</v>
      </c>
      <c r="GE282" s="21">
        <v>71.599999999999994</v>
      </c>
      <c r="GF282" s="20">
        <v>1050.53</v>
      </c>
      <c r="GG282" s="20">
        <v>1127.009</v>
      </c>
      <c r="GH282" s="21">
        <v>92.9</v>
      </c>
      <c r="GI282" s="20">
        <v>1362.644</v>
      </c>
      <c r="GJ282" s="20">
        <v>1461.8440000000001</v>
      </c>
      <c r="GK282" s="20">
        <v>1461.8440000000001</v>
      </c>
      <c r="GL282" s="21">
        <v>88.9</v>
      </c>
      <c r="GM282" s="20">
        <v>1303.194</v>
      </c>
      <c r="GN282" s="20">
        <v>1398.067</v>
      </c>
      <c r="GO282" s="20">
        <v>1398.067</v>
      </c>
      <c r="GP282" s="21">
        <v>181.8</v>
      </c>
      <c r="GQ282" s="20">
        <v>2665.8380000000002</v>
      </c>
      <c r="GR282" s="20">
        <v>2859.9110000000001</v>
      </c>
      <c r="GS282" s="20">
        <v>2859.9110000000001</v>
      </c>
      <c r="GT282" s="21">
        <v>70.3</v>
      </c>
      <c r="GU282" s="20">
        <v>1031.133</v>
      </c>
      <c r="GV282" s="20">
        <v>1106.2</v>
      </c>
      <c r="GW282" s="20">
        <v>1106.2</v>
      </c>
      <c r="GX282" s="21">
        <v>240.4</v>
      </c>
      <c r="GY282" s="20">
        <v>1405.8610000000001</v>
      </c>
      <c r="GZ282" s="20">
        <v>1447.616</v>
      </c>
      <c r="HA282" s="21">
        <v>32.9</v>
      </c>
      <c r="HB282" s="20">
        <v>192.23500000000001</v>
      </c>
      <c r="HC282" s="20">
        <v>197.94399999999999</v>
      </c>
      <c r="HD282" s="21">
        <v>31.2</v>
      </c>
      <c r="HE282" s="20">
        <v>182.22900000000001</v>
      </c>
      <c r="HF282" s="20">
        <v>187.64099999999999</v>
      </c>
      <c r="HG282" s="21">
        <v>106.3</v>
      </c>
      <c r="HH282" s="20">
        <v>621.548</v>
      </c>
      <c r="HI282" s="20">
        <v>640.00800000000004</v>
      </c>
      <c r="HJ282" s="20">
        <v>640.00800000000004</v>
      </c>
      <c r="HK282" s="21">
        <v>101.7</v>
      </c>
      <c r="HL282" s="20">
        <v>594.53099999999995</v>
      </c>
      <c r="HM282" s="20">
        <v>612.18799999999999</v>
      </c>
      <c r="HN282" s="20">
        <v>505.721</v>
      </c>
      <c r="HO282" s="21">
        <v>207.5</v>
      </c>
      <c r="HP282" s="20">
        <v>1213.627</v>
      </c>
      <c r="HQ282" s="20">
        <v>1249.672</v>
      </c>
      <c r="HR282" s="20">
        <v>1145.729</v>
      </c>
      <c r="HS282" s="21">
        <v>125.4</v>
      </c>
      <c r="HT282" s="20">
        <v>733.06100000000004</v>
      </c>
      <c r="HU282" s="20">
        <v>754.83299999999997</v>
      </c>
      <c r="HV282" s="20">
        <v>754.83299999999997</v>
      </c>
      <c r="HW282" s="21">
        <v>120.4</v>
      </c>
      <c r="HX282" s="20">
        <v>206.614</v>
      </c>
      <c r="HY282" s="20">
        <v>112825.815</v>
      </c>
      <c r="HZ282" s="21">
        <v>8.9</v>
      </c>
      <c r="IA282" s="20">
        <v>15.358000000000001</v>
      </c>
      <c r="IB282" s="20">
        <v>8386.6949999999997</v>
      </c>
      <c r="IC282" s="21">
        <v>5.5</v>
      </c>
      <c r="ID282" s="20">
        <v>9.4779999999999998</v>
      </c>
      <c r="IE282" s="20">
        <v>5175.5020000000004</v>
      </c>
      <c r="IF282" s="21">
        <v>33.700000000000003</v>
      </c>
      <c r="IG282" s="20">
        <v>57.854999999999997</v>
      </c>
      <c r="IH282" s="20">
        <v>31592.848999999998</v>
      </c>
      <c r="II282" s="20">
        <v>31592.848999999998</v>
      </c>
      <c r="IJ282" s="21">
        <v>77.7</v>
      </c>
      <c r="IK282" s="20">
        <v>133.40100000000001</v>
      </c>
      <c r="IL282" s="20">
        <v>72846.271999999997</v>
      </c>
      <c r="IM282" s="20">
        <v>72846.271999999997</v>
      </c>
      <c r="IN282" s="21">
        <v>111.4</v>
      </c>
      <c r="IO282" s="20">
        <v>191.256</v>
      </c>
      <c r="IP282" s="20">
        <v>104439.12</v>
      </c>
      <c r="IQ282" s="20">
        <v>104439.12</v>
      </c>
      <c r="IR282" s="21">
        <v>72.2</v>
      </c>
      <c r="IS282" s="20">
        <v>123.88500000000001</v>
      </c>
      <c r="IT282" s="23">
        <v>67650</v>
      </c>
      <c r="IU282" s="23">
        <v>67650</v>
      </c>
      <c r="IV282" s="21">
        <v>172.1</v>
      </c>
      <c r="IW282" s="20">
        <v>8475.8670000000002</v>
      </c>
      <c r="IX282" s="20">
        <v>57859.093000000001</v>
      </c>
      <c r="IY282" s="21">
        <v>33.200000000000003</v>
      </c>
      <c r="IZ282" s="20">
        <v>1636.6780000000001</v>
      </c>
      <c r="JA282" s="20">
        <v>11172.509</v>
      </c>
      <c r="JB282" s="21">
        <v>22.4</v>
      </c>
      <c r="JC282" s="20">
        <v>1104.75</v>
      </c>
      <c r="JD282" s="20">
        <v>7541.3940000000002</v>
      </c>
      <c r="JE282" s="20">
        <v>7541.3940000000002</v>
      </c>
      <c r="JF282" s="21">
        <v>116.3</v>
      </c>
      <c r="JG282" s="20">
        <v>5727.8370000000004</v>
      </c>
      <c r="JH282" s="20">
        <v>39100.120999999999</v>
      </c>
      <c r="JI282" s="20">
        <v>40800.303</v>
      </c>
      <c r="JJ282" s="21">
        <v>138.80000000000001</v>
      </c>
      <c r="JK282" s="20">
        <v>6839.1890000000003</v>
      </c>
      <c r="JL282" s="20">
        <v>46686.584000000003</v>
      </c>
      <c r="JM282" s="20">
        <v>48341.697</v>
      </c>
      <c r="JN282" s="21">
        <v>125.7</v>
      </c>
      <c r="JO282" s="20">
        <v>6193.1109999999999</v>
      </c>
      <c r="JP282" s="20">
        <v>42276.237000000001</v>
      </c>
      <c r="JQ282" s="20">
        <v>42276.237000000001</v>
      </c>
      <c r="JR282" s="21">
        <v>77.5</v>
      </c>
      <c r="JS282" s="20">
        <v>199.45400000000001</v>
      </c>
      <c r="JT282" s="20">
        <v>383350.701</v>
      </c>
      <c r="JU282" s="21">
        <v>32.9</v>
      </c>
      <c r="JV282" s="20">
        <v>84.59</v>
      </c>
      <c r="JW282" s="20">
        <v>162581.764</v>
      </c>
      <c r="JX282" s="20">
        <v>17.155000000000001</v>
      </c>
      <c r="JY282" s="20">
        <v>44.137</v>
      </c>
      <c r="JZ282" s="20">
        <v>84831.260999999999</v>
      </c>
      <c r="KA282" s="20">
        <v>84831.260999999999</v>
      </c>
      <c r="KB282" s="20">
        <v>27.489000000000001</v>
      </c>
      <c r="KC282" s="20">
        <v>70.727000000000004</v>
      </c>
      <c r="KD282" s="20">
        <v>135937.67600000001</v>
      </c>
      <c r="KE282" s="20">
        <v>135937.67600000001</v>
      </c>
      <c r="KF282" s="21">
        <v>44.6</v>
      </c>
      <c r="KG282" s="21">
        <v>114.9</v>
      </c>
      <c r="KH282" s="20">
        <v>220768.93700000001</v>
      </c>
      <c r="KI282" s="20">
        <v>220768.93700000001</v>
      </c>
      <c r="KJ282" s="21">
        <v>30.8</v>
      </c>
      <c r="KK282" s="21">
        <v>79.400000000000006</v>
      </c>
      <c r="KL282" s="21">
        <v>152524</v>
      </c>
      <c r="KM282" s="21">
        <v>152524</v>
      </c>
      <c r="KN282" s="21">
        <v>111.8</v>
      </c>
      <c r="KO282" s="20">
        <v>257.81200000000001</v>
      </c>
      <c r="KP282" s="20">
        <v>4430.5050000000001</v>
      </c>
      <c r="KQ282" s="21">
        <v>32.9</v>
      </c>
      <c r="KR282" s="20">
        <v>75.891999999999996</v>
      </c>
      <c r="KS282" s="20">
        <v>1304.21</v>
      </c>
      <c r="KT282" s="21">
        <v>32.799999999999997</v>
      </c>
      <c r="KU282" s="20">
        <v>75.69</v>
      </c>
      <c r="KV282" s="20">
        <v>1300.731</v>
      </c>
      <c r="KW282" s="21">
        <v>27.6</v>
      </c>
      <c r="KX282" s="20">
        <v>63.603000000000002</v>
      </c>
      <c r="KY282" s="20">
        <v>1093.0239999999999</v>
      </c>
      <c r="KZ282" s="20">
        <v>1093.0239999999999</v>
      </c>
      <c r="LA282" s="21">
        <v>51.3</v>
      </c>
      <c r="LB282" s="20">
        <v>118.31699999999999</v>
      </c>
      <c r="LC282" s="20">
        <v>2033.271</v>
      </c>
      <c r="LD282" s="20">
        <v>2033.271</v>
      </c>
      <c r="LE282" s="21">
        <v>78.900000000000006</v>
      </c>
      <c r="LF282" s="20">
        <v>181.92</v>
      </c>
      <c r="LG282" s="20">
        <v>3126.2950000000001</v>
      </c>
      <c r="LH282" s="20">
        <v>3126.2950000000001</v>
      </c>
      <c r="LI282" s="21">
        <v>44.8</v>
      </c>
      <c r="LJ282" s="20">
        <v>103.25</v>
      </c>
      <c r="LK282" s="20">
        <v>1774.3440000000001</v>
      </c>
      <c r="LL282" s="20">
        <v>1774.3440000000001</v>
      </c>
      <c r="LM282" s="21">
        <v>208.8</v>
      </c>
      <c r="LN282" s="20">
        <v>7498.8429999999998</v>
      </c>
      <c r="LO282" s="20">
        <v>5120.96</v>
      </c>
      <c r="LP282" s="21">
        <v>75.5</v>
      </c>
      <c r="LQ282" s="20">
        <v>2710.1869999999999</v>
      </c>
      <c r="LR282" s="20">
        <v>1850.787</v>
      </c>
      <c r="LS282" s="21">
        <v>72.400000000000006</v>
      </c>
      <c r="LT282" s="20">
        <v>2600.3209999999999</v>
      </c>
      <c r="LU282" s="20">
        <v>1775.759</v>
      </c>
      <c r="LV282" s="21">
        <v>62</v>
      </c>
      <c r="LW282" s="20">
        <v>2226.9879999999998</v>
      </c>
      <c r="LX282" s="20">
        <v>1520.81</v>
      </c>
      <c r="LY282" s="20">
        <v>1520.81</v>
      </c>
      <c r="LZ282" s="21">
        <v>71.3</v>
      </c>
      <c r="MA282" s="20">
        <v>2561.6680000000001</v>
      </c>
      <c r="MB282" s="20">
        <v>1749.3630000000001</v>
      </c>
      <c r="MC282" s="20">
        <v>1749.3630000000001</v>
      </c>
      <c r="MD282" s="21">
        <v>133.30000000000001</v>
      </c>
      <c r="ME282" s="20">
        <v>4788.6559999999999</v>
      </c>
      <c r="MF282" s="20">
        <v>3270.1729999999998</v>
      </c>
      <c r="MG282" s="20">
        <v>3270.1729999999998</v>
      </c>
      <c r="MH282" s="21">
        <v>90.8</v>
      </c>
      <c r="MI282" s="20">
        <v>3260.1460000000002</v>
      </c>
      <c r="MJ282" s="20">
        <v>2226.3539999999998</v>
      </c>
      <c r="MK282" s="20">
        <v>2226.3539999999998</v>
      </c>
      <c r="ML282" s="21">
        <v>300.3</v>
      </c>
      <c r="MM282" s="20">
        <v>1023.7329999999999</v>
      </c>
      <c r="MN282" s="20">
        <v>5204.5540000000001</v>
      </c>
      <c r="MO282" s="21">
        <v>42.4</v>
      </c>
      <c r="MP282" s="20">
        <v>144.506</v>
      </c>
      <c r="MQ282" s="20">
        <v>734.65599999999995</v>
      </c>
      <c r="MR282" s="21">
        <v>39.6</v>
      </c>
      <c r="MS282" s="20">
        <v>135.143</v>
      </c>
      <c r="MT282" s="20">
        <v>687.05600000000004</v>
      </c>
      <c r="MU282" s="21">
        <v>136.1</v>
      </c>
      <c r="MV282" s="20">
        <v>463.99299999999999</v>
      </c>
      <c r="MW282" s="20">
        <v>2358.895</v>
      </c>
      <c r="MX282" s="20">
        <v>2414</v>
      </c>
      <c r="MY282" s="21">
        <v>121</v>
      </c>
      <c r="MZ282" s="20">
        <v>412.27600000000001</v>
      </c>
      <c r="NA282" s="20">
        <v>2095.9679999999998</v>
      </c>
      <c r="NB282" s="20">
        <v>2223</v>
      </c>
      <c r="NC282" s="21">
        <v>257.89999999999998</v>
      </c>
      <c r="ND282" s="20">
        <v>879.226</v>
      </c>
      <c r="NE282" s="20">
        <v>4469.8980000000001</v>
      </c>
      <c r="NF282" s="20">
        <v>4637</v>
      </c>
      <c r="NG282" s="21">
        <v>196.5</v>
      </c>
      <c r="NH282" s="20">
        <v>669.83900000000006</v>
      </c>
      <c r="NI282" s="20">
        <v>3405.3969999999999</v>
      </c>
      <c r="NJ282" s="20">
        <v>3405.3969999999999</v>
      </c>
      <c r="NK282" s="21">
        <v>273.3</v>
      </c>
      <c r="NL282" s="20">
        <v>4316.67</v>
      </c>
      <c r="NM282" s="20">
        <v>2947.8539999999998</v>
      </c>
      <c r="NN282" s="21">
        <v>52</v>
      </c>
      <c r="NO282" s="20">
        <v>821.80600000000004</v>
      </c>
      <c r="NP282" s="20">
        <v>561.21100000000001</v>
      </c>
      <c r="NQ282" s="21">
        <v>49.5</v>
      </c>
      <c r="NR282" s="20">
        <v>781.48900000000003</v>
      </c>
      <c r="NS282" s="20">
        <v>533.67899999999997</v>
      </c>
      <c r="NT282" s="21">
        <v>84.3</v>
      </c>
      <c r="NU282" s="20">
        <v>1330.78</v>
      </c>
      <c r="NV282" s="20">
        <v>908.79</v>
      </c>
      <c r="NW282" s="20">
        <v>908.79</v>
      </c>
      <c r="NX282" s="21">
        <v>137</v>
      </c>
      <c r="NY282" s="20">
        <v>2164.0839999999998</v>
      </c>
      <c r="NZ282" s="20">
        <v>1477.8530000000001</v>
      </c>
      <c r="OA282" s="20">
        <v>1477.8530000000001</v>
      </c>
      <c r="OB282" s="21">
        <v>221.3</v>
      </c>
      <c r="OC282" s="20">
        <v>3494.8649999999998</v>
      </c>
      <c r="OD282" s="20">
        <v>2386.643</v>
      </c>
      <c r="OE282" s="20">
        <v>2386.643</v>
      </c>
      <c r="OF282" s="21">
        <v>167.2</v>
      </c>
      <c r="OG282" s="20">
        <v>2640.442</v>
      </c>
      <c r="OH282" s="20">
        <v>1803.1579999999999</v>
      </c>
      <c r="OI282" s="20">
        <v>1803.1579999999999</v>
      </c>
      <c r="OJ282" s="21">
        <v>206</v>
      </c>
      <c r="OK282" s="20">
        <v>556.30100000000004</v>
      </c>
      <c r="OL282" s="20">
        <v>379.89800000000002</v>
      </c>
      <c r="OM282" s="21">
        <v>41.6</v>
      </c>
      <c r="ON282" s="20">
        <v>112.29300000000001</v>
      </c>
      <c r="OO282" s="20">
        <v>76.685000000000002</v>
      </c>
      <c r="OP282" s="21">
        <v>40.1</v>
      </c>
      <c r="OQ282" s="20">
        <v>108.206</v>
      </c>
      <c r="OR282" s="20">
        <v>73.894000000000005</v>
      </c>
      <c r="OS282" s="21">
        <v>57.3</v>
      </c>
      <c r="OT282" s="20">
        <v>154.80600000000001</v>
      </c>
      <c r="OU282" s="20">
        <v>105.717</v>
      </c>
      <c r="OV282" s="20">
        <v>105.717</v>
      </c>
      <c r="OW282" s="21">
        <v>107.1</v>
      </c>
      <c r="OX282" s="20">
        <v>289.202</v>
      </c>
      <c r="OY282" s="20">
        <v>197.49600000000001</v>
      </c>
      <c r="OZ282" s="20">
        <v>197.49600000000001</v>
      </c>
      <c r="PA282" s="21">
        <v>164.4</v>
      </c>
      <c r="PB282" s="20">
        <v>444.00799999999998</v>
      </c>
      <c r="PC282" s="20">
        <v>303.21300000000002</v>
      </c>
      <c r="PD282" s="20">
        <v>303.21300000000002</v>
      </c>
      <c r="PE282" s="21">
        <v>84</v>
      </c>
      <c r="PF282" s="20">
        <v>226.91300000000001</v>
      </c>
      <c r="PG282" s="20">
        <v>154.959</v>
      </c>
      <c r="PH282" s="20">
        <v>154.959</v>
      </c>
      <c r="PI282" s="21">
        <v>256.8</v>
      </c>
      <c r="PJ282" s="20">
        <v>7301.2430000000004</v>
      </c>
      <c r="PK282" s="20">
        <v>4986.0190000000002</v>
      </c>
      <c r="PL282" s="21">
        <v>86.3</v>
      </c>
      <c r="PM282" s="20">
        <v>2452.9070000000002</v>
      </c>
      <c r="PN282" s="20">
        <v>1675.09</v>
      </c>
      <c r="PO282" s="21">
        <v>81.5</v>
      </c>
      <c r="PP282" s="20">
        <v>2316.942</v>
      </c>
      <c r="PQ282" s="20">
        <v>1582.24</v>
      </c>
      <c r="PR282" s="21">
        <v>51.3</v>
      </c>
      <c r="PS282" s="20">
        <v>1457.421</v>
      </c>
      <c r="PT282" s="20">
        <v>995.27300000000002</v>
      </c>
      <c r="PU282" s="20">
        <v>995.27300000000002</v>
      </c>
      <c r="PV282" s="21">
        <v>119.6</v>
      </c>
      <c r="PW282" s="20">
        <v>3401.8580000000002</v>
      </c>
      <c r="PX282" s="20">
        <v>2323.1289999999999</v>
      </c>
      <c r="PY282" s="20">
        <v>2184.6329999999998</v>
      </c>
      <c r="PZ282" s="21">
        <v>170.5</v>
      </c>
      <c r="QA282" s="20">
        <v>4848.3370000000004</v>
      </c>
      <c r="QB282" s="20">
        <v>3310.9290000000001</v>
      </c>
      <c r="QC282" s="20">
        <v>3179.9059999999999</v>
      </c>
      <c r="QD282" s="21">
        <v>89.9</v>
      </c>
      <c r="QE282" s="20">
        <v>2555.7860000000001</v>
      </c>
      <c r="QF282" s="20">
        <v>1745.346</v>
      </c>
      <c r="QG282" s="20">
        <v>1745.346</v>
      </c>
      <c r="QH282" s="21">
        <v>238</v>
      </c>
      <c r="QI282" s="21">
        <v>202.7</v>
      </c>
      <c r="QJ282" s="20">
        <v>118866.576</v>
      </c>
      <c r="QK282" s="21">
        <v>80.099999999999994</v>
      </c>
      <c r="QL282" s="21">
        <v>65.900000000000006</v>
      </c>
      <c r="QM282" s="20">
        <v>40023.129000000001</v>
      </c>
      <c r="QN282" s="21">
        <v>77.400000000000006</v>
      </c>
      <c r="QO282" s="21">
        <v>64</v>
      </c>
      <c r="QP282" s="20">
        <v>38685.845000000001</v>
      </c>
      <c r="QQ282" s="21">
        <v>69.3</v>
      </c>
      <c r="QR282" s="21">
        <v>55.7</v>
      </c>
      <c r="QS282" s="20">
        <v>34614.046000000002</v>
      </c>
      <c r="QT282" s="21">
        <v>88.6</v>
      </c>
      <c r="QU282" s="21">
        <v>81.2</v>
      </c>
      <c r="QV282" s="20">
        <v>44234.716999999997</v>
      </c>
      <c r="QW282" s="21">
        <v>157.80000000000001</v>
      </c>
      <c r="QX282" s="21">
        <v>136.80000000000001</v>
      </c>
      <c r="QY282" s="20">
        <v>78843.447</v>
      </c>
      <c r="QZ282" s="21">
        <v>87.6</v>
      </c>
      <c r="RA282" s="21">
        <v>80.2</v>
      </c>
      <c r="RB282" s="20">
        <v>43766.605000000003</v>
      </c>
      <c r="RC282" s="21">
        <v>250.4</v>
      </c>
      <c r="RD282" s="20">
        <v>6288.1419999999998</v>
      </c>
      <c r="RE282" s="20">
        <v>3904.9360000000001</v>
      </c>
      <c r="RF282" s="21">
        <v>65.8</v>
      </c>
      <c r="RG282" s="20">
        <v>1651.28</v>
      </c>
      <c r="RH282" s="20">
        <v>1025.4449999999999</v>
      </c>
      <c r="RI282" s="21">
        <v>60.8</v>
      </c>
      <c r="RJ282" s="20">
        <v>1527.377</v>
      </c>
      <c r="RK282" s="20">
        <v>948.50099999999998</v>
      </c>
      <c r="RL282" s="21">
        <v>96.7</v>
      </c>
      <c r="RM282" s="20">
        <v>2427.739</v>
      </c>
      <c r="RN282" s="20">
        <v>1507.626</v>
      </c>
      <c r="RO282" s="20">
        <v>1507.626</v>
      </c>
      <c r="RP282" s="21">
        <v>88</v>
      </c>
      <c r="RQ282" s="20">
        <v>2209.1219999999998</v>
      </c>
      <c r="RR282" s="20">
        <v>1371.865</v>
      </c>
      <c r="RS282" s="20">
        <v>1371.865</v>
      </c>
      <c r="RT282" s="21">
        <v>184.7</v>
      </c>
      <c r="RU282" s="20">
        <v>4636.8620000000001</v>
      </c>
      <c r="RV282" s="20">
        <v>2879.491</v>
      </c>
      <c r="RW282" s="20">
        <v>2879.491</v>
      </c>
      <c r="RX282" s="21">
        <v>102.9</v>
      </c>
      <c r="RY282" s="20">
        <v>2582.7629999999999</v>
      </c>
      <c r="RZ282" s="20">
        <v>1603.896</v>
      </c>
      <c r="SA282" s="20">
        <v>1603.896</v>
      </c>
      <c r="SB282" s="21">
        <v>246.2</v>
      </c>
      <c r="SC282" s="20">
        <v>857.10699999999997</v>
      </c>
      <c r="SD282" s="20">
        <v>585.31799999999998</v>
      </c>
      <c r="SE282" s="21">
        <v>129.9</v>
      </c>
      <c r="SF282" s="20">
        <v>452.31799999999998</v>
      </c>
      <c r="SG282" s="20">
        <v>308.88799999999998</v>
      </c>
      <c r="SH282" s="21">
        <v>124.6</v>
      </c>
      <c r="SI282" s="20">
        <v>433.78399999999999</v>
      </c>
      <c r="SJ282" s="20">
        <v>296.23099999999999</v>
      </c>
      <c r="SK282" s="21">
        <v>57.7</v>
      </c>
      <c r="SL282" s="20">
        <v>200.97200000000001</v>
      </c>
      <c r="SM282" s="20">
        <v>137.24299999999999</v>
      </c>
      <c r="SN282" s="20">
        <v>123.113</v>
      </c>
      <c r="SO282" s="21">
        <v>63.2</v>
      </c>
      <c r="SP282" s="20">
        <v>220.16900000000001</v>
      </c>
      <c r="SQ282" s="20">
        <v>150.35300000000001</v>
      </c>
      <c r="SR282" s="20">
        <v>153.31700000000001</v>
      </c>
      <c r="SS282" s="21">
        <v>116.3</v>
      </c>
      <c r="ST282" s="20">
        <v>404.78899999999999</v>
      </c>
      <c r="SU282" s="20">
        <v>276.43</v>
      </c>
      <c r="SV282" s="20">
        <v>276.43</v>
      </c>
      <c r="SW282" s="21">
        <v>105.9</v>
      </c>
      <c r="SX282" s="20">
        <v>368.70499999999998</v>
      </c>
      <c r="SY282" s="20">
        <v>251.78899999999999</v>
      </c>
      <c r="SZ282" s="20">
        <v>245.179</v>
      </c>
      <c r="TA282" s="21">
        <v>251.2</v>
      </c>
      <c r="TB282" s="20">
        <v>534.76900000000001</v>
      </c>
      <c r="TC282" s="20">
        <v>4144.5119999999997</v>
      </c>
      <c r="TD282" s="21">
        <v>53.2</v>
      </c>
      <c r="TE282" s="20">
        <v>113.32899999999999</v>
      </c>
      <c r="TF282" s="20">
        <v>878.31100000000004</v>
      </c>
      <c r="TG282" s="21">
        <v>54.2</v>
      </c>
      <c r="TH282" s="20">
        <v>115.499</v>
      </c>
      <c r="TI282" s="20">
        <v>895.125</v>
      </c>
      <c r="TJ282" s="20">
        <v>895.125</v>
      </c>
      <c r="TK282" s="21">
        <v>143.80000000000001</v>
      </c>
      <c r="TL282" s="20">
        <v>306.22699999999998</v>
      </c>
      <c r="TM282" s="20">
        <v>2373.2890000000002</v>
      </c>
      <c r="TN282" s="20">
        <v>2401.7579999999998</v>
      </c>
      <c r="TO282" s="21">
        <v>197.9</v>
      </c>
      <c r="TP282" s="20">
        <v>421.44</v>
      </c>
      <c r="TQ282" s="20">
        <v>3266.201</v>
      </c>
      <c r="TR282" s="20">
        <v>3296.8829999999998</v>
      </c>
      <c r="TS282" s="21">
        <v>162.69999999999999</v>
      </c>
      <c r="TT282" s="20">
        <v>346.38900000000001</v>
      </c>
      <c r="TU282" s="20">
        <v>2684.549</v>
      </c>
      <c r="TV282" s="20">
        <v>2719.9050000000002</v>
      </c>
      <c r="TW282" s="21">
        <v>201.7</v>
      </c>
      <c r="TX282" s="20">
        <v>290.49799999999999</v>
      </c>
      <c r="TY282" s="20">
        <v>53505.050999999999</v>
      </c>
      <c r="TZ282" s="21">
        <v>77.3</v>
      </c>
      <c r="UA282" s="20">
        <v>111.32899999999999</v>
      </c>
      <c r="UB282" s="20">
        <v>20505.060000000001</v>
      </c>
      <c r="UC282" s="21">
        <v>77.400000000000006</v>
      </c>
      <c r="UD282" s="20">
        <v>111.429</v>
      </c>
      <c r="UE282" s="20">
        <v>20523.349999999999</v>
      </c>
      <c r="UF282" s="21">
        <v>37.4</v>
      </c>
      <c r="UG282" s="20">
        <v>53.841000000000001</v>
      </c>
      <c r="UH282" s="20">
        <v>9916.7189999999991</v>
      </c>
      <c r="UI282" s="20">
        <v>9916.7189999999991</v>
      </c>
      <c r="UJ282" s="21">
        <v>87</v>
      </c>
      <c r="UK282" s="20">
        <v>125.328</v>
      </c>
      <c r="UL282" s="20">
        <v>23083.272000000001</v>
      </c>
      <c r="UM282" s="20">
        <v>23083.272000000001</v>
      </c>
      <c r="UN282" s="21">
        <v>124.4</v>
      </c>
      <c r="UO282" s="20">
        <v>179.16900000000001</v>
      </c>
      <c r="UP282" s="20">
        <v>32999.991000000002</v>
      </c>
      <c r="UQ282" s="20">
        <v>32999.991000000002</v>
      </c>
      <c r="UR282" s="21">
        <v>59.2</v>
      </c>
      <c r="US282" s="20">
        <v>85.25</v>
      </c>
      <c r="UT282" s="20">
        <v>15701.65</v>
      </c>
      <c r="UU282" s="20">
        <v>15701.65</v>
      </c>
      <c r="UV282" s="21">
        <v>54.5</v>
      </c>
      <c r="UW282" s="20">
        <v>327.44900000000001</v>
      </c>
      <c r="UX282" s="20">
        <v>3159774.9810000001</v>
      </c>
      <c r="UY282" s="21">
        <v>27.6</v>
      </c>
      <c r="UZ282" s="20">
        <v>165.76</v>
      </c>
      <c r="VA282" s="20">
        <v>1599531.355</v>
      </c>
      <c r="VB282" s="21">
        <v>12</v>
      </c>
      <c r="VC282" s="20">
        <v>72.055000000000007</v>
      </c>
      <c r="VD282" s="20">
        <v>695305.34900000005</v>
      </c>
      <c r="VE282" s="20">
        <v>695305.34900000005</v>
      </c>
      <c r="VF282" s="21">
        <v>14.8</v>
      </c>
      <c r="VG282" s="20">
        <v>88.727999999999994</v>
      </c>
      <c r="VH282" s="20">
        <v>856194.61199999996</v>
      </c>
      <c r="VI282" s="20">
        <v>771442.21200000006</v>
      </c>
      <c r="VJ282" s="21">
        <v>26.9</v>
      </c>
      <c r="VK282" s="20">
        <v>161.68899999999999</v>
      </c>
      <c r="VL282" s="20">
        <v>1560243.6259999999</v>
      </c>
      <c r="VM282" s="20">
        <v>1466747.561</v>
      </c>
      <c r="VN282" s="21">
        <v>23.9</v>
      </c>
      <c r="VO282" s="20">
        <v>143.714</v>
      </c>
      <c r="VP282" s="20">
        <v>1386795.1170000001</v>
      </c>
      <c r="VQ282" s="20">
        <v>1386795.1170000001</v>
      </c>
      <c r="VR282" s="21">
        <v>364.4</v>
      </c>
      <c r="VS282" s="20">
        <v>912.70299999999997</v>
      </c>
      <c r="VT282" s="20">
        <v>623.28499999999997</v>
      </c>
      <c r="VU282" s="21">
        <v>62.1</v>
      </c>
      <c r="VV282" s="20">
        <v>155.57</v>
      </c>
      <c r="VW282" s="20">
        <v>106.239</v>
      </c>
      <c r="VX282" s="21">
        <v>60.3</v>
      </c>
      <c r="VY282" s="20">
        <v>150.97200000000001</v>
      </c>
      <c r="VZ282" s="20">
        <v>103.099</v>
      </c>
      <c r="WA282" s="21">
        <v>117.1</v>
      </c>
      <c r="WB282" s="20">
        <v>293.38799999999998</v>
      </c>
      <c r="WC282" s="20">
        <v>200.35499999999999</v>
      </c>
      <c r="WD282" s="20">
        <v>200.35499999999999</v>
      </c>
      <c r="WE282" s="21">
        <v>185.1</v>
      </c>
      <c r="WF282" s="20">
        <v>463.745</v>
      </c>
      <c r="WG282" s="20">
        <v>316.69099999999997</v>
      </c>
      <c r="WH282" s="20">
        <v>316.69099999999997</v>
      </c>
      <c r="WI282" s="21">
        <v>302.2</v>
      </c>
      <c r="WJ282" s="20">
        <v>757.13300000000004</v>
      </c>
      <c r="WK282" s="20">
        <v>517.04600000000005</v>
      </c>
      <c r="WL282" s="20">
        <v>517.04600000000005</v>
      </c>
      <c r="WM282" s="21">
        <v>174.1</v>
      </c>
      <c r="WN282" s="20">
        <v>436.125</v>
      </c>
      <c r="WO282" s="20">
        <v>297.83</v>
      </c>
      <c r="WP282" s="20">
        <v>297.83</v>
      </c>
      <c r="WQ282" s="21">
        <v>199</v>
      </c>
      <c r="WR282" s="20">
        <v>436.50400000000002</v>
      </c>
      <c r="WS282" s="20">
        <v>1640.5550000000001</v>
      </c>
      <c r="WT282" s="21">
        <v>77.400000000000006</v>
      </c>
      <c r="WU282" s="20">
        <v>169.738</v>
      </c>
      <c r="WV282" s="20">
        <v>637.94299999999998</v>
      </c>
      <c r="WW282" s="21">
        <v>72.7</v>
      </c>
      <c r="WX282" s="20">
        <v>159.43299999999999</v>
      </c>
      <c r="WY282" s="20">
        <v>599.21299999999997</v>
      </c>
      <c r="WZ282" s="21">
        <v>37.4</v>
      </c>
      <c r="XA282" s="20">
        <v>82.13</v>
      </c>
      <c r="XB282" s="20">
        <v>308.67700000000002</v>
      </c>
      <c r="XC282" s="20">
        <v>308.67700000000002</v>
      </c>
      <c r="XD282" s="21">
        <v>84.2</v>
      </c>
      <c r="XE282" s="20">
        <v>184.636</v>
      </c>
      <c r="XF282" s="20">
        <v>693.93499999999995</v>
      </c>
      <c r="XG282" s="20">
        <v>693.93499999999995</v>
      </c>
      <c r="XH282" s="21">
        <v>121.6</v>
      </c>
      <c r="XI282" s="20">
        <v>266.76600000000002</v>
      </c>
      <c r="XJ282" s="20">
        <v>1002.612</v>
      </c>
      <c r="XK282" s="20">
        <v>1002.612</v>
      </c>
      <c r="XL282" s="21">
        <v>65.5</v>
      </c>
      <c r="XM282" s="20">
        <v>143.6</v>
      </c>
      <c r="XN282" s="22">
        <v>539.70448299999998</v>
      </c>
      <c r="XO282" s="22">
        <v>539.70448299999998</v>
      </c>
      <c r="XP282" s="21">
        <v>185.1</v>
      </c>
      <c r="XQ282" s="20">
        <v>2233.8110000000001</v>
      </c>
      <c r="XR282" s="20">
        <v>106787.565</v>
      </c>
      <c r="XS282" s="21">
        <v>74.900000000000006</v>
      </c>
      <c r="XT282" s="20">
        <v>903.58199999999999</v>
      </c>
      <c r="XU282" s="20">
        <v>43195.85</v>
      </c>
      <c r="XV282" s="21">
        <v>39.700000000000003</v>
      </c>
      <c r="XW282" s="20">
        <v>479.108</v>
      </c>
      <c r="XX282" s="20">
        <v>22903.808000000001</v>
      </c>
      <c r="XY282" s="20">
        <v>5663.15</v>
      </c>
      <c r="XZ282" s="21">
        <v>73.5</v>
      </c>
      <c r="YA282" s="20">
        <v>886.92899999999997</v>
      </c>
      <c r="YB282" s="20">
        <v>42399.72</v>
      </c>
      <c r="YC282" s="20">
        <v>27653.355</v>
      </c>
      <c r="YD282" s="21">
        <v>110.2</v>
      </c>
      <c r="YE282" s="20">
        <v>1330.229</v>
      </c>
      <c r="YF282" s="20">
        <v>63591.714999999997</v>
      </c>
      <c r="YG282" s="20">
        <v>33316.504999999997</v>
      </c>
      <c r="YH282" s="21">
        <v>53.8</v>
      </c>
      <c r="YI282" s="20">
        <v>649.30100000000004</v>
      </c>
      <c r="YJ282" s="20">
        <v>31039.906999999999</v>
      </c>
      <c r="YK282" s="20">
        <v>31039.906999999999</v>
      </c>
      <c r="YL282" s="21">
        <v>246.3</v>
      </c>
      <c r="YM282" s="20">
        <v>5696.9660000000003</v>
      </c>
      <c r="YN282" s="20">
        <v>3890.4580000000001</v>
      </c>
      <c r="YO282" s="21">
        <v>121.9</v>
      </c>
      <c r="YP282" s="20">
        <v>2819.6089999999999</v>
      </c>
      <c r="YQ282" s="20">
        <v>1925.511</v>
      </c>
      <c r="YR282" s="21">
        <v>118.1</v>
      </c>
      <c r="YS282" s="20">
        <v>2731.3209999999999</v>
      </c>
      <c r="YT282" s="20">
        <v>1865.2190000000001</v>
      </c>
      <c r="YU282" s="21">
        <v>41.8</v>
      </c>
      <c r="YV282" s="20">
        <v>967</v>
      </c>
      <c r="YW282" s="20">
        <v>660.36400000000003</v>
      </c>
      <c r="YX282" s="20">
        <v>660.36400000000003</v>
      </c>
      <c r="YY282" s="21">
        <v>82.6</v>
      </c>
      <c r="YZ282" s="20">
        <v>1910.357</v>
      </c>
      <c r="ZA282" s="20">
        <v>1304.5830000000001</v>
      </c>
      <c r="ZB282" s="20">
        <v>1304.5830000000001</v>
      </c>
      <c r="ZC282" s="21">
        <v>124.4</v>
      </c>
      <c r="ZD282" s="20">
        <v>2877.357</v>
      </c>
      <c r="ZE282" s="20">
        <v>1964.9469999999999</v>
      </c>
      <c r="ZF282" s="20">
        <v>1964.9469999999999</v>
      </c>
      <c r="ZG282" s="21">
        <v>85</v>
      </c>
      <c r="ZH282" s="20">
        <v>1966.4960000000001</v>
      </c>
      <c r="ZI282" s="20">
        <v>1342.92</v>
      </c>
      <c r="ZJ282" s="20">
        <v>1342.92</v>
      </c>
      <c r="ZK282" s="21">
        <v>332.5</v>
      </c>
      <c r="ZL282" s="20">
        <v>18577.587</v>
      </c>
      <c r="ZM282" s="20">
        <v>1662885.4</v>
      </c>
      <c r="ZN282" s="21">
        <v>163.4</v>
      </c>
      <c r="ZO282" s="20">
        <v>9127.3209999999999</v>
      </c>
      <c r="ZP282" s="20">
        <v>816989.2</v>
      </c>
      <c r="ZQ282" s="21">
        <v>160.4</v>
      </c>
      <c r="ZR282" s="20">
        <v>8964.7639999999992</v>
      </c>
      <c r="ZS282" s="20">
        <v>802438.67299999995</v>
      </c>
      <c r="ZT282" s="21">
        <v>63.1</v>
      </c>
      <c r="ZU282" s="20">
        <v>3523.75</v>
      </c>
      <c r="ZV282" s="20">
        <v>315411.90000000002</v>
      </c>
      <c r="ZW282" s="20">
        <v>315411.90000000002</v>
      </c>
      <c r="ZX282" s="21">
        <v>106.1</v>
      </c>
      <c r="ZY282" s="20">
        <v>5926.5169999999998</v>
      </c>
      <c r="ZZ282" s="20">
        <v>530484.30000000005</v>
      </c>
      <c r="AAA282" s="20">
        <v>530484.30000000005</v>
      </c>
      <c r="AAB282" s="21">
        <v>169.1</v>
      </c>
      <c r="AAC282" s="20">
        <v>9450.2669999999998</v>
      </c>
      <c r="AAD282" s="20">
        <v>845896.2</v>
      </c>
      <c r="AAE282" s="20">
        <v>845896.2</v>
      </c>
      <c r="AAF282" s="21">
        <v>102.7</v>
      </c>
      <c r="AAG282" s="20">
        <v>5738.4930000000004</v>
      </c>
      <c r="AAH282" s="20">
        <v>513654.2</v>
      </c>
      <c r="AAI282" s="20">
        <v>513654.2</v>
      </c>
      <c r="AAJ282" s="21">
        <v>200.7</v>
      </c>
      <c r="AAK282" s="20">
        <v>2016.855</v>
      </c>
      <c r="AAL282" s="20">
        <v>2374484.2000000002</v>
      </c>
      <c r="AAM282" s="21">
        <v>26.5</v>
      </c>
      <c r="AAN282" s="20">
        <v>266.17700000000002</v>
      </c>
      <c r="AAO282" s="20">
        <v>313375.90000000002</v>
      </c>
      <c r="AAP282" s="21">
        <v>72.3</v>
      </c>
      <c r="AAQ282" s="20">
        <v>726.72299999999996</v>
      </c>
      <c r="AAR282" s="20">
        <v>855585.5</v>
      </c>
      <c r="AAS282" s="20">
        <v>855585.5</v>
      </c>
      <c r="AAT282" s="21">
        <v>99.6</v>
      </c>
      <c r="AAU282" s="20">
        <v>1000.606</v>
      </c>
      <c r="AAV282" s="20">
        <v>1178033.9509999999</v>
      </c>
      <c r="AAW282" s="20">
        <v>1205522.8</v>
      </c>
      <c r="AAX282" s="21">
        <v>174.2</v>
      </c>
      <c r="AAY282" s="20">
        <v>1750.6780000000001</v>
      </c>
      <c r="AAZ282" s="20">
        <v>2061108.3</v>
      </c>
      <c r="ABA282" s="20">
        <v>2061108.3</v>
      </c>
      <c r="ABB282" s="21">
        <v>128.69999999999999</v>
      </c>
      <c r="ABC282" s="20">
        <v>1292.799</v>
      </c>
      <c r="ABD282" s="20">
        <v>1522037.9</v>
      </c>
      <c r="ABE282" s="20">
        <v>1522037.9</v>
      </c>
      <c r="ABF282" s="21">
        <v>378.9</v>
      </c>
      <c r="ABG282" s="20">
        <v>215.303</v>
      </c>
      <c r="ABH282" s="20">
        <v>147.03</v>
      </c>
      <c r="ABI282" s="21">
        <v>16.2</v>
      </c>
      <c r="ABJ282" s="20">
        <v>9.2200000000000006</v>
      </c>
      <c r="ABK282" s="20">
        <v>6.2960000000000003</v>
      </c>
      <c r="ABL282" s="21">
        <v>15.9</v>
      </c>
      <c r="ABM282" s="20">
        <v>9.0129999999999999</v>
      </c>
      <c r="ABN282" s="20">
        <v>6.1550000000000002</v>
      </c>
      <c r="ABO282" s="21">
        <v>55.7</v>
      </c>
      <c r="ABP282" s="20">
        <v>31.652000000000001</v>
      </c>
      <c r="ABQ282" s="20">
        <v>21.614999999999998</v>
      </c>
      <c r="ABR282" s="20">
        <v>21.614999999999998</v>
      </c>
      <c r="ABS282" s="21">
        <v>307</v>
      </c>
      <c r="ABT282" s="20">
        <v>174.43100000000001</v>
      </c>
      <c r="ABU282" s="20">
        <v>119.119</v>
      </c>
      <c r="ABV282" s="20">
        <v>119.119</v>
      </c>
      <c r="ABW282" s="21">
        <v>362.7</v>
      </c>
      <c r="ABX282" s="20">
        <v>206.083</v>
      </c>
      <c r="ABY282" s="20">
        <v>140.73400000000001</v>
      </c>
      <c r="ABZ282" s="20">
        <v>140.73400000000001</v>
      </c>
      <c r="ACA282" s="21">
        <v>92.2</v>
      </c>
      <c r="ACB282" s="20">
        <v>52.381</v>
      </c>
      <c r="ACC282" s="20">
        <v>35.771000000000001</v>
      </c>
      <c r="ACD282" s="20">
        <v>35.771000000000001</v>
      </c>
      <c r="ACE282" s="21">
        <v>58.1</v>
      </c>
      <c r="ACF282" s="20">
        <v>519.85900000000004</v>
      </c>
      <c r="ACG282" s="20">
        <v>7010.0349999999999</v>
      </c>
      <c r="ACH282" s="21">
        <v>27.6</v>
      </c>
      <c r="ACI282" s="20">
        <v>246.68600000000001</v>
      </c>
      <c r="ACJ282" s="20">
        <v>3326.433</v>
      </c>
      <c r="ACK282" s="21">
        <v>13.9</v>
      </c>
      <c r="ACL282" s="20">
        <v>124.617</v>
      </c>
      <c r="ACM282" s="20">
        <v>1680.405</v>
      </c>
      <c r="ACN282" s="20">
        <v>1680.405</v>
      </c>
      <c r="ACO282" s="21">
        <v>16.600000000000001</v>
      </c>
      <c r="ACP282" s="20">
        <v>148.55600000000001</v>
      </c>
      <c r="ACQ282" s="20">
        <v>2003.1969999999999</v>
      </c>
      <c r="ACR282" s="20">
        <v>2003.1969999999999</v>
      </c>
      <c r="ACS282" s="21">
        <v>30.5</v>
      </c>
      <c r="ACT282" s="20">
        <v>273.173</v>
      </c>
      <c r="ACU282" s="20">
        <v>3683.6019999999999</v>
      </c>
      <c r="ACV282" s="20">
        <v>3683.6019999999999</v>
      </c>
      <c r="ACW282" s="21">
        <v>14.8</v>
      </c>
      <c r="ACX282" s="20">
        <v>132.60400000000001</v>
      </c>
      <c r="ACY282" s="20">
        <v>1788.0930000000001</v>
      </c>
      <c r="ACZ282" s="20">
        <v>1788.0930000000001</v>
      </c>
      <c r="ADA282" s="21">
        <v>170.3</v>
      </c>
      <c r="ADB282" s="20">
        <v>357.54399999999998</v>
      </c>
      <c r="ADC282" s="20">
        <v>1237.46</v>
      </c>
      <c r="ADD282" s="21">
        <v>48.8</v>
      </c>
      <c r="ADE282" s="20">
        <v>102.35899999999999</v>
      </c>
      <c r="ADF282" s="20">
        <v>354.26600000000002</v>
      </c>
      <c r="ADG282" s="21">
        <v>57.7</v>
      </c>
      <c r="ADH282" s="20">
        <v>121.175</v>
      </c>
      <c r="ADI282" s="20">
        <v>419.38499999999999</v>
      </c>
      <c r="ADJ282" s="20">
        <v>419.38499999999999</v>
      </c>
      <c r="ADK282" s="21">
        <v>63.8</v>
      </c>
      <c r="ADL282" s="20">
        <v>134.01</v>
      </c>
      <c r="ADM282" s="20">
        <v>463.80900000000003</v>
      </c>
      <c r="ADN282" s="20">
        <v>463.80900000000003</v>
      </c>
      <c r="ADO282" s="21">
        <v>121.6</v>
      </c>
      <c r="ADP282" s="20">
        <v>255.185</v>
      </c>
      <c r="ADQ282" s="20">
        <v>883.19399999999996</v>
      </c>
      <c r="ADR282" s="20">
        <v>883.19399999999996</v>
      </c>
      <c r="ADS282" s="21">
        <v>117.7</v>
      </c>
      <c r="ADT282" s="20">
        <v>247.14</v>
      </c>
      <c r="ADU282" s="20">
        <v>855.35</v>
      </c>
      <c r="ADV282" s="20">
        <v>855.35</v>
      </c>
      <c r="ADW282" s="21">
        <v>306.10000000000002</v>
      </c>
      <c r="ADX282" s="20">
        <v>2825.9319999999998</v>
      </c>
      <c r="ADY282" s="20">
        <v>1929.829</v>
      </c>
      <c r="ADZ282" s="21">
        <v>59.6</v>
      </c>
      <c r="AEA282" s="20">
        <v>550.68100000000004</v>
      </c>
      <c r="AEB282" s="20">
        <v>376.06</v>
      </c>
      <c r="AEC282" s="21">
        <v>57.2</v>
      </c>
      <c r="AED282" s="20">
        <v>527.68200000000002</v>
      </c>
      <c r="AEE282" s="20">
        <v>360.35399999999998</v>
      </c>
      <c r="AEF282" s="21">
        <v>117.4</v>
      </c>
      <c r="AEG282" s="20">
        <v>1084.269</v>
      </c>
      <c r="AEH282" s="20">
        <v>740.447</v>
      </c>
      <c r="AEI282" s="20">
        <v>740.447</v>
      </c>
      <c r="AEJ282" s="21">
        <v>129</v>
      </c>
      <c r="AEK282" s="20">
        <v>1190.9829999999999</v>
      </c>
      <c r="AEL282" s="20">
        <v>813.322</v>
      </c>
      <c r="AEM282" s="20">
        <v>813.322</v>
      </c>
      <c r="AEN282" s="21">
        <v>246.4</v>
      </c>
      <c r="AEO282" s="20">
        <v>2275.2510000000002</v>
      </c>
      <c r="AEP282" s="20">
        <v>1553.769</v>
      </c>
      <c r="AEQ282" s="20">
        <v>1553.769</v>
      </c>
      <c r="AER282" s="21">
        <v>114</v>
      </c>
      <c r="AES282" s="20">
        <v>1052.345</v>
      </c>
      <c r="AET282" s="20">
        <v>718.64700000000005</v>
      </c>
      <c r="AEU282" s="20">
        <v>721.81700000000001</v>
      </c>
      <c r="AEV282" s="21">
        <v>270.89999999999998</v>
      </c>
      <c r="AEW282" s="20">
        <v>1158.422</v>
      </c>
      <c r="AEX282" s="20">
        <v>6692.7849999999999</v>
      </c>
      <c r="AEY282" s="21">
        <v>45.4</v>
      </c>
      <c r="AEZ282" s="20">
        <v>194.10300000000001</v>
      </c>
      <c r="AFA282" s="20">
        <v>1121.431</v>
      </c>
      <c r="AFB282" s="21">
        <v>45</v>
      </c>
      <c r="AFC282" s="20">
        <v>192.566</v>
      </c>
      <c r="AFD282" s="20">
        <v>1112.5509999999999</v>
      </c>
      <c r="AFE282" s="21">
        <v>79</v>
      </c>
      <c r="AFF282" s="20">
        <v>338.03500000000003</v>
      </c>
      <c r="AFG282" s="20">
        <v>1953</v>
      </c>
      <c r="AFH282" s="20">
        <v>1953</v>
      </c>
      <c r="AFI282" s="21">
        <v>146.4</v>
      </c>
      <c r="AFJ282" s="20">
        <v>626.28399999999999</v>
      </c>
      <c r="AFK282" s="20">
        <v>3618.3539999999998</v>
      </c>
      <c r="AFL282" s="20">
        <v>3618.3539999999998</v>
      </c>
      <c r="AFM282" s="21">
        <v>225.5</v>
      </c>
      <c r="AFN282" s="20">
        <v>964.31899999999996</v>
      </c>
      <c r="AFO282" s="20">
        <v>5571.3540000000003</v>
      </c>
      <c r="AFP282" s="20">
        <v>5571.3540000000003</v>
      </c>
      <c r="AFQ282" s="21">
        <v>108</v>
      </c>
      <c r="AFR282" s="20">
        <v>461.74200000000002</v>
      </c>
      <c r="AFS282" s="20">
        <v>2667.712</v>
      </c>
      <c r="AFT282" s="20">
        <v>2667.712</v>
      </c>
      <c r="AFU282" s="21">
        <v>220.4</v>
      </c>
      <c r="AFV282" s="20">
        <v>303.32</v>
      </c>
      <c r="AFW282" s="20">
        <v>420.22</v>
      </c>
      <c r="AFX282" s="21">
        <v>21.7</v>
      </c>
      <c r="AFY282" s="20">
        <v>29.931000000000001</v>
      </c>
      <c r="AFZ282" s="20">
        <v>41.466999999999999</v>
      </c>
      <c r="AGA282" s="21">
        <v>93.2</v>
      </c>
      <c r="AGB282" s="20">
        <v>128.232</v>
      </c>
      <c r="AGC282" s="20">
        <v>177.65299999999999</v>
      </c>
      <c r="AGD282" s="20">
        <v>177.65299999999999</v>
      </c>
      <c r="AGE282" s="21">
        <v>105.5</v>
      </c>
      <c r="AGF282" s="20">
        <v>145.15600000000001</v>
      </c>
      <c r="AGG282" s="20">
        <v>201.1</v>
      </c>
      <c r="AGH282" s="20">
        <v>201.1</v>
      </c>
      <c r="AGI282" s="21">
        <v>198.6</v>
      </c>
      <c r="AGJ282" s="20">
        <v>273.38900000000001</v>
      </c>
      <c r="AGK282" s="20">
        <v>378.75299999999999</v>
      </c>
      <c r="AGL282" s="20">
        <v>378.75299999999999</v>
      </c>
      <c r="AGM282" s="21">
        <v>156.1</v>
      </c>
      <c r="AGN282" s="20">
        <v>214.917</v>
      </c>
      <c r="AGO282" s="20">
        <v>297.74599999999998</v>
      </c>
      <c r="AGP282" s="20">
        <v>297.74599999999998</v>
      </c>
      <c r="AGQ282" s="21">
        <v>120.9</v>
      </c>
      <c r="AGR282" s="20">
        <v>564.31200000000001</v>
      </c>
      <c r="AGS282" s="20">
        <v>1629.96</v>
      </c>
      <c r="AGT282" s="21">
        <v>49.5</v>
      </c>
      <c r="AGU282" s="20">
        <v>231.07300000000001</v>
      </c>
      <c r="AGV282" s="20">
        <v>667.43200000000002</v>
      </c>
      <c r="AGW282" s="21">
        <v>49.4</v>
      </c>
      <c r="AGX282" s="20">
        <v>230.68299999999999</v>
      </c>
      <c r="AGY282" s="20">
        <v>666.30399999999997</v>
      </c>
      <c r="AGZ282" s="21">
        <v>31.5</v>
      </c>
      <c r="AHA282" s="20">
        <v>147.03899999999999</v>
      </c>
      <c r="AHB282" s="20">
        <v>424.70699999999999</v>
      </c>
      <c r="AHC282" s="20">
        <v>424.70699999999999</v>
      </c>
      <c r="AHD282" s="21">
        <v>39.9</v>
      </c>
      <c r="AHE282" s="20">
        <v>186.2</v>
      </c>
      <c r="AHF282" s="20">
        <v>537.82100000000003</v>
      </c>
      <c r="AHG282" s="20">
        <v>537.82100000000003</v>
      </c>
      <c r="AHH282" s="21">
        <v>71.400000000000006</v>
      </c>
      <c r="AHI282" s="20">
        <v>333.23899999999998</v>
      </c>
      <c r="AHJ282" s="20">
        <v>962.52800000000002</v>
      </c>
      <c r="AHK282" s="20">
        <v>962.52800000000002</v>
      </c>
      <c r="AHL282" s="21">
        <v>47.6</v>
      </c>
      <c r="AHM282" s="20">
        <v>222.44399999999999</v>
      </c>
      <c r="AHN282" s="20">
        <v>642.50699999999995</v>
      </c>
      <c r="AHO282" s="20">
        <v>642.50699999999995</v>
      </c>
      <c r="AHP282" s="21">
        <v>303.7</v>
      </c>
      <c r="AHQ282" s="20">
        <v>780.88699999999994</v>
      </c>
      <c r="AHR282" s="20">
        <v>533.26800000000003</v>
      </c>
      <c r="AHS282" s="21">
        <v>87.4</v>
      </c>
      <c r="AHT282" s="20">
        <v>224.863</v>
      </c>
      <c r="AHU282" s="20">
        <v>153.559</v>
      </c>
      <c r="AHV282" s="21">
        <v>84.2</v>
      </c>
      <c r="AHW282" s="20">
        <v>216.50899999999999</v>
      </c>
      <c r="AHX282" s="20">
        <v>147.85400000000001</v>
      </c>
      <c r="AHY282" s="21">
        <v>91.7</v>
      </c>
      <c r="AHZ282" s="20">
        <v>235.78</v>
      </c>
      <c r="AIA282" s="20">
        <v>161.01400000000001</v>
      </c>
      <c r="AIB282" s="20">
        <v>161.01400000000001</v>
      </c>
      <c r="AIC282" s="21">
        <v>124.5</v>
      </c>
      <c r="AID282" s="20">
        <v>320.24400000000003</v>
      </c>
      <c r="AIE282" s="20">
        <v>218.69499999999999</v>
      </c>
      <c r="AIF282" s="20">
        <v>218.69499999999999</v>
      </c>
      <c r="AIG282" s="21">
        <v>216.2</v>
      </c>
      <c r="AIH282" s="20">
        <v>556.024</v>
      </c>
      <c r="AII282" s="20">
        <v>379.709</v>
      </c>
      <c r="AIJ282" s="20">
        <v>379.709</v>
      </c>
      <c r="AIK282" s="21">
        <v>153.80000000000001</v>
      </c>
      <c r="AIL282" s="20">
        <v>395.52100000000002</v>
      </c>
      <c r="AIM282" s="20">
        <v>270.101</v>
      </c>
      <c r="AIN282" s="20">
        <v>270.101</v>
      </c>
      <c r="AIO282" s="21">
        <v>79.2</v>
      </c>
      <c r="AIP282" s="20">
        <v>1091.79</v>
      </c>
      <c r="AIQ282" s="20">
        <v>32791.68</v>
      </c>
      <c r="AIR282" s="21">
        <v>9.1999999999999993</v>
      </c>
      <c r="AIS282" s="20">
        <v>126.57</v>
      </c>
      <c r="AIT282" s="20">
        <v>3801.5</v>
      </c>
      <c r="AIU282" s="21">
        <v>10.9</v>
      </c>
      <c r="AIV282" s="20">
        <v>149.904</v>
      </c>
      <c r="AIW282" s="20">
        <v>4502.3519999999999</v>
      </c>
      <c r="AIX282" s="20">
        <v>3649.357</v>
      </c>
      <c r="AIY282" s="21">
        <v>59.1</v>
      </c>
      <c r="AIZ282" s="20">
        <v>814.40200000000004</v>
      </c>
      <c r="AJA282" s="20">
        <v>24460.415000000001</v>
      </c>
      <c r="AJB282" s="20">
        <v>20572.136999999999</v>
      </c>
      <c r="AJC282" s="21">
        <v>70</v>
      </c>
      <c r="AJD282" s="20">
        <v>965.22</v>
      </c>
      <c r="AJE282" s="20">
        <v>28990.18</v>
      </c>
      <c r="AJF282" s="20">
        <v>24221.493999999999</v>
      </c>
      <c r="AJG282" s="21">
        <v>42</v>
      </c>
      <c r="AJH282" s="20">
        <v>578.50300000000004</v>
      </c>
      <c r="AJI282" s="20">
        <v>17375.213</v>
      </c>
      <c r="AJJ282" s="20">
        <v>17375.213</v>
      </c>
      <c r="AJK282" s="21">
        <v>75.2</v>
      </c>
      <c r="AJL282" s="20">
        <v>306.37799999999999</v>
      </c>
      <c r="AJM282" s="20">
        <v>1148.9780000000001</v>
      </c>
      <c r="AJN282" s="21">
        <v>14.9</v>
      </c>
      <c r="AJO282" s="20">
        <v>60.686</v>
      </c>
      <c r="AJP282" s="20">
        <v>227.584</v>
      </c>
      <c r="AJQ282" s="21">
        <v>12.8</v>
      </c>
      <c r="AJR282" s="20">
        <v>51.972999999999999</v>
      </c>
      <c r="AJS282" s="20">
        <v>194.90799999999999</v>
      </c>
      <c r="AJT282" s="20">
        <v>176.10499999999999</v>
      </c>
      <c r="AJU282" s="21">
        <v>47.6</v>
      </c>
      <c r="AJV282" s="20">
        <v>193.733</v>
      </c>
      <c r="AJW282" s="20">
        <v>726.53700000000003</v>
      </c>
      <c r="AJX282" s="20">
        <v>706.89400000000001</v>
      </c>
      <c r="AJY282" s="21">
        <v>60.3</v>
      </c>
      <c r="AJZ282" s="20">
        <v>245.69200000000001</v>
      </c>
      <c r="AKA282" s="20">
        <v>921.39400000000001</v>
      </c>
      <c r="AKB282" s="20">
        <v>882.99900000000002</v>
      </c>
      <c r="AKC282" s="21">
        <v>50.3</v>
      </c>
      <c r="AKD282" s="20">
        <v>204.74700000000001</v>
      </c>
      <c r="AKE282" s="20">
        <v>767.84400000000005</v>
      </c>
      <c r="AKF282" s="20">
        <v>767.84400000000005</v>
      </c>
      <c r="AKG282" s="21">
        <v>269.2</v>
      </c>
      <c r="AKH282" s="20">
        <v>1288.47</v>
      </c>
      <c r="AKI282" s="20">
        <v>9003.3109999999997</v>
      </c>
      <c r="AKJ282" s="21">
        <v>40.200000000000003</v>
      </c>
      <c r="AKK282" s="20">
        <v>192.44200000000001</v>
      </c>
      <c r="AKL282" s="20">
        <v>1344.71</v>
      </c>
      <c r="AKM282" s="21">
        <v>38.200000000000003</v>
      </c>
      <c r="AKN282" s="20">
        <v>183.06200000000001</v>
      </c>
      <c r="AKO282" s="20">
        <v>1279.1659999999999</v>
      </c>
      <c r="AKP282" s="21">
        <v>73.7</v>
      </c>
      <c r="AKQ282" s="20">
        <v>352.86500000000001</v>
      </c>
      <c r="AKR282" s="20">
        <v>2465.681</v>
      </c>
      <c r="AKS282" s="20">
        <v>2465.681</v>
      </c>
      <c r="AKT282" s="21">
        <v>155.30000000000001</v>
      </c>
      <c r="AKU282" s="20">
        <v>743.16200000000003</v>
      </c>
      <c r="AKV282" s="20">
        <v>5192.92</v>
      </c>
      <c r="AKW282" s="20">
        <v>5192.92</v>
      </c>
      <c r="AKX282" s="21">
        <v>229</v>
      </c>
      <c r="AKY282" s="20">
        <v>1096.027</v>
      </c>
      <c r="AKZ282" s="20">
        <v>7658.6009999999997</v>
      </c>
      <c r="ALA282" s="20">
        <v>7658.6009999999997</v>
      </c>
      <c r="ALB282" s="21">
        <v>121.5</v>
      </c>
      <c r="ALC282" s="20">
        <v>581.70899999999995</v>
      </c>
      <c r="ALD282" s="20">
        <v>4064.7530000000002</v>
      </c>
      <c r="ALE282" s="20">
        <v>4064.7530000000002</v>
      </c>
      <c r="ALF282" s="21">
        <v>261.3</v>
      </c>
      <c r="ALG282" s="20">
        <v>504.661</v>
      </c>
      <c r="ALH282" s="20">
        <v>711.82500000000005</v>
      </c>
      <c r="ALI282" s="21">
        <v>105</v>
      </c>
      <c r="ALJ282" s="20">
        <v>202.77500000000001</v>
      </c>
      <c r="ALK282" s="20">
        <v>286.01400000000001</v>
      </c>
      <c r="ALL282" s="21">
        <v>50.8</v>
      </c>
      <c r="ALM282" s="20">
        <v>98.031000000000006</v>
      </c>
      <c r="ALN282" s="20">
        <v>138.273</v>
      </c>
      <c r="ALO282" s="20">
        <v>122.60299999999999</v>
      </c>
      <c r="ALP282" s="21">
        <v>103.8</v>
      </c>
      <c r="ALQ282" s="20">
        <v>200.40199999999999</v>
      </c>
      <c r="ALR282" s="20">
        <v>282.66800000000001</v>
      </c>
      <c r="ALS282" s="20">
        <v>224.988</v>
      </c>
      <c r="ALT282" s="21">
        <v>156.30000000000001</v>
      </c>
      <c r="ALU282" s="20">
        <v>301.88600000000002</v>
      </c>
      <c r="ALV282" s="20">
        <v>425.81099999999998</v>
      </c>
      <c r="ALW282" s="20">
        <v>347.59100000000001</v>
      </c>
      <c r="ALX282" s="21">
        <v>128.69999999999999</v>
      </c>
      <c r="ALY282" s="20">
        <v>248.54599999999999</v>
      </c>
      <c r="ALZ282" s="20">
        <v>350.57499999999999</v>
      </c>
      <c r="AMA282" s="20">
        <v>258.346</v>
      </c>
      <c r="AMB282" s="21">
        <v>160.80000000000001</v>
      </c>
      <c r="AMC282" s="20">
        <v>454.13799999999998</v>
      </c>
      <c r="AMD282" s="20">
        <v>15193.126</v>
      </c>
      <c r="AME282" s="21">
        <v>27.4</v>
      </c>
      <c r="AMF282" s="20">
        <v>77.314999999999998</v>
      </c>
      <c r="AMG282" s="20">
        <v>2586.5549999999998</v>
      </c>
      <c r="AMH282" s="21">
        <v>56.1</v>
      </c>
      <c r="AMI282" s="20">
        <v>158.43600000000001</v>
      </c>
      <c r="AMJ282" s="20">
        <v>5300.4709999999995</v>
      </c>
      <c r="AMK282" s="20">
        <v>4678.8999999999996</v>
      </c>
      <c r="AML282" s="21">
        <v>77.599999999999994</v>
      </c>
      <c r="AMM282" s="20">
        <v>219.10400000000001</v>
      </c>
      <c r="AMN282" s="20">
        <v>7330.0870000000004</v>
      </c>
      <c r="AMO282" s="20">
        <v>6191.6260000000002</v>
      </c>
      <c r="AMP282" s="21">
        <v>133.4</v>
      </c>
      <c r="AMQ282" s="20">
        <v>376.82299999999998</v>
      </c>
      <c r="AMR282" s="20">
        <v>12606.571</v>
      </c>
      <c r="AMS282" s="20">
        <v>10870.526</v>
      </c>
      <c r="AMT282" s="21">
        <v>93.3</v>
      </c>
      <c r="AMU282" s="20">
        <v>263.56</v>
      </c>
      <c r="AMV282" s="20">
        <v>8817.36</v>
      </c>
      <c r="AMW282" s="20">
        <v>8817.36</v>
      </c>
      <c r="AMX282" s="21">
        <v>92.1</v>
      </c>
      <c r="AMY282" s="22">
        <v>613.19032500000003</v>
      </c>
      <c r="AMZ282" s="20">
        <v>910.15800000000002</v>
      </c>
      <c r="ANA282" s="21">
        <v>44.1</v>
      </c>
      <c r="ANB282" s="20">
        <v>293.85000000000002</v>
      </c>
      <c r="ANC282" s="20">
        <v>436.16199999999998</v>
      </c>
      <c r="AND282" s="21">
        <v>43.2</v>
      </c>
      <c r="ANE282" s="20">
        <v>287.565</v>
      </c>
      <c r="ANF282" s="20">
        <v>426.83300000000003</v>
      </c>
      <c r="ANG282" s="21">
        <v>13.4</v>
      </c>
      <c r="ANH282" s="22">
        <v>89.407347000000001</v>
      </c>
      <c r="ANI282" s="22">
        <v>132.707325</v>
      </c>
      <c r="ANJ282" s="22">
        <v>132.707325</v>
      </c>
      <c r="ANK282" s="21">
        <v>34.6</v>
      </c>
      <c r="ANL282" s="22">
        <v>230.30452</v>
      </c>
      <c r="ANM282" s="22">
        <v>341.84099900000001</v>
      </c>
      <c r="ANN282" s="22">
        <v>274.95045599999997</v>
      </c>
      <c r="ANO282" s="21">
        <v>47.9</v>
      </c>
      <c r="ANP282" s="22">
        <v>319.34002600000002</v>
      </c>
      <c r="ANQ282" s="22">
        <v>473.99639999999999</v>
      </c>
      <c r="ANR282" s="22">
        <v>407.657781</v>
      </c>
      <c r="ANS282" s="21">
        <v>30.3</v>
      </c>
      <c r="ANT282" s="22">
        <v>201.99098699999999</v>
      </c>
      <c r="ANU282" s="22">
        <v>299.81522200000001</v>
      </c>
      <c r="ANV282" s="22">
        <v>299.81522200000001</v>
      </c>
      <c r="ANW282" s="21">
        <v>248.7</v>
      </c>
      <c r="ANX282" s="20">
        <v>35986.059000000001</v>
      </c>
      <c r="ANY282" s="20">
        <v>35986.059000000001</v>
      </c>
      <c r="ANZ282" s="21">
        <v>79.599999999999994</v>
      </c>
      <c r="AOA282" s="20">
        <v>11520.703</v>
      </c>
      <c r="AOB282" s="20">
        <v>11520.703</v>
      </c>
      <c r="AOC282" s="21">
        <v>76.2</v>
      </c>
      <c r="AOD282" s="20">
        <v>11017.287</v>
      </c>
      <c r="AOE282" s="20">
        <v>11017.287</v>
      </c>
      <c r="AOF282" s="21">
        <v>97.3</v>
      </c>
      <c r="AOG282" s="20">
        <v>14069.540999999999</v>
      </c>
      <c r="AOH282" s="20">
        <v>14069.540999999999</v>
      </c>
      <c r="AOI282" s="20">
        <v>14069.540999999999</v>
      </c>
      <c r="AOJ282" s="21">
        <v>71.900000000000006</v>
      </c>
      <c r="AOK282" s="20">
        <v>10395.815000000001</v>
      </c>
      <c r="AOL282" s="20">
        <v>10395.815000000001</v>
      </c>
      <c r="AOM282" s="20">
        <v>10395.815000000001</v>
      </c>
      <c r="AON282" s="21">
        <v>169.1</v>
      </c>
      <c r="AOO282" s="20">
        <v>24465.356</v>
      </c>
      <c r="AOP282" s="20">
        <v>24465.356</v>
      </c>
      <c r="AOQ282" s="20">
        <v>24465.356</v>
      </c>
      <c r="AOR282" s="21">
        <v>55.2</v>
      </c>
      <c r="AOS282" s="20">
        <v>7984.2</v>
      </c>
      <c r="AOT282" s="20">
        <v>7984.2</v>
      </c>
      <c r="AOU282" s="20">
        <v>7984.2</v>
      </c>
      <c r="AOV282" s="21">
        <v>246.4</v>
      </c>
      <c r="AOW282" s="20">
        <v>33592.394</v>
      </c>
      <c r="AOX282" s="20">
        <v>22940.245999999999</v>
      </c>
      <c r="AOY282" s="21">
        <v>82.9</v>
      </c>
      <c r="AOZ282" s="20">
        <v>11307.587</v>
      </c>
      <c r="APA282" s="20">
        <v>7721.951</v>
      </c>
      <c r="APB282" s="21">
        <v>79.400000000000006</v>
      </c>
      <c r="APC282" s="20">
        <v>10831.302</v>
      </c>
      <c r="APD282" s="20">
        <v>7396.6959999999999</v>
      </c>
      <c r="APE282" s="21">
        <v>63.6</v>
      </c>
      <c r="APF282" s="20">
        <v>8672.1</v>
      </c>
      <c r="APG282" s="20">
        <v>5922.1769999999997</v>
      </c>
      <c r="APH282" s="20">
        <v>5922.1769999999997</v>
      </c>
      <c r="API282" s="21">
        <v>99.8</v>
      </c>
      <c r="APJ282" s="20">
        <v>13612.707</v>
      </c>
      <c r="APK282" s="20">
        <v>9296.1180000000004</v>
      </c>
      <c r="APL282" s="20">
        <v>9296.1180000000004</v>
      </c>
      <c r="APM282" s="21">
        <v>163.5</v>
      </c>
      <c r="APN282" s="20">
        <v>22284.807000000001</v>
      </c>
      <c r="APO282" s="20">
        <v>15218.295</v>
      </c>
      <c r="APP282" s="20">
        <v>15218.295</v>
      </c>
      <c r="APQ282" s="21">
        <v>106.2</v>
      </c>
      <c r="APR282" s="20">
        <v>14484.812</v>
      </c>
      <c r="APS282" s="20">
        <v>9891.6779999999999</v>
      </c>
      <c r="APT282" s="20">
        <v>9891.6779999999999</v>
      </c>
      <c r="APU282" s="21">
        <v>102.9</v>
      </c>
      <c r="APV282" s="20">
        <v>379.04199999999997</v>
      </c>
      <c r="APW282" s="20">
        <v>2821.096</v>
      </c>
      <c r="APX282" s="21">
        <v>27.4</v>
      </c>
      <c r="APY282" s="20">
        <v>101.102</v>
      </c>
      <c r="APZ282" s="20">
        <v>752.47400000000005</v>
      </c>
      <c r="AQA282" s="21">
        <v>40.9</v>
      </c>
      <c r="AQB282" s="20">
        <v>150.67500000000001</v>
      </c>
      <c r="AQC282" s="20">
        <v>1121.43</v>
      </c>
      <c r="AQD282" s="20">
        <v>1121.43</v>
      </c>
      <c r="AQE282" s="21">
        <v>34.5</v>
      </c>
      <c r="AQF282" s="20">
        <v>127.265</v>
      </c>
      <c r="AQG282" s="20">
        <v>947.19299999999998</v>
      </c>
      <c r="AQH282" s="20">
        <v>947.19299999999998</v>
      </c>
      <c r="AQI282" s="21">
        <v>75.400000000000006</v>
      </c>
      <c r="AQJ282" s="20">
        <v>277.94</v>
      </c>
      <c r="AQK282" s="20">
        <v>2068.6219999999998</v>
      </c>
      <c r="AQL282" s="20">
        <v>2068.6219999999998</v>
      </c>
      <c r="AQM282" s="21">
        <v>65.099999999999994</v>
      </c>
      <c r="AQN282" s="20">
        <v>239.8</v>
      </c>
      <c r="AQO282" s="20">
        <v>1784.76</v>
      </c>
      <c r="AQP282" s="20">
        <v>1784.76</v>
      </c>
    </row>
    <row r="283" spans="1:1134" x14ac:dyDescent="0.2">
      <c r="A283" s="18">
        <v>40178</v>
      </c>
      <c r="B283" s="21">
        <v>146.4</v>
      </c>
      <c r="C283" s="21">
        <v>140.19999999999999</v>
      </c>
      <c r="D283" s="20">
        <v>23146.68</v>
      </c>
      <c r="E283" s="21">
        <v>42</v>
      </c>
      <c r="F283" s="21">
        <v>40.200000000000003</v>
      </c>
      <c r="G283" s="20">
        <v>6648.5050000000001</v>
      </c>
      <c r="H283" s="21">
        <v>28.4</v>
      </c>
      <c r="I283" s="21">
        <v>26.6</v>
      </c>
      <c r="J283" s="20">
        <v>4484.6559999999999</v>
      </c>
      <c r="K283" s="21">
        <v>75.8</v>
      </c>
      <c r="L283" s="21">
        <v>73.5</v>
      </c>
      <c r="M283" s="20">
        <v>11987.541999999999</v>
      </c>
      <c r="N283" s="21">
        <v>104.2</v>
      </c>
      <c r="O283" s="21">
        <v>99.9</v>
      </c>
      <c r="P283" s="20">
        <v>16474.938999999998</v>
      </c>
      <c r="Q283" s="21">
        <v>80.7</v>
      </c>
      <c r="R283" s="21">
        <v>76.8</v>
      </c>
      <c r="S283" s="20">
        <v>12760.599</v>
      </c>
      <c r="T283" s="21">
        <v>232.5</v>
      </c>
      <c r="U283" s="21">
        <v>202.1</v>
      </c>
      <c r="V283" s="20">
        <v>128162.482</v>
      </c>
      <c r="W283" s="21">
        <v>76.900000000000006</v>
      </c>
      <c r="X283" s="21">
        <v>65</v>
      </c>
      <c r="Y283" s="20">
        <v>42388.86</v>
      </c>
      <c r="Z283" s="21">
        <v>74.8</v>
      </c>
      <c r="AA283" s="21">
        <v>63.5</v>
      </c>
      <c r="AB283" s="20">
        <v>41224.267</v>
      </c>
      <c r="AC283" s="21">
        <v>68.2</v>
      </c>
      <c r="AD283" s="21">
        <v>55.8</v>
      </c>
      <c r="AE283" s="20">
        <v>37592.288</v>
      </c>
      <c r="AF283" s="21">
        <v>87.4</v>
      </c>
      <c r="AG283" s="21">
        <v>81.3</v>
      </c>
      <c r="AH283" s="20">
        <v>48178.911</v>
      </c>
      <c r="AI283" s="21">
        <v>155.6</v>
      </c>
      <c r="AJ283" s="21">
        <v>137</v>
      </c>
      <c r="AK283" s="20">
        <v>85773.622000000003</v>
      </c>
      <c r="AL283" s="21">
        <v>87.4</v>
      </c>
      <c r="AM283" s="21">
        <v>81.400000000000006</v>
      </c>
      <c r="AN283" s="20">
        <v>48184.656999999999</v>
      </c>
      <c r="AO283" s="21">
        <v>267.10000000000002</v>
      </c>
      <c r="AP283" s="21">
        <v>259.3</v>
      </c>
      <c r="AQ283" s="20">
        <v>105015.80100000001</v>
      </c>
      <c r="AR283" s="21">
        <v>90.8</v>
      </c>
      <c r="AS283" s="21">
        <v>88</v>
      </c>
      <c r="AT283" s="20">
        <v>35717.118000000002</v>
      </c>
      <c r="AU283" s="21">
        <v>87.9</v>
      </c>
      <c r="AV283" s="21">
        <v>85.2</v>
      </c>
      <c r="AW283" s="20">
        <v>34575.762000000002</v>
      </c>
      <c r="AX283" s="21">
        <v>84.2</v>
      </c>
      <c r="AY283" s="21">
        <v>82.8</v>
      </c>
      <c r="AZ283" s="20">
        <v>33107.631999999998</v>
      </c>
      <c r="BA283" s="21">
        <v>92</v>
      </c>
      <c r="BB283" s="21">
        <v>88.5</v>
      </c>
      <c r="BC283" s="20">
        <v>36191.368999999999</v>
      </c>
      <c r="BD283" s="21">
        <v>176.2</v>
      </c>
      <c r="BE283" s="21">
        <v>171.3</v>
      </c>
      <c r="BF283" s="20">
        <v>69298.683000000005</v>
      </c>
      <c r="BG283" s="21">
        <v>90.1</v>
      </c>
      <c r="BH283" s="21">
        <v>85.7</v>
      </c>
      <c r="BI283" s="20">
        <v>35424.057999999997</v>
      </c>
      <c r="BJ283" s="21">
        <v>83.6</v>
      </c>
      <c r="BK283" s="19">
        <v>274.36002572407</v>
      </c>
      <c r="BL283" s="20">
        <v>1043.6659999999999</v>
      </c>
      <c r="BM283" s="21">
        <v>60.9</v>
      </c>
      <c r="BN283" s="20">
        <v>199.81200000000001</v>
      </c>
      <c r="BO283" s="20">
        <v>760.08600000000001</v>
      </c>
      <c r="BP283" s="21">
        <v>4.9000000000000004</v>
      </c>
      <c r="BQ283" s="20">
        <v>16.030999999999999</v>
      </c>
      <c r="BR283" s="19">
        <v>60.983803999999999</v>
      </c>
      <c r="BS283" s="19">
        <v>60.983803999999999</v>
      </c>
      <c r="BT283" s="21">
        <v>18</v>
      </c>
      <c r="BU283" s="20">
        <v>59.08</v>
      </c>
      <c r="BV283" s="19">
        <v>224.73910739983</v>
      </c>
      <c r="BW283" s="19">
        <v>186.05562275676999</v>
      </c>
      <c r="BX283" s="21">
        <v>22.7</v>
      </c>
      <c r="BY283" s="19">
        <v>74.547722884958006</v>
      </c>
      <c r="BZ283" s="19">
        <v>283.57953785438002</v>
      </c>
      <c r="CA283" s="19">
        <v>247.03942675677001</v>
      </c>
      <c r="CB283" s="21">
        <v>11.8</v>
      </c>
      <c r="CC283" s="19">
        <v>38.736738433227998</v>
      </c>
      <c r="CD283" s="19">
        <v>147.35455300000001</v>
      </c>
      <c r="CE283" s="19">
        <v>147.35455300000001</v>
      </c>
      <c r="CF283" s="21">
        <v>228.5</v>
      </c>
      <c r="CG283" s="20">
        <v>947.71400000000006</v>
      </c>
      <c r="CH283" s="20">
        <v>657.90300000000002</v>
      </c>
      <c r="CI283" s="21">
        <v>83.4</v>
      </c>
      <c r="CJ283" s="20">
        <v>345.96100000000001</v>
      </c>
      <c r="CK283" s="20">
        <v>240.166</v>
      </c>
      <c r="CL283" s="21">
        <v>79.900000000000006</v>
      </c>
      <c r="CM283" s="20">
        <v>331.33800000000002</v>
      </c>
      <c r="CN283" s="20">
        <v>230.01499999999999</v>
      </c>
      <c r="CO283" s="21">
        <v>53.3</v>
      </c>
      <c r="CP283" s="20">
        <v>221.011</v>
      </c>
      <c r="CQ283" s="20">
        <v>153.42599999999999</v>
      </c>
      <c r="CR283" s="20">
        <v>153.42599999999999</v>
      </c>
      <c r="CS283" s="21">
        <v>91.8</v>
      </c>
      <c r="CT283" s="20">
        <v>380.74200000000002</v>
      </c>
      <c r="CU283" s="20">
        <v>264.31099999999998</v>
      </c>
      <c r="CV283" s="20">
        <v>264.31099999999998</v>
      </c>
      <c r="CW283" s="21">
        <v>145.1</v>
      </c>
      <c r="CX283" s="20">
        <v>601.75300000000004</v>
      </c>
      <c r="CY283" s="20">
        <v>417.73700000000002</v>
      </c>
      <c r="CZ283" s="20">
        <v>417.73700000000002</v>
      </c>
      <c r="DA283" s="21">
        <v>93.7</v>
      </c>
      <c r="DB283" s="20">
        <v>388.584</v>
      </c>
      <c r="DC283" s="20">
        <v>269.755</v>
      </c>
      <c r="DD283" s="20">
        <v>269.755</v>
      </c>
      <c r="DE283" s="21">
        <v>203</v>
      </c>
      <c r="DF283" s="20">
        <v>2310.5390000000002</v>
      </c>
      <c r="DG283" s="20">
        <v>2567.471</v>
      </c>
      <c r="DH283" s="21">
        <v>15.4</v>
      </c>
      <c r="DI283" s="20">
        <v>174.822</v>
      </c>
      <c r="DJ283" s="20">
        <v>194.262</v>
      </c>
      <c r="DK283" s="21">
        <v>15.4</v>
      </c>
      <c r="DL283" s="20">
        <v>174.99100000000001</v>
      </c>
      <c r="DM283" s="20">
        <v>194.45</v>
      </c>
      <c r="DN283" s="21">
        <v>112</v>
      </c>
      <c r="DO283" s="20">
        <v>1274.6030000000001</v>
      </c>
      <c r="DP283" s="20">
        <v>1416.3389999999999</v>
      </c>
      <c r="DQ283" s="20">
        <v>1416.3389999999999</v>
      </c>
      <c r="DR283" s="21">
        <v>75.7</v>
      </c>
      <c r="DS283" s="20">
        <v>861.11400000000003</v>
      </c>
      <c r="DT283" s="20">
        <v>956.87</v>
      </c>
      <c r="DU283" s="20">
        <v>956.87</v>
      </c>
      <c r="DV283" s="21">
        <v>187.6</v>
      </c>
      <c r="DW283" s="20">
        <v>2135.7170000000001</v>
      </c>
      <c r="DX283" s="20">
        <v>2373.2089999999998</v>
      </c>
      <c r="DY283" s="20">
        <v>2373.2089999999998</v>
      </c>
      <c r="DZ283" s="21">
        <v>130.4</v>
      </c>
      <c r="EA283" s="20">
        <v>1484.104</v>
      </c>
      <c r="EB283" s="20">
        <v>1649.136</v>
      </c>
      <c r="EC283" s="20">
        <v>1649.136</v>
      </c>
      <c r="ED283" s="21">
        <v>307.60000000000002</v>
      </c>
      <c r="EE283" s="20">
        <v>1535.2940000000001</v>
      </c>
      <c r="EF283" s="20">
        <v>1065.8009999999999</v>
      </c>
      <c r="EG283" s="21">
        <v>106.2</v>
      </c>
      <c r="EH283" s="20">
        <v>529.98599999999999</v>
      </c>
      <c r="EI283" s="20">
        <v>367.916</v>
      </c>
      <c r="EJ283" s="21">
        <v>100.2</v>
      </c>
      <c r="EK283" s="20">
        <v>500.17700000000002</v>
      </c>
      <c r="EL283" s="20">
        <v>347.22300000000001</v>
      </c>
      <c r="EM283" s="21">
        <v>52.3</v>
      </c>
      <c r="EN283" s="20">
        <v>260.928</v>
      </c>
      <c r="EO283" s="20">
        <v>181.136</v>
      </c>
      <c r="EP283" s="20">
        <v>181.136</v>
      </c>
      <c r="EQ283" s="21">
        <v>149.1</v>
      </c>
      <c r="ER283" s="20">
        <v>744.38099999999997</v>
      </c>
      <c r="ES283" s="20">
        <v>516.74900000000002</v>
      </c>
      <c r="ET283" s="20">
        <v>516.74900000000002</v>
      </c>
      <c r="EU283" s="21">
        <v>201.4</v>
      </c>
      <c r="EV283" s="20">
        <v>1005.308</v>
      </c>
      <c r="EW283" s="20">
        <v>697.88499999999999</v>
      </c>
      <c r="EX283" s="20">
        <v>697.88499999999999</v>
      </c>
      <c r="EY283" s="21">
        <v>56.8</v>
      </c>
      <c r="EZ283" s="20">
        <v>283.64299999999997</v>
      </c>
      <c r="FA283" s="20">
        <v>196.905</v>
      </c>
      <c r="FB283" s="20">
        <v>196.905</v>
      </c>
      <c r="FC283" s="21">
        <v>122.7</v>
      </c>
      <c r="FD283" s="20">
        <v>2344.4409999999998</v>
      </c>
      <c r="FE283" s="20">
        <v>4086.904</v>
      </c>
      <c r="FF283" s="21">
        <v>64.8</v>
      </c>
      <c r="FG283" s="20">
        <v>1237.087</v>
      </c>
      <c r="FH283" s="20">
        <v>2156.529</v>
      </c>
      <c r="FI283" s="21">
        <v>21</v>
      </c>
      <c r="FJ283" s="20">
        <v>401.416</v>
      </c>
      <c r="FK283" s="20">
        <v>699.76099999999997</v>
      </c>
      <c r="FL283" s="20">
        <v>722.29499999999996</v>
      </c>
      <c r="FM283" s="21">
        <v>37</v>
      </c>
      <c r="FN283" s="20">
        <v>706.37099999999998</v>
      </c>
      <c r="FO283" s="20">
        <v>1231.3679999999999</v>
      </c>
      <c r="FP283" s="20">
        <v>1192.0540000000001</v>
      </c>
      <c r="FQ283" s="21">
        <v>58</v>
      </c>
      <c r="FR283" s="20">
        <v>1107.354</v>
      </c>
      <c r="FS283" s="20">
        <v>1930.375</v>
      </c>
      <c r="FT283" s="20">
        <v>1914.35</v>
      </c>
      <c r="FU283" s="21">
        <v>47.5</v>
      </c>
      <c r="FV283" s="20">
        <v>908.08500000000004</v>
      </c>
      <c r="FW283" s="20">
        <v>1583.0029999999999</v>
      </c>
      <c r="FX283" s="20">
        <v>1583.0029999999999</v>
      </c>
      <c r="FY283" s="21">
        <v>261.5</v>
      </c>
      <c r="FZ283" s="20">
        <v>3913.6590000000001</v>
      </c>
      <c r="GA283" s="20">
        <v>4109.7330000000002</v>
      </c>
      <c r="GB283" s="21">
        <v>78.3</v>
      </c>
      <c r="GC283" s="20">
        <v>1171.8530000000001</v>
      </c>
      <c r="GD283" s="20">
        <v>1230.5630000000001</v>
      </c>
      <c r="GE283" s="21">
        <v>73.5</v>
      </c>
      <c r="GF283" s="20">
        <v>1099.8499999999999</v>
      </c>
      <c r="GG283" s="20">
        <v>1154.953</v>
      </c>
      <c r="GH283" s="21">
        <v>94.9</v>
      </c>
      <c r="GI283" s="20">
        <v>1420.13</v>
      </c>
      <c r="GJ283" s="20">
        <v>1491.279</v>
      </c>
      <c r="GK283" s="20">
        <v>1491.279</v>
      </c>
      <c r="GL283" s="21">
        <v>88.3</v>
      </c>
      <c r="GM283" s="20">
        <v>1321.675</v>
      </c>
      <c r="GN283" s="20">
        <v>1387.8910000000001</v>
      </c>
      <c r="GO283" s="20">
        <v>1387.8910000000001</v>
      </c>
      <c r="GP283" s="21">
        <v>183.2</v>
      </c>
      <c r="GQ283" s="20">
        <v>2741.806</v>
      </c>
      <c r="GR283" s="20">
        <v>2879.17</v>
      </c>
      <c r="GS283" s="20">
        <v>2879.17</v>
      </c>
      <c r="GT283" s="21">
        <v>71.400000000000006</v>
      </c>
      <c r="GU283" s="20">
        <v>1067.9079999999999</v>
      </c>
      <c r="GV283" s="20">
        <v>1121.4100000000001</v>
      </c>
      <c r="GW283" s="20">
        <v>1121.4100000000001</v>
      </c>
      <c r="GX283" s="21">
        <v>242.5</v>
      </c>
      <c r="GY283" s="20">
        <v>1419.1179999999999</v>
      </c>
      <c r="GZ283" s="20">
        <v>1461.4069999999999</v>
      </c>
      <c r="HA283" s="21">
        <v>32.4</v>
      </c>
      <c r="HB283" s="20">
        <v>189.322</v>
      </c>
      <c r="HC283" s="20">
        <v>194.964</v>
      </c>
      <c r="HD283" s="21">
        <v>30.7</v>
      </c>
      <c r="HE283" s="20">
        <v>179.529</v>
      </c>
      <c r="HF283" s="20">
        <v>184.87899999999999</v>
      </c>
      <c r="HG283" s="21">
        <v>107.1</v>
      </c>
      <c r="HH283" s="20">
        <v>626.46600000000001</v>
      </c>
      <c r="HI283" s="20">
        <v>645.13499999999999</v>
      </c>
      <c r="HJ283" s="20">
        <v>645.13499999999999</v>
      </c>
      <c r="HK283" s="21">
        <v>103.7</v>
      </c>
      <c r="HL283" s="20">
        <v>606.52200000000005</v>
      </c>
      <c r="HM283" s="20">
        <v>624.596</v>
      </c>
      <c r="HN283" s="20">
        <v>515.971</v>
      </c>
      <c r="HO283" s="21">
        <v>210.2</v>
      </c>
      <c r="HP283" s="20">
        <v>1229.7950000000001</v>
      </c>
      <c r="HQ283" s="20">
        <v>1266.443</v>
      </c>
      <c r="HR283" s="20">
        <v>1161.106</v>
      </c>
      <c r="HS283" s="21">
        <v>126.4</v>
      </c>
      <c r="HT283" s="20">
        <v>739.57100000000003</v>
      </c>
      <c r="HU283" s="20">
        <v>761.61</v>
      </c>
      <c r="HV283" s="20">
        <v>761.61</v>
      </c>
      <c r="HW283" s="21">
        <v>119</v>
      </c>
      <c r="HX283" s="20">
        <v>225.673</v>
      </c>
      <c r="HY283" s="20">
        <v>114287.333</v>
      </c>
      <c r="HZ283" s="21">
        <v>8.8000000000000007</v>
      </c>
      <c r="IA283" s="20">
        <v>16.661000000000001</v>
      </c>
      <c r="IB283" s="20">
        <v>8437.6319999999996</v>
      </c>
      <c r="IC283" s="21">
        <v>5.9</v>
      </c>
      <c r="ID283" s="20">
        <v>11.099</v>
      </c>
      <c r="IE283" s="20">
        <v>5620.86</v>
      </c>
      <c r="IF283" s="21">
        <v>34</v>
      </c>
      <c r="IG283" s="20">
        <v>64.366</v>
      </c>
      <c r="IH283" s="20">
        <v>32596.691999999999</v>
      </c>
      <c r="II283" s="20">
        <v>32596.691999999999</v>
      </c>
      <c r="IJ283" s="21">
        <v>76.3</v>
      </c>
      <c r="IK283" s="20">
        <v>144.64599999999999</v>
      </c>
      <c r="IL283" s="20">
        <v>73253.009000000005</v>
      </c>
      <c r="IM283" s="20">
        <v>73253.009000000005</v>
      </c>
      <c r="IN283" s="21">
        <v>110.3</v>
      </c>
      <c r="IO283" s="20">
        <v>209.012</v>
      </c>
      <c r="IP283" s="20">
        <v>105849.701</v>
      </c>
      <c r="IQ283" s="20">
        <v>105849.701</v>
      </c>
      <c r="IR283" s="21">
        <v>71.7</v>
      </c>
      <c r="IS283" s="20">
        <v>136.00899999999999</v>
      </c>
      <c r="IT283" s="23">
        <v>68879</v>
      </c>
      <c r="IU283" s="23">
        <v>68879</v>
      </c>
      <c r="IV283" s="21">
        <v>175.1</v>
      </c>
      <c r="IW283" s="20">
        <v>8909.0560000000005</v>
      </c>
      <c r="IX283" s="20">
        <v>60822.279000000002</v>
      </c>
      <c r="IY283" s="21">
        <v>34.6</v>
      </c>
      <c r="IZ283" s="20">
        <v>1760.2470000000001</v>
      </c>
      <c r="JA283" s="20">
        <v>12017.235000000001</v>
      </c>
      <c r="JB283" s="21">
        <v>23.5</v>
      </c>
      <c r="JC283" s="20">
        <v>1195.421</v>
      </c>
      <c r="JD283" s="20">
        <v>8161.1589999999997</v>
      </c>
      <c r="JE283" s="20">
        <v>8161.1589999999997</v>
      </c>
      <c r="JF283" s="21">
        <v>116.9</v>
      </c>
      <c r="JG283" s="20">
        <v>5947.5659999999998</v>
      </c>
      <c r="JH283" s="20">
        <v>40604.135999999999</v>
      </c>
      <c r="JI283" s="20">
        <v>42434.591</v>
      </c>
      <c r="JJ283" s="21">
        <v>140.5</v>
      </c>
      <c r="JK283" s="20">
        <v>7148.81</v>
      </c>
      <c r="JL283" s="20">
        <v>48805.044000000002</v>
      </c>
      <c r="JM283" s="20">
        <v>50595.75</v>
      </c>
      <c r="JN283" s="21">
        <v>125.8</v>
      </c>
      <c r="JO283" s="20">
        <v>6400.4719999999998</v>
      </c>
      <c r="JP283" s="20">
        <v>43696.13</v>
      </c>
      <c r="JQ283" s="20">
        <v>43696.13</v>
      </c>
      <c r="JR283" s="21">
        <v>80.3</v>
      </c>
      <c r="JS283" s="20">
        <v>196.93600000000001</v>
      </c>
      <c r="JT283" s="20">
        <v>402582.77799999999</v>
      </c>
      <c r="JU283" s="21">
        <v>35</v>
      </c>
      <c r="JV283" s="20">
        <v>85.986000000000004</v>
      </c>
      <c r="JW283" s="20">
        <v>175774.791</v>
      </c>
      <c r="JX283" s="20">
        <v>17.513000000000002</v>
      </c>
      <c r="JY283" s="20">
        <v>42.970999999999997</v>
      </c>
      <c r="JZ283" s="20">
        <v>87841.861000000004</v>
      </c>
      <c r="KA283" s="20">
        <v>87841.861000000004</v>
      </c>
      <c r="KB283" s="20">
        <v>27.706</v>
      </c>
      <c r="KC283" s="20">
        <v>67.98</v>
      </c>
      <c r="KD283" s="20">
        <v>138966.12599999999</v>
      </c>
      <c r="KE283" s="20">
        <v>138966.12599999999</v>
      </c>
      <c r="KF283" s="21">
        <v>45.2</v>
      </c>
      <c r="KG283" s="21">
        <v>111</v>
      </c>
      <c r="KH283" s="20">
        <v>226807.98699999999</v>
      </c>
      <c r="KI283" s="20">
        <v>226807.98699999999</v>
      </c>
      <c r="KJ283" s="21">
        <v>30.8</v>
      </c>
      <c r="KK283" s="21">
        <v>75.5</v>
      </c>
      <c r="KL283" s="21">
        <v>154403.1</v>
      </c>
      <c r="KM283" s="21">
        <v>154403.1</v>
      </c>
      <c r="KN283" s="21">
        <v>114.8</v>
      </c>
      <c r="KO283" s="20">
        <v>247.02699999999999</v>
      </c>
      <c r="KP283" s="20">
        <v>4539.47</v>
      </c>
      <c r="KQ283" s="21">
        <v>34</v>
      </c>
      <c r="KR283" s="20">
        <v>73.251999999999995</v>
      </c>
      <c r="KS283" s="20">
        <v>1346.105</v>
      </c>
      <c r="KT283" s="21">
        <v>33.299999999999997</v>
      </c>
      <c r="KU283" s="20">
        <v>71.777000000000001</v>
      </c>
      <c r="KV283" s="20">
        <v>1319.002</v>
      </c>
      <c r="KW283" s="21">
        <v>28.2</v>
      </c>
      <c r="KX283" s="20">
        <v>60.639000000000003</v>
      </c>
      <c r="KY283" s="20">
        <v>1114.318</v>
      </c>
      <c r="KZ283" s="20">
        <v>1114.318</v>
      </c>
      <c r="LA283" s="21">
        <v>52.6</v>
      </c>
      <c r="LB283" s="20">
        <v>113.137</v>
      </c>
      <c r="LC283" s="20">
        <v>2079.047</v>
      </c>
      <c r="LD283" s="20">
        <v>2079.047</v>
      </c>
      <c r="LE283" s="21">
        <v>80.7</v>
      </c>
      <c r="LF283" s="20">
        <v>173.77500000000001</v>
      </c>
      <c r="LG283" s="20">
        <v>3193.3649999999998</v>
      </c>
      <c r="LH283" s="20">
        <v>3193.3649999999998</v>
      </c>
      <c r="LI283" s="21">
        <v>44.9</v>
      </c>
      <c r="LJ283" s="20">
        <v>96.67</v>
      </c>
      <c r="LK283" s="20">
        <v>1776.442</v>
      </c>
      <c r="LL283" s="20">
        <v>1776.442</v>
      </c>
      <c r="LM283" s="21">
        <v>210</v>
      </c>
      <c r="LN283" s="20">
        <v>7394.201</v>
      </c>
      <c r="LO283" s="20">
        <v>5133.0540000000001</v>
      </c>
      <c r="LP283" s="21">
        <v>76</v>
      </c>
      <c r="LQ283" s="20">
        <v>2676.3090000000002</v>
      </c>
      <c r="LR283" s="20">
        <v>1857.894</v>
      </c>
      <c r="LS283" s="21">
        <v>73.2</v>
      </c>
      <c r="LT283" s="20">
        <v>2577.3739999999998</v>
      </c>
      <c r="LU283" s="20">
        <v>1789.213</v>
      </c>
      <c r="LV283" s="21">
        <v>62.1</v>
      </c>
      <c r="LW283" s="20">
        <v>2186.69</v>
      </c>
      <c r="LX283" s="20">
        <v>1518</v>
      </c>
      <c r="LY283" s="20">
        <v>1518</v>
      </c>
      <c r="LZ283" s="21">
        <v>71.900000000000006</v>
      </c>
      <c r="MA283" s="20">
        <v>2531.201</v>
      </c>
      <c r="MB283" s="20">
        <v>1757.16</v>
      </c>
      <c r="MC283" s="20">
        <v>1757.16</v>
      </c>
      <c r="MD283" s="21">
        <v>134</v>
      </c>
      <c r="ME283" s="20">
        <v>4717.8909999999996</v>
      </c>
      <c r="MF283" s="20">
        <v>3275.16</v>
      </c>
      <c r="MG283" s="20">
        <v>3275.16</v>
      </c>
      <c r="MH283" s="21">
        <v>90.4</v>
      </c>
      <c r="MI283" s="20">
        <v>3182.8809999999999</v>
      </c>
      <c r="MJ283" s="20">
        <v>2209.556</v>
      </c>
      <c r="MK283" s="20">
        <v>2209.556</v>
      </c>
      <c r="ML283" s="21">
        <v>302.60000000000002</v>
      </c>
      <c r="MM283" s="20">
        <v>1008.657</v>
      </c>
      <c r="MN283" s="20">
        <v>5210.5209999999997</v>
      </c>
      <c r="MO283" s="21">
        <v>41.9</v>
      </c>
      <c r="MP283" s="20">
        <v>139.82499999999999</v>
      </c>
      <c r="MQ283" s="20">
        <v>722.30799999999999</v>
      </c>
      <c r="MR283" s="21">
        <v>40.200000000000003</v>
      </c>
      <c r="MS283" s="20">
        <v>133.95599999999999</v>
      </c>
      <c r="MT283" s="20">
        <v>691.98900000000003</v>
      </c>
      <c r="MU283" s="21">
        <v>137.9</v>
      </c>
      <c r="MV283" s="20">
        <v>459.85300000000001</v>
      </c>
      <c r="MW283" s="20">
        <v>2375.5070000000001</v>
      </c>
      <c r="MX283" s="20">
        <v>2431</v>
      </c>
      <c r="MY283" s="21">
        <v>121.8</v>
      </c>
      <c r="MZ283" s="20">
        <v>406.10399999999998</v>
      </c>
      <c r="NA283" s="20">
        <v>2097.8539999999998</v>
      </c>
      <c r="NB283" s="20">
        <v>2225</v>
      </c>
      <c r="NC283" s="21">
        <v>260.60000000000002</v>
      </c>
      <c r="ND283" s="20">
        <v>868.83199999999999</v>
      </c>
      <c r="NE283" s="20">
        <v>4488.2129999999997</v>
      </c>
      <c r="NF283" s="20">
        <v>4656</v>
      </c>
      <c r="NG283" s="21">
        <v>199.5</v>
      </c>
      <c r="NH283" s="20">
        <v>665.16600000000005</v>
      </c>
      <c r="NI283" s="20">
        <v>3436.1170000000002</v>
      </c>
      <c r="NJ283" s="20">
        <v>3436.1170000000002</v>
      </c>
      <c r="NK283" s="21">
        <v>278.5</v>
      </c>
      <c r="NL283" s="20">
        <v>4290.085</v>
      </c>
      <c r="NM283" s="20">
        <v>2978.1770000000001</v>
      </c>
      <c r="NN283" s="21">
        <v>55.7</v>
      </c>
      <c r="NO283" s="20">
        <v>858.22</v>
      </c>
      <c r="NP283" s="20">
        <v>595.77599999999995</v>
      </c>
      <c r="NQ283" s="21">
        <v>53.3</v>
      </c>
      <c r="NR283" s="20">
        <v>820.42100000000005</v>
      </c>
      <c r="NS283" s="20">
        <v>569.53599999999994</v>
      </c>
      <c r="NT283" s="21">
        <v>85</v>
      </c>
      <c r="NU283" s="20">
        <v>1309.3430000000001</v>
      </c>
      <c r="NV283" s="20">
        <v>908.94600000000003</v>
      </c>
      <c r="NW283" s="20">
        <v>908.94600000000003</v>
      </c>
      <c r="NX283" s="21">
        <v>137.80000000000001</v>
      </c>
      <c r="NY283" s="20">
        <v>2122.5219999999999</v>
      </c>
      <c r="NZ283" s="20">
        <v>1473.4549999999999</v>
      </c>
      <c r="OA283" s="20">
        <v>1473.4549999999999</v>
      </c>
      <c r="OB283" s="21">
        <v>222.8</v>
      </c>
      <c r="OC283" s="20">
        <v>3431.8649999999998</v>
      </c>
      <c r="OD283" s="20">
        <v>2382.4009999999998</v>
      </c>
      <c r="OE283" s="20">
        <v>2382.4009999999998</v>
      </c>
      <c r="OF283" s="21">
        <v>167.9</v>
      </c>
      <c r="OG283" s="20">
        <v>2586.6770000000001</v>
      </c>
      <c r="OH283" s="20">
        <v>1795.671</v>
      </c>
      <c r="OI283" s="20">
        <v>1795.671</v>
      </c>
      <c r="OJ283" s="21">
        <v>211</v>
      </c>
      <c r="OK283" s="20">
        <v>552.52499999999998</v>
      </c>
      <c r="OL283" s="20">
        <v>383.56299999999999</v>
      </c>
      <c r="OM283" s="21">
        <v>45.8</v>
      </c>
      <c r="ON283" s="20">
        <v>119.97799999999999</v>
      </c>
      <c r="OO283" s="20">
        <v>83.289000000000001</v>
      </c>
      <c r="OP283" s="21">
        <v>44.1</v>
      </c>
      <c r="OQ283" s="20">
        <v>115.529</v>
      </c>
      <c r="OR283" s="20">
        <v>80.2</v>
      </c>
      <c r="OS283" s="21">
        <v>59</v>
      </c>
      <c r="OT283" s="20">
        <v>154.58699999999999</v>
      </c>
      <c r="OU283" s="20">
        <v>107.31399999999999</v>
      </c>
      <c r="OV283" s="20">
        <v>107.31399999999999</v>
      </c>
      <c r="OW283" s="21">
        <v>106.2</v>
      </c>
      <c r="OX283" s="20">
        <v>277.95999999999998</v>
      </c>
      <c r="OY283" s="20">
        <v>192.96</v>
      </c>
      <c r="OZ283" s="20">
        <v>192.96</v>
      </c>
      <c r="PA283" s="21">
        <v>165.2</v>
      </c>
      <c r="PB283" s="20">
        <v>432.54700000000003</v>
      </c>
      <c r="PC283" s="20">
        <v>300.274</v>
      </c>
      <c r="PD283" s="20">
        <v>300.274</v>
      </c>
      <c r="PE283" s="21">
        <v>85.5</v>
      </c>
      <c r="PF283" s="20">
        <v>223.935</v>
      </c>
      <c r="PG283" s="20">
        <v>155.45599999999999</v>
      </c>
      <c r="PH283" s="20">
        <v>155.45599999999999</v>
      </c>
      <c r="PI283" s="21">
        <v>259.3</v>
      </c>
      <c r="PJ283" s="20">
        <v>7235.5129999999999</v>
      </c>
      <c r="PK283" s="20">
        <v>5022.893</v>
      </c>
      <c r="PL283" s="21">
        <v>87.2</v>
      </c>
      <c r="PM283" s="20">
        <v>2433.4</v>
      </c>
      <c r="PN283" s="20">
        <v>1689.2660000000001</v>
      </c>
      <c r="PO283" s="21">
        <v>83</v>
      </c>
      <c r="PP283" s="20">
        <v>2316.3110000000001</v>
      </c>
      <c r="PQ283" s="20">
        <v>1607.9829999999999</v>
      </c>
      <c r="PR283" s="21">
        <v>52.5</v>
      </c>
      <c r="PS283" s="20">
        <v>1466.0440000000001</v>
      </c>
      <c r="PT283" s="20">
        <v>1017.728</v>
      </c>
      <c r="PU283" s="20">
        <v>1017.728</v>
      </c>
      <c r="PV283" s="21">
        <v>119.9</v>
      </c>
      <c r="PW283" s="20">
        <v>3345.085</v>
      </c>
      <c r="PX283" s="20">
        <v>2322.1579999999999</v>
      </c>
      <c r="PY283" s="20">
        <v>2183.9780000000001</v>
      </c>
      <c r="PZ283" s="21">
        <v>172.1</v>
      </c>
      <c r="QA283" s="20">
        <v>4802.1139999999996</v>
      </c>
      <c r="QB283" s="20">
        <v>3333.627</v>
      </c>
      <c r="QC283" s="20">
        <v>3201.7060000000001</v>
      </c>
      <c r="QD283" s="21">
        <v>90.8</v>
      </c>
      <c r="QE283" s="20">
        <v>2534.326</v>
      </c>
      <c r="QF283" s="20">
        <v>1759.329</v>
      </c>
      <c r="QG283" s="20">
        <v>1759.329</v>
      </c>
      <c r="QH283" s="21">
        <v>233.6</v>
      </c>
      <c r="QI283" s="21">
        <v>203.5</v>
      </c>
      <c r="QJ283" s="20">
        <v>119129.04300000001</v>
      </c>
      <c r="QK283" s="21">
        <v>79.3</v>
      </c>
      <c r="QL283" s="21">
        <v>66.8</v>
      </c>
      <c r="QM283" s="20">
        <v>40425.576999999997</v>
      </c>
      <c r="QN283" s="21">
        <v>77.099999999999994</v>
      </c>
      <c r="QO283" s="21">
        <v>65.2</v>
      </c>
      <c r="QP283" s="20">
        <v>39303.603999999999</v>
      </c>
      <c r="QQ283" s="21">
        <v>68</v>
      </c>
      <c r="QR283" s="21">
        <v>55.7</v>
      </c>
      <c r="QS283" s="20">
        <v>34706.857000000004</v>
      </c>
      <c r="QT283" s="21">
        <v>86.3</v>
      </c>
      <c r="QU283" s="21">
        <v>81.099999999999994</v>
      </c>
      <c r="QV283" s="20">
        <v>43996.661</v>
      </c>
      <c r="QW283" s="21">
        <v>154.30000000000001</v>
      </c>
      <c r="QX283" s="21">
        <v>136.69999999999999</v>
      </c>
      <c r="QY283" s="20">
        <v>78703.466</v>
      </c>
      <c r="QZ283" s="21">
        <v>85.6</v>
      </c>
      <c r="RA283" s="21">
        <v>80.2</v>
      </c>
      <c r="RB283" s="20">
        <v>43645.62</v>
      </c>
      <c r="RC283" s="21">
        <v>253.2</v>
      </c>
      <c r="RD283" s="20">
        <v>6372.5730000000003</v>
      </c>
      <c r="RE283" s="20">
        <v>3928.6909999999998</v>
      </c>
      <c r="RF283" s="21">
        <v>68.7</v>
      </c>
      <c r="RG283" s="20">
        <v>1729.306</v>
      </c>
      <c r="RH283" s="20">
        <v>1066.117</v>
      </c>
      <c r="RI283" s="21">
        <v>64.8</v>
      </c>
      <c r="RJ283" s="20">
        <v>1630.827</v>
      </c>
      <c r="RK283" s="20">
        <v>1005.405</v>
      </c>
      <c r="RL283" s="21">
        <v>97.4</v>
      </c>
      <c r="RM283" s="20">
        <v>2451.607</v>
      </c>
      <c r="RN283" s="20">
        <v>1511.4159999999999</v>
      </c>
      <c r="RO283" s="20">
        <v>1511.4159999999999</v>
      </c>
      <c r="RP283" s="21">
        <v>87.1</v>
      </c>
      <c r="RQ283" s="20">
        <v>2191.6590000000001</v>
      </c>
      <c r="RR283" s="20">
        <v>1351.1579999999999</v>
      </c>
      <c r="RS283" s="20">
        <v>1351.1579999999999</v>
      </c>
      <c r="RT283" s="21">
        <v>184.5</v>
      </c>
      <c r="RU283" s="20">
        <v>4643.2669999999998</v>
      </c>
      <c r="RV283" s="20">
        <v>2862.5740000000001</v>
      </c>
      <c r="RW283" s="20">
        <v>2862.5740000000001</v>
      </c>
      <c r="RX283" s="21">
        <v>103.6</v>
      </c>
      <c r="RY283" s="20">
        <v>2608.8449999999998</v>
      </c>
      <c r="RZ283" s="20">
        <v>1608.3530000000001</v>
      </c>
      <c r="SA283" s="20">
        <v>1608.3530000000001</v>
      </c>
      <c r="SB283" s="21">
        <v>241.5</v>
      </c>
      <c r="SC283" s="20">
        <v>827.36800000000005</v>
      </c>
      <c r="SD283" s="20">
        <v>574.35900000000004</v>
      </c>
      <c r="SE283" s="21">
        <v>124.5</v>
      </c>
      <c r="SF283" s="20">
        <v>426.49799999999999</v>
      </c>
      <c r="SG283" s="20">
        <v>296.07499999999999</v>
      </c>
      <c r="SH283" s="21">
        <v>126.6</v>
      </c>
      <c r="SI283" s="20">
        <v>433.68200000000002</v>
      </c>
      <c r="SJ283" s="20">
        <v>301.06200000000001</v>
      </c>
      <c r="SK283" s="21">
        <v>58.1</v>
      </c>
      <c r="SL283" s="20">
        <v>199.20099999999999</v>
      </c>
      <c r="SM283" s="20">
        <v>138.285</v>
      </c>
      <c r="SN283" s="20">
        <v>124.048</v>
      </c>
      <c r="SO283" s="21">
        <v>63.6</v>
      </c>
      <c r="SP283" s="20">
        <v>217.88399999999999</v>
      </c>
      <c r="SQ283" s="20">
        <v>151.255</v>
      </c>
      <c r="SR283" s="20">
        <v>154.23599999999999</v>
      </c>
      <c r="SS283" s="21">
        <v>117</v>
      </c>
      <c r="ST283" s="20">
        <v>400.87</v>
      </c>
      <c r="SU283" s="20">
        <v>278.28399999999999</v>
      </c>
      <c r="SV283" s="20">
        <v>278.28399999999999</v>
      </c>
      <c r="SW283" s="21">
        <v>105</v>
      </c>
      <c r="SX283" s="20">
        <v>359.62700000000001</v>
      </c>
      <c r="SY283" s="20">
        <v>249.65299999999999</v>
      </c>
      <c r="SZ283" s="20">
        <v>243.1</v>
      </c>
      <c r="TA283" s="21">
        <v>257.89999999999998</v>
      </c>
      <c r="TB283" s="20">
        <v>551.625</v>
      </c>
      <c r="TC283" s="20">
        <v>4277.4669999999996</v>
      </c>
      <c r="TD283" s="21">
        <v>63.5</v>
      </c>
      <c r="TE283" s="20">
        <v>135.81800000000001</v>
      </c>
      <c r="TF283" s="20">
        <v>1053.171</v>
      </c>
      <c r="TG283" s="21">
        <v>55.5</v>
      </c>
      <c r="TH283" s="20">
        <v>118.65</v>
      </c>
      <c r="TI283" s="20">
        <v>920.04700000000003</v>
      </c>
      <c r="TJ283" s="20">
        <v>920.04700000000003</v>
      </c>
      <c r="TK283" s="21">
        <v>139.1</v>
      </c>
      <c r="TL283" s="20">
        <v>297.495</v>
      </c>
      <c r="TM283" s="20">
        <v>2306.8649999999998</v>
      </c>
      <c r="TN283" s="20">
        <v>2334.538</v>
      </c>
      <c r="TO283" s="21">
        <v>194.4</v>
      </c>
      <c r="TP283" s="20">
        <v>415.80700000000002</v>
      </c>
      <c r="TQ283" s="20">
        <v>3224.2959999999998</v>
      </c>
      <c r="TR283" s="20">
        <v>3254.585</v>
      </c>
      <c r="TS283" s="21">
        <v>159.1</v>
      </c>
      <c r="TT283" s="20">
        <v>340.36399999999998</v>
      </c>
      <c r="TU283" s="20">
        <v>2639.2849999999999</v>
      </c>
      <c r="TV283" s="20">
        <v>2674.0450000000001</v>
      </c>
      <c r="TW283" s="21">
        <v>206.2</v>
      </c>
      <c r="TX283" s="20">
        <v>290.95400000000001</v>
      </c>
      <c r="TY283" s="20">
        <v>54616.038999999997</v>
      </c>
      <c r="TZ283" s="21">
        <v>77.599999999999994</v>
      </c>
      <c r="UA283" s="20">
        <v>109.52</v>
      </c>
      <c r="UB283" s="20">
        <v>20558.400000000001</v>
      </c>
      <c r="UC283" s="21">
        <v>77.400000000000006</v>
      </c>
      <c r="UD283" s="20">
        <v>109.273</v>
      </c>
      <c r="UE283" s="20">
        <v>20512.07</v>
      </c>
      <c r="UF283" s="21">
        <v>37.6</v>
      </c>
      <c r="UG283" s="20">
        <v>53.036999999999999</v>
      </c>
      <c r="UH283" s="20">
        <v>9955.8269999999993</v>
      </c>
      <c r="UI283" s="20">
        <v>9955.8269999999993</v>
      </c>
      <c r="UJ283" s="21">
        <v>91</v>
      </c>
      <c r="UK283" s="20">
        <v>128.39699999999999</v>
      </c>
      <c r="UL283" s="20">
        <v>24101.812000000002</v>
      </c>
      <c r="UM283" s="20">
        <v>24101.812000000002</v>
      </c>
      <c r="UN283" s="21">
        <v>128.6</v>
      </c>
      <c r="UO283" s="20">
        <v>181.434</v>
      </c>
      <c r="UP283" s="20">
        <v>34057.639000000003</v>
      </c>
      <c r="UQ283" s="20">
        <v>34057.639000000003</v>
      </c>
      <c r="UR283" s="21">
        <v>58.8</v>
      </c>
      <c r="US283" s="20">
        <v>83.001000000000005</v>
      </c>
      <c r="UT283" s="20">
        <v>15580.42</v>
      </c>
      <c r="UU283" s="20">
        <v>15580.42</v>
      </c>
      <c r="UV283" s="21">
        <v>54.3</v>
      </c>
      <c r="UW283" s="20">
        <v>342.37</v>
      </c>
      <c r="UX283" s="20">
        <v>3238355.8939999999</v>
      </c>
      <c r="UY283" s="21">
        <v>26.8</v>
      </c>
      <c r="UZ283" s="20">
        <v>169.22</v>
      </c>
      <c r="VA283" s="20">
        <v>1600592.618</v>
      </c>
      <c r="VB283" s="21">
        <v>12.2</v>
      </c>
      <c r="VC283" s="20">
        <v>77.212000000000003</v>
      </c>
      <c r="VD283" s="20">
        <v>730319.98800000001</v>
      </c>
      <c r="VE283" s="20">
        <v>730319.98800000001</v>
      </c>
      <c r="VF283" s="21">
        <v>15</v>
      </c>
      <c r="VG283" s="20">
        <v>94.962000000000003</v>
      </c>
      <c r="VH283" s="20">
        <v>898213.69099999999</v>
      </c>
      <c r="VI283" s="20">
        <v>809301.93400000001</v>
      </c>
      <c r="VJ283" s="21">
        <v>27.4</v>
      </c>
      <c r="VK283" s="20">
        <v>173.15</v>
      </c>
      <c r="VL283" s="20">
        <v>1637763.2760000001</v>
      </c>
      <c r="VM283" s="20">
        <v>1539621.922</v>
      </c>
      <c r="VN283" s="21">
        <v>24.4</v>
      </c>
      <c r="VO283" s="20">
        <v>154.149</v>
      </c>
      <c r="VP283" s="20">
        <v>1458041.0730000001</v>
      </c>
      <c r="VQ283" s="20">
        <v>1458041.0730000001</v>
      </c>
      <c r="VR283" s="21">
        <v>372.1</v>
      </c>
      <c r="VS283" s="20">
        <v>895.529</v>
      </c>
      <c r="VT283" s="20">
        <v>621.67600000000004</v>
      </c>
      <c r="VU283" s="21">
        <v>64.5</v>
      </c>
      <c r="VV283" s="20">
        <v>155.31299999999999</v>
      </c>
      <c r="VW283" s="20">
        <v>107.818</v>
      </c>
      <c r="VX283" s="21">
        <v>62.7</v>
      </c>
      <c r="VY283" s="20">
        <v>150.80099999999999</v>
      </c>
      <c r="VZ283" s="20">
        <v>104.68600000000001</v>
      </c>
      <c r="WA283" s="21">
        <v>119.3</v>
      </c>
      <c r="WB283" s="20">
        <v>287.08</v>
      </c>
      <c r="WC283" s="20">
        <v>199.291</v>
      </c>
      <c r="WD283" s="20">
        <v>199.291</v>
      </c>
      <c r="WE283" s="21">
        <v>188.3</v>
      </c>
      <c r="WF283" s="20">
        <v>453.13600000000002</v>
      </c>
      <c r="WG283" s="20">
        <v>314.56700000000001</v>
      </c>
      <c r="WH283" s="20">
        <v>314.56700000000001</v>
      </c>
      <c r="WI283" s="21">
        <v>307.5</v>
      </c>
      <c r="WJ283" s="20">
        <v>740.21600000000001</v>
      </c>
      <c r="WK283" s="20">
        <v>513.85799999999995</v>
      </c>
      <c r="WL283" s="20">
        <v>513.85799999999995</v>
      </c>
      <c r="WM283" s="21">
        <v>171.4</v>
      </c>
      <c r="WN283" s="20">
        <v>412.62</v>
      </c>
      <c r="WO283" s="20">
        <v>286.44099999999997</v>
      </c>
      <c r="WP283" s="20">
        <v>286.44099999999997</v>
      </c>
      <c r="WQ283" s="21">
        <v>199</v>
      </c>
      <c r="WR283" s="20">
        <v>438.15899999999999</v>
      </c>
      <c r="WS283" s="20">
        <v>1658.3440000000001</v>
      </c>
      <c r="WT283" s="21">
        <v>77.099999999999994</v>
      </c>
      <c r="WU283" s="20">
        <v>169.76300000000001</v>
      </c>
      <c r="WV283" s="20">
        <v>642.51800000000003</v>
      </c>
      <c r="WW283" s="21">
        <v>73</v>
      </c>
      <c r="WX283" s="20">
        <v>160.76</v>
      </c>
      <c r="WY283" s="20">
        <v>608.44600000000003</v>
      </c>
      <c r="WZ283" s="21">
        <v>37.9</v>
      </c>
      <c r="XA283" s="20">
        <v>83.441000000000003</v>
      </c>
      <c r="XB283" s="20">
        <v>315.80599999999998</v>
      </c>
      <c r="XC283" s="20">
        <v>315.80599999999998</v>
      </c>
      <c r="XD283" s="21">
        <v>84</v>
      </c>
      <c r="XE283" s="20">
        <v>184.95599999999999</v>
      </c>
      <c r="XF283" s="20">
        <v>700.02</v>
      </c>
      <c r="XG283" s="20">
        <v>700.02</v>
      </c>
      <c r="XH283" s="21">
        <v>121.9</v>
      </c>
      <c r="XI283" s="20">
        <v>268.39600000000002</v>
      </c>
      <c r="XJ283" s="20">
        <v>1015.826</v>
      </c>
      <c r="XK283" s="20">
        <v>1015.826</v>
      </c>
      <c r="XL283" s="21">
        <v>65.3</v>
      </c>
      <c r="XM283" s="20">
        <v>143.804</v>
      </c>
      <c r="XN283" s="22">
        <v>544.26952200000005</v>
      </c>
      <c r="XO283" s="22">
        <v>544.26952200000005</v>
      </c>
      <c r="XP283" s="21">
        <v>182.5</v>
      </c>
      <c r="XQ283" s="20">
        <v>2351.386</v>
      </c>
      <c r="XR283" s="20">
        <v>109424.584</v>
      </c>
      <c r="XS283" s="21">
        <v>74.2</v>
      </c>
      <c r="XT283" s="20">
        <v>955.51400000000001</v>
      </c>
      <c r="XU283" s="20">
        <v>44465.97</v>
      </c>
      <c r="XV283" s="21">
        <v>38.200000000000003</v>
      </c>
      <c r="XW283" s="20">
        <v>492.00099999999998</v>
      </c>
      <c r="XX283" s="20">
        <v>22895.841</v>
      </c>
      <c r="XY283" s="20">
        <v>5661.18</v>
      </c>
      <c r="XZ283" s="21">
        <v>72.5</v>
      </c>
      <c r="YA283" s="20">
        <v>934.77300000000002</v>
      </c>
      <c r="YB283" s="20">
        <v>43500.760999999999</v>
      </c>
      <c r="YC283" s="20">
        <v>28371.460999999999</v>
      </c>
      <c r="YD283" s="21">
        <v>108.3</v>
      </c>
      <c r="YE283" s="20">
        <v>1395.873</v>
      </c>
      <c r="YF283" s="20">
        <v>64958.614000000001</v>
      </c>
      <c r="YG283" s="20">
        <v>34032.641000000003</v>
      </c>
      <c r="YH283" s="21">
        <v>53</v>
      </c>
      <c r="YI283" s="20">
        <v>682.94600000000003</v>
      </c>
      <c r="YJ283" s="20">
        <v>31781.732</v>
      </c>
      <c r="YK283" s="20">
        <v>31781.732</v>
      </c>
      <c r="YL283" s="21">
        <v>245.7</v>
      </c>
      <c r="YM283" s="20">
        <v>5578.7380000000003</v>
      </c>
      <c r="YN283" s="20">
        <v>3872.76</v>
      </c>
      <c r="YO283" s="21">
        <v>120.6</v>
      </c>
      <c r="YP283" s="20">
        <v>2738.8249999999998</v>
      </c>
      <c r="YQ283" s="20">
        <v>1901.2919999999999</v>
      </c>
      <c r="YR283" s="21">
        <v>116.7</v>
      </c>
      <c r="YS283" s="20">
        <v>2649.4279999999999</v>
      </c>
      <c r="YT283" s="20">
        <v>1839.2329999999999</v>
      </c>
      <c r="YU283" s="21">
        <v>42.4</v>
      </c>
      <c r="YV283" s="20">
        <v>962.82600000000002</v>
      </c>
      <c r="YW283" s="20">
        <v>668.39400000000001</v>
      </c>
      <c r="YX283" s="20">
        <v>668.39400000000001</v>
      </c>
      <c r="YY283" s="21">
        <v>82.7</v>
      </c>
      <c r="YZ283" s="20">
        <v>1877.087</v>
      </c>
      <c r="ZA283" s="20">
        <v>1303.0740000000001</v>
      </c>
      <c r="ZB283" s="20">
        <v>1303.0740000000001</v>
      </c>
      <c r="ZC283" s="21">
        <v>125.1</v>
      </c>
      <c r="ZD283" s="20">
        <v>2839.9140000000002</v>
      </c>
      <c r="ZE283" s="20">
        <v>1971.4680000000001</v>
      </c>
      <c r="ZF283" s="20">
        <v>1971.4680000000001</v>
      </c>
      <c r="ZG283" s="21">
        <v>85.6</v>
      </c>
      <c r="ZH283" s="20">
        <v>1942.5830000000001</v>
      </c>
      <c r="ZI283" s="20">
        <v>1348.5409999999999</v>
      </c>
      <c r="ZJ283" s="20">
        <v>1348.5409999999999</v>
      </c>
      <c r="ZK283" s="21">
        <v>337.6</v>
      </c>
      <c r="ZL283" s="20">
        <v>18081.844000000001</v>
      </c>
      <c r="ZM283" s="20">
        <v>1671371.7</v>
      </c>
      <c r="ZN283" s="21">
        <v>167.3</v>
      </c>
      <c r="ZO283" s="20">
        <v>8961.4719999999998</v>
      </c>
      <c r="ZP283" s="20">
        <v>828342</v>
      </c>
      <c r="ZQ283" s="21">
        <v>164.3</v>
      </c>
      <c r="ZR283" s="20">
        <v>8798.223</v>
      </c>
      <c r="ZS283" s="20">
        <v>813252.28399999999</v>
      </c>
      <c r="ZT283" s="21">
        <v>63.5</v>
      </c>
      <c r="ZU283" s="20">
        <v>3401.864</v>
      </c>
      <c r="ZV283" s="20">
        <v>314446.90000000002</v>
      </c>
      <c r="ZW283" s="20">
        <v>314446.90000000002</v>
      </c>
      <c r="ZX283" s="21">
        <v>106.8</v>
      </c>
      <c r="ZY283" s="20">
        <v>5718.5069999999996</v>
      </c>
      <c r="ZZ283" s="20">
        <v>528582.80000000005</v>
      </c>
      <c r="AAA283" s="20">
        <v>528582.80000000005</v>
      </c>
      <c r="AAB283" s="21">
        <v>170.3</v>
      </c>
      <c r="AAC283" s="20">
        <v>9120.3719999999994</v>
      </c>
      <c r="AAD283" s="20">
        <v>843029.7</v>
      </c>
      <c r="AAE283" s="20">
        <v>843029.7</v>
      </c>
      <c r="AAF283" s="21">
        <v>104</v>
      </c>
      <c r="AAG283" s="20">
        <v>5571.3890000000001</v>
      </c>
      <c r="AAH283" s="20">
        <v>514984.1</v>
      </c>
      <c r="AAI283" s="20">
        <v>514984.1</v>
      </c>
      <c r="AAJ283" s="21">
        <v>198.9</v>
      </c>
      <c r="AAK283" s="20">
        <v>2071.8139999999999</v>
      </c>
      <c r="AAL283" s="20">
        <v>2397370.7000000002</v>
      </c>
      <c r="AAM283" s="21">
        <v>25.4</v>
      </c>
      <c r="AAN283" s="20">
        <v>264.37700000000001</v>
      </c>
      <c r="AAO283" s="20">
        <v>305920.5</v>
      </c>
      <c r="AAP283" s="21">
        <v>73.099999999999994</v>
      </c>
      <c r="AAQ283" s="20">
        <v>760.95699999999999</v>
      </c>
      <c r="AAR283" s="20">
        <v>880530.6</v>
      </c>
      <c r="AAS283" s="20">
        <v>880530.6</v>
      </c>
      <c r="AAT283" s="21">
        <v>98.2</v>
      </c>
      <c r="AAU283" s="20">
        <v>1022.401</v>
      </c>
      <c r="AAV283" s="20">
        <v>1183056.73</v>
      </c>
      <c r="AAW283" s="20">
        <v>1210919.6000000001</v>
      </c>
      <c r="AAX283" s="21">
        <v>173.5</v>
      </c>
      <c r="AAY283" s="20">
        <v>1807.4369999999999</v>
      </c>
      <c r="AAZ283" s="20">
        <v>2091450.2</v>
      </c>
      <c r="ABA283" s="20">
        <v>2091450.2</v>
      </c>
      <c r="ABB283" s="21">
        <v>127.1</v>
      </c>
      <c r="ABC283" s="20">
        <v>1324.329</v>
      </c>
      <c r="ABD283" s="20">
        <v>1532429</v>
      </c>
      <c r="ABE283" s="20">
        <v>1532429</v>
      </c>
      <c r="ABF283" s="21">
        <v>378.8</v>
      </c>
      <c r="ABG283" s="20">
        <v>213.02199999999999</v>
      </c>
      <c r="ABH283" s="20">
        <v>147.88</v>
      </c>
      <c r="ABI283" s="21">
        <v>15.5</v>
      </c>
      <c r="ABJ283" s="20">
        <v>8.7379999999999995</v>
      </c>
      <c r="ABK283" s="20">
        <v>6.0659999999999998</v>
      </c>
      <c r="ABL283" s="21">
        <v>15.3</v>
      </c>
      <c r="ABM283" s="20">
        <v>8.6</v>
      </c>
      <c r="ABN283" s="20">
        <v>5.97</v>
      </c>
      <c r="ABO283" s="21">
        <v>55.8</v>
      </c>
      <c r="ABP283" s="20">
        <v>31.387</v>
      </c>
      <c r="ABQ283" s="20">
        <v>21.789000000000001</v>
      </c>
      <c r="ABR283" s="20">
        <v>21.789000000000001</v>
      </c>
      <c r="ABS283" s="21">
        <v>307.39999999999998</v>
      </c>
      <c r="ABT283" s="20">
        <v>172.89599999999999</v>
      </c>
      <c r="ABU283" s="20">
        <v>120.02500000000001</v>
      </c>
      <c r="ABV283" s="20">
        <v>120.02500000000001</v>
      </c>
      <c r="ABW283" s="21">
        <v>363.2</v>
      </c>
      <c r="ABX283" s="20">
        <v>204.28399999999999</v>
      </c>
      <c r="ABY283" s="20">
        <v>141.81399999999999</v>
      </c>
      <c r="ABZ283" s="20">
        <v>141.81399999999999</v>
      </c>
      <c r="ACA283" s="21">
        <v>90.3</v>
      </c>
      <c r="ACB283" s="20">
        <v>50.774999999999999</v>
      </c>
      <c r="ACC283" s="20">
        <v>35.247999999999998</v>
      </c>
      <c r="ACD283" s="20">
        <v>35.247999999999998</v>
      </c>
      <c r="ACE283" s="21">
        <v>57.7</v>
      </c>
      <c r="ACF283" s="20">
        <v>534.25800000000004</v>
      </c>
      <c r="ACG283" s="20">
        <v>7017.4759999999997</v>
      </c>
      <c r="ACH283" s="21">
        <v>27.5</v>
      </c>
      <c r="ACI283" s="20">
        <v>254.19399999999999</v>
      </c>
      <c r="ACJ283" s="20">
        <v>3338.84</v>
      </c>
      <c r="ACK283" s="21">
        <v>13.5</v>
      </c>
      <c r="ACL283" s="20">
        <v>124.944</v>
      </c>
      <c r="ACM283" s="20">
        <v>1641.1410000000001</v>
      </c>
      <c r="ACN283" s="20">
        <v>1641.1410000000001</v>
      </c>
      <c r="ACO283" s="21">
        <v>16.8</v>
      </c>
      <c r="ACP283" s="20">
        <v>155.12</v>
      </c>
      <c r="ACQ283" s="20">
        <v>2037.4949999999999</v>
      </c>
      <c r="ACR283" s="20">
        <v>2037.4949999999999</v>
      </c>
      <c r="ACS283" s="21">
        <v>30.2</v>
      </c>
      <c r="ACT283" s="20">
        <v>280.06400000000002</v>
      </c>
      <c r="ACU283" s="20">
        <v>3678.636</v>
      </c>
      <c r="ACV283" s="20">
        <v>3678.636</v>
      </c>
      <c r="ACW283" s="21">
        <v>14.8</v>
      </c>
      <c r="ACX283" s="20">
        <v>137.27799999999999</v>
      </c>
      <c r="ACY283" s="20">
        <v>1803.146</v>
      </c>
      <c r="ACZ283" s="20">
        <v>1803.146</v>
      </c>
      <c r="ADA283" s="21">
        <v>172.8</v>
      </c>
      <c r="ADB283" s="20">
        <v>370.49599999999998</v>
      </c>
      <c r="ADC283" s="20">
        <v>1268.579</v>
      </c>
      <c r="ADD283" s="21">
        <v>49.4</v>
      </c>
      <c r="ADE283" s="20">
        <v>105.837</v>
      </c>
      <c r="ADF283" s="20">
        <v>362.38600000000002</v>
      </c>
      <c r="ADG283" s="21">
        <v>58.8</v>
      </c>
      <c r="ADH283" s="20">
        <v>126.02800000000001</v>
      </c>
      <c r="ADI283" s="20">
        <v>431.52100000000002</v>
      </c>
      <c r="ADJ283" s="20">
        <v>431.52100000000002</v>
      </c>
      <c r="ADK283" s="21">
        <v>64.7</v>
      </c>
      <c r="ADL283" s="20">
        <v>138.631</v>
      </c>
      <c r="ADM283" s="20">
        <v>474.67099999999999</v>
      </c>
      <c r="ADN283" s="20">
        <v>474.67099999999999</v>
      </c>
      <c r="ADO283" s="21">
        <v>123.5</v>
      </c>
      <c r="ADP283" s="20">
        <v>264.65899999999999</v>
      </c>
      <c r="ADQ283" s="20">
        <v>906.19299999999998</v>
      </c>
      <c r="ADR283" s="20">
        <v>906.19299999999998</v>
      </c>
      <c r="ADS283" s="21">
        <v>119.3</v>
      </c>
      <c r="ADT283" s="20">
        <v>255.62</v>
      </c>
      <c r="ADU283" s="20">
        <v>875.24300000000005</v>
      </c>
      <c r="ADV283" s="20">
        <v>875.24300000000005</v>
      </c>
      <c r="ADW283" s="21">
        <v>310.7</v>
      </c>
      <c r="ADX283" s="20">
        <v>2796.4490000000001</v>
      </c>
      <c r="ADY283" s="20">
        <v>1941.2950000000001</v>
      </c>
      <c r="ADZ283" s="21">
        <v>59.7</v>
      </c>
      <c r="AEA283" s="20">
        <v>537.30499999999995</v>
      </c>
      <c r="AEB283" s="20">
        <v>372.99700000000001</v>
      </c>
      <c r="AEC283" s="21">
        <v>56.8</v>
      </c>
      <c r="AED283" s="20">
        <v>510.98099999999999</v>
      </c>
      <c r="AEE283" s="20">
        <v>354.72300000000001</v>
      </c>
      <c r="AEF283" s="21">
        <v>119.4</v>
      </c>
      <c r="AEG283" s="20">
        <v>1074.8879999999999</v>
      </c>
      <c r="AEH283" s="20">
        <v>746.18700000000001</v>
      </c>
      <c r="AEI283" s="20">
        <v>746.18700000000001</v>
      </c>
      <c r="AEJ283" s="21">
        <v>131.6</v>
      </c>
      <c r="AEK283" s="20">
        <v>1184.2570000000001</v>
      </c>
      <c r="AEL283" s="20">
        <v>822.11099999999999</v>
      </c>
      <c r="AEM283" s="20">
        <v>822.11099999999999</v>
      </c>
      <c r="AEN283" s="21">
        <v>251</v>
      </c>
      <c r="AEO283" s="20">
        <v>2259.1439999999998</v>
      </c>
      <c r="AEP283" s="20">
        <v>1568.298</v>
      </c>
      <c r="AEQ283" s="20">
        <v>1568.298</v>
      </c>
      <c r="AER283" s="21">
        <v>116.6</v>
      </c>
      <c r="AES283" s="20">
        <v>1049.18</v>
      </c>
      <c r="AET283" s="20">
        <v>728.34100000000001</v>
      </c>
      <c r="AEU283" s="20">
        <v>731.55399999999997</v>
      </c>
      <c r="AEV283" s="21">
        <v>266.8</v>
      </c>
      <c r="AEW283" s="20">
        <v>1129.729</v>
      </c>
      <c r="AEX283" s="20">
        <v>6508.9359999999997</v>
      </c>
      <c r="AEY283" s="21">
        <v>42.5</v>
      </c>
      <c r="AEZ283" s="20">
        <v>180.15299999999999</v>
      </c>
      <c r="AFA283" s="20">
        <v>1037.95</v>
      </c>
      <c r="AFB283" s="21">
        <v>42.1</v>
      </c>
      <c r="AFC283" s="20">
        <v>178.40600000000001</v>
      </c>
      <c r="AFD283" s="20">
        <v>1027.885</v>
      </c>
      <c r="AFE283" s="21">
        <v>81.2</v>
      </c>
      <c r="AFF283" s="20">
        <v>343.75599999999997</v>
      </c>
      <c r="AFG283" s="20">
        <v>1980.55</v>
      </c>
      <c r="AFH283" s="20">
        <v>1980.55</v>
      </c>
      <c r="AFI283" s="21">
        <v>143.1</v>
      </c>
      <c r="AFJ283" s="20">
        <v>605.82100000000003</v>
      </c>
      <c r="AFK283" s="20">
        <v>3490.4360000000001</v>
      </c>
      <c r="AFL283" s="20">
        <v>3490.4360000000001</v>
      </c>
      <c r="AFM283" s="21">
        <v>224.2</v>
      </c>
      <c r="AFN283" s="20">
        <v>949.577</v>
      </c>
      <c r="AFO283" s="20">
        <v>5470.9859999999999</v>
      </c>
      <c r="AFP283" s="20">
        <v>5470.9859999999999</v>
      </c>
      <c r="AFQ283" s="21">
        <v>109.5</v>
      </c>
      <c r="AFR283" s="20">
        <v>463.71600000000001</v>
      </c>
      <c r="AFS283" s="20">
        <v>2671.7</v>
      </c>
      <c r="AFT283" s="20">
        <v>2671.7</v>
      </c>
      <c r="AFU283" s="21">
        <v>218.1</v>
      </c>
      <c r="AFV283" s="20">
        <v>304.37400000000002</v>
      </c>
      <c r="AFW283" s="20">
        <v>418.392</v>
      </c>
      <c r="AFX283" s="21">
        <v>22.5</v>
      </c>
      <c r="AFY283" s="20">
        <v>31.44</v>
      </c>
      <c r="AFZ283" s="20">
        <v>43.218000000000004</v>
      </c>
      <c r="AGA283" s="21">
        <v>93.3</v>
      </c>
      <c r="AGB283" s="20">
        <v>130.292</v>
      </c>
      <c r="AGC283" s="20">
        <v>179.1</v>
      </c>
      <c r="AGD283" s="20">
        <v>179.1</v>
      </c>
      <c r="AGE283" s="21">
        <v>102.2</v>
      </c>
      <c r="AGF283" s="20">
        <v>142.64099999999999</v>
      </c>
      <c r="AGG283" s="20">
        <v>196.07499999999999</v>
      </c>
      <c r="AGH283" s="20">
        <v>196.07499999999999</v>
      </c>
      <c r="AGI283" s="21">
        <v>195.5</v>
      </c>
      <c r="AGJ283" s="20">
        <v>272.93299999999999</v>
      </c>
      <c r="AGK283" s="20">
        <v>375.17399999999998</v>
      </c>
      <c r="AGL283" s="20">
        <v>375.17399999999998</v>
      </c>
      <c r="AGM283" s="21">
        <v>154.4</v>
      </c>
      <c r="AGN283" s="20">
        <v>215.50899999999999</v>
      </c>
      <c r="AGO283" s="20">
        <v>296.238</v>
      </c>
      <c r="AGP283" s="20">
        <v>296.238</v>
      </c>
      <c r="AGQ283" s="21">
        <v>119.6</v>
      </c>
      <c r="AGR283" s="20">
        <v>575.29600000000005</v>
      </c>
      <c r="AGS283" s="20">
        <v>1639.133</v>
      </c>
      <c r="AGT283" s="21">
        <v>50</v>
      </c>
      <c r="AGU283" s="20">
        <v>240.47399999999999</v>
      </c>
      <c r="AGV283" s="20">
        <v>685.15800000000002</v>
      </c>
      <c r="AGW283" s="21">
        <v>49.9</v>
      </c>
      <c r="AGX283" s="20">
        <v>239.911</v>
      </c>
      <c r="AGY283" s="20">
        <v>683.55499999999995</v>
      </c>
      <c r="AGZ283" s="21">
        <v>31.7</v>
      </c>
      <c r="AHA283" s="20">
        <v>152.208</v>
      </c>
      <c r="AHB283" s="20">
        <v>433.67200000000003</v>
      </c>
      <c r="AHC283" s="20">
        <v>433.67200000000003</v>
      </c>
      <c r="AHD283" s="21">
        <v>38</v>
      </c>
      <c r="AHE283" s="20">
        <v>182.614</v>
      </c>
      <c r="AHF283" s="20">
        <v>520.303</v>
      </c>
      <c r="AHG283" s="20">
        <v>520.303</v>
      </c>
      <c r="AHH283" s="21">
        <v>69.599999999999994</v>
      </c>
      <c r="AHI283" s="20">
        <v>334.822</v>
      </c>
      <c r="AHJ283" s="20">
        <v>953.97500000000002</v>
      </c>
      <c r="AHK283" s="20">
        <v>953.97500000000002</v>
      </c>
      <c r="AHL283" s="21">
        <v>47</v>
      </c>
      <c r="AHM283" s="20">
        <v>225.86600000000001</v>
      </c>
      <c r="AHN283" s="20">
        <v>643.53800000000001</v>
      </c>
      <c r="AHO283" s="20">
        <v>643.53800000000001</v>
      </c>
      <c r="AHP283" s="21">
        <v>305.60000000000002</v>
      </c>
      <c r="AHQ283" s="20">
        <v>772.18600000000004</v>
      </c>
      <c r="AHR283" s="20">
        <v>536.05200000000002</v>
      </c>
      <c r="AHS283" s="21">
        <v>90.2</v>
      </c>
      <c r="AHT283" s="20">
        <v>227.92400000000001</v>
      </c>
      <c r="AHU283" s="20">
        <v>158.22499999999999</v>
      </c>
      <c r="AHV283" s="21">
        <v>87.8</v>
      </c>
      <c r="AHW283" s="20">
        <v>221.858</v>
      </c>
      <c r="AHX283" s="20">
        <v>154.01400000000001</v>
      </c>
      <c r="AHY283" s="21">
        <v>92.2</v>
      </c>
      <c r="AHZ283" s="20">
        <v>232.929</v>
      </c>
      <c r="AIA283" s="20">
        <v>161.69900000000001</v>
      </c>
      <c r="AIB283" s="20">
        <v>161.69900000000001</v>
      </c>
      <c r="AIC283" s="21">
        <v>123.2</v>
      </c>
      <c r="AID283" s="20">
        <v>311.33300000000003</v>
      </c>
      <c r="AIE283" s="20">
        <v>216.12799999999999</v>
      </c>
      <c r="AIF283" s="20">
        <v>216.12799999999999</v>
      </c>
      <c r="AIG283" s="21">
        <v>215.4</v>
      </c>
      <c r="AIH283" s="20">
        <v>544.26199999999994</v>
      </c>
      <c r="AII283" s="20">
        <v>377.827</v>
      </c>
      <c r="AIJ283" s="20">
        <v>377.827</v>
      </c>
      <c r="AIK283" s="21">
        <v>154.9</v>
      </c>
      <c r="AIL283" s="20">
        <v>391.49799999999999</v>
      </c>
      <c r="AIM283" s="20">
        <v>271.77800000000002</v>
      </c>
      <c r="AIN283" s="20">
        <v>271.77800000000002</v>
      </c>
      <c r="AIO283" s="21">
        <v>80.7</v>
      </c>
      <c r="AIP283" s="20">
        <v>1119.6759999999999</v>
      </c>
      <c r="AIQ283" s="20">
        <v>33540.563000000002</v>
      </c>
      <c r="AIR283" s="21">
        <v>10.199999999999999</v>
      </c>
      <c r="AIS283" s="20">
        <v>142.17400000000001</v>
      </c>
      <c r="AIT283" s="20">
        <v>4258.8999999999996</v>
      </c>
      <c r="AIU283" s="21">
        <v>10.7</v>
      </c>
      <c r="AIV283" s="20">
        <v>148.55199999999999</v>
      </c>
      <c r="AIW283" s="20">
        <v>4449.9579999999996</v>
      </c>
      <c r="AIX283" s="20">
        <v>3606.89</v>
      </c>
      <c r="AIY283" s="21">
        <v>59.6</v>
      </c>
      <c r="AIZ283" s="20">
        <v>827.90800000000002</v>
      </c>
      <c r="AJA283" s="20">
        <v>24800.473999999998</v>
      </c>
      <c r="AJB283" s="20">
        <v>20858.138999999999</v>
      </c>
      <c r="AJC283" s="21">
        <v>70.400000000000006</v>
      </c>
      <c r="AJD283" s="20">
        <v>977.50199999999995</v>
      </c>
      <c r="AJE283" s="20">
        <v>29281.663</v>
      </c>
      <c r="AJF283" s="20">
        <v>24465.028999999999</v>
      </c>
      <c r="AJG283" s="21">
        <v>41.5</v>
      </c>
      <c r="AJH283" s="20">
        <v>576.45100000000002</v>
      </c>
      <c r="AJI283" s="20">
        <v>17267.945</v>
      </c>
      <c r="AJJ283" s="20">
        <v>17267.945</v>
      </c>
      <c r="AJK283" s="21">
        <v>69.900000000000006</v>
      </c>
      <c r="AJL283" s="20">
        <v>300.10599999999999</v>
      </c>
      <c r="AJM283" s="20">
        <v>1125.606</v>
      </c>
      <c r="AJN283" s="21">
        <v>14</v>
      </c>
      <c r="AJO283" s="20">
        <v>60.015000000000001</v>
      </c>
      <c r="AJP283" s="20">
        <v>225.1</v>
      </c>
      <c r="AJQ283" s="21">
        <v>12</v>
      </c>
      <c r="AJR283" s="20">
        <v>51.679000000000002</v>
      </c>
      <c r="AJS283" s="20">
        <v>193.83199999999999</v>
      </c>
      <c r="AJT283" s="20">
        <v>175.13300000000001</v>
      </c>
      <c r="AJU283" s="21">
        <v>43.9</v>
      </c>
      <c r="AJV283" s="20">
        <v>188.488</v>
      </c>
      <c r="AJW283" s="20">
        <v>706.96199999999999</v>
      </c>
      <c r="AJX283" s="20">
        <v>687.84799999999996</v>
      </c>
      <c r="AJY283" s="21">
        <v>55.9</v>
      </c>
      <c r="AJZ283" s="20">
        <v>240.09</v>
      </c>
      <c r="AKA283" s="20">
        <v>900.50599999999997</v>
      </c>
      <c r="AKB283" s="20">
        <v>862.98099999999999</v>
      </c>
      <c r="AKC283" s="21">
        <v>46.9</v>
      </c>
      <c r="AKD283" s="20">
        <v>201.37799999999999</v>
      </c>
      <c r="AKE283" s="20">
        <v>755.31</v>
      </c>
      <c r="AKF283" s="20">
        <v>755.31</v>
      </c>
      <c r="AKG283" s="21">
        <v>274.7</v>
      </c>
      <c r="AKH283" s="20">
        <v>1290.1079999999999</v>
      </c>
      <c r="AKI283" s="20">
        <v>9181.0550000000003</v>
      </c>
      <c r="AKJ283" s="21">
        <v>42.5</v>
      </c>
      <c r="AKK283" s="20">
        <v>199.59899999999999</v>
      </c>
      <c r="AKL283" s="20">
        <v>1420.443</v>
      </c>
      <c r="AKM283" s="21">
        <v>40.700000000000003</v>
      </c>
      <c r="AKN283" s="20">
        <v>191.23699999999999</v>
      </c>
      <c r="AKO283" s="20">
        <v>1360.9369999999999</v>
      </c>
      <c r="AKP283" s="21">
        <v>75.599999999999994</v>
      </c>
      <c r="AKQ283" s="20">
        <v>354.87799999999999</v>
      </c>
      <c r="AKR283" s="20">
        <v>2525.4920000000002</v>
      </c>
      <c r="AKS283" s="20">
        <v>2525.4920000000002</v>
      </c>
      <c r="AKT283" s="21">
        <v>156.6</v>
      </c>
      <c r="AKU283" s="20">
        <v>735.63099999999997</v>
      </c>
      <c r="AKV283" s="20">
        <v>5235.12</v>
      </c>
      <c r="AKW283" s="20">
        <v>5235.12</v>
      </c>
      <c r="AKX283" s="21">
        <v>232.2</v>
      </c>
      <c r="AKY283" s="20">
        <v>1090.51</v>
      </c>
      <c r="AKZ283" s="20">
        <v>7760.6120000000001</v>
      </c>
      <c r="ALA283" s="20">
        <v>7760.6120000000001</v>
      </c>
      <c r="ALB283" s="21">
        <v>122.3</v>
      </c>
      <c r="ALC283" s="20">
        <v>574.471</v>
      </c>
      <c r="ALD283" s="20">
        <v>4088.22</v>
      </c>
      <c r="ALE283" s="20">
        <v>4088.22</v>
      </c>
      <c r="ALF283" s="21">
        <v>259.89999999999998</v>
      </c>
      <c r="ALG283" s="20">
        <v>523.30799999999999</v>
      </c>
      <c r="ALH283" s="20">
        <v>733.57299999999998</v>
      </c>
      <c r="ALI283" s="21">
        <v>103.3</v>
      </c>
      <c r="ALJ283" s="20">
        <v>207.94800000000001</v>
      </c>
      <c r="ALK283" s="20">
        <v>291.50200000000001</v>
      </c>
      <c r="ALL283" s="21">
        <v>51.1</v>
      </c>
      <c r="ALM283" s="20">
        <v>102.931</v>
      </c>
      <c r="ALN283" s="20">
        <v>144.28899999999999</v>
      </c>
      <c r="ALO283" s="20">
        <v>127.937</v>
      </c>
      <c r="ALP283" s="21">
        <v>103.7</v>
      </c>
      <c r="ALQ283" s="20">
        <v>208.761</v>
      </c>
      <c r="ALR283" s="20">
        <v>292.642</v>
      </c>
      <c r="ALS283" s="20">
        <v>232.92699999999999</v>
      </c>
      <c r="ALT283" s="21">
        <v>156.6</v>
      </c>
      <c r="ALU283" s="20">
        <v>315.35899999999998</v>
      </c>
      <c r="ALV283" s="20">
        <v>442.07100000000003</v>
      </c>
      <c r="ALW283" s="20">
        <v>360.86399999999998</v>
      </c>
      <c r="ALX283" s="21">
        <v>125.8</v>
      </c>
      <c r="ALY283" s="20">
        <v>253.41300000000001</v>
      </c>
      <c r="ALZ283" s="20">
        <v>355.23399999999998</v>
      </c>
      <c r="AMA283" s="20">
        <v>261.779</v>
      </c>
      <c r="AMB283" s="21">
        <v>159.19999999999999</v>
      </c>
      <c r="AMC283" s="20">
        <v>461.97899999999998</v>
      </c>
      <c r="AMD283" s="20">
        <v>15388.391</v>
      </c>
      <c r="AME283" s="21">
        <v>26.8</v>
      </c>
      <c r="AMF283" s="20">
        <v>77.686000000000007</v>
      </c>
      <c r="AMG283" s="20">
        <v>2587.6869999999999</v>
      </c>
      <c r="AMH283" s="21">
        <v>57.2</v>
      </c>
      <c r="AMI283" s="20">
        <v>165.91499999999999</v>
      </c>
      <c r="AMJ283" s="20">
        <v>5526.5749999999998</v>
      </c>
      <c r="AMK283" s="20">
        <v>4878.49</v>
      </c>
      <c r="AML283" s="21">
        <v>75.400000000000006</v>
      </c>
      <c r="AMM283" s="20">
        <v>218.91499999999999</v>
      </c>
      <c r="AMN283" s="20">
        <v>7291.9769999999999</v>
      </c>
      <c r="AMO283" s="20">
        <v>6159.4350000000004</v>
      </c>
      <c r="AMP283" s="21">
        <v>132.4</v>
      </c>
      <c r="AMQ283" s="20">
        <v>384.29399999999998</v>
      </c>
      <c r="AMR283" s="20">
        <v>12800.704</v>
      </c>
      <c r="AMS283" s="20">
        <v>11037.924999999999</v>
      </c>
      <c r="AMT283" s="21">
        <v>93.2</v>
      </c>
      <c r="AMU283" s="20">
        <v>270.327</v>
      </c>
      <c r="AMV283" s="20">
        <v>9004.51</v>
      </c>
      <c r="AMW283" s="20">
        <v>9004.51</v>
      </c>
      <c r="AMX283" s="21">
        <v>93.5</v>
      </c>
      <c r="AMY283" s="22">
        <v>627.35170600000004</v>
      </c>
      <c r="AMZ283" s="20">
        <v>938.33</v>
      </c>
      <c r="ANA283" s="21">
        <v>44.5</v>
      </c>
      <c r="ANB283" s="20">
        <v>298.65300000000002</v>
      </c>
      <c r="ANC283" s="20">
        <v>446.69499999999999</v>
      </c>
      <c r="AND283" s="21">
        <v>43.5</v>
      </c>
      <c r="ANE283" s="20">
        <v>292.26499999999999</v>
      </c>
      <c r="ANF283" s="20">
        <v>437.14100000000002</v>
      </c>
      <c r="ANG283" s="21">
        <v>13.9</v>
      </c>
      <c r="ANH283" s="22">
        <v>93.600831999999997</v>
      </c>
      <c r="ANI283" s="22">
        <v>139.99876399999999</v>
      </c>
      <c r="ANJ283" s="22">
        <v>139.99876399999999</v>
      </c>
      <c r="ANK283" s="21">
        <v>35</v>
      </c>
      <c r="ANL283" s="22">
        <v>235.09806900000001</v>
      </c>
      <c r="ANM283" s="22">
        <v>351.63618200000002</v>
      </c>
      <c r="ANN283" s="22">
        <v>351.63618200000002</v>
      </c>
      <c r="ANO283" s="21">
        <v>49</v>
      </c>
      <c r="ANP283" s="22">
        <v>328.69890099999998</v>
      </c>
      <c r="ANQ283" s="22">
        <v>491.63494700000001</v>
      </c>
      <c r="ANR283" s="22">
        <v>491.63494700000001</v>
      </c>
      <c r="ANS283" s="21">
        <v>31.6</v>
      </c>
      <c r="ANT283" s="22">
        <v>211.871532</v>
      </c>
      <c r="ANU283" s="22">
        <v>316.89625100000001</v>
      </c>
      <c r="ANV283" s="22">
        <v>316.89625100000001</v>
      </c>
      <c r="ANW283" s="21">
        <v>248.7</v>
      </c>
      <c r="ANX283" s="20">
        <v>36006.159</v>
      </c>
      <c r="ANY283" s="20">
        <v>36006.159</v>
      </c>
      <c r="ANZ283" s="21">
        <v>81.2</v>
      </c>
      <c r="AOA283" s="20">
        <v>11752.026</v>
      </c>
      <c r="AOB283" s="20">
        <v>11752.026</v>
      </c>
      <c r="AOC283" s="21">
        <v>78.7</v>
      </c>
      <c r="AOD283" s="20">
        <v>11395.562</v>
      </c>
      <c r="AOE283" s="20">
        <v>11395.562</v>
      </c>
      <c r="AOF283" s="21">
        <v>97.1</v>
      </c>
      <c r="AOG283" s="20">
        <v>14056.728999999999</v>
      </c>
      <c r="AOH283" s="20">
        <v>14056.728999999999</v>
      </c>
      <c r="AOI283" s="20">
        <v>14056.728999999999</v>
      </c>
      <c r="AOJ283" s="21">
        <v>70.400000000000006</v>
      </c>
      <c r="AOK283" s="20">
        <v>10197.404</v>
      </c>
      <c r="AOL283" s="20">
        <v>10197.404</v>
      </c>
      <c r="AOM283" s="20">
        <v>10197.404</v>
      </c>
      <c r="AON283" s="21">
        <v>167.5</v>
      </c>
      <c r="AOO283" s="20">
        <v>24254.133000000002</v>
      </c>
      <c r="AOP283" s="20">
        <v>24254.133000000002</v>
      </c>
      <c r="AOQ283" s="20">
        <v>24254.133000000002</v>
      </c>
      <c r="AOR283" s="21">
        <v>54</v>
      </c>
      <c r="AOS283" s="20">
        <v>7815.74</v>
      </c>
      <c r="AOT283" s="20">
        <v>7815.74</v>
      </c>
      <c r="AOU283" s="20">
        <v>7815.74</v>
      </c>
      <c r="AOV283" s="21">
        <v>248.5</v>
      </c>
      <c r="AOW283" s="20">
        <v>33179.042000000001</v>
      </c>
      <c r="AOX283" s="20">
        <v>23032.891</v>
      </c>
      <c r="AOY283" s="21">
        <v>83.8</v>
      </c>
      <c r="AOZ283" s="20">
        <v>11187.3</v>
      </c>
      <c r="APA283" s="20">
        <v>7766.2240000000002</v>
      </c>
      <c r="APB283" s="21">
        <v>80.599999999999994</v>
      </c>
      <c r="APC283" s="20">
        <v>10761.74</v>
      </c>
      <c r="APD283" s="20">
        <v>7470.8</v>
      </c>
      <c r="APE283" s="21">
        <v>64.3</v>
      </c>
      <c r="APF283" s="20">
        <v>8587.4519999999993</v>
      </c>
      <c r="APG283" s="20">
        <v>5961.41</v>
      </c>
      <c r="APH283" s="20">
        <v>5961.41</v>
      </c>
      <c r="API283" s="21">
        <v>100.4</v>
      </c>
      <c r="APJ283" s="20">
        <v>13404.289000000001</v>
      </c>
      <c r="APK283" s="20">
        <v>9305.2579999999998</v>
      </c>
      <c r="APL283" s="20">
        <v>9305.2579999999998</v>
      </c>
      <c r="APM283" s="21">
        <v>164.7</v>
      </c>
      <c r="APN283" s="20">
        <v>21991.741999999998</v>
      </c>
      <c r="APO283" s="20">
        <v>15266.666999999999</v>
      </c>
      <c r="APP283" s="20">
        <v>15266.666999999999</v>
      </c>
      <c r="APQ283" s="21">
        <v>106.5</v>
      </c>
      <c r="APR283" s="20">
        <v>14217.638999999999</v>
      </c>
      <c r="APS283" s="20">
        <v>9869.8850000000002</v>
      </c>
      <c r="APT283" s="20">
        <v>9869.8850000000002</v>
      </c>
      <c r="APU283" s="21">
        <v>104.6</v>
      </c>
      <c r="APV283" s="20">
        <v>390.40899999999999</v>
      </c>
      <c r="APW283" s="20">
        <v>2890.5479999999998</v>
      </c>
      <c r="APX283" s="21">
        <v>28.8</v>
      </c>
      <c r="APY283" s="20">
        <v>107.505</v>
      </c>
      <c r="APZ283" s="20">
        <v>795.95500000000004</v>
      </c>
      <c r="AQA283" s="21">
        <v>40.9</v>
      </c>
      <c r="AQB283" s="20">
        <v>152.65700000000001</v>
      </c>
      <c r="AQC283" s="20">
        <v>1130.261</v>
      </c>
      <c r="AQD283" s="20">
        <v>1130.261</v>
      </c>
      <c r="AQE283" s="21">
        <v>34.9</v>
      </c>
      <c r="AQF283" s="20">
        <v>130.24700000000001</v>
      </c>
      <c r="AQG283" s="20">
        <v>964.33299999999997</v>
      </c>
      <c r="AQH283" s="20">
        <v>964.33299999999997</v>
      </c>
      <c r="AQI283" s="21">
        <v>75.8</v>
      </c>
      <c r="AQJ283" s="20">
        <v>282.904</v>
      </c>
      <c r="AQK283" s="20">
        <v>2094.5929999999998</v>
      </c>
      <c r="AQL283" s="20">
        <v>2094.5929999999998</v>
      </c>
      <c r="AQM283" s="21">
        <v>65.400000000000006</v>
      </c>
      <c r="AQN283" s="20">
        <v>244.297</v>
      </c>
      <c r="AQO283" s="20">
        <v>1808.751</v>
      </c>
      <c r="AQP283" s="20">
        <v>1808.751</v>
      </c>
    </row>
    <row r="284" spans="1:1134" x14ac:dyDescent="0.2">
      <c r="A284" s="18">
        <v>40268</v>
      </c>
      <c r="B284" s="21">
        <v>144</v>
      </c>
      <c r="C284" s="21">
        <v>135.1</v>
      </c>
      <c r="D284" s="20">
        <v>24208.665000000001</v>
      </c>
      <c r="E284" s="21">
        <v>41</v>
      </c>
      <c r="F284" s="21">
        <v>38.1</v>
      </c>
      <c r="G284" s="20">
        <v>6894.0410000000002</v>
      </c>
      <c r="H284" s="21">
        <v>28.4</v>
      </c>
      <c r="I284" s="21">
        <v>26.1</v>
      </c>
      <c r="J284" s="20">
        <v>4769.8860000000004</v>
      </c>
      <c r="K284" s="21">
        <v>74.3</v>
      </c>
      <c r="L284" s="21">
        <v>70.7</v>
      </c>
      <c r="M284" s="20">
        <v>12493.933000000001</v>
      </c>
      <c r="N284" s="21">
        <v>102.8</v>
      </c>
      <c r="O284" s="21">
        <v>96.8</v>
      </c>
      <c r="P284" s="20">
        <v>17282.227999999999</v>
      </c>
      <c r="Q284" s="21">
        <v>79.599999999999994</v>
      </c>
      <c r="R284" s="21">
        <v>74.599999999999994</v>
      </c>
      <c r="S284" s="20">
        <v>13388.7</v>
      </c>
      <c r="T284" s="21">
        <v>224.5</v>
      </c>
      <c r="U284" s="21">
        <v>200.3</v>
      </c>
      <c r="V284" s="20">
        <v>127606.908</v>
      </c>
      <c r="W284" s="21">
        <v>75.400000000000006</v>
      </c>
      <c r="X284" s="21">
        <v>65.400000000000006</v>
      </c>
      <c r="Y284" s="20">
        <v>42854.557000000001</v>
      </c>
      <c r="Z284" s="21">
        <v>73.3</v>
      </c>
      <c r="AA284" s="21">
        <v>63.8</v>
      </c>
      <c r="AB284" s="20">
        <v>41659.964999999997</v>
      </c>
      <c r="AC284" s="21">
        <v>65.3</v>
      </c>
      <c r="AD284" s="21">
        <v>55</v>
      </c>
      <c r="AE284" s="20">
        <v>37094.680999999997</v>
      </c>
      <c r="AF284" s="21">
        <v>83.8</v>
      </c>
      <c r="AG284" s="21">
        <v>79.8</v>
      </c>
      <c r="AH284" s="20">
        <v>47639.339</v>
      </c>
      <c r="AI284" s="21">
        <v>149.1</v>
      </c>
      <c r="AJ284" s="21">
        <v>134.9</v>
      </c>
      <c r="AK284" s="20">
        <v>84752.350999999995</v>
      </c>
      <c r="AL284" s="21">
        <v>84.9</v>
      </c>
      <c r="AM284" s="21">
        <v>80.900000000000006</v>
      </c>
      <c r="AN284" s="20">
        <v>48226.654999999999</v>
      </c>
      <c r="AO284" s="21">
        <v>258.39999999999998</v>
      </c>
      <c r="AP284" s="21">
        <v>261.7</v>
      </c>
      <c r="AQ284" s="20">
        <v>103398.243</v>
      </c>
      <c r="AR284" s="21">
        <v>89.8</v>
      </c>
      <c r="AS284" s="21">
        <v>91</v>
      </c>
      <c r="AT284" s="20">
        <v>35928.120999999999</v>
      </c>
      <c r="AU284" s="21">
        <v>86.9</v>
      </c>
      <c r="AV284" s="21">
        <v>88</v>
      </c>
      <c r="AW284" s="20">
        <v>34765.923999999999</v>
      </c>
      <c r="AX284" s="21">
        <v>80.8</v>
      </c>
      <c r="AY284" s="21">
        <v>82.3</v>
      </c>
      <c r="AZ284" s="20">
        <v>32324.794999999998</v>
      </c>
      <c r="BA284" s="21">
        <v>87.8</v>
      </c>
      <c r="BB284" s="21">
        <v>88.4</v>
      </c>
      <c r="BC284" s="20">
        <v>35145.406000000003</v>
      </c>
      <c r="BD284" s="21">
        <v>168.6</v>
      </c>
      <c r="BE284" s="21">
        <v>170.7</v>
      </c>
      <c r="BF284" s="20">
        <v>67470.122000000003</v>
      </c>
      <c r="BG284" s="21">
        <v>87.1</v>
      </c>
      <c r="BH284" s="21">
        <v>87</v>
      </c>
      <c r="BI284" s="20">
        <v>34837.955999999998</v>
      </c>
      <c r="BJ284" s="21">
        <v>82.2</v>
      </c>
      <c r="BK284" s="19">
        <v>281.72668194528001</v>
      </c>
      <c r="BL284" s="20">
        <v>1091.127</v>
      </c>
      <c r="BM284" s="21">
        <v>60.3</v>
      </c>
      <c r="BN284" s="20">
        <v>206.696</v>
      </c>
      <c r="BO284" s="20">
        <v>800.53300000000002</v>
      </c>
      <c r="BP284" s="21">
        <v>4.8</v>
      </c>
      <c r="BQ284" s="20">
        <v>16.297999999999998</v>
      </c>
      <c r="BR284" s="19">
        <v>63.123956999999997</v>
      </c>
      <c r="BS284" s="19">
        <v>63.123956999999997</v>
      </c>
      <c r="BT284" s="21">
        <v>17.3</v>
      </c>
      <c r="BU284" s="20">
        <v>59.265999999999998</v>
      </c>
      <c r="BV284" s="19">
        <v>229.53555855415999</v>
      </c>
      <c r="BW284" s="19">
        <v>190.02647908375999</v>
      </c>
      <c r="BX284" s="21">
        <v>21.9</v>
      </c>
      <c r="BY284" s="19">
        <v>75.030838929531001</v>
      </c>
      <c r="BZ284" s="19">
        <v>290.59443917406998</v>
      </c>
      <c r="CA284" s="19">
        <v>253.15043608376001</v>
      </c>
      <c r="CB284" s="21">
        <v>11.5</v>
      </c>
      <c r="CC284" s="19">
        <v>39.317806609862998</v>
      </c>
      <c r="CD284" s="19">
        <v>152.27786499999999</v>
      </c>
      <c r="CE284" s="19">
        <v>152.27786499999999</v>
      </c>
      <c r="CF284" s="21">
        <v>231.1</v>
      </c>
      <c r="CG284" s="20">
        <v>899.21400000000006</v>
      </c>
      <c r="CH284" s="20">
        <v>667.12699999999995</v>
      </c>
      <c r="CI284" s="21">
        <v>85.2</v>
      </c>
      <c r="CJ284" s="20">
        <v>331.27800000000002</v>
      </c>
      <c r="CK284" s="20">
        <v>245.77500000000001</v>
      </c>
      <c r="CL284" s="21">
        <v>80.599999999999994</v>
      </c>
      <c r="CM284" s="20">
        <v>313.53399999999999</v>
      </c>
      <c r="CN284" s="20">
        <v>232.61099999999999</v>
      </c>
      <c r="CO284" s="21">
        <v>53.6</v>
      </c>
      <c r="CP284" s="20">
        <v>208.42</v>
      </c>
      <c r="CQ284" s="20">
        <v>154.62700000000001</v>
      </c>
      <c r="CR284" s="20">
        <v>154.62700000000001</v>
      </c>
      <c r="CS284" s="21">
        <v>92.4</v>
      </c>
      <c r="CT284" s="20">
        <v>359.51600000000002</v>
      </c>
      <c r="CU284" s="20">
        <v>266.72500000000002</v>
      </c>
      <c r="CV284" s="20">
        <v>266.72500000000002</v>
      </c>
      <c r="CW284" s="21">
        <v>146</v>
      </c>
      <c r="CX284" s="20">
        <v>567.93600000000004</v>
      </c>
      <c r="CY284" s="20">
        <v>421.35199999999998</v>
      </c>
      <c r="CZ284" s="20">
        <v>421.35199999999998</v>
      </c>
      <c r="DA284" s="21">
        <v>94.3</v>
      </c>
      <c r="DB284" s="20">
        <v>366.69499999999999</v>
      </c>
      <c r="DC284" s="20">
        <v>272.05099999999999</v>
      </c>
      <c r="DD284" s="20">
        <v>272.05099999999999</v>
      </c>
      <c r="DE284" s="21">
        <v>204.1</v>
      </c>
      <c r="DF284" s="20">
        <v>2381.643</v>
      </c>
      <c r="DG284" s="20">
        <v>2604.5650000000001</v>
      </c>
      <c r="DH284" s="21">
        <v>16.899999999999999</v>
      </c>
      <c r="DI284" s="20">
        <v>196.77199999999999</v>
      </c>
      <c r="DJ284" s="20">
        <v>215.19</v>
      </c>
      <c r="DK284" s="21">
        <v>16.600000000000001</v>
      </c>
      <c r="DL284" s="20">
        <v>193.96799999999999</v>
      </c>
      <c r="DM284" s="20">
        <v>212.12299999999999</v>
      </c>
      <c r="DN284" s="21">
        <v>112.6</v>
      </c>
      <c r="DO284" s="20">
        <v>1314.2180000000001</v>
      </c>
      <c r="DP284" s="20">
        <v>1437.229</v>
      </c>
      <c r="DQ284" s="20">
        <v>1437.229</v>
      </c>
      <c r="DR284" s="21">
        <v>74.599999999999994</v>
      </c>
      <c r="DS284" s="20">
        <v>870.65300000000002</v>
      </c>
      <c r="DT284" s="20">
        <v>952.14599999999996</v>
      </c>
      <c r="DU284" s="20">
        <v>952.14599999999996</v>
      </c>
      <c r="DV284" s="21">
        <v>187.3</v>
      </c>
      <c r="DW284" s="20">
        <v>2184.8710000000001</v>
      </c>
      <c r="DX284" s="20">
        <v>2389.375</v>
      </c>
      <c r="DY284" s="20">
        <v>2389.375</v>
      </c>
      <c r="DZ284" s="21">
        <v>131</v>
      </c>
      <c r="EA284" s="20">
        <v>1528.1110000000001</v>
      </c>
      <c r="EB284" s="20">
        <v>1671.1420000000001</v>
      </c>
      <c r="EC284" s="20">
        <v>1671.1420000000001</v>
      </c>
      <c r="ED284" s="21">
        <v>309.3</v>
      </c>
      <c r="EE284" s="20">
        <v>1457.63</v>
      </c>
      <c r="EF284" s="20">
        <v>1081.4159999999999</v>
      </c>
      <c r="EG284" s="21">
        <v>110.5</v>
      </c>
      <c r="EH284" s="20">
        <v>520.89099999999996</v>
      </c>
      <c r="EI284" s="20">
        <v>386.44900000000001</v>
      </c>
      <c r="EJ284" s="21">
        <v>104.1</v>
      </c>
      <c r="EK284" s="20">
        <v>490.625</v>
      </c>
      <c r="EL284" s="20">
        <v>363.995</v>
      </c>
      <c r="EM284" s="21">
        <v>52.4</v>
      </c>
      <c r="EN284" s="20">
        <v>246.816</v>
      </c>
      <c r="EO284" s="20">
        <v>183.113</v>
      </c>
      <c r="EP284" s="20">
        <v>183.113</v>
      </c>
      <c r="EQ284" s="21">
        <v>146.4</v>
      </c>
      <c r="ER284" s="20">
        <v>689.923</v>
      </c>
      <c r="ES284" s="20">
        <v>511.85399999999998</v>
      </c>
      <c r="ET284" s="20">
        <v>511.85399999999998</v>
      </c>
      <c r="EU284" s="21">
        <v>198.8</v>
      </c>
      <c r="EV284" s="20">
        <v>936.73900000000003</v>
      </c>
      <c r="EW284" s="20">
        <v>694.96699999999998</v>
      </c>
      <c r="EX284" s="20">
        <v>694.96699999999998</v>
      </c>
      <c r="EY284" s="21">
        <v>57.1</v>
      </c>
      <c r="EZ284" s="20">
        <v>269.09199999999998</v>
      </c>
      <c r="FA284" s="20">
        <v>199.63900000000001</v>
      </c>
      <c r="FB284" s="20">
        <v>199.63900000000001</v>
      </c>
      <c r="FC284" s="21">
        <v>119.1</v>
      </c>
      <c r="FD284" s="20">
        <v>2313.3359999999998</v>
      </c>
      <c r="FE284" s="20">
        <v>4126.3850000000002</v>
      </c>
      <c r="FF284" s="21">
        <v>63</v>
      </c>
      <c r="FG284" s="20">
        <v>1222.998</v>
      </c>
      <c r="FH284" s="20">
        <v>2181.5070000000001</v>
      </c>
      <c r="FI284" s="21">
        <v>20.5</v>
      </c>
      <c r="FJ284" s="20">
        <v>398.17700000000002</v>
      </c>
      <c r="FK284" s="20">
        <v>710.24300000000005</v>
      </c>
      <c r="FL284" s="20">
        <v>733.11500000000001</v>
      </c>
      <c r="FM284" s="21">
        <v>35.700000000000003</v>
      </c>
      <c r="FN284" s="20">
        <v>692.39300000000003</v>
      </c>
      <c r="FO284" s="20">
        <v>1235.048</v>
      </c>
      <c r="FP284" s="20">
        <v>1195.617</v>
      </c>
      <c r="FQ284" s="21">
        <v>56.1</v>
      </c>
      <c r="FR284" s="20">
        <v>1090.338</v>
      </c>
      <c r="FS284" s="20">
        <v>1944.8779999999999</v>
      </c>
      <c r="FT284" s="20">
        <v>1928.732</v>
      </c>
      <c r="FU284" s="21">
        <v>47.4</v>
      </c>
      <c r="FV284" s="20">
        <v>920.41499999999996</v>
      </c>
      <c r="FW284" s="20">
        <v>1641.779</v>
      </c>
      <c r="FX284" s="20">
        <v>1641.779</v>
      </c>
      <c r="FY284" s="21">
        <v>260.10000000000002</v>
      </c>
      <c r="FZ284" s="20">
        <v>4080.9290000000001</v>
      </c>
      <c r="GA284" s="20">
        <v>4143.7749999999996</v>
      </c>
      <c r="GB284" s="21">
        <v>78.099999999999994</v>
      </c>
      <c r="GC284" s="20">
        <v>1225.7660000000001</v>
      </c>
      <c r="GD284" s="20">
        <v>1244.643</v>
      </c>
      <c r="GE284" s="21">
        <v>73.7</v>
      </c>
      <c r="GF284" s="20">
        <v>1156.2750000000001</v>
      </c>
      <c r="GG284" s="20">
        <v>1174.0820000000001</v>
      </c>
      <c r="GH284" s="21">
        <v>94.2</v>
      </c>
      <c r="GI284" s="20">
        <v>1478.6579999999999</v>
      </c>
      <c r="GJ284" s="20">
        <v>1501.4290000000001</v>
      </c>
      <c r="GK284" s="20">
        <v>1501.4290000000001</v>
      </c>
      <c r="GL284" s="21">
        <v>87.7</v>
      </c>
      <c r="GM284" s="20">
        <v>1376.5050000000001</v>
      </c>
      <c r="GN284" s="20">
        <v>1397.703</v>
      </c>
      <c r="GO284" s="20">
        <v>1397.703</v>
      </c>
      <c r="GP284" s="21">
        <v>182</v>
      </c>
      <c r="GQ284" s="20">
        <v>2855.1619999999998</v>
      </c>
      <c r="GR284" s="20">
        <v>2899.1320000000001</v>
      </c>
      <c r="GS284" s="20">
        <v>2899.1320000000001</v>
      </c>
      <c r="GT284" s="21">
        <v>71</v>
      </c>
      <c r="GU284" s="20">
        <v>1113.1980000000001</v>
      </c>
      <c r="GV284" s="20">
        <v>1130.3409999999999</v>
      </c>
      <c r="GW284" s="20">
        <v>1130.3409999999999</v>
      </c>
      <c r="GX284" s="21">
        <v>242.3</v>
      </c>
      <c r="GY284" s="20">
        <v>1390.059</v>
      </c>
      <c r="GZ284" s="20">
        <v>1472.212</v>
      </c>
      <c r="HA284" s="21">
        <v>32</v>
      </c>
      <c r="HB284" s="20">
        <v>183.732</v>
      </c>
      <c r="HC284" s="20">
        <v>194.59100000000001</v>
      </c>
      <c r="HD284" s="21">
        <v>30.3</v>
      </c>
      <c r="HE284" s="20">
        <v>173.95099999999999</v>
      </c>
      <c r="HF284" s="20">
        <v>184.232</v>
      </c>
      <c r="HG284" s="21">
        <v>107.3</v>
      </c>
      <c r="HH284" s="20">
        <v>615.39300000000003</v>
      </c>
      <c r="HI284" s="20">
        <v>651.76199999999994</v>
      </c>
      <c r="HJ284" s="20">
        <v>651.76199999999994</v>
      </c>
      <c r="HK284" s="21">
        <v>103.5</v>
      </c>
      <c r="HL284" s="20">
        <v>593.88</v>
      </c>
      <c r="HM284" s="20">
        <v>628.97799999999995</v>
      </c>
      <c r="HN284" s="20">
        <v>519.59100000000001</v>
      </c>
      <c r="HO284" s="21">
        <v>210.3</v>
      </c>
      <c r="HP284" s="20">
        <v>1206.327</v>
      </c>
      <c r="HQ284" s="20">
        <v>1277.6210000000001</v>
      </c>
      <c r="HR284" s="20">
        <v>1171.354</v>
      </c>
      <c r="HS284" s="21">
        <v>126.9</v>
      </c>
      <c r="HT284" s="20">
        <v>728.18299999999999</v>
      </c>
      <c r="HU284" s="20">
        <v>771.21900000000005</v>
      </c>
      <c r="HV284" s="20">
        <v>771.21900000000005</v>
      </c>
      <c r="HW284" s="21">
        <v>119.4</v>
      </c>
      <c r="HX284" s="20">
        <v>223.38800000000001</v>
      </c>
      <c r="HY284" s="20">
        <v>117567.035</v>
      </c>
      <c r="HZ284" s="21">
        <v>9.3000000000000007</v>
      </c>
      <c r="IA284" s="20">
        <v>17.332999999999998</v>
      </c>
      <c r="IB284" s="20">
        <v>9122.0040000000008</v>
      </c>
      <c r="IC284" s="21">
        <v>6.5</v>
      </c>
      <c r="ID284" s="20">
        <v>12.185</v>
      </c>
      <c r="IE284" s="20">
        <v>6412.9489999999996</v>
      </c>
      <c r="IF284" s="21">
        <v>33.6</v>
      </c>
      <c r="IG284" s="20">
        <v>62.819000000000003</v>
      </c>
      <c r="IH284" s="20">
        <v>33061.195</v>
      </c>
      <c r="II284" s="20">
        <v>33061.195</v>
      </c>
      <c r="IJ284" s="21">
        <v>76.5</v>
      </c>
      <c r="IK284" s="20">
        <v>143.23599999999999</v>
      </c>
      <c r="IL284" s="20">
        <v>75383.835999999996</v>
      </c>
      <c r="IM284" s="20">
        <v>75383.835999999996</v>
      </c>
      <c r="IN284" s="21">
        <v>110.1</v>
      </c>
      <c r="IO284" s="20">
        <v>206.05600000000001</v>
      </c>
      <c r="IP284" s="20">
        <v>108445.031</v>
      </c>
      <c r="IQ284" s="20">
        <v>108445.031</v>
      </c>
      <c r="IR284" s="21">
        <v>69.599999999999994</v>
      </c>
      <c r="IS284" s="20">
        <v>130.20099999999999</v>
      </c>
      <c r="IT284" s="23">
        <v>68523.25</v>
      </c>
      <c r="IU284" s="23">
        <v>68523.25</v>
      </c>
      <c r="IV284" s="21">
        <v>178</v>
      </c>
      <c r="IW284" s="20">
        <v>9451.1710000000003</v>
      </c>
      <c r="IX284" s="20">
        <v>64512.53</v>
      </c>
      <c r="IY284" s="21">
        <v>34.4</v>
      </c>
      <c r="IZ284" s="20">
        <v>1827.9690000000001</v>
      </c>
      <c r="JA284" s="20">
        <v>12477.49</v>
      </c>
      <c r="JB284" s="21">
        <v>25.6</v>
      </c>
      <c r="JC284" s="20">
        <v>1359.3240000000001</v>
      </c>
      <c r="JD284" s="20">
        <v>9278.5789999999997</v>
      </c>
      <c r="JE284" s="20">
        <v>9278.5789999999997</v>
      </c>
      <c r="JF284" s="21">
        <v>117.9</v>
      </c>
      <c r="JG284" s="20">
        <v>6259.9139999999998</v>
      </c>
      <c r="JH284" s="20">
        <v>42729.4</v>
      </c>
      <c r="JI284" s="20">
        <v>44692.578000000001</v>
      </c>
      <c r="JJ284" s="21">
        <v>143.6</v>
      </c>
      <c r="JK284" s="20">
        <v>7623.2020000000002</v>
      </c>
      <c r="JL284" s="20">
        <v>52035.040000000001</v>
      </c>
      <c r="JM284" s="20">
        <v>53971.156999999999</v>
      </c>
      <c r="JN284" s="21">
        <v>127.8</v>
      </c>
      <c r="JO284" s="20">
        <v>6787.866</v>
      </c>
      <c r="JP284" s="20">
        <v>46333.139000000003</v>
      </c>
      <c r="JQ284" s="20">
        <v>46333.139000000003</v>
      </c>
      <c r="JR284" s="21">
        <v>79.400000000000006</v>
      </c>
      <c r="JS284" s="20">
        <v>210.79499999999999</v>
      </c>
      <c r="JT284" s="20">
        <v>406537.57699999999</v>
      </c>
      <c r="JU284" s="21">
        <v>34.5</v>
      </c>
      <c r="JV284" s="20">
        <v>91.605000000000004</v>
      </c>
      <c r="JW284" s="20">
        <v>176667.71</v>
      </c>
      <c r="JX284" s="20">
        <v>17.204000000000001</v>
      </c>
      <c r="JY284" s="20">
        <v>45.673000000000002</v>
      </c>
      <c r="JZ284" s="20">
        <v>88084.963000000003</v>
      </c>
      <c r="KA284" s="20">
        <v>88084.963000000003</v>
      </c>
      <c r="KB284" s="20">
        <v>27.692</v>
      </c>
      <c r="KC284" s="20">
        <v>73.516999999999996</v>
      </c>
      <c r="KD284" s="20">
        <v>141784.90400000001</v>
      </c>
      <c r="KE284" s="20">
        <v>141784.90400000001</v>
      </c>
      <c r="KF284" s="21">
        <v>44.9</v>
      </c>
      <c r="KG284" s="21">
        <v>119.2</v>
      </c>
      <c r="KH284" s="20">
        <v>229869.86600000001</v>
      </c>
      <c r="KI284" s="20">
        <v>229869.86600000001</v>
      </c>
      <c r="KJ284" s="21">
        <v>30.5</v>
      </c>
      <c r="KK284" s="21">
        <v>81</v>
      </c>
      <c r="KL284" s="21">
        <v>156231.29999999999</v>
      </c>
      <c r="KM284" s="21">
        <v>156231.29999999999</v>
      </c>
      <c r="KN284" s="21">
        <v>117.3</v>
      </c>
      <c r="KO284" s="20">
        <v>245.035</v>
      </c>
      <c r="KP284" s="20">
        <v>4624.7359999999999</v>
      </c>
      <c r="KQ284" s="21">
        <v>36.200000000000003</v>
      </c>
      <c r="KR284" s="20">
        <v>75.513000000000005</v>
      </c>
      <c r="KS284" s="20">
        <v>1425.2249999999999</v>
      </c>
      <c r="KT284" s="21">
        <v>34.299999999999997</v>
      </c>
      <c r="KU284" s="20">
        <v>71.707999999999998</v>
      </c>
      <c r="KV284" s="20">
        <v>1353.4079999999999</v>
      </c>
      <c r="KW284" s="21">
        <v>28.4</v>
      </c>
      <c r="KX284" s="20">
        <v>59.234000000000002</v>
      </c>
      <c r="KY284" s="20">
        <v>1117.9780000000001</v>
      </c>
      <c r="KZ284" s="20">
        <v>1117.9780000000001</v>
      </c>
      <c r="LA284" s="21">
        <v>52.8</v>
      </c>
      <c r="LB284" s="20">
        <v>110.28700000000001</v>
      </c>
      <c r="LC284" s="20">
        <v>2081.5329999999999</v>
      </c>
      <c r="LD284" s="20">
        <v>2081.5329999999999</v>
      </c>
      <c r="LE284" s="21">
        <v>81.2</v>
      </c>
      <c r="LF284" s="20">
        <v>169.52099999999999</v>
      </c>
      <c r="LG284" s="20">
        <v>3199.511</v>
      </c>
      <c r="LH284" s="20">
        <v>3199.511</v>
      </c>
      <c r="LI284" s="21">
        <v>45.1</v>
      </c>
      <c r="LJ284" s="20">
        <v>94.155000000000001</v>
      </c>
      <c r="LK284" s="20">
        <v>1777.068</v>
      </c>
      <c r="LL284" s="20">
        <v>1777.068</v>
      </c>
      <c r="LM284" s="21">
        <v>209.5</v>
      </c>
      <c r="LN284" s="20">
        <v>6959.509</v>
      </c>
      <c r="LO284" s="20">
        <v>5163.26</v>
      </c>
      <c r="LP284" s="21">
        <v>76.7</v>
      </c>
      <c r="LQ284" s="20">
        <v>2548.0050000000001</v>
      </c>
      <c r="LR284" s="20">
        <v>1890.365</v>
      </c>
      <c r="LS284" s="21">
        <v>73.400000000000006</v>
      </c>
      <c r="LT284" s="20">
        <v>2437.7649999999999</v>
      </c>
      <c r="LU284" s="20">
        <v>1808.578</v>
      </c>
      <c r="LV284" s="21">
        <v>61.3</v>
      </c>
      <c r="LW284" s="20">
        <v>2037.9749999999999</v>
      </c>
      <c r="LX284" s="20">
        <v>1511.9739999999999</v>
      </c>
      <c r="LY284" s="20">
        <v>1511.9739999999999</v>
      </c>
      <c r="LZ284" s="21">
        <v>71.400000000000006</v>
      </c>
      <c r="MA284" s="20">
        <v>2373.529</v>
      </c>
      <c r="MB284" s="20">
        <v>1760.921</v>
      </c>
      <c r="MC284" s="20">
        <v>1760.921</v>
      </c>
      <c r="MD284" s="21">
        <v>132.80000000000001</v>
      </c>
      <c r="ME284" s="20">
        <v>4411.5039999999999</v>
      </c>
      <c r="MF284" s="20">
        <v>3272.895</v>
      </c>
      <c r="MG284" s="20">
        <v>3272.895</v>
      </c>
      <c r="MH284" s="21">
        <v>89.3</v>
      </c>
      <c r="MI284" s="20">
        <v>2965.877</v>
      </c>
      <c r="MJ284" s="20">
        <v>2200.384</v>
      </c>
      <c r="MK284" s="20">
        <v>2200.384</v>
      </c>
      <c r="ML284" s="21">
        <v>307.8</v>
      </c>
      <c r="MM284" s="20">
        <v>965.56399999999996</v>
      </c>
      <c r="MN284" s="20">
        <v>5333.0029999999997</v>
      </c>
      <c r="MO284" s="21">
        <v>45.2</v>
      </c>
      <c r="MP284" s="20">
        <v>141.958</v>
      </c>
      <c r="MQ284" s="20">
        <v>784.06</v>
      </c>
      <c r="MR284" s="21">
        <v>42.5</v>
      </c>
      <c r="MS284" s="20">
        <v>133.25</v>
      </c>
      <c r="MT284" s="20">
        <v>735.96500000000003</v>
      </c>
      <c r="MU284" s="21">
        <v>137.69999999999999</v>
      </c>
      <c r="MV284" s="20">
        <v>431.86500000000001</v>
      </c>
      <c r="MW284" s="20">
        <v>2385.2779999999998</v>
      </c>
      <c r="MX284" s="20">
        <v>2411</v>
      </c>
      <c r="MY284" s="21">
        <v>123.9</v>
      </c>
      <c r="MZ284" s="20">
        <v>388.87299999999999</v>
      </c>
      <c r="NA284" s="20">
        <v>2147.8249999999998</v>
      </c>
      <c r="NB284" s="20">
        <v>2000</v>
      </c>
      <c r="NC284" s="21">
        <v>262.5</v>
      </c>
      <c r="ND284" s="20">
        <v>823.60599999999999</v>
      </c>
      <c r="NE284" s="20">
        <v>4548.9430000000002</v>
      </c>
      <c r="NF284" s="20">
        <v>4411</v>
      </c>
      <c r="NG284" s="21">
        <v>199</v>
      </c>
      <c r="NH284" s="20">
        <v>624.23800000000006</v>
      </c>
      <c r="NI284" s="20">
        <v>3447.79</v>
      </c>
      <c r="NJ284" s="20">
        <v>3447.79</v>
      </c>
      <c r="NK284" s="21">
        <v>281.39999999999998</v>
      </c>
      <c r="NL284" s="20">
        <v>4051.2330000000002</v>
      </c>
      <c r="NM284" s="20">
        <v>3005.61</v>
      </c>
      <c r="NN284" s="21">
        <v>57.5</v>
      </c>
      <c r="NO284" s="20">
        <v>828.476</v>
      </c>
      <c r="NP284" s="20">
        <v>614.64599999999996</v>
      </c>
      <c r="NQ284" s="21">
        <v>54.9</v>
      </c>
      <c r="NR284" s="20">
        <v>791.01099999999997</v>
      </c>
      <c r="NS284" s="20">
        <v>586.851</v>
      </c>
      <c r="NT284" s="21">
        <v>84.7</v>
      </c>
      <c r="NU284" s="20">
        <v>1219.4100000000001</v>
      </c>
      <c r="NV284" s="20">
        <v>904.68</v>
      </c>
      <c r="NW284" s="20">
        <v>904.68</v>
      </c>
      <c r="NX284" s="21">
        <v>139.1</v>
      </c>
      <c r="NY284" s="20">
        <v>2003.348</v>
      </c>
      <c r="NZ284" s="20">
        <v>1486.2840000000001</v>
      </c>
      <c r="OA284" s="20">
        <v>1486.2840000000001</v>
      </c>
      <c r="OB284" s="21">
        <v>223.8</v>
      </c>
      <c r="OC284" s="20">
        <v>3222.7579999999998</v>
      </c>
      <c r="OD284" s="20">
        <v>2390.9639999999999</v>
      </c>
      <c r="OE284" s="20">
        <v>2390.9639999999999</v>
      </c>
      <c r="OF284" s="21">
        <v>167</v>
      </c>
      <c r="OG284" s="20">
        <v>2404.2199999999998</v>
      </c>
      <c r="OH284" s="20">
        <v>1783.691</v>
      </c>
      <c r="OI284" s="20">
        <v>1783.691</v>
      </c>
      <c r="OJ284" s="21">
        <v>217.5</v>
      </c>
      <c r="OK284" s="20">
        <v>532.59199999999998</v>
      </c>
      <c r="OL284" s="20">
        <v>395.13</v>
      </c>
      <c r="OM284" s="21">
        <v>48.4</v>
      </c>
      <c r="ON284" s="20">
        <v>118.453</v>
      </c>
      <c r="OO284" s="20">
        <v>87.88</v>
      </c>
      <c r="OP284" s="21">
        <v>46.1</v>
      </c>
      <c r="OQ284" s="20">
        <v>112.86</v>
      </c>
      <c r="OR284" s="20">
        <v>83.730999999999995</v>
      </c>
      <c r="OS284" s="21">
        <v>59.8</v>
      </c>
      <c r="OT284" s="20">
        <v>146.41200000000001</v>
      </c>
      <c r="OU284" s="20">
        <v>108.623</v>
      </c>
      <c r="OV284" s="20">
        <v>108.623</v>
      </c>
      <c r="OW284" s="21">
        <v>109.4</v>
      </c>
      <c r="OX284" s="20">
        <v>267.72699999999998</v>
      </c>
      <c r="OY284" s="20">
        <v>198.62700000000001</v>
      </c>
      <c r="OZ284" s="20">
        <v>198.62700000000001</v>
      </c>
      <c r="PA284" s="21">
        <v>169.2</v>
      </c>
      <c r="PB284" s="20">
        <v>414.13900000000001</v>
      </c>
      <c r="PC284" s="20">
        <v>307.25</v>
      </c>
      <c r="PD284" s="20">
        <v>307.25</v>
      </c>
      <c r="PE284" s="21">
        <v>86.7</v>
      </c>
      <c r="PF284" s="20">
        <v>212.24</v>
      </c>
      <c r="PG284" s="20">
        <v>157.46100000000001</v>
      </c>
      <c r="PH284" s="20">
        <v>157.46100000000001</v>
      </c>
      <c r="PI284" s="21">
        <v>262.7</v>
      </c>
      <c r="PJ284" s="20">
        <v>6887.6629999999996</v>
      </c>
      <c r="PK284" s="20">
        <v>5109.9570000000003</v>
      </c>
      <c r="PL284" s="21">
        <v>90.6</v>
      </c>
      <c r="PM284" s="20">
        <v>2376.7040000000002</v>
      </c>
      <c r="PN284" s="20">
        <v>1763.277</v>
      </c>
      <c r="PO284" s="21">
        <v>85</v>
      </c>
      <c r="PP284" s="20">
        <v>2228.0500000000002</v>
      </c>
      <c r="PQ284" s="20">
        <v>1652.99</v>
      </c>
      <c r="PR284" s="21">
        <v>52.6</v>
      </c>
      <c r="PS284" s="20">
        <v>1379.6410000000001</v>
      </c>
      <c r="PT284" s="20">
        <v>1023.556</v>
      </c>
      <c r="PU284" s="20">
        <v>1023.556</v>
      </c>
      <c r="PV284" s="21">
        <v>119.7</v>
      </c>
      <c r="PW284" s="20">
        <v>3137.9389999999999</v>
      </c>
      <c r="PX284" s="20">
        <v>2328.0369999999998</v>
      </c>
      <c r="PY284" s="20">
        <v>2190.6860000000001</v>
      </c>
      <c r="PZ284" s="21">
        <v>172.1</v>
      </c>
      <c r="QA284" s="20">
        <v>4510.9579999999996</v>
      </c>
      <c r="QB284" s="20">
        <v>3346.68</v>
      </c>
      <c r="QC284" s="20">
        <v>3214.2420000000002</v>
      </c>
      <c r="QD284" s="21">
        <v>91.1</v>
      </c>
      <c r="QE284" s="20">
        <v>2389.761</v>
      </c>
      <c r="QF284" s="20">
        <v>1772.9639999999999</v>
      </c>
      <c r="QG284" s="20">
        <v>1772.9639999999999</v>
      </c>
      <c r="QH284" s="21">
        <v>225.9</v>
      </c>
      <c r="QI284" s="21">
        <v>201.8</v>
      </c>
      <c r="QJ284" s="20">
        <v>118600.995</v>
      </c>
      <c r="QK284" s="21">
        <v>77.8</v>
      </c>
      <c r="QL284" s="21">
        <v>67.2</v>
      </c>
      <c r="QM284" s="20">
        <v>40863.277999999998</v>
      </c>
      <c r="QN284" s="21">
        <v>75.599999999999994</v>
      </c>
      <c r="QO284" s="21">
        <v>65.599999999999994</v>
      </c>
      <c r="QP284" s="20">
        <v>39725.25</v>
      </c>
      <c r="QQ284" s="21">
        <v>65.2</v>
      </c>
      <c r="QR284" s="21">
        <v>55</v>
      </c>
      <c r="QS284" s="20">
        <v>34230.82</v>
      </c>
      <c r="QT284" s="21">
        <v>82.8</v>
      </c>
      <c r="QU284" s="21">
        <v>79.599999999999994</v>
      </c>
      <c r="QV284" s="20">
        <v>43491.745000000003</v>
      </c>
      <c r="QW284" s="21">
        <v>148</v>
      </c>
      <c r="QX284" s="21">
        <v>134.6</v>
      </c>
      <c r="QY284" s="20">
        <v>77737.717000000004</v>
      </c>
      <c r="QZ284" s="21">
        <v>83.2</v>
      </c>
      <c r="RA284" s="21">
        <v>79.8</v>
      </c>
      <c r="RB284" s="20">
        <v>43709.080999999998</v>
      </c>
      <c r="RC284" s="21">
        <v>260</v>
      </c>
      <c r="RD284" s="20">
        <v>6152.4340000000002</v>
      </c>
      <c r="RE284" s="20">
        <v>4061.2220000000002</v>
      </c>
      <c r="RF284" s="21">
        <v>74.599999999999994</v>
      </c>
      <c r="RG284" s="20">
        <v>1764.963</v>
      </c>
      <c r="RH284" s="20">
        <v>1165.0519999999999</v>
      </c>
      <c r="RI284" s="21">
        <v>70.599999999999994</v>
      </c>
      <c r="RJ284" s="20">
        <v>1669.9290000000001</v>
      </c>
      <c r="RK284" s="20">
        <v>1102.32</v>
      </c>
      <c r="RL284" s="21">
        <v>97.4</v>
      </c>
      <c r="RM284" s="20">
        <v>2305.0309999999999</v>
      </c>
      <c r="RN284" s="20">
        <v>1521.5509999999999</v>
      </c>
      <c r="RO284" s="20">
        <v>1521.5509999999999</v>
      </c>
      <c r="RP284" s="21">
        <v>88</v>
      </c>
      <c r="RQ284" s="20">
        <v>2082.4409999999998</v>
      </c>
      <c r="RR284" s="20">
        <v>1374.6189999999999</v>
      </c>
      <c r="RS284" s="20">
        <v>1374.6189999999999</v>
      </c>
      <c r="RT284" s="21">
        <v>185.4</v>
      </c>
      <c r="RU284" s="20">
        <v>4387.4719999999998</v>
      </c>
      <c r="RV284" s="20">
        <v>2896.17</v>
      </c>
      <c r="RW284" s="20">
        <v>2896.17</v>
      </c>
      <c r="RX284" s="21">
        <v>112.8</v>
      </c>
      <c r="RY284" s="20">
        <v>2669.288</v>
      </c>
      <c r="RZ284" s="20">
        <v>1761.9970000000001</v>
      </c>
      <c r="SA284" s="20">
        <v>1761.9970000000001</v>
      </c>
      <c r="SB284" s="21">
        <v>244</v>
      </c>
      <c r="SC284" s="20">
        <v>780.80200000000002</v>
      </c>
      <c r="SD284" s="20">
        <v>579.27700000000004</v>
      </c>
      <c r="SE284" s="21">
        <v>126.1</v>
      </c>
      <c r="SF284" s="20">
        <v>403.726</v>
      </c>
      <c r="SG284" s="20">
        <v>299.524</v>
      </c>
      <c r="SH284" s="21">
        <v>131.19999999999999</v>
      </c>
      <c r="SI284" s="20">
        <v>419.83199999999999</v>
      </c>
      <c r="SJ284" s="20">
        <v>311.47300000000001</v>
      </c>
      <c r="SK284" s="21">
        <v>58.2</v>
      </c>
      <c r="SL284" s="20">
        <v>186.31899999999999</v>
      </c>
      <c r="SM284" s="20">
        <v>138.22999999999999</v>
      </c>
      <c r="SN284" s="20">
        <v>123.999</v>
      </c>
      <c r="SO284" s="21">
        <v>64.3</v>
      </c>
      <c r="SP284" s="20">
        <v>205.881</v>
      </c>
      <c r="SQ284" s="20">
        <v>152.74299999999999</v>
      </c>
      <c r="SR284" s="20">
        <v>155.75399999999999</v>
      </c>
      <c r="SS284" s="21">
        <v>117.8</v>
      </c>
      <c r="ST284" s="20">
        <v>377.07600000000002</v>
      </c>
      <c r="SU284" s="20">
        <v>279.75299999999999</v>
      </c>
      <c r="SV284" s="20">
        <v>279.75299999999999</v>
      </c>
      <c r="SW284" s="21">
        <v>105.7</v>
      </c>
      <c r="SX284" s="20">
        <v>338.43799999999999</v>
      </c>
      <c r="SY284" s="20">
        <v>251.08699999999999</v>
      </c>
      <c r="SZ284" s="20">
        <v>244.49600000000001</v>
      </c>
      <c r="TA284" s="21">
        <v>261.60000000000002</v>
      </c>
      <c r="TB284" s="20">
        <v>570.07299999999998</v>
      </c>
      <c r="TC284" s="20">
        <v>4426.1639999999998</v>
      </c>
      <c r="TD284" s="21">
        <v>61.5</v>
      </c>
      <c r="TE284" s="20">
        <v>134.036</v>
      </c>
      <c r="TF284" s="20">
        <v>1040.68</v>
      </c>
      <c r="TG284" s="21">
        <v>55.3</v>
      </c>
      <c r="TH284" s="20">
        <v>120.559</v>
      </c>
      <c r="TI284" s="20">
        <v>936.04700000000003</v>
      </c>
      <c r="TJ284" s="20">
        <v>936.04700000000003</v>
      </c>
      <c r="TK284" s="21">
        <v>144.9</v>
      </c>
      <c r="TL284" s="20">
        <v>315.786</v>
      </c>
      <c r="TM284" s="20">
        <v>2451.8290000000002</v>
      </c>
      <c r="TN284" s="20">
        <v>2481.241</v>
      </c>
      <c r="TO284" s="21">
        <v>200.1</v>
      </c>
      <c r="TP284" s="20">
        <v>436.03800000000001</v>
      </c>
      <c r="TQ284" s="20">
        <v>3385.4839999999999</v>
      </c>
      <c r="TR284" s="20">
        <v>3417.288</v>
      </c>
      <c r="TS284" s="21">
        <v>163.1</v>
      </c>
      <c r="TT284" s="20">
        <v>355.55200000000002</v>
      </c>
      <c r="TU284" s="20">
        <v>2760.578</v>
      </c>
      <c r="TV284" s="20">
        <v>2796.9349999999999</v>
      </c>
      <c r="TW284" s="21">
        <v>209.4</v>
      </c>
      <c r="TX284" s="20">
        <v>282.04599999999999</v>
      </c>
      <c r="TY284" s="20">
        <v>55607.752999999997</v>
      </c>
      <c r="TZ284" s="21">
        <v>81.3</v>
      </c>
      <c r="UA284" s="20">
        <v>109.471</v>
      </c>
      <c r="UB284" s="20">
        <v>21583.08</v>
      </c>
      <c r="UC284" s="21">
        <v>79.599999999999994</v>
      </c>
      <c r="UD284" s="20">
        <v>107.244</v>
      </c>
      <c r="UE284" s="20">
        <v>21143.98</v>
      </c>
      <c r="UF284" s="21">
        <v>37.799999999999997</v>
      </c>
      <c r="UG284" s="20">
        <v>50.884</v>
      </c>
      <c r="UH284" s="20">
        <v>10032.295</v>
      </c>
      <c r="UI284" s="20">
        <v>10032.295</v>
      </c>
      <c r="UJ284" s="21">
        <v>90.3</v>
      </c>
      <c r="UK284" s="20">
        <v>121.691</v>
      </c>
      <c r="UL284" s="20">
        <v>23992.378000000001</v>
      </c>
      <c r="UM284" s="20">
        <v>23992.378000000001</v>
      </c>
      <c r="UN284" s="21">
        <v>128.1</v>
      </c>
      <c r="UO284" s="20">
        <v>172.57499999999999</v>
      </c>
      <c r="UP284" s="20">
        <v>34024.673000000003</v>
      </c>
      <c r="UQ284" s="20">
        <v>34024.673000000003</v>
      </c>
      <c r="UR284" s="21">
        <v>58.4</v>
      </c>
      <c r="US284" s="20">
        <v>78.695999999999998</v>
      </c>
      <c r="UT284" s="20">
        <v>15515.62</v>
      </c>
      <c r="UU284" s="20">
        <v>15515.62</v>
      </c>
      <c r="UV284" s="21">
        <v>51.5</v>
      </c>
      <c r="UW284" s="20">
        <v>350.59</v>
      </c>
      <c r="UX284" s="20">
        <v>3180320.8620000002</v>
      </c>
      <c r="UY284" s="21">
        <v>25.7</v>
      </c>
      <c r="UZ284" s="20">
        <v>174.89</v>
      </c>
      <c r="VA284" s="20">
        <v>1586486.7579999999</v>
      </c>
      <c r="VB284" s="21">
        <v>12.5</v>
      </c>
      <c r="VC284" s="20">
        <v>84.983000000000004</v>
      </c>
      <c r="VD284" s="20">
        <v>770913.02</v>
      </c>
      <c r="VE284" s="20">
        <v>770913.02</v>
      </c>
      <c r="VF284" s="21">
        <v>13.1</v>
      </c>
      <c r="VG284" s="20">
        <v>88.998000000000005</v>
      </c>
      <c r="VH284" s="20">
        <v>807327.299</v>
      </c>
      <c r="VI284" s="20">
        <v>727412.14199999999</v>
      </c>
      <c r="VJ284" s="21">
        <v>25.8</v>
      </c>
      <c r="VK284" s="20">
        <v>175.7</v>
      </c>
      <c r="VL284" s="20">
        <v>1593834.1040000001</v>
      </c>
      <c r="VM284" s="20">
        <v>1498325.162</v>
      </c>
      <c r="VN284" s="21">
        <v>23.6</v>
      </c>
      <c r="VO284" s="20">
        <v>160.95099999999999</v>
      </c>
      <c r="VP284" s="20">
        <v>1460044.105</v>
      </c>
      <c r="VQ284" s="20">
        <v>1460044.105</v>
      </c>
      <c r="VR284" s="21">
        <v>388.3</v>
      </c>
      <c r="VS284" s="20">
        <v>864.56799999999998</v>
      </c>
      <c r="VT284" s="20">
        <v>641.423</v>
      </c>
      <c r="VU284" s="21">
        <v>78.5</v>
      </c>
      <c r="VV284" s="20">
        <v>174.708</v>
      </c>
      <c r="VW284" s="20">
        <v>129.61600000000001</v>
      </c>
      <c r="VX284" s="21">
        <v>75.3</v>
      </c>
      <c r="VY284" s="20">
        <v>167.54499999999999</v>
      </c>
      <c r="VZ284" s="20">
        <v>124.30200000000001</v>
      </c>
      <c r="WA284" s="21">
        <v>118.8</v>
      </c>
      <c r="WB284" s="20">
        <v>264.41800000000001</v>
      </c>
      <c r="WC284" s="20">
        <v>196.172</v>
      </c>
      <c r="WD284" s="20">
        <v>196.172</v>
      </c>
      <c r="WE284" s="21">
        <v>191.1</v>
      </c>
      <c r="WF284" s="20">
        <v>425.44200000000001</v>
      </c>
      <c r="WG284" s="20">
        <v>315.63499999999999</v>
      </c>
      <c r="WH284" s="20">
        <v>315.63499999999999</v>
      </c>
      <c r="WI284" s="21">
        <v>309.8</v>
      </c>
      <c r="WJ284" s="20">
        <v>689.86</v>
      </c>
      <c r="WK284" s="20">
        <v>511.80700000000002</v>
      </c>
      <c r="WL284" s="20">
        <v>511.80700000000002</v>
      </c>
      <c r="WM284" s="21">
        <v>167.5</v>
      </c>
      <c r="WN284" s="20">
        <v>372.93799999999999</v>
      </c>
      <c r="WO284" s="20">
        <v>276.68299999999999</v>
      </c>
      <c r="WP284" s="20">
        <v>276.68299999999999</v>
      </c>
      <c r="WQ284" s="21">
        <v>196.4</v>
      </c>
      <c r="WR284" s="20">
        <v>448.22399999999999</v>
      </c>
      <c r="WS284" s="20">
        <v>1659.461</v>
      </c>
      <c r="WT284" s="21">
        <v>76.3</v>
      </c>
      <c r="WU284" s="20">
        <v>174.179</v>
      </c>
      <c r="WV284" s="20">
        <v>644.86400000000003</v>
      </c>
      <c r="WW284" s="21">
        <v>71.7</v>
      </c>
      <c r="WX284" s="20">
        <v>163.578</v>
      </c>
      <c r="WY284" s="20">
        <v>605.61599999999999</v>
      </c>
      <c r="WZ284" s="21">
        <v>37.799999999999997</v>
      </c>
      <c r="XA284" s="20">
        <v>86.188000000000002</v>
      </c>
      <c r="XB284" s="20">
        <v>319.09399999999999</v>
      </c>
      <c r="XC284" s="20">
        <v>319.09399999999999</v>
      </c>
      <c r="XD284" s="21">
        <v>82.3</v>
      </c>
      <c r="XE284" s="20">
        <v>187.857</v>
      </c>
      <c r="XF284" s="20">
        <v>695.50300000000004</v>
      </c>
      <c r="XG284" s="20">
        <v>695.50300000000004</v>
      </c>
      <c r="XH284" s="21">
        <v>120.1</v>
      </c>
      <c r="XI284" s="20">
        <v>274.04500000000002</v>
      </c>
      <c r="XJ284" s="20">
        <v>1014.597</v>
      </c>
      <c r="XK284" s="20">
        <v>1014.597</v>
      </c>
      <c r="XL284" s="21">
        <v>64.900000000000006</v>
      </c>
      <c r="XM284" s="20">
        <v>148.18299999999999</v>
      </c>
      <c r="XN284" s="22">
        <v>548.61674400000004</v>
      </c>
      <c r="XO284" s="22">
        <v>548.61674400000004</v>
      </c>
      <c r="XP284" s="21">
        <v>183.9</v>
      </c>
      <c r="XQ284" s="20">
        <v>2601.7440000000001</v>
      </c>
      <c r="XR284" s="20">
        <v>116805.27899999999</v>
      </c>
      <c r="XS284" s="21">
        <v>72</v>
      </c>
      <c r="XT284" s="20">
        <v>1018.735</v>
      </c>
      <c r="XU284" s="20">
        <v>45736.09</v>
      </c>
      <c r="XV284" s="21">
        <v>37.299999999999997</v>
      </c>
      <c r="XW284" s="20">
        <v>527.56600000000003</v>
      </c>
      <c r="XX284" s="20">
        <v>23685.097000000002</v>
      </c>
      <c r="XY284" s="20">
        <v>5856.33</v>
      </c>
      <c r="XZ284" s="21">
        <v>75.8</v>
      </c>
      <c r="YA284" s="20">
        <v>1071.614</v>
      </c>
      <c r="YB284" s="20">
        <v>48110.127999999997</v>
      </c>
      <c r="YC284" s="20">
        <v>31377.718000000001</v>
      </c>
      <c r="YD284" s="21">
        <v>111.9</v>
      </c>
      <c r="YE284" s="20">
        <v>1583.009</v>
      </c>
      <c r="YF284" s="20">
        <v>71069.188999999998</v>
      </c>
      <c r="YG284" s="20">
        <v>37234.048000000003</v>
      </c>
      <c r="YH284" s="21">
        <v>55</v>
      </c>
      <c r="YI284" s="20">
        <v>777.38699999999994</v>
      </c>
      <c r="YJ284" s="20">
        <v>34900.81</v>
      </c>
      <c r="YK284" s="20">
        <v>34900.81</v>
      </c>
      <c r="YL284" s="21">
        <v>248.5</v>
      </c>
      <c r="YM284" s="20">
        <v>5290.5119999999997</v>
      </c>
      <c r="YN284" s="20">
        <v>3925.0309999999999</v>
      </c>
      <c r="YO284" s="21">
        <v>123.2</v>
      </c>
      <c r="YP284" s="20">
        <v>2622.2779999999998</v>
      </c>
      <c r="YQ284" s="20">
        <v>1945.4680000000001</v>
      </c>
      <c r="YR284" s="21">
        <v>118.8</v>
      </c>
      <c r="YS284" s="20">
        <v>2528.8409999999999</v>
      </c>
      <c r="YT284" s="20">
        <v>1876.1469999999999</v>
      </c>
      <c r="YU284" s="21">
        <v>42.9</v>
      </c>
      <c r="YV284" s="20">
        <v>912.62599999999998</v>
      </c>
      <c r="YW284" s="20">
        <v>677.077</v>
      </c>
      <c r="YX284" s="20">
        <v>677.077</v>
      </c>
      <c r="YY284" s="21">
        <v>82.5</v>
      </c>
      <c r="YZ284" s="20">
        <v>1755.6089999999999</v>
      </c>
      <c r="ZA284" s="20">
        <v>1302.4860000000001</v>
      </c>
      <c r="ZB284" s="20">
        <v>1302.4860000000001</v>
      </c>
      <c r="ZC284" s="21">
        <v>125.3</v>
      </c>
      <c r="ZD284" s="20">
        <v>2668.2339999999999</v>
      </c>
      <c r="ZE284" s="20">
        <v>1979.5630000000001</v>
      </c>
      <c r="ZF284" s="20">
        <v>1979.5630000000001</v>
      </c>
      <c r="ZG284" s="21">
        <v>85.8</v>
      </c>
      <c r="ZH284" s="20">
        <v>1826.6990000000001</v>
      </c>
      <c r="ZI284" s="20">
        <v>1355.2280000000001</v>
      </c>
      <c r="ZJ284" s="20">
        <v>1355.2280000000001</v>
      </c>
      <c r="ZK284" s="21">
        <v>337.3</v>
      </c>
      <c r="ZL284" s="20">
        <v>17954.463</v>
      </c>
      <c r="ZM284" s="20">
        <v>1677428</v>
      </c>
      <c r="ZN284" s="21">
        <v>168.8</v>
      </c>
      <c r="ZO284" s="20">
        <v>8987.768</v>
      </c>
      <c r="ZP284" s="20">
        <v>839698.4</v>
      </c>
      <c r="ZQ284" s="21">
        <v>166.3</v>
      </c>
      <c r="ZR284" s="20">
        <v>8852.1579999999994</v>
      </c>
      <c r="ZS284" s="20">
        <v>827028.81499999994</v>
      </c>
      <c r="ZT284" s="21">
        <v>63</v>
      </c>
      <c r="ZU284" s="20">
        <v>3354.0279999999998</v>
      </c>
      <c r="ZV284" s="20">
        <v>313356.09999999998</v>
      </c>
      <c r="ZW284" s="20">
        <v>313356.09999999998</v>
      </c>
      <c r="ZX284" s="21">
        <v>105.4</v>
      </c>
      <c r="ZY284" s="20">
        <v>5612.6670000000004</v>
      </c>
      <c r="ZZ284" s="20">
        <v>524373.5</v>
      </c>
      <c r="AAA284" s="20">
        <v>524373.5</v>
      </c>
      <c r="AAB284" s="21">
        <v>168.4</v>
      </c>
      <c r="AAC284" s="20">
        <v>8966.6949999999997</v>
      </c>
      <c r="AAD284" s="20">
        <v>837729.6</v>
      </c>
      <c r="AAE284" s="20">
        <v>837729.6</v>
      </c>
      <c r="AAF284" s="21">
        <v>104.2</v>
      </c>
      <c r="AAG284" s="20">
        <v>5548.7349999999997</v>
      </c>
      <c r="AAH284" s="20">
        <v>518400.6</v>
      </c>
      <c r="AAI284" s="20">
        <v>518400.6</v>
      </c>
      <c r="AAJ284" s="21">
        <v>200.1</v>
      </c>
      <c r="AAK284" s="20">
        <v>2185.3679999999999</v>
      </c>
      <c r="AAL284" s="20">
        <v>2472680.9</v>
      </c>
      <c r="AAM284" s="21">
        <v>28.5</v>
      </c>
      <c r="AAN284" s="20">
        <v>311.39499999999998</v>
      </c>
      <c r="AAO284" s="20">
        <v>352334.7</v>
      </c>
      <c r="AAP284" s="21">
        <v>72.599999999999994</v>
      </c>
      <c r="AAQ284" s="20">
        <v>793.23500000000001</v>
      </c>
      <c r="AAR284" s="20">
        <v>897522</v>
      </c>
      <c r="AAS284" s="20">
        <v>897522</v>
      </c>
      <c r="AAT284" s="21">
        <v>96.6</v>
      </c>
      <c r="AAU284" s="20">
        <v>1055.203</v>
      </c>
      <c r="AAV284" s="20">
        <v>1193932.145</v>
      </c>
      <c r="AAW284" s="20">
        <v>1222824.2</v>
      </c>
      <c r="AAX284" s="21">
        <v>171.6</v>
      </c>
      <c r="AAY284" s="20">
        <v>1873.973</v>
      </c>
      <c r="AAZ284" s="20">
        <v>2120346.2000000002</v>
      </c>
      <c r="ABA284" s="20">
        <v>2120346.2000000002</v>
      </c>
      <c r="ABB284" s="21">
        <v>125.7</v>
      </c>
      <c r="ABC284" s="20">
        <v>1372.6279999999999</v>
      </c>
      <c r="ABD284" s="20">
        <v>1553089.4</v>
      </c>
      <c r="ABE284" s="20">
        <v>1553089.4</v>
      </c>
      <c r="ABF284" s="21">
        <v>371.7</v>
      </c>
      <c r="ABG284" s="20">
        <v>199.22800000000001</v>
      </c>
      <c r="ABH284" s="20">
        <v>147.80699999999999</v>
      </c>
      <c r="ABI284" s="21">
        <v>15.7</v>
      </c>
      <c r="ABJ284" s="20">
        <v>8.4269999999999996</v>
      </c>
      <c r="ABK284" s="20">
        <v>6.2519999999999998</v>
      </c>
      <c r="ABL284" s="21">
        <v>15.4</v>
      </c>
      <c r="ABM284" s="20">
        <v>8.2420000000000009</v>
      </c>
      <c r="ABN284" s="20">
        <v>6.1150000000000002</v>
      </c>
      <c r="ABO284" s="21">
        <v>55.2</v>
      </c>
      <c r="ABP284" s="20">
        <v>29.609000000000002</v>
      </c>
      <c r="ABQ284" s="20">
        <v>21.966999999999999</v>
      </c>
      <c r="ABR284" s="20">
        <v>21.966999999999999</v>
      </c>
      <c r="ABS284" s="21">
        <v>300.7</v>
      </c>
      <c r="ABT284" s="20">
        <v>161.19200000000001</v>
      </c>
      <c r="ABU284" s="20">
        <v>119.58799999999999</v>
      </c>
      <c r="ABV284" s="20">
        <v>119.58799999999999</v>
      </c>
      <c r="ABW284" s="21">
        <v>355.9</v>
      </c>
      <c r="ABX284" s="20">
        <v>190.8</v>
      </c>
      <c r="ABY284" s="20">
        <v>141.55500000000001</v>
      </c>
      <c r="ABZ284" s="20">
        <v>141.55500000000001</v>
      </c>
      <c r="ACA284" s="21">
        <v>91.4</v>
      </c>
      <c r="ACB284" s="20">
        <v>49.008000000000003</v>
      </c>
      <c r="ACC284" s="20">
        <v>36.359000000000002</v>
      </c>
      <c r="ACD284" s="20">
        <v>36.359000000000002</v>
      </c>
      <c r="ACE284" s="21">
        <v>57.7</v>
      </c>
      <c r="ACF284" s="20">
        <v>580.75199999999995</v>
      </c>
      <c r="ACG284" s="20">
        <v>7176.93</v>
      </c>
      <c r="ACH284" s="21">
        <v>27.7</v>
      </c>
      <c r="ACI284" s="20">
        <v>278.53500000000003</v>
      </c>
      <c r="ACJ284" s="20">
        <v>3442.1320000000001</v>
      </c>
      <c r="ACK284" s="21">
        <v>13.6</v>
      </c>
      <c r="ACL284" s="20">
        <v>136.857</v>
      </c>
      <c r="ACM284" s="20">
        <v>1691.2750000000001</v>
      </c>
      <c r="ACN284" s="20">
        <v>1691.2750000000001</v>
      </c>
      <c r="ACO284" s="21">
        <v>16.399999999999999</v>
      </c>
      <c r="ACP284" s="20">
        <v>165.36</v>
      </c>
      <c r="ACQ284" s="20">
        <v>2043.5239999999999</v>
      </c>
      <c r="ACR284" s="20">
        <v>2043.5239999999999</v>
      </c>
      <c r="ACS284" s="21">
        <v>30</v>
      </c>
      <c r="ACT284" s="20">
        <v>302.21699999999998</v>
      </c>
      <c r="ACU284" s="20">
        <v>3734.7979999999998</v>
      </c>
      <c r="ACV284" s="20">
        <v>3734.7979999999998</v>
      </c>
      <c r="ACW284" s="21">
        <v>14.4</v>
      </c>
      <c r="ACX284" s="20">
        <v>144.68100000000001</v>
      </c>
      <c r="ACY284" s="20">
        <v>1787.971</v>
      </c>
      <c r="ACZ284" s="20">
        <v>1787.971</v>
      </c>
      <c r="ADA284" s="21">
        <v>170.4</v>
      </c>
      <c r="ADB284" s="20">
        <v>397.26100000000002</v>
      </c>
      <c r="ADC284" s="20">
        <v>1295.864</v>
      </c>
      <c r="ADD284" s="21">
        <v>49.8</v>
      </c>
      <c r="ADE284" s="20">
        <v>115.97199999999999</v>
      </c>
      <c r="ADF284" s="20">
        <v>378.30200000000002</v>
      </c>
      <c r="ADG284" s="21">
        <v>58.6</v>
      </c>
      <c r="ADH284" s="20">
        <v>136.52500000000001</v>
      </c>
      <c r="ADI284" s="20">
        <v>445.34500000000003</v>
      </c>
      <c r="ADJ284" s="20">
        <v>445.34500000000003</v>
      </c>
      <c r="ADK284" s="21">
        <v>62.1</v>
      </c>
      <c r="ADL284" s="20">
        <v>144.76300000000001</v>
      </c>
      <c r="ADM284" s="20">
        <v>472.21699999999998</v>
      </c>
      <c r="ADN284" s="20">
        <v>472.21699999999998</v>
      </c>
      <c r="ADO284" s="21">
        <v>120.7</v>
      </c>
      <c r="ADP284" s="20">
        <v>281.28800000000001</v>
      </c>
      <c r="ADQ284" s="20">
        <v>917.56200000000001</v>
      </c>
      <c r="ADR284" s="20">
        <v>917.56200000000001</v>
      </c>
      <c r="ADS284" s="21">
        <v>117.2</v>
      </c>
      <c r="ADT284" s="20">
        <v>273.25599999999997</v>
      </c>
      <c r="ADU284" s="20">
        <v>891.36199999999997</v>
      </c>
      <c r="ADV284" s="20">
        <v>891.36199999999997</v>
      </c>
      <c r="ADW284" s="21">
        <v>317.5</v>
      </c>
      <c r="ADX284" s="20">
        <v>2671.3710000000001</v>
      </c>
      <c r="ADY284" s="20">
        <v>1981.89</v>
      </c>
      <c r="ADZ284" s="21">
        <v>60.7</v>
      </c>
      <c r="AEA284" s="20">
        <v>510.99700000000001</v>
      </c>
      <c r="AEB284" s="20">
        <v>379.10899999999998</v>
      </c>
      <c r="AEC284" s="21">
        <v>57.5</v>
      </c>
      <c r="AED284" s="20">
        <v>484.23599999999999</v>
      </c>
      <c r="AEE284" s="20">
        <v>359.255</v>
      </c>
      <c r="AEF284" s="21">
        <v>120.1</v>
      </c>
      <c r="AEG284" s="20">
        <v>1010.604</v>
      </c>
      <c r="AEH284" s="20">
        <v>749.76700000000005</v>
      </c>
      <c r="AEI284" s="20">
        <v>749.76700000000005</v>
      </c>
      <c r="AEJ284" s="21">
        <v>136.6</v>
      </c>
      <c r="AEK284" s="20">
        <v>1149.77</v>
      </c>
      <c r="AEL284" s="20">
        <v>853.01400000000001</v>
      </c>
      <c r="AEM284" s="20">
        <v>853.01400000000001</v>
      </c>
      <c r="AEN284" s="21">
        <v>256.7</v>
      </c>
      <c r="AEO284" s="20">
        <v>2160.373</v>
      </c>
      <c r="AEP284" s="20">
        <v>1602.7809999999999</v>
      </c>
      <c r="AEQ284" s="20">
        <v>1602.7809999999999</v>
      </c>
      <c r="AER284" s="21">
        <v>118.8</v>
      </c>
      <c r="AES284" s="20">
        <v>999.85500000000002</v>
      </c>
      <c r="AET284" s="20">
        <v>741.79300000000001</v>
      </c>
      <c r="AEU284" s="20">
        <v>745.06500000000005</v>
      </c>
      <c r="AEV284" s="21">
        <v>264.3</v>
      </c>
      <c r="AEW284" s="20">
        <v>1104.7719999999999</v>
      </c>
      <c r="AEX284" s="20">
        <v>6568.0879999999997</v>
      </c>
      <c r="AEY284" s="21">
        <v>42</v>
      </c>
      <c r="AEZ284" s="20">
        <v>175.52699999999999</v>
      </c>
      <c r="AFA284" s="20">
        <v>1043.5419999999999</v>
      </c>
      <c r="AFB284" s="21">
        <v>41.5</v>
      </c>
      <c r="AFC284" s="20">
        <v>173.34299999999999</v>
      </c>
      <c r="AFD284" s="20">
        <v>1030.556</v>
      </c>
      <c r="AFE284" s="21">
        <v>80.5</v>
      </c>
      <c r="AFF284" s="20">
        <v>336.54599999999999</v>
      </c>
      <c r="AFG284" s="20">
        <v>2000.836</v>
      </c>
      <c r="AFH284" s="20">
        <v>2000.836</v>
      </c>
      <c r="AFI284" s="21">
        <v>141.80000000000001</v>
      </c>
      <c r="AFJ284" s="20">
        <v>592.69799999999998</v>
      </c>
      <c r="AFK284" s="20">
        <v>3523.71</v>
      </c>
      <c r="AFL284" s="20">
        <v>3523.71</v>
      </c>
      <c r="AFM284" s="21">
        <v>222.3</v>
      </c>
      <c r="AFN284" s="20">
        <v>929.245</v>
      </c>
      <c r="AFO284" s="20">
        <v>5524.5460000000003</v>
      </c>
      <c r="AFP284" s="20">
        <v>5524.5460000000003</v>
      </c>
      <c r="AFQ284" s="21">
        <v>108.8</v>
      </c>
      <c r="AFR284" s="20">
        <v>455.07299999999998</v>
      </c>
      <c r="AFS284" s="20">
        <v>2705.498</v>
      </c>
      <c r="AFT284" s="20">
        <v>2705.498</v>
      </c>
      <c r="AFU284" s="21">
        <v>217.2</v>
      </c>
      <c r="AFV284" s="20">
        <v>298.92500000000001</v>
      </c>
      <c r="AFW284" s="20">
        <v>421.90300000000002</v>
      </c>
      <c r="AFX284" s="21">
        <v>23.4</v>
      </c>
      <c r="AFY284" s="20">
        <v>32.164000000000001</v>
      </c>
      <c r="AFZ284" s="20">
        <v>45.396000000000001</v>
      </c>
      <c r="AGA284" s="21">
        <v>92.8</v>
      </c>
      <c r="AGB284" s="20">
        <v>127.71899999999999</v>
      </c>
      <c r="AGC284" s="20">
        <v>180.26300000000001</v>
      </c>
      <c r="AGD284" s="20">
        <v>180.26300000000001</v>
      </c>
      <c r="AGE284" s="21">
        <v>101</v>
      </c>
      <c r="AGF284" s="20">
        <v>139.042</v>
      </c>
      <c r="AGG284" s="20">
        <v>196.244</v>
      </c>
      <c r="AGH284" s="20">
        <v>196.244</v>
      </c>
      <c r="AGI284" s="21">
        <v>193.8</v>
      </c>
      <c r="AGJ284" s="20">
        <v>266.76100000000002</v>
      </c>
      <c r="AGK284" s="20">
        <v>376.50700000000001</v>
      </c>
      <c r="AGL284" s="20">
        <v>376.50700000000001</v>
      </c>
      <c r="AGM284" s="21">
        <v>153.30000000000001</v>
      </c>
      <c r="AGN284" s="20">
        <v>210.91200000000001</v>
      </c>
      <c r="AGO284" s="20">
        <v>297.68099999999998</v>
      </c>
      <c r="AGP284" s="20">
        <v>297.68099999999998</v>
      </c>
      <c r="AGQ284" s="21">
        <v>121.9</v>
      </c>
      <c r="AGR284" s="20">
        <v>585.99800000000005</v>
      </c>
      <c r="AGS284" s="20">
        <v>1681.2860000000001</v>
      </c>
      <c r="AGT284" s="21">
        <v>51.7</v>
      </c>
      <c r="AGU284" s="20">
        <v>248.77</v>
      </c>
      <c r="AGV284" s="20">
        <v>713.74699999999996</v>
      </c>
      <c r="AGW284" s="21">
        <v>50.9</v>
      </c>
      <c r="AGX284" s="20">
        <v>244.58799999999999</v>
      </c>
      <c r="AGY284" s="20">
        <v>701.74699999999996</v>
      </c>
      <c r="AGZ284" s="21">
        <v>31.8</v>
      </c>
      <c r="AHA284" s="20">
        <v>152.73500000000001</v>
      </c>
      <c r="AHB284" s="20">
        <v>438.21100000000001</v>
      </c>
      <c r="AHC284" s="20">
        <v>438.21100000000001</v>
      </c>
      <c r="AHD284" s="21">
        <v>38.4</v>
      </c>
      <c r="AHE284" s="20">
        <v>184.49299999999999</v>
      </c>
      <c r="AHF284" s="20">
        <v>529.32799999999997</v>
      </c>
      <c r="AHG284" s="20">
        <v>529.32799999999997</v>
      </c>
      <c r="AHH284" s="21">
        <v>70.099999999999994</v>
      </c>
      <c r="AHI284" s="20">
        <v>337.22699999999998</v>
      </c>
      <c r="AHJ284" s="20">
        <v>967.53899999999999</v>
      </c>
      <c r="AHK284" s="20">
        <v>967.53899999999999</v>
      </c>
      <c r="AHL284" s="21">
        <v>46.7</v>
      </c>
      <c r="AHM284" s="20">
        <v>224.624</v>
      </c>
      <c r="AHN284" s="20">
        <v>644.47</v>
      </c>
      <c r="AHO284" s="20">
        <v>644.47</v>
      </c>
      <c r="AHP284" s="21">
        <v>308.5</v>
      </c>
      <c r="AHQ284" s="20">
        <v>735.00199999999995</v>
      </c>
      <c r="AHR284" s="20">
        <v>545.298</v>
      </c>
      <c r="AHS284" s="21">
        <v>93.5</v>
      </c>
      <c r="AHT284" s="20">
        <v>222.70400000000001</v>
      </c>
      <c r="AHU284" s="20">
        <v>165.22399999999999</v>
      </c>
      <c r="AHV284" s="21">
        <v>90.5</v>
      </c>
      <c r="AHW284" s="20">
        <v>215.70400000000001</v>
      </c>
      <c r="AHX284" s="20">
        <v>160.03100000000001</v>
      </c>
      <c r="AHY284" s="21">
        <v>91.4</v>
      </c>
      <c r="AHZ284" s="20">
        <v>217.76900000000001</v>
      </c>
      <c r="AIA284" s="20">
        <v>161.56200000000001</v>
      </c>
      <c r="AIB284" s="20">
        <v>161.56200000000001</v>
      </c>
      <c r="AIC284" s="21">
        <v>123.6</v>
      </c>
      <c r="AID284" s="20">
        <v>294.52999999999997</v>
      </c>
      <c r="AIE284" s="20">
        <v>218.511</v>
      </c>
      <c r="AIF284" s="20">
        <v>218.511</v>
      </c>
      <c r="AIG284" s="21">
        <v>215</v>
      </c>
      <c r="AIH284" s="20">
        <v>512.298</v>
      </c>
      <c r="AII284" s="20">
        <v>380.07400000000001</v>
      </c>
      <c r="AIJ284" s="20">
        <v>380.07400000000001</v>
      </c>
      <c r="AIK284" s="21">
        <v>154.1</v>
      </c>
      <c r="AIL284" s="20">
        <v>367.19799999999998</v>
      </c>
      <c r="AIM284" s="20">
        <v>272.42399999999998</v>
      </c>
      <c r="AIN284" s="20">
        <v>272.42399999999998</v>
      </c>
      <c r="AIO284" s="21">
        <v>75.599999999999994</v>
      </c>
      <c r="AIP284" s="20">
        <v>1116.0029999999999</v>
      </c>
      <c r="AIQ284" s="20">
        <v>32865.726999999999</v>
      </c>
      <c r="AIR284" s="21">
        <v>9.9</v>
      </c>
      <c r="AIS284" s="20">
        <v>145.97499999999999</v>
      </c>
      <c r="AIT284" s="20">
        <v>4298.8999999999996</v>
      </c>
      <c r="AIU284" s="21">
        <v>10.1</v>
      </c>
      <c r="AIV284" s="20">
        <v>149.631</v>
      </c>
      <c r="AIW284" s="20">
        <v>4406.5680000000002</v>
      </c>
      <c r="AIX284" s="20">
        <v>3571.72</v>
      </c>
      <c r="AIY284" s="21">
        <v>55.5</v>
      </c>
      <c r="AIZ284" s="20">
        <v>819.44200000000001</v>
      </c>
      <c r="AJA284" s="20">
        <v>24132.156999999999</v>
      </c>
      <c r="AJB284" s="20">
        <v>20296.059000000001</v>
      </c>
      <c r="AJC284" s="21">
        <v>65.7</v>
      </c>
      <c r="AJD284" s="20">
        <v>970.02800000000002</v>
      </c>
      <c r="AJE284" s="20">
        <v>28566.827000000001</v>
      </c>
      <c r="AJF284" s="20">
        <v>23867.778999999999</v>
      </c>
      <c r="AJG284" s="21">
        <v>39.5</v>
      </c>
      <c r="AJH284" s="20">
        <v>583.11300000000006</v>
      </c>
      <c r="AJI284" s="20">
        <v>17172.399000000001</v>
      </c>
      <c r="AJJ284" s="20">
        <v>17172.399000000001</v>
      </c>
      <c r="AJK284" s="21">
        <v>65.7</v>
      </c>
      <c r="AJL284" s="20">
        <v>303.87799999999999</v>
      </c>
      <c r="AJM284" s="20">
        <v>1139.6030000000001</v>
      </c>
      <c r="AJN284" s="21">
        <v>12.1</v>
      </c>
      <c r="AJO284" s="20">
        <v>56.15</v>
      </c>
      <c r="AJP284" s="20">
        <v>210.57499999999999</v>
      </c>
      <c r="AJQ284" s="21">
        <v>11.5</v>
      </c>
      <c r="AJR284" s="20">
        <v>53.384</v>
      </c>
      <c r="AJS284" s="20">
        <v>200.2</v>
      </c>
      <c r="AJT284" s="20">
        <v>180.886</v>
      </c>
      <c r="AJU284" s="21">
        <v>42</v>
      </c>
      <c r="AJV284" s="20">
        <v>194.42699999999999</v>
      </c>
      <c r="AJW284" s="20">
        <v>729.14099999999996</v>
      </c>
      <c r="AJX284" s="20">
        <v>709.428</v>
      </c>
      <c r="AJY284" s="21">
        <v>53.5</v>
      </c>
      <c r="AJZ284" s="20">
        <v>247.72800000000001</v>
      </c>
      <c r="AKA284" s="20">
        <v>929.02800000000002</v>
      </c>
      <c r="AKB284" s="20">
        <v>890.31500000000005</v>
      </c>
      <c r="AKC284" s="21">
        <v>44.3</v>
      </c>
      <c r="AKD284" s="20">
        <v>204.91300000000001</v>
      </c>
      <c r="AKE284" s="20">
        <v>768.46299999999997</v>
      </c>
      <c r="AKF284" s="20">
        <v>768.46299999999997</v>
      </c>
      <c r="AKG284" s="21">
        <v>270.39999999999998</v>
      </c>
      <c r="AKH284" s="20">
        <v>1267.6959999999999</v>
      </c>
      <c r="AKI284" s="20">
        <v>9135.5259999999998</v>
      </c>
      <c r="AKJ284" s="21">
        <v>40.700000000000003</v>
      </c>
      <c r="AKK284" s="20">
        <v>190.916</v>
      </c>
      <c r="AKL284" s="20">
        <v>1375.819</v>
      </c>
      <c r="AKM284" s="21">
        <v>38.6</v>
      </c>
      <c r="AKN284" s="20">
        <v>180.989</v>
      </c>
      <c r="AKO284" s="20">
        <v>1304.2760000000001</v>
      </c>
      <c r="AKP284" s="21">
        <v>75.900000000000006</v>
      </c>
      <c r="AKQ284" s="20">
        <v>355.93</v>
      </c>
      <c r="AKR284" s="20">
        <v>2564.9749999999999</v>
      </c>
      <c r="AKS284" s="20">
        <v>2564.9749999999999</v>
      </c>
      <c r="AKT284" s="21">
        <v>153.69999999999999</v>
      </c>
      <c r="AKU284" s="20">
        <v>720.85</v>
      </c>
      <c r="AKV284" s="20">
        <v>5194.732</v>
      </c>
      <c r="AKW284" s="20">
        <v>5194.732</v>
      </c>
      <c r="AKX284" s="21">
        <v>229.6</v>
      </c>
      <c r="AKY284" s="20">
        <v>1076.78</v>
      </c>
      <c r="AKZ284" s="20">
        <v>7759.7070000000003</v>
      </c>
      <c r="ALA284" s="20">
        <v>7759.7070000000003</v>
      </c>
      <c r="ALB284" s="21">
        <v>122.7</v>
      </c>
      <c r="ALC284" s="20">
        <v>575.22400000000005</v>
      </c>
      <c r="ALD284" s="20">
        <v>4145.2929999999997</v>
      </c>
      <c r="ALE284" s="20">
        <v>4145.2929999999997</v>
      </c>
      <c r="ALF284" s="21">
        <v>252.2</v>
      </c>
      <c r="ALG284" s="20">
        <v>532.53899999999999</v>
      </c>
      <c r="ALH284" s="20">
        <v>745.23400000000004</v>
      </c>
      <c r="ALI284" s="21">
        <v>101.7</v>
      </c>
      <c r="ALJ284" s="20">
        <v>214.71199999999999</v>
      </c>
      <c r="ALK284" s="20">
        <v>300.46800000000002</v>
      </c>
      <c r="ALL284" s="21">
        <v>50.1</v>
      </c>
      <c r="ALM284" s="20">
        <v>105.86499999999999</v>
      </c>
      <c r="ALN284" s="20">
        <v>148.148</v>
      </c>
      <c r="ALO284" s="20">
        <v>131.35900000000001</v>
      </c>
      <c r="ALP284" s="21">
        <v>98.5</v>
      </c>
      <c r="ALQ284" s="20">
        <v>208.023</v>
      </c>
      <c r="ALR284" s="20">
        <v>291.10700000000003</v>
      </c>
      <c r="ALS284" s="20">
        <v>231.70500000000001</v>
      </c>
      <c r="ALT284" s="21">
        <v>150.5</v>
      </c>
      <c r="ALU284" s="20">
        <v>317.82600000000002</v>
      </c>
      <c r="ALV284" s="20">
        <v>444.76600000000002</v>
      </c>
      <c r="ALW284" s="20">
        <v>363.06400000000002</v>
      </c>
      <c r="ALX284" s="21">
        <v>121.9</v>
      </c>
      <c r="ALY284" s="20">
        <v>257.41500000000002</v>
      </c>
      <c r="ALZ284" s="20">
        <v>360.226</v>
      </c>
      <c r="AMA284" s="20">
        <v>265.459</v>
      </c>
      <c r="AMB284" s="21">
        <v>155.80000000000001</v>
      </c>
      <c r="AMC284" s="20">
        <v>483.53800000000001</v>
      </c>
      <c r="AMD284" s="20">
        <v>15640.088</v>
      </c>
      <c r="AME284" s="21">
        <v>27.5</v>
      </c>
      <c r="AMF284" s="20">
        <v>85.391000000000005</v>
      </c>
      <c r="AMG284" s="20">
        <v>2761.9720000000002</v>
      </c>
      <c r="AMH284" s="21">
        <v>56.7</v>
      </c>
      <c r="AMI284" s="20">
        <v>175.92400000000001</v>
      </c>
      <c r="AMJ284" s="20">
        <v>5690.2709999999997</v>
      </c>
      <c r="AMK284" s="20">
        <v>5022.99</v>
      </c>
      <c r="AML284" s="21">
        <v>71.7</v>
      </c>
      <c r="AMM284" s="20">
        <v>222.59700000000001</v>
      </c>
      <c r="AMN284" s="20">
        <v>7199.9319999999998</v>
      </c>
      <c r="AMO284" s="20">
        <v>6081.6859999999997</v>
      </c>
      <c r="AMP284" s="21">
        <v>128.30000000000001</v>
      </c>
      <c r="AMQ284" s="20">
        <v>398.14699999999999</v>
      </c>
      <c r="AMR284" s="20">
        <v>12878.116</v>
      </c>
      <c r="AMS284" s="20">
        <v>11104.675999999999</v>
      </c>
      <c r="AMT284" s="21">
        <v>90.5</v>
      </c>
      <c r="AMU284" s="20">
        <v>280.85500000000002</v>
      </c>
      <c r="AMV284" s="20">
        <v>9084.2800000000007</v>
      </c>
      <c r="AMW284" s="20">
        <v>9084.2800000000007</v>
      </c>
      <c r="AMX284" s="21">
        <v>94.2</v>
      </c>
      <c r="AMY284" s="22">
        <v>641.63442199999997</v>
      </c>
      <c r="AMZ284" s="20">
        <v>976.43899999999996</v>
      </c>
      <c r="ANA284" s="21">
        <v>44.1</v>
      </c>
      <c r="ANB284" s="20">
        <v>300.74299999999999</v>
      </c>
      <c r="ANC284" s="20">
        <v>457.67099999999999</v>
      </c>
      <c r="AND284" s="21">
        <v>43.2</v>
      </c>
      <c r="ANE284" s="20">
        <v>294.31099999999998</v>
      </c>
      <c r="ANF284" s="20">
        <v>447.88200000000001</v>
      </c>
      <c r="ANG284" s="21">
        <v>14.3</v>
      </c>
      <c r="ANH284" s="22">
        <v>97.740029000000007</v>
      </c>
      <c r="ANI284" s="22">
        <v>148.74077600000001</v>
      </c>
      <c r="ANJ284" s="22">
        <v>148.74077600000001</v>
      </c>
      <c r="ANK284" s="21">
        <v>35.700000000000003</v>
      </c>
      <c r="ANL284" s="22">
        <v>243.151194</v>
      </c>
      <c r="ANM284" s="22">
        <v>370.02748700000001</v>
      </c>
      <c r="ANN284" s="22">
        <v>370.02748700000001</v>
      </c>
      <c r="ANO284" s="21">
        <v>50</v>
      </c>
      <c r="ANP284" s="22">
        <v>340.89122300000002</v>
      </c>
      <c r="ANQ284" s="22">
        <v>518.76826300000005</v>
      </c>
      <c r="ANR284" s="22">
        <v>518.76826300000005</v>
      </c>
      <c r="ANS284" s="21">
        <v>33.1</v>
      </c>
      <c r="ANT284" s="22">
        <v>225.51310799999999</v>
      </c>
      <c r="ANU284" s="22">
        <v>343.18584800000002</v>
      </c>
      <c r="ANV284" s="22">
        <v>343.18584800000002</v>
      </c>
      <c r="ANW284" s="21">
        <v>249.6</v>
      </c>
      <c r="ANX284" s="20">
        <v>36346.347000000002</v>
      </c>
      <c r="ANY284" s="20">
        <v>36346.347000000002</v>
      </c>
      <c r="ANZ284" s="21">
        <v>84</v>
      </c>
      <c r="AOA284" s="20">
        <v>12232.93</v>
      </c>
      <c r="AOB284" s="20">
        <v>12232.93</v>
      </c>
      <c r="AOC284" s="21">
        <v>81.599999999999994</v>
      </c>
      <c r="AOD284" s="20">
        <v>11875.767</v>
      </c>
      <c r="AOE284" s="20">
        <v>11875.767</v>
      </c>
      <c r="AOF284" s="21">
        <v>95.8</v>
      </c>
      <c r="AOG284" s="20">
        <v>13953.78</v>
      </c>
      <c r="AOH284" s="20">
        <v>13953.78</v>
      </c>
      <c r="AOI284" s="20">
        <v>13953.78</v>
      </c>
      <c r="AOJ284" s="21">
        <v>69.8</v>
      </c>
      <c r="AOK284" s="20">
        <v>10159.637000000001</v>
      </c>
      <c r="AOL284" s="20">
        <v>10159.637000000001</v>
      </c>
      <c r="AOM284" s="20">
        <v>10159.637000000001</v>
      </c>
      <c r="AON284" s="21">
        <v>165.6</v>
      </c>
      <c r="AOO284" s="20">
        <v>24113.417000000001</v>
      </c>
      <c r="AOP284" s="20">
        <v>24113.417000000001</v>
      </c>
      <c r="AOQ284" s="20">
        <v>24113.417000000001</v>
      </c>
      <c r="AOR284" s="21">
        <v>55.4</v>
      </c>
      <c r="AOS284" s="20">
        <v>8060.61</v>
      </c>
      <c r="AOT284" s="20">
        <v>8060.61</v>
      </c>
      <c r="AOU284" s="20">
        <v>8060.61</v>
      </c>
      <c r="AOV284" s="21">
        <v>250.9</v>
      </c>
      <c r="AOW284" s="20">
        <v>31455.411</v>
      </c>
      <c r="AOX284" s="20">
        <v>23336.77</v>
      </c>
      <c r="AOY284" s="21">
        <v>86.1</v>
      </c>
      <c r="AOZ284" s="20">
        <v>10795.625</v>
      </c>
      <c r="APA284" s="20">
        <v>8009.2740000000003</v>
      </c>
      <c r="APB284" s="21">
        <v>82.3</v>
      </c>
      <c r="APC284" s="20">
        <v>10324.130999999999</v>
      </c>
      <c r="APD284" s="20">
        <v>7659.473</v>
      </c>
      <c r="APE284" s="21">
        <v>64.2</v>
      </c>
      <c r="APF284" s="20">
        <v>8051.6260000000002</v>
      </c>
      <c r="APG284" s="20">
        <v>5973.5020000000004</v>
      </c>
      <c r="APH284" s="20">
        <v>5973.5020000000004</v>
      </c>
      <c r="API284" s="21">
        <v>100.5</v>
      </c>
      <c r="APJ284" s="20">
        <v>12608.16</v>
      </c>
      <c r="APK284" s="20">
        <v>9353.9940000000006</v>
      </c>
      <c r="APL284" s="20">
        <v>9353.9940000000006</v>
      </c>
      <c r="APM284" s="21">
        <v>164.8</v>
      </c>
      <c r="APN284" s="20">
        <v>20659.786</v>
      </c>
      <c r="APO284" s="20">
        <v>15327.495999999999</v>
      </c>
      <c r="APP284" s="20">
        <v>15327.495999999999</v>
      </c>
      <c r="APQ284" s="21">
        <v>106.3</v>
      </c>
      <c r="APR284" s="20">
        <v>13324.385</v>
      </c>
      <c r="APS284" s="20">
        <v>9885.3610000000008</v>
      </c>
      <c r="APT284" s="20">
        <v>9885.3610000000008</v>
      </c>
      <c r="APU284" s="21">
        <v>105.1</v>
      </c>
      <c r="APV284" s="20">
        <v>403.56599999999997</v>
      </c>
      <c r="APW284" s="20">
        <v>2961.77</v>
      </c>
      <c r="APX284" s="21">
        <v>30</v>
      </c>
      <c r="APY284" s="20">
        <v>115.369</v>
      </c>
      <c r="APZ284" s="20">
        <v>846.69200000000001</v>
      </c>
      <c r="AQA284" s="21">
        <v>40.700000000000003</v>
      </c>
      <c r="AQB284" s="20">
        <v>156.28299999999999</v>
      </c>
      <c r="AQC284" s="20">
        <v>1146.961</v>
      </c>
      <c r="AQD284" s="20">
        <v>1146.961</v>
      </c>
      <c r="AQE284" s="21">
        <v>34.299999999999997</v>
      </c>
      <c r="AQF284" s="20">
        <v>131.91399999999999</v>
      </c>
      <c r="AQG284" s="20">
        <v>968.11699999999996</v>
      </c>
      <c r="AQH284" s="20">
        <v>968.11699999999996</v>
      </c>
      <c r="AQI284" s="21">
        <v>75</v>
      </c>
      <c r="AQJ284" s="20">
        <v>288.197</v>
      </c>
      <c r="AQK284" s="20">
        <v>2115.078</v>
      </c>
      <c r="AQL284" s="20">
        <v>2115.078</v>
      </c>
      <c r="AQM284" s="21">
        <v>64.599999999999994</v>
      </c>
      <c r="AQN284" s="20">
        <v>247.96799999999999</v>
      </c>
      <c r="AQO284" s="20">
        <v>1819.837</v>
      </c>
      <c r="AQP284" s="20">
        <v>1819.837</v>
      </c>
    </row>
    <row r="285" spans="1:1134" x14ac:dyDescent="0.2">
      <c r="A285" s="18">
        <v>40359</v>
      </c>
      <c r="B285" s="21">
        <v>139.80000000000001</v>
      </c>
      <c r="C285" s="21">
        <v>137.5</v>
      </c>
      <c r="D285" s="20">
        <v>24696.370999999999</v>
      </c>
      <c r="E285" s="21">
        <v>39.5</v>
      </c>
      <c r="F285" s="21">
        <v>38.5</v>
      </c>
      <c r="G285" s="20">
        <v>6982.1210000000001</v>
      </c>
      <c r="H285" s="21">
        <v>27.5</v>
      </c>
      <c r="I285" s="21">
        <v>26.7</v>
      </c>
      <c r="J285" s="20">
        <v>4854.0039999999999</v>
      </c>
      <c r="K285" s="21">
        <v>72.5</v>
      </c>
      <c r="L285" s="21">
        <v>72</v>
      </c>
      <c r="M285" s="20">
        <v>12807.196</v>
      </c>
      <c r="N285" s="21">
        <v>100.1</v>
      </c>
      <c r="O285" s="21">
        <v>98.8</v>
      </c>
      <c r="P285" s="20">
        <v>17683.850999999999</v>
      </c>
      <c r="Q285" s="21">
        <v>77.8</v>
      </c>
      <c r="R285" s="21">
        <v>75.900000000000006</v>
      </c>
      <c r="S285" s="20">
        <v>13746.549000000001</v>
      </c>
      <c r="T285" s="21">
        <v>219</v>
      </c>
      <c r="U285" s="21">
        <v>201.5</v>
      </c>
      <c r="V285" s="20">
        <v>126962.541</v>
      </c>
      <c r="W285" s="21">
        <v>75.400000000000006</v>
      </c>
      <c r="X285" s="21">
        <v>66.7</v>
      </c>
      <c r="Y285" s="20">
        <v>43684.968999999997</v>
      </c>
      <c r="Z285" s="21">
        <v>72.5</v>
      </c>
      <c r="AA285" s="21">
        <v>64.5</v>
      </c>
      <c r="AB285" s="20">
        <v>42047.711000000003</v>
      </c>
      <c r="AC285" s="21">
        <v>62.8</v>
      </c>
      <c r="AD285" s="21">
        <v>54.8</v>
      </c>
      <c r="AE285" s="20">
        <v>36424.807000000001</v>
      </c>
      <c r="AF285" s="21">
        <v>80.8</v>
      </c>
      <c r="AG285" s="21">
        <v>80</v>
      </c>
      <c r="AH285" s="20">
        <v>46829.993999999999</v>
      </c>
      <c r="AI285" s="21">
        <v>143.69999999999999</v>
      </c>
      <c r="AJ285" s="21">
        <v>134.80000000000001</v>
      </c>
      <c r="AK285" s="20">
        <v>83277.572</v>
      </c>
      <c r="AL285" s="21">
        <v>81.7</v>
      </c>
      <c r="AM285" s="21">
        <v>81.099999999999994</v>
      </c>
      <c r="AN285" s="20">
        <v>47362.767999999996</v>
      </c>
      <c r="AO285" s="21">
        <v>253.8</v>
      </c>
      <c r="AP285" s="21">
        <v>262.7</v>
      </c>
      <c r="AQ285" s="20">
        <v>102266.17</v>
      </c>
      <c r="AR285" s="21">
        <v>91</v>
      </c>
      <c r="AS285" s="21">
        <v>93.6</v>
      </c>
      <c r="AT285" s="20">
        <v>36672.449000000001</v>
      </c>
      <c r="AU285" s="21">
        <v>87</v>
      </c>
      <c r="AV285" s="21">
        <v>89.4</v>
      </c>
      <c r="AW285" s="20">
        <v>35065.589999999997</v>
      </c>
      <c r="AX285" s="21">
        <v>78.3</v>
      </c>
      <c r="AY285" s="21">
        <v>81.599999999999994</v>
      </c>
      <c r="AZ285" s="20">
        <v>31570.804</v>
      </c>
      <c r="BA285" s="21">
        <v>84.4</v>
      </c>
      <c r="BB285" s="21">
        <v>87.5</v>
      </c>
      <c r="BC285" s="20">
        <v>34022.798000000003</v>
      </c>
      <c r="BD285" s="21">
        <v>162.80000000000001</v>
      </c>
      <c r="BE285" s="21">
        <v>169.2</v>
      </c>
      <c r="BF285" s="20">
        <v>65593.721999999994</v>
      </c>
      <c r="BG285" s="21">
        <v>83.4</v>
      </c>
      <c r="BH285" s="21">
        <v>86.1</v>
      </c>
      <c r="BI285" s="20">
        <v>33616.218999999997</v>
      </c>
      <c r="BJ285" s="21">
        <v>80</v>
      </c>
      <c r="BK285" s="19">
        <v>291.40784832383002</v>
      </c>
      <c r="BL285" s="20">
        <v>1145.2329999999999</v>
      </c>
      <c r="BM285" s="21">
        <v>58.6</v>
      </c>
      <c r="BN285" s="20">
        <v>213.31899999999999</v>
      </c>
      <c r="BO285" s="20">
        <v>838.34500000000003</v>
      </c>
      <c r="BP285" s="21">
        <v>4.7</v>
      </c>
      <c r="BQ285" s="20">
        <v>17.167000000000002</v>
      </c>
      <c r="BR285" s="19">
        <v>67.464949000000004</v>
      </c>
      <c r="BS285" s="19">
        <v>67.464949000000004</v>
      </c>
      <c r="BT285" s="21">
        <v>16.899999999999999</v>
      </c>
      <c r="BU285" s="20">
        <v>61.433999999999997</v>
      </c>
      <c r="BV285" s="19">
        <v>241.43707824289999</v>
      </c>
      <c r="BW285" s="19">
        <v>199.87943562106</v>
      </c>
      <c r="BX285" s="21">
        <v>21.4</v>
      </c>
      <c r="BY285" s="19">
        <v>78.088509901438997</v>
      </c>
      <c r="BZ285" s="19">
        <v>306.88784391266</v>
      </c>
      <c r="CA285" s="19">
        <v>267.34438462105999</v>
      </c>
      <c r="CB285" s="21">
        <v>11.5</v>
      </c>
      <c r="CC285" s="19">
        <v>42.054781424936003</v>
      </c>
      <c r="CD285" s="19">
        <v>165.27529100000001</v>
      </c>
      <c r="CE285" s="19">
        <v>165.27529100000001</v>
      </c>
      <c r="CF285" s="21">
        <v>237.5</v>
      </c>
      <c r="CG285" s="20">
        <v>846.86300000000006</v>
      </c>
      <c r="CH285" s="20">
        <v>690.10900000000004</v>
      </c>
      <c r="CI285" s="21">
        <v>90</v>
      </c>
      <c r="CJ285" s="20">
        <v>320.875</v>
      </c>
      <c r="CK285" s="20">
        <v>261.48099999999999</v>
      </c>
      <c r="CL285" s="21">
        <v>83.4</v>
      </c>
      <c r="CM285" s="20">
        <v>297.363</v>
      </c>
      <c r="CN285" s="20">
        <v>242.321</v>
      </c>
      <c r="CO285" s="21">
        <v>54.3</v>
      </c>
      <c r="CP285" s="20">
        <v>193.59700000000001</v>
      </c>
      <c r="CQ285" s="20">
        <v>157.762</v>
      </c>
      <c r="CR285" s="20">
        <v>157.762</v>
      </c>
      <c r="CS285" s="21">
        <v>93.2</v>
      </c>
      <c r="CT285" s="20">
        <v>332.392</v>
      </c>
      <c r="CU285" s="20">
        <v>270.86599999999999</v>
      </c>
      <c r="CV285" s="20">
        <v>270.86599999999999</v>
      </c>
      <c r="CW285" s="21">
        <v>147.5</v>
      </c>
      <c r="CX285" s="20">
        <v>525.98800000000006</v>
      </c>
      <c r="CY285" s="20">
        <v>428.62799999999999</v>
      </c>
      <c r="CZ285" s="20">
        <v>428.62799999999999</v>
      </c>
      <c r="DA285" s="21">
        <v>95.3</v>
      </c>
      <c r="DB285" s="20">
        <v>339.74099999999999</v>
      </c>
      <c r="DC285" s="20">
        <v>276.85500000000002</v>
      </c>
      <c r="DD285" s="20">
        <v>276.85500000000002</v>
      </c>
      <c r="DE285" s="21">
        <v>204.2</v>
      </c>
      <c r="DF285" s="20">
        <v>2266.819</v>
      </c>
      <c r="DG285" s="20">
        <v>2660.5659999999998</v>
      </c>
      <c r="DH285" s="21">
        <v>18.3</v>
      </c>
      <c r="DI285" s="20">
        <v>203.501</v>
      </c>
      <c r="DJ285" s="20">
        <v>238.84899999999999</v>
      </c>
      <c r="DK285" s="21">
        <v>17.5</v>
      </c>
      <c r="DL285" s="20">
        <v>194.34899999999999</v>
      </c>
      <c r="DM285" s="20">
        <v>228.107</v>
      </c>
      <c r="DN285" s="21">
        <v>112.7</v>
      </c>
      <c r="DO285" s="20">
        <v>1250.751</v>
      </c>
      <c r="DP285" s="20">
        <v>1468.0070000000001</v>
      </c>
      <c r="DQ285" s="20">
        <v>1468.0070000000001</v>
      </c>
      <c r="DR285" s="21">
        <v>73.2</v>
      </c>
      <c r="DS285" s="20">
        <v>812.56700000000001</v>
      </c>
      <c r="DT285" s="20">
        <v>953.71</v>
      </c>
      <c r="DU285" s="20">
        <v>953.71</v>
      </c>
      <c r="DV285" s="21">
        <v>185.9</v>
      </c>
      <c r="DW285" s="20">
        <v>2063.319</v>
      </c>
      <c r="DX285" s="20">
        <v>2421.7170000000001</v>
      </c>
      <c r="DY285" s="20">
        <v>2421.7170000000001</v>
      </c>
      <c r="DZ285" s="21">
        <v>130.1</v>
      </c>
      <c r="EA285" s="20">
        <v>1444.758</v>
      </c>
      <c r="EB285" s="20">
        <v>1695.712</v>
      </c>
      <c r="EC285" s="20">
        <v>1695.712</v>
      </c>
      <c r="ED285" s="21">
        <v>308.7</v>
      </c>
      <c r="EE285" s="20">
        <v>1343.664</v>
      </c>
      <c r="EF285" s="20">
        <v>1094.952</v>
      </c>
      <c r="EG285" s="21">
        <v>111.2</v>
      </c>
      <c r="EH285" s="20">
        <v>483.74299999999999</v>
      </c>
      <c r="EI285" s="20">
        <v>394.202</v>
      </c>
      <c r="EJ285" s="21">
        <v>104.1</v>
      </c>
      <c r="EK285" s="20">
        <v>453.10199999999998</v>
      </c>
      <c r="EL285" s="20">
        <v>369.233</v>
      </c>
      <c r="EM285" s="21">
        <v>52.5</v>
      </c>
      <c r="EN285" s="20">
        <v>228.34</v>
      </c>
      <c r="EO285" s="20">
        <v>186.07400000000001</v>
      </c>
      <c r="EP285" s="20">
        <v>186.07400000000001</v>
      </c>
      <c r="EQ285" s="21">
        <v>145.1</v>
      </c>
      <c r="ER285" s="20">
        <v>631.58199999999999</v>
      </c>
      <c r="ES285" s="20">
        <v>514.67600000000004</v>
      </c>
      <c r="ET285" s="20">
        <v>514.67600000000004</v>
      </c>
      <c r="EU285" s="21">
        <v>197.6</v>
      </c>
      <c r="EV285" s="20">
        <v>859.92100000000005</v>
      </c>
      <c r="EW285" s="20">
        <v>700.75</v>
      </c>
      <c r="EX285" s="20">
        <v>700.75</v>
      </c>
      <c r="EY285" s="21">
        <v>56.6</v>
      </c>
      <c r="EZ285" s="20">
        <v>246.24100000000001</v>
      </c>
      <c r="FA285" s="20">
        <v>200.66200000000001</v>
      </c>
      <c r="FB285" s="20">
        <v>200.66200000000001</v>
      </c>
      <c r="FC285" s="21">
        <v>119.7</v>
      </c>
      <c r="FD285" s="20">
        <v>2398.1709999999998</v>
      </c>
      <c r="FE285" s="20">
        <v>4315.5739999999996</v>
      </c>
      <c r="FF285" s="21">
        <v>64.099999999999994</v>
      </c>
      <c r="FG285" s="20">
        <v>1284.51</v>
      </c>
      <c r="FH285" s="20">
        <v>2311.511</v>
      </c>
      <c r="FI285" s="21">
        <v>20.5</v>
      </c>
      <c r="FJ285" s="20">
        <v>410.19299999999998</v>
      </c>
      <c r="FK285" s="20">
        <v>738.15300000000002</v>
      </c>
      <c r="FL285" s="20">
        <v>761.92399999999998</v>
      </c>
      <c r="FM285" s="21">
        <v>35.1</v>
      </c>
      <c r="FN285" s="20">
        <v>703.47199999999998</v>
      </c>
      <c r="FO285" s="20">
        <v>1265.9179999999999</v>
      </c>
      <c r="FP285" s="20">
        <v>1225.501</v>
      </c>
      <c r="FQ285" s="21">
        <v>55.6</v>
      </c>
      <c r="FR285" s="20">
        <v>1113.6610000000001</v>
      </c>
      <c r="FS285" s="20">
        <v>2004.0630000000001</v>
      </c>
      <c r="FT285" s="20">
        <v>1987.4259999999999</v>
      </c>
      <c r="FU285" s="21">
        <v>48.1</v>
      </c>
      <c r="FV285" s="20">
        <v>964.18499999999995</v>
      </c>
      <c r="FW285" s="20">
        <v>1735.078</v>
      </c>
      <c r="FX285" s="20">
        <v>1735.078</v>
      </c>
      <c r="FY285" s="21">
        <v>261.3</v>
      </c>
      <c r="FZ285" s="20">
        <v>4028.2530000000002</v>
      </c>
      <c r="GA285" s="20">
        <v>4231.277</v>
      </c>
      <c r="GB285" s="21">
        <v>79.099999999999994</v>
      </c>
      <c r="GC285" s="20">
        <v>1220.0409999999999</v>
      </c>
      <c r="GD285" s="20">
        <v>1281.5309999999999</v>
      </c>
      <c r="GE285" s="21">
        <v>74.099999999999994</v>
      </c>
      <c r="GF285" s="20">
        <v>1142.837</v>
      </c>
      <c r="GG285" s="20">
        <v>1200.4359999999999</v>
      </c>
      <c r="GH285" s="21">
        <v>94.7</v>
      </c>
      <c r="GI285" s="20">
        <v>1460.4359999999999</v>
      </c>
      <c r="GJ285" s="20">
        <v>1534.0419999999999</v>
      </c>
      <c r="GK285" s="20">
        <v>1534.0419999999999</v>
      </c>
      <c r="GL285" s="21">
        <v>87.4</v>
      </c>
      <c r="GM285" s="20">
        <v>1347.7760000000001</v>
      </c>
      <c r="GN285" s="20">
        <v>1415.704</v>
      </c>
      <c r="GO285" s="20">
        <v>1415.704</v>
      </c>
      <c r="GP285" s="21">
        <v>182.2</v>
      </c>
      <c r="GQ285" s="20">
        <v>2808.212</v>
      </c>
      <c r="GR285" s="20">
        <v>2949.7460000000001</v>
      </c>
      <c r="GS285" s="20">
        <v>2949.7460000000001</v>
      </c>
      <c r="GT285" s="21">
        <v>71.400000000000006</v>
      </c>
      <c r="GU285" s="20">
        <v>1100.377</v>
      </c>
      <c r="GV285" s="20">
        <v>1155.836</v>
      </c>
      <c r="GW285" s="20">
        <v>1155.836</v>
      </c>
      <c r="GX285" s="21">
        <v>241.4</v>
      </c>
      <c r="GY285" s="20">
        <v>1368.2860000000001</v>
      </c>
      <c r="GZ285" s="20">
        <v>1481.17</v>
      </c>
      <c r="HA285" s="21">
        <v>31.6</v>
      </c>
      <c r="HB285" s="20">
        <v>179.417</v>
      </c>
      <c r="HC285" s="20">
        <v>194.21899999999999</v>
      </c>
      <c r="HD285" s="21">
        <v>29.9</v>
      </c>
      <c r="HE285" s="20">
        <v>169.71799999999999</v>
      </c>
      <c r="HF285" s="20">
        <v>183.72</v>
      </c>
      <c r="HG285" s="21">
        <v>107.1</v>
      </c>
      <c r="HH285" s="20">
        <v>607.46100000000001</v>
      </c>
      <c r="HI285" s="20">
        <v>657.577</v>
      </c>
      <c r="HJ285" s="20">
        <v>657.577</v>
      </c>
      <c r="HK285" s="21">
        <v>103</v>
      </c>
      <c r="HL285" s="20">
        <v>584.10699999999997</v>
      </c>
      <c r="HM285" s="20">
        <v>632.29499999999996</v>
      </c>
      <c r="HN285" s="20">
        <v>522.33100000000002</v>
      </c>
      <c r="HO285" s="21">
        <v>209.7</v>
      </c>
      <c r="HP285" s="20">
        <v>1188.8689999999999</v>
      </c>
      <c r="HQ285" s="20">
        <v>1286.951</v>
      </c>
      <c r="HR285" s="20">
        <v>1179.9079999999999</v>
      </c>
      <c r="HS285" s="21">
        <v>127</v>
      </c>
      <c r="HT285" s="20">
        <v>720.26099999999997</v>
      </c>
      <c r="HU285" s="20">
        <v>779.68299999999999</v>
      </c>
      <c r="HV285" s="20">
        <v>779.68299999999999</v>
      </c>
      <c r="HW285" s="21">
        <v>120.3</v>
      </c>
      <c r="HX285" s="20">
        <v>225.821</v>
      </c>
      <c r="HY285" s="20">
        <v>122641.06600000001</v>
      </c>
      <c r="HZ285" s="21">
        <v>9.8000000000000007</v>
      </c>
      <c r="IA285" s="20">
        <v>18.36</v>
      </c>
      <c r="IB285" s="20">
        <v>9971.3240000000005</v>
      </c>
      <c r="IC285" s="21">
        <v>7.1</v>
      </c>
      <c r="ID285" s="20">
        <v>13.343</v>
      </c>
      <c r="IE285" s="20">
        <v>7246.2960000000003</v>
      </c>
      <c r="IF285" s="21">
        <v>33.299999999999997</v>
      </c>
      <c r="IG285" s="20">
        <v>62.561999999999998</v>
      </c>
      <c r="IH285" s="20">
        <v>33977</v>
      </c>
      <c r="II285" s="20">
        <v>33977</v>
      </c>
      <c r="IJ285" s="21">
        <v>77.2</v>
      </c>
      <c r="IK285" s="20">
        <v>144.898</v>
      </c>
      <c r="IL285" s="20">
        <v>78692.741999999998</v>
      </c>
      <c r="IM285" s="20">
        <v>78692.741999999998</v>
      </c>
      <c r="IN285" s="21">
        <v>110.6</v>
      </c>
      <c r="IO285" s="20">
        <v>207.46100000000001</v>
      </c>
      <c r="IP285" s="20">
        <v>112669.74099999999</v>
      </c>
      <c r="IQ285" s="20">
        <v>112669.74099999999</v>
      </c>
      <c r="IR285" s="21">
        <v>69.5</v>
      </c>
      <c r="IS285" s="20">
        <v>130.435</v>
      </c>
      <c r="IT285" s="23">
        <v>70838.12</v>
      </c>
      <c r="IU285" s="23">
        <v>70838.12</v>
      </c>
      <c r="IV285" s="21">
        <v>179.9</v>
      </c>
      <c r="IW285" s="20">
        <v>10029.893</v>
      </c>
      <c r="IX285" s="20">
        <v>68017.08</v>
      </c>
      <c r="IY285" s="21">
        <v>34.200000000000003</v>
      </c>
      <c r="IZ285" s="20">
        <v>1907.818</v>
      </c>
      <c r="JA285" s="20">
        <v>12937.744000000001</v>
      </c>
      <c r="JB285" s="21">
        <v>26.7</v>
      </c>
      <c r="JC285" s="20">
        <v>1488.7739999999999</v>
      </c>
      <c r="JD285" s="20">
        <v>10096.023999999999</v>
      </c>
      <c r="JE285" s="20">
        <v>10096.023999999999</v>
      </c>
      <c r="JF285" s="21">
        <v>118.9</v>
      </c>
      <c r="JG285" s="20">
        <v>6630.1530000000002</v>
      </c>
      <c r="JH285" s="20">
        <v>44961.955000000002</v>
      </c>
      <c r="JI285" s="20">
        <v>47090.42</v>
      </c>
      <c r="JJ285" s="21">
        <v>145.69999999999999</v>
      </c>
      <c r="JK285" s="20">
        <v>8122.076</v>
      </c>
      <c r="JL285" s="20">
        <v>55079.336000000003</v>
      </c>
      <c r="JM285" s="20">
        <v>57186.444000000003</v>
      </c>
      <c r="JN285" s="21">
        <v>128.5</v>
      </c>
      <c r="JO285" s="20">
        <v>7163.3429999999998</v>
      </c>
      <c r="JP285" s="20">
        <v>48577.752999999997</v>
      </c>
      <c r="JQ285" s="20">
        <v>48577.752999999997</v>
      </c>
      <c r="JR285" s="21">
        <v>81.099999999999994</v>
      </c>
      <c r="JS285" s="20">
        <v>221.05799999999999</v>
      </c>
      <c r="JT285" s="20">
        <v>423649.74300000002</v>
      </c>
      <c r="JU285" s="21">
        <v>35.4</v>
      </c>
      <c r="JV285" s="20">
        <v>96.582999999999998</v>
      </c>
      <c r="JW285" s="20">
        <v>185096.56200000001</v>
      </c>
      <c r="JX285" s="20">
        <v>17.423999999999999</v>
      </c>
      <c r="JY285" s="20">
        <v>47.503999999999998</v>
      </c>
      <c r="JZ285" s="20">
        <v>91039.043000000005</v>
      </c>
      <c r="KA285" s="20">
        <v>91039.043000000005</v>
      </c>
      <c r="KB285" s="20">
        <v>28.231999999999999</v>
      </c>
      <c r="KC285" s="20">
        <v>76.971999999999994</v>
      </c>
      <c r="KD285" s="20">
        <v>147514.13800000001</v>
      </c>
      <c r="KE285" s="20">
        <v>147514.13800000001</v>
      </c>
      <c r="KF285" s="21">
        <v>45.7</v>
      </c>
      <c r="KG285" s="21">
        <v>124.5</v>
      </c>
      <c r="KH285" s="20">
        <v>238553.18100000001</v>
      </c>
      <c r="KI285" s="20">
        <v>238553.18100000001</v>
      </c>
      <c r="KJ285" s="21">
        <v>31.1</v>
      </c>
      <c r="KK285" s="21">
        <v>84.7</v>
      </c>
      <c r="KL285" s="21">
        <v>162400.5</v>
      </c>
      <c r="KM285" s="21">
        <v>162400.5</v>
      </c>
      <c r="KN285" s="21">
        <v>118.8</v>
      </c>
      <c r="KO285" s="20">
        <v>224.54</v>
      </c>
      <c r="KP285" s="20">
        <v>4701.0529999999999</v>
      </c>
      <c r="KQ285" s="21">
        <v>36.6</v>
      </c>
      <c r="KR285" s="20">
        <v>69.192999999999998</v>
      </c>
      <c r="KS285" s="20">
        <v>1448.646</v>
      </c>
      <c r="KT285" s="21">
        <v>34.9</v>
      </c>
      <c r="KU285" s="20">
        <v>65.944999999999993</v>
      </c>
      <c r="KV285" s="20">
        <v>1380.654</v>
      </c>
      <c r="KW285" s="21">
        <v>28</v>
      </c>
      <c r="KX285" s="20">
        <v>52.962000000000003</v>
      </c>
      <c r="KY285" s="20">
        <v>1108.8389999999999</v>
      </c>
      <c r="KZ285" s="20">
        <v>1108.8389999999999</v>
      </c>
      <c r="LA285" s="21">
        <v>54.2</v>
      </c>
      <c r="LB285" s="20">
        <v>102.38500000000001</v>
      </c>
      <c r="LC285" s="20">
        <v>2143.5680000000002</v>
      </c>
      <c r="LD285" s="20">
        <v>2143.5680000000002</v>
      </c>
      <c r="LE285" s="21">
        <v>82.2</v>
      </c>
      <c r="LF285" s="20">
        <v>155.34700000000001</v>
      </c>
      <c r="LG285" s="20">
        <v>3252.4070000000002</v>
      </c>
      <c r="LH285" s="20">
        <v>3252.4070000000002</v>
      </c>
      <c r="LI285" s="21">
        <v>45.3</v>
      </c>
      <c r="LJ285" s="20">
        <v>85.567999999999998</v>
      </c>
      <c r="LK285" s="20">
        <v>1791.4780000000001</v>
      </c>
      <c r="LL285" s="20">
        <v>1791.4780000000001</v>
      </c>
      <c r="LM285" s="21">
        <v>211.3</v>
      </c>
      <c r="LN285" s="20">
        <v>6467.39</v>
      </c>
      <c r="LO285" s="20">
        <v>5270.2759999999998</v>
      </c>
      <c r="LP285" s="21">
        <v>78.8</v>
      </c>
      <c r="LQ285" s="20">
        <v>2410.1799999999998</v>
      </c>
      <c r="LR285" s="20">
        <v>1964.056</v>
      </c>
      <c r="LS285" s="21">
        <v>74.2</v>
      </c>
      <c r="LT285" s="20">
        <v>2269.8220000000001</v>
      </c>
      <c r="LU285" s="20">
        <v>1849.6780000000001</v>
      </c>
      <c r="LV285" s="21">
        <v>60.9</v>
      </c>
      <c r="LW285" s="20">
        <v>1862.383</v>
      </c>
      <c r="LX285" s="20">
        <v>1517.6559999999999</v>
      </c>
      <c r="LY285" s="20">
        <v>1517.6559999999999</v>
      </c>
      <c r="LZ285" s="21">
        <v>71.7</v>
      </c>
      <c r="MA285" s="20">
        <v>2194.826</v>
      </c>
      <c r="MB285" s="20">
        <v>1788.5640000000001</v>
      </c>
      <c r="MC285" s="20">
        <v>1788.5640000000001</v>
      </c>
      <c r="MD285" s="21">
        <v>132.6</v>
      </c>
      <c r="ME285" s="20">
        <v>4057.2089999999998</v>
      </c>
      <c r="MF285" s="20">
        <v>3306.22</v>
      </c>
      <c r="MG285" s="20">
        <v>3306.22</v>
      </c>
      <c r="MH285" s="21">
        <v>88.7</v>
      </c>
      <c r="MI285" s="20">
        <v>2713.6129999999998</v>
      </c>
      <c r="MJ285" s="20">
        <v>2211.3229999999999</v>
      </c>
      <c r="MK285" s="20">
        <v>2211.3229999999999</v>
      </c>
      <c r="ML285" s="21">
        <v>308</v>
      </c>
      <c r="MM285" s="20">
        <v>892.51099999999997</v>
      </c>
      <c r="MN285" s="20">
        <v>5417.7190000000001</v>
      </c>
      <c r="MO285" s="21">
        <v>49.2</v>
      </c>
      <c r="MP285" s="20">
        <v>142.44200000000001</v>
      </c>
      <c r="MQ285" s="20">
        <v>864.65099999999995</v>
      </c>
      <c r="MR285" s="21">
        <v>44.5</v>
      </c>
      <c r="MS285" s="20">
        <v>128.83099999999999</v>
      </c>
      <c r="MT285" s="20">
        <v>782.03200000000004</v>
      </c>
      <c r="MU285" s="21">
        <v>136.6</v>
      </c>
      <c r="MV285" s="20">
        <v>395.72</v>
      </c>
      <c r="MW285" s="20">
        <v>2402.0970000000002</v>
      </c>
      <c r="MX285" s="20">
        <v>2428</v>
      </c>
      <c r="MY285" s="21">
        <v>121.3</v>
      </c>
      <c r="MZ285" s="20">
        <v>351.53100000000001</v>
      </c>
      <c r="NA285" s="20">
        <v>2133.864</v>
      </c>
      <c r="NB285" s="20">
        <v>1987</v>
      </c>
      <c r="NC285" s="21">
        <v>258.89999999999998</v>
      </c>
      <c r="ND285" s="20">
        <v>750.06899999999996</v>
      </c>
      <c r="NE285" s="20">
        <v>4553.0680000000002</v>
      </c>
      <c r="NF285" s="20">
        <v>4415</v>
      </c>
      <c r="NG285" s="21">
        <v>197.2</v>
      </c>
      <c r="NH285" s="20">
        <v>571.43700000000001</v>
      </c>
      <c r="NI285" s="20">
        <v>3468.7370000000001</v>
      </c>
      <c r="NJ285" s="20">
        <v>3468.7370000000001</v>
      </c>
      <c r="NK285" s="21">
        <v>284.7</v>
      </c>
      <c r="NL285" s="20">
        <v>3731.9470000000001</v>
      </c>
      <c r="NM285" s="20">
        <v>3041.1640000000002</v>
      </c>
      <c r="NN285" s="21">
        <v>57.9</v>
      </c>
      <c r="NO285" s="20">
        <v>759.13699999999994</v>
      </c>
      <c r="NP285" s="20">
        <v>618.62099999999998</v>
      </c>
      <c r="NQ285" s="21">
        <v>57</v>
      </c>
      <c r="NR285" s="20">
        <v>747.37</v>
      </c>
      <c r="NS285" s="20">
        <v>609.03200000000004</v>
      </c>
      <c r="NT285" s="21">
        <v>85.8</v>
      </c>
      <c r="NU285" s="20">
        <v>1124.23</v>
      </c>
      <c r="NV285" s="20">
        <v>916.13499999999999</v>
      </c>
      <c r="NW285" s="20">
        <v>916.13499999999999</v>
      </c>
      <c r="NX285" s="21">
        <v>141</v>
      </c>
      <c r="NY285" s="20">
        <v>1848.58</v>
      </c>
      <c r="NZ285" s="20">
        <v>1506.4079999999999</v>
      </c>
      <c r="OA285" s="20">
        <v>1506.4079999999999</v>
      </c>
      <c r="OB285" s="21">
        <v>226.8</v>
      </c>
      <c r="OC285" s="20">
        <v>2972.81</v>
      </c>
      <c r="OD285" s="20">
        <v>2422.5430000000001</v>
      </c>
      <c r="OE285" s="20">
        <v>2422.5430000000001</v>
      </c>
      <c r="OF285" s="21">
        <v>168.3</v>
      </c>
      <c r="OG285" s="20">
        <v>2206.2069999999999</v>
      </c>
      <c r="OH285" s="20">
        <v>1797.838</v>
      </c>
      <c r="OI285" s="20">
        <v>1797.838</v>
      </c>
      <c r="OJ285" s="21">
        <v>224.4</v>
      </c>
      <c r="OK285" s="20">
        <v>505.14499999999998</v>
      </c>
      <c r="OL285" s="20">
        <v>411.64299999999997</v>
      </c>
      <c r="OM285" s="21">
        <v>51.8</v>
      </c>
      <c r="ON285" s="20">
        <v>116.51</v>
      </c>
      <c r="OO285" s="20">
        <v>94.944000000000003</v>
      </c>
      <c r="OP285" s="21">
        <v>48.2</v>
      </c>
      <c r="OQ285" s="20">
        <v>108.52500000000001</v>
      </c>
      <c r="OR285" s="20">
        <v>88.436999999999998</v>
      </c>
      <c r="OS285" s="21">
        <v>60.4</v>
      </c>
      <c r="OT285" s="20">
        <v>135.964</v>
      </c>
      <c r="OU285" s="20">
        <v>110.797</v>
      </c>
      <c r="OV285" s="20">
        <v>110.797</v>
      </c>
      <c r="OW285" s="21">
        <v>112.2</v>
      </c>
      <c r="OX285" s="20">
        <v>252.67099999999999</v>
      </c>
      <c r="OY285" s="20">
        <v>205.90199999999999</v>
      </c>
      <c r="OZ285" s="20">
        <v>205.90199999999999</v>
      </c>
      <c r="PA285" s="21">
        <v>172.6</v>
      </c>
      <c r="PB285" s="20">
        <v>388.63499999999999</v>
      </c>
      <c r="PC285" s="20">
        <v>316.69900000000001</v>
      </c>
      <c r="PD285" s="20">
        <v>316.69900000000001</v>
      </c>
      <c r="PE285" s="21">
        <v>87.6</v>
      </c>
      <c r="PF285" s="20">
        <v>197.27199999999999</v>
      </c>
      <c r="PG285" s="20">
        <v>160.75700000000001</v>
      </c>
      <c r="PH285" s="20">
        <v>160.75700000000001</v>
      </c>
      <c r="PI285" s="21">
        <v>265.7</v>
      </c>
      <c r="PJ285" s="20">
        <v>6386.857</v>
      </c>
      <c r="PK285" s="20">
        <v>5204.6499999999996</v>
      </c>
      <c r="PL285" s="21">
        <v>94</v>
      </c>
      <c r="PM285" s="20">
        <v>2259.2440000000001</v>
      </c>
      <c r="PN285" s="20">
        <v>1841.058</v>
      </c>
      <c r="PO285" s="21">
        <v>87.3</v>
      </c>
      <c r="PP285" s="20">
        <v>2099.4</v>
      </c>
      <c r="PQ285" s="20">
        <v>1710.8009999999999</v>
      </c>
      <c r="PR285" s="21">
        <v>52.9</v>
      </c>
      <c r="PS285" s="20">
        <v>1271.075</v>
      </c>
      <c r="PT285" s="20">
        <v>1035.799</v>
      </c>
      <c r="PU285" s="20">
        <v>1035.799</v>
      </c>
      <c r="PV285" s="21">
        <v>119</v>
      </c>
      <c r="PW285" s="20">
        <v>2861.078</v>
      </c>
      <c r="PX285" s="20">
        <v>2331.4929999999999</v>
      </c>
      <c r="PY285" s="20">
        <v>2194.6860000000001</v>
      </c>
      <c r="PZ285" s="21">
        <v>171.7</v>
      </c>
      <c r="QA285" s="20">
        <v>4127.6130000000003</v>
      </c>
      <c r="QB285" s="20">
        <v>3363.5920000000001</v>
      </c>
      <c r="QC285" s="20">
        <v>3230.4850000000001</v>
      </c>
      <c r="QD285" s="21">
        <v>91.2</v>
      </c>
      <c r="QE285" s="20">
        <v>2191.7080000000001</v>
      </c>
      <c r="QF285" s="20">
        <v>1786.0229999999999</v>
      </c>
      <c r="QG285" s="20">
        <v>1786.0229999999999</v>
      </c>
      <c r="QH285" s="21">
        <v>220.9</v>
      </c>
      <c r="QI285" s="21">
        <v>203</v>
      </c>
      <c r="QJ285" s="20">
        <v>118259.232</v>
      </c>
      <c r="QK285" s="21">
        <v>78</v>
      </c>
      <c r="QL285" s="21">
        <v>68.599999999999994</v>
      </c>
      <c r="QM285" s="20">
        <v>41753.589999999997</v>
      </c>
      <c r="QN285" s="21">
        <v>75</v>
      </c>
      <c r="QO285" s="21">
        <v>66.3</v>
      </c>
      <c r="QP285" s="20">
        <v>40174.802000000003</v>
      </c>
      <c r="QQ285" s="21">
        <v>62.9</v>
      </c>
      <c r="QR285" s="21">
        <v>54.7</v>
      </c>
      <c r="QS285" s="20">
        <v>33651.307000000001</v>
      </c>
      <c r="QT285" s="21">
        <v>80</v>
      </c>
      <c r="QU285" s="21">
        <v>79.7</v>
      </c>
      <c r="QV285" s="20">
        <v>42835.682999999997</v>
      </c>
      <c r="QW285" s="21">
        <v>142.9</v>
      </c>
      <c r="QX285" s="21">
        <v>134.4</v>
      </c>
      <c r="QY285" s="20">
        <v>76505.642999999996</v>
      </c>
      <c r="QZ285" s="21">
        <v>80.3</v>
      </c>
      <c r="RA285" s="21">
        <v>80</v>
      </c>
      <c r="RB285" s="20">
        <v>42963.485000000001</v>
      </c>
      <c r="RC285" s="21">
        <v>259.39999999999998</v>
      </c>
      <c r="RD285" s="20">
        <v>6141.241</v>
      </c>
      <c r="RE285" s="20">
        <v>4091.2950000000001</v>
      </c>
      <c r="RF285" s="21">
        <v>78.099999999999994</v>
      </c>
      <c r="RG285" s="20">
        <v>1848.25</v>
      </c>
      <c r="RH285" s="20">
        <v>1231.3040000000001</v>
      </c>
      <c r="RI285" s="21">
        <v>72.400000000000006</v>
      </c>
      <c r="RJ285" s="20">
        <v>1713.6010000000001</v>
      </c>
      <c r="RK285" s="20">
        <v>1141.6010000000001</v>
      </c>
      <c r="RL285" s="21">
        <v>96.1</v>
      </c>
      <c r="RM285" s="20">
        <v>2276.56</v>
      </c>
      <c r="RN285" s="20">
        <v>1516.644</v>
      </c>
      <c r="RO285" s="20">
        <v>1516.644</v>
      </c>
      <c r="RP285" s="21">
        <v>85.2</v>
      </c>
      <c r="RQ285" s="20">
        <v>2016.432</v>
      </c>
      <c r="RR285" s="20">
        <v>1343.347</v>
      </c>
      <c r="RS285" s="20">
        <v>1343.347</v>
      </c>
      <c r="RT285" s="21">
        <v>181.3</v>
      </c>
      <c r="RU285" s="20">
        <v>4292.9920000000002</v>
      </c>
      <c r="RV285" s="20">
        <v>2859.991</v>
      </c>
      <c r="RW285" s="20">
        <v>2859.991</v>
      </c>
      <c r="RX285" s="21">
        <v>110.8</v>
      </c>
      <c r="RY285" s="20">
        <v>2622.6480000000001</v>
      </c>
      <c r="RZ285" s="20">
        <v>1747.2080000000001</v>
      </c>
      <c r="SA285" s="20">
        <v>1747.2080000000001</v>
      </c>
      <c r="SB285" s="21">
        <v>235.9</v>
      </c>
      <c r="SC285" s="20">
        <v>677.64099999999996</v>
      </c>
      <c r="SD285" s="20">
        <v>552.21</v>
      </c>
      <c r="SE285" s="21">
        <v>111.6</v>
      </c>
      <c r="SF285" s="20">
        <v>320.57400000000001</v>
      </c>
      <c r="SG285" s="20">
        <v>261.23599999999999</v>
      </c>
      <c r="SH285" s="21">
        <v>134.9</v>
      </c>
      <c r="SI285" s="20">
        <v>387.59699999999998</v>
      </c>
      <c r="SJ285" s="20">
        <v>315.85300000000001</v>
      </c>
      <c r="SK285" s="21">
        <v>59.1</v>
      </c>
      <c r="SL285" s="20">
        <v>169.62899999999999</v>
      </c>
      <c r="SM285" s="20">
        <v>138.22999999999999</v>
      </c>
      <c r="SN285" s="20">
        <v>138.22999999999999</v>
      </c>
      <c r="SO285" s="21">
        <v>65.3</v>
      </c>
      <c r="SP285" s="20">
        <v>187.43799999999999</v>
      </c>
      <c r="SQ285" s="20">
        <v>152.74299999999999</v>
      </c>
      <c r="SR285" s="20">
        <v>152.74299999999999</v>
      </c>
      <c r="SS285" s="21">
        <v>124.3</v>
      </c>
      <c r="ST285" s="20">
        <v>357.06700000000001</v>
      </c>
      <c r="SU285" s="20">
        <v>290.97399999999999</v>
      </c>
      <c r="SV285" s="20">
        <v>290.97399999999999</v>
      </c>
      <c r="SW285" s="21">
        <v>108.6</v>
      </c>
      <c r="SX285" s="20">
        <v>312.04300000000001</v>
      </c>
      <c r="SY285" s="20">
        <v>254.28399999999999</v>
      </c>
      <c r="SZ285" s="20">
        <v>254.28399999999999</v>
      </c>
      <c r="TA285" s="21">
        <v>272.5</v>
      </c>
      <c r="TB285" s="20">
        <v>598.56500000000005</v>
      </c>
      <c r="TC285" s="20">
        <v>4660.7849999999999</v>
      </c>
      <c r="TD285" s="21">
        <v>61</v>
      </c>
      <c r="TE285" s="20">
        <v>134.02799999999999</v>
      </c>
      <c r="TF285" s="20">
        <v>1043.624</v>
      </c>
      <c r="TG285" s="21">
        <v>56.5</v>
      </c>
      <c r="TH285" s="20">
        <v>124.124</v>
      </c>
      <c r="TI285" s="20">
        <v>966.50699999999995</v>
      </c>
      <c r="TJ285" s="20">
        <v>966.50699999999995</v>
      </c>
      <c r="TK285" s="21">
        <v>155.1</v>
      </c>
      <c r="TL285" s="20">
        <v>340.68900000000002</v>
      </c>
      <c r="TM285" s="20">
        <v>2652.81</v>
      </c>
      <c r="TN285" s="20">
        <v>2684.6329999999998</v>
      </c>
      <c r="TO285" s="21">
        <v>211.5</v>
      </c>
      <c r="TP285" s="20">
        <v>464.53699999999998</v>
      </c>
      <c r="TQ285" s="20">
        <v>3617.1610000000001</v>
      </c>
      <c r="TR285" s="20">
        <v>3651.14</v>
      </c>
      <c r="TS285" s="21">
        <v>173.3</v>
      </c>
      <c r="TT285" s="20">
        <v>380.762</v>
      </c>
      <c r="TU285" s="20">
        <v>2964.8440000000001</v>
      </c>
      <c r="TV285" s="20">
        <v>3003.8910000000001</v>
      </c>
      <c r="TW285" s="21">
        <v>218.2</v>
      </c>
      <c r="TX285" s="20">
        <v>250.73699999999999</v>
      </c>
      <c r="TY285" s="20">
        <v>58439.127</v>
      </c>
      <c r="TZ285" s="21">
        <v>83.5</v>
      </c>
      <c r="UA285" s="20">
        <v>95.914000000000001</v>
      </c>
      <c r="UB285" s="20">
        <v>22354.68</v>
      </c>
      <c r="UC285" s="21">
        <v>82.9</v>
      </c>
      <c r="UD285" s="20">
        <v>95.238</v>
      </c>
      <c r="UE285" s="20">
        <v>22197.040000000001</v>
      </c>
      <c r="UF285" s="21">
        <v>40.799999999999997</v>
      </c>
      <c r="UG285" s="20">
        <v>46.926000000000002</v>
      </c>
      <c r="UH285" s="20">
        <v>10937.07</v>
      </c>
      <c r="UI285" s="20">
        <v>10937.07</v>
      </c>
      <c r="UJ285" s="21">
        <v>93.9</v>
      </c>
      <c r="UK285" s="20">
        <v>107.896</v>
      </c>
      <c r="UL285" s="20">
        <v>25147.377</v>
      </c>
      <c r="UM285" s="20">
        <v>25147.377</v>
      </c>
      <c r="UN285" s="21">
        <v>134.80000000000001</v>
      </c>
      <c r="UO285" s="20">
        <v>154.822</v>
      </c>
      <c r="UP285" s="20">
        <v>36084.447</v>
      </c>
      <c r="UQ285" s="20">
        <v>36084.447</v>
      </c>
      <c r="UR285" s="21">
        <v>61.7</v>
      </c>
      <c r="US285" s="20">
        <v>70.888000000000005</v>
      </c>
      <c r="UT285" s="20">
        <v>16521.88</v>
      </c>
      <c r="UU285" s="20">
        <v>16521.88</v>
      </c>
      <c r="UV285" s="21">
        <v>52.5</v>
      </c>
      <c r="UW285" s="20">
        <v>371.24599999999998</v>
      </c>
      <c r="UX285" s="20">
        <v>3364793.7420000001</v>
      </c>
      <c r="UY285" s="21">
        <v>25.1</v>
      </c>
      <c r="UZ285" s="20">
        <v>177.57</v>
      </c>
      <c r="VA285" s="20">
        <v>1609409.9210000001</v>
      </c>
      <c r="VB285" s="21">
        <v>12.7</v>
      </c>
      <c r="VC285" s="20">
        <v>89.965999999999994</v>
      </c>
      <c r="VD285" s="20">
        <v>815406.99699999997</v>
      </c>
      <c r="VE285" s="20">
        <v>815406.99699999997</v>
      </c>
      <c r="VF285" s="21">
        <v>14.5</v>
      </c>
      <c r="VG285" s="20">
        <v>102.223</v>
      </c>
      <c r="VH285" s="20">
        <v>926498.79700000002</v>
      </c>
      <c r="VI285" s="20">
        <v>834787.174</v>
      </c>
      <c r="VJ285" s="21">
        <v>27.4</v>
      </c>
      <c r="VK285" s="20">
        <v>193.67599999999999</v>
      </c>
      <c r="VL285" s="20">
        <v>1755383.821</v>
      </c>
      <c r="VM285" s="20">
        <v>1650194.1710000001</v>
      </c>
      <c r="VN285" s="21">
        <v>24.8</v>
      </c>
      <c r="VO285" s="20">
        <v>175.61099999999999</v>
      </c>
      <c r="VP285" s="20">
        <v>1591652.871</v>
      </c>
      <c r="VQ285" s="20">
        <v>1591652.871</v>
      </c>
      <c r="VR285" s="21">
        <v>382.2</v>
      </c>
      <c r="VS285" s="20">
        <v>769.10699999999997</v>
      </c>
      <c r="VT285" s="20">
        <v>626.745</v>
      </c>
      <c r="VU285" s="21">
        <v>75.400000000000006</v>
      </c>
      <c r="VV285" s="20">
        <v>151.762</v>
      </c>
      <c r="VW285" s="20">
        <v>123.67100000000001</v>
      </c>
      <c r="VX285" s="21">
        <v>75.400000000000006</v>
      </c>
      <c r="VY285" s="20">
        <v>151.81700000000001</v>
      </c>
      <c r="VZ285" s="20">
        <v>123.71599999999999</v>
      </c>
      <c r="WA285" s="21">
        <v>116.2</v>
      </c>
      <c r="WB285" s="20">
        <v>233.93899999999999</v>
      </c>
      <c r="WC285" s="20">
        <v>190.637</v>
      </c>
      <c r="WD285" s="20">
        <v>190.637</v>
      </c>
      <c r="WE285" s="21">
        <v>190.5</v>
      </c>
      <c r="WF285" s="20">
        <v>383.40499999999997</v>
      </c>
      <c r="WG285" s="20">
        <v>312.43700000000001</v>
      </c>
      <c r="WH285" s="20">
        <v>312.43700000000001</v>
      </c>
      <c r="WI285" s="21">
        <v>306.7</v>
      </c>
      <c r="WJ285" s="20">
        <v>617.34500000000003</v>
      </c>
      <c r="WK285" s="20">
        <v>503.07400000000001</v>
      </c>
      <c r="WL285" s="20">
        <v>503.07400000000001</v>
      </c>
      <c r="WM285" s="21">
        <v>158.1</v>
      </c>
      <c r="WN285" s="20">
        <v>318.24400000000003</v>
      </c>
      <c r="WO285" s="20">
        <v>259.33699999999999</v>
      </c>
      <c r="WP285" s="20">
        <v>259.33699999999999</v>
      </c>
      <c r="WQ285" s="21">
        <v>197.6</v>
      </c>
      <c r="WR285" s="20">
        <v>436.61</v>
      </c>
      <c r="WS285" s="20">
        <v>1695.0060000000001</v>
      </c>
      <c r="WT285" s="21">
        <v>75.7</v>
      </c>
      <c r="WU285" s="20">
        <v>167.33</v>
      </c>
      <c r="WV285" s="20">
        <v>649.61</v>
      </c>
      <c r="WW285" s="21">
        <v>70.400000000000006</v>
      </c>
      <c r="WX285" s="20">
        <v>155.49100000000001</v>
      </c>
      <c r="WY285" s="20">
        <v>603.64599999999996</v>
      </c>
      <c r="WZ285" s="21">
        <v>38.4</v>
      </c>
      <c r="XA285" s="20">
        <v>84.894000000000005</v>
      </c>
      <c r="XB285" s="20">
        <v>329.57499999999999</v>
      </c>
      <c r="XC285" s="20">
        <v>329.57499999999999</v>
      </c>
      <c r="XD285" s="21">
        <v>83.4</v>
      </c>
      <c r="XE285" s="20">
        <v>184.38499999999999</v>
      </c>
      <c r="XF285" s="20">
        <v>715.82100000000003</v>
      </c>
      <c r="XG285" s="20">
        <v>715.82100000000003</v>
      </c>
      <c r="XH285" s="21">
        <v>121.8</v>
      </c>
      <c r="XI285" s="20">
        <v>269.279</v>
      </c>
      <c r="XJ285" s="20">
        <v>1045.396</v>
      </c>
      <c r="XK285" s="20">
        <v>1045.396</v>
      </c>
      <c r="XL285" s="21">
        <v>65.7</v>
      </c>
      <c r="XM285" s="20">
        <v>145.22300000000001</v>
      </c>
      <c r="XN285" s="22">
        <v>563.78645100000006</v>
      </c>
      <c r="XO285" s="22">
        <v>563.78645100000006</v>
      </c>
      <c r="XP285" s="21">
        <v>180.4</v>
      </c>
      <c r="XQ285" s="20">
        <v>2589.127</v>
      </c>
      <c r="XR285" s="20">
        <v>120252.789</v>
      </c>
      <c r="XS285" s="21">
        <v>70.599999999999994</v>
      </c>
      <c r="XT285" s="20">
        <v>1013.418</v>
      </c>
      <c r="XU285" s="20">
        <v>47068.480000000003</v>
      </c>
      <c r="XV285" s="21">
        <v>36</v>
      </c>
      <c r="XW285" s="20">
        <v>516.25699999999995</v>
      </c>
      <c r="XX285" s="20">
        <v>23977.706999999999</v>
      </c>
      <c r="XY285" s="20">
        <v>5928.68</v>
      </c>
      <c r="XZ285" s="21">
        <v>74.599999999999994</v>
      </c>
      <c r="YA285" s="20">
        <v>1070.038</v>
      </c>
      <c r="YB285" s="20">
        <v>49698.258999999998</v>
      </c>
      <c r="YC285" s="20">
        <v>32413.507000000001</v>
      </c>
      <c r="YD285" s="21">
        <v>109.8</v>
      </c>
      <c r="YE285" s="20">
        <v>1575.71</v>
      </c>
      <c r="YF285" s="20">
        <v>73184.308999999994</v>
      </c>
      <c r="YG285" s="20">
        <v>38342.186999999998</v>
      </c>
      <c r="YH285" s="21">
        <v>53.6</v>
      </c>
      <c r="YI285" s="20">
        <v>769.03300000000002</v>
      </c>
      <c r="YJ285" s="20">
        <v>35717.981</v>
      </c>
      <c r="YK285" s="20">
        <v>35717.981</v>
      </c>
      <c r="YL285" s="21">
        <v>248.2</v>
      </c>
      <c r="YM285" s="20">
        <v>4837.96</v>
      </c>
      <c r="YN285" s="20">
        <v>3942.4540000000002</v>
      </c>
      <c r="YO285" s="21">
        <v>122.5</v>
      </c>
      <c r="YP285" s="20">
        <v>2387.3000000000002</v>
      </c>
      <c r="YQ285" s="20">
        <v>1945.4110000000001</v>
      </c>
      <c r="YR285" s="21">
        <v>119.6</v>
      </c>
      <c r="YS285" s="20">
        <v>2332.1770000000001</v>
      </c>
      <c r="YT285" s="20">
        <v>1900.491</v>
      </c>
      <c r="YU285" s="21">
        <v>43.3</v>
      </c>
      <c r="YV285" s="20">
        <v>843.851</v>
      </c>
      <c r="YW285" s="20">
        <v>687.654</v>
      </c>
      <c r="YX285" s="20">
        <v>687.654</v>
      </c>
      <c r="YY285" s="21">
        <v>82.4</v>
      </c>
      <c r="YZ285" s="20">
        <v>1606.809</v>
      </c>
      <c r="ZA285" s="20">
        <v>1309.3889999999999</v>
      </c>
      <c r="ZB285" s="20">
        <v>1309.3889999999999</v>
      </c>
      <c r="ZC285" s="21">
        <v>125.7</v>
      </c>
      <c r="ZD285" s="20">
        <v>2450.66</v>
      </c>
      <c r="ZE285" s="20">
        <v>1997.0429999999999</v>
      </c>
      <c r="ZF285" s="20">
        <v>1997.0429999999999</v>
      </c>
      <c r="ZG285" s="21">
        <v>90.5</v>
      </c>
      <c r="ZH285" s="20">
        <v>1763.645</v>
      </c>
      <c r="ZI285" s="20">
        <v>1437.194</v>
      </c>
      <c r="ZJ285" s="20">
        <v>1437.194</v>
      </c>
      <c r="ZK285" s="21">
        <v>339.7</v>
      </c>
      <c r="ZL285" s="20">
        <v>19124.509999999998</v>
      </c>
      <c r="ZM285" s="20">
        <v>1695506.4</v>
      </c>
      <c r="ZN285" s="21">
        <v>173.1</v>
      </c>
      <c r="ZO285" s="20">
        <v>9743.1720000000005</v>
      </c>
      <c r="ZP285" s="20">
        <v>863792.6</v>
      </c>
      <c r="ZQ285" s="21">
        <v>168.7</v>
      </c>
      <c r="ZR285" s="20">
        <v>9496.4750000000004</v>
      </c>
      <c r="ZS285" s="20">
        <v>841921.34900000005</v>
      </c>
      <c r="ZT285" s="21">
        <v>62.6</v>
      </c>
      <c r="ZU285" s="20">
        <v>3521.8020000000001</v>
      </c>
      <c r="ZV285" s="20">
        <v>312229.59999999998</v>
      </c>
      <c r="ZW285" s="20">
        <v>312229.59999999998</v>
      </c>
      <c r="ZX285" s="21">
        <v>104.1</v>
      </c>
      <c r="ZY285" s="20">
        <v>5859.5360000000001</v>
      </c>
      <c r="ZZ285" s="20">
        <v>519484.2</v>
      </c>
      <c r="AAA285" s="20">
        <v>519484.2</v>
      </c>
      <c r="AAB285" s="21">
        <v>166.6</v>
      </c>
      <c r="AAC285" s="20">
        <v>9381.3379999999997</v>
      </c>
      <c r="AAD285" s="20">
        <v>831713.8</v>
      </c>
      <c r="AAE285" s="20">
        <v>831713.8</v>
      </c>
      <c r="AAF285" s="21">
        <v>102.4</v>
      </c>
      <c r="AAG285" s="20">
        <v>5765.1289999999999</v>
      </c>
      <c r="AAH285" s="20">
        <v>511114.4</v>
      </c>
      <c r="AAI285" s="20">
        <v>511114.4</v>
      </c>
      <c r="AAJ285" s="21">
        <v>199.6</v>
      </c>
      <c r="AAK285" s="20">
        <v>2069.694</v>
      </c>
      <c r="AAL285" s="20">
        <v>2529289.9</v>
      </c>
      <c r="AAM285" s="21">
        <v>28.6</v>
      </c>
      <c r="AAN285" s="20">
        <v>296.35599999999999</v>
      </c>
      <c r="AAO285" s="20">
        <v>362164.4</v>
      </c>
      <c r="AAP285" s="21">
        <v>72.2</v>
      </c>
      <c r="AAQ285" s="20">
        <v>749.05600000000004</v>
      </c>
      <c r="AAR285" s="20">
        <v>915391.4</v>
      </c>
      <c r="AAS285" s="20">
        <v>915391.4</v>
      </c>
      <c r="AAT285" s="21">
        <v>96.4</v>
      </c>
      <c r="AAU285" s="20">
        <v>999.88800000000003</v>
      </c>
      <c r="AAV285" s="20">
        <v>1221922.791</v>
      </c>
      <c r="AAW285" s="20">
        <v>1251734.1000000001</v>
      </c>
      <c r="AAX285" s="21">
        <v>171</v>
      </c>
      <c r="AAY285" s="20">
        <v>1773.338</v>
      </c>
      <c r="AAZ285" s="20">
        <v>2167125.5</v>
      </c>
      <c r="ABA285" s="20">
        <v>2167125.5</v>
      </c>
      <c r="ABB285" s="21">
        <v>125</v>
      </c>
      <c r="ABC285" s="20">
        <v>1295.759</v>
      </c>
      <c r="ABD285" s="20">
        <v>1583495.9</v>
      </c>
      <c r="ABE285" s="20">
        <v>1583495.9</v>
      </c>
      <c r="ABF285" s="21">
        <v>365.6</v>
      </c>
      <c r="ABG285" s="20">
        <v>183.26300000000001</v>
      </c>
      <c r="ABH285" s="20">
        <v>149.34100000000001</v>
      </c>
      <c r="ABI285" s="21">
        <v>20.5</v>
      </c>
      <c r="ABJ285" s="20">
        <v>10.295</v>
      </c>
      <c r="ABK285" s="20">
        <v>8.3889999999999993</v>
      </c>
      <c r="ABL285" s="21">
        <v>20</v>
      </c>
      <c r="ABM285" s="20">
        <v>10.002000000000001</v>
      </c>
      <c r="ABN285" s="20">
        <v>8.1509999999999998</v>
      </c>
      <c r="ABO285" s="21">
        <v>54.9</v>
      </c>
      <c r="ABP285" s="20">
        <v>27.51</v>
      </c>
      <c r="ABQ285" s="20">
        <v>22.417999999999999</v>
      </c>
      <c r="ABR285" s="20">
        <v>22.417999999999999</v>
      </c>
      <c r="ABS285" s="21">
        <v>290.2</v>
      </c>
      <c r="ABT285" s="20">
        <v>145.459</v>
      </c>
      <c r="ABU285" s="20">
        <v>118.53400000000001</v>
      </c>
      <c r="ABV285" s="20">
        <v>118.53400000000001</v>
      </c>
      <c r="ABW285" s="21">
        <v>345.1</v>
      </c>
      <c r="ABX285" s="20">
        <v>172.96899999999999</v>
      </c>
      <c r="ABY285" s="20">
        <v>140.952</v>
      </c>
      <c r="ABZ285" s="20">
        <v>140.952</v>
      </c>
      <c r="ACA285" s="21">
        <v>81.5</v>
      </c>
      <c r="ACB285" s="20">
        <v>40.860999999999997</v>
      </c>
      <c r="ACC285" s="20">
        <v>33.298000000000002</v>
      </c>
      <c r="ACD285" s="20">
        <v>33.298000000000002</v>
      </c>
      <c r="ACE285" s="21">
        <v>58</v>
      </c>
      <c r="ACF285" s="20">
        <v>578.38900000000001</v>
      </c>
      <c r="ACG285" s="20">
        <v>7417.2619999999997</v>
      </c>
      <c r="ACH285" s="21">
        <v>27.9</v>
      </c>
      <c r="ACI285" s="20">
        <v>277.78800000000001</v>
      </c>
      <c r="ACJ285" s="20">
        <v>3562.3490000000002</v>
      </c>
      <c r="ACK285" s="21">
        <v>13.4</v>
      </c>
      <c r="ACL285" s="20">
        <v>133.32300000000001</v>
      </c>
      <c r="ACM285" s="20">
        <v>1709.732</v>
      </c>
      <c r="ACN285" s="20">
        <v>1709.732</v>
      </c>
      <c r="ACO285" s="21">
        <v>16.8</v>
      </c>
      <c r="ACP285" s="20">
        <v>167.279</v>
      </c>
      <c r="ACQ285" s="20">
        <v>2145.1799999999998</v>
      </c>
      <c r="ACR285" s="20">
        <v>2145.1799999999998</v>
      </c>
      <c r="ACS285" s="21">
        <v>30.2</v>
      </c>
      <c r="ACT285" s="20">
        <v>300.601</v>
      </c>
      <c r="ACU285" s="20">
        <v>3854.913</v>
      </c>
      <c r="ACV285" s="20">
        <v>3854.913</v>
      </c>
      <c r="ACW285" s="21">
        <v>14.2</v>
      </c>
      <c r="ACX285" s="20">
        <v>141.44499999999999</v>
      </c>
      <c r="ACY285" s="20">
        <v>1813.8910000000001</v>
      </c>
      <c r="ACZ285" s="20">
        <v>1813.8910000000001</v>
      </c>
      <c r="ADA285" s="21">
        <v>168.9</v>
      </c>
      <c r="ADB285" s="20">
        <v>409.613</v>
      </c>
      <c r="ADC285" s="20">
        <v>1326.2049999999999</v>
      </c>
      <c r="ADD285" s="21">
        <v>49.4</v>
      </c>
      <c r="ADE285" s="20">
        <v>119.879</v>
      </c>
      <c r="ADF285" s="20">
        <v>388.13200000000001</v>
      </c>
      <c r="ADG285" s="21">
        <v>58.6</v>
      </c>
      <c r="ADH285" s="20">
        <v>142.227</v>
      </c>
      <c r="ADI285" s="20">
        <v>460.48899999999998</v>
      </c>
      <c r="ADJ285" s="20">
        <v>460.48899999999998</v>
      </c>
      <c r="ADK285" s="21">
        <v>60.8</v>
      </c>
      <c r="ADL285" s="20">
        <v>147.50700000000001</v>
      </c>
      <c r="ADM285" s="20">
        <v>477.584</v>
      </c>
      <c r="ADN285" s="20">
        <v>477.584</v>
      </c>
      <c r="ADO285" s="21">
        <v>119.5</v>
      </c>
      <c r="ADP285" s="20">
        <v>289.73399999999998</v>
      </c>
      <c r="ADQ285" s="20">
        <v>938.07299999999998</v>
      </c>
      <c r="ADR285" s="20">
        <v>938.07299999999998</v>
      </c>
      <c r="ADS285" s="21">
        <v>115.6</v>
      </c>
      <c r="ADT285" s="20">
        <v>280.41899999999998</v>
      </c>
      <c r="ADU285" s="20">
        <v>907.91399999999999</v>
      </c>
      <c r="ADV285" s="20">
        <v>907.91399999999999</v>
      </c>
      <c r="ADW285" s="21">
        <v>325.39999999999998</v>
      </c>
      <c r="ADX285" s="20">
        <v>2512.0129999999999</v>
      </c>
      <c r="ADY285" s="20">
        <v>2047.039</v>
      </c>
      <c r="ADZ285" s="21">
        <v>63.9</v>
      </c>
      <c r="AEA285" s="20">
        <v>493.488</v>
      </c>
      <c r="AEB285" s="20">
        <v>402.14299999999997</v>
      </c>
      <c r="AEC285" s="21">
        <v>59.2</v>
      </c>
      <c r="AED285" s="20">
        <v>456.90300000000002</v>
      </c>
      <c r="AEE285" s="20">
        <v>372.33</v>
      </c>
      <c r="AEF285" s="21">
        <v>120.3</v>
      </c>
      <c r="AEG285" s="20">
        <v>928.70899999999995</v>
      </c>
      <c r="AEH285" s="20">
        <v>756.80499999999995</v>
      </c>
      <c r="AEI285" s="20">
        <v>756.80499999999995</v>
      </c>
      <c r="AEJ285" s="21">
        <v>141.19999999999999</v>
      </c>
      <c r="AEK285" s="20">
        <v>1089.816</v>
      </c>
      <c r="AEL285" s="20">
        <v>888.09100000000001</v>
      </c>
      <c r="AEM285" s="20">
        <v>888.09100000000001</v>
      </c>
      <c r="AEN285" s="21">
        <v>261.5</v>
      </c>
      <c r="AEO285" s="20">
        <v>2018.5250000000001</v>
      </c>
      <c r="AEP285" s="20">
        <v>1644.896</v>
      </c>
      <c r="AEQ285" s="20">
        <v>1644.896</v>
      </c>
      <c r="AER285" s="21">
        <v>118.6</v>
      </c>
      <c r="AES285" s="20">
        <v>915.70899999999995</v>
      </c>
      <c r="AET285" s="20">
        <v>746.21100000000001</v>
      </c>
      <c r="AEU285" s="20">
        <v>690.03700000000003</v>
      </c>
      <c r="AEV285" s="21">
        <v>268.8</v>
      </c>
      <c r="AEW285" s="20">
        <v>1043.8900000000001</v>
      </c>
      <c r="AEX285" s="20">
        <v>6782.1530000000002</v>
      </c>
      <c r="AEY285" s="21">
        <v>43.4</v>
      </c>
      <c r="AEZ285" s="20">
        <v>168.36099999999999</v>
      </c>
      <c r="AFA285" s="20">
        <v>1093.8420000000001</v>
      </c>
      <c r="AFB285" s="21">
        <v>42.7</v>
      </c>
      <c r="AFC285" s="20">
        <v>165.95400000000001</v>
      </c>
      <c r="AFD285" s="20">
        <v>1078.2</v>
      </c>
      <c r="AFE285" s="21">
        <v>80.8</v>
      </c>
      <c r="AFF285" s="20">
        <v>313.89600000000002</v>
      </c>
      <c r="AFG285" s="20">
        <v>2039.384</v>
      </c>
      <c r="AFH285" s="20">
        <v>2039.384</v>
      </c>
      <c r="AFI285" s="21">
        <v>144.6</v>
      </c>
      <c r="AFJ285" s="20">
        <v>561.63300000000004</v>
      </c>
      <c r="AFK285" s="20">
        <v>3648.9270000000001</v>
      </c>
      <c r="AFL285" s="20">
        <v>3648.9270000000001</v>
      </c>
      <c r="AFM285" s="21">
        <v>225.5</v>
      </c>
      <c r="AFN285" s="20">
        <v>875.529</v>
      </c>
      <c r="AFO285" s="20">
        <v>5688.3109999999997</v>
      </c>
      <c r="AFP285" s="20">
        <v>5688.3109999999997</v>
      </c>
      <c r="AFQ285" s="21">
        <v>109.8</v>
      </c>
      <c r="AFR285" s="20">
        <v>426.48099999999999</v>
      </c>
      <c r="AFS285" s="20">
        <v>2770.85</v>
      </c>
      <c r="AFT285" s="20">
        <v>2770.85</v>
      </c>
      <c r="AFU285" s="21">
        <v>215.2</v>
      </c>
      <c r="AFV285" s="20">
        <v>292.73</v>
      </c>
      <c r="AFW285" s="20">
        <v>423.697</v>
      </c>
      <c r="AFX285" s="21">
        <v>23.9</v>
      </c>
      <c r="AFY285" s="20">
        <v>32.493000000000002</v>
      </c>
      <c r="AFZ285" s="20">
        <v>47.030999999999999</v>
      </c>
      <c r="AGA285" s="21">
        <v>92</v>
      </c>
      <c r="AGB285" s="20">
        <v>125.063</v>
      </c>
      <c r="AGC285" s="20">
        <v>181.017</v>
      </c>
      <c r="AGD285" s="20">
        <v>181.017</v>
      </c>
      <c r="AGE285" s="21">
        <v>99.4</v>
      </c>
      <c r="AGF285" s="20">
        <v>135.173</v>
      </c>
      <c r="AGG285" s="20">
        <v>195.649</v>
      </c>
      <c r="AGH285" s="20">
        <v>195.649</v>
      </c>
      <c r="AGI285" s="21">
        <v>191.3</v>
      </c>
      <c r="AGJ285" s="20">
        <v>260.23599999999999</v>
      </c>
      <c r="AGK285" s="20">
        <v>376.666</v>
      </c>
      <c r="AGL285" s="20">
        <v>376.666</v>
      </c>
      <c r="AGM285" s="21">
        <v>151.1</v>
      </c>
      <c r="AGN285" s="20">
        <v>205.51300000000001</v>
      </c>
      <c r="AGO285" s="20">
        <v>297.459</v>
      </c>
      <c r="AGP285" s="20">
        <v>297.459</v>
      </c>
      <c r="AGQ285" s="21">
        <v>126.4</v>
      </c>
      <c r="AGR285" s="20">
        <v>522.44799999999998</v>
      </c>
      <c r="AGS285" s="20">
        <v>1765.614</v>
      </c>
      <c r="AGT285" s="21">
        <v>53.5</v>
      </c>
      <c r="AGU285" s="20">
        <v>221.244</v>
      </c>
      <c r="AGV285" s="20">
        <v>747.69399999999996</v>
      </c>
      <c r="AGW285" s="21">
        <v>53.2</v>
      </c>
      <c r="AGX285" s="20">
        <v>219.941</v>
      </c>
      <c r="AGY285" s="20">
        <v>743.29100000000005</v>
      </c>
      <c r="AGZ285" s="21">
        <v>33.9</v>
      </c>
      <c r="AHA285" s="20">
        <v>140.03299999999999</v>
      </c>
      <c r="AHB285" s="20">
        <v>473.24</v>
      </c>
      <c r="AHC285" s="20">
        <v>473.24</v>
      </c>
      <c r="AHD285" s="21">
        <v>39</v>
      </c>
      <c r="AHE285" s="20">
        <v>161.172</v>
      </c>
      <c r="AHF285" s="20">
        <v>544.67999999999995</v>
      </c>
      <c r="AHG285" s="20">
        <v>544.67999999999995</v>
      </c>
      <c r="AHH285" s="21">
        <v>72.900000000000006</v>
      </c>
      <c r="AHI285" s="20">
        <v>301.20400000000001</v>
      </c>
      <c r="AHJ285" s="20">
        <v>1017.92</v>
      </c>
      <c r="AHK285" s="20">
        <v>1017.92</v>
      </c>
      <c r="AHL285" s="21">
        <v>48.9</v>
      </c>
      <c r="AHM285" s="20">
        <v>202.197</v>
      </c>
      <c r="AHN285" s="20">
        <v>683.32500000000005</v>
      </c>
      <c r="AHO285" s="20">
        <v>683.32500000000005</v>
      </c>
      <c r="AHP285" s="21">
        <v>308.89999999999998</v>
      </c>
      <c r="AHQ285" s="20">
        <v>673.923</v>
      </c>
      <c r="AHR285" s="20">
        <v>549.17899999999997</v>
      </c>
      <c r="AHS285" s="21">
        <v>92.4</v>
      </c>
      <c r="AHT285" s="20">
        <v>201.51900000000001</v>
      </c>
      <c r="AHU285" s="20">
        <v>164.21799999999999</v>
      </c>
      <c r="AHV285" s="21">
        <v>94.1</v>
      </c>
      <c r="AHW285" s="20">
        <v>205.21199999999999</v>
      </c>
      <c r="AHX285" s="20">
        <v>167.227</v>
      </c>
      <c r="AHY285" s="21">
        <v>91.5</v>
      </c>
      <c r="AHZ285" s="20">
        <v>199.71</v>
      </c>
      <c r="AIA285" s="20">
        <v>162.744</v>
      </c>
      <c r="AIB285" s="20">
        <v>162.744</v>
      </c>
      <c r="AIC285" s="21">
        <v>125</v>
      </c>
      <c r="AID285" s="20">
        <v>272.69299999999998</v>
      </c>
      <c r="AIE285" s="20">
        <v>222.21799999999999</v>
      </c>
      <c r="AIF285" s="20">
        <v>222.21799999999999</v>
      </c>
      <c r="AIG285" s="21">
        <v>216.5</v>
      </c>
      <c r="AIH285" s="20">
        <v>472.40300000000002</v>
      </c>
      <c r="AII285" s="20">
        <v>384.96100000000001</v>
      </c>
      <c r="AIJ285" s="20">
        <v>384.96100000000001</v>
      </c>
      <c r="AIK285" s="21">
        <v>154.5</v>
      </c>
      <c r="AIL285" s="20">
        <v>337.14100000000002</v>
      </c>
      <c r="AIM285" s="20">
        <v>274.73599999999999</v>
      </c>
      <c r="AIN285" s="20">
        <v>274.73599999999999</v>
      </c>
      <c r="AIO285" s="21">
        <v>75.2</v>
      </c>
      <c r="AIP285" s="20">
        <v>1095.3130000000001</v>
      </c>
      <c r="AIQ285" s="20">
        <v>34170.588000000003</v>
      </c>
      <c r="AIR285" s="21">
        <v>10.1</v>
      </c>
      <c r="AIS285" s="20">
        <v>147.67699999999999</v>
      </c>
      <c r="AIT285" s="20">
        <v>4607.1000000000004</v>
      </c>
      <c r="AIU285" s="21">
        <v>10.1</v>
      </c>
      <c r="AIV285" s="20">
        <v>146.779</v>
      </c>
      <c r="AIW285" s="20">
        <v>4579.0940000000001</v>
      </c>
      <c r="AIX285" s="20">
        <v>3711.56</v>
      </c>
      <c r="AIY285" s="21">
        <v>55</v>
      </c>
      <c r="AIZ285" s="20">
        <v>799.94600000000003</v>
      </c>
      <c r="AJA285" s="20">
        <v>24955.991999999998</v>
      </c>
      <c r="AJB285" s="20">
        <v>20988.936000000002</v>
      </c>
      <c r="AJC285" s="21">
        <v>65.099999999999994</v>
      </c>
      <c r="AJD285" s="20">
        <v>947.63599999999997</v>
      </c>
      <c r="AJE285" s="20">
        <v>29563.488000000001</v>
      </c>
      <c r="AJF285" s="20">
        <v>24700.495999999999</v>
      </c>
      <c r="AJG285" s="21">
        <v>39.299999999999997</v>
      </c>
      <c r="AJH285" s="20">
        <v>571.47199999999998</v>
      </c>
      <c r="AJI285" s="20">
        <v>17828.260999999999</v>
      </c>
      <c r="AJJ285" s="20">
        <v>17828.260999999999</v>
      </c>
      <c r="AJK285" s="21">
        <v>62</v>
      </c>
      <c r="AJL285" s="20">
        <v>302.36399999999998</v>
      </c>
      <c r="AJM285" s="20">
        <v>1133.9849999999999</v>
      </c>
      <c r="AJN285" s="21">
        <v>10.7</v>
      </c>
      <c r="AJO285" s="20">
        <v>52.274000000000001</v>
      </c>
      <c r="AJP285" s="20">
        <v>196.05</v>
      </c>
      <c r="AJQ285" s="21">
        <v>11.4</v>
      </c>
      <c r="AJR285" s="20">
        <v>55.311</v>
      </c>
      <c r="AJS285" s="20">
        <v>207.43899999999999</v>
      </c>
      <c r="AJT285" s="20">
        <v>187.42699999999999</v>
      </c>
      <c r="AJU285" s="21">
        <v>40</v>
      </c>
      <c r="AJV285" s="20">
        <v>194.964</v>
      </c>
      <c r="AJW285" s="20">
        <v>731.19299999999998</v>
      </c>
      <c r="AJX285" s="20">
        <v>711.42399999999998</v>
      </c>
      <c r="AJY285" s="21">
        <v>51.3</v>
      </c>
      <c r="AJZ285" s="20">
        <v>250.089</v>
      </c>
      <c r="AKA285" s="20">
        <v>937.93499999999995</v>
      </c>
      <c r="AKB285" s="20">
        <v>898.851</v>
      </c>
      <c r="AKC285" s="21">
        <v>42.9</v>
      </c>
      <c r="AKD285" s="20">
        <v>208.98500000000001</v>
      </c>
      <c r="AKE285" s="20">
        <v>783.77700000000004</v>
      </c>
      <c r="AKF285" s="20">
        <v>783.77700000000004</v>
      </c>
      <c r="AKG285" s="21">
        <v>268.60000000000002</v>
      </c>
      <c r="AKH285" s="20">
        <v>1185.479</v>
      </c>
      <c r="AKI285" s="20">
        <v>9202.7559999999994</v>
      </c>
      <c r="AKJ285" s="21">
        <v>40.4</v>
      </c>
      <c r="AKK285" s="20">
        <v>178.422</v>
      </c>
      <c r="AKL285" s="20">
        <v>1385.0719999999999</v>
      </c>
      <c r="AKM285" s="21">
        <v>38</v>
      </c>
      <c r="AKN285" s="20">
        <v>167.75299999999999</v>
      </c>
      <c r="AKO285" s="20">
        <v>1302.249</v>
      </c>
      <c r="AKP285" s="21">
        <v>76.400000000000006</v>
      </c>
      <c r="AKQ285" s="20">
        <v>337.387</v>
      </c>
      <c r="AKR285" s="20">
        <v>2619.105</v>
      </c>
      <c r="AKS285" s="20">
        <v>2619.105</v>
      </c>
      <c r="AKT285" s="21">
        <v>151.69999999999999</v>
      </c>
      <c r="AKU285" s="20">
        <v>669.67</v>
      </c>
      <c r="AKV285" s="20">
        <v>5198.5789999999997</v>
      </c>
      <c r="AKW285" s="20">
        <v>5198.5789999999997</v>
      </c>
      <c r="AKX285" s="21">
        <v>228.1</v>
      </c>
      <c r="AKY285" s="20">
        <v>1007.057</v>
      </c>
      <c r="AKZ285" s="20">
        <v>7817.6840000000002</v>
      </c>
      <c r="ALA285" s="20">
        <v>7817.6840000000002</v>
      </c>
      <c r="ALB285" s="21">
        <v>122.9</v>
      </c>
      <c r="ALC285" s="20">
        <v>542.72</v>
      </c>
      <c r="ALD285" s="20">
        <v>4213.0820000000003</v>
      </c>
      <c r="ALE285" s="20">
        <v>4213.0820000000003</v>
      </c>
      <c r="ALF285" s="21">
        <v>243.5</v>
      </c>
      <c r="ALG285" s="20">
        <v>536.77</v>
      </c>
      <c r="ALH285" s="20">
        <v>750.61900000000003</v>
      </c>
      <c r="ALI285" s="21">
        <v>99.5</v>
      </c>
      <c r="ALJ285" s="20">
        <v>219.315</v>
      </c>
      <c r="ALK285" s="20">
        <v>306.69</v>
      </c>
      <c r="ALL285" s="21">
        <v>50.5</v>
      </c>
      <c r="ALM285" s="20">
        <v>111.21599999999999</v>
      </c>
      <c r="ALN285" s="20">
        <v>155.52500000000001</v>
      </c>
      <c r="ALO285" s="20">
        <v>137.9</v>
      </c>
      <c r="ALP285" s="21">
        <v>91.5</v>
      </c>
      <c r="ALQ285" s="20">
        <v>201.68100000000001</v>
      </c>
      <c r="ALR285" s="20">
        <v>282.02999999999997</v>
      </c>
      <c r="ALS285" s="20">
        <v>224.48</v>
      </c>
      <c r="ALT285" s="21">
        <v>144</v>
      </c>
      <c r="ALU285" s="20">
        <v>317.45499999999998</v>
      </c>
      <c r="ALV285" s="20">
        <v>443.92899999999997</v>
      </c>
      <c r="ALW285" s="20">
        <v>362.38</v>
      </c>
      <c r="ALX285" s="21">
        <v>120.3</v>
      </c>
      <c r="ALY285" s="20">
        <v>265.178</v>
      </c>
      <c r="ALZ285" s="20">
        <v>370.82499999999999</v>
      </c>
      <c r="AMA285" s="20">
        <v>273.26900000000001</v>
      </c>
      <c r="AMB285" s="21">
        <v>154.69999999999999</v>
      </c>
      <c r="AMC285" s="20">
        <v>494.25099999999998</v>
      </c>
      <c r="AMD285" s="20">
        <v>16017.356</v>
      </c>
      <c r="AME285" s="21">
        <v>27.7</v>
      </c>
      <c r="AMF285" s="20">
        <v>88.397999999999996</v>
      </c>
      <c r="AMG285" s="20">
        <v>2864.7310000000002</v>
      </c>
      <c r="AMH285" s="21">
        <v>56.8</v>
      </c>
      <c r="AMI285" s="20">
        <v>181.523</v>
      </c>
      <c r="AMJ285" s="20">
        <v>5882.6850000000004</v>
      </c>
      <c r="AMK285" s="20">
        <v>5192.84</v>
      </c>
      <c r="AML285" s="21">
        <v>70.3</v>
      </c>
      <c r="AMM285" s="20">
        <v>224.61199999999999</v>
      </c>
      <c r="AMN285" s="20">
        <v>7279.0820000000003</v>
      </c>
      <c r="AMO285" s="20">
        <v>6148.5429999999997</v>
      </c>
      <c r="AMP285" s="21">
        <v>127</v>
      </c>
      <c r="AMQ285" s="20">
        <v>405.85399999999998</v>
      </c>
      <c r="AMR285" s="20">
        <v>13152.625</v>
      </c>
      <c r="AMS285" s="20">
        <v>11341.383</v>
      </c>
      <c r="AMT285" s="21">
        <v>90</v>
      </c>
      <c r="AMU285" s="20">
        <v>287.459</v>
      </c>
      <c r="AMV285" s="20">
        <v>9315.7800000000007</v>
      </c>
      <c r="AMW285" s="20">
        <v>9315.7800000000007</v>
      </c>
      <c r="AMX285" s="21">
        <v>95.7</v>
      </c>
      <c r="AMY285" s="22">
        <v>650.65706599999999</v>
      </c>
      <c r="AMZ285" s="20">
        <v>1028.6890000000001</v>
      </c>
      <c r="ANA285" s="21">
        <v>42.9</v>
      </c>
      <c r="ANB285" s="20">
        <v>291.89600000000002</v>
      </c>
      <c r="ANC285" s="20">
        <v>461.48700000000002</v>
      </c>
      <c r="AND285" s="21">
        <v>41.7</v>
      </c>
      <c r="ANE285" s="20">
        <v>283.58100000000002</v>
      </c>
      <c r="ANF285" s="20">
        <v>448.34100000000001</v>
      </c>
      <c r="ANG285" s="21">
        <v>15</v>
      </c>
      <c r="ANH285" s="22">
        <v>101.702448</v>
      </c>
      <c r="ANI285" s="22">
        <v>160.79157000000001</v>
      </c>
      <c r="ANJ285" s="22">
        <v>160.79157000000001</v>
      </c>
      <c r="ANK285" s="21">
        <v>37.799999999999997</v>
      </c>
      <c r="ANL285" s="22">
        <v>257.05898300000001</v>
      </c>
      <c r="ANM285" s="22">
        <v>406.41025200000001</v>
      </c>
      <c r="ANN285" s="22">
        <v>406.41025200000001</v>
      </c>
      <c r="ANO285" s="21">
        <v>52.8</v>
      </c>
      <c r="ANP285" s="22">
        <v>358.76143000000002</v>
      </c>
      <c r="ANQ285" s="22">
        <v>567.20182199999999</v>
      </c>
      <c r="ANR285" s="22">
        <v>567.20182199999999</v>
      </c>
      <c r="ANS285" s="21">
        <v>35.799999999999997</v>
      </c>
      <c r="ANT285" s="22">
        <v>243.15984499999999</v>
      </c>
      <c r="ANU285" s="22">
        <v>384.43571500000002</v>
      </c>
      <c r="ANV285" s="22">
        <v>384.43571500000002</v>
      </c>
      <c r="ANW285" s="21">
        <v>250.9</v>
      </c>
      <c r="ANX285" s="20">
        <v>36905.462</v>
      </c>
      <c r="ANY285" s="20">
        <v>36905.462</v>
      </c>
      <c r="ANZ285" s="21">
        <v>87.8</v>
      </c>
      <c r="AOA285" s="20">
        <v>12920.874</v>
      </c>
      <c r="AOB285" s="20">
        <v>12920.874</v>
      </c>
      <c r="AOC285" s="21">
        <v>83.2</v>
      </c>
      <c r="AOD285" s="20">
        <v>12234.263999999999</v>
      </c>
      <c r="AOE285" s="20">
        <v>12234.263999999999</v>
      </c>
      <c r="AOF285" s="21">
        <v>94.5</v>
      </c>
      <c r="AOG285" s="20">
        <v>13897.813</v>
      </c>
      <c r="AOH285" s="20">
        <v>13897.813</v>
      </c>
      <c r="AOI285" s="20">
        <v>13897.813</v>
      </c>
      <c r="AOJ285" s="21">
        <v>68.599999999999994</v>
      </c>
      <c r="AOK285" s="20">
        <v>10086.775</v>
      </c>
      <c r="AOL285" s="20">
        <v>10086.775</v>
      </c>
      <c r="AOM285" s="20">
        <v>10086.775</v>
      </c>
      <c r="AON285" s="21">
        <v>163</v>
      </c>
      <c r="AOO285" s="20">
        <v>23984.588</v>
      </c>
      <c r="AOP285" s="20">
        <v>23984.588</v>
      </c>
      <c r="AOQ285" s="20">
        <v>23984.588</v>
      </c>
      <c r="AOR285" s="21">
        <v>54.1</v>
      </c>
      <c r="AOS285" s="20">
        <v>7962.15</v>
      </c>
      <c r="AOT285" s="20">
        <v>7962.15</v>
      </c>
      <c r="AOU285" s="20">
        <v>7962.15</v>
      </c>
      <c r="AOV285" s="21">
        <v>252.4</v>
      </c>
      <c r="AOW285" s="20">
        <v>29016.988000000001</v>
      </c>
      <c r="AOX285" s="20">
        <v>23645.944</v>
      </c>
      <c r="AOY285" s="21">
        <v>87.3</v>
      </c>
      <c r="AOZ285" s="20">
        <v>10035.476000000001</v>
      </c>
      <c r="APA285" s="20">
        <v>8177.9089999999997</v>
      </c>
      <c r="APB285" s="21">
        <v>83.7</v>
      </c>
      <c r="APC285" s="20">
        <v>9619.3150000000005</v>
      </c>
      <c r="APD285" s="20">
        <v>7838.78</v>
      </c>
      <c r="APE285" s="21">
        <v>64.2</v>
      </c>
      <c r="APF285" s="20">
        <v>7383.9129999999996</v>
      </c>
      <c r="APG285" s="20">
        <v>6017.1509999999998</v>
      </c>
      <c r="APH285" s="20">
        <v>6017.1509999999998</v>
      </c>
      <c r="API285" s="21">
        <v>100.9</v>
      </c>
      <c r="APJ285" s="20">
        <v>11597.599</v>
      </c>
      <c r="APK285" s="20">
        <v>9450.884</v>
      </c>
      <c r="APL285" s="20">
        <v>9450.884</v>
      </c>
      <c r="APM285" s="21">
        <v>165.1</v>
      </c>
      <c r="APN285" s="20">
        <v>18981.512999999999</v>
      </c>
      <c r="APO285" s="20">
        <v>15468.035</v>
      </c>
      <c r="APP285" s="20">
        <v>15468.035</v>
      </c>
      <c r="APQ285" s="21">
        <v>106.6</v>
      </c>
      <c r="APR285" s="20">
        <v>12254.745000000001</v>
      </c>
      <c r="APS285" s="20">
        <v>9986.3919999999998</v>
      </c>
      <c r="APT285" s="20">
        <v>9986.3919999999998</v>
      </c>
      <c r="APU285" s="21">
        <v>106.2</v>
      </c>
      <c r="APV285" s="20">
        <v>399.69600000000003</v>
      </c>
      <c r="APW285" s="20">
        <v>3055.5590000000002</v>
      </c>
      <c r="APX285" s="21">
        <v>31.8</v>
      </c>
      <c r="APY285" s="20">
        <v>119.651</v>
      </c>
      <c r="APZ285" s="20">
        <v>914.69799999999998</v>
      </c>
      <c r="AQA285" s="21">
        <v>40.200000000000003</v>
      </c>
      <c r="AQB285" s="20">
        <v>151.50299999999999</v>
      </c>
      <c r="AQC285" s="20">
        <v>1158.1980000000001</v>
      </c>
      <c r="AQD285" s="20">
        <v>1158.1980000000001</v>
      </c>
      <c r="AQE285" s="21">
        <v>34.1</v>
      </c>
      <c r="AQF285" s="20">
        <v>128.542</v>
      </c>
      <c r="AQG285" s="20">
        <v>982.66300000000001</v>
      </c>
      <c r="AQH285" s="20">
        <v>982.66300000000001</v>
      </c>
      <c r="AQI285" s="21">
        <v>74.400000000000006</v>
      </c>
      <c r="AQJ285" s="20">
        <v>280.04500000000002</v>
      </c>
      <c r="AQK285" s="20">
        <v>2140.8609999999999</v>
      </c>
      <c r="AQL285" s="20">
        <v>2140.8609999999999</v>
      </c>
      <c r="AQM285" s="21">
        <v>63.4</v>
      </c>
      <c r="AQN285" s="20">
        <v>238.63</v>
      </c>
      <c r="AQO285" s="20">
        <v>1824.2560000000001</v>
      </c>
      <c r="AQP285" s="20">
        <v>1824.2560000000001</v>
      </c>
    </row>
    <row r="286" spans="1:1134" x14ac:dyDescent="0.2">
      <c r="A286" s="18">
        <v>40451</v>
      </c>
      <c r="B286" s="21">
        <v>144</v>
      </c>
      <c r="C286" s="21">
        <v>139.1</v>
      </c>
      <c r="D286" s="20">
        <v>26532.575000000001</v>
      </c>
      <c r="E286" s="21">
        <v>40.6</v>
      </c>
      <c r="F286" s="21">
        <v>38.700000000000003</v>
      </c>
      <c r="G286" s="20">
        <v>7472.201</v>
      </c>
      <c r="H286" s="21">
        <v>28.9</v>
      </c>
      <c r="I286" s="21">
        <v>27.5</v>
      </c>
      <c r="J286" s="20">
        <v>5332.3819999999996</v>
      </c>
      <c r="K286" s="21">
        <v>74.2</v>
      </c>
      <c r="L286" s="21">
        <v>72.8</v>
      </c>
      <c r="M286" s="20">
        <v>13666.708000000001</v>
      </c>
      <c r="N286" s="21">
        <v>103.2</v>
      </c>
      <c r="O286" s="21">
        <v>100.2</v>
      </c>
      <c r="P286" s="20">
        <v>19015.441999999999</v>
      </c>
      <c r="Q286" s="21">
        <v>80.2</v>
      </c>
      <c r="R286" s="21">
        <v>77.099999999999994</v>
      </c>
      <c r="S286" s="20">
        <v>14783.634</v>
      </c>
      <c r="T286" s="21">
        <v>230.2</v>
      </c>
      <c r="U286" s="21">
        <v>201.8</v>
      </c>
      <c r="V286" s="20">
        <v>135663.69399999999</v>
      </c>
      <c r="W286" s="21">
        <v>80.099999999999994</v>
      </c>
      <c r="X286" s="21">
        <v>67.5</v>
      </c>
      <c r="Y286" s="20">
        <v>47193.218000000001</v>
      </c>
      <c r="Z286" s="21">
        <v>76.599999999999994</v>
      </c>
      <c r="AA286" s="21">
        <v>64.8</v>
      </c>
      <c r="AB286" s="20">
        <v>45129.025999999998</v>
      </c>
      <c r="AC286" s="21">
        <v>65.400000000000006</v>
      </c>
      <c r="AD286" s="21">
        <v>54.6</v>
      </c>
      <c r="AE286" s="20">
        <v>38529.023999999998</v>
      </c>
      <c r="AF286" s="21">
        <v>84.7</v>
      </c>
      <c r="AG286" s="21">
        <v>79.8</v>
      </c>
      <c r="AH286" s="20">
        <v>49924.322999999997</v>
      </c>
      <c r="AI286" s="21">
        <v>150.1</v>
      </c>
      <c r="AJ286" s="21">
        <v>134.4</v>
      </c>
      <c r="AK286" s="20">
        <v>88470.476999999999</v>
      </c>
      <c r="AL286" s="21">
        <v>86.2</v>
      </c>
      <c r="AM286" s="21">
        <v>81.2</v>
      </c>
      <c r="AN286" s="20">
        <v>50817.536</v>
      </c>
      <c r="AO286" s="21">
        <v>269.3</v>
      </c>
      <c r="AP286" s="21">
        <v>262.39999999999998</v>
      </c>
      <c r="AQ286" s="20">
        <v>109131.12</v>
      </c>
      <c r="AR286" s="21">
        <v>97.9</v>
      </c>
      <c r="AS286" s="21">
        <v>95.1</v>
      </c>
      <c r="AT286" s="20">
        <v>39676.084999999999</v>
      </c>
      <c r="AU286" s="21">
        <v>92.9</v>
      </c>
      <c r="AV286" s="21">
        <v>90.1</v>
      </c>
      <c r="AW286" s="20">
        <v>37656.824999999997</v>
      </c>
      <c r="AX286" s="21">
        <v>81.900000000000006</v>
      </c>
      <c r="AY286" s="21">
        <v>80.8</v>
      </c>
      <c r="AZ286" s="20">
        <v>33196.642</v>
      </c>
      <c r="BA286" s="21">
        <v>89.5</v>
      </c>
      <c r="BB286" s="21">
        <v>86.6</v>
      </c>
      <c r="BC286" s="20">
        <v>36257.614999999998</v>
      </c>
      <c r="BD286" s="21">
        <v>171.4</v>
      </c>
      <c r="BE286" s="21">
        <v>167.4</v>
      </c>
      <c r="BF286" s="20">
        <v>69455.035000000003</v>
      </c>
      <c r="BG286" s="21">
        <v>88.9</v>
      </c>
      <c r="BH286" s="21">
        <v>85.2</v>
      </c>
      <c r="BI286" s="20">
        <v>36033.902000000002</v>
      </c>
      <c r="BJ286" s="21">
        <v>77.3</v>
      </c>
      <c r="BK286" s="19">
        <v>300.61475018438</v>
      </c>
      <c r="BL286" s="20">
        <v>1191.4870000000001</v>
      </c>
      <c r="BM286" s="21">
        <v>56.2</v>
      </c>
      <c r="BN286" s="20">
        <v>218.78100000000001</v>
      </c>
      <c r="BO286" s="20">
        <v>867.13800000000003</v>
      </c>
      <c r="BP286" s="21">
        <v>4.7</v>
      </c>
      <c r="BQ286" s="20">
        <v>18.273</v>
      </c>
      <c r="BR286" s="19">
        <v>72.424464999999998</v>
      </c>
      <c r="BS286" s="19">
        <v>72.424464999999998</v>
      </c>
      <c r="BT286" s="21">
        <v>16.5</v>
      </c>
      <c r="BU286" s="20">
        <v>64.039000000000001</v>
      </c>
      <c r="BV286" s="19">
        <v>253.81980372836</v>
      </c>
      <c r="BW286" s="19">
        <v>210.13076983822</v>
      </c>
      <c r="BX286" s="21">
        <v>21</v>
      </c>
      <c r="BY286" s="19">
        <v>81.833874695546001</v>
      </c>
      <c r="BZ286" s="19">
        <v>324.34856235580003</v>
      </c>
      <c r="CA286" s="19">
        <v>282.55523483821997</v>
      </c>
      <c r="CB286" s="21">
        <v>11.7</v>
      </c>
      <c r="CC286" s="19">
        <v>45.398005298347002</v>
      </c>
      <c r="CD286" s="19">
        <v>179.93499399999999</v>
      </c>
      <c r="CE286" s="19">
        <v>179.93499399999999</v>
      </c>
      <c r="CF286" s="21">
        <v>237.6</v>
      </c>
      <c r="CG286" s="20">
        <v>948.96699999999998</v>
      </c>
      <c r="CH286" s="20">
        <v>695.30799999999999</v>
      </c>
      <c r="CI286" s="21">
        <v>90.2</v>
      </c>
      <c r="CJ286" s="20">
        <v>360.40800000000002</v>
      </c>
      <c r="CK286" s="20">
        <v>264.07100000000003</v>
      </c>
      <c r="CL286" s="21">
        <v>83.5</v>
      </c>
      <c r="CM286" s="20">
        <v>333.678</v>
      </c>
      <c r="CN286" s="20">
        <v>244.48599999999999</v>
      </c>
      <c r="CO286" s="21">
        <v>54.1</v>
      </c>
      <c r="CP286" s="20">
        <v>216.21</v>
      </c>
      <c r="CQ286" s="20">
        <v>158.417</v>
      </c>
      <c r="CR286" s="20">
        <v>158.417</v>
      </c>
      <c r="CS286" s="21">
        <v>93.2</v>
      </c>
      <c r="CT286" s="20">
        <v>372.34899999999999</v>
      </c>
      <c r="CU286" s="20">
        <v>272.82</v>
      </c>
      <c r="CV286" s="20">
        <v>272.82</v>
      </c>
      <c r="CW286" s="21">
        <v>147.4</v>
      </c>
      <c r="CX286" s="20">
        <v>588.55899999999997</v>
      </c>
      <c r="CY286" s="20">
        <v>431.23700000000002</v>
      </c>
      <c r="CZ286" s="20">
        <v>431.23700000000002</v>
      </c>
      <c r="DA286" s="21">
        <v>95</v>
      </c>
      <c r="DB286" s="20">
        <v>379.28199999999998</v>
      </c>
      <c r="DC286" s="20">
        <v>277.89999999999998</v>
      </c>
      <c r="DD286" s="20">
        <v>277.89999999999998</v>
      </c>
      <c r="DE286" s="21">
        <v>202.2</v>
      </c>
      <c r="DF286" s="20">
        <v>2616.7669999999998</v>
      </c>
      <c r="DG286" s="20">
        <v>2697.625</v>
      </c>
      <c r="DH286" s="21">
        <v>19.100000000000001</v>
      </c>
      <c r="DI286" s="20">
        <v>247.73</v>
      </c>
      <c r="DJ286" s="20">
        <v>255.38499999999999</v>
      </c>
      <c r="DK286" s="21">
        <v>18.3</v>
      </c>
      <c r="DL286" s="20">
        <v>236.24100000000001</v>
      </c>
      <c r="DM286" s="20">
        <v>243.541</v>
      </c>
      <c r="DN286" s="21">
        <v>111.6</v>
      </c>
      <c r="DO286" s="20">
        <v>1443.5160000000001</v>
      </c>
      <c r="DP286" s="20">
        <v>1488.1210000000001</v>
      </c>
      <c r="DQ286" s="20">
        <v>1488.1210000000001</v>
      </c>
      <c r="DR286" s="21">
        <v>71.5</v>
      </c>
      <c r="DS286" s="20">
        <v>925.52</v>
      </c>
      <c r="DT286" s="20">
        <v>954.11900000000003</v>
      </c>
      <c r="DU286" s="20">
        <v>954.11900000000003</v>
      </c>
      <c r="DV286" s="21">
        <v>183.1</v>
      </c>
      <c r="DW286" s="20">
        <v>2369.0369999999998</v>
      </c>
      <c r="DX286" s="20">
        <v>2442.2399999999998</v>
      </c>
      <c r="DY286" s="20">
        <v>2442.2399999999998</v>
      </c>
      <c r="DZ286" s="21">
        <v>128</v>
      </c>
      <c r="EA286" s="20">
        <v>1656.453</v>
      </c>
      <c r="EB286" s="20">
        <v>1707.6369999999999</v>
      </c>
      <c r="EC286" s="20">
        <v>1707.6369999999999</v>
      </c>
      <c r="ED286" s="21">
        <v>302.89999999999998</v>
      </c>
      <c r="EE286" s="20">
        <v>1483.1659999999999</v>
      </c>
      <c r="EF286" s="20">
        <v>1086.7159999999999</v>
      </c>
      <c r="EG286" s="21">
        <v>110.4</v>
      </c>
      <c r="EH286" s="20">
        <v>540.52499999999998</v>
      </c>
      <c r="EI286" s="20">
        <v>396.04300000000001</v>
      </c>
      <c r="EJ286" s="21">
        <v>102.8</v>
      </c>
      <c r="EK286" s="20">
        <v>503.47300000000001</v>
      </c>
      <c r="EL286" s="20">
        <v>368.89499999999998</v>
      </c>
      <c r="EM286" s="21">
        <v>52.7</v>
      </c>
      <c r="EN286" s="20">
        <v>258.03899999999999</v>
      </c>
      <c r="EO286" s="20">
        <v>189.065</v>
      </c>
      <c r="EP286" s="20">
        <v>189.065</v>
      </c>
      <c r="EQ286" s="21">
        <v>139.80000000000001</v>
      </c>
      <c r="ER286" s="20">
        <v>684.60199999999998</v>
      </c>
      <c r="ES286" s="20">
        <v>501.608</v>
      </c>
      <c r="ET286" s="20">
        <v>501.608</v>
      </c>
      <c r="EU286" s="21">
        <v>192.5</v>
      </c>
      <c r="EV286" s="20">
        <v>942.64099999999996</v>
      </c>
      <c r="EW286" s="20">
        <v>690.673</v>
      </c>
      <c r="EX286" s="20">
        <v>690.673</v>
      </c>
      <c r="EY286" s="21">
        <v>55.7</v>
      </c>
      <c r="EZ286" s="20">
        <v>272.65499999999997</v>
      </c>
      <c r="FA286" s="20">
        <v>199.774</v>
      </c>
      <c r="FB286" s="20">
        <v>199.774</v>
      </c>
      <c r="FC286" s="21">
        <v>119.8</v>
      </c>
      <c r="FD286" s="20">
        <v>2643.0039999999999</v>
      </c>
      <c r="FE286" s="20">
        <v>4492.99</v>
      </c>
      <c r="FF286" s="21">
        <v>62.3</v>
      </c>
      <c r="FG286" s="20">
        <v>1374.3969999999999</v>
      </c>
      <c r="FH286" s="20">
        <v>2336.4140000000002</v>
      </c>
      <c r="FI286" s="21">
        <v>21.4</v>
      </c>
      <c r="FJ286" s="20">
        <v>472.01600000000002</v>
      </c>
      <c r="FK286" s="20">
        <v>802.40700000000004</v>
      </c>
      <c r="FL286" s="20">
        <v>828.24699999999996</v>
      </c>
      <c r="FM286" s="21">
        <v>36.1</v>
      </c>
      <c r="FN286" s="20">
        <v>796.28099999999995</v>
      </c>
      <c r="FO286" s="20">
        <v>1353.6420000000001</v>
      </c>
      <c r="FP286" s="20">
        <v>1310.425</v>
      </c>
      <c r="FQ286" s="21">
        <v>57.5</v>
      </c>
      <c r="FR286" s="20">
        <v>1268.607</v>
      </c>
      <c r="FS286" s="20">
        <v>2156.576</v>
      </c>
      <c r="FT286" s="20">
        <v>2138.6729999999998</v>
      </c>
      <c r="FU286" s="21">
        <v>50.7</v>
      </c>
      <c r="FV286" s="20">
        <v>1117.6210000000001</v>
      </c>
      <c r="FW286" s="20">
        <v>1899.9069999999999</v>
      </c>
      <c r="FX286" s="20">
        <v>1899.9069999999999</v>
      </c>
      <c r="FY286" s="21">
        <v>261.5</v>
      </c>
      <c r="FZ286" s="20">
        <v>4168.2719999999999</v>
      </c>
      <c r="GA286" s="20">
        <v>4297.9049999999997</v>
      </c>
      <c r="GB286" s="21">
        <v>80.599999999999994</v>
      </c>
      <c r="GC286" s="20">
        <v>1284.4860000000001</v>
      </c>
      <c r="GD286" s="20">
        <v>1324.433</v>
      </c>
      <c r="GE286" s="21">
        <v>74.5</v>
      </c>
      <c r="GF286" s="20">
        <v>1187.8810000000001</v>
      </c>
      <c r="GG286" s="20">
        <v>1224.8240000000001</v>
      </c>
      <c r="GH286" s="21">
        <v>94.8</v>
      </c>
      <c r="GI286" s="20">
        <v>1511.2629999999999</v>
      </c>
      <c r="GJ286" s="20">
        <v>1558.2629999999999</v>
      </c>
      <c r="GK286" s="20">
        <v>1558.2629999999999</v>
      </c>
      <c r="GL286" s="21">
        <v>86.1</v>
      </c>
      <c r="GM286" s="20">
        <v>1372.5239999999999</v>
      </c>
      <c r="GN286" s="20">
        <v>1415.2090000000001</v>
      </c>
      <c r="GO286" s="20">
        <v>1415.2090000000001</v>
      </c>
      <c r="GP286" s="21">
        <v>180.9</v>
      </c>
      <c r="GQ286" s="20">
        <v>2883.7860000000001</v>
      </c>
      <c r="GR286" s="20">
        <v>2973.4720000000002</v>
      </c>
      <c r="GS286" s="20">
        <v>2973.4720000000002</v>
      </c>
      <c r="GT286" s="21">
        <v>70.8</v>
      </c>
      <c r="GU286" s="20">
        <v>1128.0340000000001</v>
      </c>
      <c r="GV286" s="20">
        <v>1163.116</v>
      </c>
      <c r="GW286" s="20">
        <v>1163.116</v>
      </c>
      <c r="GX286" s="21">
        <v>240.5</v>
      </c>
      <c r="GY286" s="20">
        <v>1528.002</v>
      </c>
      <c r="GZ286" s="20">
        <v>1487.51</v>
      </c>
      <c r="HA286" s="21">
        <v>31.3</v>
      </c>
      <c r="HB286" s="20">
        <v>199.12299999999999</v>
      </c>
      <c r="HC286" s="20">
        <v>193.846</v>
      </c>
      <c r="HD286" s="21">
        <v>29.6</v>
      </c>
      <c r="HE286" s="20">
        <v>188.10900000000001</v>
      </c>
      <c r="HF286" s="20">
        <v>183.124</v>
      </c>
      <c r="HG286" s="21">
        <v>107.1</v>
      </c>
      <c r="HH286" s="20">
        <v>680.25800000000004</v>
      </c>
      <c r="HI286" s="20">
        <v>662.23099999999999</v>
      </c>
      <c r="HJ286" s="20">
        <v>662.23099999999999</v>
      </c>
      <c r="HK286" s="21">
        <v>102.5</v>
      </c>
      <c r="HL286" s="20">
        <v>651.37199999999996</v>
      </c>
      <c r="HM286" s="20">
        <v>634.11099999999999</v>
      </c>
      <c r="HN286" s="20">
        <v>523.83100000000002</v>
      </c>
      <c r="HO286" s="21">
        <v>209.1</v>
      </c>
      <c r="HP286" s="20">
        <v>1328.8789999999999</v>
      </c>
      <c r="HQ286" s="20">
        <v>1293.664</v>
      </c>
      <c r="HR286" s="20">
        <v>1186.0619999999999</v>
      </c>
      <c r="HS286" s="21">
        <v>127.1</v>
      </c>
      <c r="HT286" s="20">
        <v>807.92200000000003</v>
      </c>
      <c r="HU286" s="20">
        <v>786.51199999999994</v>
      </c>
      <c r="HV286" s="20">
        <v>786.51199999999994</v>
      </c>
      <c r="HW286" s="21">
        <v>115.7</v>
      </c>
      <c r="HX286" s="20">
        <v>253.98699999999999</v>
      </c>
      <c r="HY286" s="20">
        <v>123242.037</v>
      </c>
      <c r="HZ286" s="21">
        <v>10.6</v>
      </c>
      <c r="IA286" s="20">
        <v>23.326000000000001</v>
      </c>
      <c r="IB286" s="20">
        <v>11318.385</v>
      </c>
      <c r="IC286" s="21">
        <v>8.1999999999999993</v>
      </c>
      <c r="ID286" s="20">
        <v>18.048999999999999</v>
      </c>
      <c r="IE286" s="20">
        <v>8758.0540000000001</v>
      </c>
      <c r="IF286" s="21">
        <v>32.799999999999997</v>
      </c>
      <c r="IG286" s="20">
        <v>72.027000000000001</v>
      </c>
      <c r="IH286" s="20">
        <v>34949.631000000001</v>
      </c>
      <c r="II286" s="20">
        <v>34949.631000000001</v>
      </c>
      <c r="IJ286" s="21">
        <v>72.2</v>
      </c>
      <c r="IK286" s="20">
        <v>158.63399999999999</v>
      </c>
      <c r="IL286" s="20">
        <v>76974.020999999993</v>
      </c>
      <c r="IM286" s="20">
        <v>76974.020999999993</v>
      </c>
      <c r="IN286" s="21">
        <v>105.1</v>
      </c>
      <c r="IO286" s="20">
        <v>230.661</v>
      </c>
      <c r="IP286" s="20">
        <v>111923.652</v>
      </c>
      <c r="IQ286" s="20">
        <v>111923.652</v>
      </c>
      <c r="IR286" s="21">
        <v>67.5</v>
      </c>
      <c r="IS286" s="20">
        <v>148.12799999999999</v>
      </c>
      <c r="IT286" s="23">
        <v>71876.179999999993</v>
      </c>
      <c r="IU286" s="23">
        <v>71876.179999999993</v>
      </c>
      <c r="IV286" s="21">
        <v>179.6</v>
      </c>
      <c r="IW286" s="20">
        <v>10574.325999999999</v>
      </c>
      <c r="IX286" s="20">
        <v>70754.548999999999</v>
      </c>
      <c r="IY286" s="21">
        <v>34</v>
      </c>
      <c r="IZ286" s="20">
        <v>2002.3420000000001</v>
      </c>
      <c r="JA286" s="20">
        <v>13397.999</v>
      </c>
      <c r="JB286" s="21">
        <v>27.2</v>
      </c>
      <c r="JC286" s="20">
        <v>1600.799</v>
      </c>
      <c r="JD286" s="20">
        <v>10711.21</v>
      </c>
      <c r="JE286" s="20">
        <v>10711.21</v>
      </c>
      <c r="JF286" s="21">
        <v>118.4</v>
      </c>
      <c r="JG286" s="20">
        <v>6968.6450000000004</v>
      </c>
      <c r="JH286" s="20">
        <v>46628.347999999998</v>
      </c>
      <c r="JI286" s="20">
        <v>48849.851999999999</v>
      </c>
      <c r="JJ286" s="21">
        <v>145.6</v>
      </c>
      <c r="JK286" s="20">
        <v>8571.9840000000004</v>
      </c>
      <c r="JL286" s="20">
        <v>57356.55</v>
      </c>
      <c r="JM286" s="20">
        <v>59561.061999999998</v>
      </c>
      <c r="JN286" s="21">
        <v>128</v>
      </c>
      <c r="JO286" s="20">
        <v>7537.8</v>
      </c>
      <c r="JP286" s="20">
        <v>50436.654999999999</v>
      </c>
      <c r="JQ286" s="20">
        <v>50436.654999999999</v>
      </c>
      <c r="JR286" s="21">
        <v>82.1</v>
      </c>
      <c r="JS286" s="20">
        <v>242.48</v>
      </c>
      <c r="JT286" s="20">
        <v>436436.43599999999</v>
      </c>
      <c r="JU286" s="21">
        <v>35</v>
      </c>
      <c r="JV286" s="20">
        <v>103.292</v>
      </c>
      <c r="JW286" s="20">
        <v>185913.91800000001</v>
      </c>
      <c r="JX286" s="20">
        <v>17.968</v>
      </c>
      <c r="JY286" s="20">
        <v>53.098999999999997</v>
      </c>
      <c r="JZ286" s="20">
        <v>95572.099000000002</v>
      </c>
      <c r="KA286" s="20">
        <v>95572.099000000002</v>
      </c>
      <c r="KB286" s="20">
        <v>29.132000000000001</v>
      </c>
      <c r="KC286" s="20">
        <v>86.088999999999999</v>
      </c>
      <c r="KD286" s="20">
        <v>154950.41899999999</v>
      </c>
      <c r="KE286" s="20">
        <v>154950.41899999999</v>
      </c>
      <c r="KF286" s="21">
        <v>47.1</v>
      </c>
      <c r="KG286" s="21">
        <v>139.19999999999999</v>
      </c>
      <c r="KH286" s="20">
        <v>250522.51800000001</v>
      </c>
      <c r="KI286" s="20">
        <v>250522.51800000001</v>
      </c>
      <c r="KJ286" s="21">
        <v>32.200000000000003</v>
      </c>
      <c r="KK286" s="21">
        <v>95.1</v>
      </c>
      <c r="KL286" s="21">
        <v>171104.8</v>
      </c>
      <c r="KM286" s="21">
        <v>171104.8</v>
      </c>
      <c r="KN286" s="21">
        <v>122.9</v>
      </c>
      <c r="KO286" s="20">
        <v>271.26100000000002</v>
      </c>
      <c r="KP286" s="20">
        <v>4889.3789999999999</v>
      </c>
      <c r="KQ286" s="21">
        <v>40.700000000000003</v>
      </c>
      <c r="KR286" s="20">
        <v>89.92</v>
      </c>
      <c r="KS286" s="20">
        <v>1620.7750000000001</v>
      </c>
      <c r="KT286" s="21">
        <v>38</v>
      </c>
      <c r="KU286" s="20">
        <v>83.825999999999993</v>
      </c>
      <c r="KV286" s="20">
        <v>1510.922</v>
      </c>
      <c r="KW286" s="21">
        <v>28.2</v>
      </c>
      <c r="KX286" s="20">
        <v>62.351999999999997</v>
      </c>
      <c r="KY286" s="20">
        <v>1123.8720000000001</v>
      </c>
      <c r="KZ286" s="20">
        <v>1123.8720000000001</v>
      </c>
      <c r="LA286" s="21">
        <v>53.9</v>
      </c>
      <c r="LB286" s="20">
        <v>118.989</v>
      </c>
      <c r="LC286" s="20">
        <v>2144.732</v>
      </c>
      <c r="LD286" s="20">
        <v>2144.732</v>
      </c>
      <c r="LE286" s="21">
        <v>82.1</v>
      </c>
      <c r="LF286" s="20">
        <v>181.34100000000001</v>
      </c>
      <c r="LG286" s="20">
        <v>3268.6039999999998</v>
      </c>
      <c r="LH286" s="20">
        <v>3268.6039999999998</v>
      </c>
      <c r="LI286" s="21">
        <v>45.8</v>
      </c>
      <c r="LJ286" s="20">
        <v>101.06699999999999</v>
      </c>
      <c r="LK286" s="20">
        <v>1821.6849999999999</v>
      </c>
      <c r="LL286" s="20">
        <v>1821.6849999999999</v>
      </c>
      <c r="LM286" s="21">
        <v>210.3</v>
      </c>
      <c r="LN286" s="20">
        <v>7251.32</v>
      </c>
      <c r="LO286" s="20">
        <v>5313.0420000000004</v>
      </c>
      <c r="LP286" s="21">
        <v>78.599999999999994</v>
      </c>
      <c r="LQ286" s="20">
        <v>2710.5639999999999</v>
      </c>
      <c r="LR286" s="20">
        <v>1986.03</v>
      </c>
      <c r="LS286" s="21">
        <v>74.3</v>
      </c>
      <c r="LT286" s="20">
        <v>2559.8009999999999</v>
      </c>
      <c r="LU286" s="20">
        <v>1875.566</v>
      </c>
      <c r="LV286" s="21">
        <v>60.3</v>
      </c>
      <c r="LW286" s="20">
        <v>2078.1779999999999</v>
      </c>
      <c r="LX286" s="20">
        <v>1522.681</v>
      </c>
      <c r="LY286" s="20">
        <v>1522.681</v>
      </c>
      <c r="LZ286" s="21">
        <v>71.400000000000006</v>
      </c>
      <c r="MA286" s="20">
        <v>2462.578</v>
      </c>
      <c r="MB286" s="20">
        <v>1804.3309999999999</v>
      </c>
      <c r="MC286" s="20">
        <v>1804.3309999999999</v>
      </c>
      <c r="MD286" s="21">
        <v>131.69999999999999</v>
      </c>
      <c r="ME286" s="20">
        <v>4540.7560000000003</v>
      </c>
      <c r="MF286" s="20">
        <v>3327.0120000000002</v>
      </c>
      <c r="MG286" s="20">
        <v>3327.0120000000002</v>
      </c>
      <c r="MH286" s="21">
        <v>87.4</v>
      </c>
      <c r="MI286" s="20">
        <v>3012.721</v>
      </c>
      <c r="MJ286" s="20">
        <v>2207.4209999999998</v>
      </c>
      <c r="MK286" s="20">
        <v>2207.4209999999998</v>
      </c>
      <c r="ML286" s="21">
        <v>304.2</v>
      </c>
      <c r="MM286" s="20">
        <v>994.822</v>
      </c>
      <c r="MN286" s="20">
        <v>5431.8270000000002</v>
      </c>
      <c r="MO286" s="21">
        <v>49.8</v>
      </c>
      <c r="MP286" s="20">
        <v>163.02000000000001</v>
      </c>
      <c r="MQ286" s="20">
        <v>890.10299999999995</v>
      </c>
      <c r="MR286" s="21">
        <v>44.1</v>
      </c>
      <c r="MS286" s="20">
        <v>144.328</v>
      </c>
      <c r="MT286" s="20">
        <v>788.04399999999998</v>
      </c>
      <c r="MU286" s="21">
        <v>135.6</v>
      </c>
      <c r="MV286" s="20">
        <v>443.56</v>
      </c>
      <c r="MW286" s="20">
        <v>2421.884</v>
      </c>
      <c r="MX286" s="20">
        <v>2448</v>
      </c>
      <c r="MY286" s="21">
        <v>117.6</v>
      </c>
      <c r="MZ286" s="20">
        <v>384.71300000000002</v>
      </c>
      <c r="NA286" s="20">
        <v>2100.5729999999999</v>
      </c>
      <c r="NB286" s="20">
        <v>1956</v>
      </c>
      <c r="NC286" s="21">
        <v>254.3</v>
      </c>
      <c r="ND286" s="20">
        <v>831.80200000000002</v>
      </c>
      <c r="NE286" s="20">
        <v>4541.7240000000002</v>
      </c>
      <c r="NF286" s="20">
        <v>4404</v>
      </c>
      <c r="NG286" s="21">
        <v>193.9</v>
      </c>
      <c r="NH286" s="20">
        <v>634.22799999999995</v>
      </c>
      <c r="NI286" s="20">
        <v>3462.9479999999999</v>
      </c>
      <c r="NJ286" s="20">
        <v>3462.9479999999999</v>
      </c>
      <c r="NK286" s="21">
        <v>284.89999999999998</v>
      </c>
      <c r="NL286" s="20">
        <v>4158.8339999999998</v>
      </c>
      <c r="NM286" s="20">
        <v>3047.1779999999999</v>
      </c>
      <c r="NN286" s="21">
        <v>59.7</v>
      </c>
      <c r="NO286" s="20">
        <v>872.18100000000004</v>
      </c>
      <c r="NP286" s="20">
        <v>639.04700000000003</v>
      </c>
      <c r="NQ286" s="21">
        <v>58</v>
      </c>
      <c r="NR286" s="20">
        <v>846.92399999999998</v>
      </c>
      <c r="NS286" s="20">
        <v>620.54100000000005</v>
      </c>
      <c r="NT286" s="21">
        <v>84.5</v>
      </c>
      <c r="NU286" s="20">
        <v>1232.837</v>
      </c>
      <c r="NV286" s="20">
        <v>903.3</v>
      </c>
      <c r="NW286" s="20">
        <v>903.3</v>
      </c>
      <c r="NX286" s="21">
        <v>140.69999999999999</v>
      </c>
      <c r="NY286" s="20">
        <v>2053.8159999999998</v>
      </c>
      <c r="NZ286" s="20">
        <v>1504.8309999999999</v>
      </c>
      <c r="OA286" s="20">
        <v>1504.8309999999999</v>
      </c>
      <c r="OB286" s="21">
        <v>225.1</v>
      </c>
      <c r="OC286" s="20">
        <v>3286.6529999999998</v>
      </c>
      <c r="OD286" s="20">
        <v>2408.1309999999999</v>
      </c>
      <c r="OE286" s="20">
        <v>2408.1309999999999</v>
      </c>
      <c r="OF286" s="21">
        <v>166.7</v>
      </c>
      <c r="OG286" s="20">
        <v>2433.6370000000002</v>
      </c>
      <c r="OH286" s="20">
        <v>1783.126</v>
      </c>
      <c r="OI286" s="20">
        <v>1783.126</v>
      </c>
      <c r="OJ286" s="21">
        <v>221.8</v>
      </c>
      <c r="OK286" s="20">
        <v>559.94100000000003</v>
      </c>
      <c r="OL286" s="20">
        <v>410.26900000000001</v>
      </c>
      <c r="OM286" s="21">
        <v>50.9</v>
      </c>
      <c r="ON286" s="20">
        <v>128.62299999999999</v>
      </c>
      <c r="OO286" s="20">
        <v>94.242000000000004</v>
      </c>
      <c r="OP286" s="21">
        <v>48.2</v>
      </c>
      <c r="OQ286" s="20">
        <v>121.73699999999999</v>
      </c>
      <c r="OR286" s="20">
        <v>89.197000000000003</v>
      </c>
      <c r="OS286" s="21">
        <v>58.9</v>
      </c>
      <c r="OT286" s="20">
        <v>148.83600000000001</v>
      </c>
      <c r="OU286" s="20">
        <v>109.05200000000001</v>
      </c>
      <c r="OV286" s="20">
        <v>109.05200000000001</v>
      </c>
      <c r="OW286" s="21">
        <v>111.9</v>
      </c>
      <c r="OX286" s="20">
        <v>282.483</v>
      </c>
      <c r="OY286" s="20">
        <v>206.97499999999999</v>
      </c>
      <c r="OZ286" s="20">
        <v>206.97499999999999</v>
      </c>
      <c r="PA286" s="21">
        <v>170.8</v>
      </c>
      <c r="PB286" s="20">
        <v>431.31799999999998</v>
      </c>
      <c r="PC286" s="20">
        <v>316.02699999999999</v>
      </c>
      <c r="PD286" s="20">
        <v>316.02699999999999</v>
      </c>
      <c r="PE286" s="21">
        <v>88</v>
      </c>
      <c r="PF286" s="20">
        <v>222.09399999999999</v>
      </c>
      <c r="PG286" s="20">
        <v>162.72800000000001</v>
      </c>
      <c r="PH286" s="20">
        <v>162.72800000000001</v>
      </c>
      <c r="PI286" s="21">
        <v>264.3</v>
      </c>
      <c r="PJ286" s="20">
        <v>7131.8019999999997</v>
      </c>
      <c r="PK286" s="20">
        <v>5225.4709999999995</v>
      </c>
      <c r="PL286" s="21">
        <v>92.9</v>
      </c>
      <c r="PM286" s="20">
        <v>2506.462</v>
      </c>
      <c r="PN286" s="20">
        <v>1836.4849999999999</v>
      </c>
      <c r="PO286" s="21">
        <v>85.5</v>
      </c>
      <c r="PP286" s="20">
        <v>2305.8200000000002</v>
      </c>
      <c r="PQ286" s="20">
        <v>1689.4739999999999</v>
      </c>
      <c r="PR286" s="21">
        <v>53</v>
      </c>
      <c r="PS286" s="20">
        <v>1430.1389999999999</v>
      </c>
      <c r="PT286" s="20">
        <v>1047.8630000000001</v>
      </c>
      <c r="PU286" s="20">
        <v>1047.8630000000001</v>
      </c>
      <c r="PV286" s="21">
        <v>118.6</v>
      </c>
      <c r="PW286" s="20">
        <v>3199.0920000000001</v>
      </c>
      <c r="PX286" s="20">
        <v>2343.9740000000002</v>
      </c>
      <c r="PY286" s="20">
        <v>2207.011</v>
      </c>
      <c r="PZ286" s="21">
        <v>171.4</v>
      </c>
      <c r="QA286" s="20">
        <v>4625.3389999999999</v>
      </c>
      <c r="QB286" s="20">
        <v>3388.9859999999999</v>
      </c>
      <c r="QC286" s="20">
        <v>3254.8739999999998</v>
      </c>
      <c r="QD286" s="21">
        <v>91.1</v>
      </c>
      <c r="QE286" s="20">
        <v>2457.7339999999999</v>
      </c>
      <c r="QF286" s="20">
        <v>1800.7819999999999</v>
      </c>
      <c r="QG286" s="20">
        <v>1800.7819999999999</v>
      </c>
      <c r="QH286" s="21">
        <v>231.4</v>
      </c>
      <c r="QI286" s="21">
        <v>203.3</v>
      </c>
      <c r="QJ286" s="20">
        <v>125925.005</v>
      </c>
      <c r="QK286" s="21">
        <v>82.7</v>
      </c>
      <c r="QL286" s="21">
        <v>69.3</v>
      </c>
      <c r="QM286" s="20">
        <v>45026.485999999997</v>
      </c>
      <c r="QN286" s="21">
        <v>79.099999999999994</v>
      </c>
      <c r="QO286" s="21">
        <v>66.599999999999994</v>
      </c>
      <c r="QP286" s="20">
        <v>43040.408000000003</v>
      </c>
      <c r="QQ286" s="21">
        <v>65.099999999999994</v>
      </c>
      <c r="QR286" s="21">
        <v>54.4</v>
      </c>
      <c r="QS286" s="20">
        <v>35409.199000000001</v>
      </c>
      <c r="QT286" s="21">
        <v>83.6</v>
      </c>
      <c r="QU286" s="21">
        <v>79.599999999999994</v>
      </c>
      <c r="QV286" s="20">
        <v>45477.712</v>
      </c>
      <c r="QW286" s="21">
        <v>148.6</v>
      </c>
      <c r="QX286" s="21">
        <v>134</v>
      </c>
      <c r="QY286" s="20">
        <v>80898.519</v>
      </c>
      <c r="QZ286" s="21">
        <v>84.3</v>
      </c>
      <c r="RA286" s="21">
        <v>80</v>
      </c>
      <c r="RB286" s="20">
        <v>45875.392999999996</v>
      </c>
      <c r="RC286" s="21">
        <v>263.2</v>
      </c>
      <c r="RD286" s="20">
        <v>6652.5820000000003</v>
      </c>
      <c r="RE286" s="20">
        <v>4191.7920000000004</v>
      </c>
      <c r="RF286" s="21">
        <v>82.4</v>
      </c>
      <c r="RG286" s="20">
        <v>2084.11</v>
      </c>
      <c r="RH286" s="20">
        <v>1313.1980000000001</v>
      </c>
      <c r="RI286" s="21">
        <v>75.2</v>
      </c>
      <c r="RJ286" s="20">
        <v>1901.8009999999999</v>
      </c>
      <c r="RK286" s="20">
        <v>1198.325</v>
      </c>
      <c r="RL286" s="21">
        <v>95.4</v>
      </c>
      <c r="RM286" s="20">
        <v>2412.3270000000002</v>
      </c>
      <c r="RN286" s="20">
        <v>1520.0070000000001</v>
      </c>
      <c r="RO286" s="20">
        <v>1520.0070000000001</v>
      </c>
      <c r="RP286" s="21">
        <v>85.3</v>
      </c>
      <c r="RQ286" s="20">
        <v>2156.145</v>
      </c>
      <c r="RR286" s="20">
        <v>1358.587</v>
      </c>
      <c r="RS286" s="20">
        <v>1358.587</v>
      </c>
      <c r="RT286" s="21">
        <v>180.7</v>
      </c>
      <c r="RU286" s="20">
        <v>4568.4719999999998</v>
      </c>
      <c r="RV286" s="20">
        <v>2878.5940000000001</v>
      </c>
      <c r="RW286" s="20">
        <v>2878.5940000000001</v>
      </c>
      <c r="RX286" s="21">
        <v>107.6</v>
      </c>
      <c r="RY286" s="20">
        <v>2719.194</v>
      </c>
      <c r="RZ286" s="20">
        <v>1713.364</v>
      </c>
      <c r="SA286" s="20">
        <v>1713.364</v>
      </c>
      <c r="SB286" s="21">
        <v>244.4</v>
      </c>
      <c r="SC286" s="20">
        <v>768.428</v>
      </c>
      <c r="SD286" s="20">
        <v>563.02700000000004</v>
      </c>
      <c r="SE286" s="21">
        <v>119.6</v>
      </c>
      <c r="SF286" s="20">
        <v>376.17200000000003</v>
      </c>
      <c r="SG286" s="20">
        <v>275.62099999999998</v>
      </c>
      <c r="SH286" s="21">
        <v>142.6</v>
      </c>
      <c r="SI286" s="20">
        <v>448.47</v>
      </c>
      <c r="SJ286" s="20">
        <v>328.59399999999999</v>
      </c>
      <c r="SK286" s="21">
        <v>60.5</v>
      </c>
      <c r="SL286" s="20">
        <v>190.16200000000001</v>
      </c>
      <c r="SM286" s="20">
        <v>139.33199999999999</v>
      </c>
      <c r="SN286" s="20">
        <v>139.33199999999999</v>
      </c>
      <c r="SO286" s="21">
        <v>64.3</v>
      </c>
      <c r="SP286" s="20">
        <v>202.09399999999999</v>
      </c>
      <c r="SQ286" s="20">
        <v>148.07499999999999</v>
      </c>
      <c r="SR286" s="20">
        <v>148.07499999999999</v>
      </c>
      <c r="SS286" s="21">
        <v>124.7</v>
      </c>
      <c r="ST286" s="20">
        <v>392.25700000000001</v>
      </c>
      <c r="SU286" s="20">
        <v>287.40600000000001</v>
      </c>
      <c r="SV286" s="20">
        <v>287.40600000000001</v>
      </c>
      <c r="SW286" s="21">
        <v>109.2</v>
      </c>
      <c r="SX286" s="20">
        <v>343.31200000000001</v>
      </c>
      <c r="SY286" s="20">
        <v>251.54499999999999</v>
      </c>
      <c r="SZ286" s="20">
        <v>251.54499999999999</v>
      </c>
      <c r="TA286" s="21">
        <v>284.7</v>
      </c>
      <c r="TB286" s="20">
        <v>640.03499999999997</v>
      </c>
      <c r="TC286" s="20">
        <v>4967.1220000000003</v>
      </c>
      <c r="TD286" s="21">
        <v>60.3</v>
      </c>
      <c r="TE286" s="20">
        <v>135.58199999999999</v>
      </c>
      <c r="TF286" s="20">
        <v>1052.2080000000001</v>
      </c>
      <c r="TG286" s="21">
        <v>57.7</v>
      </c>
      <c r="TH286" s="20">
        <v>129.81200000000001</v>
      </c>
      <c r="TI286" s="20">
        <v>1007.433</v>
      </c>
      <c r="TJ286" s="20">
        <v>1007.433</v>
      </c>
      <c r="TK286" s="21">
        <v>166.7</v>
      </c>
      <c r="TL286" s="20">
        <v>374.88299999999998</v>
      </c>
      <c r="TM286" s="20">
        <v>2909.3580000000002</v>
      </c>
      <c r="TN286" s="20">
        <v>2944.2579999999998</v>
      </c>
      <c r="TO286" s="21">
        <v>224.4</v>
      </c>
      <c r="TP286" s="20">
        <v>504.45400000000001</v>
      </c>
      <c r="TQ286" s="20">
        <v>3914.9140000000002</v>
      </c>
      <c r="TR286" s="20">
        <v>3951.6909999999998</v>
      </c>
      <c r="TS286" s="21">
        <v>185.8</v>
      </c>
      <c r="TT286" s="20">
        <v>417.78399999999999</v>
      </c>
      <c r="TU286" s="20">
        <v>3242.2950000000001</v>
      </c>
      <c r="TV286" s="20">
        <v>3284.9969999999998</v>
      </c>
      <c r="TW286" s="21">
        <v>208.9</v>
      </c>
      <c r="TX286" s="20">
        <v>280.55500000000001</v>
      </c>
      <c r="TY286" s="20">
        <v>56684.627999999997</v>
      </c>
      <c r="TZ286" s="21">
        <v>81.8</v>
      </c>
      <c r="UA286" s="20">
        <v>109.93600000000001</v>
      </c>
      <c r="UB286" s="20">
        <v>22211.91</v>
      </c>
      <c r="UC286" s="21">
        <v>80.400000000000006</v>
      </c>
      <c r="UD286" s="20">
        <v>108.01900000000001</v>
      </c>
      <c r="UE286" s="20">
        <v>21824.57</v>
      </c>
      <c r="UF286" s="21">
        <v>39</v>
      </c>
      <c r="UG286" s="20">
        <v>52.331000000000003</v>
      </c>
      <c r="UH286" s="20">
        <v>10573.27</v>
      </c>
      <c r="UI286" s="20">
        <v>10573.27</v>
      </c>
      <c r="UJ286" s="21">
        <v>88.1</v>
      </c>
      <c r="UK286" s="20">
        <v>118.288</v>
      </c>
      <c r="UL286" s="20">
        <v>23899.448</v>
      </c>
      <c r="UM286" s="20">
        <v>23899.448</v>
      </c>
      <c r="UN286" s="21">
        <v>127</v>
      </c>
      <c r="UO286" s="20">
        <v>170.62</v>
      </c>
      <c r="UP286" s="20">
        <v>34472.718000000001</v>
      </c>
      <c r="UQ286" s="20">
        <v>34472.718000000001</v>
      </c>
      <c r="UR286" s="21">
        <v>59.2</v>
      </c>
      <c r="US286" s="20">
        <v>79.472999999999999</v>
      </c>
      <c r="UT286" s="20">
        <v>16057.1</v>
      </c>
      <c r="UU286" s="20">
        <v>16057.1</v>
      </c>
      <c r="UV286" s="21">
        <v>52.3</v>
      </c>
      <c r="UW286" s="20">
        <v>389.32900000000001</v>
      </c>
      <c r="UX286" s="20">
        <v>3472649.1639999999</v>
      </c>
      <c r="UY286" s="21">
        <v>24.9</v>
      </c>
      <c r="UZ286" s="20">
        <v>185.3</v>
      </c>
      <c r="VA286" s="20">
        <v>1652797.8030000001</v>
      </c>
      <c r="VB286" s="21">
        <v>13.4</v>
      </c>
      <c r="VC286" s="20">
        <v>99.402000000000001</v>
      </c>
      <c r="VD286" s="20">
        <v>886622.35499999998</v>
      </c>
      <c r="VE286" s="20">
        <v>886622.35499999998</v>
      </c>
      <c r="VF286" s="21">
        <v>13.8</v>
      </c>
      <c r="VG286" s="20">
        <v>102.55200000000001</v>
      </c>
      <c r="VH286" s="20">
        <v>914722.07900000003</v>
      </c>
      <c r="VI286" s="20">
        <v>824176.20200000005</v>
      </c>
      <c r="VJ286" s="21">
        <v>27.4</v>
      </c>
      <c r="VK286" s="20">
        <v>204.029</v>
      </c>
      <c r="VL286" s="20">
        <v>1819851.361</v>
      </c>
      <c r="VM286" s="20">
        <v>1710798.557</v>
      </c>
      <c r="VN286" s="21">
        <v>25.1</v>
      </c>
      <c r="VO286" s="20">
        <v>186.744</v>
      </c>
      <c r="VP286" s="20">
        <v>1665674.4110000001</v>
      </c>
      <c r="VQ286" s="20">
        <v>1665674.4110000001</v>
      </c>
      <c r="VR286" s="21">
        <v>381.3</v>
      </c>
      <c r="VS286" s="20">
        <v>853.21600000000001</v>
      </c>
      <c r="VT286" s="20">
        <v>625.15099999999995</v>
      </c>
      <c r="VU286" s="21">
        <v>82.7</v>
      </c>
      <c r="VV286" s="20">
        <v>185.036</v>
      </c>
      <c r="VW286" s="20">
        <v>135.57599999999999</v>
      </c>
      <c r="VX286" s="21">
        <v>84.9</v>
      </c>
      <c r="VY286" s="20">
        <v>190.03700000000001</v>
      </c>
      <c r="VZ286" s="20">
        <v>139.24</v>
      </c>
      <c r="WA286" s="21">
        <v>115</v>
      </c>
      <c r="WB286" s="20">
        <v>257.23399999999998</v>
      </c>
      <c r="WC286" s="20">
        <v>188.47499999999999</v>
      </c>
      <c r="WD286" s="20">
        <v>188.47499999999999</v>
      </c>
      <c r="WE286" s="21">
        <v>183.7</v>
      </c>
      <c r="WF286" s="20">
        <v>410.94600000000003</v>
      </c>
      <c r="WG286" s="20">
        <v>301.10000000000002</v>
      </c>
      <c r="WH286" s="20">
        <v>301.10000000000002</v>
      </c>
      <c r="WI286" s="21">
        <v>298.60000000000002</v>
      </c>
      <c r="WJ286" s="20">
        <v>668.18</v>
      </c>
      <c r="WK286" s="20">
        <v>489.57499999999999</v>
      </c>
      <c r="WL286" s="20">
        <v>489.57499999999999</v>
      </c>
      <c r="WM286" s="21">
        <v>150.4</v>
      </c>
      <c r="WN286" s="20">
        <v>336.60199999999998</v>
      </c>
      <c r="WO286" s="20">
        <v>246.62799999999999</v>
      </c>
      <c r="WP286" s="20">
        <v>246.62799999999999</v>
      </c>
      <c r="WQ286" s="21">
        <v>196.8</v>
      </c>
      <c r="WR286" s="20">
        <v>473.22800000000001</v>
      </c>
      <c r="WS286" s="20">
        <v>1716.9649999999999</v>
      </c>
      <c r="WT286" s="21">
        <v>75</v>
      </c>
      <c r="WU286" s="20">
        <v>180.209</v>
      </c>
      <c r="WV286" s="20">
        <v>653.83500000000004</v>
      </c>
      <c r="WW286" s="21">
        <v>69.8</v>
      </c>
      <c r="WX286" s="20">
        <v>167.85300000000001</v>
      </c>
      <c r="WY286" s="20">
        <v>609.00300000000004</v>
      </c>
      <c r="WZ286" s="21">
        <v>38.9</v>
      </c>
      <c r="XA286" s="20">
        <v>93.594999999999999</v>
      </c>
      <c r="XB286" s="20">
        <v>339.58</v>
      </c>
      <c r="XC286" s="20">
        <v>339.58</v>
      </c>
      <c r="XD286" s="21">
        <v>82.9</v>
      </c>
      <c r="XE286" s="20">
        <v>199.42400000000001</v>
      </c>
      <c r="XF286" s="20">
        <v>723.55</v>
      </c>
      <c r="XG286" s="20">
        <v>723.55</v>
      </c>
      <c r="XH286" s="21">
        <v>121.9</v>
      </c>
      <c r="XI286" s="20">
        <v>293.01900000000001</v>
      </c>
      <c r="XJ286" s="20">
        <v>1063.1300000000001</v>
      </c>
      <c r="XK286" s="20">
        <v>1063.1300000000001</v>
      </c>
      <c r="XL286" s="21">
        <v>66.7</v>
      </c>
      <c r="XM286" s="20">
        <v>160.46600000000001</v>
      </c>
      <c r="XN286" s="22">
        <v>582.20149300000003</v>
      </c>
      <c r="XO286" s="22">
        <v>582.20149300000003</v>
      </c>
      <c r="XP286" s="21">
        <v>178.6</v>
      </c>
      <c r="XQ286" s="20">
        <v>2770.9229999999998</v>
      </c>
      <c r="XR286" s="20">
        <v>124348.503</v>
      </c>
      <c r="XS286" s="21">
        <v>69.5</v>
      </c>
      <c r="XT286" s="20">
        <v>1078.5419999999999</v>
      </c>
      <c r="XU286" s="20">
        <v>48400.87</v>
      </c>
      <c r="XV286" s="21">
        <v>36.700000000000003</v>
      </c>
      <c r="XW286" s="20">
        <v>569.00199999999995</v>
      </c>
      <c r="XX286" s="20">
        <v>25534.663</v>
      </c>
      <c r="XY286" s="20">
        <v>6313.65</v>
      </c>
      <c r="XZ286" s="21">
        <v>73.7</v>
      </c>
      <c r="YA286" s="20">
        <v>1143.7639999999999</v>
      </c>
      <c r="YB286" s="20">
        <v>51327.76</v>
      </c>
      <c r="YC286" s="20">
        <v>33476.277000000002</v>
      </c>
      <c r="YD286" s="21">
        <v>109.1</v>
      </c>
      <c r="YE286" s="20">
        <v>1692.3810000000001</v>
      </c>
      <c r="YF286" s="20">
        <v>75947.633000000002</v>
      </c>
      <c r="YG286" s="20">
        <v>39789.927000000003</v>
      </c>
      <c r="YH286" s="21">
        <v>53.1</v>
      </c>
      <c r="YI286" s="20">
        <v>823.35699999999997</v>
      </c>
      <c r="YJ286" s="20">
        <v>36949.129000000001</v>
      </c>
      <c r="YK286" s="20">
        <v>36949.129000000001</v>
      </c>
      <c r="YL286" s="21">
        <v>249.6</v>
      </c>
      <c r="YM286" s="20">
        <v>5443.1790000000001</v>
      </c>
      <c r="YN286" s="20">
        <v>3988.2170000000001</v>
      </c>
      <c r="YO286" s="21">
        <v>123.8</v>
      </c>
      <c r="YP286" s="20">
        <v>2699.3649999999998</v>
      </c>
      <c r="YQ286" s="20">
        <v>1977.825</v>
      </c>
      <c r="YR286" s="21">
        <v>120.2</v>
      </c>
      <c r="YS286" s="20">
        <v>2621.61</v>
      </c>
      <c r="YT286" s="20">
        <v>1920.854</v>
      </c>
      <c r="YU286" s="21">
        <v>43.4</v>
      </c>
      <c r="YV286" s="20">
        <v>947.37800000000004</v>
      </c>
      <c r="YW286" s="20">
        <v>694.14400000000001</v>
      </c>
      <c r="YX286" s="20">
        <v>694.14400000000001</v>
      </c>
      <c r="YY286" s="21">
        <v>82.4</v>
      </c>
      <c r="YZ286" s="20">
        <v>1796.4349999999999</v>
      </c>
      <c r="ZA286" s="20">
        <v>1316.248</v>
      </c>
      <c r="ZB286" s="20">
        <v>1316.248</v>
      </c>
      <c r="ZC286" s="21">
        <v>125.8</v>
      </c>
      <c r="ZD286" s="20">
        <v>2743.8130000000001</v>
      </c>
      <c r="ZE286" s="20">
        <v>2010.3920000000001</v>
      </c>
      <c r="ZF286" s="20">
        <v>2010.3920000000001</v>
      </c>
      <c r="ZG286" s="21">
        <v>90.8</v>
      </c>
      <c r="ZH286" s="20">
        <v>1979.327</v>
      </c>
      <c r="ZI286" s="20">
        <v>1450.2529999999999</v>
      </c>
      <c r="ZJ286" s="20">
        <v>1450.2529999999999</v>
      </c>
      <c r="ZK286" s="21">
        <v>337.3</v>
      </c>
      <c r="ZL286" s="20">
        <v>20387.112000000001</v>
      </c>
      <c r="ZM286" s="20">
        <v>1698130.2</v>
      </c>
      <c r="ZN286" s="21">
        <v>173</v>
      </c>
      <c r="ZO286" s="20">
        <v>10456.064</v>
      </c>
      <c r="ZP286" s="20">
        <v>870930.5</v>
      </c>
      <c r="ZQ286" s="21">
        <v>167.9</v>
      </c>
      <c r="ZR286" s="20">
        <v>10148.359</v>
      </c>
      <c r="ZS286" s="20">
        <v>845300.48600000003</v>
      </c>
      <c r="ZT286" s="21">
        <v>61.7</v>
      </c>
      <c r="ZU286" s="20">
        <v>3729.3490000000002</v>
      </c>
      <c r="ZV286" s="20">
        <v>310633.5</v>
      </c>
      <c r="ZW286" s="20">
        <v>310633.5</v>
      </c>
      <c r="ZX286" s="21">
        <v>102.6</v>
      </c>
      <c r="ZY286" s="20">
        <v>6201.6989999999996</v>
      </c>
      <c r="ZZ286" s="20">
        <v>516566.2</v>
      </c>
      <c r="AAA286" s="20">
        <v>516566.2</v>
      </c>
      <c r="AAB286" s="21">
        <v>164.3</v>
      </c>
      <c r="AAC286" s="20">
        <v>9931.0480000000007</v>
      </c>
      <c r="AAD286" s="20">
        <v>827199.7</v>
      </c>
      <c r="AAE286" s="20">
        <v>827199.7</v>
      </c>
      <c r="AAF286" s="21">
        <v>101.8</v>
      </c>
      <c r="AAG286" s="20">
        <v>6152.9589999999998</v>
      </c>
      <c r="AAH286" s="20">
        <v>512506.4</v>
      </c>
      <c r="AAI286" s="20">
        <v>512506.4</v>
      </c>
      <c r="AAJ286" s="21">
        <v>199.2</v>
      </c>
      <c r="AAK286" s="20">
        <v>2267.183</v>
      </c>
      <c r="AAL286" s="20">
        <v>2575913.4</v>
      </c>
      <c r="AAM286" s="21">
        <v>28.9</v>
      </c>
      <c r="AAN286" s="20">
        <v>328.798</v>
      </c>
      <c r="AAO286" s="20">
        <v>373572.2</v>
      </c>
      <c r="AAP286" s="21">
        <v>72.599999999999994</v>
      </c>
      <c r="AAQ286" s="20">
        <v>826.19</v>
      </c>
      <c r="AAR286" s="20">
        <v>938695.2</v>
      </c>
      <c r="AAS286" s="20">
        <v>938695.2</v>
      </c>
      <c r="AAT286" s="21">
        <v>95.4</v>
      </c>
      <c r="AAU286" s="20">
        <v>1085.317</v>
      </c>
      <c r="AAV286" s="20">
        <v>1233109.2050000001</v>
      </c>
      <c r="AAW286" s="20">
        <v>1263646</v>
      </c>
      <c r="AAX286" s="21">
        <v>170.3</v>
      </c>
      <c r="AAY286" s="20">
        <v>1938.384</v>
      </c>
      <c r="AAZ286" s="20">
        <v>2202341.2000000002</v>
      </c>
      <c r="ABA286" s="20">
        <v>2202341.2000000002</v>
      </c>
      <c r="ABB286" s="21">
        <v>123.9</v>
      </c>
      <c r="ABC286" s="20">
        <v>1410.375</v>
      </c>
      <c r="ABD286" s="20">
        <v>1602431.6</v>
      </c>
      <c r="ABE286" s="20">
        <v>1602431.6</v>
      </c>
      <c r="ABF286" s="21">
        <v>358.4</v>
      </c>
      <c r="ABG286" s="20">
        <v>203.53100000000001</v>
      </c>
      <c r="ABH286" s="20">
        <v>149.12700000000001</v>
      </c>
      <c r="ABI286" s="21">
        <v>20.5</v>
      </c>
      <c r="ABJ286" s="20">
        <v>11.63</v>
      </c>
      <c r="ABK286" s="20">
        <v>8.5210000000000008</v>
      </c>
      <c r="ABL286" s="21">
        <v>19.7</v>
      </c>
      <c r="ABM286" s="20">
        <v>11.202</v>
      </c>
      <c r="ABN286" s="20">
        <v>8.2080000000000002</v>
      </c>
      <c r="ABO286" s="21">
        <v>54.9</v>
      </c>
      <c r="ABP286" s="20">
        <v>31.181999999999999</v>
      </c>
      <c r="ABQ286" s="20">
        <v>22.847000000000001</v>
      </c>
      <c r="ABR286" s="20">
        <v>22.847000000000001</v>
      </c>
      <c r="ABS286" s="21">
        <v>283</v>
      </c>
      <c r="ABT286" s="20">
        <v>160.71899999999999</v>
      </c>
      <c r="ABU286" s="20">
        <v>117.759</v>
      </c>
      <c r="ABV286" s="20">
        <v>117.759</v>
      </c>
      <c r="ABW286" s="21">
        <v>337.9</v>
      </c>
      <c r="ABX286" s="20">
        <v>191.90100000000001</v>
      </c>
      <c r="ABY286" s="20">
        <v>140.60599999999999</v>
      </c>
      <c r="ABZ286" s="20">
        <v>140.60599999999999</v>
      </c>
      <c r="ACA286" s="21">
        <v>79.3</v>
      </c>
      <c r="ACB286" s="20">
        <v>45.045999999999999</v>
      </c>
      <c r="ACC286" s="20">
        <v>33.005000000000003</v>
      </c>
      <c r="ACD286" s="20">
        <v>33.005000000000003</v>
      </c>
      <c r="ACE286" s="21">
        <v>57.5</v>
      </c>
      <c r="ACF286" s="20">
        <v>599.41200000000003</v>
      </c>
      <c r="ACG286" s="20">
        <v>7521.5370000000003</v>
      </c>
      <c r="ACH286" s="21">
        <v>27.7</v>
      </c>
      <c r="ACI286" s="20">
        <v>288.33499999999998</v>
      </c>
      <c r="ACJ286" s="20">
        <v>3618.08</v>
      </c>
      <c r="ACK286" s="21">
        <v>13.2</v>
      </c>
      <c r="ACL286" s="20">
        <v>138.11500000000001</v>
      </c>
      <c r="ACM286" s="20">
        <v>1733.097</v>
      </c>
      <c r="ACN286" s="20">
        <v>1733.097</v>
      </c>
      <c r="ACO286" s="21">
        <v>16.600000000000001</v>
      </c>
      <c r="ACP286" s="20">
        <v>172.96199999999999</v>
      </c>
      <c r="ACQ286" s="20">
        <v>2170.36</v>
      </c>
      <c r="ACR286" s="20">
        <v>2170.36</v>
      </c>
      <c r="ACS286" s="21">
        <v>29.8</v>
      </c>
      <c r="ACT286" s="20">
        <v>311.077</v>
      </c>
      <c r="ACU286" s="20">
        <v>3903.4569999999999</v>
      </c>
      <c r="ACV286" s="20">
        <v>3903.4569999999999</v>
      </c>
      <c r="ACW286" s="21">
        <v>14.3</v>
      </c>
      <c r="ACX286" s="20">
        <v>148.77699999999999</v>
      </c>
      <c r="ACY286" s="20">
        <v>1866.886</v>
      </c>
      <c r="ACZ286" s="20">
        <v>1866.886</v>
      </c>
      <c r="ADA286" s="21">
        <v>167.7</v>
      </c>
      <c r="ADB286" s="20">
        <v>437.54399999999998</v>
      </c>
      <c r="ADC286" s="20">
        <v>1349.7370000000001</v>
      </c>
      <c r="ADD286" s="21">
        <v>49.4</v>
      </c>
      <c r="ADE286" s="20">
        <v>128.94399999999999</v>
      </c>
      <c r="ADF286" s="20">
        <v>397.76600000000002</v>
      </c>
      <c r="ADG286" s="21">
        <v>59.1</v>
      </c>
      <c r="ADH286" s="20">
        <v>154.06899999999999</v>
      </c>
      <c r="ADI286" s="20">
        <v>475.27100000000002</v>
      </c>
      <c r="ADJ286" s="20">
        <v>475.27100000000002</v>
      </c>
      <c r="ADK286" s="21">
        <v>59.2</v>
      </c>
      <c r="ADL286" s="20">
        <v>154.53200000000001</v>
      </c>
      <c r="ADM286" s="20">
        <v>476.69900000000001</v>
      </c>
      <c r="ADN286" s="20">
        <v>476.69900000000001</v>
      </c>
      <c r="ADO286" s="21">
        <v>118.3</v>
      </c>
      <c r="ADP286" s="20">
        <v>308.60000000000002</v>
      </c>
      <c r="ADQ286" s="20">
        <v>951.971</v>
      </c>
      <c r="ADR286" s="20">
        <v>951.971</v>
      </c>
      <c r="ADS286" s="21">
        <v>115.6</v>
      </c>
      <c r="ADT286" s="20">
        <v>301.62299999999999</v>
      </c>
      <c r="ADU286" s="20">
        <v>930.44799999999998</v>
      </c>
      <c r="ADV286" s="20">
        <v>930.44799999999998</v>
      </c>
      <c r="ADW286" s="21">
        <v>326</v>
      </c>
      <c r="ADX286" s="20">
        <v>2820.0120000000002</v>
      </c>
      <c r="ADY286" s="20">
        <v>2066.223</v>
      </c>
      <c r="ADZ286" s="21">
        <v>63.6</v>
      </c>
      <c r="AEA286" s="20">
        <v>550.24300000000005</v>
      </c>
      <c r="AEB286" s="20">
        <v>403.16300000000001</v>
      </c>
      <c r="AEC286" s="21">
        <v>59</v>
      </c>
      <c r="AED286" s="20">
        <v>510.60300000000001</v>
      </c>
      <c r="AEE286" s="20">
        <v>374.11900000000003</v>
      </c>
      <c r="AEF286" s="21">
        <v>120.3</v>
      </c>
      <c r="AEG286" s="20">
        <v>1040.904</v>
      </c>
      <c r="AEH286" s="20">
        <v>762.67</v>
      </c>
      <c r="AEI286" s="20">
        <v>762.67</v>
      </c>
      <c r="AEJ286" s="21">
        <v>142.1</v>
      </c>
      <c r="AEK286" s="20">
        <v>1228.866</v>
      </c>
      <c r="AEL286" s="20">
        <v>900.39</v>
      </c>
      <c r="AEM286" s="20">
        <v>900.39</v>
      </c>
      <c r="AEN286" s="21">
        <v>262.39999999999998</v>
      </c>
      <c r="AEO286" s="20">
        <v>2269.7689999999998</v>
      </c>
      <c r="AEP286" s="20">
        <v>1663.06</v>
      </c>
      <c r="AEQ286" s="20">
        <v>1663.06</v>
      </c>
      <c r="AER286" s="21">
        <v>120.7</v>
      </c>
      <c r="AES286" s="20">
        <v>1043.838</v>
      </c>
      <c r="AET286" s="20">
        <v>764.82</v>
      </c>
      <c r="AEU286" s="20">
        <v>707.245</v>
      </c>
      <c r="AEV286" s="21">
        <v>268.60000000000002</v>
      </c>
      <c r="AEW286" s="20">
        <v>1173.6389999999999</v>
      </c>
      <c r="AEX286" s="20">
        <v>6851.9380000000001</v>
      </c>
      <c r="AEY286" s="21">
        <v>43</v>
      </c>
      <c r="AEZ286" s="20">
        <v>187.76300000000001</v>
      </c>
      <c r="AFA286" s="20">
        <v>1096.1990000000001</v>
      </c>
      <c r="AFB286" s="21">
        <v>42.4</v>
      </c>
      <c r="AFC286" s="20">
        <v>185.18299999999999</v>
      </c>
      <c r="AFD286" s="20">
        <v>1081.1379999999999</v>
      </c>
      <c r="AFE286" s="21">
        <v>81.8</v>
      </c>
      <c r="AFF286" s="20">
        <v>357.18</v>
      </c>
      <c r="AFG286" s="20">
        <v>2085.2910000000002</v>
      </c>
      <c r="AFH286" s="20">
        <v>2085.2910000000002</v>
      </c>
      <c r="AFI286" s="21">
        <v>143.9</v>
      </c>
      <c r="AFJ286" s="20">
        <v>628.69500000000005</v>
      </c>
      <c r="AFK286" s="20">
        <v>3670.4479999999999</v>
      </c>
      <c r="AFL286" s="20">
        <v>3670.4479999999999</v>
      </c>
      <c r="AFM286" s="21">
        <v>225.7</v>
      </c>
      <c r="AFN286" s="20">
        <v>985.87599999999998</v>
      </c>
      <c r="AFO286" s="20">
        <v>5755.7389999999996</v>
      </c>
      <c r="AFP286" s="20">
        <v>5755.7389999999996</v>
      </c>
      <c r="AFQ286" s="21">
        <v>110.7</v>
      </c>
      <c r="AFR286" s="20">
        <v>483.738</v>
      </c>
      <c r="AFS286" s="20">
        <v>2824.1570000000002</v>
      </c>
      <c r="AFT286" s="20">
        <v>2824.1570000000002</v>
      </c>
      <c r="AFU286" s="21">
        <v>213.5</v>
      </c>
      <c r="AFV286" s="20">
        <v>314.57600000000002</v>
      </c>
      <c r="AFW286" s="20">
        <v>424.93</v>
      </c>
      <c r="AFX286" s="21">
        <v>24.7</v>
      </c>
      <c r="AFY286" s="20">
        <v>36.409999999999997</v>
      </c>
      <c r="AFZ286" s="20">
        <v>49.183</v>
      </c>
      <c r="AGA286" s="21">
        <v>91.2</v>
      </c>
      <c r="AGB286" s="20">
        <v>134.38499999999999</v>
      </c>
      <c r="AGC286" s="20">
        <v>181.52699999999999</v>
      </c>
      <c r="AGD286" s="20">
        <v>181.52699999999999</v>
      </c>
      <c r="AGE286" s="21">
        <v>97.6</v>
      </c>
      <c r="AGF286" s="20">
        <v>143.78200000000001</v>
      </c>
      <c r="AGG286" s="20">
        <v>194.22</v>
      </c>
      <c r="AGH286" s="20">
        <v>194.22</v>
      </c>
      <c r="AGI286" s="21">
        <v>188.8</v>
      </c>
      <c r="AGJ286" s="20">
        <v>278.166</v>
      </c>
      <c r="AGK286" s="20">
        <v>375.74700000000001</v>
      </c>
      <c r="AGL286" s="20">
        <v>375.74700000000001</v>
      </c>
      <c r="AGM286" s="21">
        <v>149.80000000000001</v>
      </c>
      <c r="AGN286" s="20">
        <v>220.67699999999999</v>
      </c>
      <c r="AGO286" s="20">
        <v>298.08999999999997</v>
      </c>
      <c r="AGP286" s="20">
        <v>298.08999999999997</v>
      </c>
      <c r="AGQ286" s="21">
        <v>127.9</v>
      </c>
      <c r="AGR286" s="20">
        <v>618.822</v>
      </c>
      <c r="AGS286" s="20">
        <v>1806.713</v>
      </c>
      <c r="AGT286" s="21">
        <v>55.4</v>
      </c>
      <c r="AGU286" s="20">
        <v>268.37700000000001</v>
      </c>
      <c r="AGV286" s="20">
        <v>783.553</v>
      </c>
      <c r="AGW286" s="21">
        <v>54.3</v>
      </c>
      <c r="AGX286" s="20">
        <v>262.786</v>
      </c>
      <c r="AGY286" s="20">
        <v>767.23099999999999</v>
      </c>
      <c r="AGZ286" s="21">
        <v>33.799999999999997</v>
      </c>
      <c r="AHA286" s="20">
        <v>163.39400000000001</v>
      </c>
      <c r="AHB286" s="20">
        <v>477.04599999999999</v>
      </c>
      <c r="AHC286" s="20">
        <v>477.04599999999999</v>
      </c>
      <c r="AHD286" s="21">
        <v>38.6</v>
      </c>
      <c r="AHE286" s="20">
        <v>187.05099999999999</v>
      </c>
      <c r="AHF286" s="20">
        <v>546.11400000000003</v>
      </c>
      <c r="AHG286" s="20">
        <v>546.11400000000003</v>
      </c>
      <c r="AHH286" s="21">
        <v>72.400000000000006</v>
      </c>
      <c r="AHI286" s="20">
        <v>350.44499999999999</v>
      </c>
      <c r="AHJ286" s="20">
        <v>1023.16</v>
      </c>
      <c r="AHK286" s="20">
        <v>1023.16</v>
      </c>
      <c r="AHL286" s="21">
        <v>48.6</v>
      </c>
      <c r="AHM286" s="20">
        <v>235.428</v>
      </c>
      <c r="AHN286" s="20">
        <v>687.35500000000002</v>
      </c>
      <c r="AHO286" s="20">
        <v>687.35500000000002</v>
      </c>
      <c r="AHP286" s="21">
        <v>309.60000000000002</v>
      </c>
      <c r="AHQ286" s="20">
        <v>755.98299999999995</v>
      </c>
      <c r="AHR286" s="20">
        <v>553.90899999999999</v>
      </c>
      <c r="AHS286" s="21">
        <v>94.8</v>
      </c>
      <c r="AHT286" s="20">
        <v>231.59100000000001</v>
      </c>
      <c r="AHU286" s="20">
        <v>169.68700000000001</v>
      </c>
      <c r="AHV286" s="21">
        <v>97.7</v>
      </c>
      <c r="AHW286" s="20">
        <v>238.684</v>
      </c>
      <c r="AHX286" s="20">
        <v>174.88399999999999</v>
      </c>
      <c r="AHY286" s="21">
        <v>91.2</v>
      </c>
      <c r="AHZ286" s="20">
        <v>222.61</v>
      </c>
      <c r="AIA286" s="20">
        <v>163.107</v>
      </c>
      <c r="AIB286" s="20">
        <v>163.107</v>
      </c>
      <c r="AIC286" s="21">
        <v>123.6</v>
      </c>
      <c r="AID286" s="20">
        <v>301.78199999999998</v>
      </c>
      <c r="AIE286" s="20">
        <v>221.11500000000001</v>
      </c>
      <c r="AIF286" s="20">
        <v>221.11500000000001</v>
      </c>
      <c r="AIG286" s="21">
        <v>214.8</v>
      </c>
      <c r="AIH286" s="20">
        <v>524.39200000000005</v>
      </c>
      <c r="AII286" s="20">
        <v>384.22199999999998</v>
      </c>
      <c r="AIJ286" s="20">
        <v>384.22199999999998</v>
      </c>
      <c r="AIK286" s="21">
        <v>154</v>
      </c>
      <c r="AIL286" s="20">
        <v>375.95100000000002</v>
      </c>
      <c r="AIM286" s="20">
        <v>275.459</v>
      </c>
      <c r="AIN286" s="20">
        <v>275.459</v>
      </c>
      <c r="AIO286" s="21">
        <v>75</v>
      </c>
      <c r="AIP286" s="20">
        <v>1158.0129999999999</v>
      </c>
      <c r="AIQ286" s="20">
        <v>35375.336000000003</v>
      </c>
      <c r="AIR286" s="21">
        <v>10.3</v>
      </c>
      <c r="AIS286" s="20">
        <v>159.26900000000001</v>
      </c>
      <c r="AIT286" s="20">
        <v>4865.3999999999996</v>
      </c>
      <c r="AIU286" s="21">
        <v>10.199999999999999</v>
      </c>
      <c r="AIV286" s="20">
        <v>158.01</v>
      </c>
      <c r="AIW286" s="20">
        <v>4826.9409999999998</v>
      </c>
      <c r="AIX286" s="20">
        <v>3912.451</v>
      </c>
      <c r="AIY286" s="21">
        <v>54.4</v>
      </c>
      <c r="AIZ286" s="20">
        <v>839.89499999999998</v>
      </c>
      <c r="AJA286" s="20">
        <v>25657.356</v>
      </c>
      <c r="AJB286" s="20">
        <v>21578.809000000001</v>
      </c>
      <c r="AJC286" s="21">
        <v>64.7</v>
      </c>
      <c r="AJD286" s="20">
        <v>998.74400000000003</v>
      </c>
      <c r="AJE286" s="20">
        <v>30509.936000000002</v>
      </c>
      <c r="AJF286" s="20">
        <v>25491.26</v>
      </c>
      <c r="AJG286" s="21">
        <v>39.200000000000003</v>
      </c>
      <c r="AJH286" s="20">
        <v>604.899</v>
      </c>
      <c r="AJI286" s="20">
        <v>18478.642</v>
      </c>
      <c r="AJJ286" s="20">
        <v>18478.642</v>
      </c>
      <c r="AJK286" s="21">
        <v>60.2</v>
      </c>
      <c r="AJL286" s="20">
        <v>302.74</v>
      </c>
      <c r="AJM286" s="20">
        <v>1135.396</v>
      </c>
      <c r="AJN286" s="21">
        <v>9.6</v>
      </c>
      <c r="AJO286" s="20">
        <v>48.401000000000003</v>
      </c>
      <c r="AJP286" s="20">
        <v>181.524</v>
      </c>
      <c r="AJQ286" s="21">
        <v>11.1</v>
      </c>
      <c r="AJR286" s="20">
        <v>55.981000000000002</v>
      </c>
      <c r="AJS286" s="20">
        <v>209.95099999999999</v>
      </c>
      <c r="AJT286" s="20">
        <v>189.696</v>
      </c>
      <c r="AJU286" s="21">
        <v>39.5</v>
      </c>
      <c r="AJV286" s="20">
        <v>198.52699999999999</v>
      </c>
      <c r="AJW286" s="20">
        <v>744.55700000000002</v>
      </c>
      <c r="AJX286" s="20">
        <v>724.42700000000002</v>
      </c>
      <c r="AJY286" s="21">
        <v>50.6</v>
      </c>
      <c r="AJZ286" s="20">
        <v>254.339</v>
      </c>
      <c r="AKA286" s="20">
        <v>953.87199999999996</v>
      </c>
      <c r="AKB286" s="20">
        <v>914.12300000000005</v>
      </c>
      <c r="AKC286" s="21">
        <v>42.4</v>
      </c>
      <c r="AKD286" s="20">
        <v>213.244</v>
      </c>
      <c r="AKE286" s="20">
        <v>799.75099999999998</v>
      </c>
      <c r="AKF286" s="20">
        <v>799.75099999999998</v>
      </c>
      <c r="AKG286" s="21">
        <v>265.39999999999998</v>
      </c>
      <c r="AKH286" s="20">
        <v>1382.9590000000001</v>
      </c>
      <c r="AKI286" s="20">
        <v>9263.75</v>
      </c>
      <c r="AKJ286" s="21">
        <v>39.9</v>
      </c>
      <c r="AKK286" s="20">
        <v>207.74299999999999</v>
      </c>
      <c r="AKL286" s="20">
        <v>1391.566</v>
      </c>
      <c r="AKM286" s="21">
        <v>37.1</v>
      </c>
      <c r="AKN286" s="20">
        <v>193.15100000000001</v>
      </c>
      <c r="AKO286" s="20">
        <v>1293.8209999999999</v>
      </c>
      <c r="AKP286" s="21">
        <v>76.5</v>
      </c>
      <c r="AKQ286" s="20">
        <v>398.70100000000002</v>
      </c>
      <c r="AKR286" s="20">
        <v>2670.6959999999999</v>
      </c>
      <c r="AKS286" s="20">
        <v>2670.6959999999999</v>
      </c>
      <c r="AKT286" s="21">
        <v>149</v>
      </c>
      <c r="AKU286" s="20">
        <v>776.51499999999999</v>
      </c>
      <c r="AKV286" s="20">
        <v>5201.4880000000003</v>
      </c>
      <c r="AKW286" s="20">
        <v>5201.4880000000003</v>
      </c>
      <c r="AKX286" s="21">
        <v>225.5</v>
      </c>
      <c r="AKY286" s="20">
        <v>1175.2159999999999</v>
      </c>
      <c r="AKZ286" s="20">
        <v>7872.1840000000002</v>
      </c>
      <c r="ALA286" s="20">
        <v>7872.1840000000002</v>
      </c>
      <c r="ALB286" s="21">
        <v>124.4</v>
      </c>
      <c r="ALC286" s="20">
        <v>648.53099999999995</v>
      </c>
      <c r="ALD286" s="20">
        <v>4344.1840000000002</v>
      </c>
      <c r="ALE286" s="20">
        <v>4344.1840000000002</v>
      </c>
      <c r="ALF286" s="21">
        <v>244.5</v>
      </c>
      <c r="ALG286" s="20">
        <v>590.85599999999999</v>
      </c>
      <c r="ALH286" s="20">
        <v>776.74</v>
      </c>
      <c r="ALI286" s="21">
        <v>98.2</v>
      </c>
      <c r="ALJ286" s="20">
        <v>237.33500000000001</v>
      </c>
      <c r="ALK286" s="20">
        <v>312.00099999999998</v>
      </c>
      <c r="ALL286" s="21">
        <v>51.4</v>
      </c>
      <c r="ALM286" s="20">
        <v>124.157</v>
      </c>
      <c r="ALN286" s="20">
        <v>163.21700000000001</v>
      </c>
      <c r="ALO286" s="20">
        <v>144.72</v>
      </c>
      <c r="ALP286" s="21">
        <v>92.8</v>
      </c>
      <c r="ALQ286" s="20">
        <v>224.25399999999999</v>
      </c>
      <c r="ALR286" s="20">
        <v>294.80399999999997</v>
      </c>
      <c r="ALS286" s="20">
        <v>234.648</v>
      </c>
      <c r="ALT286" s="21">
        <v>146.30000000000001</v>
      </c>
      <c r="ALU286" s="20">
        <v>353.52100000000002</v>
      </c>
      <c r="ALV286" s="20">
        <v>464.73899999999998</v>
      </c>
      <c r="ALW286" s="20">
        <v>379.36799999999999</v>
      </c>
      <c r="ALX286" s="21">
        <v>121.7</v>
      </c>
      <c r="ALY286" s="20">
        <v>294.01900000000001</v>
      </c>
      <c r="ALZ286" s="20">
        <v>386.517</v>
      </c>
      <c r="AMA286" s="20">
        <v>284.83300000000003</v>
      </c>
      <c r="AMB286" s="21">
        <v>153.19999999999999</v>
      </c>
      <c r="AMC286" s="20">
        <v>535.923</v>
      </c>
      <c r="AMD286" s="20">
        <v>16273.248</v>
      </c>
      <c r="AME286" s="21">
        <v>27.4</v>
      </c>
      <c r="AMF286" s="20">
        <v>95.753</v>
      </c>
      <c r="AMG286" s="20">
        <v>2907.5169999999998</v>
      </c>
      <c r="AMH286" s="21">
        <v>57.4</v>
      </c>
      <c r="AMI286" s="20">
        <v>200.90600000000001</v>
      </c>
      <c r="AMJ286" s="20">
        <v>6100.4859999999999</v>
      </c>
      <c r="AMK286" s="20">
        <v>5385.1</v>
      </c>
      <c r="AML286" s="21">
        <v>68.400000000000006</v>
      </c>
      <c r="AMM286" s="20">
        <v>239.38900000000001</v>
      </c>
      <c r="AMN286" s="20">
        <v>7269.018</v>
      </c>
      <c r="AMO286" s="20">
        <v>6140.0420000000004</v>
      </c>
      <c r="AMP286" s="21">
        <v>125.8</v>
      </c>
      <c r="AMQ286" s="20">
        <v>440.17</v>
      </c>
      <c r="AMR286" s="20">
        <v>13365.731</v>
      </c>
      <c r="AMS286" s="20">
        <v>11525.142</v>
      </c>
      <c r="AMT286" s="21">
        <v>89.7</v>
      </c>
      <c r="AMU286" s="20">
        <v>313.99700000000001</v>
      </c>
      <c r="AMV286" s="20">
        <v>9534.48</v>
      </c>
      <c r="AMW286" s="20">
        <v>9534.48</v>
      </c>
      <c r="AMX286" s="21">
        <v>94.9</v>
      </c>
      <c r="AMY286" s="22">
        <v>731.89541099999997</v>
      </c>
      <c r="AMZ286" s="20">
        <v>1062.127</v>
      </c>
      <c r="ANA286" s="21">
        <v>42</v>
      </c>
      <c r="ANB286" s="20">
        <v>324.137</v>
      </c>
      <c r="ANC286" s="20">
        <v>470.38799999999998</v>
      </c>
      <c r="AND286" s="21">
        <v>40.299999999999997</v>
      </c>
      <c r="ANE286" s="20">
        <v>310.44099999999997</v>
      </c>
      <c r="ANF286" s="20">
        <v>450.512</v>
      </c>
      <c r="ANG286" s="21">
        <v>15.3</v>
      </c>
      <c r="ANH286" s="22">
        <v>118.176215</v>
      </c>
      <c r="ANI286" s="22">
        <v>171.49732299999999</v>
      </c>
      <c r="ANJ286" s="22">
        <v>171.49732299999999</v>
      </c>
      <c r="ANK286" s="21">
        <v>37.6</v>
      </c>
      <c r="ANL286" s="22">
        <v>289.58193</v>
      </c>
      <c r="ANM286" s="22">
        <v>420.24129699999997</v>
      </c>
      <c r="ANN286" s="22">
        <v>420.24129699999997</v>
      </c>
      <c r="ANO286" s="21">
        <v>52.9</v>
      </c>
      <c r="ANP286" s="22">
        <v>407.75814500000001</v>
      </c>
      <c r="ANQ286" s="22">
        <v>591.73861999999997</v>
      </c>
      <c r="ANR286" s="22">
        <v>591.73861999999997</v>
      </c>
      <c r="ANS286" s="21">
        <v>36.4</v>
      </c>
      <c r="ANT286" s="22">
        <v>280.60354899999999</v>
      </c>
      <c r="ANU286" s="22">
        <v>407.21187099999997</v>
      </c>
      <c r="ANV286" s="22">
        <v>407.21187099999997</v>
      </c>
      <c r="ANW286" s="21">
        <v>251.7</v>
      </c>
      <c r="ANX286" s="20">
        <v>37470.749000000003</v>
      </c>
      <c r="ANY286" s="20">
        <v>37470.749000000003</v>
      </c>
      <c r="ANZ286" s="21">
        <v>90.7</v>
      </c>
      <c r="AOA286" s="20">
        <v>13499.287</v>
      </c>
      <c r="AOB286" s="20">
        <v>13499.287</v>
      </c>
      <c r="AOC286" s="21">
        <v>84.9</v>
      </c>
      <c r="AOD286" s="20">
        <v>12638.114</v>
      </c>
      <c r="AOE286" s="20">
        <v>12638.114</v>
      </c>
      <c r="AOF286" s="21">
        <v>93</v>
      </c>
      <c r="AOG286" s="20">
        <v>13845.880999999999</v>
      </c>
      <c r="AOH286" s="20">
        <v>13845.880999999999</v>
      </c>
      <c r="AOI286" s="20">
        <v>13845.880999999999</v>
      </c>
      <c r="AOJ286" s="21">
        <v>68</v>
      </c>
      <c r="AOK286" s="20">
        <v>10125.581</v>
      </c>
      <c r="AOL286" s="20">
        <v>10125.581</v>
      </c>
      <c r="AOM286" s="20">
        <v>10125.581</v>
      </c>
      <c r="AON286" s="21">
        <v>161.1</v>
      </c>
      <c r="AOO286" s="20">
        <v>23971.462</v>
      </c>
      <c r="AOP286" s="20">
        <v>23971.462</v>
      </c>
      <c r="AOQ286" s="20">
        <v>23971.462</v>
      </c>
      <c r="AOR286" s="21">
        <v>53.3</v>
      </c>
      <c r="AOS286" s="20">
        <v>7932.65</v>
      </c>
      <c r="AOT286" s="20">
        <v>7932.65</v>
      </c>
      <c r="AOU286" s="20">
        <v>7932.65</v>
      </c>
      <c r="AOV286" s="21">
        <v>251.8</v>
      </c>
      <c r="AOW286" s="20">
        <v>32441.641</v>
      </c>
      <c r="AOX286" s="20">
        <v>23769.99</v>
      </c>
      <c r="AOY286" s="21">
        <v>87.8</v>
      </c>
      <c r="AOZ286" s="20">
        <v>11310.349</v>
      </c>
      <c r="APA286" s="20">
        <v>8287.0930000000008</v>
      </c>
      <c r="APB286" s="21">
        <v>83.8</v>
      </c>
      <c r="APC286" s="20">
        <v>10797.246999999999</v>
      </c>
      <c r="APD286" s="20">
        <v>7911.143</v>
      </c>
      <c r="APE286" s="21">
        <v>63.9</v>
      </c>
      <c r="APF286" s="20">
        <v>8240.223</v>
      </c>
      <c r="APG286" s="20">
        <v>6037.6120000000001</v>
      </c>
      <c r="APH286" s="20">
        <v>6037.6120000000001</v>
      </c>
      <c r="API286" s="21">
        <v>100</v>
      </c>
      <c r="APJ286" s="20">
        <v>12891.067999999999</v>
      </c>
      <c r="APK286" s="20">
        <v>9445.2860000000001</v>
      </c>
      <c r="APL286" s="20">
        <v>9445.2860000000001</v>
      </c>
      <c r="APM286" s="21">
        <v>164</v>
      </c>
      <c r="APN286" s="20">
        <v>21131.291000000001</v>
      </c>
      <c r="APO286" s="20">
        <v>15482.897000000001</v>
      </c>
      <c r="APP286" s="20">
        <v>15482.897000000001</v>
      </c>
      <c r="APQ286" s="21">
        <v>105.9</v>
      </c>
      <c r="APR286" s="20">
        <v>13649.518</v>
      </c>
      <c r="APS286" s="20">
        <v>10001.002</v>
      </c>
      <c r="APT286" s="20">
        <v>10001.002</v>
      </c>
      <c r="APU286" s="21">
        <v>106.9</v>
      </c>
      <c r="APV286" s="20">
        <v>450.44299999999998</v>
      </c>
      <c r="APW286" s="20">
        <v>3149.86</v>
      </c>
      <c r="APX286" s="21">
        <v>32.299999999999997</v>
      </c>
      <c r="APY286" s="20">
        <v>136.15799999999999</v>
      </c>
      <c r="APZ286" s="20">
        <v>952.12400000000002</v>
      </c>
      <c r="AQA286" s="21">
        <v>40.5</v>
      </c>
      <c r="AQB286" s="20">
        <v>170.67500000000001</v>
      </c>
      <c r="AQC286" s="20">
        <v>1193.4970000000001</v>
      </c>
      <c r="AQD286" s="20">
        <v>1193.4970000000001</v>
      </c>
      <c r="AQE286" s="21">
        <v>34.1</v>
      </c>
      <c r="AQF286" s="20">
        <v>143.61000000000001</v>
      </c>
      <c r="AQG286" s="20">
        <v>1004.239</v>
      </c>
      <c r="AQH286" s="20">
        <v>1004.239</v>
      </c>
      <c r="AQI286" s="21">
        <v>74.599999999999994</v>
      </c>
      <c r="AQJ286" s="20">
        <v>314.286</v>
      </c>
      <c r="AQK286" s="20">
        <v>2197.7359999999999</v>
      </c>
      <c r="AQL286" s="20">
        <v>2197.7359999999999</v>
      </c>
      <c r="AQM286" s="21">
        <v>63.5</v>
      </c>
      <c r="AQN286" s="20">
        <v>267.767</v>
      </c>
      <c r="AQO286" s="20">
        <v>1872.4390000000001</v>
      </c>
      <c r="AQP286" s="20">
        <v>1872.4390000000001</v>
      </c>
    </row>
    <row r="287" spans="1:1134" x14ac:dyDescent="0.2">
      <c r="A287" s="18">
        <v>40543</v>
      </c>
      <c r="B287" s="21">
        <v>144.1</v>
      </c>
      <c r="C287" s="21">
        <v>141.1</v>
      </c>
      <c r="D287" s="20">
        <v>27725.298999999999</v>
      </c>
      <c r="E287" s="21">
        <v>40.1</v>
      </c>
      <c r="F287" s="21">
        <v>38.700000000000003</v>
      </c>
      <c r="G287" s="20">
        <v>7711.2160000000003</v>
      </c>
      <c r="H287" s="21">
        <v>29.3</v>
      </c>
      <c r="I287" s="21">
        <v>28.1</v>
      </c>
      <c r="J287" s="20">
        <v>5630.5339999999997</v>
      </c>
      <c r="K287" s="21">
        <v>74.400000000000006</v>
      </c>
      <c r="L287" s="21">
        <v>74.099999999999994</v>
      </c>
      <c r="M287" s="20">
        <v>14317.901</v>
      </c>
      <c r="N287" s="21">
        <v>103.8</v>
      </c>
      <c r="O287" s="21">
        <v>102.2</v>
      </c>
      <c r="P287" s="20">
        <v>19970.887999999999</v>
      </c>
      <c r="Q287" s="21">
        <v>80.599999999999994</v>
      </c>
      <c r="R287" s="21">
        <v>78.3</v>
      </c>
      <c r="S287" s="20">
        <v>15501.249</v>
      </c>
      <c r="T287" s="21">
        <v>228.9</v>
      </c>
      <c r="U287" s="21">
        <v>201.7</v>
      </c>
      <c r="V287" s="20">
        <v>137445.49100000001</v>
      </c>
      <c r="W287" s="21">
        <v>79.8</v>
      </c>
      <c r="X287" s="21">
        <v>67.3</v>
      </c>
      <c r="Y287" s="20">
        <v>47897.667000000001</v>
      </c>
      <c r="Z287" s="21">
        <v>77.599999999999994</v>
      </c>
      <c r="AA287" s="21">
        <v>65.599999999999994</v>
      </c>
      <c r="AB287" s="20">
        <v>46558.663999999997</v>
      </c>
      <c r="AC287" s="21">
        <v>64.900000000000006</v>
      </c>
      <c r="AD287" s="21">
        <v>54.4</v>
      </c>
      <c r="AE287" s="20">
        <v>38975.24</v>
      </c>
      <c r="AF287" s="21">
        <v>84.2</v>
      </c>
      <c r="AG287" s="21">
        <v>80</v>
      </c>
      <c r="AH287" s="20">
        <v>50549.313000000002</v>
      </c>
      <c r="AI287" s="21">
        <v>149.19999999999999</v>
      </c>
      <c r="AJ287" s="21">
        <v>134.4</v>
      </c>
      <c r="AK287" s="20">
        <v>89547.823999999993</v>
      </c>
      <c r="AL287" s="21">
        <v>85.7</v>
      </c>
      <c r="AM287" s="21">
        <v>81.3</v>
      </c>
      <c r="AN287" s="20">
        <v>51455.110999999997</v>
      </c>
      <c r="AO287" s="21">
        <v>268.89999999999998</v>
      </c>
      <c r="AP287" s="21">
        <v>261</v>
      </c>
      <c r="AQ287" s="20">
        <v>109720.192</v>
      </c>
      <c r="AR287" s="21">
        <v>98.4</v>
      </c>
      <c r="AS287" s="21">
        <v>95.1</v>
      </c>
      <c r="AT287" s="20">
        <v>40143.256000000001</v>
      </c>
      <c r="AU287" s="21">
        <v>95.2</v>
      </c>
      <c r="AV287" s="21">
        <v>91.9</v>
      </c>
      <c r="AW287" s="20">
        <v>38847.447999999997</v>
      </c>
      <c r="AX287" s="21">
        <v>81.7</v>
      </c>
      <c r="AY287" s="21">
        <v>80.2</v>
      </c>
      <c r="AZ287" s="20">
        <v>33344.705999999998</v>
      </c>
      <c r="BA287" s="21">
        <v>88.8</v>
      </c>
      <c r="BB287" s="21">
        <v>85.8</v>
      </c>
      <c r="BC287" s="20">
        <v>36231.411999999997</v>
      </c>
      <c r="BD287" s="21">
        <v>170.5</v>
      </c>
      <c r="BE287" s="21">
        <v>166</v>
      </c>
      <c r="BF287" s="20">
        <v>69576.936000000002</v>
      </c>
      <c r="BG287" s="21">
        <v>88.1</v>
      </c>
      <c r="BH287" s="21">
        <v>84.1</v>
      </c>
      <c r="BI287" s="20">
        <v>35953.862000000001</v>
      </c>
      <c r="BJ287" s="21">
        <v>70</v>
      </c>
      <c r="BK287" s="19">
        <v>292.53985351880999</v>
      </c>
      <c r="BL287" s="20">
        <v>1162.5530000000001</v>
      </c>
      <c r="BM287" s="21">
        <v>48.9</v>
      </c>
      <c r="BN287" s="20">
        <v>204.44399999999999</v>
      </c>
      <c r="BO287" s="20">
        <v>812.46</v>
      </c>
      <c r="BP287" s="21">
        <v>4.8</v>
      </c>
      <c r="BQ287" s="20">
        <v>20.204999999999998</v>
      </c>
      <c r="BR287" s="19">
        <v>80.293657999999994</v>
      </c>
      <c r="BS287" s="19">
        <v>80.293657999999994</v>
      </c>
      <c r="BT287" s="21">
        <v>16.3</v>
      </c>
      <c r="BU287" s="20">
        <v>68.295000000000002</v>
      </c>
      <c r="BV287" s="19">
        <v>271.40499866583002</v>
      </c>
      <c r="BW287" s="19">
        <v>224.68909230040001</v>
      </c>
      <c r="BX287" s="21">
        <v>21.1</v>
      </c>
      <c r="BY287" s="19">
        <v>88.095968264662005</v>
      </c>
      <c r="BZ287" s="19">
        <v>350.09337788377002</v>
      </c>
      <c r="CA287" s="19">
        <v>304.98275030040003</v>
      </c>
      <c r="CB287" s="21">
        <v>12.1</v>
      </c>
      <c r="CC287" s="19">
        <v>50.738514091595</v>
      </c>
      <c r="CD287" s="19">
        <v>201.63485499999999</v>
      </c>
      <c r="CE287" s="19">
        <v>201.63485499999999</v>
      </c>
      <c r="CF287" s="21">
        <v>235.3</v>
      </c>
      <c r="CG287" s="20">
        <v>928.67499999999995</v>
      </c>
      <c r="CH287" s="20">
        <v>695.02</v>
      </c>
      <c r="CI287" s="21">
        <v>87.6</v>
      </c>
      <c r="CJ287" s="20">
        <v>345.81599999999997</v>
      </c>
      <c r="CK287" s="20">
        <v>258.80900000000003</v>
      </c>
      <c r="CL287" s="21">
        <v>82.8</v>
      </c>
      <c r="CM287" s="20">
        <v>326.95999999999998</v>
      </c>
      <c r="CN287" s="20">
        <v>244.697</v>
      </c>
      <c r="CO287" s="21">
        <v>54.5</v>
      </c>
      <c r="CP287" s="20">
        <v>214.93100000000001</v>
      </c>
      <c r="CQ287" s="20">
        <v>160.85400000000001</v>
      </c>
      <c r="CR287" s="20">
        <v>160.85400000000001</v>
      </c>
      <c r="CS287" s="21">
        <v>93.2</v>
      </c>
      <c r="CT287" s="20">
        <v>367.928</v>
      </c>
      <c r="CU287" s="20">
        <v>275.35700000000003</v>
      </c>
      <c r="CV287" s="20">
        <v>275.35700000000003</v>
      </c>
      <c r="CW287" s="21">
        <v>147.69999999999999</v>
      </c>
      <c r="CX287" s="20">
        <v>582.85799999999995</v>
      </c>
      <c r="CY287" s="20">
        <v>436.21100000000001</v>
      </c>
      <c r="CZ287" s="20">
        <v>436.21100000000001</v>
      </c>
      <c r="DA287" s="21">
        <v>95.1</v>
      </c>
      <c r="DB287" s="20">
        <v>375.363</v>
      </c>
      <c r="DC287" s="20">
        <v>280.92200000000003</v>
      </c>
      <c r="DD287" s="20">
        <v>280.92200000000003</v>
      </c>
      <c r="DE287" s="21">
        <v>198.7</v>
      </c>
      <c r="DF287" s="20">
        <v>2758.181</v>
      </c>
      <c r="DG287" s="20">
        <v>2711.5680000000002</v>
      </c>
      <c r="DH287" s="21">
        <v>19.5</v>
      </c>
      <c r="DI287" s="20">
        <v>270.12099999999998</v>
      </c>
      <c r="DJ287" s="20">
        <v>265.55599999999998</v>
      </c>
      <c r="DK287" s="21">
        <v>18.5</v>
      </c>
      <c r="DL287" s="20">
        <v>257.16399999999999</v>
      </c>
      <c r="DM287" s="20">
        <v>252.81800000000001</v>
      </c>
      <c r="DN287" s="21">
        <v>110.9</v>
      </c>
      <c r="DO287" s="20">
        <v>1539.453</v>
      </c>
      <c r="DP287" s="20">
        <v>1513.4359999999999</v>
      </c>
      <c r="DQ287" s="20">
        <v>1513.4359999999999</v>
      </c>
      <c r="DR287" s="21">
        <v>68.400000000000006</v>
      </c>
      <c r="DS287" s="20">
        <v>948.60699999999997</v>
      </c>
      <c r="DT287" s="20">
        <v>932.57600000000002</v>
      </c>
      <c r="DU287" s="20">
        <v>932.57600000000002</v>
      </c>
      <c r="DV287" s="21">
        <v>179.3</v>
      </c>
      <c r="DW287" s="20">
        <v>2488.06</v>
      </c>
      <c r="DX287" s="20">
        <v>2446.0120000000002</v>
      </c>
      <c r="DY287" s="20">
        <v>2446.0120000000002</v>
      </c>
      <c r="DZ287" s="21">
        <v>126.7</v>
      </c>
      <c r="EA287" s="20">
        <v>1758.2550000000001</v>
      </c>
      <c r="EB287" s="20">
        <v>1728.54</v>
      </c>
      <c r="EC287" s="20">
        <v>1728.54</v>
      </c>
      <c r="ED287" s="21">
        <v>294.10000000000002</v>
      </c>
      <c r="EE287" s="20">
        <v>1426.845</v>
      </c>
      <c r="EF287" s="20">
        <v>1067.8510000000001</v>
      </c>
      <c r="EG287" s="21">
        <v>104.6</v>
      </c>
      <c r="EH287" s="20">
        <v>507.58300000000003</v>
      </c>
      <c r="EI287" s="20">
        <v>379.875</v>
      </c>
      <c r="EJ287" s="21">
        <v>100.3</v>
      </c>
      <c r="EK287" s="20">
        <v>486.54700000000003</v>
      </c>
      <c r="EL287" s="20">
        <v>364.13200000000001</v>
      </c>
      <c r="EM287" s="21">
        <v>53</v>
      </c>
      <c r="EN287" s="20">
        <v>257.14299999999997</v>
      </c>
      <c r="EO287" s="20">
        <v>192.446</v>
      </c>
      <c r="EP287" s="20">
        <v>192.446</v>
      </c>
      <c r="EQ287" s="21">
        <v>136.5</v>
      </c>
      <c r="ER287" s="20">
        <v>662.11900000000003</v>
      </c>
      <c r="ES287" s="20">
        <v>495.53</v>
      </c>
      <c r="ET287" s="20">
        <v>495.53</v>
      </c>
      <c r="EU287" s="21">
        <v>189.5</v>
      </c>
      <c r="EV287" s="20">
        <v>919.26199999999994</v>
      </c>
      <c r="EW287" s="20">
        <v>687.976</v>
      </c>
      <c r="EX287" s="20">
        <v>687.976</v>
      </c>
      <c r="EY287" s="21">
        <v>55.2</v>
      </c>
      <c r="EZ287" s="20">
        <v>267.92200000000003</v>
      </c>
      <c r="FA287" s="20">
        <v>200.51300000000001</v>
      </c>
      <c r="FB287" s="20">
        <v>200.51300000000001</v>
      </c>
      <c r="FC287" s="21">
        <v>121.4</v>
      </c>
      <c r="FD287" s="20">
        <v>2841.6129999999998</v>
      </c>
      <c r="FE287" s="20">
        <v>4716.2430000000004</v>
      </c>
      <c r="FF287" s="21">
        <v>62.5</v>
      </c>
      <c r="FG287" s="20">
        <v>1461.74</v>
      </c>
      <c r="FH287" s="20">
        <v>2426.0590000000002</v>
      </c>
      <c r="FI287" s="21">
        <v>22.1</v>
      </c>
      <c r="FJ287" s="20">
        <v>517.74800000000005</v>
      </c>
      <c r="FK287" s="20">
        <v>859.31</v>
      </c>
      <c r="FL287" s="20">
        <v>886.98299999999995</v>
      </c>
      <c r="FM287" s="21">
        <v>36.799999999999997</v>
      </c>
      <c r="FN287" s="20">
        <v>861.50099999999998</v>
      </c>
      <c r="FO287" s="20">
        <v>1429.8389999999999</v>
      </c>
      <c r="FP287" s="20">
        <v>1384.1890000000001</v>
      </c>
      <c r="FQ287" s="21">
        <v>59</v>
      </c>
      <c r="FR287" s="20">
        <v>1379.873</v>
      </c>
      <c r="FS287" s="20">
        <v>2290.1840000000002</v>
      </c>
      <c r="FT287" s="20">
        <v>2271.172</v>
      </c>
      <c r="FU287" s="21">
        <v>52.8</v>
      </c>
      <c r="FV287" s="20">
        <v>1235.3710000000001</v>
      </c>
      <c r="FW287" s="20">
        <v>2050.3539999999998</v>
      </c>
      <c r="FX287" s="20">
        <v>2050.3539999999998</v>
      </c>
      <c r="FY287" s="21">
        <v>260.2</v>
      </c>
      <c r="FZ287" s="20">
        <v>4348.6360000000004</v>
      </c>
      <c r="GA287" s="20">
        <v>4335.59</v>
      </c>
      <c r="GB287" s="21">
        <v>80.3</v>
      </c>
      <c r="GC287" s="20">
        <v>1341.1559999999999</v>
      </c>
      <c r="GD287" s="20">
        <v>1337.133</v>
      </c>
      <c r="GE287" s="21">
        <v>74.7</v>
      </c>
      <c r="GF287" s="20">
        <v>1247.752</v>
      </c>
      <c r="GG287" s="20">
        <v>1244.009</v>
      </c>
      <c r="GH287" s="21">
        <v>94.9</v>
      </c>
      <c r="GI287" s="20">
        <v>1585.1079999999999</v>
      </c>
      <c r="GJ287" s="20">
        <v>1580.3530000000001</v>
      </c>
      <c r="GK287" s="20">
        <v>1580.3530000000001</v>
      </c>
      <c r="GL287" s="21">
        <v>85.1</v>
      </c>
      <c r="GM287" s="20">
        <v>1422.3710000000001</v>
      </c>
      <c r="GN287" s="20">
        <v>1418.104</v>
      </c>
      <c r="GO287" s="20">
        <v>1418.104</v>
      </c>
      <c r="GP287" s="21">
        <v>180</v>
      </c>
      <c r="GQ287" s="20">
        <v>3007.4789999999998</v>
      </c>
      <c r="GR287" s="20">
        <v>2998.4569999999999</v>
      </c>
      <c r="GS287" s="20">
        <v>2998.4569999999999</v>
      </c>
      <c r="GT287" s="21">
        <v>70.7</v>
      </c>
      <c r="GU287" s="20">
        <v>1180.9570000000001</v>
      </c>
      <c r="GV287" s="20">
        <v>1177.414</v>
      </c>
      <c r="GW287" s="20">
        <v>1177.414</v>
      </c>
      <c r="GX287" s="21">
        <v>241.2</v>
      </c>
      <c r="GY287" s="20">
        <v>1608.0920000000001</v>
      </c>
      <c r="GZ287" s="20">
        <v>1504.8530000000001</v>
      </c>
      <c r="HA287" s="21">
        <v>31</v>
      </c>
      <c r="HB287" s="20">
        <v>206.74600000000001</v>
      </c>
      <c r="HC287" s="20">
        <v>193.47300000000001</v>
      </c>
      <c r="HD287" s="21">
        <v>29.2</v>
      </c>
      <c r="HE287" s="20">
        <v>194.928</v>
      </c>
      <c r="HF287" s="20">
        <v>182.41399999999999</v>
      </c>
      <c r="HG287" s="21">
        <v>107.7</v>
      </c>
      <c r="HH287" s="20">
        <v>717.92700000000002</v>
      </c>
      <c r="HI287" s="20">
        <v>671.83600000000001</v>
      </c>
      <c r="HJ287" s="20">
        <v>671.83600000000001</v>
      </c>
      <c r="HK287" s="21">
        <v>102.9</v>
      </c>
      <c r="HL287" s="20">
        <v>686.2</v>
      </c>
      <c r="HM287" s="20">
        <v>642.14599999999996</v>
      </c>
      <c r="HN287" s="20">
        <v>530.46900000000005</v>
      </c>
      <c r="HO287" s="21">
        <v>210.2</v>
      </c>
      <c r="HP287" s="20">
        <v>1401.346</v>
      </c>
      <c r="HQ287" s="20">
        <v>1311.38</v>
      </c>
      <c r="HR287" s="20">
        <v>1202.3050000000001</v>
      </c>
      <c r="HS287" s="21">
        <v>128.30000000000001</v>
      </c>
      <c r="HT287" s="20">
        <v>855.23599999999999</v>
      </c>
      <c r="HU287" s="20">
        <v>800.33</v>
      </c>
      <c r="HV287" s="20">
        <v>800.33</v>
      </c>
      <c r="HW287" s="21">
        <v>113.8</v>
      </c>
      <c r="HX287" s="20">
        <v>268.86500000000001</v>
      </c>
      <c r="HY287" s="20">
        <v>125928.349</v>
      </c>
      <c r="HZ287" s="21">
        <v>11</v>
      </c>
      <c r="IA287" s="20">
        <v>25.896999999999998</v>
      </c>
      <c r="IB287" s="20">
        <v>12129.467000000001</v>
      </c>
      <c r="IC287" s="21">
        <v>8.6</v>
      </c>
      <c r="ID287" s="20">
        <v>20.385999999999999</v>
      </c>
      <c r="IE287" s="20">
        <v>9548.3430000000008</v>
      </c>
      <c r="IF287" s="21">
        <v>32.6</v>
      </c>
      <c r="IG287" s="20">
        <v>77.064999999999998</v>
      </c>
      <c r="IH287" s="20">
        <v>36094.837</v>
      </c>
      <c r="II287" s="20">
        <v>36094.837</v>
      </c>
      <c r="IJ287" s="21">
        <v>70.2</v>
      </c>
      <c r="IK287" s="20">
        <v>165.90299999999999</v>
      </c>
      <c r="IL287" s="20">
        <v>77704.044999999998</v>
      </c>
      <c r="IM287" s="20">
        <v>77704.044999999998</v>
      </c>
      <c r="IN287" s="21">
        <v>102.8</v>
      </c>
      <c r="IO287" s="20">
        <v>242.96799999999999</v>
      </c>
      <c r="IP287" s="20">
        <v>113798.882</v>
      </c>
      <c r="IQ287" s="20">
        <v>113798.882</v>
      </c>
      <c r="IR287" s="21">
        <v>66.7</v>
      </c>
      <c r="IS287" s="20">
        <v>157.53800000000001</v>
      </c>
      <c r="IT287" s="23">
        <v>73786.03</v>
      </c>
      <c r="IU287" s="23">
        <v>73786.03</v>
      </c>
      <c r="IV287" s="21">
        <v>178.8</v>
      </c>
      <c r="IW287" s="20">
        <v>11127.459000000001</v>
      </c>
      <c r="IX287" s="20">
        <v>73466.876999999993</v>
      </c>
      <c r="IY287" s="21">
        <v>33.700000000000003</v>
      </c>
      <c r="IZ287" s="20">
        <v>2099.002</v>
      </c>
      <c r="JA287" s="20">
        <v>13858.254000000001</v>
      </c>
      <c r="JB287" s="21">
        <v>27.3</v>
      </c>
      <c r="JC287" s="20">
        <v>1697.806</v>
      </c>
      <c r="JD287" s="20">
        <v>11209.436</v>
      </c>
      <c r="JE287" s="20">
        <v>11209.436</v>
      </c>
      <c r="JF287" s="21">
        <v>117.8</v>
      </c>
      <c r="JG287" s="20">
        <v>7328.2870000000003</v>
      </c>
      <c r="JH287" s="20">
        <v>48383.588000000003</v>
      </c>
      <c r="JI287" s="20">
        <v>50715.309000000001</v>
      </c>
      <c r="JJ287" s="21">
        <v>145.1</v>
      </c>
      <c r="JK287" s="20">
        <v>9028.4560000000001</v>
      </c>
      <c r="JL287" s="20">
        <v>59608.623</v>
      </c>
      <c r="JM287" s="20">
        <v>61924.745000000003</v>
      </c>
      <c r="JN287" s="21">
        <v>127</v>
      </c>
      <c r="JO287" s="20">
        <v>7900.7780000000002</v>
      </c>
      <c r="JP287" s="20">
        <v>52163.347999999998</v>
      </c>
      <c r="JQ287" s="20">
        <v>52163.347999999998</v>
      </c>
      <c r="JR287" s="21">
        <v>84</v>
      </c>
      <c r="JS287" s="20">
        <v>238.75</v>
      </c>
      <c r="JT287" s="20">
        <v>456963.42300000001</v>
      </c>
      <c r="JU287" s="21">
        <v>35.1</v>
      </c>
      <c r="JV287" s="20">
        <v>99.825999999999993</v>
      </c>
      <c r="JW287" s="20">
        <v>191064.66</v>
      </c>
      <c r="JX287" s="20">
        <v>18.702999999999999</v>
      </c>
      <c r="JY287" s="20">
        <v>53.164999999999999</v>
      </c>
      <c r="JZ287" s="20">
        <v>101756.526</v>
      </c>
      <c r="KA287" s="20">
        <v>101756.526</v>
      </c>
      <c r="KB287" s="20">
        <v>30.17</v>
      </c>
      <c r="KC287" s="20">
        <v>85.76</v>
      </c>
      <c r="KD287" s="20">
        <v>164142.23699999999</v>
      </c>
      <c r="KE287" s="20">
        <v>164142.23699999999</v>
      </c>
      <c r="KF287" s="21">
        <v>48.9</v>
      </c>
      <c r="KG287" s="21">
        <v>138.9</v>
      </c>
      <c r="KH287" s="20">
        <v>265898.76299999998</v>
      </c>
      <c r="KI287" s="20">
        <v>265898.76299999998</v>
      </c>
      <c r="KJ287" s="21">
        <v>33.5</v>
      </c>
      <c r="KK287" s="21">
        <v>95.3</v>
      </c>
      <c r="KL287" s="21">
        <v>182443.7</v>
      </c>
      <c r="KM287" s="21">
        <v>182443.7</v>
      </c>
      <c r="KN287" s="21">
        <v>120.9</v>
      </c>
      <c r="KO287" s="20">
        <v>257.18599999999998</v>
      </c>
      <c r="KP287" s="20">
        <v>4823.6310000000003</v>
      </c>
      <c r="KQ287" s="21">
        <v>38.6</v>
      </c>
      <c r="KR287" s="20">
        <v>82.173000000000002</v>
      </c>
      <c r="KS287" s="20">
        <v>1541.1849999999999</v>
      </c>
      <c r="KT287" s="21">
        <v>37.1</v>
      </c>
      <c r="KU287" s="20">
        <v>78.915999999999997</v>
      </c>
      <c r="KV287" s="20">
        <v>1480.097</v>
      </c>
      <c r="KW287" s="21">
        <v>28.6</v>
      </c>
      <c r="KX287" s="20">
        <v>60.921999999999997</v>
      </c>
      <c r="KY287" s="20">
        <v>1142.617</v>
      </c>
      <c r="KZ287" s="20">
        <v>1142.617</v>
      </c>
      <c r="LA287" s="21">
        <v>53.6</v>
      </c>
      <c r="LB287" s="20">
        <v>114.09099999999999</v>
      </c>
      <c r="LC287" s="20">
        <v>2139.8290000000002</v>
      </c>
      <c r="LD287" s="20">
        <v>2139.8290000000002</v>
      </c>
      <c r="LE287" s="21">
        <v>82.3</v>
      </c>
      <c r="LF287" s="20">
        <v>175.01300000000001</v>
      </c>
      <c r="LG287" s="20">
        <v>3282.4459999999999</v>
      </c>
      <c r="LH287" s="20">
        <v>3282.4459999999999</v>
      </c>
      <c r="LI287" s="21">
        <v>46.3</v>
      </c>
      <c r="LJ287" s="20">
        <v>98.477000000000004</v>
      </c>
      <c r="LK287" s="20">
        <v>1846.971</v>
      </c>
      <c r="LL287" s="20">
        <v>1846.971</v>
      </c>
      <c r="LM287" s="21">
        <v>215.1</v>
      </c>
      <c r="LN287" s="20">
        <v>7353.6049999999996</v>
      </c>
      <c r="LO287" s="20">
        <v>5503.4380000000001</v>
      </c>
      <c r="LP287" s="21">
        <v>85.5</v>
      </c>
      <c r="LQ287" s="20">
        <v>2921.8560000000002</v>
      </c>
      <c r="LR287" s="20">
        <v>2186.7170000000001</v>
      </c>
      <c r="LS287" s="21">
        <v>82.2</v>
      </c>
      <c r="LT287" s="20">
        <v>2809.558</v>
      </c>
      <c r="LU287" s="20">
        <v>2102.6729999999998</v>
      </c>
      <c r="LV287" s="21">
        <v>59.5</v>
      </c>
      <c r="LW287" s="20">
        <v>2035.098</v>
      </c>
      <c r="LX287" s="20">
        <v>1523.067</v>
      </c>
      <c r="LY287" s="20">
        <v>1523.067</v>
      </c>
      <c r="LZ287" s="21">
        <v>70.099999999999994</v>
      </c>
      <c r="MA287" s="20">
        <v>2396.652</v>
      </c>
      <c r="MB287" s="20">
        <v>1793.654</v>
      </c>
      <c r="MC287" s="20">
        <v>1793.654</v>
      </c>
      <c r="MD287" s="21">
        <v>129.6</v>
      </c>
      <c r="ME287" s="20">
        <v>4431.7489999999998</v>
      </c>
      <c r="MF287" s="20">
        <v>3316.721</v>
      </c>
      <c r="MG287" s="20">
        <v>3316.721</v>
      </c>
      <c r="MH287" s="21">
        <v>86.4</v>
      </c>
      <c r="MI287" s="20">
        <v>2954.4470000000001</v>
      </c>
      <c r="MJ287" s="20">
        <v>2211.1080000000002</v>
      </c>
      <c r="MK287" s="20">
        <v>2211.1080000000002</v>
      </c>
      <c r="ML287" s="21">
        <v>295.8</v>
      </c>
      <c r="MM287" s="20">
        <v>960.31899999999996</v>
      </c>
      <c r="MN287" s="20">
        <v>5356.7550000000001</v>
      </c>
      <c r="MO287" s="21">
        <v>45.9</v>
      </c>
      <c r="MP287" s="20">
        <v>148.886</v>
      </c>
      <c r="MQ287" s="20">
        <v>830.5</v>
      </c>
      <c r="MR287" s="21">
        <v>42.6</v>
      </c>
      <c r="MS287" s="20">
        <v>138.261</v>
      </c>
      <c r="MT287" s="20">
        <v>771.23500000000001</v>
      </c>
      <c r="MU287" s="21">
        <v>133.80000000000001</v>
      </c>
      <c r="MV287" s="20">
        <v>434.53199999999998</v>
      </c>
      <c r="MW287" s="20">
        <v>2423.8620000000001</v>
      </c>
      <c r="MX287" s="20">
        <v>2450</v>
      </c>
      <c r="MY287" s="21">
        <v>115</v>
      </c>
      <c r="MZ287" s="20">
        <v>373.30200000000002</v>
      </c>
      <c r="NA287" s="20">
        <v>2082.3159999999998</v>
      </c>
      <c r="NB287" s="20">
        <v>1939</v>
      </c>
      <c r="NC287" s="21">
        <v>249.9</v>
      </c>
      <c r="ND287" s="20">
        <v>811.43299999999999</v>
      </c>
      <c r="NE287" s="20">
        <v>4526.2550000000001</v>
      </c>
      <c r="NF287" s="20">
        <v>4389</v>
      </c>
      <c r="NG287" s="21">
        <v>191.1</v>
      </c>
      <c r="NH287" s="20">
        <v>620.47500000000002</v>
      </c>
      <c r="NI287" s="20">
        <v>3461.07</v>
      </c>
      <c r="NJ287" s="20">
        <v>3461.07</v>
      </c>
      <c r="NK287" s="21">
        <v>283.89999999999998</v>
      </c>
      <c r="NL287" s="20">
        <v>4069.194</v>
      </c>
      <c r="NM287" s="20">
        <v>3045.3850000000002</v>
      </c>
      <c r="NN287" s="21">
        <v>59.9</v>
      </c>
      <c r="NO287" s="20">
        <v>858.13599999999997</v>
      </c>
      <c r="NP287" s="20">
        <v>642.22900000000004</v>
      </c>
      <c r="NQ287" s="21">
        <v>60.5</v>
      </c>
      <c r="NR287" s="20">
        <v>867.38800000000003</v>
      </c>
      <c r="NS287" s="20">
        <v>649.15300000000002</v>
      </c>
      <c r="NT287" s="21">
        <v>84.4</v>
      </c>
      <c r="NU287" s="20">
        <v>1209.4829999999999</v>
      </c>
      <c r="NV287" s="20">
        <v>905.17700000000002</v>
      </c>
      <c r="NW287" s="20">
        <v>905.17700000000002</v>
      </c>
      <c r="NX287" s="21">
        <v>139.6</v>
      </c>
      <c r="NY287" s="20">
        <v>2001.575</v>
      </c>
      <c r="NZ287" s="20">
        <v>1497.979</v>
      </c>
      <c r="OA287" s="20">
        <v>1497.979</v>
      </c>
      <c r="OB287" s="21">
        <v>224</v>
      </c>
      <c r="OC287" s="20">
        <v>3211.058</v>
      </c>
      <c r="OD287" s="20">
        <v>2403.1559999999999</v>
      </c>
      <c r="OE287" s="20">
        <v>2403.1559999999999</v>
      </c>
      <c r="OF287" s="21">
        <v>165.8</v>
      </c>
      <c r="OG287" s="20">
        <v>2376.3240000000001</v>
      </c>
      <c r="OH287" s="20">
        <v>1778.441</v>
      </c>
      <c r="OI287" s="20">
        <v>1778.441</v>
      </c>
      <c r="OJ287" s="21">
        <v>219.6</v>
      </c>
      <c r="OK287" s="20">
        <v>552.05600000000004</v>
      </c>
      <c r="OL287" s="20">
        <v>413.15899999999999</v>
      </c>
      <c r="OM287" s="21">
        <v>52.4</v>
      </c>
      <c r="ON287" s="20">
        <v>131.79300000000001</v>
      </c>
      <c r="OO287" s="20">
        <v>98.634</v>
      </c>
      <c r="OP287" s="21">
        <v>50.1</v>
      </c>
      <c r="OQ287" s="20">
        <v>125.983</v>
      </c>
      <c r="OR287" s="20">
        <v>94.286000000000001</v>
      </c>
      <c r="OS287" s="21">
        <v>58.9</v>
      </c>
      <c r="OT287" s="20">
        <v>148.08099999999999</v>
      </c>
      <c r="OU287" s="20">
        <v>110.824</v>
      </c>
      <c r="OV287" s="20">
        <v>110.824</v>
      </c>
      <c r="OW287" s="21">
        <v>108.3</v>
      </c>
      <c r="OX287" s="20">
        <v>272.18200000000002</v>
      </c>
      <c r="OY287" s="20">
        <v>203.70099999999999</v>
      </c>
      <c r="OZ287" s="20">
        <v>203.70099999999999</v>
      </c>
      <c r="PA287" s="21">
        <v>167.2</v>
      </c>
      <c r="PB287" s="20">
        <v>420.26299999999998</v>
      </c>
      <c r="PC287" s="20">
        <v>314.52499999999998</v>
      </c>
      <c r="PD287" s="20">
        <v>314.52499999999998</v>
      </c>
      <c r="PE287" s="21">
        <v>87.1</v>
      </c>
      <c r="PF287" s="20">
        <v>218.87100000000001</v>
      </c>
      <c r="PG287" s="20">
        <v>163.803</v>
      </c>
      <c r="PH287" s="20">
        <v>163.803</v>
      </c>
      <c r="PI287" s="21">
        <v>263.10000000000002</v>
      </c>
      <c r="PJ287" s="20">
        <v>7009.02</v>
      </c>
      <c r="PK287" s="20">
        <v>5245.5510000000004</v>
      </c>
      <c r="PL287" s="21">
        <v>90.5</v>
      </c>
      <c r="PM287" s="20">
        <v>2411.3719999999998</v>
      </c>
      <c r="PN287" s="20">
        <v>1804.671</v>
      </c>
      <c r="PO287" s="21">
        <v>85.3</v>
      </c>
      <c r="PP287" s="20">
        <v>2273.0120000000002</v>
      </c>
      <c r="PQ287" s="20">
        <v>1701.1220000000001</v>
      </c>
      <c r="PR287" s="21">
        <v>53.8</v>
      </c>
      <c r="PS287" s="20">
        <v>1432.5229999999999</v>
      </c>
      <c r="PT287" s="20">
        <v>1072.0999999999999</v>
      </c>
      <c r="PU287" s="20">
        <v>1072.0999999999999</v>
      </c>
      <c r="PV287" s="21">
        <v>119</v>
      </c>
      <c r="PW287" s="20">
        <v>3169.625</v>
      </c>
      <c r="PX287" s="20">
        <v>2372.1480000000001</v>
      </c>
      <c r="PY287" s="20">
        <v>2232.614</v>
      </c>
      <c r="PZ287" s="21">
        <v>172.6</v>
      </c>
      <c r="QA287" s="20">
        <v>4597.6480000000001</v>
      </c>
      <c r="QB287" s="20">
        <v>3440.88</v>
      </c>
      <c r="QC287" s="20">
        <v>3304.7139999999999</v>
      </c>
      <c r="QD287" s="21">
        <v>91.7</v>
      </c>
      <c r="QE287" s="20">
        <v>2442.1410000000001</v>
      </c>
      <c r="QF287" s="20">
        <v>1827.6980000000001</v>
      </c>
      <c r="QG287" s="20">
        <v>1827.6980000000001</v>
      </c>
      <c r="QH287" s="21">
        <v>230.1</v>
      </c>
      <c r="QI287" s="21">
        <v>203.1</v>
      </c>
      <c r="QJ287" s="20">
        <v>127525.928</v>
      </c>
      <c r="QK287" s="21">
        <v>82.5</v>
      </c>
      <c r="QL287" s="21">
        <v>69.2</v>
      </c>
      <c r="QM287" s="20">
        <v>45713.650999999998</v>
      </c>
      <c r="QN287" s="21">
        <v>80.2</v>
      </c>
      <c r="QO287" s="21">
        <v>67.400000000000006</v>
      </c>
      <c r="QP287" s="20">
        <v>44430.1</v>
      </c>
      <c r="QQ287" s="21">
        <v>64.5</v>
      </c>
      <c r="QR287" s="21">
        <v>54.2</v>
      </c>
      <c r="QS287" s="20">
        <v>35764.911999999997</v>
      </c>
      <c r="QT287" s="21">
        <v>83.1</v>
      </c>
      <c r="QU287" s="21">
        <v>79.8</v>
      </c>
      <c r="QV287" s="20">
        <v>46030.074999999997</v>
      </c>
      <c r="QW287" s="21">
        <v>147.6</v>
      </c>
      <c r="QX287" s="21">
        <v>134</v>
      </c>
      <c r="QY287" s="20">
        <v>81812.277000000002</v>
      </c>
      <c r="QZ287" s="21">
        <v>83.7</v>
      </c>
      <c r="RA287" s="21">
        <v>79.900000000000006</v>
      </c>
      <c r="RB287" s="20">
        <v>46390.445</v>
      </c>
      <c r="RC287" s="21">
        <v>257.39999999999998</v>
      </c>
      <c r="RD287" s="20">
        <v>6443.5050000000001</v>
      </c>
      <c r="RE287" s="20">
        <v>4150.9059999999999</v>
      </c>
      <c r="RF287" s="21">
        <v>81.400000000000006</v>
      </c>
      <c r="RG287" s="20">
        <v>2038.4090000000001</v>
      </c>
      <c r="RH287" s="20">
        <v>1313.143</v>
      </c>
      <c r="RI287" s="21">
        <v>75.7</v>
      </c>
      <c r="RJ287" s="20">
        <v>1894.213</v>
      </c>
      <c r="RK287" s="20">
        <v>1220.252</v>
      </c>
      <c r="RL287" s="21">
        <v>94</v>
      </c>
      <c r="RM287" s="20">
        <v>2352.9140000000002</v>
      </c>
      <c r="RN287" s="20">
        <v>1515.7470000000001</v>
      </c>
      <c r="RO287" s="20">
        <v>1515.7470000000001</v>
      </c>
      <c r="RP287" s="21">
        <v>82</v>
      </c>
      <c r="RQ287" s="20">
        <v>2052.183</v>
      </c>
      <c r="RR287" s="20">
        <v>1322.0160000000001</v>
      </c>
      <c r="RS287" s="20">
        <v>1322.0160000000001</v>
      </c>
      <c r="RT287" s="21">
        <v>176</v>
      </c>
      <c r="RU287" s="20">
        <v>4405.0959999999995</v>
      </c>
      <c r="RV287" s="20">
        <v>2837.7629999999999</v>
      </c>
      <c r="RW287" s="20">
        <v>2837.7629999999999</v>
      </c>
      <c r="RX287" s="21">
        <v>104.6</v>
      </c>
      <c r="RY287" s="20">
        <v>2617.3690000000001</v>
      </c>
      <c r="RZ287" s="20">
        <v>1686.1089999999999</v>
      </c>
      <c r="SA287" s="20">
        <v>1686.1089999999999</v>
      </c>
      <c r="SB287" s="21">
        <v>247.6</v>
      </c>
      <c r="SC287" s="20">
        <v>744.26800000000003</v>
      </c>
      <c r="SD287" s="20">
        <v>557.01</v>
      </c>
      <c r="SE287" s="21">
        <v>118.5</v>
      </c>
      <c r="SF287" s="20">
        <v>356.09800000000001</v>
      </c>
      <c r="SG287" s="20">
        <v>266.50400000000002</v>
      </c>
      <c r="SH287" s="21">
        <v>147</v>
      </c>
      <c r="SI287" s="20">
        <v>441.702</v>
      </c>
      <c r="SJ287" s="20">
        <v>330.57</v>
      </c>
      <c r="SK287" s="21">
        <v>61.8</v>
      </c>
      <c r="SL287" s="20">
        <v>185.68700000000001</v>
      </c>
      <c r="SM287" s="20">
        <v>138.96799999999999</v>
      </c>
      <c r="SN287" s="20">
        <v>138.96799999999999</v>
      </c>
      <c r="SO287" s="21">
        <v>67.400000000000006</v>
      </c>
      <c r="SP287" s="20">
        <v>202.483</v>
      </c>
      <c r="SQ287" s="20">
        <v>151.53800000000001</v>
      </c>
      <c r="SR287" s="20">
        <v>151.53800000000001</v>
      </c>
      <c r="SS287" s="21">
        <v>129.19999999999999</v>
      </c>
      <c r="ST287" s="20">
        <v>388.17</v>
      </c>
      <c r="SU287" s="20">
        <v>290.50599999999997</v>
      </c>
      <c r="SV287" s="20">
        <v>290.50599999999997</v>
      </c>
      <c r="SW287" s="21">
        <v>111.5</v>
      </c>
      <c r="SX287" s="20">
        <v>335.04</v>
      </c>
      <c r="SY287" s="20">
        <v>250.744</v>
      </c>
      <c r="SZ287" s="20">
        <v>250.744</v>
      </c>
      <c r="TA287" s="21">
        <v>285.89999999999998</v>
      </c>
      <c r="TB287" s="20">
        <v>652.85900000000004</v>
      </c>
      <c r="TC287" s="20">
        <v>5074.3450000000003</v>
      </c>
      <c r="TD287" s="21">
        <v>61.1</v>
      </c>
      <c r="TE287" s="20">
        <v>139.523</v>
      </c>
      <c r="TF287" s="20">
        <v>1084.443</v>
      </c>
      <c r="TG287" s="21">
        <v>59.3</v>
      </c>
      <c r="TH287" s="20">
        <v>135.364</v>
      </c>
      <c r="TI287" s="20">
        <v>1052.117</v>
      </c>
      <c r="TJ287" s="20">
        <v>1052.117</v>
      </c>
      <c r="TK287" s="21">
        <v>165.6</v>
      </c>
      <c r="TL287" s="20">
        <v>378.25599999999997</v>
      </c>
      <c r="TM287" s="20">
        <v>2939.998</v>
      </c>
      <c r="TN287" s="20">
        <v>2975.2660000000001</v>
      </c>
      <c r="TO287" s="21">
        <v>224.8</v>
      </c>
      <c r="TP287" s="20">
        <v>513.33600000000001</v>
      </c>
      <c r="TQ287" s="20">
        <v>3989.902</v>
      </c>
      <c r="TR287" s="20">
        <v>4027.3829999999998</v>
      </c>
      <c r="TS287" s="21">
        <v>183.5</v>
      </c>
      <c r="TT287" s="20">
        <v>419.09800000000001</v>
      </c>
      <c r="TU287" s="20">
        <v>3257.4360000000001</v>
      </c>
      <c r="TV287" s="20">
        <v>3300.337</v>
      </c>
      <c r="TW287" s="21">
        <v>205.1</v>
      </c>
      <c r="TX287" s="20">
        <v>270.49700000000001</v>
      </c>
      <c r="TY287" s="20">
        <v>56267.616999999998</v>
      </c>
      <c r="TZ287" s="21">
        <v>79.3</v>
      </c>
      <c r="UA287" s="20">
        <v>104.652</v>
      </c>
      <c r="UB287" s="20">
        <v>21769.17</v>
      </c>
      <c r="UC287" s="21">
        <v>79.599999999999994</v>
      </c>
      <c r="UD287" s="20">
        <v>105.032</v>
      </c>
      <c r="UE287" s="20">
        <v>21848.21</v>
      </c>
      <c r="UF287" s="21">
        <v>39.5</v>
      </c>
      <c r="UG287" s="20">
        <v>52.063000000000002</v>
      </c>
      <c r="UH287" s="20">
        <v>10829.83</v>
      </c>
      <c r="UI287" s="20">
        <v>10829.83</v>
      </c>
      <c r="UJ287" s="21">
        <v>86.3</v>
      </c>
      <c r="UK287" s="20">
        <v>113.783</v>
      </c>
      <c r="UL287" s="20">
        <v>23668.616999999998</v>
      </c>
      <c r="UM287" s="20">
        <v>23668.616999999998</v>
      </c>
      <c r="UN287" s="21">
        <v>125.7</v>
      </c>
      <c r="UO287" s="20">
        <v>165.846</v>
      </c>
      <c r="UP287" s="20">
        <v>34498.447</v>
      </c>
      <c r="UQ287" s="20">
        <v>34498.447</v>
      </c>
      <c r="UR287" s="21">
        <v>59.3</v>
      </c>
      <c r="US287" s="20">
        <v>78.236000000000004</v>
      </c>
      <c r="UT287" s="20">
        <v>16274.31</v>
      </c>
      <c r="UU287" s="20">
        <v>16274.31</v>
      </c>
      <c r="UV287" s="21">
        <v>53.2</v>
      </c>
      <c r="UW287" s="20">
        <v>406.38099999999997</v>
      </c>
      <c r="UX287" s="20">
        <v>3650232.7859999998</v>
      </c>
      <c r="UY287" s="21">
        <v>24.5</v>
      </c>
      <c r="UZ287" s="20">
        <v>187.04</v>
      </c>
      <c r="VA287" s="20">
        <v>1680048.101</v>
      </c>
      <c r="VB287" s="21">
        <v>13.6</v>
      </c>
      <c r="VC287" s="20">
        <v>104.00700000000001</v>
      </c>
      <c r="VD287" s="20">
        <v>934220.93299999996</v>
      </c>
      <c r="VE287" s="20">
        <v>934220.93299999996</v>
      </c>
      <c r="VF287" s="21">
        <v>14.8</v>
      </c>
      <c r="VG287" s="20">
        <v>113.417</v>
      </c>
      <c r="VH287" s="20">
        <v>1018745.22</v>
      </c>
      <c r="VI287" s="20">
        <v>917902.37199999997</v>
      </c>
      <c r="VJ287" s="21">
        <v>28.7</v>
      </c>
      <c r="VK287" s="20">
        <v>219.34100000000001</v>
      </c>
      <c r="VL287" s="20">
        <v>1970184.6850000001</v>
      </c>
      <c r="VM287" s="20">
        <v>1852123.3049999999</v>
      </c>
      <c r="VN287" s="21">
        <v>25.8</v>
      </c>
      <c r="VO287" s="20">
        <v>196.916</v>
      </c>
      <c r="VP287" s="20">
        <v>1768758.6429999999</v>
      </c>
      <c r="VQ287" s="20">
        <v>1768758.6429999999</v>
      </c>
      <c r="VR287" s="21">
        <v>395</v>
      </c>
      <c r="VS287" s="20">
        <v>869.74300000000005</v>
      </c>
      <c r="VT287" s="20">
        <v>650.91600000000005</v>
      </c>
      <c r="VU287" s="21">
        <v>80.099999999999994</v>
      </c>
      <c r="VV287" s="20">
        <v>176.26300000000001</v>
      </c>
      <c r="VW287" s="20">
        <v>131.91499999999999</v>
      </c>
      <c r="VX287" s="21">
        <v>87.5</v>
      </c>
      <c r="VY287" s="20">
        <v>192.71799999999999</v>
      </c>
      <c r="VZ287" s="20">
        <v>144.22999999999999</v>
      </c>
      <c r="WA287" s="21">
        <v>114.1</v>
      </c>
      <c r="WB287" s="20">
        <v>251.185</v>
      </c>
      <c r="WC287" s="20">
        <v>187.98699999999999</v>
      </c>
      <c r="WD287" s="20">
        <v>187.98699999999999</v>
      </c>
      <c r="WE287" s="21">
        <v>200.9</v>
      </c>
      <c r="WF287" s="20">
        <v>442.29500000000002</v>
      </c>
      <c r="WG287" s="20">
        <v>331.01400000000001</v>
      </c>
      <c r="WH287" s="20">
        <v>331.01400000000001</v>
      </c>
      <c r="WI287" s="21">
        <v>315</v>
      </c>
      <c r="WJ287" s="20">
        <v>693.48</v>
      </c>
      <c r="WK287" s="20">
        <v>519.00099999999998</v>
      </c>
      <c r="WL287" s="20">
        <v>519.00099999999998</v>
      </c>
      <c r="WM287" s="21">
        <v>135.19999999999999</v>
      </c>
      <c r="WN287" s="20">
        <v>297.75</v>
      </c>
      <c r="WO287" s="20">
        <v>222.83600000000001</v>
      </c>
      <c r="WP287" s="20">
        <v>222.83600000000001</v>
      </c>
      <c r="WQ287" s="21">
        <v>195.1</v>
      </c>
      <c r="WR287" s="20">
        <v>490.90899999999999</v>
      </c>
      <c r="WS287" s="20">
        <v>1738.5550000000001</v>
      </c>
      <c r="WT287" s="21">
        <v>73.7</v>
      </c>
      <c r="WU287" s="20">
        <v>185.50700000000001</v>
      </c>
      <c r="WV287" s="20">
        <v>656.97299999999996</v>
      </c>
      <c r="WW287" s="21">
        <v>69.400000000000006</v>
      </c>
      <c r="WX287" s="20">
        <v>174.65199999999999</v>
      </c>
      <c r="WY287" s="20">
        <v>618.53</v>
      </c>
      <c r="WZ287" s="21">
        <v>38.700000000000003</v>
      </c>
      <c r="XA287" s="20">
        <v>97.444999999999993</v>
      </c>
      <c r="XB287" s="20">
        <v>345.1</v>
      </c>
      <c r="XC287" s="20">
        <v>345.1</v>
      </c>
      <c r="XD287" s="21">
        <v>82.7</v>
      </c>
      <c r="XE287" s="20">
        <v>207.958</v>
      </c>
      <c r="XF287" s="20">
        <v>736.48199999999997</v>
      </c>
      <c r="XG287" s="20">
        <v>736.48199999999997</v>
      </c>
      <c r="XH287" s="21">
        <v>121.4</v>
      </c>
      <c r="XI287" s="20">
        <v>305.40199999999999</v>
      </c>
      <c r="XJ287" s="20">
        <v>1081.5820000000001</v>
      </c>
      <c r="XK287" s="20">
        <v>1081.5820000000001</v>
      </c>
      <c r="XL287" s="21">
        <v>67</v>
      </c>
      <c r="XM287" s="20">
        <v>168.6</v>
      </c>
      <c r="XN287" s="22">
        <v>597.09603500000003</v>
      </c>
      <c r="XO287" s="22">
        <v>597.09603500000003</v>
      </c>
      <c r="XP287" s="21">
        <v>181.8</v>
      </c>
      <c r="XQ287" s="20">
        <v>2966.009</v>
      </c>
      <c r="XR287" s="20">
        <v>132646.72500000001</v>
      </c>
      <c r="XS287" s="21">
        <v>68.2</v>
      </c>
      <c r="XT287" s="20">
        <v>1112.046</v>
      </c>
      <c r="XU287" s="20">
        <v>49733.26</v>
      </c>
      <c r="XV287" s="21">
        <v>37.5</v>
      </c>
      <c r="XW287" s="20">
        <v>611.17899999999997</v>
      </c>
      <c r="XX287" s="20">
        <v>27333.350999999999</v>
      </c>
      <c r="XY287" s="20">
        <v>6758.39</v>
      </c>
      <c r="XZ287" s="21">
        <v>77.099999999999994</v>
      </c>
      <c r="YA287" s="20">
        <v>1257.5709999999999</v>
      </c>
      <c r="YB287" s="20">
        <v>56241.464</v>
      </c>
      <c r="YC287" s="20">
        <v>36681.025000000001</v>
      </c>
      <c r="YD287" s="21">
        <v>113.6</v>
      </c>
      <c r="YE287" s="20">
        <v>1853.962</v>
      </c>
      <c r="YF287" s="20">
        <v>82913.464999999997</v>
      </c>
      <c r="YG287" s="20">
        <v>43439.415000000001</v>
      </c>
      <c r="YH287" s="21">
        <v>55.5</v>
      </c>
      <c r="YI287" s="20">
        <v>904.98500000000001</v>
      </c>
      <c r="YJ287" s="20">
        <v>40473.029000000002</v>
      </c>
      <c r="YK287" s="20">
        <v>40473.029000000002</v>
      </c>
      <c r="YL287" s="21">
        <v>245.1</v>
      </c>
      <c r="YM287" s="20">
        <v>5271.4939999999997</v>
      </c>
      <c r="YN287" s="20">
        <v>3945.1860000000001</v>
      </c>
      <c r="YO287" s="21">
        <v>119.4</v>
      </c>
      <c r="YP287" s="20">
        <v>2566.9110000000001</v>
      </c>
      <c r="YQ287" s="20">
        <v>1921.076</v>
      </c>
      <c r="YR287" s="21">
        <v>119.3</v>
      </c>
      <c r="YS287" s="20">
        <v>2566.3009999999999</v>
      </c>
      <c r="YT287" s="20">
        <v>1920.62</v>
      </c>
      <c r="YU287" s="21">
        <v>43.5</v>
      </c>
      <c r="YV287" s="20">
        <v>935.66899999999998</v>
      </c>
      <c r="YW287" s="20">
        <v>700.255</v>
      </c>
      <c r="YX287" s="20">
        <v>700.255</v>
      </c>
      <c r="YY287" s="21">
        <v>82.3</v>
      </c>
      <c r="YZ287" s="20">
        <v>1768.914</v>
      </c>
      <c r="ZA287" s="20">
        <v>1323.855</v>
      </c>
      <c r="ZB287" s="20">
        <v>1323.855</v>
      </c>
      <c r="ZC287" s="21">
        <v>125.8</v>
      </c>
      <c r="ZD287" s="20">
        <v>2704.5830000000001</v>
      </c>
      <c r="ZE287" s="20">
        <v>2024.11</v>
      </c>
      <c r="ZF287" s="20">
        <v>2024.11</v>
      </c>
      <c r="ZG287" s="21">
        <v>90.9</v>
      </c>
      <c r="ZH287" s="20">
        <v>1955.769</v>
      </c>
      <c r="ZI287" s="20">
        <v>1463.6980000000001</v>
      </c>
      <c r="ZJ287" s="20">
        <v>1463.6980000000001</v>
      </c>
      <c r="ZK287" s="21">
        <v>337.3</v>
      </c>
      <c r="ZL287" s="20">
        <v>20976.378000000001</v>
      </c>
      <c r="ZM287" s="20">
        <v>1705645.9</v>
      </c>
      <c r="ZN287" s="21">
        <v>174.6</v>
      </c>
      <c r="ZO287" s="20">
        <v>10856.414000000001</v>
      </c>
      <c r="ZP287" s="20">
        <v>882764.3</v>
      </c>
      <c r="ZQ287" s="21">
        <v>170.7</v>
      </c>
      <c r="ZR287" s="20">
        <v>10618.264999999999</v>
      </c>
      <c r="ZS287" s="20">
        <v>863399.76699999999</v>
      </c>
      <c r="ZT287" s="21">
        <v>61.2</v>
      </c>
      <c r="ZU287" s="20">
        <v>3806.6390000000001</v>
      </c>
      <c r="ZV287" s="20">
        <v>309528.09999999998</v>
      </c>
      <c r="ZW287" s="20">
        <v>309528.09999999998</v>
      </c>
      <c r="ZX287" s="21">
        <v>101.5</v>
      </c>
      <c r="ZY287" s="20">
        <v>6313.3249999999998</v>
      </c>
      <c r="ZZ287" s="20">
        <v>513353.5</v>
      </c>
      <c r="AAA287" s="20">
        <v>513353.5</v>
      </c>
      <c r="AAB287" s="21">
        <v>162.69999999999999</v>
      </c>
      <c r="AAC287" s="20">
        <v>10119.964</v>
      </c>
      <c r="AAD287" s="20">
        <v>822881.6</v>
      </c>
      <c r="AAE287" s="20">
        <v>822881.6</v>
      </c>
      <c r="AAF287" s="21">
        <v>101.6</v>
      </c>
      <c r="AAG287" s="20">
        <v>6318.0860000000002</v>
      </c>
      <c r="AAH287" s="20">
        <v>513740.6</v>
      </c>
      <c r="AAI287" s="20">
        <v>513740.6</v>
      </c>
      <c r="AAJ287" s="21">
        <v>196</v>
      </c>
      <c r="AAK287" s="20">
        <v>2310.9740000000002</v>
      </c>
      <c r="AAL287" s="20">
        <v>2592642.2000000002</v>
      </c>
      <c r="AAM287" s="21">
        <v>27.3</v>
      </c>
      <c r="AAN287" s="20">
        <v>322.048</v>
      </c>
      <c r="AAO287" s="20">
        <v>361300.3</v>
      </c>
      <c r="AAP287" s="21">
        <v>73.2</v>
      </c>
      <c r="AAQ287" s="20">
        <v>862.59</v>
      </c>
      <c r="AAR287" s="20">
        <v>967725.1</v>
      </c>
      <c r="AAS287" s="20">
        <v>967725.1</v>
      </c>
      <c r="AAT287" s="21">
        <v>93.2</v>
      </c>
      <c r="AAU287" s="20">
        <v>1099.28</v>
      </c>
      <c r="AAV287" s="20">
        <v>1233263.898</v>
      </c>
      <c r="AAW287" s="20">
        <v>1263616.8</v>
      </c>
      <c r="AAX287" s="21">
        <v>168.7</v>
      </c>
      <c r="AAY287" s="20">
        <v>1988.9259999999999</v>
      </c>
      <c r="AAZ287" s="20">
        <v>2231341.9</v>
      </c>
      <c r="ABA287" s="20">
        <v>2231341.9</v>
      </c>
      <c r="ABB287" s="21">
        <v>120.9</v>
      </c>
      <c r="ABC287" s="20">
        <v>1424.9680000000001</v>
      </c>
      <c r="ABD287" s="20">
        <v>1598647.7</v>
      </c>
      <c r="ABE287" s="20">
        <v>1598647.7</v>
      </c>
      <c r="ABF287" s="21">
        <v>350.5</v>
      </c>
      <c r="ABG287" s="20">
        <v>198.505</v>
      </c>
      <c r="ABH287" s="20">
        <v>148.56100000000001</v>
      </c>
      <c r="ABI287" s="21">
        <v>19.399999999999999</v>
      </c>
      <c r="ABJ287" s="20">
        <v>11.000999999999999</v>
      </c>
      <c r="ABK287" s="20">
        <v>8.2330000000000005</v>
      </c>
      <c r="ABL287" s="21">
        <v>19.100000000000001</v>
      </c>
      <c r="ABM287" s="20">
        <v>10.818</v>
      </c>
      <c r="ABN287" s="20">
        <v>8.0960000000000001</v>
      </c>
      <c r="ABO287" s="21">
        <v>55.6</v>
      </c>
      <c r="ABP287" s="20">
        <v>31.507000000000001</v>
      </c>
      <c r="ABQ287" s="20">
        <v>23.58</v>
      </c>
      <c r="ABR287" s="20">
        <v>23.58</v>
      </c>
      <c r="ABS287" s="21">
        <v>275.39999999999998</v>
      </c>
      <c r="ABT287" s="20">
        <v>155.99600000000001</v>
      </c>
      <c r="ABU287" s="20">
        <v>116.748</v>
      </c>
      <c r="ABV287" s="20">
        <v>116.748</v>
      </c>
      <c r="ABW287" s="21">
        <v>331</v>
      </c>
      <c r="ABX287" s="20">
        <v>187.50399999999999</v>
      </c>
      <c r="ABY287" s="20">
        <v>140.328</v>
      </c>
      <c r="ABZ287" s="20">
        <v>140.328</v>
      </c>
      <c r="ACA287" s="21">
        <v>82.9</v>
      </c>
      <c r="ACB287" s="20">
        <v>46.927</v>
      </c>
      <c r="ACC287" s="20">
        <v>35.119999999999997</v>
      </c>
      <c r="ACD287" s="20">
        <v>35.119999999999997</v>
      </c>
      <c r="ACE287" s="21">
        <v>56.7</v>
      </c>
      <c r="ACF287" s="20">
        <v>612.14099999999996</v>
      </c>
      <c r="ACG287" s="20">
        <v>7580.7489999999998</v>
      </c>
      <c r="ACH287" s="21">
        <v>26.9</v>
      </c>
      <c r="ACI287" s="20">
        <v>290.28899999999999</v>
      </c>
      <c r="ACJ287" s="20">
        <v>3594.9430000000002</v>
      </c>
      <c r="ACK287" s="21">
        <v>13.2</v>
      </c>
      <c r="ACL287" s="20">
        <v>142.86099999999999</v>
      </c>
      <c r="ACM287" s="20">
        <v>1769.194</v>
      </c>
      <c r="ACN287" s="20">
        <v>1769.194</v>
      </c>
      <c r="ACO287" s="21">
        <v>16.600000000000001</v>
      </c>
      <c r="ACP287" s="20">
        <v>178.99</v>
      </c>
      <c r="ACQ287" s="20">
        <v>2216.6129999999998</v>
      </c>
      <c r="ACR287" s="20">
        <v>2216.6129999999998</v>
      </c>
      <c r="ACS287" s="21">
        <v>29.8</v>
      </c>
      <c r="ACT287" s="20">
        <v>321.851</v>
      </c>
      <c r="ACU287" s="20">
        <v>3985.806</v>
      </c>
      <c r="ACV287" s="20">
        <v>3985.806</v>
      </c>
      <c r="ACW287" s="21">
        <v>14.4</v>
      </c>
      <c r="ACX287" s="20">
        <v>155.87100000000001</v>
      </c>
      <c r="ACY287" s="20">
        <v>1930.3019999999999</v>
      </c>
      <c r="ACZ287" s="20">
        <v>1930.3019999999999</v>
      </c>
      <c r="ADA287" s="21">
        <v>169.6</v>
      </c>
      <c r="ADB287" s="20">
        <v>454.33800000000002</v>
      </c>
      <c r="ADC287" s="20">
        <v>1392.41</v>
      </c>
      <c r="ADD287" s="21">
        <v>49.6</v>
      </c>
      <c r="ADE287" s="20">
        <v>132.83600000000001</v>
      </c>
      <c r="ADF287" s="20">
        <v>407.101</v>
      </c>
      <c r="ADG287" s="21">
        <v>59.6</v>
      </c>
      <c r="ADH287" s="20">
        <v>159.69999999999999</v>
      </c>
      <c r="ADI287" s="20">
        <v>489.43200000000002</v>
      </c>
      <c r="ADJ287" s="20">
        <v>489.43200000000002</v>
      </c>
      <c r="ADK287" s="21">
        <v>60.4</v>
      </c>
      <c r="ADL287" s="20">
        <v>161.803</v>
      </c>
      <c r="ADM287" s="20">
        <v>495.87799999999999</v>
      </c>
      <c r="ADN287" s="20">
        <v>495.87799999999999</v>
      </c>
      <c r="ADO287" s="21">
        <v>120</v>
      </c>
      <c r="ADP287" s="20">
        <v>321.50299999999999</v>
      </c>
      <c r="ADQ287" s="20">
        <v>985.30899999999997</v>
      </c>
      <c r="ADR287" s="20">
        <v>985.30899999999997</v>
      </c>
      <c r="ADS287" s="21">
        <v>116.8</v>
      </c>
      <c r="ADT287" s="20">
        <v>313.089</v>
      </c>
      <c r="ADU287" s="20">
        <v>959.52300000000002</v>
      </c>
      <c r="ADV287" s="20">
        <v>959.52300000000002</v>
      </c>
      <c r="ADW287" s="21">
        <v>327.10000000000002</v>
      </c>
      <c r="ADX287" s="20">
        <v>2792.3919999999998</v>
      </c>
      <c r="ADY287" s="20">
        <v>2089.826</v>
      </c>
      <c r="ADZ287" s="21">
        <v>63.2</v>
      </c>
      <c r="AEA287" s="20">
        <v>539.14099999999996</v>
      </c>
      <c r="AEB287" s="20">
        <v>403.49299999999999</v>
      </c>
      <c r="AEC287" s="21">
        <v>59.3</v>
      </c>
      <c r="AED287" s="20">
        <v>506.04199999999997</v>
      </c>
      <c r="AEE287" s="20">
        <v>378.72199999999998</v>
      </c>
      <c r="AEF287" s="21">
        <v>119.9</v>
      </c>
      <c r="AEG287" s="20">
        <v>1023.292</v>
      </c>
      <c r="AEH287" s="20">
        <v>765.83199999999999</v>
      </c>
      <c r="AEI287" s="20">
        <v>765.83199999999999</v>
      </c>
      <c r="AEJ287" s="21">
        <v>144.1</v>
      </c>
      <c r="AEK287" s="20">
        <v>1229.9590000000001</v>
      </c>
      <c r="AEL287" s="20">
        <v>920.50099999999998</v>
      </c>
      <c r="AEM287" s="20">
        <v>920.50099999999998</v>
      </c>
      <c r="AEN287" s="21">
        <v>264</v>
      </c>
      <c r="AEO287" s="20">
        <v>2253.2510000000002</v>
      </c>
      <c r="AEP287" s="20">
        <v>1686.3330000000001</v>
      </c>
      <c r="AEQ287" s="20">
        <v>1686.3330000000001</v>
      </c>
      <c r="AER287" s="21">
        <v>122.8</v>
      </c>
      <c r="AES287" s="20">
        <v>1048.3309999999999</v>
      </c>
      <c r="AET287" s="20">
        <v>784.57100000000003</v>
      </c>
      <c r="AEU287" s="20">
        <v>725.50900000000001</v>
      </c>
      <c r="AEV287" s="21">
        <v>267.39999999999998</v>
      </c>
      <c r="AEW287" s="20">
        <v>1193.52</v>
      </c>
      <c r="AEX287" s="20">
        <v>6967.0550000000003</v>
      </c>
      <c r="AEY287" s="21">
        <v>43</v>
      </c>
      <c r="AEZ287" s="20">
        <v>191.702</v>
      </c>
      <c r="AFA287" s="20">
        <v>1119.04</v>
      </c>
      <c r="AFB287" s="21">
        <v>42.5</v>
      </c>
      <c r="AFC287" s="20">
        <v>189.875</v>
      </c>
      <c r="AFD287" s="20">
        <v>1108.3789999999999</v>
      </c>
      <c r="AFE287" s="21">
        <v>81.5</v>
      </c>
      <c r="AFF287" s="20">
        <v>363.69200000000001</v>
      </c>
      <c r="AFG287" s="20">
        <v>2123.0160000000001</v>
      </c>
      <c r="AFH287" s="20">
        <v>2123.0160000000001</v>
      </c>
      <c r="AFI287" s="21">
        <v>143</v>
      </c>
      <c r="AFJ287" s="20">
        <v>638.12599999999998</v>
      </c>
      <c r="AFK287" s="20">
        <v>3724.9989999999998</v>
      </c>
      <c r="AFL287" s="20">
        <v>3724.9989999999998</v>
      </c>
      <c r="AFM287" s="21">
        <v>224.5</v>
      </c>
      <c r="AFN287" s="20">
        <v>1001.818</v>
      </c>
      <c r="AFO287" s="20">
        <v>5848.0150000000003</v>
      </c>
      <c r="AFP287" s="20">
        <v>5848.0150000000003</v>
      </c>
      <c r="AFQ287" s="21">
        <v>109.7</v>
      </c>
      <c r="AFR287" s="20">
        <v>489.76299999999998</v>
      </c>
      <c r="AFS287" s="20">
        <v>2858.9430000000002</v>
      </c>
      <c r="AFT287" s="20">
        <v>2858.9430000000002</v>
      </c>
      <c r="AFU287" s="21">
        <v>212.8</v>
      </c>
      <c r="AFV287" s="20">
        <v>333.22199999999998</v>
      </c>
      <c r="AFW287" s="20">
        <v>428.923</v>
      </c>
      <c r="AFX287" s="21">
        <v>26</v>
      </c>
      <c r="AFY287" s="20">
        <v>40.652000000000001</v>
      </c>
      <c r="AFZ287" s="20">
        <v>52.326999999999998</v>
      </c>
      <c r="AGA287" s="21">
        <v>90.3</v>
      </c>
      <c r="AGB287" s="20">
        <v>141.30000000000001</v>
      </c>
      <c r="AGC287" s="20">
        <v>181.881</v>
      </c>
      <c r="AGD287" s="20">
        <v>181.881</v>
      </c>
      <c r="AGE287" s="21">
        <v>96.6</v>
      </c>
      <c r="AGF287" s="20">
        <v>151.27099999999999</v>
      </c>
      <c r="AGG287" s="20">
        <v>194.71600000000001</v>
      </c>
      <c r="AGH287" s="20">
        <v>194.71600000000001</v>
      </c>
      <c r="AGI287" s="21">
        <v>186.9</v>
      </c>
      <c r="AGJ287" s="20">
        <v>292.57</v>
      </c>
      <c r="AGK287" s="20">
        <v>376.596</v>
      </c>
      <c r="AGL287" s="20">
        <v>376.596</v>
      </c>
      <c r="AGM287" s="21">
        <v>148.6</v>
      </c>
      <c r="AGN287" s="20">
        <v>232.607</v>
      </c>
      <c r="AGO287" s="20">
        <v>299.41199999999998</v>
      </c>
      <c r="AGP287" s="20">
        <v>299.41199999999998</v>
      </c>
      <c r="AGQ287" s="21">
        <v>127.8</v>
      </c>
      <c r="AGR287" s="20">
        <v>614.971</v>
      </c>
      <c r="AGS287" s="20">
        <v>1829.4770000000001</v>
      </c>
      <c r="AGT287" s="21">
        <v>54.6</v>
      </c>
      <c r="AGU287" s="20">
        <v>262.75799999999998</v>
      </c>
      <c r="AGV287" s="20">
        <v>781.67899999999997</v>
      </c>
      <c r="AGW287" s="21">
        <v>54.1</v>
      </c>
      <c r="AGX287" s="20">
        <v>260.41399999999999</v>
      </c>
      <c r="AGY287" s="20">
        <v>774.70699999999999</v>
      </c>
      <c r="AGZ287" s="21">
        <v>34.5</v>
      </c>
      <c r="AHA287" s="20">
        <v>166.01499999999999</v>
      </c>
      <c r="AHB287" s="20">
        <v>493.87799999999999</v>
      </c>
      <c r="AHC287" s="20">
        <v>493.87799999999999</v>
      </c>
      <c r="AHD287" s="21">
        <v>38.700000000000003</v>
      </c>
      <c r="AHE287" s="20">
        <v>186.19800000000001</v>
      </c>
      <c r="AHF287" s="20">
        <v>553.91999999999996</v>
      </c>
      <c r="AHG287" s="20">
        <v>553.91999999999996</v>
      </c>
      <c r="AHH287" s="21">
        <v>73.2</v>
      </c>
      <c r="AHI287" s="20">
        <v>352.21300000000002</v>
      </c>
      <c r="AHJ287" s="20">
        <v>1047.798</v>
      </c>
      <c r="AHK287" s="20">
        <v>1047.798</v>
      </c>
      <c r="AHL287" s="21">
        <v>49.1</v>
      </c>
      <c r="AHM287" s="20">
        <v>236.155</v>
      </c>
      <c r="AHN287" s="20">
        <v>702.53700000000003</v>
      </c>
      <c r="AHO287" s="20">
        <v>702.53700000000003</v>
      </c>
      <c r="AHP287" s="21">
        <v>314</v>
      </c>
      <c r="AHQ287" s="20">
        <v>753.61500000000001</v>
      </c>
      <c r="AHR287" s="20">
        <v>564.005</v>
      </c>
      <c r="AHS287" s="21">
        <v>96</v>
      </c>
      <c r="AHT287" s="20">
        <v>230.44399999999999</v>
      </c>
      <c r="AHU287" s="20">
        <v>172.464</v>
      </c>
      <c r="AHV287" s="21">
        <v>100.2</v>
      </c>
      <c r="AHW287" s="20">
        <v>240.50800000000001</v>
      </c>
      <c r="AHX287" s="20">
        <v>179.99600000000001</v>
      </c>
      <c r="AHY287" s="21">
        <v>90.9</v>
      </c>
      <c r="AHZ287" s="20">
        <v>218.07599999999999</v>
      </c>
      <c r="AIA287" s="20">
        <v>163.208</v>
      </c>
      <c r="AIB287" s="20">
        <v>163.208</v>
      </c>
      <c r="AIC287" s="21">
        <v>127.1</v>
      </c>
      <c r="AID287" s="20">
        <v>305.096</v>
      </c>
      <c r="AIE287" s="20">
        <v>228.334</v>
      </c>
      <c r="AIF287" s="20">
        <v>228.334</v>
      </c>
      <c r="AIG287" s="21">
        <v>218</v>
      </c>
      <c r="AIH287" s="20">
        <v>523.17100000000005</v>
      </c>
      <c r="AII287" s="20">
        <v>391.541</v>
      </c>
      <c r="AIJ287" s="20">
        <v>391.541</v>
      </c>
      <c r="AIK287" s="21">
        <v>151.1</v>
      </c>
      <c r="AIL287" s="20">
        <v>362.59</v>
      </c>
      <c r="AIM287" s="20">
        <v>271.36200000000002</v>
      </c>
      <c r="AIN287" s="20">
        <v>271.36200000000002</v>
      </c>
      <c r="AIO287" s="21">
        <v>74</v>
      </c>
      <c r="AIP287" s="20">
        <v>1202.2429999999999</v>
      </c>
      <c r="AIQ287" s="20">
        <v>36727.671999999999</v>
      </c>
      <c r="AIR287" s="21">
        <v>10.9</v>
      </c>
      <c r="AIS287" s="20">
        <v>177.54900000000001</v>
      </c>
      <c r="AIT287" s="20">
        <v>5424</v>
      </c>
      <c r="AIU287" s="21">
        <v>10.3</v>
      </c>
      <c r="AIV287" s="20">
        <v>166.69499999999999</v>
      </c>
      <c r="AIW287" s="20">
        <v>5092.4189999999999</v>
      </c>
      <c r="AIX287" s="20">
        <v>4127.6329999999998</v>
      </c>
      <c r="AIY287" s="21">
        <v>52.8</v>
      </c>
      <c r="AIZ287" s="20">
        <v>857.303</v>
      </c>
      <c r="AJA287" s="20">
        <v>26190.019</v>
      </c>
      <c r="AJB287" s="20">
        <v>22026.798999999999</v>
      </c>
      <c r="AJC287" s="21">
        <v>63.1</v>
      </c>
      <c r="AJD287" s="20">
        <v>1024.694</v>
      </c>
      <c r="AJE287" s="20">
        <v>31303.671999999999</v>
      </c>
      <c r="AJF287" s="20">
        <v>26154.431</v>
      </c>
      <c r="AJG287" s="21">
        <v>38.700000000000003</v>
      </c>
      <c r="AJH287" s="20">
        <v>628.65599999999995</v>
      </c>
      <c r="AJI287" s="20">
        <v>19204.992999999999</v>
      </c>
      <c r="AJJ287" s="20">
        <v>19204.992999999999</v>
      </c>
      <c r="AJK287" s="21">
        <v>56.6</v>
      </c>
      <c r="AJL287" s="20">
        <v>299.209</v>
      </c>
      <c r="AJM287" s="20">
        <v>1122.095</v>
      </c>
      <c r="AJN287" s="21">
        <v>8.4</v>
      </c>
      <c r="AJO287" s="20">
        <v>44.530999999999999</v>
      </c>
      <c r="AJP287" s="20">
        <v>166.999</v>
      </c>
      <c r="AJQ287" s="21">
        <v>10.6</v>
      </c>
      <c r="AJR287" s="20">
        <v>56.08</v>
      </c>
      <c r="AJS287" s="20">
        <v>210.31100000000001</v>
      </c>
      <c r="AJT287" s="20">
        <v>190.02199999999999</v>
      </c>
      <c r="AJU287" s="21">
        <v>37.6</v>
      </c>
      <c r="AJV287" s="20">
        <v>198.77</v>
      </c>
      <c r="AJW287" s="20">
        <v>745.428</v>
      </c>
      <c r="AJX287" s="20">
        <v>725.27499999999998</v>
      </c>
      <c r="AJY287" s="21">
        <v>48.2</v>
      </c>
      <c r="AJZ287" s="20">
        <v>254.679</v>
      </c>
      <c r="AKA287" s="20">
        <v>955.096</v>
      </c>
      <c r="AKB287" s="20">
        <v>915.29700000000003</v>
      </c>
      <c r="AKC287" s="21">
        <v>40.299999999999997</v>
      </c>
      <c r="AKD287" s="20">
        <v>213.32</v>
      </c>
      <c r="AKE287" s="20">
        <v>799.99300000000005</v>
      </c>
      <c r="AKF287" s="20">
        <v>799.99300000000005</v>
      </c>
      <c r="AKG287" s="21">
        <v>260</v>
      </c>
      <c r="AKH287" s="20">
        <v>1382.452</v>
      </c>
      <c r="AKI287" s="20">
        <v>9275.84</v>
      </c>
      <c r="AKJ287" s="21">
        <v>40</v>
      </c>
      <c r="AKK287" s="20">
        <v>212.53</v>
      </c>
      <c r="AKL287" s="20">
        <v>1426.0139999999999</v>
      </c>
      <c r="AKM287" s="21">
        <v>38.200000000000003</v>
      </c>
      <c r="AKN287" s="20">
        <v>202.93299999999999</v>
      </c>
      <c r="AKO287" s="20">
        <v>1361.6220000000001</v>
      </c>
      <c r="AKP287" s="21">
        <v>76</v>
      </c>
      <c r="AKQ287" s="20">
        <v>404.36</v>
      </c>
      <c r="AKR287" s="20">
        <v>2713.1350000000002</v>
      </c>
      <c r="AKS287" s="20">
        <v>2713.1350000000002</v>
      </c>
      <c r="AKT287" s="21">
        <v>144</v>
      </c>
      <c r="AKU287" s="20">
        <v>765.56200000000001</v>
      </c>
      <c r="AKV287" s="20">
        <v>5136.6909999999998</v>
      </c>
      <c r="AKW287" s="20">
        <v>5136.6909999999998</v>
      </c>
      <c r="AKX287" s="21">
        <v>220</v>
      </c>
      <c r="AKY287" s="20">
        <v>1169.922</v>
      </c>
      <c r="AKZ287" s="20">
        <v>7849.826</v>
      </c>
      <c r="ALA287" s="20">
        <v>7849.826</v>
      </c>
      <c r="ALB287" s="21">
        <v>122.7</v>
      </c>
      <c r="ALC287" s="20">
        <v>652.32000000000005</v>
      </c>
      <c r="ALD287" s="20">
        <v>4376.8720000000003</v>
      </c>
      <c r="ALE287" s="20">
        <v>4376.8720000000003</v>
      </c>
      <c r="ALF287" s="21">
        <v>246</v>
      </c>
      <c r="ALG287" s="20">
        <v>627.48199999999997</v>
      </c>
      <c r="ALH287" s="20">
        <v>804.68299999999999</v>
      </c>
      <c r="ALI287" s="21">
        <v>98.2</v>
      </c>
      <c r="ALJ287" s="20">
        <v>250.45400000000001</v>
      </c>
      <c r="ALK287" s="20">
        <v>321.18200000000002</v>
      </c>
      <c r="ALL287" s="21">
        <v>52.2</v>
      </c>
      <c r="ALM287" s="20">
        <v>133.25399999999999</v>
      </c>
      <c r="ALN287" s="20">
        <v>170.88499999999999</v>
      </c>
      <c r="ALO287" s="20">
        <v>151.51900000000001</v>
      </c>
      <c r="ALP287" s="21">
        <v>93.4</v>
      </c>
      <c r="ALQ287" s="20">
        <v>238.22800000000001</v>
      </c>
      <c r="ALR287" s="20">
        <v>305.50299999999999</v>
      </c>
      <c r="ALS287" s="20">
        <v>243.16399999999999</v>
      </c>
      <c r="ALT287" s="21">
        <v>147.80000000000001</v>
      </c>
      <c r="ALU287" s="20">
        <v>377.02800000000002</v>
      </c>
      <c r="ALV287" s="20">
        <v>483.50099999999998</v>
      </c>
      <c r="ALW287" s="20">
        <v>394.68299999999999</v>
      </c>
      <c r="ALX287" s="21">
        <v>122.7</v>
      </c>
      <c r="ALY287" s="20">
        <v>313.07100000000003</v>
      </c>
      <c r="ALZ287" s="20">
        <v>401.48200000000003</v>
      </c>
      <c r="AMA287" s="20">
        <v>295.86099999999999</v>
      </c>
      <c r="AMB287" s="21">
        <v>157.5</v>
      </c>
      <c r="AMC287" s="20">
        <v>566.09900000000005</v>
      </c>
      <c r="AMD287" s="20">
        <v>17018.566999999999</v>
      </c>
      <c r="AME287" s="21">
        <v>27.8</v>
      </c>
      <c r="AMF287" s="20">
        <v>99.875</v>
      </c>
      <c r="AMG287" s="20">
        <v>3002.5259999999998</v>
      </c>
      <c r="AMH287" s="21">
        <v>59.4</v>
      </c>
      <c r="AMI287" s="20">
        <v>213.52600000000001</v>
      </c>
      <c r="AMJ287" s="20">
        <v>6419.2120000000004</v>
      </c>
      <c r="AMK287" s="20">
        <v>5666.45</v>
      </c>
      <c r="AML287" s="21">
        <v>70.3</v>
      </c>
      <c r="AMM287" s="20">
        <v>252.797</v>
      </c>
      <c r="AMN287" s="20">
        <v>7599.7979999999998</v>
      </c>
      <c r="AMO287" s="20">
        <v>6419.4480000000003</v>
      </c>
      <c r="AMP287" s="21">
        <v>129.69999999999999</v>
      </c>
      <c r="AMQ287" s="20">
        <v>466.22399999999999</v>
      </c>
      <c r="AMR287" s="20">
        <v>14016.040999999999</v>
      </c>
      <c r="AMS287" s="20">
        <v>12085.897999999999</v>
      </c>
      <c r="AMT287" s="21">
        <v>93.1</v>
      </c>
      <c r="AMU287" s="20">
        <v>334.68099999999998</v>
      </c>
      <c r="AMV287" s="20">
        <v>10061.48</v>
      </c>
      <c r="AMW287" s="20">
        <v>10061.48</v>
      </c>
      <c r="AMX287" s="21">
        <v>98.5</v>
      </c>
      <c r="AMY287" s="22">
        <v>740.858475</v>
      </c>
      <c r="AMZ287" s="20">
        <v>1147.3679999999999</v>
      </c>
      <c r="ANA287" s="21">
        <v>42.7</v>
      </c>
      <c r="ANB287" s="20">
        <v>320.98700000000002</v>
      </c>
      <c r="ANC287" s="20">
        <v>497.113</v>
      </c>
      <c r="AND287" s="21">
        <v>39.799999999999997</v>
      </c>
      <c r="ANE287" s="20">
        <v>299.37900000000002</v>
      </c>
      <c r="ANF287" s="20">
        <v>463.64800000000002</v>
      </c>
      <c r="ANG287" s="21">
        <v>16</v>
      </c>
      <c r="ANH287" s="22">
        <v>120.36160099999999</v>
      </c>
      <c r="ANI287" s="22">
        <v>186.404011</v>
      </c>
      <c r="ANJ287" s="22">
        <v>186.404011</v>
      </c>
      <c r="ANK287" s="21">
        <v>39.799999999999997</v>
      </c>
      <c r="ANL287" s="22">
        <v>299.50959399999999</v>
      </c>
      <c r="ANM287" s="22">
        <v>463.85050899999999</v>
      </c>
      <c r="ANN287" s="22">
        <v>463.85050899999999</v>
      </c>
      <c r="ANO287" s="21">
        <v>55.9</v>
      </c>
      <c r="ANP287" s="22">
        <v>419.871195</v>
      </c>
      <c r="ANQ287" s="22">
        <v>650.25451899999996</v>
      </c>
      <c r="ANR287" s="22">
        <v>650.25451899999996</v>
      </c>
      <c r="ANS287" s="21">
        <v>39</v>
      </c>
      <c r="ANT287" s="22">
        <v>293.50075900000002</v>
      </c>
      <c r="ANU287" s="22">
        <v>454.54462599999999</v>
      </c>
      <c r="ANV287" s="22">
        <v>454.54462599999999</v>
      </c>
      <c r="ANW287" s="21">
        <v>249.7</v>
      </c>
      <c r="ANX287" s="20">
        <v>37570.088000000003</v>
      </c>
      <c r="ANY287" s="20">
        <v>37570.088000000003</v>
      </c>
      <c r="ANZ287" s="21">
        <v>90.6</v>
      </c>
      <c r="AOA287" s="20">
        <v>13638.948</v>
      </c>
      <c r="AOB287" s="20">
        <v>13638.948</v>
      </c>
      <c r="AOC287" s="21">
        <v>87.1</v>
      </c>
      <c r="AOD287" s="20">
        <v>13106.768</v>
      </c>
      <c r="AOE287" s="20">
        <v>13106.768</v>
      </c>
      <c r="AOF287" s="21">
        <v>92.1</v>
      </c>
      <c r="AOG287" s="20">
        <v>13865.161</v>
      </c>
      <c r="AOH287" s="20">
        <v>13865.161</v>
      </c>
      <c r="AOI287" s="20">
        <v>13865.161</v>
      </c>
      <c r="AOJ287" s="21">
        <v>66.900000000000006</v>
      </c>
      <c r="AOK287" s="20">
        <v>10065.978999999999</v>
      </c>
      <c r="AOL287" s="20">
        <v>10065.978999999999</v>
      </c>
      <c r="AOM287" s="20">
        <v>10065.978999999999</v>
      </c>
      <c r="AON287" s="21">
        <v>159</v>
      </c>
      <c r="AOO287" s="20">
        <v>23931.14</v>
      </c>
      <c r="AOP287" s="20">
        <v>23931.14</v>
      </c>
      <c r="AOQ287" s="20">
        <v>23931.14</v>
      </c>
      <c r="AOR287" s="21">
        <v>52.1</v>
      </c>
      <c r="AOS287" s="20">
        <v>7845.28</v>
      </c>
      <c r="AOT287" s="20">
        <v>7845.28</v>
      </c>
      <c r="AOU287" s="20">
        <v>7845.28</v>
      </c>
      <c r="AOV287" s="21">
        <v>252.7</v>
      </c>
      <c r="AOW287" s="20">
        <v>32145.797999999999</v>
      </c>
      <c r="AOX287" s="20">
        <v>24057.915000000001</v>
      </c>
      <c r="AOY287" s="21">
        <v>88</v>
      </c>
      <c r="AOZ287" s="20">
        <v>11197.691999999999</v>
      </c>
      <c r="APA287" s="20">
        <v>8380.3529999999992</v>
      </c>
      <c r="APB287" s="21">
        <v>86.1</v>
      </c>
      <c r="APC287" s="20">
        <v>10956.635</v>
      </c>
      <c r="APD287" s="20">
        <v>8199.9459999999999</v>
      </c>
      <c r="APE287" s="21">
        <v>63.9</v>
      </c>
      <c r="APF287" s="20">
        <v>8133.62</v>
      </c>
      <c r="APG287" s="20">
        <v>6087.2020000000002</v>
      </c>
      <c r="APH287" s="20">
        <v>6087.2020000000002</v>
      </c>
      <c r="API287" s="21">
        <v>100.7</v>
      </c>
      <c r="APJ287" s="20">
        <v>12814.485000000001</v>
      </c>
      <c r="APK287" s="20">
        <v>9590.3610000000008</v>
      </c>
      <c r="APL287" s="20">
        <v>9590.3610000000008</v>
      </c>
      <c r="APM287" s="21">
        <v>164.7</v>
      </c>
      <c r="APN287" s="20">
        <v>20948.106</v>
      </c>
      <c r="APO287" s="20">
        <v>15677.562</v>
      </c>
      <c r="APP287" s="20">
        <v>15677.562</v>
      </c>
      <c r="APQ287" s="21">
        <v>105.2</v>
      </c>
      <c r="APR287" s="20">
        <v>13383.514999999999</v>
      </c>
      <c r="APS287" s="20">
        <v>10016.222</v>
      </c>
      <c r="APT287" s="20">
        <v>10016.222</v>
      </c>
      <c r="APU287" s="21">
        <v>106</v>
      </c>
      <c r="APV287" s="20">
        <v>483.916</v>
      </c>
      <c r="APW287" s="20">
        <v>3209.623</v>
      </c>
      <c r="APX287" s="21">
        <v>33.1</v>
      </c>
      <c r="APY287" s="20">
        <v>151.23400000000001</v>
      </c>
      <c r="APZ287" s="20">
        <v>1003.077</v>
      </c>
      <c r="AQA287" s="21">
        <v>40</v>
      </c>
      <c r="AQB287" s="20">
        <v>182.483</v>
      </c>
      <c r="AQC287" s="20">
        <v>1210.3330000000001</v>
      </c>
      <c r="AQD287" s="20">
        <v>1210.3330000000001</v>
      </c>
      <c r="AQE287" s="21">
        <v>32.9</v>
      </c>
      <c r="AQF287" s="20">
        <v>150.19900000000001</v>
      </c>
      <c r="AQG287" s="20">
        <v>996.21299999999997</v>
      </c>
      <c r="AQH287" s="20">
        <v>996.21299999999997</v>
      </c>
      <c r="AQI287" s="21">
        <v>72.900000000000006</v>
      </c>
      <c r="AQJ287" s="20">
        <v>332.68200000000002</v>
      </c>
      <c r="AQK287" s="20">
        <v>2206.5459999999998</v>
      </c>
      <c r="AQL287" s="20">
        <v>2206.5459999999998</v>
      </c>
      <c r="AQM287" s="21">
        <v>61.7</v>
      </c>
      <c r="AQN287" s="20">
        <v>281.87900000000002</v>
      </c>
      <c r="AQO287" s="20">
        <v>1869.5909999999999</v>
      </c>
      <c r="AQP287" s="20">
        <v>1869.5909999999999</v>
      </c>
    </row>
    <row r="288" spans="1:1134" x14ac:dyDescent="0.2">
      <c r="A288" s="18">
        <v>40633</v>
      </c>
      <c r="B288" s="21">
        <v>144.6</v>
      </c>
      <c r="C288" s="21">
        <v>136.1</v>
      </c>
      <c r="D288" s="20">
        <v>29147.23</v>
      </c>
      <c r="E288" s="21">
        <v>40</v>
      </c>
      <c r="F288" s="21">
        <v>37.200000000000003</v>
      </c>
      <c r="G288" s="20">
        <v>8066.21</v>
      </c>
      <c r="H288" s="21">
        <v>29.4</v>
      </c>
      <c r="I288" s="21">
        <v>27.4</v>
      </c>
      <c r="J288" s="20">
        <v>5931.442</v>
      </c>
      <c r="K288" s="21">
        <v>74.900000000000006</v>
      </c>
      <c r="L288" s="21">
        <v>71.400000000000006</v>
      </c>
      <c r="M288" s="20">
        <v>15093.174999999999</v>
      </c>
      <c r="N288" s="21">
        <v>104.5</v>
      </c>
      <c r="O288" s="21">
        <v>98.8</v>
      </c>
      <c r="P288" s="20">
        <v>21050.351999999999</v>
      </c>
      <c r="Q288" s="21">
        <v>80.900000000000006</v>
      </c>
      <c r="R288" s="21">
        <v>75.5</v>
      </c>
      <c r="S288" s="20">
        <v>16298.941999999999</v>
      </c>
      <c r="T288" s="21">
        <v>230</v>
      </c>
      <c r="U288" s="21">
        <v>198.8</v>
      </c>
      <c r="V288" s="20">
        <v>141495.91699999999</v>
      </c>
      <c r="W288" s="21">
        <v>79.900000000000006</v>
      </c>
      <c r="X288" s="21">
        <v>66.599999999999994</v>
      </c>
      <c r="Y288" s="20">
        <v>49175.108999999997</v>
      </c>
      <c r="Z288" s="21">
        <v>78.2</v>
      </c>
      <c r="AA288" s="21">
        <v>65.3</v>
      </c>
      <c r="AB288" s="20">
        <v>48137.313999999998</v>
      </c>
      <c r="AC288" s="21">
        <v>65</v>
      </c>
      <c r="AD288" s="21">
        <v>53.6</v>
      </c>
      <c r="AE288" s="20">
        <v>39976.175000000003</v>
      </c>
      <c r="AF288" s="21">
        <v>85</v>
      </c>
      <c r="AG288" s="21">
        <v>78.5</v>
      </c>
      <c r="AH288" s="20">
        <v>52319.061000000002</v>
      </c>
      <c r="AI288" s="21">
        <v>150</v>
      </c>
      <c r="AJ288" s="21">
        <v>132.19999999999999</v>
      </c>
      <c r="AK288" s="20">
        <v>92320.808000000005</v>
      </c>
      <c r="AL288" s="21">
        <v>86.5</v>
      </c>
      <c r="AM288" s="21">
        <v>79.599999999999994</v>
      </c>
      <c r="AN288" s="20">
        <v>53238.735000000001</v>
      </c>
      <c r="AO288" s="21">
        <v>271.5</v>
      </c>
      <c r="AP288" s="21">
        <v>261</v>
      </c>
      <c r="AQ288" s="20">
        <v>112348.68700000001</v>
      </c>
      <c r="AR288" s="21">
        <v>99.3</v>
      </c>
      <c r="AS288" s="21">
        <v>95.7</v>
      </c>
      <c r="AT288" s="20">
        <v>41078.231</v>
      </c>
      <c r="AU288" s="21">
        <v>96.8</v>
      </c>
      <c r="AV288" s="21">
        <v>93.3</v>
      </c>
      <c r="AW288" s="20">
        <v>40071.105000000003</v>
      </c>
      <c r="AX288" s="21">
        <v>82.3</v>
      </c>
      <c r="AY288" s="21">
        <v>79.7</v>
      </c>
      <c r="AZ288" s="20">
        <v>34044.733</v>
      </c>
      <c r="BA288" s="21">
        <v>90</v>
      </c>
      <c r="BB288" s="21">
        <v>85.6</v>
      </c>
      <c r="BC288" s="20">
        <v>37225.885000000002</v>
      </c>
      <c r="BD288" s="21">
        <v>172.2</v>
      </c>
      <c r="BE288" s="21">
        <v>165.3</v>
      </c>
      <c r="BF288" s="20">
        <v>71270.456000000006</v>
      </c>
      <c r="BG288" s="21">
        <v>89.3</v>
      </c>
      <c r="BH288" s="21">
        <v>83.7</v>
      </c>
      <c r="BI288" s="20">
        <v>36939.792000000001</v>
      </c>
      <c r="BJ288" s="21">
        <v>69.7</v>
      </c>
      <c r="BK288" s="19">
        <v>306.86435000441003</v>
      </c>
      <c r="BL288" s="20">
        <v>1242.586</v>
      </c>
      <c r="BM288" s="21">
        <v>48.9</v>
      </c>
      <c r="BN288" s="20">
        <v>215.459</v>
      </c>
      <c r="BO288" s="20">
        <v>872.45899999999995</v>
      </c>
      <c r="BP288" s="21">
        <v>4.8</v>
      </c>
      <c r="BQ288" s="20">
        <v>21.148</v>
      </c>
      <c r="BR288" s="19">
        <v>85.635577999999995</v>
      </c>
      <c r="BS288" s="19">
        <v>85.635577999999995</v>
      </c>
      <c r="BT288" s="21">
        <v>16</v>
      </c>
      <c r="BU288" s="20">
        <v>70.638000000000005</v>
      </c>
      <c r="BV288" s="19">
        <v>286.03300547140998</v>
      </c>
      <c r="BW288" s="19">
        <v>236.79923613514001</v>
      </c>
      <c r="BX288" s="21">
        <v>20.8</v>
      </c>
      <c r="BY288" s="19">
        <v>91.40513483142</v>
      </c>
      <c r="BZ288" s="19">
        <v>370.12681247286997</v>
      </c>
      <c r="CA288" s="19">
        <v>322.43481413514002</v>
      </c>
      <c r="CB288" s="21">
        <v>12.1</v>
      </c>
      <c r="CC288" s="19">
        <v>53.117215321167002</v>
      </c>
      <c r="CD288" s="19">
        <v>215.08753999999999</v>
      </c>
      <c r="CE288" s="19">
        <v>215.08753999999999</v>
      </c>
      <c r="CF288" s="21">
        <v>230.7</v>
      </c>
      <c r="CG288" s="20">
        <v>982.47299999999996</v>
      </c>
      <c r="CH288" s="20">
        <v>691.56299999999999</v>
      </c>
      <c r="CI288" s="21">
        <v>85.3</v>
      </c>
      <c r="CJ288" s="20">
        <v>363.11599999999999</v>
      </c>
      <c r="CK288" s="20">
        <v>255.59700000000001</v>
      </c>
      <c r="CL288" s="21">
        <v>82.6</v>
      </c>
      <c r="CM288" s="20">
        <v>351.94900000000001</v>
      </c>
      <c r="CN288" s="20">
        <v>247.73699999999999</v>
      </c>
      <c r="CO288" s="21">
        <v>53.2</v>
      </c>
      <c r="CP288" s="20">
        <v>226.76900000000001</v>
      </c>
      <c r="CQ288" s="20">
        <v>159.62299999999999</v>
      </c>
      <c r="CR288" s="20">
        <v>159.62299999999999</v>
      </c>
      <c r="CS288" s="21">
        <v>92.2</v>
      </c>
      <c r="CT288" s="20">
        <v>392.58800000000002</v>
      </c>
      <c r="CU288" s="20">
        <v>276.34300000000002</v>
      </c>
      <c r="CV288" s="20">
        <v>276.34300000000002</v>
      </c>
      <c r="CW288" s="21">
        <v>145.4</v>
      </c>
      <c r="CX288" s="20">
        <v>619.35799999999995</v>
      </c>
      <c r="CY288" s="20">
        <v>435.96600000000001</v>
      </c>
      <c r="CZ288" s="20">
        <v>435.96600000000001</v>
      </c>
      <c r="DA288" s="21">
        <v>93.1</v>
      </c>
      <c r="DB288" s="20">
        <v>396.63299999999998</v>
      </c>
      <c r="DC288" s="20">
        <v>279.19</v>
      </c>
      <c r="DD288" s="20">
        <v>279.19</v>
      </c>
      <c r="DE288" s="21">
        <v>198.4</v>
      </c>
      <c r="DF288" s="20">
        <v>2858.3919999999998</v>
      </c>
      <c r="DG288" s="20">
        <v>2763.4929999999999</v>
      </c>
      <c r="DH288" s="21">
        <v>20.5</v>
      </c>
      <c r="DI288" s="20">
        <v>295.28500000000003</v>
      </c>
      <c r="DJ288" s="20">
        <v>285.48200000000003</v>
      </c>
      <c r="DK288" s="21">
        <v>19.5</v>
      </c>
      <c r="DL288" s="20">
        <v>281.04300000000001</v>
      </c>
      <c r="DM288" s="20">
        <v>271.71199999999999</v>
      </c>
      <c r="DN288" s="21">
        <v>110.5</v>
      </c>
      <c r="DO288" s="20">
        <v>1591.114</v>
      </c>
      <c r="DP288" s="20">
        <v>1538.289</v>
      </c>
      <c r="DQ288" s="20">
        <v>1538.289</v>
      </c>
      <c r="DR288" s="21">
        <v>67.5</v>
      </c>
      <c r="DS288" s="20">
        <v>971.99199999999996</v>
      </c>
      <c r="DT288" s="20">
        <v>939.72199999999998</v>
      </c>
      <c r="DU288" s="20">
        <v>939.72199999999998</v>
      </c>
      <c r="DV288" s="21">
        <v>177.9</v>
      </c>
      <c r="DW288" s="20">
        <v>2563.1060000000002</v>
      </c>
      <c r="DX288" s="20">
        <v>2478.011</v>
      </c>
      <c r="DY288" s="20">
        <v>2478.011</v>
      </c>
      <c r="DZ288" s="21">
        <v>126.3</v>
      </c>
      <c r="EA288" s="20">
        <v>1819.825</v>
      </c>
      <c r="EB288" s="20">
        <v>1759.4069999999999</v>
      </c>
      <c r="EC288" s="20">
        <v>1759.4069999999999</v>
      </c>
      <c r="ED288" s="21">
        <v>297.3</v>
      </c>
      <c r="EE288" s="20">
        <v>1552.472</v>
      </c>
      <c r="EF288" s="20">
        <v>1092.7850000000001</v>
      </c>
      <c r="EG288" s="21">
        <v>106.3</v>
      </c>
      <c r="EH288" s="20">
        <v>555.18700000000001</v>
      </c>
      <c r="EI288" s="20">
        <v>390.79599999999999</v>
      </c>
      <c r="EJ288" s="21">
        <v>103.7</v>
      </c>
      <c r="EK288" s="20">
        <v>541.58799999999997</v>
      </c>
      <c r="EL288" s="20">
        <v>381.22399999999999</v>
      </c>
      <c r="EM288" s="21">
        <v>53</v>
      </c>
      <c r="EN288" s="20">
        <v>276.95999999999998</v>
      </c>
      <c r="EO288" s="20">
        <v>194.952</v>
      </c>
      <c r="EP288" s="20">
        <v>194.952</v>
      </c>
      <c r="EQ288" s="21">
        <v>137.9</v>
      </c>
      <c r="ER288" s="20">
        <v>720.32500000000005</v>
      </c>
      <c r="ES288" s="20">
        <v>507.03699999999998</v>
      </c>
      <c r="ET288" s="20">
        <v>507.03699999999998</v>
      </c>
      <c r="EU288" s="21">
        <v>191</v>
      </c>
      <c r="EV288" s="20">
        <v>997.28499999999997</v>
      </c>
      <c r="EW288" s="20">
        <v>701.98900000000003</v>
      </c>
      <c r="EX288" s="20">
        <v>701.98900000000003</v>
      </c>
      <c r="EY288" s="21">
        <v>55.5</v>
      </c>
      <c r="EZ288" s="20">
        <v>289.89299999999997</v>
      </c>
      <c r="FA288" s="20">
        <v>204.05600000000001</v>
      </c>
      <c r="FB288" s="20">
        <v>204.05600000000001</v>
      </c>
      <c r="FC288" s="21">
        <v>119.2</v>
      </c>
      <c r="FD288" s="20">
        <v>2950.6190000000001</v>
      </c>
      <c r="FE288" s="20">
        <v>4788.8620000000001</v>
      </c>
      <c r="FF288" s="21">
        <v>60.4</v>
      </c>
      <c r="FG288" s="20">
        <v>1493.644</v>
      </c>
      <c r="FH288" s="20">
        <v>2424.1880000000001</v>
      </c>
      <c r="FI288" s="21">
        <v>22</v>
      </c>
      <c r="FJ288" s="20">
        <v>545.42700000000002</v>
      </c>
      <c r="FK288" s="20">
        <v>885.22900000000004</v>
      </c>
      <c r="FL288" s="20">
        <v>913.73699999999997</v>
      </c>
      <c r="FM288" s="21">
        <v>36.799999999999997</v>
      </c>
      <c r="FN288" s="20">
        <v>910.97199999999998</v>
      </c>
      <c r="FO288" s="20">
        <v>1478.51</v>
      </c>
      <c r="FP288" s="20">
        <v>1431.306</v>
      </c>
      <c r="FQ288" s="21">
        <v>58.9</v>
      </c>
      <c r="FR288" s="20">
        <v>1456.9749999999999</v>
      </c>
      <c r="FS288" s="20">
        <v>2364.674</v>
      </c>
      <c r="FT288" s="20">
        <v>2345.0430000000001</v>
      </c>
      <c r="FU288" s="21">
        <v>53.4</v>
      </c>
      <c r="FV288" s="20">
        <v>1322.52</v>
      </c>
      <c r="FW288" s="20">
        <v>2146.453</v>
      </c>
      <c r="FX288" s="20">
        <v>2146.453</v>
      </c>
      <c r="FY288" s="21">
        <v>259.5</v>
      </c>
      <c r="FZ288" s="20">
        <v>4519.3729999999996</v>
      </c>
      <c r="GA288" s="20">
        <v>4385.1480000000001</v>
      </c>
      <c r="GB288" s="21">
        <v>79.2</v>
      </c>
      <c r="GC288" s="20">
        <v>1379.33</v>
      </c>
      <c r="GD288" s="20">
        <v>1338.364</v>
      </c>
      <c r="GE288" s="21">
        <v>74.7</v>
      </c>
      <c r="GF288" s="20">
        <v>1301.269</v>
      </c>
      <c r="GG288" s="20">
        <v>1262.6210000000001</v>
      </c>
      <c r="GH288" s="21">
        <v>94.2</v>
      </c>
      <c r="GI288" s="20">
        <v>1640.818</v>
      </c>
      <c r="GJ288" s="20">
        <v>1592.086</v>
      </c>
      <c r="GK288" s="20">
        <v>1592.086</v>
      </c>
      <c r="GL288" s="21">
        <v>86.1</v>
      </c>
      <c r="GM288" s="20">
        <v>1499.2249999999999</v>
      </c>
      <c r="GN288" s="20">
        <v>1454.6980000000001</v>
      </c>
      <c r="GO288" s="20">
        <v>1454.6980000000001</v>
      </c>
      <c r="GP288" s="21">
        <v>180.3</v>
      </c>
      <c r="GQ288" s="20">
        <v>3140.0430000000001</v>
      </c>
      <c r="GR288" s="20">
        <v>3046.7840000000001</v>
      </c>
      <c r="GS288" s="20">
        <v>3046.7840000000001</v>
      </c>
      <c r="GT288" s="21">
        <v>72.400000000000006</v>
      </c>
      <c r="GU288" s="20">
        <v>1260.403</v>
      </c>
      <c r="GV288" s="20">
        <v>1222.9690000000001</v>
      </c>
      <c r="GW288" s="20">
        <v>1222.9690000000001</v>
      </c>
      <c r="GX288" s="21">
        <v>242.3</v>
      </c>
      <c r="GY288" s="20">
        <v>1662.71</v>
      </c>
      <c r="GZ288" s="20">
        <v>1522.0450000000001</v>
      </c>
      <c r="HA288" s="21">
        <v>31</v>
      </c>
      <c r="HB288" s="20">
        <v>212.64</v>
      </c>
      <c r="HC288" s="20">
        <v>194.65100000000001</v>
      </c>
      <c r="HD288" s="21">
        <v>29</v>
      </c>
      <c r="HE288" s="20">
        <v>198.959</v>
      </c>
      <c r="HF288" s="20">
        <v>182.12700000000001</v>
      </c>
      <c r="HG288" s="21">
        <v>108.1</v>
      </c>
      <c r="HH288" s="20">
        <v>741.41300000000001</v>
      </c>
      <c r="HI288" s="20">
        <v>678.68899999999996</v>
      </c>
      <c r="HJ288" s="20">
        <v>678.68899999999996</v>
      </c>
      <c r="HK288" s="21">
        <v>103.8</v>
      </c>
      <c r="HL288" s="20">
        <v>711.84500000000003</v>
      </c>
      <c r="HM288" s="20">
        <v>651.62300000000005</v>
      </c>
      <c r="HN288" s="20">
        <v>538.298</v>
      </c>
      <c r="HO288" s="21">
        <v>211.4</v>
      </c>
      <c r="HP288" s="20">
        <v>1450.07</v>
      </c>
      <c r="HQ288" s="20">
        <v>1327.394</v>
      </c>
      <c r="HR288" s="20">
        <v>1216.9870000000001</v>
      </c>
      <c r="HS288" s="21">
        <v>128.9</v>
      </c>
      <c r="HT288" s="20">
        <v>884.42399999999998</v>
      </c>
      <c r="HU288" s="20">
        <v>809.60199999999998</v>
      </c>
      <c r="HV288" s="20">
        <v>809.60199999999998</v>
      </c>
      <c r="HW288" s="21">
        <v>113.8</v>
      </c>
      <c r="HX288" s="20">
        <v>271.38</v>
      </c>
      <c r="HY288" s="20">
        <v>130826.91</v>
      </c>
      <c r="HZ288" s="21">
        <v>11.1</v>
      </c>
      <c r="IA288" s="20">
        <v>26.425000000000001</v>
      </c>
      <c r="IB288" s="20">
        <v>12738.971</v>
      </c>
      <c r="IC288" s="21">
        <v>9</v>
      </c>
      <c r="ID288" s="20">
        <v>21.414000000000001</v>
      </c>
      <c r="IE288" s="20">
        <v>10323.269</v>
      </c>
      <c r="IF288" s="21">
        <v>32.299999999999997</v>
      </c>
      <c r="IG288" s="20">
        <v>76.971000000000004</v>
      </c>
      <c r="IH288" s="20">
        <v>37106.065999999999</v>
      </c>
      <c r="II288" s="20">
        <v>37106.065999999999</v>
      </c>
      <c r="IJ288" s="21">
        <v>70.400000000000006</v>
      </c>
      <c r="IK288" s="20">
        <v>167.98400000000001</v>
      </c>
      <c r="IL288" s="20">
        <v>80981.873000000007</v>
      </c>
      <c r="IM288" s="20">
        <v>80981.873000000007</v>
      </c>
      <c r="IN288" s="21">
        <v>102.7</v>
      </c>
      <c r="IO288" s="20">
        <v>244.95500000000001</v>
      </c>
      <c r="IP288" s="20">
        <v>118087.939</v>
      </c>
      <c r="IQ288" s="20">
        <v>118087.939</v>
      </c>
      <c r="IR288" s="21">
        <v>66.599999999999994</v>
      </c>
      <c r="IS288" s="20">
        <v>158.93199999999999</v>
      </c>
      <c r="IT288" s="23">
        <v>76618.17</v>
      </c>
      <c r="IU288" s="23">
        <v>76618.17</v>
      </c>
      <c r="IV288" s="21">
        <v>179.1</v>
      </c>
      <c r="IW288" s="20">
        <v>11749.68</v>
      </c>
      <c r="IX288" s="20">
        <v>76943.989000000001</v>
      </c>
      <c r="IY288" s="21">
        <v>33.700000000000003</v>
      </c>
      <c r="IZ288" s="20">
        <v>2211.308</v>
      </c>
      <c r="JA288" s="20">
        <v>14480.977000000001</v>
      </c>
      <c r="JB288" s="21">
        <v>27.7</v>
      </c>
      <c r="JC288" s="20">
        <v>1815.644</v>
      </c>
      <c r="JD288" s="20">
        <v>11889.933000000001</v>
      </c>
      <c r="JE288" s="20">
        <v>11889.933000000001</v>
      </c>
      <c r="JF288" s="21">
        <v>117.7</v>
      </c>
      <c r="JG288" s="20">
        <v>7720.8140000000003</v>
      </c>
      <c r="JH288" s="20">
        <v>50560.546999999999</v>
      </c>
      <c r="JI288" s="20">
        <v>53047.326999999997</v>
      </c>
      <c r="JJ288" s="21">
        <v>145.4</v>
      </c>
      <c r="JK288" s="20">
        <v>9538.3719999999994</v>
      </c>
      <c r="JL288" s="20">
        <v>62463.012000000002</v>
      </c>
      <c r="JM288" s="20">
        <v>64937.26</v>
      </c>
      <c r="JN288" s="21">
        <v>126.2</v>
      </c>
      <c r="JO288" s="20">
        <v>8280.3700000000008</v>
      </c>
      <c r="JP288" s="20">
        <v>54224.858999999997</v>
      </c>
      <c r="JQ288" s="20">
        <v>54224.858999999997</v>
      </c>
      <c r="JR288" s="21">
        <v>84.1</v>
      </c>
      <c r="JS288" s="20">
        <v>250.66399999999999</v>
      </c>
      <c r="JT288" s="20">
        <v>471115.62300000002</v>
      </c>
      <c r="JU288" s="21">
        <v>35.1</v>
      </c>
      <c r="JV288" s="20">
        <v>104.66</v>
      </c>
      <c r="JW288" s="20">
        <v>196704.58300000001</v>
      </c>
      <c r="JX288" s="20">
        <v>18.920000000000002</v>
      </c>
      <c r="JY288" s="20">
        <v>56.411000000000001</v>
      </c>
      <c r="JZ288" s="20">
        <v>106023.25199999999</v>
      </c>
      <c r="KA288" s="20">
        <v>106023.25199999999</v>
      </c>
      <c r="KB288" s="20">
        <v>30.048999999999999</v>
      </c>
      <c r="KC288" s="20">
        <v>89.593000000000004</v>
      </c>
      <c r="KD288" s="20">
        <v>168387.78899999999</v>
      </c>
      <c r="KE288" s="20">
        <v>168387.78899999999</v>
      </c>
      <c r="KF288" s="21">
        <v>49</v>
      </c>
      <c r="KG288" s="21">
        <v>146</v>
      </c>
      <c r="KH288" s="20">
        <v>274411.04100000003</v>
      </c>
      <c r="KI288" s="20">
        <v>274411.04100000003</v>
      </c>
      <c r="KJ288" s="21">
        <v>33.9</v>
      </c>
      <c r="KK288" s="21">
        <v>101</v>
      </c>
      <c r="KL288" s="21">
        <v>189837.9</v>
      </c>
      <c r="KM288" s="21">
        <v>189837.9</v>
      </c>
      <c r="KN288" s="21">
        <v>121.6</v>
      </c>
      <c r="KO288" s="20">
        <v>282.20499999999998</v>
      </c>
      <c r="KP288" s="20">
        <v>4875.174</v>
      </c>
      <c r="KQ288" s="21">
        <v>39.200000000000003</v>
      </c>
      <c r="KR288" s="20">
        <v>90.850999999999999</v>
      </c>
      <c r="KS288" s="20">
        <v>1569.4760000000001</v>
      </c>
      <c r="KT288" s="21">
        <v>37.799999999999997</v>
      </c>
      <c r="KU288" s="20">
        <v>87.578999999999994</v>
      </c>
      <c r="KV288" s="20">
        <v>1512.954</v>
      </c>
      <c r="KW288" s="21">
        <v>28.6</v>
      </c>
      <c r="KX288" s="20">
        <v>66.462999999999994</v>
      </c>
      <c r="KY288" s="20">
        <v>1148.171</v>
      </c>
      <c r="KZ288" s="20">
        <v>1148.171</v>
      </c>
      <c r="LA288" s="21">
        <v>53.8</v>
      </c>
      <c r="LB288" s="20">
        <v>124.89100000000001</v>
      </c>
      <c r="LC288" s="20">
        <v>2157.527</v>
      </c>
      <c r="LD288" s="20">
        <v>2157.527</v>
      </c>
      <c r="LE288" s="21">
        <v>82.5</v>
      </c>
      <c r="LF288" s="20">
        <v>191.35400000000001</v>
      </c>
      <c r="LG288" s="20">
        <v>3305.6979999999999</v>
      </c>
      <c r="LH288" s="20">
        <v>3305.6979999999999</v>
      </c>
      <c r="LI288" s="21">
        <v>46.6</v>
      </c>
      <c r="LJ288" s="20">
        <v>108.10299999999999</v>
      </c>
      <c r="LK288" s="20">
        <v>1867.51</v>
      </c>
      <c r="LL288" s="20">
        <v>1867.51</v>
      </c>
      <c r="LM288" s="21">
        <v>208.5</v>
      </c>
      <c r="LN288" s="20">
        <v>7698.4129999999996</v>
      </c>
      <c r="LO288" s="20">
        <v>5418.9129999999996</v>
      </c>
      <c r="LP288" s="21">
        <v>83</v>
      </c>
      <c r="LQ288" s="20">
        <v>3065.3589999999999</v>
      </c>
      <c r="LR288" s="20">
        <v>2157.7060000000001</v>
      </c>
      <c r="LS288" s="21">
        <v>81.099999999999994</v>
      </c>
      <c r="LT288" s="20">
        <v>2993.2220000000002</v>
      </c>
      <c r="LU288" s="20">
        <v>2106.9290000000001</v>
      </c>
      <c r="LV288" s="21">
        <v>58.5</v>
      </c>
      <c r="LW288" s="20">
        <v>2158.297</v>
      </c>
      <c r="LX288" s="20">
        <v>1519.2249999999999</v>
      </c>
      <c r="LY288" s="20">
        <v>1519.2249999999999</v>
      </c>
      <c r="LZ288" s="21">
        <v>67</v>
      </c>
      <c r="MA288" s="20">
        <v>2474.7579999999998</v>
      </c>
      <c r="MB288" s="20">
        <v>1741.982</v>
      </c>
      <c r="MC288" s="20">
        <v>1741.982</v>
      </c>
      <c r="MD288" s="21">
        <v>125.5</v>
      </c>
      <c r="ME288" s="20">
        <v>4633.0540000000001</v>
      </c>
      <c r="MF288" s="20">
        <v>3261.2069999999999</v>
      </c>
      <c r="MG288" s="20">
        <v>3261.2069999999999</v>
      </c>
      <c r="MH288" s="21">
        <v>85.3</v>
      </c>
      <c r="MI288" s="20">
        <v>3147.8069999999998</v>
      </c>
      <c r="MJ288" s="20">
        <v>2215.741</v>
      </c>
      <c r="MK288" s="20">
        <v>2215.741</v>
      </c>
      <c r="ML288" s="21">
        <v>296</v>
      </c>
      <c r="MM288" s="20">
        <v>1031.124</v>
      </c>
      <c r="MN288" s="20">
        <v>5411.9570000000003</v>
      </c>
      <c r="MO288" s="21">
        <v>47</v>
      </c>
      <c r="MP288" s="20">
        <v>163.83799999999999</v>
      </c>
      <c r="MQ288" s="20">
        <v>859.92</v>
      </c>
      <c r="MR288" s="21">
        <v>44.7</v>
      </c>
      <c r="MS288" s="20">
        <v>155.74700000000001</v>
      </c>
      <c r="MT288" s="20">
        <v>817.452</v>
      </c>
      <c r="MU288" s="21">
        <v>130.6</v>
      </c>
      <c r="MV288" s="20">
        <v>454.83699999999999</v>
      </c>
      <c r="MW288" s="20">
        <v>2387.2570000000001</v>
      </c>
      <c r="MX288" s="20">
        <v>2413</v>
      </c>
      <c r="MY288" s="21">
        <v>117.5</v>
      </c>
      <c r="MZ288" s="20">
        <v>409.423</v>
      </c>
      <c r="NA288" s="20">
        <v>2148.8989999999999</v>
      </c>
      <c r="NB288" s="20">
        <v>2001</v>
      </c>
      <c r="NC288" s="21">
        <v>249</v>
      </c>
      <c r="ND288" s="20">
        <v>867.28599999999994</v>
      </c>
      <c r="NE288" s="20">
        <v>4552.0370000000003</v>
      </c>
      <c r="NF288" s="20">
        <v>4414</v>
      </c>
      <c r="NG288" s="21">
        <v>188.6</v>
      </c>
      <c r="NH288" s="20">
        <v>656.79</v>
      </c>
      <c r="NI288" s="20">
        <v>3447.2280000000001</v>
      </c>
      <c r="NJ288" s="20">
        <v>3447.2280000000001</v>
      </c>
      <c r="NK288" s="21">
        <v>285.89999999999998</v>
      </c>
      <c r="NL288" s="20">
        <v>4357.1760000000004</v>
      </c>
      <c r="NM288" s="20">
        <v>3067.0160000000001</v>
      </c>
      <c r="NN288" s="21">
        <v>64.2</v>
      </c>
      <c r="NO288" s="20">
        <v>978.33500000000004</v>
      </c>
      <c r="NP288" s="20">
        <v>688.65</v>
      </c>
      <c r="NQ288" s="21">
        <v>64.400000000000006</v>
      </c>
      <c r="NR288" s="20">
        <v>981.79600000000005</v>
      </c>
      <c r="NS288" s="20">
        <v>691.08600000000001</v>
      </c>
      <c r="NT288" s="21">
        <v>83.4</v>
      </c>
      <c r="NU288" s="20">
        <v>1270.5740000000001</v>
      </c>
      <c r="NV288" s="20">
        <v>894.35699999999997</v>
      </c>
      <c r="NW288" s="20">
        <v>894.35699999999997</v>
      </c>
      <c r="NX288" s="21">
        <v>138.30000000000001</v>
      </c>
      <c r="NY288" s="20">
        <v>2108.2669999999998</v>
      </c>
      <c r="NZ288" s="20">
        <v>1484.009</v>
      </c>
      <c r="OA288" s="20">
        <v>1484.009</v>
      </c>
      <c r="OB288" s="21">
        <v>221.7</v>
      </c>
      <c r="OC288" s="20">
        <v>3378.8409999999999</v>
      </c>
      <c r="OD288" s="20">
        <v>2378.366</v>
      </c>
      <c r="OE288" s="20">
        <v>2378.366</v>
      </c>
      <c r="OF288" s="21">
        <v>163.69999999999999</v>
      </c>
      <c r="OG288" s="20">
        <v>2494.701</v>
      </c>
      <c r="OH288" s="20">
        <v>1756.02</v>
      </c>
      <c r="OI288" s="20">
        <v>1756.02</v>
      </c>
      <c r="OJ288" s="21">
        <v>218</v>
      </c>
      <c r="OK288" s="20">
        <v>593.17700000000002</v>
      </c>
      <c r="OL288" s="20">
        <v>417.53699999999998</v>
      </c>
      <c r="OM288" s="21">
        <v>50</v>
      </c>
      <c r="ON288" s="20">
        <v>136.13399999999999</v>
      </c>
      <c r="OO288" s="20">
        <v>95.825000000000003</v>
      </c>
      <c r="OP288" s="21">
        <v>48.8</v>
      </c>
      <c r="OQ288" s="20">
        <v>132.702</v>
      </c>
      <c r="OR288" s="20">
        <v>93.409000000000006</v>
      </c>
      <c r="OS288" s="21">
        <v>58.3</v>
      </c>
      <c r="OT288" s="20">
        <v>158.733</v>
      </c>
      <c r="OU288" s="20">
        <v>111.732</v>
      </c>
      <c r="OV288" s="20">
        <v>111.732</v>
      </c>
      <c r="OW288" s="21">
        <v>109.6</v>
      </c>
      <c r="OX288" s="20">
        <v>298.30900000000003</v>
      </c>
      <c r="OY288" s="20">
        <v>209.98</v>
      </c>
      <c r="OZ288" s="20">
        <v>209.98</v>
      </c>
      <c r="PA288" s="21">
        <v>168</v>
      </c>
      <c r="PB288" s="20">
        <v>457.04199999999997</v>
      </c>
      <c r="PC288" s="20">
        <v>321.71199999999999</v>
      </c>
      <c r="PD288" s="20">
        <v>321.71199999999999</v>
      </c>
      <c r="PE288" s="21">
        <v>86.8</v>
      </c>
      <c r="PF288" s="20">
        <v>236.17099999999999</v>
      </c>
      <c r="PG288" s="20">
        <v>166.24100000000001</v>
      </c>
      <c r="PH288" s="20">
        <v>166.24100000000001</v>
      </c>
      <c r="PI288" s="21">
        <v>263.5</v>
      </c>
      <c r="PJ288" s="20">
        <v>7536.759</v>
      </c>
      <c r="PK288" s="20">
        <v>5305.1239999999998</v>
      </c>
      <c r="PL288" s="21">
        <v>90.6</v>
      </c>
      <c r="PM288" s="20">
        <v>2592.3139999999999</v>
      </c>
      <c r="PN288" s="20">
        <v>1824.73</v>
      </c>
      <c r="PO288" s="21">
        <v>86.7</v>
      </c>
      <c r="PP288" s="20">
        <v>2479.739</v>
      </c>
      <c r="PQ288" s="20">
        <v>1745.4880000000001</v>
      </c>
      <c r="PR288" s="21">
        <v>53.9</v>
      </c>
      <c r="PS288" s="20">
        <v>1543.11</v>
      </c>
      <c r="PT288" s="20">
        <v>1086.1949999999999</v>
      </c>
      <c r="PU288" s="20">
        <v>1086.1949999999999</v>
      </c>
      <c r="PV288" s="21">
        <v>119.1</v>
      </c>
      <c r="PW288" s="20">
        <v>3406.6570000000002</v>
      </c>
      <c r="PX288" s="20">
        <v>2397.9459999999999</v>
      </c>
      <c r="PY288" s="20">
        <v>2256.4699999999998</v>
      </c>
      <c r="PZ288" s="21">
        <v>172.8</v>
      </c>
      <c r="QA288" s="20">
        <v>4944.4440000000004</v>
      </c>
      <c r="QB288" s="20">
        <v>3480.3939999999998</v>
      </c>
      <c r="QC288" s="20">
        <v>3342.665</v>
      </c>
      <c r="QD288" s="21">
        <v>91.8</v>
      </c>
      <c r="QE288" s="20">
        <v>2625.8180000000002</v>
      </c>
      <c r="QF288" s="20">
        <v>1848.3130000000001</v>
      </c>
      <c r="QG288" s="20">
        <v>1848.3130000000001</v>
      </c>
      <c r="QH288" s="21">
        <v>230.8</v>
      </c>
      <c r="QI288" s="21">
        <v>199.9</v>
      </c>
      <c r="QJ288" s="20">
        <v>131012.261</v>
      </c>
      <c r="QK288" s="21">
        <v>82.6</v>
      </c>
      <c r="QL288" s="21">
        <v>68.400000000000006</v>
      </c>
      <c r="QM288" s="20">
        <v>46869.561000000002</v>
      </c>
      <c r="QN288" s="21">
        <v>80.8</v>
      </c>
      <c r="QO288" s="21">
        <v>67.099999999999994</v>
      </c>
      <c r="QP288" s="20">
        <v>45884.347999999998</v>
      </c>
      <c r="QQ288" s="21">
        <v>64.5</v>
      </c>
      <c r="QR288" s="21">
        <v>53.4</v>
      </c>
      <c r="QS288" s="20">
        <v>36617.883999999998</v>
      </c>
      <c r="QT288" s="21">
        <v>83.7</v>
      </c>
      <c r="QU288" s="21">
        <v>78.099999999999994</v>
      </c>
      <c r="QV288" s="20">
        <v>47504.273000000001</v>
      </c>
      <c r="QW288" s="21">
        <v>148.19999999999999</v>
      </c>
      <c r="QX288" s="21">
        <v>131.5</v>
      </c>
      <c r="QY288" s="20">
        <v>84142.7</v>
      </c>
      <c r="QZ288" s="21">
        <v>84.4</v>
      </c>
      <c r="RA288" s="21">
        <v>78.2</v>
      </c>
      <c r="RB288" s="20">
        <v>47913.339</v>
      </c>
      <c r="RC288" s="21">
        <v>255.3</v>
      </c>
      <c r="RD288" s="20">
        <v>6693.8149999999996</v>
      </c>
      <c r="RE288" s="20">
        <v>4163.5529999999999</v>
      </c>
      <c r="RF288" s="21">
        <v>80.599999999999994</v>
      </c>
      <c r="RG288" s="20">
        <v>2114.3180000000002</v>
      </c>
      <c r="RH288" s="20">
        <v>1315.106</v>
      </c>
      <c r="RI288" s="21">
        <v>76.099999999999994</v>
      </c>
      <c r="RJ288" s="20">
        <v>1994.595</v>
      </c>
      <c r="RK288" s="20">
        <v>1240.6379999999999</v>
      </c>
      <c r="RL288" s="21">
        <v>92.9</v>
      </c>
      <c r="RM288" s="20">
        <v>2434.7849999999999</v>
      </c>
      <c r="RN288" s="20">
        <v>1514.4359999999999</v>
      </c>
      <c r="RO288" s="20">
        <v>1514.4359999999999</v>
      </c>
      <c r="RP288" s="21">
        <v>81.8</v>
      </c>
      <c r="RQ288" s="20">
        <v>2144.712</v>
      </c>
      <c r="RR288" s="20">
        <v>1334.011</v>
      </c>
      <c r="RS288" s="20">
        <v>1334.011</v>
      </c>
      <c r="RT288" s="21">
        <v>174.7</v>
      </c>
      <c r="RU288" s="20">
        <v>4579.4970000000003</v>
      </c>
      <c r="RV288" s="20">
        <v>2848.4470000000001</v>
      </c>
      <c r="RW288" s="20">
        <v>2848.4470000000001</v>
      </c>
      <c r="RX288" s="21">
        <v>102.6</v>
      </c>
      <c r="RY288" s="20">
        <v>2689.886</v>
      </c>
      <c r="RZ288" s="20">
        <v>1673.1089999999999</v>
      </c>
      <c r="SA288" s="20">
        <v>1673.1089999999999</v>
      </c>
      <c r="SB288" s="21">
        <v>256.60000000000002</v>
      </c>
      <c r="SC288" s="20">
        <v>799.45</v>
      </c>
      <c r="SD288" s="20">
        <v>562.73299999999995</v>
      </c>
      <c r="SE288" s="21">
        <v>125.5</v>
      </c>
      <c r="SF288" s="20">
        <v>391.12700000000001</v>
      </c>
      <c r="SG288" s="20">
        <v>275.31400000000002</v>
      </c>
      <c r="SH288" s="21">
        <v>156.1</v>
      </c>
      <c r="SI288" s="20">
        <v>486.24099999999999</v>
      </c>
      <c r="SJ288" s="20">
        <v>342.26499999999999</v>
      </c>
      <c r="SK288" s="21">
        <v>62.7</v>
      </c>
      <c r="SL288" s="20">
        <v>195.47900000000001</v>
      </c>
      <c r="SM288" s="20">
        <v>137.59800000000001</v>
      </c>
      <c r="SN288" s="20">
        <v>137.59800000000001</v>
      </c>
      <c r="SO288" s="21">
        <v>68.3</v>
      </c>
      <c r="SP288" s="20">
        <v>212.845</v>
      </c>
      <c r="SQ288" s="20">
        <v>149.821</v>
      </c>
      <c r="SR288" s="20">
        <v>149.821</v>
      </c>
      <c r="SS288" s="21">
        <v>131.1</v>
      </c>
      <c r="ST288" s="20">
        <v>408.32400000000001</v>
      </c>
      <c r="SU288" s="20">
        <v>287.41899999999998</v>
      </c>
      <c r="SV288" s="20">
        <v>287.41899999999998</v>
      </c>
      <c r="SW288" s="21">
        <v>113.4</v>
      </c>
      <c r="SX288" s="20">
        <v>353.19600000000003</v>
      </c>
      <c r="SY288" s="20">
        <v>248.61500000000001</v>
      </c>
      <c r="SZ288" s="20">
        <v>248.61500000000001</v>
      </c>
      <c r="TA288" s="21">
        <v>297</v>
      </c>
      <c r="TB288" s="20">
        <v>693.25599999999997</v>
      </c>
      <c r="TC288" s="20">
        <v>5394.9210000000003</v>
      </c>
      <c r="TD288" s="21">
        <v>60.3</v>
      </c>
      <c r="TE288" s="20">
        <v>140.697</v>
      </c>
      <c r="TF288" s="20">
        <v>1094.9069999999999</v>
      </c>
      <c r="TG288" s="21">
        <v>59.1</v>
      </c>
      <c r="TH288" s="20">
        <v>137.82300000000001</v>
      </c>
      <c r="TI288" s="20">
        <v>1072.5360000000001</v>
      </c>
      <c r="TJ288" s="20">
        <v>1072.5360000000001</v>
      </c>
      <c r="TK288" s="21">
        <v>177.8</v>
      </c>
      <c r="TL288" s="20">
        <v>414.94900000000001</v>
      </c>
      <c r="TM288" s="20">
        <v>3229.136</v>
      </c>
      <c r="TN288" s="20">
        <v>3267.8719999999998</v>
      </c>
      <c r="TO288" s="21">
        <v>236.8</v>
      </c>
      <c r="TP288" s="20">
        <v>552.55899999999997</v>
      </c>
      <c r="TQ288" s="20">
        <v>4300.0140000000001</v>
      </c>
      <c r="TR288" s="20">
        <v>4340.4080000000004</v>
      </c>
      <c r="TS288" s="21">
        <v>192.2</v>
      </c>
      <c r="TT288" s="20">
        <v>448.48099999999999</v>
      </c>
      <c r="TU288" s="20">
        <v>3490.0810000000001</v>
      </c>
      <c r="TV288" s="20">
        <v>3536.0459999999998</v>
      </c>
      <c r="TW288" s="21">
        <v>200.6</v>
      </c>
      <c r="TX288" s="20">
        <v>297.32900000000001</v>
      </c>
      <c r="TY288" s="20">
        <v>55610.828999999998</v>
      </c>
      <c r="TZ288" s="21">
        <v>81.400000000000006</v>
      </c>
      <c r="UA288" s="20">
        <v>120.592</v>
      </c>
      <c r="UB288" s="20">
        <v>22554.93</v>
      </c>
      <c r="UC288" s="21">
        <v>81.3</v>
      </c>
      <c r="UD288" s="20">
        <v>120.52800000000001</v>
      </c>
      <c r="UE288" s="20">
        <v>22542.84</v>
      </c>
      <c r="UF288" s="21">
        <v>36.5</v>
      </c>
      <c r="UG288" s="20">
        <v>54.151000000000003</v>
      </c>
      <c r="UH288" s="20">
        <v>10128.067999999999</v>
      </c>
      <c r="UI288" s="20">
        <v>10128.067999999999</v>
      </c>
      <c r="UJ288" s="21">
        <v>82.7</v>
      </c>
      <c r="UK288" s="20">
        <v>122.586</v>
      </c>
      <c r="UL288" s="20">
        <v>22927.830999999998</v>
      </c>
      <c r="UM288" s="20">
        <v>22927.830999999998</v>
      </c>
      <c r="UN288" s="21">
        <v>119.2</v>
      </c>
      <c r="UO288" s="20">
        <v>176.73699999999999</v>
      </c>
      <c r="UP288" s="20">
        <v>33055.898999999998</v>
      </c>
      <c r="UQ288" s="20">
        <v>33055.898999999998</v>
      </c>
      <c r="UR288" s="21">
        <v>55.3</v>
      </c>
      <c r="US288" s="20">
        <v>82.025999999999996</v>
      </c>
      <c r="UT288" s="20">
        <v>15341.67</v>
      </c>
      <c r="UU288" s="20">
        <v>15341.67</v>
      </c>
      <c r="UV288" s="21">
        <v>52.1</v>
      </c>
      <c r="UW288" s="20">
        <v>424.464</v>
      </c>
      <c r="UX288" s="20">
        <v>3694822.375</v>
      </c>
      <c r="UY288" s="21">
        <v>23.9</v>
      </c>
      <c r="UZ288" s="20">
        <v>194.59</v>
      </c>
      <c r="VA288" s="20">
        <v>1693845.199</v>
      </c>
      <c r="VB288" s="21">
        <v>13.8</v>
      </c>
      <c r="VC288" s="20">
        <v>112.673</v>
      </c>
      <c r="VD288" s="20">
        <v>980779.06</v>
      </c>
      <c r="VE288" s="20">
        <v>980779.06</v>
      </c>
      <c r="VF288" s="21">
        <v>14.1</v>
      </c>
      <c r="VG288" s="20">
        <v>114.789</v>
      </c>
      <c r="VH288" s="20">
        <v>999199.60699999996</v>
      </c>
      <c r="VI288" s="20">
        <v>900291.527</v>
      </c>
      <c r="VJ288" s="21">
        <v>28.2</v>
      </c>
      <c r="VK288" s="20">
        <v>229.874</v>
      </c>
      <c r="VL288" s="20">
        <v>2000977.176</v>
      </c>
      <c r="VM288" s="20">
        <v>1881070.5870000001</v>
      </c>
      <c r="VN288" s="21">
        <v>25.4</v>
      </c>
      <c r="VO288" s="20">
        <v>207.30500000000001</v>
      </c>
      <c r="VP288" s="20">
        <v>1804521.5619999999</v>
      </c>
      <c r="VQ288" s="20">
        <v>1804521.5619999999</v>
      </c>
      <c r="VR288" s="21">
        <v>398.1</v>
      </c>
      <c r="VS288" s="20">
        <v>942.25199999999995</v>
      </c>
      <c r="VT288" s="20">
        <v>663.25099999999998</v>
      </c>
      <c r="VU288" s="21">
        <v>83.2</v>
      </c>
      <c r="VV288" s="20">
        <v>197.001</v>
      </c>
      <c r="VW288" s="20">
        <v>138.66900000000001</v>
      </c>
      <c r="VX288" s="21">
        <v>93.5</v>
      </c>
      <c r="VY288" s="20">
        <v>221.38800000000001</v>
      </c>
      <c r="VZ288" s="20">
        <v>155.83500000000001</v>
      </c>
      <c r="WA288" s="21">
        <v>112.9</v>
      </c>
      <c r="WB288" s="20">
        <v>267.14699999999999</v>
      </c>
      <c r="WC288" s="20">
        <v>188.04499999999999</v>
      </c>
      <c r="WD288" s="20">
        <v>188.04499999999999</v>
      </c>
      <c r="WE288" s="21">
        <v>202</v>
      </c>
      <c r="WF288" s="20">
        <v>478.10399999999998</v>
      </c>
      <c r="WG288" s="20">
        <v>336.53699999999998</v>
      </c>
      <c r="WH288" s="20">
        <v>336.53699999999998</v>
      </c>
      <c r="WI288" s="21">
        <v>314.8</v>
      </c>
      <c r="WJ288" s="20">
        <v>745.25099999999998</v>
      </c>
      <c r="WK288" s="20">
        <v>524.58199999999999</v>
      </c>
      <c r="WL288" s="20">
        <v>524.58199999999999</v>
      </c>
      <c r="WM288" s="21">
        <v>132.30000000000001</v>
      </c>
      <c r="WN288" s="20">
        <v>313.27300000000002</v>
      </c>
      <c r="WO288" s="20">
        <v>220.51300000000001</v>
      </c>
      <c r="WP288" s="20">
        <v>220.51300000000001</v>
      </c>
      <c r="WQ288" s="21">
        <v>192.4</v>
      </c>
      <c r="WR288" s="20">
        <v>502.315</v>
      </c>
      <c r="WS288" s="20">
        <v>1748.0070000000001</v>
      </c>
      <c r="WT288" s="21">
        <v>71.7</v>
      </c>
      <c r="WU288" s="20">
        <v>187.09399999999999</v>
      </c>
      <c r="WV288" s="20">
        <v>651.06799999999998</v>
      </c>
      <c r="WW288" s="21">
        <v>68.599999999999994</v>
      </c>
      <c r="WX288" s="20">
        <v>179.185</v>
      </c>
      <c r="WY288" s="20">
        <v>623.54499999999996</v>
      </c>
      <c r="WZ288" s="21">
        <v>38.700000000000003</v>
      </c>
      <c r="XA288" s="20">
        <v>100.98</v>
      </c>
      <c r="XB288" s="20">
        <v>351.4</v>
      </c>
      <c r="XC288" s="20">
        <v>351.4</v>
      </c>
      <c r="XD288" s="21">
        <v>82</v>
      </c>
      <c r="XE288" s="20">
        <v>214.24199999999999</v>
      </c>
      <c r="XF288" s="20">
        <v>745.53899999999999</v>
      </c>
      <c r="XG288" s="20">
        <v>745.53899999999999</v>
      </c>
      <c r="XH288" s="21">
        <v>120.7</v>
      </c>
      <c r="XI288" s="20">
        <v>315.221</v>
      </c>
      <c r="XJ288" s="20">
        <v>1096.9390000000001</v>
      </c>
      <c r="XK288" s="20">
        <v>1096.9390000000001</v>
      </c>
      <c r="XL288" s="21">
        <v>67.2</v>
      </c>
      <c r="XM288" s="20">
        <v>175.387</v>
      </c>
      <c r="XN288" s="22">
        <v>610.33066899999994</v>
      </c>
      <c r="XO288" s="22">
        <v>610.33066899999994</v>
      </c>
      <c r="XP288" s="21">
        <v>180.1</v>
      </c>
      <c r="XQ288" s="20">
        <v>3083.6460000000002</v>
      </c>
      <c r="XR288" s="20">
        <v>137491.128</v>
      </c>
      <c r="XS288" s="21">
        <v>66.900000000000006</v>
      </c>
      <c r="XT288" s="20">
        <v>1145.298</v>
      </c>
      <c r="XU288" s="20">
        <v>51065.65</v>
      </c>
      <c r="XV288" s="21">
        <v>37.1</v>
      </c>
      <c r="XW288" s="20">
        <v>634.63599999999997</v>
      </c>
      <c r="XX288" s="20">
        <v>28296.635999999999</v>
      </c>
      <c r="XY288" s="20">
        <v>6996.57</v>
      </c>
      <c r="XZ288" s="21">
        <v>76.900000000000006</v>
      </c>
      <c r="YA288" s="20">
        <v>1316.4639999999999</v>
      </c>
      <c r="YB288" s="20">
        <v>58697.447999999997</v>
      </c>
      <c r="YC288" s="20">
        <v>38282.832999999999</v>
      </c>
      <c r="YD288" s="21">
        <v>113.2</v>
      </c>
      <c r="YE288" s="20">
        <v>1938.347</v>
      </c>
      <c r="YF288" s="20">
        <v>86425.478000000003</v>
      </c>
      <c r="YG288" s="20">
        <v>45279.402999999998</v>
      </c>
      <c r="YH288" s="21">
        <v>55.5</v>
      </c>
      <c r="YI288" s="20">
        <v>949.71500000000003</v>
      </c>
      <c r="YJ288" s="20">
        <v>42345.118999999999</v>
      </c>
      <c r="YK288" s="20">
        <v>42345.118999999999</v>
      </c>
      <c r="YL288" s="21">
        <v>245.1</v>
      </c>
      <c r="YM288" s="20">
        <v>5656.6220000000003</v>
      </c>
      <c r="YN288" s="20">
        <v>3981.6959999999999</v>
      </c>
      <c r="YO288" s="21">
        <v>119.4</v>
      </c>
      <c r="YP288" s="20">
        <v>2756.0189999999998</v>
      </c>
      <c r="YQ288" s="20">
        <v>1939.962</v>
      </c>
      <c r="YR288" s="21">
        <v>119.6</v>
      </c>
      <c r="YS288" s="20">
        <v>2761.0360000000001</v>
      </c>
      <c r="YT288" s="20">
        <v>1943.4929999999999</v>
      </c>
      <c r="YU288" s="21">
        <v>43.5</v>
      </c>
      <c r="YV288" s="20">
        <v>1003.357</v>
      </c>
      <c r="YW288" s="20">
        <v>706.26300000000003</v>
      </c>
      <c r="YX288" s="20">
        <v>706.26300000000003</v>
      </c>
      <c r="YY288" s="21">
        <v>82.2</v>
      </c>
      <c r="YZ288" s="20">
        <v>1897.2449999999999</v>
      </c>
      <c r="ZA288" s="20">
        <v>1335.471</v>
      </c>
      <c r="ZB288" s="20">
        <v>1335.471</v>
      </c>
      <c r="ZC288" s="21">
        <v>125.7</v>
      </c>
      <c r="ZD288" s="20">
        <v>2900.6019999999999</v>
      </c>
      <c r="ZE288" s="20">
        <v>2041.7339999999999</v>
      </c>
      <c r="ZF288" s="20">
        <v>2041.7339999999999</v>
      </c>
      <c r="ZG288" s="21">
        <v>92.3</v>
      </c>
      <c r="ZH288" s="20">
        <v>2129.471</v>
      </c>
      <c r="ZI288" s="20">
        <v>1498.9349999999999</v>
      </c>
      <c r="ZJ288" s="20">
        <v>1498.9349999999999</v>
      </c>
      <c r="ZK288" s="21">
        <v>336.3</v>
      </c>
      <c r="ZL288" s="20">
        <v>20513.210999999999</v>
      </c>
      <c r="ZM288" s="20">
        <v>1698147.2</v>
      </c>
      <c r="ZN288" s="21">
        <v>174.6</v>
      </c>
      <c r="ZO288" s="20">
        <v>10648.856</v>
      </c>
      <c r="ZP288" s="20">
        <v>881545.3</v>
      </c>
      <c r="ZQ288" s="21">
        <v>171.8</v>
      </c>
      <c r="ZR288" s="20">
        <v>10477.191000000001</v>
      </c>
      <c r="ZS288" s="20">
        <v>867334.39099999995</v>
      </c>
      <c r="ZT288" s="21">
        <v>61.1</v>
      </c>
      <c r="ZU288" s="20">
        <v>3727.6320000000001</v>
      </c>
      <c r="ZV288" s="20">
        <v>308584.90000000002</v>
      </c>
      <c r="ZW288" s="20">
        <v>308584.90000000002</v>
      </c>
      <c r="ZX288" s="21">
        <v>100.6</v>
      </c>
      <c r="ZY288" s="20">
        <v>6136.7240000000002</v>
      </c>
      <c r="ZZ288" s="20">
        <v>508017</v>
      </c>
      <c r="AAA288" s="20">
        <v>508017</v>
      </c>
      <c r="AAB288" s="21">
        <v>161.69999999999999</v>
      </c>
      <c r="AAC288" s="20">
        <v>9864.3549999999996</v>
      </c>
      <c r="AAD288" s="20">
        <v>816601.9</v>
      </c>
      <c r="AAE288" s="20">
        <v>816601.9</v>
      </c>
      <c r="AAF288" s="21">
        <v>100.7</v>
      </c>
      <c r="AAG288" s="20">
        <v>6139.8459999999995</v>
      </c>
      <c r="AAH288" s="20">
        <v>508275.5</v>
      </c>
      <c r="AAI288" s="20">
        <v>508275.5</v>
      </c>
      <c r="AAJ288" s="21">
        <v>197.8</v>
      </c>
      <c r="AAK288" s="20">
        <v>2428.2269999999999</v>
      </c>
      <c r="AAL288" s="20">
        <v>2656932.1</v>
      </c>
      <c r="AAM288" s="21">
        <v>28.8</v>
      </c>
      <c r="AAN288" s="20">
        <v>353.50299999999999</v>
      </c>
      <c r="AAO288" s="20">
        <v>386797.5</v>
      </c>
      <c r="AAP288" s="21">
        <v>73.2</v>
      </c>
      <c r="AAQ288" s="20">
        <v>898.17899999999997</v>
      </c>
      <c r="AAR288" s="20">
        <v>982774.9</v>
      </c>
      <c r="AAS288" s="20">
        <v>982774.9</v>
      </c>
      <c r="AAT288" s="21">
        <v>93.5</v>
      </c>
      <c r="AAU288" s="20">
        <v>1148.202</v>
      </c>
      <c r="AAV288" s="20">
        <v>1256346.3500000001</v>
      </c>
      <c r="AAW288" s="20">
        <v>1287359.7</v>
      </c>
      <c r="AAX288" s="21">
        <v>169</v>
      </c>
      <c r="AAY288" s="20">
        <v>2074.7249999999999</v>
      </c>
      <c r="AAZ288" s="20">
        <v>2270134.6</v>
      </c>
      <c r="ABA288" s="20">
        <v>2270134.6</v>
      </c>
      <c r="ABB288" s="21">
        <v>120.6</v>
      </c>
      <c r="ABC288" s="20">
        <v>1480.6869999999999</v>
      </c>
      <c r="ABD288" s="20">
        <v>1620146.8</v>
      </c>
      <c r="ABE288" s="20">
        <v>1620146.8</v>
      </c>
      <c r="ABF288" s="21">
        <v>348.5</v>
      </c>
      <c r="ABG288" s="20">
        <v>213.57300000000001</v>
      </c>
      <c r="ABH288" s="20">
        <v>150.334</v>
      </c>
      <c r="ABI288" s="21">
        <v>19.2</v>
      </c>
      <c r="ABJ288" s="20">
        <v>11.766999999999999</v>
      </c>
      <c r="ABK288" s="20">
        <v>8.2829999999999995</v>
      </c>
      <c r="ABL288" s="21">
        <v>19.100000000000001</v>
      </c>
      <c r="ABM288" s="20">
        <v>11.676</v>
      </c>
      <c r="ABN288" s="20">
        <v>8.2189999999999994</v>
      </c>
      <c r="ABO288" s="21">
        <v>55.9</v>
      </c>
      <c r="ABP288" s="20">
        <v>34.238</v>
      </c>
      <c r="ABQ288" s="20">
        <v>24.1</v>
      </c>
      <c r="ABR288" s="20">
        <v>24.1</v>
      </c>
      <c r="ABS288" s="21">
        <v>273.39999999999998</v>
      </c>
      <c r="ABT288" s="20">
        <v>167.56800000000001</v>
      </c>
      <c r="ABU288" s="20">
        <v>117.95099999999999</v>
      </c>
      <c r="ABV288" s="20">
        <v>117.95099999999999</v>
      </c>
      <c r="ABW288" s="21">
        <v>329.3</v>
      </c>
      <c r="ABX288" s="20">
        <v>201.80600000000001</v>
      </c>
      <c r="ABY288" s="20">
        <v>142.05099999999999</v>
      </c>
      <c r="ABZ288" s="20">
        <v>142.05099999999999</v>
      </c>
      <c r="ACA288" s="21">
        <v>78.400000000000006</v>
      </c>
      <c r="ACB288" s="20">
        <v>48.058</v>
      </c>
      <c r="ACC288" s="20">
        <v>33.828000000000003</v>
      </c>
      <c r="ACD288" s="20">
        <v>33.828000000000003</v>
      </c>
      <c r="ACE288" s="21">
        <v>57.1</v>
      </c>
      <c r="ACF288" s="20">
        <v>654.00599999999997</v>
      </c>
      <c r="ACG288" s="20">
        <v>7792.4780000000001</v>
      </c>
      <c r="ACH288" s="21">
        <v>26.9</v>
      </c>
      <c r="ACI288" s="20">
        <v>308.27300000000002</v>
      </c>
      <c r="ACJ288" s="20">
        <v>3673.0740000000001</v>
      </c>
      <c r="ACK288" s="21">
        <v>13.5</v>
      </c>
      <c r="ACL288" s="20">
        <v>154.316</v>
      </c>
      <c r="ACM288" s="20">
        <v>1838.6780000000001</v>
      </c>
      <c r="ACN288" s="20">
        <v>1838.6780000000001</v>
      </c>
      <c r="ACO288" s="21">
        <v>16.7</v>
      </c>
      <c r="ACP288" s="20">
        <v>191.416</v>
      </c>
      <c r="ACQ288" s="20">
        <v>2280.7260000000001</v>
      </c>
      <c r="ACR288" s="20">
        <v>2280.7260000000001</v>
      </c>
      <c r="ACS288" s="21">
        <v>30.2</v>
      </c>
      <c r="ACT288" s="20">
        <v>345.733</v>
      </c>
      <c r="ACU288" s="20">
        <v>4119.4040000000005</v>
      </c>
      <c r="ACV288" s="20">
        <v>4119.4040000000005</v>
      </c>
      <c r="ACW288" s="21">
        <v>14.5</v>
      </c>
      <c r="ACX288" s="20">
        <v>166.273</v>
      </c>
      <c r="ACY288" s="20">
        <v>1981.1410000000001</v>
      </c>
      <c r="ACZ288" s="20">
        <v>1981.1410000000001</v>
      </c>
      <c r="ADA288" s="21">
        <v>169.8</v>
      </c>
      <c r="ADB288" s="20">
        <v>473.03500000000003</v>
      </c>
      <c r="ADC288" s="20">
        <v>1431.1679999999999</v>
      </c>
      <c r="ADD288" s="21">
        <v>51</v>
      </c>
      <c r="ADE288" s="20">
        <v>142.17500000000001</v>
      </c>
      <c r="ADF288" s="20">
        <v>430.15100000000001</v>
      </c>
      <c r="ADG288" s="21">
        <v>59.8</v>
      </c>
      <c r="ADH288" s="20">
        <v>166.649</v>
      </c>
      <c r="ADI288" s="20">
        <v>504.19600000000003</v>
      </c>
      <c r="ADJ288" s="20">
        <v>504.19600000000003</v>
      </c>
      <c r="ADK288" s="21">
        <v>58.9</v>
      </c>
      <c r="ADL288" s="20">
        <v>164.21100000000001</v>
      </c>
      <c r="ADM288" s="20">
        <v>496.82100000000003</v>
      </c>
      <c r="ADN288" s="20">
        <v>496.82100000000003</v>
      </c>
      <c r="ADO288" s="21">
        <v>118.8</v>
      </c>
      <c r="ADP288" s="20">
        <v>330.86</v>
      </c>
      <c r="ADQ288" s="20">
        <v>1001.0170000000001</v>
      </c>
      <c r="ADR288" s="20">
        <v>1001.0170000000001</v>
      </c>
      <c r="ADS288" s="21">
        <v>116.5</v>
      </c>
      <c r="ADT288" s="20">
        <v>324.66699999999997</v>
      </c>
      <c r="ADU288" s="20">
        <v>982.28</v>
      </c>
      <c r="ADV288" s="20">
        <v>982.28</v>
      </c>
      <c r="ADW288" s="21">
        <v>326.89999999999998</v>
      </c>
      <c r="ADX288" s="20">
        <v>2989.9969999999998</v>
      </c>
      <c r="ADY288" s="20">
        <v>2104.6590000000001</v>
      </c>
      <c r="ADZ288" s="21">
        <v>61.8</v>
      </c>
      <c r="AEA288" s="20">
        <v>565.06299999999999</v>
      </c>
      <c r="AEB288" s="20">
        <v>397.74799999999999</v>
      </c>
      <c r="AEC288" s="21">
        <v>59.4</v>
      </c>
      <c r="AED288" s="20">
        <v>543.77300000000002</v>
      </c>
      <c r="AEE288" s="20">
        <v>382.762</v>
      </c>
      <c r="AEF288" s="21">
        <v>119.2</v>
      </c>
      <c r="AEG288" s="20">
        <v>1090.345</v>
      </c>
      <c r="AEH288" s="20">
        <v>767.49400000000003</v>
      </c>
      <c r="AEI288" s="20">
        <v>767.49400000000003</v>
      </c>
      <c r="AEJ288" s="21">
        <v>145.9</v>
      </c>
      <c r="AEK288" s="20">
        <v>1334.5889999999999</v>
      </c>
      <c r="AEL288" s="20">
        <v>939.41700000000003</v>
      </c>
      <c r="AEM288" s="20">
        <v>939.41700000000003</v>
      </c>
      <c r="AEN288" s="21">
        <v>265.10000000000002</v>
      </c>
      <c r="AEO288" s="20">
        <v>2424.9340000000002</v>
      </c>
      <c r="AEP288" s="20">
        <v>1706.9110000000001</v>
      </c>
      <c r="AEQ288" s="20">
        <v>1706.9110000000001</v>
      </c>
      <c r="AER288" s="21">
        <v>127.9</v>
      </c>
      <c r="AES288" s="20">
        <v>1170.02</v>
      </c>
      <c r="AET288" s="20">
        <v>823.577</v>
      </c>
      <c r="AEU288" s="20">
        <v>761.57899999999995</v>
      </c>
      <c r="AEV288" s="21">
        <v>267.2</v>
      </c>
      <c r="AEW288" s="20">
        <v>1282.433</v>
      </c>
      <c r="AEX288" s="20">
        <v>7070.6930000000002</v>
      </c>
      <c r="AEY288" s="21">
        <v>42.8</v>
      </c>
      <c r="AEZ288" s="20">
        <v>205.43299999999999</v>
      </c>
      <c r="AFA288" s="20">
        <v>1132.655</v>
      </c>
      <c r="AFB288" s="21">
        <v>42.5</v>
      </c>
      <c r="AFC288" s="20">
        <v>203.85599999999999</v>
      </c>
      <c r="AFD288" s="20">
        <v>1123.96</v>
      </c>
      <c r="AFE288" s="21">
        <v>81.3</v>
      </c>
      <c r="AFF288" s="20">
        <v>390.214</v>
      </c>
      <c r="AFG288" s="20">
        <v>2151.4430000000002</v>
      </c>
      <c r="AFH288" s="20">
        <v>2151.4430000000002</v>
      </c>
      <c r="AFI288" s="21">
        <v>143.1</v>
      </c>
      <c r="AFJ288" s="20">
        <v>686.78599999999994</v>
      </c>
      <c r="AFK288" s="20">
        <v>3786.5949999999998</v>
      </c>
      <c r="AFL288" s="20">
        <v>3786.5949999999998</v>
      </c>
      <c r="AFM288" s="21">
        <v>224.4</v>
      </c>
      <c r="AFN288" s="20">
        <v>1077</v>
      </c>
      <c r="AFO288" s="20">
        <v>5938.0379999999996</v>
      </c>
      <c r="AFP288" s="20">
        <v>5938.0379999999996</v>
      </c>
      <c r="AFQ288" s="21">
        <v>109</v>
      </c>
      <c r="AFR288" s="20">
        <v>523.21600000000001</v>
      </c>
      <c r="AFS288" s="20">
        <v>2884.752</v>
      </c>
      <c r="AFT288" s="20">
        <v>2884.752</v>
      </c>
      <c r="AFU288" s="21">
        <v>214.9</v>
      </c>
      <c r="AFV288" s="20">
        <v>333.69900000000001</v>
      </c>
      <c r="AFW288" s="20">
        <v>436.84500000000003</v>
      </c>
      <c r="AFX288" s="21">
        <v>29.3</v>
      </c>
      <c r="AFY288" s="20">
        <v>45.426000000000002</v>
      </c>
      <c r="AFZ288" s="20">
        <v>59.466999999999999</v>
      </c>
      <c r="AGA288" s="21">
        <v>89.8</v>
      </c>
      <c r="AGB288" s="20">
        <v>139.44</v>
      </c>
      <c r="AGC288" s="20">
        <v>182.541</v>
      </c>
      <c r="AGD288" s="20">
        <v>182.541</v>
      </c>
      <c r="AGE288" s="21">
        <v>95.8</v>
      </c>
      <c r="AGF288" s="20">
        <v>148.833</v>
      </c>
      <c r="AGG288" s="20">
        <v>194.83699999999999</v>
      </c>
      <c r="AGH288" s="20">
        <v>194.83699999999999</v>
      </c>
      <c r="AGI288" s="21">
        <v>185.6</v>
      </c>
      <c r="AGJ288" s="20">
        <v>288.27300000000002</v>
      </c>
      <c r="AGK288" s="20">
        <v>377.37799999999999</v>
      </c>
      <c r="AGL288" s="20">
        <v>377.37799999999999</v>
      </c>
      <c r="AGM288" s="21">
        <v>147.6</v>
      </c>
      <c r="AGN288" s="20">
        <v>229.16800000000001</v>
      </c>
      <c r="AGO288" s="20">
        <v>300.00400000000002</v>
      </c>
      <c r="AGP288" s="20">
        <v>300.00400000000002</v>
      </c>
      <c r="AGQ288" s="21">
        <v>127.6</v>
      </c>
      <c r="AGR288" s="20">
        <v>661.06799999999998</v>
      </c>
      <c r="AGS288" s="20">
        <v>1866.194</v>
      </c>
      <c r="AGT288" s="21">
        <v>55.2</v>
      </c>
      <c r="AGU288" s="20">
        <v>286.09800000000001</v>
      </c>
      <c r="AGV288" s="20">
        <v>807.65499999999997</v>
      </c>
      <c r="AGW288" s="21">
        <v>54.9</v>
      </c>
      <c r="AGX288" s="20">
        <v>284.59399999999999</v>
      </c>
      <c r="AGY288" s="20">
        <v>803.41</v>
      </c>
      <c r="AGZ288" s="21">
        <v>33.9</v>
      </c>
      <c r="AHA288" s="20">
        <v>175.73400000000001</v>
      </c>
      <c r="AHB288" s="20">
        <v>496.09699999999998</v>
      </c>
      <c r="AHC288" s="20">
        <v>496.09699999999998</v>
      </c>
      <c r="AHD288" s="21">
        <v>38.5</v>
      </c>
      <c r="AHE288" s="20">
        <v>199.23599999999999</v>
      </c>
      <c r="AHF288" s="20">
        <v>562.44200000000001</v>
      </c>
      <c r="AHG288" s="20">
        <v>562.44200000000001</v>
      </c>
      <c r="AHH288" s="21">
        <v>72.400000000000006</v>
      </c>
      <c r="AHI288" s="20">
        <v>374.97</v>
      </c>
      <c r="AHJ288" s="20">
        <v>1058.539</v>
      </c>
      <c r="AHK288" s="20">
        <v>1058.539</v>
      </c>
      <c r="AHL288" s="21">
        <v>48.6</v>
      </c>
      <c r="AHM288" s="20">
        <v>251.643</v>
      </c>
      <c r="AHN288" s="20">
        <v>710.38699999999994</v>
      </c>
      <c r="AHO288" s="20">
        <v>710.38699999999994</v>
      </c>
      <c r="AHP288" s="21">
        <v>313.3</v>
      </c>
      <c r="AHQ288" s="20">
        <v>799.41399999999999</v>
      </c>
      <c r="AHR288" s="20">
        <v>562.70799999999997</v>
      </c>
      <c r="AHS288" s="21">
        <v>93</v>
      </c>
      <c r="AHT288" s="20">
        <v>237.43299999999999</v>
      </c>
      <c r="AHU288" s="20">
        <v>167.12899999999999</v>
      </c>
      <c r="AHV288" s="21">
        <v>101.2</v>
      </c>
      <c r="AHW288" s="20">
        <v>258.35899999999998</v>
      </c>
      <c r="AHX288" s="20">
        <v>181.85900000000001</v>
      </c>
      <c r="AHY288" s="21">
        <v>90.5</v>
      </c>
      <c r="AHZ288" s="20">
        <v>230.86600000000001</v>
      </c>
      <c r="AIA288" s="20">
        <v>162.50700000000001</v>
      </c>
      <c r="AIB288" s="20">
        <v>162.50700000000001</v>
      </c>
      <c r="AIC288" s="21">
        <v>129.80000000000001</v>
      </c>
      <c r="AID288" s="20">
        <v>331.11500000000001</v>
      </c>
      <c r="AIE288" s="20">
        <v>233.072</v>
      </c>
      <c r="AIF288" s="20">
        <v>233.072</v>
      </c>
      <c r="AIG288" s="21">
        <v>220.2</v>
      </c>
      <c r="AIH288" s="20">
        <v>561.98099999999999</v>
      </c>
      <c r="AII288" s="20">
        <v>395.57900000000001</v>
      </c>
      <c r="AIJ288" s="20">
        <v>395.57900000000001</v>
      </c>
      <c r="AIK288" s="21">
        <v>151.5</v>
      </c>
      <c r="AIL288" s="20">
        <v>386.55500000000001</v>
      </c>
      <c r="AIM288" s="20">
        <v>272.096</v>
      </c>
      <c r="AIN288" s="20">
        <v>272.096</v>
      </c>
      <c r="AIO288" s="21">
        <v>70.8</v>
      </c>
      <c r="AIP288" s="20">
        <v>1300.615</v>
      </c>
      <c r="AIQ288" s="20">
        <v>36879.841</v>
      </c>
      <c r="AIR288" s="21">
        <v>10.8</v>
      </c>
      <c r="AIS288" s="20">
        <v>197.851</v>
      </c>
      <c r="AIT288" s="20">
        <v>5610.2</v>
      </c>
      <c r="AIU288" s="21">
        <v>10.1</v>
      </c>
      <c r="AIV288" s="20">
        <v>184.59</v>
      </c>
      <c r="AIW288" s="20">
        <v>5234.17</v>
      </c>
      <c r="AIX288" s="20">
        <v>4242.5280000000002</v>
      </c>
      <c r="AIY288" s="21">
        <v>50</v>
      </c>
      <c r="AIZ288" s="20">
        <v>917.61400000000003</v>
      </c>
      <c r="AJA288" s="20">
        <v>26019.599999999999</v>
      </c>
      <c r="AJB288" s="20">
        <v>21883.47</v>
      </c>
      <c r="AJC288" s="21">
        <v>60.1</v>
      </c>
      <c r="AJD288" s="20">
        <v>1102.7639999999999</v>
      </c>
      <c r="AJE288" s="20">
        <v>31269.641</v>
      </c>
      <c r="AJF288" s="20">
        <v>26125.999</v>
      </c>
      <c r="AJG288" s="21">
        <v>37.799999999999997</v>
      </c>
      <c r="AJH288" s="20">
        <v>693.66200000000003</v>
      </c>
      <c r="AJI288" s="20">
        <v>19669.276999999998</v>
      </c>
      <c r="AJJ288" s="20">
        <v>19669.276999999998</v>
      </c>
      <c r="AJK288" s="21">
        <v>55</v>
      </c>
      <c r="AJL288" s="20">
        <v>307.29500000000002</v>
      </c>
      <c r="AJM288" s="20">
        <v>1152.4179999999999</v>
      </c>
      <c r="AJN288" s="21">
        <v>7.6</v>
      </c>
      <c r="AJO288" s="20">
        <v>42.430999999999997</v>
      </c>
      <c r="AJP288" s="20">
        <v>159.124</v>
      </c>
      <c r="AJQ288" s="21">
        <v>10.3</v>
      </c>
      <c r="AJR288" s="20">
        <v>57.619</v>
      </c>
      <c r="AJS288" s="20">
        <v>216.08099999999999</v>
      </c>
      <c r="AJT288" s="20">
        <v>195.23500000000001</v>
      </c>
      <c r="AJU288" s="21">
        <v>37.1</v>
      </c>
      <c r="AJV288" s="20">
        <v>207.374</v>
      </c>
      <c r="AJW288" s="20">
        <v>777.69299999999998</v>
      </c>
      <c r="AJX288" s="20">
        <v>756.66800000000001</v>
      </c>
      <c r="AJY288" s="21">
        <v>47.4</v>
      </c>
      <c r="AJZ288" s="20">
        <v>264.86399999999998</v>
      </c>
      <c r="AKA288" s="20">
        <v>993.29399999999998</v>
      </c>
      <c r="AKB288" s="20">
        <v>951.90300000000002</v>
      </c>
      <c r="AKC288" s="21">
        <v>39.299999999999997</v>
      </c>
      <c r="AKD288" s="20">
        <v>219.809</v>
      </c>
      <c r="AKE288" s="20">
        <v>824.32899999999995</v>
      </c>
      <c r="AKF288" s="20">
        <v>824.32899999999995</v>
      </c>
      <c r="AKG288" s="21">
        <v>258.8</v>
      </c>
      <c r="AKH288" s="20">
        <v>1490.854</v>
      </c>
      <c r="AKI288" s="20">
        <v>9374.0429999999997</v>
      </c>
      <c r="AKJ288" s="21">
        <v>37.799999999999997</v>
      </c>
      <c r="AKK288" s="20">
        <v>218.01400000000001</v>
      </c>
      <c r="AKL288" s="20">
        <v>1370.8040000000001</v>
      </c>
      <c r="AKM288" s="21">
        <v>35.9</v>
      </c>
      <c r="AKN288" s="20">
        <v>206.542</v>
      </c>
      <c r="AKO288" s="20">
        <v>1298.672</v>
      </c>
      <c r="AKP288" s="21">
        <v>75.8</v>
      </c>
      <c r="AKQ288" s="20">
        <v>436.42700000000002</v>
      </c>
      <c r="AKR288" s="20">
        <v>2744.125</v>
      </c>
      <c r="AKS288" s="20">
        <v>2744.125</v>
      </c>
      <c r="AKT288" s="21">
        <v>145.19999999999999</v>
      </c>
      <c r="AKU288" s="20">
        <v>836.41300000000001</v>
      </c>
      <c r="AKV288" s="20">
        <v>5259.1139999999996</v>
      </c>
      <c r="AKW288" s="20">
        <v>5259.1139999999996</v>
      </c>
      <c r="AKX288" s="21">
        <v>220.9</v>
      </c>
      <c r="AKY288" s="20">
        <v>1272.8399999999999</v>
      </c>
      <c r="AKZ288" s="20">
        <v>8003.2389999999996</v>
      </c>
      <c r="ALA288" s="20">
        <v>8003.2389999999996</v>
      </c>
      <c r="ALB288" s="21">
        <v>122.6</v>
      </c>
      <c r="ALC288" s="20">
        <v>706.43499999999995</v>
      </c>
      <c r="ALD288" s="20">
        <v>4441.8500000000004</v>
      </c>
      <c r="ALE288" s="20">
        <v>4441.8500000000004</v>
      </c>
      <c r="ALF288" s="21">
        <v>253.7</v>
      </c>
      <c r="ALG288" s="20">
        <v>675.79</v>
      </c>
      <c r="ALH288" s="20">
        <v>851.56299999999999</v>
      </c>
      <c r="ALI288" s="21">
        <v>98.7</v>
      </c>
      <c r="ALJ288" s="20">
        <v>262.80700000000002</v>
      </c>
      <c r="ALK288" s="20">
        <v>331.16300000000001</v>
      </c>
      <c r="ALL288" s="21">
        <v>52.6</v>
      </c>
      <c r="ALM288" s="20">
        <v>140.07599999999999</v>
      </c>
      <c r="ALN288" s="20">
        <v>176.50899999999999</v>
      </c>
      <c r="ALO288" s="20">
        <v>156.506</v>
      </c>
      <c r="ALP288" s="21">
        <v>100.4</v>
      </c>
      <c r="ALQ288" s="20">
        <v>267.50400000000002</v>
      </c>
      <c r="ALR288" s="20">
        <v>337.08100000000002</v>
      </c>
      <c r="ALS288" s="20">
        <v>268.298</v>
      </c>
      <c r="ALT288" s="21">
        <v>155</v>
      </c>
      <c r="ALU288" s="20">
        <v>412.983</v>
      </c>
      <c r="ALV288" s="20">
        <v>520.4</v>
      </c>
      <c r="ALW288" s="20">
        <v>424.80399999999997</v>
      </c>
      <c r="ALX288" s="21">
        <v>124.1</v>
      </c>
      <c r="ALY288" s="20">
        <v>330.47</v>
      </c>
      <c r="ALZ288" s="20">
        <v>416.42599999999999</v>
      </c>
      <c r="AMA288" s="20">
        <v>306.87299999999999</v>
      </c>
      <c r="AMB288" s="21">
        <v>158.19999999999999</v>
      </c>
      <c r="AMC288" s="20">
        <v>575.79300000000001</v>
      </c>
      <c r="AMD288" s="20">
        <v>17417.678</v>
      </c>
      <c r="AME288" s="21">
        <v>27.1</v>
      </c>
      <c r="AMF288" s="20">
        <v>98.799000000000007</v>
      </c>
      <c r="AMG288" s="20">
        <v>2988.645</v>
      </c>
      <c r="AMH288" s="21">
        <v>60.6</v>
      </c>
      <c r="AMI288" s="20">
        <v>220.703</v>
      </c>
      <c r="AMJ288" s="20">
        <v>6676.232</v>
      </c>
      <c r="AMK288" s="20">
        <v>6676.232</v>
      </c>
      <c r="AML288" s="21">
        <v>70.400000000000006</v>
      </c>
      <c r="AMM288" s="20">
        <v>256.29199999999997</v>
      </c>
      <c r="AMN288" s="20">
        <v>7752.8010000000004</v>
      </c>
      <c r="AMO288" s="20">
        <v>7752.8010000000004</v>
      </c>
      <c r="AMP288" s="21">
        <v>131.1</v>
      </c>
      <c r="AMQ288" s="20">
        <v>476.99400000000003</v>
      </c>
      <c r="AMR288" s="20">
        <v>14429.032999999999</v>
      </c>
      <c r="AMS288" s="20">
        <v>14429.032999999999</v>
      </c>
      <c r="AMT288" s="21">
        <v>94.7</v>
      </c>
      <c r="AMU288" s="20">
        <v>344.64699999999999</v>
      </c>
      <c r="AMV288" s="20">
        <v>10425.549999999999</v>
      </c>
      <c r="AMW288" s="20">
        <v>10425.549999999999</v>
      </c>
      <c r="AMX288" s="21">
        <v>98.1</v>
      </c>
      <c r="AMY288" s="22">
        <v>775.17288699999995</v>
      </c>
      <c r="AMZ288" s="20">
        <v>1197.4870000000001</v>
      </c>
      <c r="ANA288" s="21">
        <v>40.5</v>
      </c>
      <c r="ANB288" s="20">
        <v>320.18099999999998</v>
      </c>
      <c r="ANC288" s="20">
        <v>494.61500000000001</v>
      </c>
      <c r="AND288" s="21">
        <v>38.9</v>
      </c>
      <c r="ANE288" s="20">
        <v>307.27300000000002</v>
      </c>
      <c r="ANF288" s="20">
        <v>474.67500000000001</v>
      </c>
      <c r="ANG288" s="21">
        <v>16.3</v>
      </c>
      <c r="ANH288" s="22">
        <v>128.751589</v>
      </c>
      <c r="ANI288" s="22">
        <v>198.895454</v>
      </c>
      <c r="ANJ288" s="22">
        <v>198.895454</v>
      </c>
      <c r="ANK288" s="21">
        <v>41.3</v>
      </c>
      <c r="ANL288" s="22">
        <v>326.24069200000002</v>
      </c>
      <c r="ANM288" s="22">
        <v>503.97662200000002</v>
      </c>
      <c r="ANN288" s="22">
        <v>503.97662200000002</v>
      </c>
      <c r="ANO288" s="21">
        <v>57.6</v>
      </c>
      <c r="ANP288" s="22">
        <v>454.99228099999999</v>
      </c>
      <c r="ANQ288" s="22">
        <v>702.87207599999999</v>
      </c>
      <c r="ANR288" s="22">
        <v>702.87207599999999</v>
      </c>
      <c r="ANS288" s="21">
        <v>40.5</v>
      </c>
      <c r="ANT288" s="22">
        <v>320.31758400000001</v>
      </c>
      <c r="ANU288" s="22">
        <v>494.82660399999997</v>
      </c>
      <c r="ANV288" s="22">
        <v>494.82660399999997</v>
      </c>
      <c r="ANW288" s="21">
        <v>248</v>
      </c>
      <c r="ANX288" s="20">
        <v>37692.542999999998</v>
      </c>
      <c r="ANY288" s="20">
        <v>37692.542999999998</v>
      </c>
      <c r="ANZ288" s="21">
        <v>90.7</v>
      </c>
      <c r="AOA288" s="20">
        <v>13786.392</v>
      </c>
      <c r="AOB288" s="20">
        <v>13786.392</v>
      </c>
      <c r="AOC288" s="21">
        <v>87.8</v>
      </c>
      <c r="AOD288" s="20">
        <v>13346.725</v>
      </c>
      <c r="AOE288" s="20">
        <v>13346.725</v>
      </c>
      <c r="AOF288" s="21">
        <v>91.1</v>
      </c>
      <c r="AOG288" s="20">
        <v>13838.512000000001</v>
      </c>
      <c r="AOH288" s="20">
        <v>13838.512000000001</v>
      </c>
      <c r="AOI288" s="20">
        <v>13838.512000000001</v>
      </c>
      <c r="AOJ288" s="21">
        <v>66.3</v>
      </c>
      <c r="AOK288" s="20">
        <v>10067.638999999999</v>
      </c>
      <c r="AOL288" s="20">
        <v>10067.638999999999</v>
      </c>
      <c r="AOM288" s="20">
        <v>10067.638999999999</v>
      </c>
      <c r="AON288" s="21">
        <v>157.30000000000001</v>
      </c>
      <c r="AOO288" s="20">
        <v>23906.151000000002</v>
      </c>
      <c r="AOP288" s="20">
        <v>23906.151000000002</v>
      </c>
      <c r="AOQ288" s="20">
        <v>23906.151000000002</v>
      </c>
      <c r="AOR288" s="21">
        <v>50.6</v>
      </c>
      <c r="AOS288" s="20">
        <v>7687.33</v>
      </c>
      <c r="AOT288" s="20">
        <v>7687.33</v>
      </c>
      <c r="AOU288" s="20">
        <v>7687.33</v>
      </c>
      <c r="AOV288" s="21">
        <v>250.9</v>
      </c>
      <c r="AOW288" s="20">
        <v>34270.533000000003</v>
      </c>
      <c r="AOX288" s="20">
        <v>24123.027999999998</v>
      </c>
      <c r="AOY288" s="21">
        <v>87.9</v>
      </c>
      <c r="AOZ288" s="20">
        <v>12008.699000000001</v>
      </c>
      <c r="APA288" s="20">
        <v>8452.9230000000007</v>
      </c>
      <c r="APB288" s="21">
        <v>86.8</v>
      </c>
      <c r="APC288" s="20">
        <v>11859.753000000001</v>
      </c>
      <c r="APD288" s="20">
        <v>8348.08</v>
      </c>
      <c r="APE288" s="21">
        <v>63.3</v>
      </c>
      <c r="APF288" s="20">
        <v>8649.5409999999993</v>
      </c>
      <c r="APG288" s="20">
        <v>6088.4120000000003</v>
      </c>
      <c r="APH288" s="20">
        <v>6088.4120000000003</v>
      </c>
      <c r="API288" s="21">
        <v>99.7</v>
      </c>
      <c r="APJ288" s="20">
        <v>13612.293</v>
      </c>
      <c r="APK288" s="20">
        <v>9581.6929999999993</v>
      </c>
      <c r="APL288" s="20">
        <v>9581.6929999999993</v>
      </c>
      <c r="APM288" s="21">
        <v>163</v>
      </c>
      <c r="APN288" s="20">
        <v>22261.833999999999</v>
      </c>
      <c r="APO288" s="20">
        <v>15670.105</v>
      </c>
      <c r="APP288" s="20">
        <v>15670.105</v>
      </c>
      <c r="APQ288" s="21">
        <v>105</v>
      </c>
      <c r="APR288" s="20">
        <v>14342.468999999999</v>
      </c>
      <c r="APS288" s="20">
        <v>10095.664000000001</v>
      </c>
      <c r="APT288" s="20">
        <v>10095.664000000001</v>
      </c>
      <c r="APU288" s="21">
        <v>105.8</v>
      </c>
      <c r="APV288" s="20">
        <v>483.80599999999998</v>
      </c>
      <c r="APW288" s="20">
        <v>3286.4490000000001</v>
      </c>
      <c r="APX288" s="21">
        <v>33.700000000000003</v>
      </c>
      <c r="APY288" s="20">
        <v>154.143</v>
      </c>
      <c r="APZ288" s="20">
        <v>1047.078</v>
      </c>
      <c r="AQA288" s="21">
        <v>39.9</v>
      </c>
      <c r="AQB288" s="20">
        <v>182.5</v>
      </c>
      <c r="AQC288" s="20">
        <v>1239.701</v>
      </c>
      <c r="AQD288" s="20">
        <v>1239.701</v>
      </c>
      <c r="AQE288" s="21">
        <v>32.200000000000003</v>
      </c>
      <c r="AQF288" s="20">
        <v>147.16399999999999</v>
      </c>
      <c r="AQG288" s="20">
        <v>999.67</v>
      </c>
      <c r="AQH288" s="20">
        <v>999.67</v>
      </c>
      <c r="AQI288" s="21">
        <v>72.099999999999994</v>
      </c>
      <c r="AQJ288" s="20">
        <v>329.66300000000001</v>
      </c>
      <c r="AQK288" s="20">
        <v>2239.3710000000001</v>
      </c>
      <c r="AQL288" s="20">
        <v>2239.3710000000001</v>
      </c>
      <c r="AQM288" s="21">
        <v>61.2</v>
      </c>
      <c r="AQN288" s="20">
        <v>279.80399999999997</v>
      </c>
      <c r="AQO288" s="20">
        <v>1900.681</v>
      </c>
      <c r="AQP288" s="20">
        <v>1900.681</v>
      </c>
    </row>
    <row r="289" spans="1:1134" x14ac:dyDescent="0.2">
      <c r="A289" s="18">
        <v>40724</v>
      </c>
      <c r="B289" s="21">
        <v>144</v>
      </c>
      <c r="C289" s="21">
        <v>137.6</v>
      </c>
      <c r="D289" s="20">
        <v>30622.304</v>
      </c>
      <c r="E289" s="21">
        <v>39.700000000000003</v>
      </c>
      <c r="F289" s="21">
        <v>37.4</v>
      </c>
      <c r="G289" s="20">
        <v>8443.89</v>
      </c>
      <c r="H289" s="21">
        <v>29.5</v>
      </c>
      <c r="I289" s="21">
        <v>27.8</v>
      </c>
      <c r="J289" s="20">
        <v>6269.5320000000002</v>
      </c>
      <c r="K289" s="21">
        <v>74.5</v>
      </c>
      <c r="L289" s="21">
        <v>72.2</v>
      </c>
      <c r="M289" s="20">
        <v>15851.602000000001</v>
      </c>
      <c r="N289" s="21">
        <v>104.2</v>
      </c>
      <c r="O289" s="21">
        <v>100.1</v>
      </c>
      <c r="P289" s="20">
        <v>22151.05</v>
      </c>
      <c r="Q289" s="21">
        <v>80.7</v>
      </c>
      <c r="R289" s="21">
        <v>76.400000000000006</v>
      </c>
      <c r="S289" s="20">
        <v>17153.654999999999</v>
      </c>
      <c r="T289" s="21">
        <v>228.4</v>
      </c>
      <c r="U289" s="21">
        <v>199.1</v>
      </c>
      <c r="V289" s="20">
        <v>145613.698</v>
      </c>
      <c r="W289" s="21">
        <v>79.900000000000006</v>
      </c>
      <c r="X289" s="21">
        <v>67</v>
      </c>
      <c r="Y289" s="20">
        <v>50930.194000000003</v>
      </c>
      <c r="Z289" s="21">
        <v>77.8</v>
      </c>
      <c r="AA289" s="21">
        <v>65.400000000000006</v>
      </c>
      <c r="AB289" s="20">
        <v>49621.192999999999</v>
      </c>
      <c r="AC289" s="21">
        <v>64</v>
      </c>
      <c r="AD289" s="21">
        <v>53.4</v>
      </c>
      <c r="AE289" s="20">
        <v>40837.207999999999</v>
      </c>
      <c r="AF289" s="21">
        <v>84.4</v>
      </c>
      <c r="AG289" s="21">
        <v>78.7</v>
      </c>
      <c r="AH289" s="20">
        <v>53817.341</v>
      </c>
      <c r="AI289" s="21">
        <v>148.5</v>
      </c>
      <c r="AJ289" s="21">
        <v>132.19999999999999</v>
      </c>
      <c r="AK289" s="20">
        <v>94683.504000000001</v>
      </c>
      <c r="AL289" s="21">
        <v>85.9</v>
      </c>
      <c r="AM289" s="21">
        <v>79.8</v>
      </c>
      <c r="AN289" s="20">
        <v>54799.033000000003</v>
      </c>
      <c r="AO289" s="21">
        <v>270.60000000000002</v>
      </c>
      <c r="AP289" s="21">
        <v>261.2</v>
      </c>
      <c r="AQ289" s="20">
        <v>114991.393</v>
      </c>
      <c r="AR289" s="21">
        <v>99.9</v>
      </c>
      <c r="AS289" s="21">
        <v>96.7</v>
      </c>
      <c r="AT289" s="20">
        <v>42458.938999999998</v>
      </c>
      <c r="AU289" s="21">
        <v>96.9</v>
      </c>
      <c r="AV289" s="21">
        <v>93.7</v>
      </c>
      <c r="AW289" s="20">
        <v>41177.303</v>
      </c>
      <c r="AX289" s="21">
        <v>81.3</v>
      </c>
      <c r="AY289" s="21">
        <v>79.2</v>
      </c>
      <c r="AZ289" s="20">
        <v>34567.675999999999</v>
      </c>
      <c r="BA289" s="21">
        <v>89.3</v>
      </c>
      <c r="BB289" s="21">
        <v>85.3</v>
      </c>
      <c r="BC289" s="20">
        <v>37965.739000000001</v>
      </c>
      <c r="BD289" s="21">
        <v>170.7</v>
      </c>
      <c r="BE289" s="21">
        <v>164.5</v>
      </c>
      <c r="BF289" s="20">
        <v>72532.453999999998</v>
      </c>
      <c r="BG289" s="21">
        <v>88.6</v>
      </c>
      <c r="BH289" s="21">
        <v>83.2</v>
      </c>
      <c r="BI289" s="20">
        <v>37645.377999999997</v>
      </c>
      <c r="BJ289" s="21">
        <v>67.900000000000006</v>
      </c>
      <c r="BK289" s="19">
        <v>316.84068208397002</v>
      </c>
      <c r="BL289" s="20">
        <v>1300.3140000000001</v>
      </c>
      <c r="BM289" s="21">
        <v>47.1</v>
      </c>
      <c r="BN289" s="20">
        <v>219.97300000000001</v>
      </c>
      <c r="BO289" s="20">
        <v>902.76900000000001</v>
      </c>
      <c r="BP289" s="21">
        <v>5</v>
      </c>
      <c r="BQ289" s="20">
        <v>23.103999999999999</v>
      </c>
      <c r="BR289" s="19">
        <v>94.818541999999994</v>
      </c>
      <c r="BS289" s="19">
        <v>94.818541999999994</v>
      </c>
      <c r="BT289" s="21">
        <v>15.9</v>
      </c>
      <c r="BU289" s="20">
        <v>74.022999999999996</v>
      </c>
      <c r="BV289" s="19">
        <v>303.79228554841001</v>
      </c>
      <c r="BW289" s="19">
        <v>251.50167912634001</v>
      </c>
      <c r="BX289" s="21">
        <v>20.8</v>
      </c>
      <c r="BY289" s="19">
        <v>96.867728867596</v>
      </c>
      <c r="BZ289" s="19">
        <v>397.54515927261002</v>
      </c>
      <c r="CA289" s="19">
        <v>346.32022112634002</v>
      </c>
      <c r="CB289" s="21">
        <v>12.5</v>
      </c>
      <c r="CC289" s="19">
        <v>58.488050925925997</v>
      </c>
      <c r="CD289" s="19">
        <v>240.03496100000001</v>
      </c>
      <c r="CE289" s="19">
        <v>240.03496100000001</v>
      </c>
      <c r="CF289" s="21">
        <v>231.7</v>
      </c>
      <c r="CG289" s="20">
        <v>1016.8579999999999</v>
      </c>
      <c r="CH289" s="20">
        <v>703.56399999999996</v>
      </c>
      <c r="CI289" s="21">
        <v>86.2</v>
      </c>
      <c r="CJ289" s="20">
        <v>378.26900000000001</v>
      </c>
      <c r="CK289" s="20">
        <v>261.72399999999999</v>
      </c>
      <c r="CL289" s="21">
        <v>82.5</v>
      </c>
      <c r="CM289" s="20">
        <v>361.87900000000002</v>
      </c>
      <c r="CN289" s="20">
        <v>250.38399999999999</v>
      </c>
      <c r="CO289" s="21">
        <v>53.7</v>
      </c>
      <c r="CP289" s="20">
        <v>235.55</v>
      </c>
      <c r="CQ289" s="20">
        <v>162.977</v>
      </c>
      <c r="CR289" s="20">
        <v>162.977</v>
      </c>
      <c r="CS289" s="21">
        <v>91.8</v>
      </c>
      <c r="CT289" s="20">
        <v>403.03899999999999</v>
      </c>
      <c r="CU289" s="20">
        <v>278.863</v>
      </c>
      <c r="CV289" s="20">
        <v>278.863</v>
      </c>
      <c r="CW289" s="21">
        <v>145.5</v>
      </c>
      <c r="CX289" s="20">
        <v>638.58900000000006</v>
      </c>
      <c r="CY289" s="20">
        <v>441.84</v>
      </c>
      <c r="CZ289" s="20">
        <v>441.84</v>
      </c>
      <c r="DA289" s="21">
        <v>93.6</v>
      </c>
      <c r="DB289" s="20">
        <v>410.75599999999997</v>
      </c>
      <c r="DC289" s="20">
        <v>284.202</v>
      </c>
      <c r="DD289" s="20">
        <v>284.202</v>
      </c>
      <c r="DE289" s="21">
        <v>197.6</v>
      </c>
      <c r="DF289" s="20">
        <v>3004.585</v>
      </c>
      <c r="DG289" s="20">
        <v>2803.2779999999998</v>
      </c>
      <c r="DH289" s="21">
        <v>21.6</v>
      </c>
      <c r="DI289" s="20">
        <v>328.72</v>
      </c>
      <c r="DJ289" s="20">
        <v>306.69600000000003</v>
      </c>
      <c r="DK289" s="21">
        <v>20.6</v>
      </c>
      <c r="DL289" s="20">
        <v>313.70100000000002</v>
      </c>
      <c r="DM289" s="20">
        <v>292.68299999999999</v>
      </c>
      <c r="DN289" s="21">
        <v>110.5</v>
      </c>
      <c r="DO289" s="20">
        <v>1679.941</v>
      </c>
      <c r="DP289" s="20">
        <v>1567.385</v>
      </c>
      <c r="DQ289" s="20">
        <v>1567.385</v>
      </c>
      <c r="DR289" s="21">
        <v>65.5</v>
      </c>
      <c r="DS289" s="20">
        <v>995.92399999999998</v>
      </c>
      <c r="DT289" s="20">
        <v>929.197</v>
      </c>
      <c r="DU289" s="20">
        <v>929.197</v>
      </c>
      <c r="DV289" s="21">
        <v>176</v>
      </c>
      <c r="DW289" s="20">
        <v>2675.8649999999998</v>
      </c>
      <c r="DX289" s="20">
        <v>2496.5819999999999</v>
      </c>
      <c r="DY289" s="20">
        <v>2496.5819999999999</v>
      </c>
      <c r="DZ289" s="21">
        <v>124</v>
      </c>
      <c r="EA289" s="20">
        <v>1885.4079999999999</v>
      </c>
      <c r="EB289" s="20">
        <v>1759.086</v>
      </c>
      <c r="EC289" s="20">
        <v>1759.086</v>
      </c>
      <c r="ED289" s="21">
        <v>300.7</v>
      </c>
      <c r="EE289" s="20">
        <v>1610.491</v>
      </c>
      <c r="EF289" s="20">
        <v>1114.299</v>
      </c>
      <c r="EG289" s="21">
        <v>106</v>
      </c>
      <c r="EH289" s="20">
        <v>567.57899999999995</v>
      </c>
      <c r="EI289" s="20">
        <v>392.70800000000003</v>
      </c>
      <c r="EJ289" s="21">
        <v>102.6</v>
      </c>
      <c r="EK289" s="20">
        <v>549.65200000000004</v>
      </c>
      <c r="EL289" s="20">
        <v>380.30399999999997</v>
      </c>
      <c r="EM289" s="21">
        <v>53.9</v>
      </c>
      <c r="EN289" s="20">
        <v>288.64299999999997</v>
      </c>
      <c r="EO289" s="20">
        <v>199.71199999999999</v>
      </c>
      <c r="EP289" s="20">
        <v>199.71199999999999</v>
      </c>
      <c r="EQ289" s="21">
        <v>140.80000000000001</v>
      </c>
      <c r="ER289" s="20">
        <v>754.26900000000001</v>
      </c>
      <c r="ES289" s="20">
        <v>521.87900000000002</v>
      </c>
      <c r="ET289" s="20">
        <v>521.87900000000002</v>
      </c>
      <c r="EU289" s="21">
        <v>194.7</v>
      </c>
      <c r="EV289" s="20">
        <v>1042.912</v>
      </c>
      <c r="EW289" s="20">
        <v>721.59100000000001</v>
      </c>
      <c r="EX289" s="20">
        <v>721.59100000000001</v>
      </c>
      <c r="EY289" s="21">
        <v>57.1</v>
      </c>
      <c r="EZ289" s="20">
        <v>305.99900000000002</v>
      </c>
      <c r="FA289" s="20">
        <v>211.721</v>
      </c>
      <c r="FB289" s="20">
        <v>211.721</v>
      </c>
      <c r="FC289" s="21">
        <v>120.4</v>
      </c>
      <c r="FD289" s="20">
        <v>3202.259</v>
      </c>
      <c r="FE289" s="20">
        <v>5007.5590000000002</v>
      </c>
      <c r="FF289" s="21">
        <v>61.1</v>
      </c>
      <c r="FG289" s="20">
        <v>1624.365</v>
      </c>
      <c r="FH289" s="20">
        <v>2540.114</v>
      </c>
      <c r="FI289" s="21">
        <v>22.2</v>
      </c>
      <c r="FJ289" s="20">
        <v>589.67600000000004</v>
      </c>
      <c r="FK289" s="20">
        <v>922.11199999999997</v>
      </c>
      <c r="FL289" s="20">
        <v>951.80700000000002</v>
      </c>
      <c r="FM289" s="21">
        <v>37.1</v>
      </c>
      <c r="FN289" s="20">
        <v>987.66099999999994</v>
      </c>
      <c r="FO289" s="20">
        <v>1544.4639999999999</v>
      </c>
      <c r="FP289" s="20">
        <v>1495.154</v>
      </c>
      <c r="FQ289" s="21">
        <v>59.3</v>
      </c>
      <c r="FR289" s="20">
        <v>1577.894</v>
      </c>
      <c r="FS289" s="20">
        <v>2467.4450000000002</v>
      </c>
      <c r="FT289" s="20">
        <v>2446.9609999999998</v>
      </c>
      <c r="FU289" s="21">
        <v>54.5</v>
      </c>
      <c r="FV289" s="20">
        <v>1448.117</v>
      </c>
      <c r="FW289" s="20">
        <v>2264.5050000000001</v>
      </c>
      <c r="FX289" s="20">
        <v>2264.5050000000001</v>
      </c>
      <c r="FY289" s="21">
        <v>261.8</v>
      </c>
      <c r="FZ289" s="20">
        <v>4654.9809999999998</v>
      </c>
      <c r="GA289" s="20">
        <v>4493.4530000000004</v>
      </c>
      <c r="GB289" s="21">
        <v>81.599999999999994</v>
      </c>
      <c r="GC289" s="20">
        <v>1449.9480000000001</v>
      </c>
      <c r="GD289" s="20">
        <v>1399.635</v>
      </c>
      <c r="GE289" s="21">
        <v>75.599999999999994</v>
      </c>
      <c r="GF289" s="20">
        <v>1344.644</v>
      </c>
      <c r="GG289" s="20">
        <v>1297.9849999999999</v>
      </c>
      <c r="GH289" s="21">
        <v>94.7</v>
      </c>
      <c r="GI289" s="20">
        <v>1683.635</v>
      </c>
      <c r="GJ289" s="20">
        <v>1625.213</v>
      </c>
      <c r="GK289" s="20">
        <v>1625.213</v>
      </c>
      <c r="GL289" s="21">
        <v>85.6</v>
      </c>
      <c r="GM289" s="20">
        <v>1521.3969999999999</v>
      </c>
      <c r="GN289" s="20">
        <v>1468.605</v>
      </c>
      <c r="GO289" s="20">
        <v>1468.605</v>
      </c>
      <c r="GP289" s="21">
        <v>180.3</v>
      </c>
      <c r="GQ289" s="20">
        <v>3205.0329999999999</v>
      </c>
      <c r="GR289" s="20">
        <v>3093.8180000000002</v>
      </c>
      <c r="GS289" s="20">
        <v>3093.8180000000002</v>
      </c>
      <c r="GT289" s="21">
        <v>73</v>
      </c>
      <c r="GU289" s="20">
        <v>1298.606</v>
      </c>
      <c r="GV289" s="20">
        <v>1253.5440000000001</v>
      </c>
      <c r="GW289" s="20">
        <v>1253.5440000000001</v>
      </c>
      <c r="GX289" s="21">
        <v>243.3</v>
      </c>
      <c r="GY289" s="20">
        <v>1840.7090000000001</v>
      </c>
      <c r="GZ289" s="20">
        <v>1537.36</v>
      </c>
      <c r="HA289" s="21">
        <v>31</v>
      </c>
      <c r="HB289" s="20">
        <v>234.47</v>
      </c>
      <c r="HC289" s="20">
        <v>195.82900000000001</v>
      </c>
      <c r="HD289" s="21">
        <v>28.8</v>
      </c>
      <c r="HE289" s="20">
        <v>217.68700000000001</v>
      </c>
      <c r="HF289" s="20">
        <v>181.81200000000001</v>
      </c>
      <c r="HG289" s="21">
        <v>108.4</v>
      </c>
      <c r="HH289" s="20">
        <v>819.79700000000003</v>
      </c>
      <c r="HI289" s="20">
        <v>684.69500000000005</v>
      </c>
      <c r="HJ289" s="20">
        <v>684.69500000000005</v>
      </c>
      <c r="HK289" s="21">
        <v>104.4</v>
      </c>
      <c r="HL289" s="20">
        <v>790.28200000000004</v>
      </c>
      <c r="HM289" s="20">
        <v>660.04399999999998</v>
      </c>
      <c r="HN289" s="20">
        <v>545.25400000000002</v>
      </c>
      <c r="HO289" s="21">
        <v>212.3</v>
      </c>
      <c r="HP289" s="20">
        <v>1606.24</v>
      </c>
      <c r="HQ289" s="20">
        <v>1341.5309999999999</v>
      </c>
      <c r="HR289" s="20">
        <v>1229.9490000000001</v>
      </c>
      <c r="HS289" s="21">
        <v>129.4</v>
      </c>
      <c r="HT289" s="20">
        <v>979.01300000000003</v>
      </c>
      <c r="HU289" s="20">
        <v>817.67200000000003</v>
      </c>
      <c r="HV289" s="20">
        <v>817.67200000000003</v>
      </c>
      <c r="HW289" s="21">
        <v>114</v>
      </c>
      <c r="HX289" s="20">
        <v>286.03399999999999</v>
      </c>
      <c r="HY289" s="20">
        <v>134759.15700000001</v>
      </c>
      <c r="HZ289" s="21">
        <v>11.3</v>
      </c>
      <c r="IA289" s="20">
        <v>28.263999999999999</v>
      </c>
      <c r="IB289" s="20">
        <v>13315.787</v>
      </c>
      <c r="IC289" s="21">
        <v>9.4</v>
      </c>
      <c r="ID289" s="20">
        <v>23.535</v>
      </c>
      <c r="IE289" s="20">
        <v>11088.032999999999</v>
      </c>
      <c r="IF289" s="21">
        <v>32.5</v>
      </c>
      <c r="IG289" s="20">
        <v>81.561000000000007</v>
      </c>
      <c r="IH289" s="20">
        <v>38425.608</v>
      </c>
      <c r="II289" s="20">
        <v>38425.608</v>
      </c>
      <c r="IJ289" s="21">
        <v>70.2</v>
      </c>
      <c r="IK289" s="20">
        <v>176.21</v>
      </c>
      <c r="IL289" s="20">
        <v>83017.760999999999</v>
      </c>
      <c r="IM289" s="20">
        <v>83017.760999999999</v>
      </c>
      <c r="IN289" s="21">
        <v>102.7</v>
      </c>
      <c r="IO289" s="20">
        <v>257.77</v>
      </c>
      <c r="IP289" s="20">
        <v>121443.37</v>
      </c>
      <c r="IQ289" s="20">
        <v>121443.37</v>
      </c>
      <c r="IR289" s="21">
        <v>67.5</v>
      </c>
      <c r="IS289" s="20">
        <v>169.316</v>
      </c>
      <c r="IT289" s="23">
        <v>79769.759999999995</v>
      </c>
      <c r="IU289" s="23">
        <v>79769.759999999995</v>
      </c>
      <c r="IV289" s="21">
        <v>178.8</v>
      </c>
      <c r="IW289" s="20">
        <v>12433.513000000001</v>
      </c>
      <c r="IX289" s="20">
        <v>80363.176999999996</v>
      </c>
      <c r="IY289" s="21">
        <v>33.6</v>
      </c>
      <c r="IZ289" s="20">
        <v>2336.7919999999999</v>
      </c>
      <c r="JA289" s="20">
        <v>15103.700999999999</v>
      </c>
      <c r="JB289" s="21">
        <v>28</v>
      </c>
      <c r="JC289" s="20">
        <v>1947.0930000000001</v>
      </c>
      <c r="JD289" s="20">
        <v>12584.904</v>
      </c>
      <c r="JE289" s="20">
        <v>12584.904</v>
      </c>
      <c r="JF289" s="21">
        <v>117.2</v>
      </c>
      <c r="JG289" s="20">
        <v>8148.27</v>
      </c>
      <c r="JH289" s="20">
        <v>52665.796000000002</v>
      </c>
      <c r="JI289" s="20">
        <v>55293.843000000001</v>
      </c>
      <c r="JJ289" s="21">
        <v>145.19999999999999</v>
      </c>
      <c r="JK289" s="20">
        <v>10096.721</v>
      </c>
      <c r="JL289" s="20">
        <v>65259.476000000002</v>
      </c>
      <c r="JM289" s="20">
        <v>67878.747000000003</v>
      </c>
      <c r="JN289" s="21">
        <v>125.2</v>
      </c>
      <c r="JO289" s="20">
        <v>8707.3989999999994</v>
      </c>
      <c r="JP289" s="20">
        <v>56279.69</v>
      </c>
      <c r="JQ289" s="20">
        <v>56279.69</v>
      </c>
      <c r="JR289" s="21">
        <v>82.4</v>
      </c>
      <c r="JS289" s="20">
        <v>267.916</v>
      </c>
      <c r="JT289" s="20">
        <v>476933.76299999998</v>
      </c>
      <c r="JU289" s="21">
        <v>32.9</v>
      </c>
      <c r="JV289" s="20">
        <v>107.035</v>
      </c>
      <c r="JW289" s="20">
        <v>190538.53700000001</v>
      </c>
      <c r="JX289" s="20">
        <v>19.353000000000002</v>
      </c>
      <c r="JY289" s="20">
        <v>62.901000000000003</v>
      </c>
      <c r="JZ289" s="20">
        <v>111974.42200000001</v>
      </c>
      <c r="KA289" s="20">
        <v>111974.42200000001</v>
      </c>
      <c r="KB289" s="20">
        <v>30.146000000000001</v>
      </c>
      <c r="KC289" s="20">
        <v>97.98</v>
      </c>
      <c r="KD289" s="20">
        <v>174420.804</v>
      </c>
      <c r="KE289" s="20">
        <v>174420.804</v>
      </c>
      <c r="KF289" s="21">
        <v>49.5</v>
      </c>
      <c r="KG289" s="21">
        <v>160.9</v>
      </c>
      <c r="KH289" s="20">
        <v>286395.22600000002</v>
      </c>
      <c r="KI289" s="20">
        <v>286395.22600000002</v>
      </c>
      <c r="KJ289" s="21">
        <v>34.6</v>
      </c>
      <c r="KK289" s="21">
        <v>112.3</v>
      </c>
      <c r="KL289" s="21">
        <v>199926</v>
      </c>
      <c r="KM289" s="21">
        <v>199926</v>
      </c>
      <c r="KN289" s="21">
        <v>122.6</v>
      </c>
      <c r="KO289" s="20">
        <v>292.66399999999999</v>
      </c>
      <c r="KP289" s="20">
        <v>4929.7160000000003</v>
      </c>
      <c r="KQ289" s="21">
        <v>38.9</v>
      </c>
      <c r="KR289" s="20">
        <v>92.938999999999993</v>
      </c>
      <c r="KS289" s="20">
        <v>1565.4880000000001</v>
      </c>
      <c r="KT289" s="21">
        <v>37.9</v>
      </c>
      <c r="KU289" s="20">
        <v>90.382999999999996</v>
      </c>
      <c r="KV289" s="20">
        <v>1522.434</v>
      </c>
      <c r="KW289" s="21">
        <v>28.9</v>
      </c>
      <c r="KX289" s="20">
        <v>69.048000000000002</v>
      </c>
      <c r="KY289" s="20">
        <v>1163.0609999999999</v>
      </c>
      <c r="KZ289" s="20">
        <v>1163.0609999999999</v>
      </c>
      <c r="LA289" s="21">
        <v>54.8</v>
      </c>
      <c r="LB289" s="20">
        <v>130.67699999999999</v>
      </c>
      <c r="LC289" s="20">
        <v>2201.1669999999999</v>
      </c>
      <c r="LD289" s="20">
        <v>2201.1669999999999</v>
      </c>
      <c r="LE289" s="21">
        <v>83.7</v>
      </c>
      <c r="LF289" s="20">
        <v>199.72499999999999</v>
      </c>
      <c r="LG289" s="20">
        <v>3364.2280000000001</v>
      </c>
      <c r="LH289" s="20">
        <v>3364.2280000000001</v>
      </c>
      <c r="LI289" s="21">
        <v>47.3</v>
      </c>
      <c r="LJ289" s="20">
        <v>112.92100000000001</v>
      </c>
      <c r="LK289" s="20">
        <v>1902.069</v>
      </c>
      <c r="LL289" s="20">
        <v>1902.069</v>
      </c>
      <c r="LM289" s="21">
        <v>207.2</v>
      </c>
      <c r="LN289" s="20">
        <v>7882.6639999999998</v>
      </c>
      <c r="LO289" s="20">
        <v>5454.0150000000003</v>
      </c>
      <c r="LP289" s="21">
        <v>82.9</v>
      </c>
      <c r="LQ289" s="20">
        <v>3154.3490000000002</v>
      </c>
      <c r="LR289" s="20">
        <v>2182.4940000000001</v>
      </c>
      <c r="LS289" s="21">
        <v>80.5</v>
      </c>
      <c r="LT289" s="20">
        <v>3062.55</v>
      </c>
      <c r="LU289" s="20">
        <v>2118.9780000000001</v>
      </c>
      <c r="LV289" s="21">
        <v>57.9</v>
      </c>
      <c r="LW289" s="20">
        <v>2202.5390000000002</v>
      </c>
      <c r="LX289" s="20">
        <v>1523.9369999999999</v>
      </c>
      <c r="LY289" s="20">
        <v>1523.9369999999999</v>
      </c>
      <c r="LZ289" s="21">
        <v>66.400000000000006</v>
      </c>
      <c r="MA289" s="20">
        <v>2525.7750000000001</v>
      </c>
      <c r="MB289" s="20">
        <v>1747.5840000000001</v>
      </c>
      <c r="MC289" s="20">
        <v>1747.5840000000001</v>
      </c>
      <c r="MD289" s="21">
        <v>124.3</v>
      </c>
      <c r="ME289" s="20">
        <v>4728.3149999999996</v>
      </c>
      <c r="MF289" s="20">
        <v>3271.5210000000002</v>
      </c>
      <c r="MG289" s="20">
        <v>3271.5210000000002</v>
      </c>
      <c r="MH289" s="21">
        <v>84.4</v>
      </c>
      <c r="MI289" s="20">
        <v>3208.8020000000001</v>
      </c>
      <c r="MJ289" s="20">
        <v>2220.17</v>
      </c>
      <c r="MK289" s="20">
        <v>2220.17</v>
      </c>
      <c r="ML289" s="21">
        <v>297.89999999999998</v>
      </c>
      <c r="MM289" s="20">
        <v>1062.7049999999999</v>
      </c>
      <c r="MN289" s="20">
        <v>5484.3010000000004</v>
      </c>
      <c r="MO289" s="21">
        <v>48.8</v>
      </c>
      <c r="MP289" s="20">
        <v>174.25200000000001</v>
      </c>
      <c r="MQ289" s="20">
        <v>899.26400000000001</v>
      </c>
      <c r="MR289" s="21">
        <v>45.9</v>
      </c>
      <c r="MS289" s="20">
        <v>163.56899999999999</v>
      </c>
      <c r="MT289" s="20">
        <v>844.13099999999997</v>
      </c>
      <c r="MU289" s="21">
        <v>129.9</v>
      </c>
      <c r="MV289" s="20">
        <v>463.351</v>
      </c>
      <c r="MW289" s="20">
        <v>2391.2139999999999</v>
      </c>
      <c r="MX289" s="20">
        <v>2417</v>
      </c>
      <c r="MY289" s="21">
        <v>118.4</v>
      </c>
      <c r="MZ289" s="20">
        <v>422.22300000000001</v>
      </c>
      <c r="NA289" s="20">
        <v>2178.9690000000001</v>
      </c>
      <c r="NB289" s="20">
        <v>2029</v>
      </c>
      <c r="NC289" s="21">
        <v>249.1</v>
      </c>
      <c r="ND289" s="20">
        <v>888.45299999999997</v>
      </c>
      <c r="NE289" s="20">
        <v>4585.0370000000003</v>
      </c>
      <c r="NF289" s="20">
        <v>4446</v>
      </c>
      <c r="NG289" s="21">
        <v>186.5</v>
      </c>
      <c r="NH289" s="20">
        <v>665.476</v>
      </c>
      <c r="NI289" s="20">
        <v>3434.3209999999999</v>
      </c>
      <c r="NJ289" s="20">
        <v>3434.3209999999999</v>
      </c>
      <c r="NK289" s="21">
        <v>287.3</v>
      </c>
      <c r="NL289" s="20">
        <v>4456.1220000000003</v>
      </c>
      <c r="NM289" s="20">
        <v>3083.1909999999998</v>
      </c>
      <c r="NN289" s="21">
        <v>65.599999999999994</v>
      </c>
      <c r="NO289" s="20">
        <v>1017.1559999999999</v>
      </c>
      <c r="NP289" s="20">
        <v>703.77</v>
      </c>
      <c r="NQ289" s="21">
        <v>66.2</v>
      </c>
      <c r="NR289" s="20">
        <v>1027.374</v>
      </c>
      <c r="NS289" s="20">
        <v>710.84</v>
      </c>
      <c r="NT289" s="21">
        <v>83.5</v>
      </c>
      <c r="NU289" s="20">
        <v>1295.3009999999999</v>
      </c>
      <c r="NV289" s="20">
        <v>896.21900000000005</v>
      </c>
      <c r="NW289" s="20">
        <v>896.21900000000005</v>
      </c>
      <c r="NX289" s="21">
        <v>138.19999999999999</v>
      </c>
      <c r="NY289" s="20">
        <v>2143.665</v>
      </c>
      <c r="NZ289" s="20">
        <v>1483.202</v>
      </c>
      <c r="OA289" s="20">
        <v>1483.202</v>
      </c>
      <c r="OB289" s="21">
        <v>221.7</v>
      </c>
      <c r="OC289" s="20">
        <v>3438.9670000000001</v>
      </c>
      <c r="OD289" s="20">
        <v>2379.4209999999998</v>
      </c>
      <c r="OE289" s="20">
        <v>2379.4209999999998</v>
      </c>
      <c r="OF289" s="21">
        <v>162.4</v>
      </c>
      <c r="OG289" s="20">
        <v>2518.6210000000001</v>
      </c>
      <c r="OH289" s="20">
        <v>1742.634</v>
      </c>
      <c r="OI289" s="20">
        <v>1742.634</v>
      </c>
      <c r="OJ289" s="21">
        <v>218</v>
      </c>
      <c r="OK289" s="20">
        <v>610.82100000000003</v>
      </c>
      <c r="OL289" s="20">
        <v>422.62700000000001</v>
      </c>
      <c r="OM289" s="21">
        <v>50.3</v>
      </c>
      <c r="ON289" s="20">
        <v>140.83000000000001</v>
      </c>
      <c r="OO289" s="20">
        <v>97.44</v>
      </c>
      <c r="OP289" s="21">
        <v>48.4</v>
      </c>
      <c r="OQ289" s="20">
        <v>135.63200000000001</v>
      </c>
      <c r="OR289" s="20">
        <v>93.843999999999994</v>
      </c>
      <c r="OS289" s="21">
        <v>58.6</v>
      </c>
      <c r="OT289" s="20">
        <v>164.29300000000001</v>
      </c>
      <c r="OU289" s="20">
        <v>113.67400000000001</v>
      </c>
      <c r="OV289" s="20">
        <v>113.67400000000001</v>
      </c>
      <c r="OW289" s="21">
        <v>109.1</v>
      </c>
      <c r="OX289" s="20">
        <v>305.69900000000001</v>
      </c>
      <c r="OY289" s="20">
        <v>211.51300000000001</v>
      </c>
      <c r="OZ289" s="20">
        <v>211.51300000000001</v>
      </c>
      <c r="PA289" s="21">
        <v>167.8</v>
      </c>
      <c r="PB289" s="20">
        <v>469.99099999999999</v>
      </c>
      <c r="PC289" s="20">
        <v>325.18700000000001</v>
      </c>
      <c r="PD289" s="20">
        <v>325.18700000000001</v>
      </c>
      <c r="PE289" s="21">
        <v>87.6</v>
      </c>
      <c r="PF289" s="20">
        <v>245.42599999999999</v>
      </c>
      <c r="PG289" s="20">
        <v>169.81</v>
      </c>
      <c r="PH289" s="20">
        <v>169.81</v>
      </c>
      <c r="PI289" s="21">
        <v>267.60000000000002</v>
      </c>
      <c r="PJ289" s="20">
        <v>7850.768</v>
      </c>
      <c r="PK289" s="20">
        <v>5431.9459999999999</v>
      </c>
      <c r="PL289" s="21">
        <v>92.3</v>
      </c>
      <c r="PM289" s="20">
        <v>2707.1640000000002</v>
      </c>
      <c r="PN289" s="20">
        <v>1873.087</v>
      </c>
      <c r="PO289" s="21">
        <v>88.2</v>
      </c>
      <c r="PP289" s="20">
        <v>2587.2449999999999</v>
      </c>
      <c r="PQ289" s="20">
        <v>1790.115</v>
      </c>
      <c r="PR289" s="21">
        <v>54.4</v>
      </c>
      <c r="PS289" s="20">
        <v>1596.8969999999999</v>
      </c>
      <c r="PT289" s="20">
        <v>1104.893</v>
      </c>
      <c r="PU289" s="20">
        <v>1104.893</v>
      </c>
      <c r="PV289" s="21">
        <v>121.1</v>
      </c>
      <c r="PW289" s="20">
        <v>3552.8240000000001</v>
      </c>
      <c r="PX289" s="20">
        <v>2458.1990000000001</v>
      </c>
      <c r="PY289" s="20">
        <v>2313.1320000000001</v>
      </c>
      <c r="PZ289" s="21">
        <v>175.3</v>
      </c>
      <c r="QA289" s="20">
        <v>5143.6040000000003</v>
      </c>
      <c r="QB289" s="20">
        <v>3558.8589999999999</v>
      </c>
      <c r="QC289" s="20">
        <v>3418.0250000000001</v>
      </c>
      <c r="QD289" s="21">
        <v>93.2</v>
      </c>
      <c r="QE289" s="20">
        <v>2733.1030000000001</v>
      </c>
      <c r="QF289" s="20">
        <v>1891.0340000000001</v>
      </c>
      <c r="QG289" s="20">
        <v>1891.0340000000001</v>
      </c>
      <c r="QH289" s="21">
        <v>229.2</v>
      </c>
      <c r="QI289" s="21">
        <v>200.2</v>
      </c>
      <c r="QJ289" s="20">
        <v>134655.91099999999</v>
      </c>
      <c r="QK289" s="21">
        <v>82.6</v>
      </c>
      <c r="QL289" s="21">
        <v>68.8</v>
      </c>
      <c r="QM289" s="20">
        <v>48543.373</v>
      </c>
      <c r="QN289" s="21">
        <v>80.5</v>
      </c>
      <c r="QO289" s="21">
        <v>67.2</v>
      </c>
      <c r="QP289" s="20">
        <v>47294.934999999998</v>
      </c>
      <c r="QQ289" s="21">
        <v>63.5</v>
      </c>
      <c r="QR289" s="21">
        <v>53.1</v>
      </c>
      <c r="QS289" s="20">
        <v>37302.972000000002</v>
      </c>
      <c r="QT289" s="21">
        <v>83</v>
      </c>
      <c r="QU289" s="21">
        <v>78.3</v>
      </c>
      <c r="QV289" s="20">
        <v>48785.385999999999</v>
      </c>
      <c r="QW289" s="21">
        <v>146.6</v>
      </c>
      <c r="QX289" s="21">
        <v>131.4</v>
      </c>
      <c r="QY289" s="20">
        <v>86112.538</v>
      </c>
      <c r="QZ289" s="21">
        <v>83.7</v>
      </c>
      <c r="RA289" s="21">
        <v>78.2</v>
      </c>
      <c r="RB289" s="20">
        <v>49199.377</v>
      </c>
      <c r="RC289" s="21">
        <v>259</v>
      </c>
      <c r="RD289" s="20">
        <v>6807.8689999999997</v>
      </c>
      <c r="RE289" s="20">
        <v>4251.5140000000001</v>
      </c>
      <c r="RF289" s="21">
        <v>84.8</v>
      </c>
      <c r="RG289" s="20">
        <v>2229.904</v>
      </c>
      <c r="RH289" s="20">
        <v>1392.575</v>
      </c>
      <c r="RI289" s="21">
        <v>79.099999999999994</v>
      </c>
      <c r="RJ289" s="20">
        <v>2079.6619999999998</v>
      </c>
      <c r="RK289" s="20">
        <v>1298.749</v>
      </c>
      <c r="RL289" s="21">
        <v>92.5</v>
      </c>
      <c r="RM289" s="20">
        <v>2431.8539999999998</v>
      </c>
      <c r="RN289" s="20">
        <v>1518.693</v>
      </c>
      <c r="RO289" s="20">
        <v>1518.693</v>
      </c>
      <c r="RP289" s="21">
        <v>81.7</v>
      </c>
      <c r="RQ289" s="20">
        <v>2146.11</v>
      </c>
      <c r="RR289" s="20">
        <v>1340.2460000000001</v>
      </c>
      <c r="RS289" s="20">
        <v>1340.2460000000001</v>
      </c>
      <c r="RT289" s="21">
        <v>174.2</v>
      </c>
      <c r="RU289" s="20">
        <v>4577.9650000000001</v>
      </c>
      <c r="RV289" s="20">
        <v>2858.9389999999999</v>
      </c>
      <c r="RW289" s="20">
        <v>2858.9389999999999</v>
      </c>
      <c r="RX289" s="21">
        <v>101.7</v>
      </c>
      <c r="RY289" s="20">
        <v>2672.45</v>
      </c>
      <c r="RZ289" s="20">
        <v>1668.9449999999999</v>
      </c>
      <c r="SA289" s="20">
        <v>1668.9449999999999</v>
      </c>
      <c r="SB289" s="21">
        <v>252.9</v>
      </c>
      <c r="SC289" s="20">
        <v>783.04</v>
      </c>
      <c r="SD289" s="20">
        <v>541.78599999999994</v>
      </c>
      <c r="SE289" s="21">
        <v>119.3</v>
      </c>
      <c r="SF289" s="20">
        <v>369.28300000000002</v>
      </c>
      <c r="SG289" s="20">
        <v>255.50700000000001</v>
      </c>
      <c r="SH289" s="21">
        <v>159.6</v>
      </c>
      <c r="SI289" s="20">
        <v>494.37299999999999</v>
      </c>
      <c r="SJ289" s="20">
        <v>342.05700000000002</v>
      </c>
      <c r="SK289" s="21">
        <v>63.7</v>
      </c>
      <c r="SL289" s="20">
        <v>197.27799999999999</v>
      </c>
      <c r="SM289" s="20">
        <v>136.49700000000001</v>
      </c>
      <c r="SN289" s="20">
        <v>136.49700000000001</v>
      </c>
      <c r="SO289" s="21">
        <v>69.900000000000006</v>
      </c>
      <c r="SP289" s="20">
        <v>216.47900000000001</v>
      </c>
      <c r="SQ289" s="20">
        <v>149.78200000000001</v>
      </c>
      <c r="SR289" s="20">
        <v>149.78200000000001</v>
      </c>
      <c r="SS289" s="21">
        <v>133.6</v>
      </c>
      <c r="ST289" s="20">
        <v>413.75700000000001</v>
      </c>
      <c r="SU289" s="20">
        <v>286.279</v>
      </c>
      <c r="SV289" s="20">
        <v>286.279</v>
      </c>
      <c r="SW289" s="21">
        <v>115.2</v>
      </c>
      <c r="SX289" s="20">
        <v>356.65699999999998</v>
      </c>
      <c r="SY289" s="20">
        <v>246.77099999999999</v>
      </c>
      <c r="SZ289" s="20">
        <v>246.77099999999999</v>
      </c>
      <c r="TA289" s="21">
        <v>301.7</v>
      </c>
      <c r="TB289" s="20">
        <v>722.49699999999996</v>
      </c>
      <c r="TC289" s="20">
        <v>5622.5429999999997</v>
      </c>
      <c r="TD289" s="21">
        <v>59.2</v>
      </c>
      <c r="TE289" s="20">
        <v>141.87100000000001</v>
      </c>
      <c r="TF289" s="20">
        <v>1104.0550000000001</v>
      </c>
      <c r="TG289" s="21">
        <v>59.6</v>
      </c>
      <c r="TH289" s="20">
        <v>142.79</v>
      </c>
      <c r="TI289" s="20">
        <v>1111.204</v>
      </c>
      <c r="TJ289" s="20">
        <v>1111.204</v>
      </c>
      <c r="TK289" s="21">
        <v>182.9</v>
      </c>
      <c r="TL289" s="20">
        <v>438.036</v>
      </c>
      <c r="TM289" s="20">
        <v>3408.8380000000002</v>
      </c>
      <c r="TN289" s="20">
        <v>3449.7310000000002</v>
      </c>
      <c r="TO289" s="21">
        <v>242.5</v>
      </c>
      <c r="TP289" s="20">
        <v>580.62599999999998</v>
      </c>
      <c r="TQ289" s="20">
        <v>4518.4880000000003</v>
      </c>
      <c r="TR289" s="20">
        <v>4560.9350000000004</v>
      </c>
      <c r="TS289" s="21">
        <v>195.7</v>
      </c>
      <c r="TT289" s="20">
        <v>468.608</v>
      </c>
      <c r="TU289" s="20">
        <v>3646.7559999999999</v>
      </c>
      <c r="TV289" s="20">
        <v>3694.7840000000001</v>
      </c>
      <c r="TW289" s="21">
        <v>196.3</v>
      </c>
      <c r="TX289" s="20">
        <v>298.24099999999999</v>
      </c>
      <c r="TY289" s="20">
        <v>54912.462</v>
      </c>
      <c r="TZ289" s="21">
        <v>76.599999999999994</v>
      </c>
      <c r="UA289" s="20">
        <v>116.374</v>
      </c>
      <c r="UB289" s="20">
        <v>21426.87</v>
      </c>
      <c r="UC289" s="21">
        <v>76.400000000000006</v>
      </c>
      <c r="UD289" s="20">
        <v>116.038</v>
      </c>
      <c r="UE289" s="20">
        <v>21365.040000000001</v>
      </c>
      <c r="UF289" s="21">
        <v>37.4</v>
      </c>
      <c r="UG289" s="20">
        <v>56.756</v>
      </c>
      <c r="UH289" s="20">
        <v>10449.912</v>
      </c>
      <c r="UI289" s="20">
        <v>10449.912</v>
      </c>
      <c r="UJ289" s="21">
        <v>82.4</v>
      </c>
      <c r="UK289" s="20">
        <v>125.11199999999999</v>
      </c>
      <c r="UL289" s="20">
        <v>23035.68</v>
      </c>
      <c r="UM289" s="20">
        <v>23035.68</v>
      </c>
      <c r="UN289" s="21">
        <v>119.7</v>
      </c>
      <c r="UO289" s="20">
        <v>181.86699999999999</v>
      </c>
      <c r="UP289" s="20">
        <v>33485.591999999997</v>
      </c>
      <c r="UQ289" s="20">
        <v>33485.591999999997</v>
      </c>
      <c r="UR289" s="21">
        <v>55.8</v>
      </c>
      <c r="US289" s="20">
        <v>84.694000000000003</v>
      </c>
      <c r="UT289" s="20">
        <v>15593.97</v>
      </c>
      <c r="UU289" s="20">
        <v>15593.97</v>
      </c>
      <c r="UV289" s="21">
        <v>53</v>
      </c>
      <c r="UW289" s="20">
        <v>451.97300000000001</v>
      </c>
      <c r="UX289" s="20">
        <v>3876905.787</v>
      </c>
      <c r="UY289" s="21">
        <v>23.5</v>
      </c>
      <c r="UZ289" s="20">
        <v>200.52</v>
      </c>
      <c r="VA289" s="20">
        <v>1720008.746</v>
      </c>
      <c r="VB289" s="21">
        <v>14.5</v>
      </c>
      <c r="VC289" s="20">
        <v>124.099</v>
      </c>
      <c r="VD289" s="20">
        <v>1064486.477</v>
      </c>
      <c r="VE289" s="20">
        <v>1064486.477</v>
      </c>
      <c r="VF289" s="21">
        <v>14.6</v>
      </c>
      <c r="VG289" s="20">
        <v>124.622</v>
      </c>
      <c r="VH289" s="20">
        <v>1068975.6529999999</v>
      </c>
      <c r="VI289" s="20">
        <v>963160.62899999996</v>
      </c>
      <c r="VJ289" s="21">
        <v>29.5</v>
      </c>
      <c r="VK289" s="20">
        <v>251.453</v>
      </c>
      <c r="VL289" s="20">
        <v>2156897.0410000002</v>
      </c>
      <c r="VM289" s="20">
        <v>2027647.1059999999</v>
      </c>
      <c r="VN289" s="21">
        <v>26.6</v>
      </c>
      <c r="VO289" s="20">
        <v>226.86199999999999</v>
      </c>
      <c r="VP289" s="20">
        <v>1945961.274</v>
      </c>
      <c r="VQ289" s="20">
        <v>1945961.274</v>
      </c>
      <c r="VR289" s="21">
        <v>392</v>
      </c>
      <c r="VS289" s="20">
        <v>955.80499999999995</v>
      </c>
      <c r="VT289" s="20">
        <v>661.322</v>
      </c>
      <c r="VU289" s="21">
        <v>80.8</v>
      </c>
      <c r="VV289" s="20">
        <v>197.017</v>
      </c>
      <c r="VW289" s="20">
        <v>136.316</v>
      </c>
      <c r="VX289" s="21">
        <v>94</v>
      </c>
      <c r="VY289" s="20">
        <v>229.32599999999999</v>
      </c>
      <c r="VZ289" s="20">
        <v>158.67099999999999</v>
      </c>
      <c r="WA289" s="21">
        <v>110.4</v>
      </c>
      <c r="WB289" s="20">
        <v>269.3</v>
      </c>
      <c r="WC289" s="20">
        <v>186.328</v>
      </c>
      <c r="WD289" s="20">
        <v>186.328</v>
      </c>
      <c r="WE289" s="21">
        <v>200.7</v>
      </c>
      <c r="WF289" s="20">
        <v>489.48899999999998</v>
      </c>
      <c r="WG289" s="20">
        <v>338.67700000000002</v>
      </c>
      <c r="WH289" s="20">
        <v>338.67700000000002</v>
      </c>
      <c r="WI289" s="21">
        <v>311.2</v>
      </c>
      <c r="WJ289" s="20">
        <v>758.78800000000001</v>
      </c>
      <c r="WK289" s="20">
        <v>525.00599999999997</v>
      </c>
      <c r="WL289" s="20">
        <v>525.00599999999997</v>
      </c>
      <c r="WM289" s="21">
        <v>129.4</v>
      </c>
      <c r="WN289" s="20">
        <v>315.601</v>
      </c>
      <c r="WO289" s="20">
        <v>218.364</v>
      </c>
      <c r="WP289" s="20">
        <v>218.364</v>
      </c>
      <c r="WQ289" s="21">
        <v>189.7</v>
      </c>
      <c r="WR289" s="20">
        <v>510.80500000000001</v>
      </c>
      <c r="WS289" s="20">
        <v>1747.3119999999999</v>
      </c>
      <c r="WT289" s="21">
        <v>70</v>
      </c>
      <c r="WU289" s="20">
        <v>188.417</v>
      </c>
      <c r="WV289" s="20">
        <v>644.51700000000005</v>
      </c>
      <c r="WW289" s="21">
        <v>67.099999999999994</v>
      </c>
      <c r="WX289" s="20">
        <v>180.65799999999999</v>
      </c>
      <c r="WY289" s="20">
        <v>617.97699999999998</v>
      </c>
      <c r="WZ289" s="21">
        <v>39.200000000000003</v>
      </c>
      <c r="XA289" s="20">
        <v>105.471</v>
      </c>
      <c r="XB289" s="20">
        <v>360.78399999999999</v>
      </c>
      <c r="XC289" s="20">
        <v>360.78399999999999</v>
      </c>
      <c r="XD289" s="21">
        <v>80.599999999999994</v>
      </c>
      <c r="XE289" s="20">
        <v>216.91800000000001</v>
      </c>
      <c r="XF289" s="20">
        <v>742.01099999999997</v>
      </c>
      <c r="XG289" s="20">
        <v>742.01099999999997</v>
      </c>
      <c r="XH289" s="21">
        <v>119.7</v>
      </c>
      <c r="XI289" s="20">
        <v>322.38900000000001</v>
      </c>
      <c r="XJ289" s="20">
        <v>1102.7950000000001</v>
      </c>
      <c r="XK289" s="20">
        <v>1102.7950000000001</v>
      </c>
      <c r="XL289" s="21">
        <v>67.099999999999994</v>
      </c>
      <c r="XM289" s="20">
        <v>180.62700000000001</v>
      </c>
      <c r="XN289" s="22">
        <v>617.87007800000003</v>
      </c>
      <c r="XO289" s="22">
        <v>617.87007800000003</v>
      </c>
      <c r="XP289" s="21">
        <v>177.5</v>
      </c>
      <c r="XQ289" s="20">
        <v>3164.1260000000002</v>
      </c>
      <c r="XR289" s="20">
        <v>141342.465</v>
      </c>
      <c r="XS289" s="21">
        <v>66.599999999999994</v>
      </c>
      <c r="XT289" s="20">
        <v>1186.7090000000001</v>
      </c>
      <c r="XU289" s="20">
        <v>53010.625</v>
      </c>
      <c r="XV289" s="21">
        <v>36</v>
      </c>
      <c r="XW289" s="20">
        <v>642.42200000000003</v>
      </c>
      <c r="XX289" s="20">
        <v>28697.19</v>
      </c>
      <c r="XY289" s="20">
        <v>7095.61</v>
      </c>
      <c r="XZ289" s="21">
        <v>75.5</v>
      </c>
      <c r="YA289" s="20">
        <v>1344.8969999999999</v>
      </c>
      <c r="YB289" s="20">
        <v>60076.962</v>
      </c>
      <c r="YC289" s="20">
        <v>39182.559999999998</v>
      </c>
      <c r="YD289" s="21">
        <v>110.9</v>
      </c>
      <c r="YE289" s="20">
        <v>1977.4179999999999</v>
      </c>
      <c r="YF289" s="20">
        <v>88331.839999999997</v>
      </c>
      <c r="YG289" s="20">
        <v>46278.17</v>
      </c>
      <c r="YH289" s="21">
        <v>54.1</v>
      </c>
      <c r="YI289" s="20">
        <v>964.24099999999999</v>
      </c>
      <c r="YJ289" s="20">
        <v>43072.942000000003</v>
      </c>
      <c r="YK289" s="20">
        <v>43072.942000000003</v>
      </c>
      <c r="YL289" s="21">
        <v>246.2</v>
      </c>
      <c r="YM289" s="20">
        <v>5823.23</v>
      </c>
      <c r="YN289" s="20">
        <v>4029.0929999999998</v>
      </c>
      <c r="YO289" s="21">
        <v>120.4</v>
      </c>
      <c r="YP289" s="20">
        <v>2846.58</v>
      </c>
      <c r="YQ289" s="20">
        <v>1969.549</v>
      </c>
      <c r="YR289" s="21">
        <v>120.8</v>
      </c>
      <c r="YS289" s="20">
        <v>2858.212</v>
      </c>
      <c r="YT289" s="20">
        <v>1977.597</v>
      </c>
      <c r="YU289" s="21">
        <v>43.6</v>
      </c>
      <c r="YV289" s="20">
        <v>1031.578</v>
      </c>
      <c r="YW289" s="20">
        <v>713.74900000000002</v>
      </c>
      <c r="YX289" s="20">
        <v>713.74900000000002</v>
      </c>
      <c r="YY289" s="21">
        <v>82.2</v>
      </c>
      <c r="YZ289" s="20">
        <v>1945.0719999999999</v>
      </c>
      <c r="ZA289" s="20">
        <v>1345.7950000000001</v>
      </c>
      <c r="ZB289" s="20">
        <v>1345.7950000000001</v>
      </c>
      <c r="ZC289" s="21">
        <v>125.9</v>
      </c>
      <c r="ZD289" s="20">
        <v>2976.65</v>
      </c>
      <c r="ZE289" s="20">
        <v>2059.5439999999999</v>
      </c>
      <c r="ZF289" s="20">
        <v>2059.5439999999999</v>
      </c>
      <c r="ZG289" s="21">
        <v>92.7</v>
      </c>
      <c r="ZH289" s="20">
        <v>2193.2629999999999</v>
      </c>
      <c r="ZI289" s="20">
        <v>1517.518</v>
      </c>
      <c r="ZJ289" s="20">
        <v>1517.518</v>
      </c>
      <c r="ZK289" s="21">
        <v>341.5</v>
      </c>
      <c r="ZL289" s="20">
        <v>21290.65</v>
      </c>
      <c r="ZM289" s="20">
        <v>1712473</v>
      </c>
      <c r="ZN289" s="21">
        <v>179.9</v>
      </c>
      <c r="ZO289" s="20">
        <v>11211.571</v>
      </c>
      <c r="ZP289" s="20">
        <v>901781.4</v>
      </c>
      <c r="ZQ289" s="21">
        <v>176.2</v>
      </c>
      <c r="ZR289" s="20">
        <v>10982.387000000001</v>
      </c>
      <c r="ZS289" s="20">
        <v>883347.45400000003</v>
      </c>
      <c r="ZT289" s="21">
        <v>61.4</v>
      </c>
      <c r="ZU289" s="20">
        <v>3829.9989999999998</v>
      </c>
      <c r="ZV289" s="20">
        <v>308058.7</v>
      </c>
      <c r="ZW289" s="20">
        <v>308058.7</v>
      </c>
      <c r="ZX289" s="21">
        <v>100.2</v>
      </c>
      <c r="ZY289" s="20">
        <v>6249.08</v>
      </c>
      <c r="ZZ289" s="20">
        <v>502632.9</v>
      </c>
      <c r="AAA289" s="20">
        <v>502632.9</v>
      </c>
      <c r="AAB289" s="21">
        <v>161.69999999999999</v>
      </c>
      <c r="AAC289" s="20">
        <v>10079.079</v>
      </c>
      <c r="AAD289" s="20">
        <v>810691.6</v>
      </c>
      <c r="AAE289" s="20">
        <v>810691.6</v>
      </c>
      <c r="AAF289" s="21">
        <v>100.2</v>
      </c>
      <c r="AAG289" s="20">
        <v>6248.0190000000002</v>
      </c>
      <c r="AAH289" s="20">
        <v>502547.5</v>
      </c>
      <c r="AAI289" s="20">
        <v>502547.5</v>
      </c>
      <c r="AAJ289" s="21">
        <v>199.3</v>
      </c>
      <c r="AAK289" s="20">
        <v>2533.7040000000002</v>
      </c>
      <c r="AAL289" s="20">
        <v>2705311.4</v>
      </c>
      <c r="AAM289" s="21">
        <v>29.1</v>
      </c>
      <c r="AAN289" s="20">
        <v>369.46300000000002</v>
      </c>
      <c r="AAO289" s="20">
        <v>394486.8</v>
      </c>
      <c r="AAP289" s="21">
        <v>74.400000000000006</v>
      </c>
      <c r="AAQ289" s="20">
        <v>946.13400000000001</v>
      </c>
      <c r="AAR289" s="20">
        <v>1010216</v>
      </c>
      <c r="AAS289" s="20">
        <v>1010216</v>
      </c>
      <c r="AAT289" s="21">
        <v>93.5</v>
      </c>
      <c r="AAU289" s="20">
        <v>1188.529</v>
      </c>
      <c r="AAV289" s="20">
        <v>1269028.331</v>
      </c>
      <c r="AAW289" s="20">
        <v>1300608.6000000001</v>
      </c>
      <c r="AAX289" s="21">
        <v>170.2</v>
      </c>
      <c r="AAY289" s="20">
        <v>2164.241</v>
      </c>
      <c r="AAZ289" s="20">
        <v>2310824.6</v>
      </c>
      <c r="ABA289" s="20">
        <v>2310824.6</v>
      </c>
      <c r="ABB289" s="21">
        <v>121.1</v>
      </c>
      <c r="ABC289" s="20">
        <v>1539.5060000000001</v>
      </c>
      <c r="ABD289" s="20">
        <v>1643776.1</v>
      </c>
      <c r="ABE289" s="20">
        <v>1643776.1</v>
      </c>
      <c r="ABF289" s="21">
        <v>358.3</v>
      </c>
      <c r="ABG289" s="20">
        <v>225.47900000000001</v>
      </c>
      <c r="ABH289" s="20">
        <v>156.00899999999999</v>
      </c>
      <c r="ABI289" s="21">
        <v>19.3</v>
      </c>
      <c r="ABJ289" s="20">
        <v>12.148999999999999</v>
      </c>
      <c r="ABK289" s="20">
        <v>8.4060000000000006</v>
      </c>
      <c r="ABL289" s="21">
        <v>19</v>
      </c>
      <c r="ABM289" s="20">
        <v>11.938000000000001</v>
      </c>
      <c r="ABN289" s="20">
        <v>8.26</v>
      </c>
      <c r="ABO289" s="21">
        <v>56.4</v>
      </c>
      <c r="ABP289" s="20">
        <v>35.521000000000001</v>
      </c>
      <c r="ABQ289" s="20">
        <v>24.577000000000002</v>
      </c>
      <c r="ABR289" s="20">
        <v>24.577000000000002</v>
      </c>
      <c r="ABS289" s="21">
        <v>282.5</v>
      </c>
      <c r="ABT289" s="20">
        <v>177.809</v>
      </c>
      <c r="ABU289" s="20">
        <v>123.026</v>
      </c>
      <c r="ABV289" s="20">
        <v>123.026</v>
      </c>
      <c r="ABW289" s="21">
        <v>339</v>
      </c>
      <c r="ABX289" s="20">
        <v>213.33</v>
      </c>
      <c r="ABY289" s="20">
        <v>147.60300000000001</v>
      </c>
      <c r="ABZ289" s="20">
        <v>147.60300000000001</v>
      </c>
      <c r="ACA289" s="21">
        <v>82.2</v>
      </c>
      <c r="ACB289" s="20">
        <v>51.738999999999997</v>
      </c>
      <c r="ACC289" s="20">
        <v>35.798000000000002</v>
      </c>
      <c r="ACD289" s="20">
        <v>35.798000000000002</v>
      </c>
      <c r="ACE289" s="21">
        <v>57.2</v>
      </c>
      <c r="ACF289" s="20">
        <v>677.66200000000003</v>
      </c>
      <c r="ACG289" s="20">
        <v>7959.8190000000004</v>
      </c>
      <c r="ACH289" s="21">
        <v>27.1</v>
      </c>
      <c r="ACI289" s="20">
        <v>320.858</v>
      </c>
      <c r="ACJ289" s="20">
        <v>3768.799</v>
      </c>
      <c r="ACK289" s="21">
        <v>13.6</v>
      </c>
      <c r="ACL289" s="20">
        <v>161.23099999999999</v>
      </c>
      <c r="ACM289" s="20">
        <v>1893.8209999999999</v>
      </c>
      <c r="ACN289" s="20">
        <v>1893.8209999999999</v>
      </c>
      <c r="ACO289" s="21">
        <v>16.5</v>
      </c>
      <c r="ACP289" s="20">
        <v>195.57300000000001</v>
      </c>
      <c r="ACQ289" s="20">
        <v>2297.1999999999998</v>
      </c>
      <c r="ACR289" s="20">
        <v>2297.1999999999998</v>
      </c>
      <c r="ACS289" s="21">
        <v>30.1</v>
      </c>
      <c r="ACT289" s="20">
        <v>356.80399999999997</v>
      </c>
      <c r="ACU289" s="20">
        <v>4191.0200000000004</v>
      </c>
      <c r="ACV289" s="20">
        <v>4191.0200000000004</v>
      </c>
      <c r="ACW289" s="21">
        <v>14.6</v>
      </c>
      <c r="ACX289" s="20">
        <v>173.48500000000001</v>
      </c>
      <c r="ACY289" s="20">
        <v>2037.751</v>
      </c>
      <c r="ACZ289" s="20">
        <v>2037.751</v>
      </c>
      <c r="ADA289" s="21">
        <v>169.8</v>
      </c>
      <c r="ADB289" s="20">
        <v>488.34</v>
      </c>
      <c r="ADC289" s="20">
        <v>1474.0540000000001</v>
      </c>
      <c r="ADD289" s="21">
        <v>50.4</v>
      </c>
      <c r="ADE289" s="20">
        <v>144.834</v>
      </c>
      <c r="ADF289" s="20">
        <v>437.18200000000002</v>
      </c>
      <c r="ADG289" s="21">
        <v>59.9</v>
      </c>
      <c r="ADH289" s="20">
        <v>172.12700000000001</v>
      </c>
      <c r="ADI289" s="20">
        <v>519.56399999999996</v>
      </c>
      <c r="ADJ289" s="20">
        <v>519.56399999999996</v>
      </c>
      <c r="ADK289" s="21">
        <v>59.6</v>
      </c>
      <c r="ADL289" s="20">
        <v>171.37899999999999</v>
      </c>
      <c r="ADM289" s="20">
        <v>517.30799999999999</v>
      </c>
      <c r="ADN289" s="20">
        <v>517.30799999999999</v>
      </c>
      <c r="ADO289" s="21">
        <v>119.5</v>
      </c>
      <c r="ADP289" s="20">
        <v>343.50599999999997</v>
      </c>
      <c r="ADQ289" s="20">
        <v>1036.8720000000001</v>
      </c>
      <c r="ADR289" s="20">
        <v>1036.8720000000001</v>
      </c>
      <c r="ADS289" s="21">
        <v>117.5</v>
      </c>
      <c r="ADT289" s="20">
        <v>337.93799999999999</v>
      </c>
      <c r="ADU289" s="20">
        <v>1020.0650000000001</v>
      </c>
      <c r="ADV289" s="20">
        <v>1020.0650000000001</v>
      </c>
      <c r="ADW289" s="21">
        <v>332.9</v>
      </c>
      <c r="ADX289" s="20">
        <v>3110.33</v>
      </c>
      <c r="ADY289" s="20">
        <v>2152.0369999999998</v>
      </c>
      <c r="ADZ289" s="21">
        <v>63.6</v>
      </c>
      <c r="AEA289" s="20">
        <v>593.71600000000001</v>
      </c>
      <c r="AEB289" s="20">
        <v>410.79199999999997</v>
      </c>
      <c r="AEC289" s="21">
        <v>60.5</v>
      </c>
      <c r="AED289" s="20">
        <v>564.90700000000004</v>
      </c>
      <c r="AEE289" s="20">
        <v>390.85899999999998</v>
      </c>
      <c r="AEF289" s="21">
        <v>119.2</v>
      </c>
      <c r="AEG289" s="20">
        <v>1113.5160000000001</v>
      </c>
      <c r="AEH289" s="20">
        <v>770.44200000000001</v>
      </c>
      <c r="AEI289" s="20">
        <v>770.44200000000001</v>
      </c>
      <c r="AEJ289" s="21">
        <v>150.19999999999999</v>
      </c>
      <c r="AEK289" s="20">
        <v>1403.097</v>
      </c>
      <c r="AEL289" s="20">
        <v>970.803</v>
      </c>
      <c r="AEM289" s="20">
        <v>970.803</v>
      </c>
      <c r="AEN289" s="21">
        <v>269.39999999999998</v>
      </c>
      <c r="AEO289" s="20">
        <v>2516.614</v>
      </c>
      <c r="AEP289" s="20">
        <v>1741.2449999999999</v>
      </c>
      <c r="AEQ289" s="20">
        <v>1741.2449999999999</v>
      </c>
      <c r="AER289" s="21">
        <v>128.69999999999999</v>
      </c>
      <c r="AES289" s="20">
        <v>1202.374</v>
      </c>
      <c r="AET289" s="20">
        <v>831.92200000000003</v>
      </c>
      <c r="AEU289" s="20">
        <v>769.29600000000005</v>
      </c>
      <c r="AEV289" s="21">
        <v>263.89999999999998</v>
      </c>
      <c r="AEW289" s="20">
        <v>1322.3910000000001</v>
      </c>
      <c r="AEX289" s="20">
        <v>7125.3059999999996</v>
      </c>
      <c r="AEY289" s="21">
        <v>41.5</v>
      </c>
      <c r="AEZ289" s="20">
        <v>207.739</v>
      </c>
      <c r="AFA289" s="20">
        <v>1119.3399999999999</v>
      </c>
      <c r="AFB289" s="21">
        <v>41</v>
      </c>
      <c r="AFC289" s="20">
        <v>205.63399999999999</v>
      </c>
      <c r="AFD289" s="20">
        <v>1107.9960000000001</v>
      </c>
      <c r="AFE289" s="21">
        <v>81.400000000000006</v>
      </c>
      <c r="AFF289" s="20">
        <v>407.84100000000001</v>
      </c>
      <c r="AFG289" s="20">
        <v>2197.527</v>
      </c>
      <c r="AFH289" s="20">
        <v>2197.527</v>
      </c>
      <c r="AFI289" s="21">
        <v>141.1</v>
      </c>
      <c r="AFJ289" s="20">
        <v>706.81100000000004</v>
      </c>
      <c r="AFK289" s="20">
        <v>3808.4389999999999</v>
      </c>
      <c r="AFL289" s="20">
        <v>3808.4389999999999</v>
      </c>
      <c r="AFM289" s="21">
        <v>222.4</v>
      </c>
      <c r="AFN289" s="20">
        <v>1114.652</v>
      </c>
      <c r="AFO289" s="20">
        <v>6005.9660000000003</v>
      </c>
      <c r="AFP289" s="20">
        <v>6005.9660000000003</v>
      </c>
      <c r="AFQ289" s="21">
        <v>108.9</v>
      </c>
      <c r="AFR289" s="20">
        <v>545.572</v>
      </c>
      <c r="AFS289" s="20">
        <v>2939.6509999999998</v>
      </c>
      <c r="AFT289" s="20">
        <v>2939.6509999999998</v>
      </c>
      <c r="AFU289" s="21">
        <v>216.2</v>
      </c>
      <c r="AFV289" s="20">
        <v>367.92500000000001</v>
      </c>
      <c r="AFW289" s="20">
        <v>444.67399999999998</v>
      </c>
      <c r="AFX289" s="21">
        <v>32.299999999999997</v>
      </c>
      <c r="AFY289" s="20">
        <v>54.978999999999999</v>
      </c>
      <c r="AFZ289" s="20">
        <v>66.447999999999993</v>
      </c>
      <c r="AGA289" s="21">
        <v>89.1</v>
      </c>
      <c r="AGB289" s="20">
        <v>151.59299999999999</v>
      </c>
      <c r="AGC289" s="20">
        <v>183.21600000000001</v>
      </c>
      <c r="AGD289" s="20">
        <v>183.21600000000001</v>
      </c>
      <c r="AGE289" s="21">
        <v>94.8</v>
      </c>
      <c r="AGF289" s="20">
        <v>161.352</v>
      </c>
      <c r="AGG289" s="20">
        <v>195.01</v>
      </c>
      <c r="AGH289" s="20">
        <v>195.01</v>
      </c>
      <c r="AGI289" s="21">
        <v>183.9</v>
      </c>
      <c r="AGJ289" s="20">
        <v>312.94499999999999</v>
      </c>
      <c r="AGK289" s="20">
        <v>378.226</v>
      </c>
      <c r="AGL289" s="20">
        <v>378.226</v>
      </c>
      <c r="AGM289" s="21">
        <v>146.1</v>
      </c>
      <c r="AGN289" s="20">
        <v>248.61600000000001</v>
      </c>
      <c r="AGO289" s="20">
        <v>300.47699999999998</v>
      </c>
      <c r="AGP289" s="20">
        <v>300.47699999999998</v>
      </c>
      <c r="AGQ289" s="21">
        <v>128.69999999999999</v>
      </c>
      <c r="AGR289" s="20">
        <v>694.68499999999995</v>
      </c>
      <c r="AGS289" s="20">
        <v>1917.9570000000001</v>
      </c>
      <c r="AGT289" s="21">
        <v>55.5</v>
      </c>
      <c r="AGU289" s="20">
        <v>299.435</v>
      </c>
      <c r="AGV289" s="20">
        <v>826.71100000000001</v>
      </c>
      <c r="AGW289" s="21">
        <v>54.7</v>
      </c>
      <c r="AGX289" s="20">
        <v>295.40499999999997</v>
      </c>
      <c r="AGY289" s="20">
        <v>815.58500000000004</v>
      </c>
      <c r="AGZ289" s="21">
        <v>34.700000000000003</v>
      </c>
      <c r="AHA289" s="20">
        <v>187.36199999999999</v>
      </c>
      <c r="AHB289" s="20">
        <v>517.28700000000003</v>
      </c>
      <c r="AHC289" s="20">
        <v>517.28700000000003</v>
      </c>
      <c r="AHD289" s="21">
        <v>38.5</v>
      </c>
      <c r="AHE289" s="20">
        <v>207.88800000000001</v>
      </c>
      <c r="AHF289" s="20">
        <v>573.95899999999995</v>
      </c>
      <c r="AHG289" s="20">
        <v>573.95899999999995</v>
      </c>
      <c r="AHH289" s="21">
        <v>73.2</v>
      </c>
      <c r="AHI289" s="20">
        <v>395.25</v>
      </c>
      <c r="AHJ289" s="20">
        <v>1091.2460000000001</v>
      </c>
      <c r="AHK289" s="20">
        <v>1091.2460000000001</v>
      </c>
      <c r="AHL289" s="21">
        <v>49.8</v>
      </c>
      <c r="AHM289" s="20">
        <v>268.87799999999999</v>
      </c>
      <c r="AHN289" s="20">
        <v>742.34500000000003</v>
      </c>
      <c r="AHO289" s="20">
        <v>742.34500000000003</v>
      </c>
      <c r="AHP289" s="21">
        <v>319</v>
      </c>
      <c r="AHQ289" s="20">
        <v>825.875</v>
      </c>
      <c r="AHR289" s="20">
        <v>571.423</v>
      </c>
      <c r="AHS289" s="21">
        <v>97.6</v>
      </c>
      <c r="AHT289" s="20">
        <v>252.542</v>
      </c>
      <c r="AHU289" s="20">
        <v>174.73400000000001</v>
      </c>
      <c r="AHV289" s="21">
        <v>112.5</v>
      </c>
      <c r="AHW289" s="20">
        <v>291.27800000000002</v>
      </c>
      <c r="AHX289" s="20">
        <v>201.535</v>
      </c>
      <c r="AHY289" s="21">
        <v>90.4</v>
      </c>
      <c r="AHZ289" s="20">
        <v>234.05699999999999</v>
      </c>
      <c r="AIA289" s="20">
        <v>161.94399999999999</v>
      </c>
      <c r="AIB289" s="20">
        <v>161.94399999999999</v>
      </c>
      <c r="AIC289" s="21">
        <v>131.1</v>
      </c>
      <c r="AID289" s="20">
        <v>339.27600000000001</v>
      </c>
      <c r="AIE289" s="20">
        <v>234.745</v>
      </c>
      <c r="AIF289" s="20">
        <v>234.745</v>
      </c>
      <c r="AIG289" s="21">
        <v>221.5</v>
      </c>
      <c r="AIH289" s="20">
        <v>573.33299999999997</v>
      </c>
      <c r="AII289" s="20">
        <v>396.68900000000002</v>
      </c>
      <c r="AIJ289" s="20">
        <v>396.68900000000002</v>
      </c>
      <c r="AIK289" s="21">
        <v>152.69999999999999</v>
      </c>
      <c r="AIL289" s="20">
        <v>395.262</v>
      </c>
      <c r="AIM289" s="20">
        <v>273.48200000000003</v>
      </c>
      <c r="AIN289" s="20">
        <v>273.48200000000003</v>
      </c>
      <c r="AIO289" s="21">
        <v>70.599999999999994</v>
      </c>
      <c r="AIP289" s="20">
        <v>1384.6369999999999</v>
      </c>
      <c r="AIQ289" s="20">
        <v>38704.337</v>
      </c>
      <c r="AIR289" s="21">
        <v>10.8</v>
      </c>
      <c r="AIS289" s="20">
        <v>210.88499999999999</v>
      </c>
      <c r="AIT289" s="20">
        <v>5894.8</v>
      </c>
      <c r="AIU289" s="21">
        <v>10.4</v>
      </c>
      <c r="AIV289" s="20">
        <v>203.70500000000001</v>
      </c>
      <c r="AIW289" s="20">
        <v>5694.1049999999996</v>
      </c>
      <c r="AIX289" s="20">
        <v>4615.3270000000002</v>
      </c>
      <c r="AIY289" s="21">
        <v>49.5</v>
      </c>
      <c r="AIZ289" s="20">
        <v>969.71299999999997</v>
      </c>
      <c r="AJA289" s="20">
        <v>27106.109</v>
      </c>
      <c r="AJB289" s="20">
        <v>22797.264999999999</v>
      </c>
      <c r="AJC289" s="21">
        <v>59.9</v>
      </c>
      <c r="AJD289" s="20">
        <v>1173.752</v>
      </c>
      <c r="AJE289" s="20">
        <v>32809.536999999997</v>
      </c>
      <c r="AJF289" s="20">
        <v>27412.592000000001</v>
      </c>
      <c r="AJG289" s="21">
        <v>38</v>
      </c>
      <c r="AJH289" s="20">
        <v>744.15599999999995</v>
      </c>
      <c r="AJI289" s="20">
        <v>20801.171999999999</v>
      </c>
      <c r="AJJ289" s="20">
        <v>20801.171999999999</v>
      </c>
      <c r="AJK289" s="21">
        <v>52.2</v>
      </c>
      <c r="AJL289" s="20">
        <v>313.81900000000002</v>
      </c>
      <c r="AJM289" s="20">
        <v>1176.884</v>
      </c>
      <c r="AJN289" s="21">
        <v>6.7</v>
      </c>
      <c r="AJO289" s="20">
        <v>40.331000000000003</v>
      </c>
      <c r="AJP289" s="20">
        <v>151.249</v>
      </c>
      <c r="AJQ289" s="21">
        <v>10.1</v>
      </c>
      <c r="AJR289" s="20">
        <v>60.655000000000001</v>
      </c>
      <c r="AJS289" s="20">
        <v>227.47</v>
      </c>
      <c r="AJT289" s="20">
        <v>205.52500000000001</v>
      </c>
      <c r="AJU289" s="21">
        <v>35.5</v>
      </c>
      <c r="AJV289" s="20">
        <v>213.048</v>
      </c>
      <c r="AJW289" s="20">
        <v>798.97199999999998</v>
      </c>
      <c r="AJX289" s="20">
        <v>777.37099999999998</v>
      </c>
      <c r="AJY289" s="21">
        <v>45.5</v>
      </c>
      <c r="AJZ289" s="20">
        <v>273.488</v>
      </c>
      <c r="AKA289" s="20">
        <v>1025.635</v>
      </c>
      <c r="AKB289" s="20">
        <v>982.89599999999996</v>
      </c>
      <c r="AKC289" s="21">
        <v>37.5</v>
      </c>
      <c r="AKD289" s="20">
        <v>225.416</v>
      </c>
      <c r="AKE289" s="20">
        <v>845.35400000000004</v>
      </c>
      <c r="AKF289" s="20">
        <v>845.35400000000004</v>
      </c>
      <c r="AKG289" s="21">
        <v>259.5</v>
      </c>
      <c r="AKH289" s="20">
        <v>1500.1990000000001</v>
      </c>
      <c r="AKI289" s="20">
        <v>9522.366</v>
      </c>
      <c r="AKJ289" s="21">
        <v>38.1</v>
      </c>
      <c r="AKK289" s="20">
        <v>220.029</v>
      </c>
      <c r="AKL289" s="20">
        <v>1396.614</v>
      </c>
      <c r="AKM289" s="21">
        <v>36.1</v>
      </c>
      <c r="AKN289" s="20">
        <v>208.446</v>
      </c>
      <c r="AKO289" s="20">
        <v>1323.0920000000001</v>
      </c>
      <c r="AKP289" s="21">
        <v>75.900000000000006</v>
      </c>
      <c r="AKQ289" s="20">
        <v>438.96600000000001</v>
      </c>
      <c r="AKR289" s="20">
        <v>2786.2939999999999</v>
      </c>
      <c r="AKS289" s="20">
        <v>2786.2939999999999</v>
      </c>
      <c r="AKT289" s="21">
        <v>145.5</v>
      </c>
      <c r="AKU289" s="20">
        <v>841.20399999999995</v>
      </c>
      <c r="AKV289" s="20">
        <v>5339.4579999999996</v>
      </c>
      <c r="AKW289" s="20">
        <v>5339.4579999999996</v>
      </c>
      <c r="AKX289" s="21">
        <v>221.5</v>
      </c>
      <c r="AKY289" s="20">
        <v>1280.17</v>
      </c>
      <c r="AKZ289" s="20">
        <v>8125.7520000000004</v>
      </c>
      <c r="ALA289" s="20">
        <v>8125.7520000000004</v>
      </c>
      <c r="ALB289" s="21">
        <v>123.6</v>
      </c>
      <c r="ALC289" s="20">
        <v>714.70399999999995</v>
      </c>
      <c r="ALD289" s="20">
        <v>4536.5110000000004</v>
      </c>
      <c r="ALE289" s="20">
        <v>4536.5110000000004</v>
      </c>
      <c r="ALF289" s="21">
        <v>260.2</v>
      </c>
      <c r="ALG289" s="20">
        <v>721.12599999999998</v>
      </c>
      <c r="ALH289" s="20">
        <v>886.19200000000001</v>
      </c>
      <c r="ALI289" s="21">
        <v>100.5</v>
      </c>
      <c r="ALJ289" s="20">
        <v>278.47000000000003</v>
      </c>
      <c r="ALK289" s="20">
        <v>342.21100000000001</v>
      </c>
      <c r="ALL289" s="21">
        <v>54.6</v>
      </c>
      <c r="ALM289" s="20">
        <v>151.39699999999999</v>
      </c>
      <c r="ALN289" s="20">
        <v>186.05099999999999</v>
      </c>
      <c r="ALO289" s="20">
        <v>164.96700000000001</v>
      </c>
      <c r="ALP289" s="21">
        <v>103</v>
      </c>
      <c r="ALQ289" s="20">
        <v>285.32400000000001</v>
      </c>
      <c r="ALR289" s="20">
        <v>350.63499999999999</v>
      </c>
      <c r="ALS289" s="20">
        <v>279.08600000000001</v>
      </c>
      <c r="ALT289" s="21">
        <v>159.69999999999999</v>
      </c>
      <c r="ALU289" s="20">
        <v>442.65600000000001</v>
      </c>
      <c r="ALV289" s="20">
        <v>543.98</v>
      </c>
      <c r="ALW289" s="20">
        <v>444.053</v>
      </c>
      <c r="ALX289" s="21">
        <v>129.5</v>
      </c>
      <c r="ALY289" s="20">
        <v>358.81900000000002</v>
      </c>
      <c r="ALZ289" s="20">
        <v>440.95299999999997</v>
      </c>
      <c r="AMA289" s="20">
        <v>324.94799999999998</v>
      </c>
      <c r="AMB289" s="21">
        <v>159.80000000000001</v>
      </c>
      <c r="AMC289" s="20">
        <v>581.548</v>
      </c>
      <c r="AMD289" s="20">
        <v>17857.254000000001</v>
      </c>
      <c r="AME289" s="21">
        <v>26.9</v>
      </c>
      <c r="AMF289" s="20">
        <v>97.713999999999999</v>
      </c>
      <c r="AMG289" s="20">
        <v>3000.4430000000002</v>
      </c>
      <c r="AMH289" s="21">
        <v>61.4</v>
      </c>
      <c r="AMI289" s="20">
        <v>223.27699999999999</v>
      </c>
      <c r="AMJ289" s="20">
        <v>6856.0209999999997</v>
      </c>
      <c r="AMK289" s="20">
        <v>6856.0209999999997</v>
      </c>
      <c r="AML289" s="21">
        <v>71.599999999999994</v>
      </c>
      <c r="AMM289" s="20">
        <v>260.55799999999999</v>
      </c>
      <c r="AMN289" s="20">
        <v>8000.79</v>
      </c>
      <c r="AMO289" s="20">
        <v>8000.79</v>
      </c>
      <c r="AMP289" s="21">
        <v>133</v>
      </c>
      <c r="AMQ289" s="20">
        <v>483.834</v>
      </c>
      <c r="AMR289" s="20">
        <v>14856.811</v>
      </c>
      <c r="AMS289" s="20">
        <v>14856.811</v>
      </c>
      <c r="AMT289" s="21">
        <v>96.8</v>
      </c>
      <c r="AMU289" s="20">
        <v>352.16699999999997</v>
      </c>
      <c r="AMV289" s="20">
        <v>10813.79</v>
      </c>
      <c r="AMW289" s="20">
        <v>10813.79</v>
      </c>
      <c r="AMX289" s="21">
        <v>99.8</v>
      </c>
      <c r="AMY289" s="22">
        <v>785.65835700000002</v>
      </c>
      <c r="AMZ289" s="20">
        <v>1277.48</v>
      </c>
      <c r="ANA289" s="21">
        <v>38.799999999999997</v>
      </c>
      <c r="ANB289" s="20">
        <v>305.15100000000001</v>
      </c>
      <c r="ANC289" s="20">
        <v>496.17599999999999</v>
      </c>
      <c r="AND289" s="21">
        <v>37.799999999999997</v>
      </c>
      <c r="ANE289" s="20">
        <v>297.19499999999999</v>
      </c>
      <c r="ANF289" s="20">
        <v>483.23899999999998</v>
      </c>
      <c r="ANG289" s="21">
        <v>17.2</v>
      </c>
      <c r="ANH289" s="22">
        <v>135.06152900000001</v>
      </c>
      <c r="ANI289" s="22">
        <v>219.61004600000001</v>
      </c>
      <c r="ANJ289" s="22">
        <v>219.61004600000001</v>
      </c>
      <c r="ANK289" s="21">
        <v>43.9</v>
      </c>
      <c r="ANL289" s="22">
        <v>345.445536</v>
      </c>
      <c r="ANM289" s="22">
        <v>561.69444199999998</v>
      </c>
      <c r="ANN289" s="22">
        <v>561.69444199999998</v>
      </c>
      <c r="ANO289" s="21">
        <v>61</v>
      </c>
      <c r="ANP289" s="22">
        <v>480.50706500000001</v>
      </c>
      <c r="ANQ289" s="22">
        <v>781.30448799999999</v>
      </c>
      <c r="ANR289" s="22">
        <v>781.30448799999999</v>
      </c>
      <c r="ANS289" s="21">
        <v>43</v>
      </c>
      <c r="ANT289" s="22">
        <v>338.06612200000001</v>
      </c>
      <c r="ANU289" s="22">
        <v>549.695514</v>
      </c>
      <c r="ANV289" s="22">
        <v>549.695514</v>
      </c>
      <c r="ANW289" s="21">
        <v>246.9</v>
      </c>
      <c r="ANX289" s="20">
        <v>37866.900999999998</v>
      </c>
      <c r="ANY289" s="20">
        <v>37866.900999999998</v>
      </c>
      <c r="ANZ289" s="21">
        <v>90.9</v>
      </c>
      <c r="AOA289" s="20">
        <v>13947.04</v>
      </c>
      <c r="AOB289" s="20">
        <v>13947.04</v>
      </c>
      <c r="AOC289" s="21">
        <v>87</v>
      </c>
      <c r="AOD289" s="20">
        <v>13343.424999999999</v>
      </c>
      <c r="AOE289" s="20">
        <v>13343.424999999999</v>
      </c>
      <c r="AOF289" s="21">
        <v>89.9</v>
      </c>
      <c r="AOG289" s="20">
        <v>13789.053</v>
      </c>
      <c r="AOH289" s="20">
        <v>13789.053</v>
      </c>
      <c r="AOI289" s="20">
        <v>13789.053</v>
      </c>
      <c r="AOJ289" s="21">
        <v>66</v>
      </c>
      <c r="AOK289" s="20">
        <v>10130.808000000001</v>
      </c>
      <c r="AOL289" s="20">
        <v>10130.808000000001</v>
      </c>
      <c r="AOM289" s="20">
        <v>10130.808000000001</v>
      </c>
      <c r="AON289" s="21">
        <v>155.9</v>
      </c>
      <c r="AOO289" s="20">
        <v>23919.861000000001</v>
      </c>
      <c r="AOP289" s="20">
        <v>23919.861000000001</v>
      </c>
      <c r="AOQ289" s="20">
        <v>23919.861000000001</v>
      </c>
      <c r="AOR289" s="21">
        <v>50</v>
      </c>
      <c r="AOS289" s="20">
        <v>7671.95</v>
      </c>
      <c r="AOT289" s="20">
        <v>7671.95</v>
      </c>
      <c r="AOU289" s="20">
        <v>7671.95</v>
      </c>
      <c r="AOV289" s="21">
        <v>251.9</v>
      </c>
      <c r="AOW289" s="20">
        <v>35272.478000000003</v>
      </c>
      <c r="AOX289" s="20">
        <v>24405.026999999998</v>
      </c>
      <c r="AOY289" s="21">
        <v>88.6</v>
      </c>
      <c r="AOZ289" s="20">
        <v>12400.286</v>
      </c>
      <c r="APA289" s="20">
        <v>8579.7579999999998</v>
      </c>
      <c r="APB289" s="21">
        <v>87.6</v>
      </c>
      <c r="APC289" s="20">
        <v>12263.168</v>
      </c>
      <c r="APD289" s="20">
        <v>8484.8860000000004</v>
      </c>
      <c r="APE289" s="21">
        <v>63.4</v>
      </c>
      <c r="APF289" s="20">
        <v>8871.6450000000004</v>
      </c>
      <c r="APG289" s="20">
        <v>6138.2920000000004</v>
      </c>
      <c r="APH289" s="20">
        <v>6138.2920000000004</v>
      </c>
      <c r="API289" s="21">
        <v>100</v>
      </c>
      <c r="APJ289" s="20">
        <v>14000.546</v>
      </c>
      <c r="APK289" s="20">
        <v>9686.9779999999992</v>
      </c>
      <c r="APL289" s="20">
        <v>9686.9779999999992</v>
      </c>
      <c r="APM289" s="21">
        <v>163.4</v>
      </c>
      <c r="APN289" s="20">
        <v>22872.191999999999</v>
      </c>
      <c r="APO289" s="20">
        <v>15825.269</v>
      </c>
      <c r="APP289" s="20">
        <v>15825.269</v>
      </c>
      <c r="APQ289" s="21">
        <v>105.1</v>
      </c>
      <c r="APR289" s="20">
        <v>14715.565000000001</v>
      </c>
      <c r="APS289" s="20">
        <v>10181.699000000001</v>
      </c>
      <c r="APT289" s="20">
        <v>10181.699000000001</v>
      </c>
      <c r="APU289" s="21">
        <v>105.8</v>
      </c>
      <c r="APV289" s="20">
        <v>494.25599999999997</v>
      </c>
      <c r="APW289" s="20">
        <v>3370.8229999999999</v>
      </c>
      <c r="APX289" s="21">
        <v>34.4</v>
      </c>
      <c r="APY289" s="20">
        <v>160.85599999999999</v>
      </c>
      <c r="APZ289" s="20">
        <v>1097.0409999999999</v>
      </c>
      <c r="AQA289" s="21">
        <v>39.299999999999997</v>
      </c>
      <c r="AQB289" s="20">
        <v>183.66300000000001</v>
      </c>
      <c r="AQC289" s="20">
        <v>1252.579</v>
      </c>
      <c r="AQD289" s="20">
        <v>1252.579</v>
      </c>
      <c r="AQE289" s="21">
        <v>32.1</v>
      </c>
      <c r="AQF289" s="20">
        <v>149.73599999999999</v>
      </c>
      <c r="AQG289" s="20">
        <v>1021.203</v>
      </c>
      <c r="AQH289" s="20">
        <v>1021.203</v>
      </c>
      <c r="AQI289" s="21">
        <v>71.400000000000006</v>
      </c>
      <c r="AQJ289" s="20">
        <v>333.399</v>
      </c>
      <c r="AQK289" s="20">
        <v>2273.7820000000002</v>
      </c>
      <c r="AQL289" s="20">
        <v>2273.7820000000002</v>
      </c>
      <c r="AQM289" s="21">
        <v>60.3</v>
      </c>
      <c r="AQN289" s="20">
        <v>281.64499999999998</v>
      </c>
      <c r="AQO289" s="20">
        <v>1920.817</v>
      </c>
      <c r="AQP289" s="20">
        <v>1920.817</v>
      </c>
    </row>
    <row r="290" spans="1:1134" x14ac:dyDescent="0.2">
      <c r="A290" s="18">
        <v>40816</v>
      </c>
      <c r="B290" s="21">
        <v>134.80000000000001</v>
      </c>
      <c r="C290" s="21">
        <v>139.4</v>
      </c>
      <c r="D290" s="20">
        <v>30004.042000000001</v>
      </c>
      <c r="E290" s="21">
        <v>36.200000000000003</v>
      </c>
      <c r="F290" s="21">
        <v>37.799999999999997</v>
      </c>
      <c r="G290" s="20">
        <v>8062.509</v>
      </c>
      <c r="H290" s="21">
        <v>27.3</v>
      </c>
      <c r="I290" s="21">
        <v>28.2</v>
      </c>
      <c r="J290" s="20">
        <v>6081.5969999999998</v>
      </c>
      <c r="K290" s="21">
        <v>71</v>
      </c>
      <c r="L290" s="21">
        <v>73.3</v>
      </c>
      <c r="M290" s="20">
        <v>15800.975</v>
      </c>
      <c r="N290" s="21">
        <v>98.4</v>
      </c>
      <c r="O290" s="21">
        <v>101.5</v>
      </c>
      <c r="P290" s="20">
        <v>21913.8</v>
      </c>
      <c r="Q290" s="21">
        <v>76.400000000000006</v>
      </c>
      <c r="R290" s="21">
        <v>77.2</v>
      </c>
      <c r="S290" s="20">
        <v>17016.82</v>
      </c>
      <c r="T290" s="21">
        <v>220</v>
      </c>
      <c r="U290" s="21">
        <v>200.9</v>
      </c>
      <c r="V290" s="20">
        <v>144441.22700000001</v>
      </c>
      <c r="W290" s="21">
        <v>78.8</v>
      </c>
      <c r="X290" s="21">
        <v>68.599999999999994</v>
      </c>
      <c r="Y290" s="20">
        <v>51716.362999999998</v>
      </c>
      <c r="Z290" s="21">
        <v>75.400000000000006</v>
      </c>
      <c r="AA290" s="21">
        <v>66</v>
      </c>
      <c r="AB290" s="20">
        <v>49480.061000000002</v>
      </c>
      <c r="AC290" s="21">
        <v>60.5</v>
      </c>
      <c r="AD290" s="21">
        <v>53.1</v>
      </c>
      <c r="AE290" s="20">
        <v>39758.841</v>
      </c>
      <c r="AF290" s="21">
        <v>80.599999999999994</v>
      </c>
      <c r="AG290" s="21">
        <v>79.2</v>
      </c>
      <c r="AH290" s="20">
        <v>52936.623</v>
      </c>
      <c r="AI290" s="21">
        <v>141.19999999999999</v>
      </c>
      <c r="AJ290" s="21">
        <v>132.30000000000001</v>
      </c>
      <c r="AK290" s="20">
        <v>92724.864000000001</v>
      </c>
      <c r="AL290" s="21">
        <v>81.7</v>
      </c>
      <c r="AM290" s="21">
        <v>80.099999999999994</v>
      </c>
      <c r="AN290" s="20">
        <v>53623.294999999998</v>
      </c>
      <c r="AO290" s="21">
        <v>263.7</v>
      </c>
      <c r="AP290" s="21">
        <v>263.89999999999998</v>
      </c>
      <c r="AQ290" s="20">
        <v>114437.185</v>
      </c>
      <c r="AR290" s="21">
        <v>100.5</v>
      </c>
      <c r="AS290" s="21">
        <v>100.1</v>
      </c>
      <c r="AT290" s="20">
        <v>43626.122000000003</v>
      </c>
      <c r="AU290" s="21">
        <v>95.4</v>
      </c>
      <c r="AV290" s="21">
        <v>94.8</v>
      </c>
      <c r="AW290" s="20">
        <v>41417.552000000003</v>
      </c>
      <c r="AX290" s="21">
        <v>77.599999999999994</v>
      </c>
      <c r="AY290" s="21">
        <v>78.599999999999994</v>
      </c>
      <c r="AZ290" s="20">
        <v>33677.243999999999</v>
      </c>
      <c r="BA290" s="21">
        <v>85.6</v>
      </c>
      <c r="BB290" s="21">
        <v>85.2</v>
      </c>
      <c r="BC290" s="20">
        <v>37135.648000000001</v>
      </c>
      <c r="BD290" s="21">
        <v>163.1</v>
      </c>
      <c r="BE290" s="21">
        <v>163.80000000000001</v>
      </c>
      <c r="BF290" s="20">
        <v>70811.063999999998</v>
      </c>
      <c r="BG290" s="21">
        <v>84.3</v>
      </c>
      <c r="BH290" s="21">
        <v>83</v>
      </c>
      <c r="BI290" s="20">
        <v>36606.474000000002</v>
      </c>
      <c r="BJ290" s="21">
        <v>66</v>
      </c>
      <c r="BK290" s="19">
        <v>321.53563030683</v>
      </c>
      <c r="BL290" s="20">
        <v>1351.8969999999999</v>
      </c>
      <c r="BM290" s="21">
        <v>44.7</v>
      </c>
      <c r="BN290" s="20">
        <v>218.023</v>
      </c>
      <c r="BO290" s="20">
        <v>916.67700000000002</v>
      </c>
      <c r="BP290" s="21">
        <v>5.0999999999999996</v>
      </c>
      <c r="BQ290" s="20">
        <v>24.797999999999998</v>
      </c>
      <c r="BR290" s="19">
        <v>104.261636</v>
      </c>
      <c r="BS290" s="19">
        <v>104.261636</v>
      </c>
      <c r="BT290" s="21">
        <v>16.2</v>
      </c>
      <c r="BU290" s="20">
        <v>78.97</v>
      </c>
      <c r="BV290" s="19">
        <v>332.02948753227997</v>
      </c>
      <c r="BW290" s="19">
        <v>274.87851932474001</v>
      </c>
      <c r="BX290" s="21">
        <v>21.2</v>
      </c>
      <c r="BY290" s="19">
        <v>103.51279762756</v>
      </c>
      <c r="BZ290" s="19">
        <v>435.21955762506002</v>
      </c>
      <c r="CA290" s="19">
        <v>379.14015532474002</v>
      </c>
      <c r="CB290" s="21">
        <v>13.2</v>
      </c>
      <c r="CC290" s="19">
        <v>64.193433226305004</v>
      </c>
      <c r="CD290" s="19">
        <v>269.90129000000002</v>
      </c>
      <c r="CE290" s="19">
        <v>269.90129000000002</v>
      </c>
      <c r="CF290" s="21">
        <v>233.8</v>
      </c>
      <c r="CG290" s="20">
        <v>970.70799999999997</v>
      </c>
      <c r="CH290" s="20">
        <v>718.90599999999995</v>
      </c>
      <c r="CI290" s="21">
        <v>88.9</v>
      </c>
      <c r="CJ290" s="20">
        <v>369.09800000000001</v>
      </c>
      <c r="CK290" s="20">
        <v>273.35399999999998</v>
      </c>
      <c r="CL290" s="21">
        <v>81.900000000000006</v>
      </c>
      <c r="CM290" s="20">
        <v>340.21100000000001</v>
      </c>
      <c r="CN290" s="20">
        <v>251.96</v>
      </c>
      <c r="CO290" s="21">
        <v>53.3</v>
      </c>
      <c r="CP290" s="20">
        <v>221.30600000000001</v>
      </c>
      <c r="CQ290" s="20">
        <v>163.899</v>
      </c>
      <c r="CR290" s="20">
        <v>163.899</v>
      </c>
      <c r="CS290" s="21">
        <v>91.6</v>
      </c>
      <c r="CT290" s="20">
        <v>380.30399999999997</v>
      </c>
      <c r="CU290" s="20">
        <v>281.65300000000002</v>
      </c>
      <c r="CV290" s="20">
        <v>281.65300000000002</v>
      </c>
      <c r="CW290" s="21">
        <v>144.9</v>
      </c>
      <c r="CX290" s="20">
        <v>601.61</v>
      </c>
      <c r="CY290" s="20">
        <v>445.55200000000002</v>
      </c>
      <c r="CZ290" s="20">
        <v>445.55200000000002</v>
      </c>
      <c r="DA290" s="21">
        <v>93.3</v>
      </c>
      <c r="DB290" s="20">
        <v>387.42500000000001</v>
      </c>
      <c r="DC290" s="20">
        <v>286.92700000000002</v>
      </c>
      <c r="DD290" s="20">
        <v>286.92700000000002</v>
      </c>
      <c r="DE290" s="21">
        <v>200.1</v>
      </c>
      <c r="DF290" s="20">
        <v>2816.049</v>
      </c>
      <c r="DG290" s="20">
        <v>2893.49</v>
      </c>
      <c r="DH290" s="21">
        <v>23.8</v>
      </c>
      <c r="DI290" s="20">
        <v>334.245</v>
      </c>
      <c r="DJ290" s="20">
        <v>343.43700000000001</v>
      </c>
      <c r="DK290" s="21">
        <v>21.8</v>
      </c>
      <c r="DL290" s="20">
        <v>307.05399999999997</v>
      </c>
      <c r="DM290" s="20">
        <v>315.49799999999999</v>
      </c>
      <c r="DN290" s="21">
        <v>109.4</v>
      </c>
      <c r="DO290" s="20">
        <v>1539.124</v>
      </c>
      <c r="DP290" s="20">
        <v>1581.45</v>
      </c>
      <c r="DQ290" s="20">
        <v>1581.45</v>
      </c>
      <c r="DR290" s="21">
        <v>67</v>
      </c>
      <c r="DS290" s="20">
        <v>942.67899999999997</v>
      </c>
      <c r="DT290" s="20">
        <v>968.60299999999995</v>
      </c>
      <c r="DU290" s="20">
        <v>968.60299999999995</v>
      </c>
      <c r="DV290" s="21">
        <v>176.3</v>
      </c>
      <c r="DW290" s="20">
        <v>2481.8029999999999</v>
      </c>
      <c r="DX290" s="20">
        <v>2550.0529999999999</v>
      </c>
      <c r="DY290" s="20">
        <v>2550.0529999999999</v>
      </c>
      <c r="DZ290" s="21">
        <v>123.7</v>
      </c>
      <c r="EA290" s="20">
        <v>1740.2829999999999</v>
      </c>
      <c r="EB290" s="20">
        <v>1788.1410000000001</v>
      </c>
      <c r="EC290" s="20">
        <v>1788.1410000000001</v>
      </c>
      <c r="ED290" s="21">
        <v>304.5</v>
      </c>
      <c r="EE290" s="20">
        <v>1535.1279999999999</v>
      </c>
      <c r="EF290" s="20">
        <v>1136.9159999999999</v>
      </c>
      <c r="EG290" s="21">
        <v>108.2</v>
      </c>
      <c r="EH290" s="20">
        <v>545.22500000000002</v>
      </c>
      <c r="EI290" s="20">
        <v>403.79399999999998</v>
      </c>
      <c r="EJ290" s="21">
        <v>103.5</v>
      </c>
      <c r="EK290" s="20">
        <v>521.51800000000003</v>
      </c>
      <c r="EL290" s="20">
        <v>386.23599999999999</v>
      </c>
      <c r="EM290" s="21">
        <v>54.2</v>
      </c>
      <c r="EN290" s="20">
        <v>273.255</v>
      </c>
      <c r="EO290" s="20">
        <v>202.37299999999999</v>
      </c>
      <c r="EP290" s="20">
        <v>202.37299999999999</v>
      </c>
      <c r="EQ290" s="21">
        <v>142.19999999999999</v>
      </c>
      <c r="ER290" s="20">
        <v>716.64700000000005</v>
      </c>
      <c r="ES290" s="20">
        <v>530.74900000000002</v>
      </c>
      <c r="ET290" s="20">
        <v>530.74900000000002</v>
      </c>
      <c r="EU290" s="21">
        <v>196.4</v>
      </c>
      <c r="EV290" s="20">
        <v>989.90300000000002</v>
      </c>
      <c r="EW290" s="20">
        <v>733.12199999999996</v>
      </c>
      <c r="EX290" s="20">
        <v>733.12199999999996</v>
      </c>
      <c r="EY290" s="21">
        <v>56.7</v>
      </c>
      <c r="EZ290" s="20">
        <v>285.88200000000001</v>
      </c>
      <c r="FA290" s="20">
        <v>211.72399999999999</v>
      </c>
      <c r="FB290" s="20">
        <v>211.72399999999999</v>
      </c>
      <c r="FC290" s="21">
        <v>120</v>
      </c>
      <c r="FD290" s="20">
        <v>2762.7080000000001</v>
      </c>
      <c r="FE290" s="20">
        <v>5128.6970000000001</v>
      </c>
      <c r="FF290" s="21">
        <v>60</v>
      </c>
      <c r="FG290" s="20">
        <v>1380.7149999999999</v>
      </c>
      <c r="FH290" s="20">
        <v>2563.163</v>
      </c>
      <c r="FI290" s="21">
        <v>22.4</v>
      </c>
      <c r="FJ290" s="20">
        <v>515.58799999999997</v>
      </c>
      <c r="FK290" s="20">
        <v>957.13900000000001</v>
      </c>
      <c r="FL290" s="20">
        <v>987.96199999999999</v>
      </c>
      <c r="FM290" s="21">
        <v>37.6</v>
      </c>
      <c r="FN290" s="20">
        <v>865.97500000000002</v>
      </c>
      <c r="FO290" s="20">
        <v>1607.598</v>
      </c>
      <c r="FP290" s="20">
        <v>1556.2729999999999</v>
      </c>
      <c r="FQ290" s="21">
        <v>60</v>
      </c>
      <c r="FR290" s="20">
        <v>1381.992</v>
      </c>
      <c r="FS290" s="20">
        <v>2565.5340000000001</v>
      </c>
      <c r="FT290" s="20">
        <v>2544.2350000000001</v>
      </c>
      <c r="FU290" s="21">
        <v>55.7</v>
      </c>
      <c r="FV290" s="20">
        <v>1281.7439999999999</v>
      </c>
      <c r="FW290" s="20">
        <v>2379.433</v>
      </c>
      <c r="FX290" s="20">
        <v>2379.433</v>
      </c>
      <c r="FY290" s="21">
        <v>265.10000000000002</v>
      </c>
      <c r="FZ290" s="20">
        <v>4431.7690000000002</v>
      </c>
      <c r="GA290" s="20">
        <v>4629.4260000000004</v>
      </c>
      <c r="GB290" s="21">
        <v>83.5</v>
      </c>
      <c r="GC290" s="20">
        <v>1395.953</v>
      </c>
      <c r="GD290" s="20">
        <v>1458.212</v>
      </c>
      <c r="GE290" s="21">
        <v>75.900000000000006</v>
      </c>
      <c r="GF290" s="20">
        <v>1269.4939999999999</v>
      </c>
      <c r="GG290" s="20">
        <v>1326.1130000000001</v>
      </c>
      <c r="GH290" s="21">
        <v>94.7</v>
      </c>
      <c r="GI290" s="20">
        <v>1582.4549999999999</v>
      </c>
      <c r="GJ290" s="20">
        <v>1653.0329999999999</v>
      </c>
      <c r="GK290" s="20">
        <v>1653.0329999999999</v>
      </c>
      <c r="GL290" s="21">
        <v>86.9</v>
      </c>
      <c r="GM290" s="20">
        <v>1453.3610000000001</v>
      </c>
      <c r="GN290" s="20">
        <v>1518.181</v>
      </c>
      <c r="GO290" s="20">
        <v>1518.181</v>
      </c>
      <c r="GP290" s="21">
        <v>181.6</v>
      </c>
      <c r="GQ290" s="20">
        <v>3035.817</v>
      </c>
      <c r="GR290" s="20">
        <v>3171.2139999999999</v>
      </c>
      <c r="GS290" s="20">
        <v>3171.2139999999999</v>
      </c>
      <c r="GT290" s="21">
        <v>73</v>
      </c>
      <c r="GU290" s="20">
        <v>1219.942</v>
      </c>
      <c r="GV290" s="20">
        <v>1274.3510000000001</v>
      </c>
      <c r="GW290" s="20">
        <v>1274.3510000000001</v>
      </c>
      <c r="GX290" s="21">
        <v>245.6</v>
      </c>
      <c r="GY290" s="20">
        <v>1728.355</v>
      </c>
      <c r="GZ290" s="20">
        <v>1557.7660000000001</v>
      </c>
      <c r="HA290" s="21">
        <v>31.1</v>
      </c>
      <c r="HB290" s="20">
        <v>218.58099999999999</v>
      </c>
      <c r="HC290" s="20">
        <v>197.00700000000001</v>
      </c>
      <c r="HD290" s="21">
        <v>28.6</v>
      </c>
      <c r="HE290" s="20">
        <v>201.34800000000001</v>
      </c>
      <c r="HF290" s="20">
        <v>181.47499999999999</v>
      </c>
      <c r="HG290" s="21">
        <v>109.2</v>
      </c>
      <c r="HH290" s="20">
        <v>768.87400000000002</v>
      </c>
      <c r="HI290" s="20">
        <v>692.98599999999999</v>
      </c>
      <c r="HJ290" s="20">
        <v>692.98599999999999</v>
      </c>
      <c r="HK290" s="21">
        <v>105.8</v>
      </c>
      <c r="HL290" s="20">
        <v>744.86500000000001</v>
      </c>
      <c r="HM290" s="20">
        <v>671.346</v>
      </c>
      <c r="HN290" s="20">
        <v>554.59100000000001</v>
      </c>
      <c r="HO290" s="21">
        <v>214.5</v>
      </c>
      <c r="HP290" s="20">
        <v>1509.7739999999999</v>
      </c>
      <c r="HQ290" s="20">
        <v>1360.759</v>
      </c>
      <c r="HR290" s="20">
        <v>1247.577</v>
      </c>
      <c r="HS290" s="21">
        <v>130.69999999999999</v>
      </c>
      <c r="HT290" s="20">
        <v>919.74400000000003</v>
      </c>
      <c r="HU290" s="20">
        <v>828.96500000000003</v>
      </c>
      <c r="HV290" s="20">
        <v>828.96500000000003</v>
      </c>
      <c r="HW290" s="21">
        <v>119.4</v>
      </c>
      <c r="HX290" s="20">
        <v>277.63499999999999</v>
      </c>
      <c r="HY290" s="20">
        <v>143021.06899999999</v>
      </c>
      <c r="HZ290" s="21">
        <v>12.8</v>
      </c>
      <c r="IA290" s="20">
        <v>29.747</v>
      </c>
      <c r="IB290" s="20">
        <v>15323.991</v>
      </c>
      <c r="IC290" s="21">
        <v>10.6</v>
      </c>
      <c r="ID290" s="20">
        <v>24.588000000000001</v>
      </c>
      <c r="IE290" s="20">
        <v>12666.392</v>
      </c>
      <c r="IF290" s="21">
        <v>33</v>
      </c>
      <c r="IG290" s="20">
        <v>76.644999999999996</v>
      </c>
      <c r="IH290" s="20">
        <v>39483.095000000001</v>
      </c>
      <c r="II290" s="20">
        <v>39483.095000000001</v>
      </c>
      <c r="IJ290" s="21">
        <v>73.599999999999994</v>
      </c>
      <c r="IK290" s="20">
        <v>171.24299999999999</v>
      </c>
      <c r="IL290" s="20">
        <v>88213.982999999993</v>
      </c>
      <c r="IM290" s="20">
        <v>88213.982999999993</v>
      </c>
      <c r="IN290" s="21">
        <v>106.6</v>
      </c>
      <c r="IO290" s="20">
        <v>247.88800000000001</v>
      </c>
      <c r="IP290" s="20">
        <v>127697.07799999999</v>
      </c>
      <c r="IQ290" s="20">
        <v>127697.07799999999</v>
      </c>
      <c r="IR290" s="21">
        <v>69.7</v>
      </c>
      <c r="IS290" s="20">
        <v>162.12100000000001</v>
      </c>
      <c r="IT290" s="23">
        <v>83515.149999999994</v>
      </c>
      <c r="IU290" s="23">
        <v>83515.149999999994</v>
      </c>
      <c r="IV290" s="21">
        <v>177.2</v>
      </c>
      <c r="IW290" s="20">
        <v>13037.347</v>
      </c>
      <c r="IX290" s="20">
        <v>83234.138999999996</v>
      </c>
      <c r="IY290" s="21">
        <v>33.5</v>
      </c>
      <c r="IZ290" s="20">
        <v>2463.3020000000001</v>
      </c>
      <c r="JA290" s="20">
        <v>15726.424999999999</v>
      </c>
      <c r="JB290" s="21">
        <v>27.9</v>
      </c>
      <c r="JC290" s="20">
        <v>2055.2919999999999</v>
      </c>
      <c r="JD290" s="20">
        <v>13121.573</v>
      </c>
      <c r="JE290" s="20">
        <v>13121.573</v>
      </c>
      <c r="JF290" s="21">
        <v>115.8</v>
      </c>
      <c r="JG290" s="20">
        <v>8517.759</v>
      </c>
      <c r="JH290" s="20">
        <v>54379.798999999999</v>
      </c>
      <c r="JI290" s="20">
        <v>57124.904999999999</v>
      </c>
      <c r="JJ290" s="21">
        <v>143.69999999999999</v>
      </c>
      <c r="JK290" s="20">
        <v>10574.045</v>
      </c>
      <c r="JL290" s="20">
        <v>67507.714000000007</v>
      </c>
      <c r="JM290" s="20">
        <v>70246.478000000003</v>
      </c>
      <c r="JN290" s="21">
        <v>123.4</v>
      </c>
      <c r="JO290" s="20">
        <v>9074.4809999999998</v>
      </c>
      <c r="JP290" s="20">
        <v>57934.07</v>
      </c>
      <c r="JQ290" s="20">
        <v>57934.07</v>
      </c>
      <c r="JR290" s="21">
        <v>84</v>
      </c>
      <c r="JS290" s="20">
        <v>262.64100000000002</v>
      </c>
      <c r="JT290" s="20">
        <v>502984.32699999999</v>
      </c>
      <c r="JU290" s="21">
        <v>34.1</v>
      </c>
      <c r="JV290" s="20">
        <v>106.514</v>
      </c>
      <c r="JW290" s="20">
        <v>203984.65700000001</v>
      </c>
      <c r="JX290" s="20">
        <v>19.754000000000001</v>
      </c>
      <c r="JY290" s="20">
        <v>61.734999999999999</v>
      </c>
      <c r="JZ290" s="20">
        <v>118227.802</v>
      </c>
      <c r="KA290" s="20">
        <v>118227.802</v>
      </c>
      <c r="KB290" s="20">
        <v>30.204000000000001</v>
      </c>
      <c r="KC290" s="20">
        <v>94.393000000000001</v>
      </c>
      <c r="KD290" s="20">
        <v>180771.86799999999</v>
      </c>
      <c r="KE290" s="20">
        <v>180771.86799999999</v>
      </c>
      <c r="KF290" s="21">
        <v>50</v>
      </c>
      <c r="KG290" s="21">
        <v>156.1</v>
      </c>
      <c r="KH290" s="20">
        <v>298999.67</v>
      </c>
      <c r="KI290" s="20">
        <v>298999.67</v>
      </c>
      <c r="KJ290" s="21">
        <v>35.200000000000003</v>
      </c>
      <c r="KK290" s="21">
        <v>109.9</v>
      </c>
      <c r="KL290" s="21">
        <v>210502.7</v>
      </c>
      <c r="KM290" s="21">
        <v>210502.7</v>
      </c>
      <c r="KN290" s="21">
        <v>125.9</v>
      </c>
      <c r="KO290" s="20">
        <v>277.149</v>
      </c>
      <c r="KP290" s="20">
        <v>5080.76</v>
      </c>
      <c r="KQ290" s="21">
        <v>41.5</v>
      </c>
      <c r="KR290" s="20">
        <v>91.22</v>
      </c>
      <c r="KS290" s="20">
        <v>1672.2570000000001</v>
      </c>
      <c r="KT290" s="21">
        <v>38.799999999999997</v>
      </c>
      <c r="KU290" s="20">
        <v>85.462000000000003</v>
      </c>
      <c r="KV290" s="20">
        <v>1566.7149999999999</v>
      </c>
      <c r="KW290" s="21">
        <v>29.2</v>
      </c>
      <c r="KX290" s="20">
        <v>64.325000000000003</v>
      </c>
      <c r="KY290" s="20">
        <v>1179.2139999999999</v>
      </c>
      <c r="KZ290" s="20">
        <v>1179.2139999999999</v>
      </c>
      <c r="LA290" s="21">
        <v>55.3</v>
      </c>
      <c r="LB290" s="20">
        <v>121.605</v>
      </c>
      <c r="LC290" s="20">
        <v>2229.2890000000002</v>
      </c>
      <c r="LD290" s="20">
        <v>2229.2890000000002</v>
      </c>
      <c r="LE290" s="21">
        <v>84.5</v>
      </c>
      <c r="LF290" s="20">
        <v>185.93</v>
      </c>
      <c r="LG290" s="20">
        <v>3408.5030000000002</v>
      </c>
      <c r="LH290" s="20">
        <v>3408.5030000000002</v>
      </c>
      <c r="LI290" s="21">
        <v>48</v>
      </c>
      <c r="LJ290" s="20">
        <v>105.58799999999999</v>
      </c>
      <c r="LK290" s="20">
        <v>1935.6569999999999</v>
      </c>
      <c r="LL290" s="20">
        <v>1935.6569999999999</v>
      </c>
      <c r="LM290" s="21">
        <v>209.6</v>
      </c>
      <c r="LN290" s="20">
        <v>7535.3609999999999</v>
      </c>
      <c r="LO290" s="20">
        <v>5580.6880000000001</v>
      </c>
      <c r="LP290" s="21">
        <v>84.8</v>
      </c>
      <c r="LQ290" s="20">
        <v>3049.1219999999998</v>
      </c>
      <c r="LR290" s="20">
        <v>2258.1799999999998</v>
      </c>
      <c r="LS290" s="21">
        <v>80.2</v>
      </c>
      <c r="LT290" s="20">
        <v>2882.3890000000001</v>
      </c>
      <c r="LU290" s="20">
        <v>2134.6970000000001</v>
      </c>
      <c r="LV290" s="21">
        <v>57.6</v>
      </c>
      <c r="LW290" s="20">
        <v>2072.8029999999999</v>
      </c>
      <c r="LX290" s="20">
        <v>1535.1179999999999</v>
      </c>
      <c r="LY290" s="20">
        <v>1535.1179999999999</v>
      </c>
      <c r="LZ290" s="21">
        <v>67.099999999999994</v>
      </c>
      <c r="MA290" s="20">
        <v>2413.4349999999999</v>
      </c>
      <c r="MB290" s="20">
        <v>1787.39</v>
      </c>
      <c r="MC290" s="20">
        <v>1787.39</v>
      </c>
      <c r="MD290" s="21">
        <v>124.8</v>
      </c>
      <c r="ME290" s="20">
        <v>4486.2380000000003</v>
      </c>
      <c r="MF290" s="20">
        <v>3322.5079999999998</v>
      </c>
      <c r="MG290" s="20">
        <v>3322.5079999999998</v>
      </c>
      <c r="MH290" s="21">
        <v>84</v>
      </c>
      <c r="MI290" s="20">
        <v>3020.0529999999999</v>
      </c>
      <c r="MJ290" s="20">
        <v>2236.6509999999998</v>
      </c>
      <c r="MK290" s="20">
        <v>2236.6509999999998</v>
      </c>
      <c r="ML290" s="21">
        <v>309.39999999999998</v>
      </c>
      <c r="MM290" s="20">
        <v>1034.442</v>
      </c>
      <c r="MN290" s="20">
        <v>5700.915</v>
      </c>
      <c r="MO290" s="21">
        <v>54.7</v>
      </c>
      <c r="MP290" s="20">
        <v>183.017</v>
      </c>
      <c r="MQ290" s="20">
        <v>1008.625</v>
      </c>
      <c r="MR290" s="21">
        <v>48.7</v>
      </c>
      <c r="MS290" s="20">
        <v>162.803</v>
      </c>
      <c r="MT290" s="20">
        <v>897.22199999999998</v>
      </c>
      <c r="MU290" s="21">
        <v>130.6</v>
      </c>
      <c r="MV290" s="20">
        <v>436.76299999999998</v>
      </c>
      <c r="MW290" s="20">
        <v>2407.0439999999999</v>
      </c>
      <c r="MX290" s="20">
        <v>2433</v>
      </c>
      <c r="MY290" s="21">
        <v>123.4</v>
      </c>
      <c r="MZ290" s="20">
        <v>412.52600000000001</v>
      </c>
      <c r="NA290" s="20">
        <v>2273.473</v>
      </c>
      <c r="NB290" s="20">
        <v>2117</v>
      </c>
      <c r="NC290" s="21">
        <v>254.7</v>
      </c>
      <c r="ND290" s="20">
        <v>851.42499999999995</v>
      </c>
      <c r="NE290" s="20">
        <v>4692.29</v>
      </c>
      <c r="NF290" s="20">
        <v>4550</v>
      </c>
      <c r="NG290" s="21">
        <v>186.5</v>
      </c>
      <c r="NH290" s="20">
        <v>623.45100000000002</v>
      </c>
      <c r="NI290" s="20">
        <v>3435.8989999999999</v>
      </c>
      <c r="NJ290" s="20">
        <v>3435.8989999999999</v>
      </c>
      <c r="NK290" s="21">
        <v>287</v>
      </c>
      <c r="NL290" s="20">
        <v>4149.3900000000003</v>
      </c>
      <c r="NM290" s="20">
        <v>3073.038</v>
      </c>
      <c r="NN290" s="21">
        <v>66.599999999999994</v>
      </c>
      <c r="NO290" s="20">
        <v>963.29100000000005</v>
      </c>
      <c r="NP290" s="20">
        <v>713.41300000000001</v>
      </c>
      <c r="NQ290" s="21">
        <v>66.7</v>
      </c>
      <c r="NR290" s="20">
        <v>963.94</v>
      </c>
      <c r="NS290" s="20">
        <v>713.89400000000001</v>
      </c>
      <c r="NT290" s="21">
        <v>82.6</v>
      </c>
      <c r="NU290" s="20">
        <v>1194.3979999999999</v>
      </c>
      <c r="NV290" s="20">
        <v>884.57100000000003</v>
      </c>
      <c r="NW290" s="20">
        <v>884.57100000000003</v>
      </c>
      <c r="NX290" s="21">
        <v>137.80000000000001</v>
      </c>
      <c r="NY290" s="20">
        <v>1991.701</v>
      </c>
      <c r="NZ290" s="20">
        <v>1475.0540000000001</v>
      </c>
      <c r="OA290" s="20">
        <v>1475.0540000000001</v>
      </c>
      <c r="OB290" s="21">
        <v>220.4</v>
      </c>
      <c r="OC290" s="20">
        <v>3186.0990000000002</v>
      </c>
      <c r="OD290" s="20">
        <v>2359.625</v>
      </c>
      <c r="OE290" s="20">
        <v>2359.625</v>
      </c>
      <c r="OF290" s="21">
        <v>160.6</v>
      </c>
      <c r="OG290" s="20">
        <v>2321.0859999999998</v>
      </c>
      <c r="OH290" s="20">
        <v>1718.9960000000001</v>
      </c>
      <c r="OI290" s="20">
        <v>1718.9960000000001</v>
      </c>
      <c r="OJ290" s="21">
        <v>220.5</v>
      </c>
      <c r="OK290" s="20">
        <v>585.23900000000003</v>
      </c>
      <c r="OL290" s="20">
        <v>433.428</v>
      </c>
      <c r="OM290" s="21">
        <v>53.1</v>
      </c>
      <c r="ON290" s="20">
        <v>140.99600000000001</v>
      </c>
      <c r="OO290" s="20">
        <v>104.422</v>
      </c>
      <c r="OP290" s="21">
        <v>50.1</v>
      </c>
      <c r="OQ290" s="20">
        <v>132.81299999999999</v>
      </c>
      <c r="OR290" s="20">
        <v>98.361000000000004</v>
      </c>
      <c r="OS290" s="21">
        <v>58.8</v>
      </c>
      <c r="OT290" s="20">
        <v>155.91999999999999</v>
      </c>
      <c r="OU290" s="20">
        <v>115.474</v>
      </c>
      <c r="OV290" s="20">
        <v>115.474</v>
      </c>
      <c r="OW290" s="21">
        <v>108.7</v>
      </c>
      <c r="OX290" s="20">
        <v>288.32299999999998</v>
      </c>
      <c r="OY290" s="20">
        <v>213.53200000000001</v>
      </c>
      <c r="OZ290" s="20">
        <v>213.53200000000001</v>
      </c>
      <c r="PA290" s="21">
        <v>167.4</v>
      </c>
      <c r="PB290" s="20">
        <v>444.24299999999999</v>
      </c>
      <c r="PC290" s="20">
        <v>329.00599999999997</v>
      </c>
      <c r="PD290" s="20">
        <v>329.00599999999997</v>
      </c>
      <c r="PE290" s="21">
        <v>88.1</v>
      </c>
      <c r="PF290" s="20">
        <v>233.71700000000001</v>
      </c>
      <c r="PG290" s="20">
        <v>173.09100000000001</v>
      </c>
      <c r="PH290" s="20">
        <v>173.09100000000001</v>
      </c>
      <c r="PI290" s="21">
        <v>271.89999999999998</v>
      </c>
      <c r="PJ290" s="20">
        <v>7504.0219999999999</v>
      </c>
      <c r="PK290" s="20">
        <v>5557.4790000000003</v>
      </c>
      <c r="PL290" s="21">
        <v>94.4</v>
      </c>
      <c r="PM290" s="20">
        <v>2606.7199999999998</v>
      </c>
      <c r="PN290" s="20">
        <v>1930.537</v>
      </c>
      <c r="PO290" s="21">
        <v>87.3</v>
      </c>
      <c r="PP290" s="20">
        <v>2410.1379999999999</v>
      </c>
      <c r="PQ290" s="20">
        <v>1784.9480000000001</v>
      </c>
      <c r="PR290" s="21">
        <v>54.5</v>
      </c>
      <c r="PS290" s="20">
        <v>1503.91</v>
      </c>
      <c r="PT290" s="20">
        <v>1113.796</v>
      </c>
      <c r="PU290" s="20">
        <v>1113.796</v>
      </c>
      <c r="PV290" s="21">
        <v>123.2</v>
      </c>
      <c r="PW290" s="20">
        <v>3400.009</v>
      </c>
      <c r="PX290" s="20">
        <v>2518.047</v>
      </c>
      <c r="PY290" s="20">
        <v>2369.6170000000002</v>
      </c>
      <c r="PZ290" s="21">
        <v>177.4</v>
      </c>
      <c r="QA290" s="20">
        <v>4897.3019999999997</v>
      </c>
      <c r="QB290" s="20">
        <v>3626.942</v>
      </c>
      <c r="QC290" s="20">
        <v>3483.413</v>
      </c>
      <c r="QD290" s="21">
        <v>93.3</v>
      </c>
      <c r="QE290" s="20">
        <v>2575.2159999999999</v>
      </c>
      <c r="QF290" s="20">
        <v>1907.2049999999999</v>
      </c>
      <c r="QG290" s="20">
        <v>1907.2049999999999</v>
      </c>
      <c r="QH290" s="21">
        <v>221.7</v>
      </c>
      <c r="QI290" s="21">
        <v>201.9</v>
      </c>
      <c r="QJ290" s="20">
        <v>134020.46100000001</v>
      </c>
      <c r="QK290" s="21">
        <v>81.8</v>
      </c>
      <c r="QL290" s="21">
        <v>70.5</v>
      </c>
      <c r="QM290" s="20">
        <v>49448.627</v>
      </c>
      <c r="QN290" s="21">
        <v>78.2</v>
      </c>
      <c r="QO290" s="21">
        <v>67.8</v>
      </c>
      <c r="QP290" s="20">
        <v>47292.987000000001</v>
      </c>
      <c r="QQ290" s="21">
        <v>60.2</v>
      </c>
      <c r="QR290" s="21">
        <v>52.6</v>
      </c>
      <c r="QS290" s="20">
        <v>36408.786999999997</v>
      </c>
      <c r="QT290" s="21">
        <v>79.599999999999994</v>
      </c>
      <c r="QU290" s="21">
        <v>78.7</v>
      </c>
      <c r="QV290" s="20">
        <v>48137.713000000003</v>
      </c>
      <c r="QW290" s="21">
        <v>139.9</v>
      </c>
      <c r="QX290" s="21">
        <v>131.4</v>
      </c>
      <c r="QY290" s="20">
        <v>84571.834000000003</v>
      </c>
      <c r="QZ290" s="21">
        <v>79.900000000000006</v>
      </c>
      <c r="RA290" s="21">
        <v>78.400000000000006</v>
      </c>
      <c r="RB290" s="20">
        <v>48285.17</v>
      </c>
      <c r="RC290" s="21">
        <v>263.3</v>
      </c>
      <c r="RD290" s="20">
        <v>6782.3540000000003</v>
      </c>
      <c r="RE290" s="20">
        <v>4352.915</v>
      </c>
      <c r="RF290" s="21">
        <v>90.1</v>
      </c>
      <c r="RG290" s="20">
        <v>2321.913</v>
      </c>
      <c r="RH290" s="20">
        <v>1490.204</v>
      </c>
      <c r="RI290" s="21">
        <v>80</v>
      </c>
      <c r="RJ290" s="20">
        <v>2060.7420000000002</v>
      </c>
      <c r="RK290" s="20">
        <v>1322.5840000000001</v>
      </c>
      <c r="RL290" s="21">
        <v>92</v>
      </c>
      <c r="RM290" s="20">
        <v>2369.9810000000002</v>
      </c>
      <c r="RN290" s="20">
        <v>1521.0540000000001</v>
      </c>
      <c r="RO290" s="20">
        <v>1521.0540000000001</v>
      </c>
      <c r="RP290" s="21">
        <v>81.2</v>
      </c>
      <c r="RQ290" s="20">
        <v>2090.46</v>
      </c>
      <c r="RR290" s="20">
        <v>1341.6569999999999</v>
      </c>
      <c r="RS290" s="20">
        <v>1341.6569999999999</v>
      </c>
      <c r="RT290" s="21">
        <v>173.2</v>
      </c>
      <c r="RU290" s="20">
        <v>4460.4409999999998</v>
      </c>
      <c r="RV290" s="20">
        <v>2862.7109999999998</v>
      </c>
      <c r="RW290" s="20">
        <v>2862.7109999999998</v>
      </c>
      <c r="RX290" s="21">
        <v>100.7</v>
      </c>
      <c r="RY290" s="20">
        <v>2592.8890000000001</v>
      </c>
      <c r="RZ290" s="20">
        <v>1664.116</v>
      </c>
      <c r="SA290" s="20">
        <v>1664.116</v>
      </c>
      <c r="SB290" s="21">
        <v>251.8</v>
      </c>
      <c r="SC290" s="20">
        <v>711.673</v>
      </c>
      <c r="SD290" s="20">
        <v>527.06500000000005</v>
      </c>
      <c r="SE290" s="21">
        <v>115.9</v>
      </c>
      <c r="SF290" s="20">
        <v>327.54300000000001</v>
      </c>
      <c r="SG290" s="20">
        <v>242.578</v>
      </c>
      <c r="SH290" s="21">
        <v>166.4</v>
      </c>
      <c r="SI290" s="20">
        <v>470.36700000000002</v>
      </c>
      <c r="SJ290" s="20">
        <v>348.35399999999998</v>
      </c>
      <c r="SK290" s="21">
        <v>64.3</v>
      </c>
      <c r="SL290" s="20">
        <v>181.815</v>
      </c>
      <c r="SM290" s="20">
        <v>134.65199999999999</v>
      </c>
      <c r="SN290" s="20">
        <v>134.65199999999999</v>
      </c>
      <c r="SO290" s="21">
        <v>71.599999999999994</v>
      </c>
      <c r="SP290" s="20">
        <v>202.316</v>
      </c>
      <c r="SQ290" s="20">
        <v>149.83500000000001</v>
      </c>
      <c r="SR290" s="20">
        <v>149.83500000000001</v>
      </c>
      <c r="SS290" s="21">
        <v>135.9</v>
      </c>
      <c r="ST290" s="20">
        <v>384.13</v>
      </c>
      <c r="SU290" s="20">
        <v>284.48700000000002</v>
      </c>
      <c r="SV290" s="20">
        <v>284.48700000000002</v>
      </c>
      <c r="SW290" s="21">
        <v>117.3</v>
      </c>
      <c r="SX290" s="20">
        <v>331.67700000000002</v>
      </c>
      <c r="SY290" s="20">
        <v>245.64</v>
      </c>
      <c r="SZ290" s="20">
        <v>245.64</v>
      </c>
      <c r="TA290" s="21">
        <v>303.5</v>
      </c>
      <c r="TB290" s="20">
        <v>740.62</v>
      </c>
      <c r="TC290" s="20">
        <v>5770.7610000000004</v>
      </c>
      <c r="TD290" s="21">
        <v>59</v>
      </c>
      <c r="TE290" s="20">
        <v>143.90700000000001</v>
      </c>
      <c r="TF290" s="20">
        <v>1121.2919999999999</v>
      </c>
      <c r="TG290" s="21">
        <v>59.4</v>
      </c>
      <c r="TH290" s="20">
        <v>144.84200000000001</v>
      </c>
      <c r="TI290" s="20">
        <v>1128.5809999999999</v>
      </c>
      <c r="TJ290" s="20">
        <v>1128.5809999999999</v>
      </c>
      <c r="TK290" s="21">
        <v>185.3</v>
      </c>
      <c r="TL290" s="20">
        <v>452.05399999999997</v>
      </c>
      <c r="TM290" s="20">
        <v>3522.3110000000001</v>
      </c>
      <c r="TN290" s="20">
        <v>3564.5650000000001</v>
      </c>
      <c r="TO290" s="21">
        <v>244.5</v>
      </c>
      <c r="TP290" s="20">
        <v>596.71299999999997</v>
      </c>
      <c r="TQ290" s="20">
        <v>4649.4690000000001</v>
      </c>
      <c r="TR290" s="20">
        <v>4693.1459999999997</v>
      </c>
      <c r="TS290" s="21">
        <v>196.5</v>
      </c>
      <c r="TT290" s="20">
        <v>479.42700000000002</v>
      </c>
      <c r="TU290" s="20">
        <v>3735.598</v>
      </c>
      <c r="TV290" s="20">
        <v>3784.7959999999998</v>
      </c>
      <c r="TW290" s="21">
        <v>206.6</v>
      </c>
      <c r="TX290" s="20">
        <v>268.84300000000002</v>
      </c>
      <c r="TY290" s="20">
        <v>58246.400000000001</v>
      </c>
      <c r="TZ290" s="21">
        <v>82</v>
      </c>
      <c r="UA290" s="20">
        <v>106.744</v>
      </c>
      <c r="UB290" s="20">
        <v>23126.7</v>
      </c>
      <c r="UC290" s="21">
        <v>81.599999999999994</v>
      </c>
      <c r="UD290" s="20">
        <v>106.24299999999999</v>
      </c>
      <c r="UE290" s="20">
        <v>23018.23</v>
      </c>
      <c r="UF290" s="21">
        <v>38.799999999999997</v>
      </c>
      <c r="UG290" s="20">
        <v>50.470999999999997</v>
      </c>
      <c r="UH290" s="20">
        <v>10934.839</v>
      </c>
      <c r="UI290" s="20">
        <v>10934.839</v>
      </c>
      <c r="UJ290" s="21">
        <v>85.8</v>
      </c>
      <c r="UK290" s="20">
        <v>111.628</v>
      </c>
      <c r="UL290" s="20">
        <v>24184.861000000001</v>
      </c>
      <c r="UM290" s="20">
        <v>24184.861000000001</v>
      </c>
      <c r="UN290" s="21">
        <v>124.6</v>
      </c>
      <c r="UO290" s="20">
        <v>162.09899999999999</v>
      </c>
      <c r="UP290" s="20">
        <v>35119.699999999997</v>
      </c>
      <c r="UQ290" s="20">
        <v>35119.699999999997</v>
      </c>
      <c r="UR290" s="21">
        <v>58.2</v>
      </c>
      <c r="US290" s="20">
        <v>75.765000000000001</v>
      </c>
      <c r="UT290" s="20">
        <v>16415.009999999998</v>
      </c>
      <c r="UU290" s="20">
        <v>16415.009999999998</v>
      </c>
      <c r="UV290" s="21">
        <v>54.8</v>
      </c>
      <c r="UW290" s="20">
        <v>457.89400000000001</v>
      </c>
      <c r="UX290" s="20">
        <v>4155384.1979999999</v>
      </c>
      <c r="UY290" s="21">
        <v>23.8</v>
      </c>
      <c r="UZ290" s="20">
        <v>198.9</v>
      </c>
      <c r="VA290" s="20">
        <v>1805017.122</v>
      </c>
      <c r="VB290" s="21">
        <v>14.9</v>
      </c>
      <c r="VC290" s="20">
        <v>124.14100000000001</v>
      </c>
      <c r="VD290" s="20">
        <v>1126575.165</v>
      </c>
      <c r="VE290" s="20">
        <v>1126575.165</v>
      </c>
      <c r="VF290" s="21">
        <v>15.9</v>
      </c>
      <c r="VG290" s="20">
        <v>132.44300000000001</v>
      </c>
      <c r="VH290" s="20">
        <v>1201923.6640000001</v>
      </c>
      <c r="VI290" s="20">
        <v>1082948.4750000001</v>
      </c>
      <c r="VJ290" s="21">
        <v>31</v>
      </c>
      <c r="VK290" s="20">
        <v>258.99400000000003</v>
      </c>
      <c r="VL290" s="20">
        <v>2350367.0759999999</v>
      </c>
      <c r="VM290" s="20">
        <v>2209523.64</v>
      </c>
      <c r="VN290" s="21">
        <v>27.4</v>
      </c>
      <c r="VO290" s="20">
        <v>229.05799999999999</v>
      </c>
      <c r="VP290" s="20">
        <v>2078698.4669999999</v>
      </c>
      <c r="VQ290" s="20">
        <v>2078698.4669999999</v>
      </c>
      <c r="VR290" s="21">
        <v>421.4</v>
      </c>
      <c r="VS290" s="20">
        <v>969.577</v>
      </c>
      <c r="VT290" s="20">
        <v>718.06899999999996</v>
      </c>
      <c r="VU290" s="21">
        <v>107.2</v>
      </c>
      <c r="VV290" s="20">
        <v>246.661</v>
      </c>
      <c r="VW290" s="20">
        <v>182.67699999999999</v>
      </c>
      <c r="VX290" s="21">
        <v>110.3</v>
      </c>
      <c r="VY290" s="20">
        <v>253.70500000000001</v>
      </c>
      <c r="VZ290" s="20">
        <v>187.89400000000001</v>
      </c>
      <c r="WA290" s="21">
        <v>108.4</v>
      </c>
      <c r="WB290" s="20">
        <v>249.292</v>
      </c>
      <c r="WC290" s="20">
        <v>184.625</v>
      </c>
      <c r="WD290" s="20">
        <v>184.625</v>
      </c>
      <c r="WE290" s="21">
        <v>205.9</v>
      </c>
      <c r="WF290" s="20">
        <v>473.62400000000002</v>
      </c>
      <c r="WG290" s="20">
        <v>350.76600000000002</v>
      </c>
      <c r="WH290" s="20">
        <v>350.76600000000002</v>
      </c>
      <c r="WI290" s="21">
        <v>314.2</v>
      </c>
      <c r="WJ290" s="20">
        <v>722.91600000000005</v>
      </c>
      <c r="WK290" s="20">
        <v>535.39200000000005</v>
      </c>
      <c r="WL290" s="20">
        <v>535.39200000000005</v>
      </c>
      <c r="WM290" s="21">
        <v>127.6</v>
      </c>
      <c r="WN290" s="20">
        <v>293.54399999999998</v>
      </c>
      <c r="WO290" s="20">
        <v>217.399</v>
      </c>
      <c r="WP290" s="20">
        <v>217.399</v>
      </c>
      <c r="WQ290" s="21">
        <v>190.8</v>
      </c>
      <c r="WR290" s="20">
        <v>477.86399999999998</v>
      </c>
      <c r="WS290" s="20">
        <v>1790.079</v>
      </c>
      <c r="WT290" s="21">
        <v>71</v>
      </c>
      <c r="WU290" s="20">
        <v>177.78399999999999</v>
      </c>
      <c r="WV290" s="20">
        <v>665.97799999999995</v>
      </c>
      <c r="WW290" s="21">
        <v>67.400000000000006</v>
      </c>
      <c r="WX290" s="20">
        <v>168.88</v>
      </c>
      <c r="WY290" s="20">
        <v>632.625</v>
      </c>
      <c r="WZ290" s="21">
        <v>39.200000000000003</v>
      </c>
      <c r="XA290" s="20">
        <v>98.135999999999996</v>
      </c>
      <c r="XB290" s="20">
        <v>367.61799999999999</v>
      </c>
      <c r="XC290" s="20">
        <v>367.61799999999999</v>
      </c>
      <c r="XD290" s="21">
        <v>80.599999999999994</v>
      </c>
      <c r="XE290" s="20">
        <v>201.94399999999999</v>
      </c>
      <c r="XF290" s="20">
        <v>756.48299999999995</v>
      </c>
      <c r="XG290" s="20">
        <v>756.48299999999995</v>
      </c>
      <c r="XH290" s="21">
        <v>119.8</v>
      </c>
      <c r="XI290" s="20">
        <v>300.08</v>
      </c>
      <c r="XJ290" s="20">
        <v>1124.1010000000001</v>
      </c>
      <c r="XK290" s="20">
        <v>1124.1010000000001</v>
      </c>
      <c r="XL290" s="21">
        <v>68</v>
      </c>
      <c r="XM290" s="20">
        <v>170.19</v>
      </c>
      <c r="XN290" s="22">
        <v>637.53310899999997</v>
      </c>
      <c r="XO290" s="22">
        <v>637.53310899999997</v>
      </c>
      <c r="XP290" s="21">
        <v>176.5</v>
      </c>
      <c r="XQ290" s="20">
        <v>2978.3139999999999</v>
      </c>
      <c r="XR290" s="20">
        <v>145836.72899999999</v>
      </c>
      <c r="XS290" s="21">
        <v>66.5</v>
      </c>
      <c r="XT290" s="20">
        <v>1122.317</v>
      </c>
      <c r="XU290" s="20">
        <v>54955.6</v>
      </c>
      <c r="XV290" s="21">
        <v>35.5</v>
      </c>
      <c r="XW290" s="20">
        <v>598.26700000000005</v>
      </c>
      <c r="XX290" s="20">
        <v>29294.865000000002</v>
      </c>
      <c r="XY290" s="20">
        <v>7243.39</v>
      </c>
      <c r="XZ290" s="21">
        <v>74.900000000000006</v>
      </c>
      <c r="YA290" s="20">
        <v>1264.1010000000001</v>
      </c>
      <c r="YB290" s="20">
        <v>61898.203999999998</v>
      </c>
      <c r="YC290" s="20">
        <v>40370.385000000002</v>
      </c>
      <c r="YD290" s="21">
        <v>110</v>
      </c>
      <c r="YE290" s="20">
        <v>1855.9970000000001</v>
      </c>
      <c r="YF290" s="20">
        <v>90881.129000000001</v>
      </c>
      <c r="YG290" s="20">
        <v>47613.775000000001</v>
      </c>
      <c r="YH290" s="21">
        <v>53.4</v>
      </c>
      <c r="YI290" s="20">
        <v>901.62599999999998</v>
      </c>
      <c r="YJ290" s="20">
        <v>44149.22</v>
      </c>
      <c r="YK290" s="20">
        <v>44149.22</v>
      </c>
      <c r="YL290" s="21">
        <v>239.3</v>
      </c>
      <c r="YM290" s="20">
        <v>5317.2039999999997</v>
      </c>
      <c r="YN290" s="20">
        <v>3937.9209999999998</v>
      </c>
      <c r="YO290" s="21">
        <v>113.9</v>
      </c>
      <c r="YP290" s="20">
        <v>2531.6260000000002</v>
      </c>
      <c r="YQ290" s="20">
        <v>1874.922</v>
      </c>
      <c r="YR290" s="21">
        <v>119.1</v>
      </c>
      <c r="YS290" s="20">
        <v>2646.0940000000001</v>
      </c>
      <c r="YT290" s="20">
        <v>1959.6969999999999</v>
      </c>
      <c r="YU290" s="21">
        <v>43.6</v>
      </c>
      <c r="YV290" s="20">
        <v>968.75400000000002</v>
      </c>
      <c r="YW290" s="20">
        <v>717.45899999999995</v>
      </c>
      <c r="YX290" s="20">
        <v>717.45899999999995</v>
      </c>
      <c r="YY290" s="21">
        <v>81.8</v>
      </c>
      <c r="YZ290" s="20">
        <v>1816.8240000000001</v>
      </c>
      <c r="ZA290" s="20">
        <v>1345.54</v>
      </c>
      <c r="ZB290" s="20">
        <v>1345.54</v>
      </c>
      <c r="ZC290" s="21">
        <v>125.4</v>
      </c>
      <c r="ZD290" s="20">
        <v>2785.578</v>
      </c>
      <c r="ZE290" s="20">
        <v>2062.9989999999998</v>
      </c>
      <c r="ZF290" s="20">
        <v>2062.9989999999998</v>
      </c>
      <c r="ZG290" s="21">
        <v>92.8</v>
      </c>
      <c r="ZH290" s="20">
        <v>2062.5529999999999</v>
      </c>
      <c r="ZI290" s="20">
        <v>1527.527</v>
      </c>
      <c r="ZJ290" s="20">
        <v>1527.527</v>
      </c>
      <c r="ZK290" s="21">
        <v>346</v>
      </c>
      <c r="ZL290" s="20">
        <v>22459.128000000001</v>
      </c>
      <c r="ZM290" s="20">
        <v>1726307.4</v>
      </c>
      <c r="ZN290" s="21">
        <v>183.4</v>
      </c>
      <c r="ZO290" s="20">
        <v>11906.424999999999</v>
      </c>
      <c r="ZP290" s="20">
        <v>915180.2</v>
      </c>
      <c r="ZQ290" s="21">
        <v>178.9</v>
      </c>
      <c r="ZR290" s="20">
        <v>11614.883</v>
      </c>
      <c r="ZS290" s="20">
        <v>892771.02399999998</v>
      </c>
      <c r="ZT290" s="21">
        <v>61.6</v>
      </c>
      <c r="ZU290" s="20">
        <v>3996.2539999999999</v>
      </c>
      <c r="ZV290" s="20">
        <v>307169.7</v>
      </c>
      <c r="ZW290" s="20">
        <v>307169.7</v>
      </c>
      <c r="ZX290" s="21">
        <v>101</v>
      </c>
      <c r="ZY290" s="20">
        <v>6556.4489999999996</v>
      </c>
      <c r="ZZ290" s="20">
        <v>503957.5</v>
      </c>
      <c r="AAA290" s="20">
        <v>503957.5</v>
      </c>
      <c r="AAB290" s="21">
        <v>162.6</v>
      </c>
      <c r="AAC290" s="20">
        <v>10552.703</v>
      </c>
      <c r="AAD290" s="20">
        <v>811127.2</v>
      </c>
      <c r="AAE290" s="20">
        <v>811127.2</v>
      </c>
      <c r="AAF290" s="21">
        <v>101.2</v>
      </c>
      <c r="AAG290" s="20">
        <v>6570.7780000000002</v>
      </c>
      <c r="AAH290" s="20">
        <v>505058.9</v>
      </c>
      <c r="AAI290" s="20">
        <v>505058.9</v>
      </c>
      <c r="AAJ290" s="21">
        <v>202</v>
      </c>
      <c r="AAK290" s="20">
        <v>2347.8220000000001</v>
      </c>
      <c r="AAL290" s="20">
        <v>2773152.6</v>
      </c>
      <c r="AAM290" s="21">
        <v>29.2</v>
      </c>
      <c r="AAN290" s="20">
        <v>339.03699999999998</v>
      </c>
      <c r="AAO290" s="20">
        <v>400457.4</v>
      </c>
      <c r="AAP290" s="21">
        <v>75</v>
      </c>
      <c r="AAQ290" s="20">
        <v>871.36300000000006</v>
      </c>
      <c r="AAR290" s="20">
        <v>1029218.6</v>
      </c>
      <c r="AAS290" s="20">
        <v>1029218.6</v>
      </c>
      <c r="AAT290" s="21">
        <v>95.5</v>
      </c>
      <c r="AAU290" s="20">
        <v>1109.3009999999999</v>
      </c>
      <c r="AAV290" s="20">
        <v>1310261.547</v>
      </c>
      <c r="AAW290" s="20">
        <v>1343476.6</v>
      </c>
      <c r="AAX290" s="21">
        <v>172.9</v>
      </c>
      <c r="AAY290" s="20">
        <v>2008.7840000000001</v>
      </c>
      <c r="AAZ290" s="20">
        <v>2372695.2000000002</v>
      </c>
      <c r="ABA290" s="20">
        <v>2372695.2000000002</v>
      </c>
      <c r="ABB290" s="21">
        <v>123.3</v>
      </c>
      <c r="ABC290" s="20">
        <v>1432.643</v>
      </c>
      <c r="ABD290" s="20">
        <v>1692180.5</v>
      </c>
      <c r="ABE290" s="20">
        <v>1692180.5</v>
      </c>
      <c r="ABF290" s="21">
        <v>360.6</v>
      </c>
      <c r="ABG290" s="20">
        <v>214.12299999999999</v>
      </c>
      <c r="ABH290" s="20">
        <v>158.57900000000001</v>
      </c>
      <c r="ABI290" s="21">
        <v>19.5</v>
      </c>
      <c r="ABJ290" s="20">
        <v>11.577</v>
      </c>
      <c r="ABK290" s="20">
        <v>8.5739999999999998</v>
      </c>
      <c r="ABL290" s="21">
        <v>18.8</v>
      </c>
      <c r="ABM290" s="20">
        <v>11.15</v>
      </c>
      <c r="ABN290" s="20">
        <v>8.2579999999999991</v>
      </c>
      <c r="ABO290" s="21">
        <v>56.5</v>
      </c>
      <c r="ABP290" s="20">
        <v>33.552999999999997</v>
      </c>
      <c r="ABQ290" s="20">
        <v>24.849</v>
      </c>
      <c r="ABR290" s="20">
        <v>24.849</v>
      </c>
      <c r="ABS290" s="21">
        <v>284.60000000000002</v>
      </c>
      <c r="ABT290" s="20">
        <v>168.99299999999999</v>
      </c>
      <c r="ABU290" s="20">
        <v>125.15600000000001</v>
      </c>
      <c r="ABV290" s="20">
        <v>125.15600000000001</v>
      </c>
      <c r="ABW290" s="21">
        <v>341.1</v>
      </c>
      <c r="ABX290" s="20">
        <v>202.54599999999999</v>
      </c>
      <c r="ABY290" s="20">
        <v>150.005</v>
      </c>
      <c r="ABZ290" s="20">
        <v>150.005</v>
      </c>
      <c r="ACA290" s="21">
        <v>79.900000000000006</v>
      </c>
      <c r="ACB290" s="20">
        <v>47.432000000000002</v>
      </c>
      <c r="ACC290" s="20">
        <v>35.128</v>
      </c>
      <c r="ACD290" s="20">
        <v>35.128</v>
      </c>
      <c r="ACE290" s="21">
        <v>59.6</v>
      </c>
      <c r="ACF290" s="20">
        <v>617.56799999999998</v>
      </c>
      <c r="ACG290" s="20">
        <v>8503.9120000000003</v>
      </c>
      <c r="ACH290" s="21">
        <v>28</v>
      </c>
      <c r="ACI290" s="20">
        <v>289.65199999999999</v>
      </c>
      <c r="ACJ290" s="20">
        <v>3988.509</v>
      </c>
      <c r="ACK290" s="21">
        <v>13.6</v>
      </c>
      <c r="ACL290" s="20">
        <v>141.154</v>
      </c>
      <c r="ACM290" s="20">
        <v>1943.69</v>
      </c>
      <c r="ACN290" s="20">
        <v>1943.69</v>
      </c>
      <c r="ACO290" s="21">
        <v>18</v>
      </c>
      <c r="ACP290" s="20">
        <v>186.762</v>
      </c>
      <c r="ACQ290" s="20">
        <v>2571.7130000000002</v>
      </c>
      <c r="ACR290" s="20">
        <v>2571.7130000000002</v>
      </c>
      <c r="ACS290" s="21">
        <v>31.7</v>
      </c>
      <c r="ACT290" s="20">
        <v>327.916</v>
      </c>
      <c r="ACU290" s="20">
        <v>4515.4030000000002</v>
      </c>
      <c r="ACV290" s="20">
        <v>4515.4030000000002</v>
      </c>
      <c r="ACW290" s="21">
        <v>15.1</v>
      </c>
      <c r="ACX290" s="20">
        <v>156.16800000000001</v>
      </c>
      <c r="ACY290" s="20">
        <v>2150.4349999999999</v>
      </c>
      <c r="ACZ290" s="20">
        <v>2150.4349999999999</v>
      </c>
      <c r="ADA290" s="21">
        <v>169.8</v>
      </c>
      <c r="ADB290" s="20">
        <v>474.36500000000001</v>
      </c>
      <c r="ADC290" s="20">
        <v>1514.5519999999999</v>
      </c>
      <c r="ADD290" s="21">
        <v>49.3</v>
      </c>
      <c r="ADE290" s="20">
        <v>137.762</v>
      </c>
      <c r="ADF290" s="20">
        <v>439.846</v>
      </c>
      <c r="ADG290" s="21">
        <v>59.9</v>
      </c>
      <c r="ADH290" s="20">
        <v>167.48400000000001</v>
      </c>
      <c r="ADI290" s="20">
        <v>534.74400000000003</v>
      </c>
      <c r="ADJ290" s="20">
        <v>534.74400000000003</v>
      </c>
      <c r="ADK290" s="21">
        <v>60.5</v>
      </c>
      <c r="ADL290" s="20">
        <v>169.119</v>
      </c>
      <c r="ADM290" s="20">
        <v>539.96199999999999</v>
      </c>
      <c r="ADN290" s="20">
        <v>539.96199999999999</v>
      </c>
      <c r="ADO290" s="21">
        <v>120.5</v>
      </c>
      <c r="ADP290" s="20">
        <v>336.60300000000001</v>
      </c>
      <c r="ADQ290" s="20">
        <v>1074.7059999999999</v>
      </c>
      <c r="ADR290" s="20">
        <v>1074.7059999999999</v>
      </c>
      <c r="ADS290" s="21">
        <v>116.6</v>
      </c>
      <c r="ADT290" s="20">
        <v>325.82499999999999</v>
      </c>
      <c r="ADU290" s="20">
        <v>1040.2940000000001</v>
      </c>
      <c r="ADV290" s="20">
        <v>1040.2940000000001</v>
      </c>
      <c r="ADW290" s="21">
        <v>337.2</v>
      </c>
      <c r="ADX290" s="20">
        <v>2954.6019999999999</v>
      </c>
      <c r="ADY290" s="20">
        <v>2188.1779999999999</v>
      </c>
      <c r="ADZ290" s="21">
        <v>66.400000000000006</v>
      </c>
      <c r="AEA290" s="20">
        <v>581.42200000000003</v>
      </c>
      <c r="AEB290" s="20">
        <v>430.601</v>
      </c>
      <c r="AEC290" s="21">
        <v>61.1</v>
      </c>
      <c r="AED290" s="20">
        <v>535.48699999999997</v>
      </c>
      <c r="AEE290" s="20">
        <v>396.58199999999999</v>
      </c>
      <c r="AEF290" s="21">
        <v>119.2</v>
      </c>
      <c r="AEG290" s="20">
        <v>1044.51</v>
      </c>
      <c r="AEH290" s="20">
        <v>773.56399999999996</v>
      </c>
      <c r="AEI290" s="20">
        <v>773.56399999999996</v>
      </c>
      <c r="AEJ290" s="21">
        <v>151.6</v>
      </c>
      <c r="AEK290" s="20">
        <v>1328.67</v>
      </c>
      <c r="AEL290" s="20">
        <v>984.01300000000003</v>
      </c>
      <c r="AEM290" s="20">
        <v>984.01300000000003</v>
      </c>
      <c r="AEN290" s="21">
        <v>270.8</v>
      </c>
      <c r="AEO290" s="20">
        <v>2373.1799999999998</v>
      </c>
      <c r="AEP290" s="20">
        <v>1757.577</v>
      </c>
      <c r="AEQ290" s="20">
        <v>1757.577</v>
      </c>
      <c r="AER290" s="21">
        <v>127.5</v>
      </c>
      <c r="AES290" s="20">
        <v>1117.0360000000001</v>
      </c>
      <c r="AET290" s="20">
        <v>827.27700000000004</v>
      </c>
      <c r="AEU290" s="20">
        <v>765</v>
      </c>
      <c r="AEV290" s="21">
        <v>258.10000000000002</v>
      </c>
      <c r="AEW290" s="20">
        <v>1221.002</v>
      </c>
      <c r="AEX290" s="20">
        <v>7132.7250000000004</v>
      </c>
      <c r="AEY290" s="21">
        <v>38.799999999999997</v>
      </c>
      <c r="AEZ290" s="20">
        <v>183.5</v>
      </c>
      <c r="AFA290" s="20">
        <v>1071.954</v>
      </c>
      <c r="AFB290" s="21">
        <v>38.1</v>
      </c>
      <c r="AFC290" s="20">
        <v>180.03899999999999</v>
      </c>
      <c r="AFD290" s="20">
        <v>1051.731</v>
      </c>
      <c r="AFE290" s="21">
        <v>81</v>
      </c>
      <c r="AFF290" s="20">
        <v>383.20600000000002</v>
      </c>
      <c r="AFG290" s="20">
        <v>2238.5729999999999</v>
      </c>
      <c r="AFH290" s="20">
        <v>2238.5729999999999</v>
      </c>
      <c r="AFI290" s="21">
        <v>138.30000000000001</v>
      </c>
      <c r="AFJ290" s="20">
        <v>654.29499999999996</v>
      </c>
      <c r="AFK290" s="20">
        <v>3822.1979999999999</v>
      </c>
      <c r="AFL290" s="20">
        <v>3822.1979999999999</v>
      </c>
      <c r="AFM290" s="21">
        <v>219.3</v>
      </c>
      <c r="AFN290" s="20">
        <v>1037.501</v>
      </c>
      <c r="AFO290" s="20">
        <v>6060.7709999999997</v>
      </c>
      <c r="AFP290" s="20">
        <v>6060.7709999999997</v>
      </c>
      <c r="AFQ290" s="21">
        <v>108.4</v>
      </c>
      <c r="AFR290" s="20">
        <v>512.97799999999995</v>
      </c>
      <c r="AFS290" s="20">
        <v>2996.6610000000001</v>
      </c>
      <c r="AFT290" s="20">
        <v>2996.6610000000001</v>
      </c>
      <c r="AFU290" s="21">
        <v>215.5</v>
      </c>
      <c r="AFV290" s="20">
        <v>343.59399999999999</v>
      </c>
      <c r="AFW290" s="20">
        <v>449.387</v>
      </c>
      <c r="AFX290" s="21">
        <v>34.4</v>
      </c>
      <c r="AFY290" s="20">
        <v>54.795000000000002</v>
      </c>
      <c r="AFZ290" s="20">
        <v>71.667000000000002</v>
      </c>
      <c r="AGA290" s="21">
        <v>88</v>
      </c>
      <c r="AGB290" s="20">
        <v>140.26900000000001</v>
      </c>
      <c r="AGC290" s="20">
        <v>183.458</v>
      </c>
      <c r="AGD290" s="20">
        <v>183.458</v>
      </c>
      <c r="AGE290" s="21">
        <v>93.2</v>
      </c>
      <c r="AGF290" s="20">
        <v>148.53</v>
      </c>
      <c r="AGG290" s="20">
        <v>194.262</v>
      </c>
      <c r="AGH290" s="20">
        <v>194.262</v>
      </c>
      <c r="AGI290" s="21">
        <v>181.1</v>
      </c>
      <c r="AGJ290" s="20">
        <v>288.79899999999998</v>
      </c>
      <c r="AGK290" s="20">
        <v>377.72</v>
      </c>
      <c r="AGL290" s="20">
        <v>377.72</v>
      </c>
      <c r="AGM290" s="21">
        <v>144.5</v>
      </c>
      <c r="AGN290" s="20">
        <v>230.42</v>
      </c>
      <c r="AGO290" s="20">
        <v>301.36599999999999</v>
      </c>
      <c r="AGP290" s="20">
        <v>301.36599999999999</v>
      </c>
      <c r="AGQ290" s="21">
        <v>132</v>
      </c>
      <c r="AGR290" s="20">
        <v>614.64300000000003</v>
      </c>
      <c r="AGS290" s="20">
        <v>2005.09</v>
      </c>
      <c r="AGT290" s="21">
        <v>55.5</v>
      </c>
      <c r="AGU290" s="20">
        <v>258.65800000000002</v>
      </c>
      <c r="AGV290" s="20">
        <v>843.79499999999996</v>
      </c>
      <c r="AGW290" s="21">
        <v>55</v>
      </c>
      <c r="AGX290" s="20">
        <v>256.12700000000001</v>
      </c>
      <c r="AGY290" s="20">
        <v>835.53800000000001</v>
      </c>
      <c r="AGZ290" s="21">
        <v>35.9</v>
      </c>
      <c r="AHA290" s="20">
        <v>167.25200000000001</v>
      </c>
      <c r="AHB290" s="20">
        <v>545.60799999999995</v>
      </c>
      <c r="AHC290" s="20">
        <v>545.60799999999995</v>
      </c>
      <c r="AHD290" s="21">
        <v>40.5</v>
      </c>
      <c r="AHE290" s="20">
        <v>188.73400000000001</v>
      </c>
      <c r="AHF290" s="20">
        <v>615.68700000000001</v>
      </c>
      <c r="AHG290" s="20">
        <v>615.68700000000001</v>
      </c>
      <c r="AHH290" s="21">
        <v>76.400000000000006</v>
      </c>
      <c r="AHI290" s="20">
        <v>355.98500000000001</v>
      </c>
      <c r="AHJ290" s="20">
        <v>1161.2950000000001</v>
      </c>
      <c r="AHK290" s="20">
        <v>1161.2950000000001</v>
      </c>
      <c r="AHL290" s="21">
        <v>51.6</v>
      </c>
      <c r="AHM290" s="20">
        <v>240.38399999999999</v>
      </c>
      <c r="AHN290" s="20">
        <v>784.18100000000004</v>
      </c>
      <c r="AHO290" s="20">
        <v>784.18100000000004</v>
      </c>
      <c r="AHP290" s="21">
        <v>323.60000000000002</v>
      </c>
      <c r="AHQ290" s="20">
        <v>777.83500000000004</v>
      </c>
      <c r="AHR290" s="20">
        <v>576.06399999999996</v>
      </c>
      <c r="AHS290" s="21">
        <v>100.8</v>
      </c>
      <c r="AHT290" s="20">
        <v>242.32599999999999</v>
      </c>
      <c r="AHU290" s="20">
        <v>179.46700000000001</v>
      </c>
      <c r="AHV290" s="21">
        <v>116.5</v>
      </c>
      <c r="AHW290" s="20">
        <v>280.01100000000002</v>
      </c>
      <c r="AHX290" s="20">
        <v>207.376</v>
      </c>
      <c r="AHY290" s="21">
        <v>90.4</v>
      </c>
      <c r="AHZ290" s="20">
        <v>217.18899999999999</v>
      </c>
      <c r="AIA290" s="20">
        <v>160.85</v>
      </c>
      <c r="AIB290" s="20">
        <v>160.85</v>
      </c>
      <c r="AIC290" s="21">
        <v>132.4</v>
      </c>
      <c r="AID290" s="20">
        <v>318.31900000000002</v>
      </c>
      <c r="AIE290" s="20">
        <v>235.74700000000001</v>
      </c>
      <c r="AIF290" s="20">
        <v>235.74700000000001</v>
      </c>
      <c r="AIG290" s="21">
        <v>222.8</v>
      </c>
      <c r="AIH290" s="20">
        <v>535.50800000000004</v>
      </c>
      <c r="AII290" s="20">
        <v>396.59699999999998</v>
      </c>
      <c r="AIJ290" s="20">
        <v>396.59699999999998</v>
      </c>
      <c r="AIK290" s="21">
        <v>152.9</v>
      </c>
      <c r="AIL290" s="20">
        <v>367.54300000000001</v>
      </c>
      <c r="AIM290" s="20">
        <v>272.202</v>
      </c>
      <c r="AIN290" s="20">
        <v>272.202</v>
      </c>
      <c r="AIO290" s="21">
        <v>73.900000000000006</v>
      </c>
      <c r="AIP290" s="20">
        <v>1323.9010000000001</v>
      </c>
      <c r="AIQ290" s="20">
        <v>42502.504999999997</v>
      </c>
      <c r="AIR290" s="21">
        <v>11.2</v>
      </c>
      <c r="AIS290" s="20">
        <v>200.56700000000001</v>
      </c>
      <c r="AIT290" s="20">
        <v>6439</v>
      </c>
      <c r="AIU290" s="21">
        <v>11</v>
      </c>
      <c r="AIV290" s="20">
        <v>196.88900000000001</v>
      </c>
      <c r="AIW290" s="20">
        <v>6320.915</v>
      </c>
      <c r="AIX290" s="20">
        <v>5123.384</v>
      </c>
      <c r="AIY290" s="21">
        <v>51.7</v>
      </c>
      <c r="AIZ290" s="20">
        <v>926.19600000000003</v>
      </c>
      <c r="AJA290" s="20">
        <v>29734.594000000001</v>
      </c>
      <c r="AJB290" s="20">
        <v>25007.920999999998</v>
      </c>
      <c r="AJC290" s="21">
        <v>62.7</v>
      </c>
      <c r="AJD290" s="20">
        <v>1123.3340000000001</v>
      </c>
      <c r="AJE290" s="20">
        <v>36063.504999999997</v>
      </c>
      <c r="AJF290" s="20">
        <v>30131.305</v>
      </c>
      <c r="AJG290" s="21">
        <v>39.5</v>
      </c>
      <c r="AJH290" s="20">
        <v>706.928</v>
      </c>
      <c r="AJI290" s="20">
        <v>22695.224999999999</v>
      </c>
      <c r="AJJ290" s="20">
        <v>22695.224999999999</v>
      </c>
      <c r="AJK290" s="21">
        <v>50.9</v>
      </c>
      <c r="AJL290" s="20">
        <v>326.34500000000003</v>
      </c>
      <c r="AJM290" s="20">
        <v>1223.922</v>
      </c>
      <c r="AJN290" s="21">
        <v>6</v>
      </c>
      <c r="AJO290" s="20">
        <v>38.228999999999999</v>
      </c>
      <c r="AJP290" s="20">
        <v>143.374</v>
      </c>
      <c r="AJQ290" s="21">
        <v>10</v>
      </c>
      <c r="AJR290" s="20">
        <v>64.131</v>
      </c>
      <c r="AJS290" s="20">
        <v>240.51599999999999</v>
      </c>
      <c r="AJT290" s="20">
        <v>217.31299999999999</v>
      </c>
      <c r="AJU290" s="21">
        <v>35</v>
      </c>
      <c r="AJV290" s="20">
        <v>224.22800000000001</v>
      </c>
      <c r="AJW290" s="20">
        <v>840.94500000000005</v>
      </c>
      <c r="AJX290" s="20">
        <v>818.20899999999995</v>
      </c>
      <c r="AJY290" s="21">
        <v>45</v>
      </c>
      <c r="AJZ290" s="20">
        <v>288.11599999999999</v>
      </c>
      <c r="AKA290" s="20">
        <v>1080.548</v>
      </c>
      <c r="AKB290" s="20">
        <v>1035.521</v>
      </c>
      <c r="AKC290" s="21">
        <v>36.1</v>
      </c>
      <c r="AKD290" s="20">
        <v>231.58</v>
      </c>
      <c r="AKE290" s="20">
        <v>868.51599999999996</v>
      </c>
      <c r="AKF290" s="20">
        <v>868.51599999999996</v>
      </c>
      <c r="AKG290" s="21">
        <v>261</v>
      </c>
      <c r="AKH290" s="20">
        <v>1413.6089999999999</v>
      </c>
      <c r="AKI290" s="20">
        <v>9692.1270000000004</v>
      </c>
      <c r="AKJ290" s="21">
        <v>38.4</v>
      </c>
      <c r="AKK290" s="20">
        <v>207.85499999999999</v>
      </c>
      <c r="AKL290" s="20">
        <v>1425.116</v>
      </c>
      <c r="AKM290" s="21">
        <v>35.299999999999997</v>
      </c>
      <c r="AKN290" s="20">
        <v>190.95400000000001</v>
      </c>
      <c r="AKO290" s="20">
        <v>1309.2349999999999</v>
      </c>
      <c r="AKP290" s="21">
        <v>75.900000000000006</v>
      </c>
      <c r="AKQ290" s="20">
        <v>411.18900000000002</v>
      </c>
      <c r="AKR290" s="20">
        <v>2819.2370000000001</v>
      </c>
      <c r="AKS290" s="20">
        <v>2819.2370000000001</v>
      </c>
      <c r="AKT290" s="21">
        <v>146.69999999999999</v>
      </c>
      <c r="AKU290" s="20">
        <v>794.56500000000005</v>
      </c>
      <c r="AKV290" s="20">
        <v>5447.7740000000003</v>
      </c>
      <c r="AKW290" s="20">
        <v>5447.7740000000003</v>
      </c>
      <c r="AKX290" s="21">
        <v>222.6</v>
      </c>
      <c r="AKY290" s="20">
        <v>1205.7539999999999</v>
      </c>
      <c r="AKZ290" s="20">
        <v>8267.0110000000004</v>
      </c>
      <c r="ALA290" s="20">
        <v>8267.0110000000004</v>
      </c>
      <c r="ALB290" s="21">
        <v>123.8</v>
      </c>
      <c r="ALC290" s="20">
        <v>670.35</v>
      </c>
      <c r="ALD290" s="20">
        <v>4596.1180000000004</v>
      </c>
      <c r="ALE290" s="20">
        <v>4596.1180000000004</v>
      </c>
      <c r="ALF290" s="21">
        <v>259.3</v>
      </c>
      <c r="ALG290" s="20">
        <v>691.05399999999997</v>
      </c>
      <c r="ALH290" s="20">
        <v>900.16700000000003</v>
      </c>
      <c r="ALI290" s="21">
        <v>99.7</v>
      </c>
      <c r="ALJ290" s="20">
        <v>265.60199999999998</v>
      </c>
      <c r="ALK290" s="20">
        <v>345.97399999999999</v>
      </c>
      <c r="ALL290" s="21">
        <v>55.8</v>
      </c>
      <c r="ALM290" s="20">
        <v>148.78700000000001</v>
      </c>
      <c r="ALN290" s="20">
        <v>193.81</v>
      </c>
      <c r="ALO290" s="20">
        <v>171.84700000000001</v>
      </c>
      <c r="ALP290" s="21">
        <v>101.5</v>
      </c>
      <c r="ALQ290" s="20">
        <v>270.58600000000001</v>
      </c>
      <c r="ALR290" s="20">
        <v>352.46600000000001</v>
      </c>
      <c r="ALS290" s="20">
        <v>280.54300000000001</v>
      </c>
      <c r="ALT290" s="21">
        <v>159.6</v>
      </c>
      <c r="ALU290" s="20">
        <v>425.452</v>
      </c>
      <c r="ALV290" s="20">
        <v>554.19299999999998</v>
      </c>
      <c r="ALW290" s="20">
        <v>452.39</v>
      </c>
      <c r="ALX290" s="21">
        <v>132.4</v>
      </c>
      <c r="ALY290" s="20">
        <v>352.77499999999998</v>
      </c>
      <c r="ALZ290" s="20">
        <v>459.52499999999998</v>
      </c>
      <c r="AMA290" s="20">
        <v>338.63400000000001</v>
      </c>
      <c r="AMB290" s="21">
        <v>162.80000000000001</v>
      </c>
      <c r="AMC290" s="20">
        <v>594.94899999999996</v>
      </c>
      <c r="AMD290" s="20">
        <v>18526.53</v>
      </c>
      <c r="AME290" s="21">
        <v>27.9</v>
      </c>
      <c r="AMF290" s="20">
        <v>102.05</v>
      </c>
      <c r="AMG290" s="20">
        <v>3177.8</v>
      </c>
      <c r="AMH290" s="21">
        <v>63</v>
      </c>
      <c r="AMI290" s="20">
        <v>230.07599999999999</v>
      </c>
      <c r="AMJ290" s="20">
        <v>7164.49</v>
      </c>
      <c r="AMK290" s="20">
        <v>7164.49</v>
      </c>
      <c r="AML290" s="21">
        <v>71.900000000000006</v>
      </c>
      <c r="AMM290" s="20">
        <v>262.82299999999998</v>
      </c>
      <c r="AMN290" s="20">
        <v>8184.24</v>
      </c>
      <c r="AMO290" s="20">
        <v>8184.24</v>
      </c>
      <c r="AMP290" s="21">
        <v>134.9</v>
      </c>
      <c r="AMQ290" s="20">
        <v>492.899</v>
      </c>
      <c r="AMR290" s="20">
        <v>15348.73</v>
      </c>
      <c r="AMS290" s="20">
        <v>15348.73</v>
      </c>
      <c r="AMT290" s="21">
        <v>98.3</v>
      </c>
      <c r="AMU290" s="20">
        <v>359.19</v>
      </c>
      <c r="AMV290" s="20">
        <v>11185.06</v>
      </c>
      <c r="AMW290" s="20">
        <v>11185.06</v>
      </c>
      <c r="AMX290" s="21">
        <v>100</v>
      </c>
      <c r="AMY290" s="22">
        <v>721.317995</v>
      </c>
      <c r="AMZ290" s="20">
        <v>1340.7860000000001</v>
      </c>
      <c r="ANA290" s="21">
        <v>38.1</v>
      </c>
      <c r="ANB290" s="20">
        <v>274.80399999999997</v>
      </c>
      <c r="ANC290" s="20">
        <v>510.80500000000001</v>
      </c>
      <c r="AND290" s="21">
        <v>37.4</v>
      </c>
      <c r="ANE290" s="20">
        <v>269.923</v>
      </c>
      <c r="ANF290" s="20">
        <v>501.733</v>
      </c>
      <c r="ANG290" s="21">
        <v>17.2</v>
      </c>
      <c r="ANH290" s="22">
        <v>123.90782400000001</v>
      </c>
      <c r="ANI290" s="22">
        <v>230.319864</v>
      </c>
      <c r="ANJ290" s="22">
        <v>230.319864</v>
      </c>
      <c r="ANK290" s="21">
        <v>44.7</v>
      </c>
      <c r="ANL290" s="22">
        <v>322.60653400000001</v>
      </c>
      <c r="ANM290" s="22">
        <v>599.661025</v>
      </c>
      <c r="ANN290" s="22">
        <v>599.661025</v>
      </c>
      <c r="ANO290" s="21">
        <v>61.9</v>
      </c>
      <c r="ANP290" s="22">
        <v>446.51435800000002</v>
      </c>
      <c r="ANQ290" s="22">
        <v>829.98088900000005</v>
      </c>
      <c r="ANR290" s="22">
        <v>829.98088900000005</v>
      </c>
      <c r="ANS290" s="21">
        <v>43.9</v>
      </c>
      <c r="ANT290" s="22">
        <v>316.52488399999999</v>
      </c>
      <c r="ANU290" s="22">
        <v>588.35645399999999</v>
      </c>
      <c r="ANV290" s="22">
        <v>588.35645399999999</v>
      </c>
      <c r="ANW290" s="21">
        <v>252.1</v>
      </c>
      <c r="ANX290" s="20">
        <v>38993.894999999997</v>
      </c>
      <c r="ANY290" s="20">
        <v>38993.894999999997</v>
      </c>
      <c r="ANZ290" s="21">
        <v>97.3</v>
      </c>
      <c r="AOA290" s="20">
        <v>15049.505999999999</v>
      </c>
      <c r="AOB290" s="20">
        <v>15049.505999999999</v>
      </c>
      <c r="AOC290" s="21">
        <v>89.6</v>
      </c>
      <c r="AOD290" s="20">
        <v>13855.028</v>
      </c>
      <c r="AOE290" s="20">
        <v>13855.028</v>
      </c>
      <c r="AOF290" s="21">
        <v>88.8</v>
      </c>
      <c r="AOG290" s="20">
        <v>13737.61</v>
      </c>
      <c r="AOH290" s="20">
        <v>13737.61</v>
      </c>
      <c r="AOI290" s="20">
        <v>13737.61</v>
      </c>
      <c r="AOJ290" s="21">
        <v>66</v>
      </c>
      <c r="AOK290" s="20">
        <v>10206.779</v>
      </c>
      <c r="AOL290" s="20">
        <v>10206.779</v>
      </c>
      <c r="AOM290" s="20">
        <v>10206.779</v>
      </c>
      <c r="AON290" s="21">
        <v>154.80000000000001</v>
      </c>
      <c r="AOO290" s="20">
        <v>23944.388999999999</v>
      </c>
      <c r="AOP290" s="20">
        <v>23944.388999999999</v>
      </c>
      <c r="AOQ290" s="20">
        <v>23944.388999999999</v>
      </c>
      <c r="AOR290" s="21">
        <v>50.1</v>
      </c>
      <c r="AOS290" s="20">
        <v>7752.02</v>
      </c>
      <c r="AOT290" s="20">
        <v>7752.02</v>
      </c>
      <c r="AOU290" s="20">
        <v>7752.02</v>
      </c>
      <c r="AOV290" s="21">
        <v>252.3</v>
      </c>
      <c r="AOW290" s="20">
        <v>33212.989000000001</v>
      </c>
      <c r="AOX290" s="20">
        <v>24597.539000000001</v>
      </c>
      <c r="AOY290" s="21">
        <v>89.4</v>
      </c>
      <c r="AOZ290" s="20">
        <v>11770.331</v>
      </c>
      <c r="APA290" s="20">
        <v>8717.107</v>
      </c>
      <c r="APB290" s="21">
        <v>87.5</v>
      </c>
      <c r="APC290" s="20">
        <v>11520.413</v>
      </c>
      <c r="APD290" s="20">
        <v>8532.018</v>
      </c>
      <c r="APE290" s="21">
        <v>63.1</v>
      </c>
      <c r="APF290" s="20">
        <v>8311.518</v>
      </c>
      <c r="APG290" s="20">
        <v>6155.5110000000004</v>
      </c>
      <c r="APH290" s="20">
        <v>6155.5110000000004</v>
      </c>
      <c r="API290" s="21">
        <v>99.7</v>
      </c>
      <c r="APJ290" s="20">
        <v>13131.138999999999</v>
      </c>
      <c r="APK290" s="20">
        <v>9724.9220000000005</v>
      </c>
      <c r="APL290" s="20">
        <v>9724.9220000000005</v>
      </c>
      <c r="APM290" s="21">
        <v>162.9</v>
      </c>
      <c r="APN290" s="20">
        <v>21442.657999999999</v>
      </c>
      <c r="APO290" s="20">
        <v>15880.432000000001</v>
      </c>
      <c r="APP290" s="20">
        <v>15880.432000000001</v>
      </c>
      <c r="APQ290" s="21">
        <v>104.6</v>
      </c>
      <c r="APR290" s="20">
        <v>13773.620999999999</v>
      </c>
      <c r="APS290" s="20">
        <v>10200.744000000001</v>
      </c>
      <c r="APT290" s="20">
        <v>10200.744000000001</v>
      </c>
      <c r="APU290" s="21">
        <v>106.1</v>
      </c>
      <c r="APV290" s="20">
        <v>429.52600000000001</v>
      </c>
      <c r="APW290" s="20">
        <v>3469.97</v>
      </c>
      <c r="APX290" s="21">
        <v>35.700000000000003</v>
      </c>
      <c r="APY290" s="20">
        <v>144.70699999999999</v>
      </c>
      <c r="APZ290" s="20">
        <v>1169.0329999999999</v>
      </c>
      <c r="AQA290" s="21">
        <v>38.6</v>
      </c>
      <c r="AQB290" s="20">
        <v>156.31399999999999</v>
      </c>
      <c r="AQC290" s="20">
        <v>1262.797</v>
      </c>
      <c r="AQD290" s="20">
        <v>1262.797</v>
      </c>
      <c r="AQE290" s="21">
        <v>31.7</v>
      </c>
      <c r="AQF290" s="20">
        <v>128.505</v>
      </c>
      <c r="AQG290" s="20">
        <v>1038.1400000000001</v>
      </c>
      <c r="AQH290" s="20">
        <v>1038.1400000000001</v>
      </c>
      <c r="AQI290" s="21">
        <v>70.3</v>
      </c>
      <c r="AQJ290" s="20">
        <v>284.81900000000002</v>
      </c>
      <c r="AQK290" s="20">
        <v>2300.9369999999999</v>
      </c>
      <c r="AQL290" s="20">
        <v>2300.9369999999999</v>
      </c>
      <c r="AQM290" s="21">
        <v>59.4</v>
      </c>
      <c r="AQN290" s="20">
        <v>240.691</v>
      </c>
      <c r="AQO290" s="20">
        <v>1944.4469999999999</v>
      </c>
      <c r="AQP290" s="20">
        <v>1944.4469999999999</v>
      </c>
    </row>
    <row r="291" spans="1:1134" x14ac:dyDescent="0.2">
      <c r="A291" s="18">
        <v>40908</v>
      </c>
      <c r="B291" s="21">
        <v>135.6</v>
      </c>
      <c r="C291" s="21">
        <v>142.1</v>
      </c>
      <c r="D291" s="20">
        <v>30929.026999999998</v>
      </c>
      <c r="E291" s="21">
        <v>35.9</v>
      </c>
      <c r="F291" s="21">
        <v>38.200000000000003</v>
      </c>
      <c r="G291" s="20">
        <v>8194.723</v>
      </c>
      <c r="H291" s="21">
        <v>27.5</v>
      </c>
      <c r="I291" s="21">
        <v>28.7</v>
      </c>
      <c r="J291" s="20">
        <v>6268.8440000000001</v>
      </c>
      <c r="K291" s="21">
        <v>71.900000000000006</v>
      </c>
      <c r="L291" s="21">
        <v>74.900000000000006</v>
      </c>
      <c r="M291" s="20">
        <v>16404.724999999999</v>
      </c>
      <c r="N291" s="21">
        <v>99.6</v>
      </c>
      <c r="O291" s="21">
        <v>103.8</v>
      </c>
      <c r="P291" s="20">
        <v>22713.418000000001</v>
      </c>
      <c r="Q291" s="21">
        <v>77.400000000000006</v>
      </c>
      <c r="R291" s="21">
        <v>78.599999999999994</v>
      </c>
      <c r="S291" s="20">
        <v>17655.857</v>
      </c>
      <c r="T291" s="21">
        <v>218.3</v>
      </c>
      <c r="U291" s="21">
        <v>202.5</v>
      </c>
      <c r="V291" s="20">
        <v>145248.10500000001</v>
      </c>
      <c r="W291" s="21">
        <v>78.3</v>
      </c>
      <c r="X291" s="21">
        <v>69.2</v>
      </c>
      <c r="Y291" s="20">
        <v>52088.072999999997</v>
      </c>
      <c r="Z291" s="21">
        <v>74.8</v>
      </c>
      <c r="AA291" s="21">
        <v>66.5</v>
      </c>
      <c r="AB291" s="20">
        <v>49812.692999999999</v>
      </c>
      <c r="AC291" s="21">
        <v>59.6</v>
      </c>
      <c r="AD291" s="21">
        <v>53</v>
      </c>
      <c r="AE291" s="20">
        <v>39681.868000000002</v>
      </c>
      <c r="AF291" s="21">
        <v>80.3</v>
      </c>
      <c r="AG291" s="21">
        <v>80.3</v>
      </c>
      <c r="AH291" s="20">
        <v>53440.483999999997</v>
      </c>
      <c r="AI291" s="21">
        <v>140</v>
      </c>
      <c r="AJ291" s="21">
        <v>133.30000000000001</v>
      </c>
      <c r="AK291" s="20">
        <v>93160.032000000007</v>
      </c>
      <c r="AL291" s="21">
        <v>81.099999999999994</v>
      </c>
      <c r="AM291" s="21">
        <v>80.8</v>
      </c>
      <c r="AN291" s="20">
        <v>53982.112999999998</v>
      </c>
      <c r="AO291" s="21">
        <v>261.3</v>
      </c>
      <c r="AP291" s="21">
        <v>265.2</v>
      </c>
      <c r="AQ291" s="20">
        <v>114319.07799999999</v>
      </c>
      <c r="AR291" s="21">
        <v>100.3</v>
      </c>
      <c r="AS291" s="21">
        <v>101.2</v>
      </c>
      <c r="AT291" s="20">
        <v>43872.463000000003</v>
      </c>
      <c r="AU291" s="21">
        <v>95.1</v>
      </c>
      <c r="AV291" s="21">
        <v>95.9</v>
      </c>
      <c r="AW291" s="20">
        <v>41617.97</v>
      </c>
      <c r="AX291" s="21">
        <v>76.400000000000006</v>
      </c>
      <c r="AY291" s="21">
        <v>78.2</v>
      </c>
      <c r="AZ291" s="20">
        <v>33413.023000000001</v>
      </c>
      <c r="BA291" s="21">
        <v>84.7</v>
      </c>
      <c r="BB291" s="21">
        <v>85.9</v>
      </c>
      <c r="BC291" s="20">
        <v>37035.760000000002</v>
      </c>
      <c r="BD291" s="21">
        <v>161</v>
      </c>
      <c r="BE291" s="21">
        <v>164</v>
      </c>
      <c r="BF291" s="20">
        <v>70446.615000000005</v>
      </c>
      <c r="BG291" s="21">
        <v>83</v>
      </c>
      <c r="BH291" s="21">
        <v>83</v>
      </c>
      <c r="BI291" s="20">
        <v>36326.256000000001</v>
      </c>
      <c r="BJ291" s="21">
        <v>63.9</v>
      </c>
      <c r="BK291" s="19">
        <v>323.56298436224</v>
      </c>
      <c r="BL291" s="20">
        <v>1392.13</v>
      </c>
      <c r="BM291" s="21">
        <v>42.9</v>
      </c>
      <c r="BN291" s="20">
        <v>216.916</v>
      </c>
      <c r="BO291" s="20">
        <v>933.28200000000004</v>
      </c>
      <c r="BP291" s="21">
        <v>5.4</v>
      </c>
      <c r="BQ291" s="20">
        <v>27.091000000000001</v>
      </c>
      <c r="BR291" s="19">
        <v>116.558616</v>
      </c>
      <c r="BS291" s="19">
        <v>116.558616</v>
      </c>
      <c r="BT291" s="21">
        <v>15.7</v>
      </c>
      <c r="BU291" s="20">
        <v>79.498000000000005</v>
      </c>
      <c r="BV291" s="19">
        <v>342.03902900194998</v>
      </c>
      <c r="BW291" s="19">
        <v>283.16515663142002</v>
      </c>
      <c r="BX291" s="21">
        <v>21.1</v>
      </c>
      <c r="BY291" s="19">
        <v>106.64677285729999</v>
      </c>
      <c r="BZ291" s="19">
        <v>458.84774021854997</v>
      </c>
      <c r="CA291" s="19">
        <v>399.72377263141999</v>
      </c>
      <c r="CB291" s="21">
        <v>13.4</v>
      </c>
      <c r="CC291" s="19">
        <v>67.601919116792999</v>
      </c>
      <c r="CD291" s="19">
        <v>290.857257</v>
      </c>
      <c r="CE291" s="19">
        <v>290.857257</v>
      </c>
      <c r="CF291" s="21">
        <v>233.7</v>
      </c>
      <c r="CG291" s="20">
        <v>937.73299999999995</v>
      </c>
      <c r="CH291" s="20">
        <v>724.774</v>
      </c>
      <c r="CI291" s="21">
        <v>88.5</v>
      </c>
      <c r="CJ291" s="20">
        <v>354.97699999999998</v>
      </c>
      <c r="CK291" s="20">
        <v>274.36200000000002</v>
      </c>
      <c r="CL291" s="21">
        <v>82.4</v>
      </c>
      <c r="CM291" s="20">
        <v>330.81099999999998</v>
      </c>
      <c r="CN291" s="20">
        <v>255.684</v>
      </c>
      <c r="CO291" s="21">
        <v>53</v>
      </c>
      <c r="CP291" s="20">
        <v>212.708</v>
      </c>
      <c r="CQ291" s="20">
        <v>164.40199999999999</v>
      </c>
      <c r="CR291" s="20">
        <v>164.40199999999999</v>
      </c>
      <c r="CS291" s="21">
        <v>92.2</v>
      </c>
      <c r="CT291" s="20">
        <v>370.048</v>
      </c>
      <c r="CU291" s="20">
        <v>286.01</v>
      </c>
      <c r="CV291" s="20">
        <v>286.01</v>
      </c>
      <c r="CW291" s="21">
        <v>145.19999999999999</v>
      </c>
      <c r="CX291" s="20">
        <v>582.75599999999997</v>
      </c>
      <c r="CY291" s="20">
        <v>450.41199999999998</v>
      </c>
      <c r="CZ291" s="20">
        <v>450.41199999999998</v>
      </c>
      <c r="DA291" s="21">
        <v>92.7</v>
      </c>
      <c r="DB291" s="20">
        <v>372.08699999999999</v>
      </c>
      <c r="DC291" s="20">
        <v>287.58600000000001</v>
      </c>
      <c r="DD291" s="20">
        <v>287.58600000000001</v>
      </c>
      <c r="DE291" s="21">
        <v>200.1</v>
      </c>
      <c r="DF291" s="20">
        <v>2986.3069999999998</v>
      </c>
      <c r="DG291" s="20">
        <v>2936.4360000000001</v>
      </c>
      <c r="DH291" s="21">
        <v>25</v>
      </c>
      <c r="DI291" s="20">
        <v>372.91899999999998</v>
      </c>
      <c r="DJ291" s="20">
        <v>366.69099999999997</v>
      </c>
      <c r="DK291" s="21">
        <v>22.5</v>
      </c>
      <c r="DL291" s="20">
        <v>335.46600000000001</v>
      </c>
      <c r="DM291" s="20">
        <v>329.86399999999998</v>
      </c>
      <c r="DN291" s="21">
        <v>108.9</v>
      </c>
      <c r="DO291" s="20">
        <v>1624.846</v>
      </c>
      <c r="DP291" s="20">
        <v>1597.711</v>
      </c>
      <c r="DQ291" s="20">
        <v>1597.711</v>
      </c>
      <c r="DR291" s="21">
        <v>66.2</v>
      </c>
      <c r="DS291" s="20">
        <v>988.54300000000001</v>
      </c>
      <c r="DT291" s="20">
        <v>972.03399999999999</v>
      </c>
      <c r="DU291" s="20">
        <v>972.03399999999999</v>
      </c>
      <c r="DV291" s="21">
        <v>175.1</v>
      </c>
      <c r="DW291" s="20">
        <v>2613.3890000000001</v>
      </c>
      <c r="DX291" s="20">
        <v>2569.7449999999999</v>
      </c>
      <c r="DY291" s="20">
        <v>2569.7449999999999</v>
      </c>
      <c r="DZ291" s="21">
        <v>123.6</v>
      </c>
      <c r="EA291" s="20">
        <v>1844.654</v>
      </c>
      <c r="EB291" s="20">
        <v>1813.848</v>
      </c>
      <c r="EC291" s="20">
        <v>1813.848</v>
      </c>
      <c r="ED291" s="21">
        <v>307.2</v>
      </c>
      <c r="EE291" s="20">
        <v>1494.231</v>
      </c>
      <c r="EF291" s="20">
        <v>1154.8910000000001</v>
      </c>
      <c r="EG291" s="21">
        <v>107.5</v>
      </c>
      <c r="EH291" s="20">
        <v>523.00199999999995</v>
      </c>
      <c r="EI291" s="20">
        <v>404.22800000000001</v>
      </c>
      <c r="EJ291" s="21">
        <v>103.5</v>
      </c>
      <c r="EK291" s="20">
        <v>503.43799999999999</v>
      </c>
      <c r="EL291" s="20">
        <v>389.10700000000003</v>
      </c>
      <c r="EM291" s="21">
        <v>55.4</v>
      </c>
      <c r="EN291" s="20">
        <v>269.45999999999998</v>
      </c>
      <c r="EO291" s="20">
        <v>208.26599999999999</v>
      </c>
      <c r="EP291" s="20">
        <v>208.26599999999999</v>
      </c>
      <c r="EQ291" s="21">
        <v>144.30000000000001</v>
      </c>
      <c r="ER291" s="20">
        <v>701.76900000000001</v>
      </c>
      <c r="ES291" s="20">
        <v>542.39700000000005</v>
      </c>
      <c r="ET291" s="20">
        <v>542.39700000000005</v>
      </c>
      <c r="EU291" s="21">
        <v>199.7</v>
      </c>
      <c r="EV291" s="20">
        <v>971.22900000000004</v>
      </c>
      <c r="EW291" s="20">
        <v>750.66300000000001</v>
      </c>
      <c r="EX291" s="20">
        <v>750.66300000000001</v>
      </c>
      <c r="EY291" s="21">
        <v>54</v>
      </c>
      <c r="EZ291" s="20">
        <v>262.74599999999998</v>
      </c>
      <c r="FA291" s="20">
        <v>203.07599999999999</v>
      </c>
      <c r="FB291" s="20">
        <v>203.07599999999999</v>
      </c>
      <c r="FC291" s="21">
        <v>122.9</v>
      </c>
      <c r="FD291" s="20">
        <v>2881.114</v>
      </c>
      <c r="FE291" s="20">
        <v>5379.46</v>
      </c>
      <c r="FF291" s="21">
        <v>60.6</v>
      </c>
      <c r="FG291" s="20">
        <v>1421.1869999999999</v>
      </c>
      <c r="FH291" s="20">
        <v>2653.5630000000001</v>
      </c>
      <c r="FI291" s="21">
        <v>23.2</v>
      </c>
      <c r="FJ291" s="20">
        <v>544.351</v>
      </c>
      <c r="FK291" s="20">
        <v>1016.3819999999999</v>
      </c>
      <c r="FL291" s="20">
        <v>1049.1130000000001</v>
      </c>
      <c r="FM291" s="21">
        <v>39</v>
      </c>
      <c r="FN291" s="20">
        <v>915.14400000000001</v>
      </c>
      <c r="FO291" s="20">
        <v>1708.7080000000001</v>
      </c>
      <c r="FP291" s="20">
        <v>1654.155</v>
      </c>
      <c r="FQ291" s="21">
        <v>62.3</v>
      </c>
      <c r="FR291" s="20">
        <v>1459.9269999999999</v>
      </c>
      <c r="FS291" s="20">
        <v>2725.8969999999999</v>
      </c>
      <c r="FT291" s="20">
        <v>2703.2669999999998</v>
      </c>
      <c r="FU291" s="21">
        <v>58.1</v>
      </c>
      <c r="FV291" s="20">
        <v>1361.2950000000001</v>
      </c>
      <c r="FW291" s="20">
        <v>2541.7370000000001</v>
      </c>
      <c r="FX291" s="20">
        <v>2541.7370000000001</v>
      </c>
      <c r="FY291" s="21">
        <v>263</v>
      </c>
      <c r="FZ291" s="20">
        <v>4569.2889999999998</v>
      </c>
      <c r="GA291" s="20">
        <v>4666.6149999999998</v>
      </c>
      <c r="GB291" s="21">
        <v>83.7</v>
      </c>
      <c r="GC291" s="20">
        <v>1453.068</v>
      </c>
      <c r="GD291" s="20">
        <v>1484.018</v>
      </c>
      <c r="GE291" s="21">
        <v>75.400000000000006</v>
      </c>
      <c r="GF291" s="20">
        <v>1309.0060000000001</v>
      </c>
      <c r="GG291" s="20">
        <v>1336.8879999999999</v>
      </c>
      <c r="GH291" s="21">
        <v>94</v>
      </c>
      <c r="GI291" s="20">
        <v>1632.7159999999999</v>
      </c>
      <c r="GJ291" s="20">
        <v>1667.4929999999999</v>
      </c>
      <c r="GK291" s="20">
        <v>1667.4929999999999</v>
      </c>
      <c r="GL291" s="21">
        <v>85.4</v>
      </c>
      <c r="GM291" s="20">
        <v>1483.5050000000001</v>
      </c>
      <c r="GN291" s="20">
        <v>1515.104</v>
      </c>
      <c r="GO291" s="20">
        <v>1515.104</v>
      </c>
      <c r="GP291" s="21">
        <v>179.4</v>
      </c>
      <c r="GQ291" s="20">
        <v>3116.221</v>
      </c>
      <c r="GR291" s="20">
        <v>3182.5970000000002</v>
      </c>
      <c r="GS291" s="20">
        <v>3182.5970000000002</v>
      </c>
      <c r="GT291" s="21">
        <v>87.3</v>
      </c>
      <c r="GU291" s="20">
        <v>1516</v>
      </c>
      <c r="GV291" s="20">
        <v>1548.2909999999999</v>
      </c>
      <c r="GW291" s="20">
        <v>1548.2909999999999</v>
      </c>
      <c r="GX291" s="21">
        <v>248.2</v>
      </c>
      <c r="GY291" s="20">
        <v>1678.729</v>
      </c>
      <c r="GZ291" s="20">
        <v>1577.1659999999999</v>
      </c>
      <c r="HA291" s="21">
        <v>31.2</v>
      </c>
      <c r="HB291" s="20">
        <v>210.947</v>
      </c>
      <c r="HC291" s="20">
        <v>198.185</v>
      </c>
      <c r="HD291" s="21">
        <v>28.5</v>
      </c>
      <c r="HE291" s="20">
        <v>192.96199999999999</v>
      </c>
      <c r="HF291" s="20">
        <v>181.28800000000001</v>
      </c>
      <c r="HG291" s="21">
        <v>110.3</v>
      </c>
      <c r="HH291" s="20">
        <v>745.95500000000004</v>
      </c>
      <c r="HI291" s="20">
        <v>700.82500000000005</v>
      </c>
      <c r="HJ291" s="20">
        <v>700.82500000000005</v>
      </c>
      <c r="HK291" s="21">
        <v>107.3</v>
      </c>
      <c r="HL291" s="20">
        <v>726.00400000000002</v>
      </c>
      <c r="HM291" s="20">
        <v>682.08</v>
      </c>
      <c r="HN291" s="20">
        <v>563.45799999999997</v>
      </c>
      <c r="HO291" s="21">
        <v>217</v>
      </c>
      <c r="HP291" s="20">
        <v>1467.7809999999999</v>
      </c>
      <c r="HQ291" s="20">
        <v>1378.981</v>
      </c>
      <c r="HR291" s="20">
        <v>1264.2829999999999</v>
      </c>
      <c r="HS291" s="21">
        <v>132.1</v>
      </c>
      <c r="HT291" s="20">
        <v>893.68700000000001</v>
      </c>
      <c r="HU291" s="20">
        <v>839.61900000000003</v>
      </c>
      <c r="HV291" s="20">
        <v>839.61900000000003</v>
      </c>
      <c r="HW291" s="21">
        <v>122.6</v>
      </c>
      <c r="HX291" s="20">
        <v>285.50400000000002</v>
      </c>
      <c r="HY291" s="20">
        <v>148879.11300000001</v>
      </c>
      <c r="HZ291" s="21">
        <v>13.4</v>
      </c>
      <c r="IA291" s="20">
        <v>31.103999999999999</v>
      </c>
      <c r="IB291" s="20">
        <v>16219.322</v>
      </c>
      <c r="IC291" s="21">
        <v>11.1</v>
      </c>
      <c r="ID291" s="20">
        <v>25.954999999999998</v>
      </c>
      <c r="IE291" s="20">
        <v>13534.498</v>
      </c>
      <c r="IF291" s="21">
        <v>33.799999999999997</v>
      </c>
      <c r="IG291" s="20">
        <v>78.772999999999996</v>
      </c>
      <c r="IH291" s="20">
        <v>41076.947999999997</v>
      </c>
      <c r="II291" s="20">
        <v>41076.947999999997</v>
      </c>
      <c r="IJ291" s="21">
        <v>75.400000000000006</v>
      </c>
      <c r="IK291" s="20">
        <v>175.62799999999999</v>
      </c>
      <c r="IL291" s="20">
        <v>91582.842999999993</v>
      </c>
      <c r="IM291" s="20">
        <v>91582.842999999993</v>
      </c>
      <c r="IN291" s="21">
        <v>109.2</v>
      </c>
      <c r="IO291" s="20">
        <v>254.40100000000001</v>
      </c>
      <c r="IP291" s="20">
        <v>132659.791</v>
      </c>
      <c r="IQ291" s="20">
        <v>132659.791</v>
      </c>
      <c r="IR291" s="21">
        <v>71</v>
      </c>
      <c r="IS291" s="20">
        <v>165.45099999999999</v>
      </c>
      <c r="IT291" s="23">
        <v>86276.15</v>
      </c>
      <c r="IU291" s="23">
        <v>86276.15</v>
      </c>
      <c r="IV291" s="21">
        <v>178.4</v>
      </c>
      <c r="IW291" s="20">
        <v>13772.957</v>
      </c>
      <c r="IX291" s="20">
        <v>86846.591</v>
      </c>
      <c r="IY291" s="21">
        <v>33.6</v>
      </c>
      <c r="IZ291" s="20">
        <v>2592.8029999999999</v>
      </c>
      <c r="JA291" s="20">
        <v>16349.148999999999</v>
      </c>
      <c r="JB291" s="21">
        <v>27.8</v>
      </c>
      <c r="JC291" s="20">
        <v>2144.3580000000002</v>
      </c>
      <c r="JD291" s="20">
        <v>13521.436</v>
      </c>
      <c r="JE291" s="20">
        <v>13521.436</v>
      </c>
      <c r="JF291" s="21">
        <v>117</v>
      </c>
      <c r="JG291" s="20">
        <v>9033.9830000000002</v>
      </c>
      <c r="JH291" s="20">
        <v>56964.572999999997</v>
      </c>
      <c r="JI291" s="20">
        <v>59889.182999999997</v>
      </c>
      <c r="JJ291" s="21">
        <v>144.80000000000001</v>
      </c>
      <c r="JK291" s="20">
        <v>11180.154</v>
      </c>
      <c r="JL291" s="20">
        <v>70497.441999999995</v>
      </c>
      <c r="JM291" s="20">
        <v>73410.619000000006</v>
      </c>
      <c r="JN291" s="21">
        <v>123.4</v>
      </c>
      <c r="JO291" s="20">
        <v>9525.0360000000001</v>
      </c>
      <c r="JP291" s="20">
        <v>60060.955000000002</v>
      </c>
      <c r="JQ291" s="20">
        <v>60060.955000000002</v>
      </c>
      <c r="JR291" s="21">
        <v>84.1</v>
      </c>
      <c r="JS291" s="20">
        <v>267.89699999999999</v>
      </c>
      <c r="JT291" s="20">
        <v>520443.277</v>
      </c>
      <c r="JU291" s="21">
        <v>33.799999999999997</v>
      </c>
      <c r="JV291" s="20">
        <v>107.633</v>
      </c>
      <c r="JW291" s="20">
        <v>209099.484</v>
      </c>
      <c r="JX291" s="20">
        <v>20.088999999999999</v>
      </c>
      <c r="JY291" s="20">
        <v>64.010999999999996</v>
      </c>
      <c r="JZ291" s="20">
        <v>124354.99400000001</v>
      </c>
      <c r="KA291" s="20">
        <v>124354.99400000001</v>
      </c>
      <c r="KB291" s="20">
        <v>30.207000000000001</v>
      </c>
      <c r="KC291" s="20">
        <v>96.251999999999995</v>
      </c>
      <c r="KD291" s="20">
        <v>186988.799</v>
      </c>
      <c r="KE291" s="20">
        <v>186988.799</v>
      </c>
      <c r="KF291" s="21">
        <v>50.3</v>
      </c>
      <c r="KG291" s="21">
        <v>160.30000000000001</v>
      </c>
      <c r="KH291" s="20">
        <v>311343.79300000001</v>
      </c>
      <c r="KI291" s="20">
        <v>311343.79300000001</v>
      </c>
      <c r="KJ291" s="21">
        <v>35.700000000000003</v>
      </c>
      <c r="KK291" s="21">
        <v>113.7</v>
      </c>
      <c r="KL291" s="21">
        <v>220878.1</v>
      </c>
      <c r="KM291" s="21">
        <v>220878.1</v>
      </c>
      <c r="KN291" s="21">
        <v>127.4</v>
      </c>
      <c r="KO291" s="20">
        <v>259.53300000000002</v>
      </c>
      <c r="KP291" s="20">
        <v>5172.4110000000001</v>
      </c>
      <c r="KQ291" s="21">
        <v>42</v>
      </c>
      <c r="KR291" s="20">
        <v>85.501999999999995</v>
      </c>
      <c r="KS291" s="20">
        <v>1704.027</v>
      </c>
      <c r="KT291" s="21">
        <v>39.799999999999997</v>
      </c>
      <c r="KU291" s="20">
        <v>80.966999999999999</v>
      </c>
      <c r="KV291" s="20">
        <v>1613.65</v>
      </c>
      <c r="KW291" s="21">
        <v>29.5</v>
      </c>
      <c r="KX291" s="20">
        <v>60.164999999999999</v>
      </c>
      <c r="KY291" s="20">
        <v>1199.07</v>
      </c>
      <c r="KZ291" s="20">
        <v>1199.07</v>
      </c>
      <c r="LA291" s="21">
        <v>55.9</v>
      </c>
      <c r="LB291" s="20">
        <v>113.866</v>
      </c>
      <c r="LC291" s="20">
        <v>2269.3139999999999</v>
      </c>
      <c r="LD291" s="20">
        <v>2269.3139999999999</v>
      </c>
      <c r="LE291" s="21">
        <v>85.5</v>
      </c>
      <c r="LF291" s="20">
        <v>174.03100000000001</v>
      </c>
      <c r="LG291" s="20">
        <v>3468.384</v>
      </c>
      <c r="LH291" s="20">
        <v>3468.384</v>
      </c>
      <c r="LI291" s="21">
        <v>48.3</v>
      </c>
      <c r="LJ291" s="20">
        <v>98.33</v>
      </c>
      <c r="LK291" s="20">
        <v>1959.691</v>
      </c>
      <c r="LL291" s="20">
        <v>1959.691</v>
      </c>
      <c r="LM291" s="21">
        <v>209.1</v>
      </c>
      <c r="LN291" s="20">
        <v>7275.0150000000003</v>
      </c>
      <c r="LO291" s="20">
        <v>5622.8590000000004</v>
      </c>
      <c r="LP291" s="21">
        <v>84.5</v>
      </c>
      <c r="LQ291" s="20">
        <v>2939.8020000000001</v>
      </c>
      <c r="LR291" s="20">
        <v>2272.1729999999998</v>
      </c>
      <c r="LS291" s="21">
        <v>79.5</v>
      </c>
      <c r="LT291" s="20">
        <v>2767.692</v>
      </c>
      <c r="LU291" s="20">
        <v>2139.1489999999999</v>
      </c>
      <c r="LV291" s="21">
        <v>57.2</v>
      </c>
      <c r="LW291" s="20">
        <v>1990.712</v>
      </c>
      <c r="LX291" s="20">
        <v>1538.6210000000001</v>
      </c>
      <c r="LY291" s="20">
        <v>1538.6210000000001</v>
      </c>
      <c r="LZ291" s="21">
        <v>67.400000000000006</v>
      </c>
      <c r="MA291" s="20">
        <v>2344.5010000000002</v>
      </c>
      <c r="MB291" s="20">
        <v>1812.0650000000001</v>
      </c>
      <c r="MC291" s="20">
        <v>1812.0650000000001</v>
      </c>
      <c r="MD291" s="21">
        <v>124.6</v>
      </c>
      <c r="ME291" s="20">
        <v>4335.2129999999997</v>
      </c>
      <c r="MF291" s="20">
        <v>3350.6860000000001</v>
      </c>
      <c r="MG291" s="20">
        <v>3350.6860000000001</v>
      </c>
      <c r="MH291" s="21">
        <v>83.2</v>
      </c>
      <c r="MI291" s="20">
        <v>2896.067</v>
      </c>
      <c r="MJ291" s="20">
        <v>2238.37</v>
      </c>
      <c r="MK291" s="20">
        <v>2238.37</v>
      </c>
      <c r="ML291" s="21">
        <v>309.2</v>
      </c>
      <c r="MM291" s="20">
        <v>993.78499999999997</v>
      </c>
      <c r="MN291" s="20">
        <v>5709.8879999999999</v>
      </c>
      <c r="MO291" s="21">
        <v>52.5</v>
      </c>
      <c r="MP291" s="20">
        <v>168.673</v>
      </c>
      <c r="MQ291" s="20">
        <v>969.12900000000002</v>
      </c>
      <c r="MR291" s="21">
        <v>46.1</v>
      </c>
      <c r="MS291" s="20">
        <v>148.089</v>
      </c>
      <c r="MT291" s="20">
        <v>850.86199999999997</v>
      </c>
      <c r="MU291" s="21">
        <v>131.5</v>
      </c>
      <c r="MV291" s="20">
        <v>422.553</v>
      </c>
      <c r="MW291" s="20">
        <v>2427.8200000000002</v>
      </c>
      <c r="MX291" s="20">
        <v>2454</v>
      </c>
      <c r="MY291" s="21">
        <v>124.6</v>
      </c>
      <c r="MZ291" s="20">
        <v>400.54899999999998</v>
      </c>
      <c r="NA291" s="20">
        <v>2301.395</v>
      </c>
      <c r="NB291" s="20">
        <v>2143</v>
      </c>
      <c r="NC291" s="21">
        <v>256.7</v>
      </c>
      <c r="ND291" s="20">
        <v>825.11099999999999</v>
      </c>
      <c r="NE291" s="20">
        <v>4740.759</v>
      </c>
      <c r="NF291" s="20">
        <v>4597</v>
      </c>
      <c r="NG291" s="21">
        <v>185.8</v>
      </c>
      <c r="NH291" s="20">
        <v>597.25099999999998</v>
      </c>
      <c r="NI291" s="20">
        <v>3431.5650000000001</v>
      </c>
      <c r="NJ291" s="20">
        <v>3431.5650000000001</v>
      </c>
      <c r="NK291" s="21">
        <v>289.39999999999998</v>
      </c>
      <c r="NL291" s="20">
        <v>3982.625</v>
      </c>
      <c r="NM291" s="20">
        <v>3078.1709999999998</v>
      </c>
      <c r="NN291" s="21">
        <v>69.8</v>
      </c>
      <c r="NO291" s="20">
        <v>960.06200000000001</v>
      </c>
      <c r="NP291" s="20">
        <v>742.03200000000004</v>
      </c>
      <c r="NQ291" s="21">
        <v>69.900000000000006</v>
      </c>
      <c r="NR291" s="20">
        <v>961.37</v>
      </c>
      <c r="NS291" s="20">
        <v>743.04300000000001</v>
      </c>
      <c r="NT291" s="21">
        <v>82.5</v>
      </c>
      <c r="NU291" s="20">
        <v>1135.818</v>
      </c>
      <c r="NV291" s="20">
        <v>877.87400000000002</v>
      </c>
      <c r="NW291" s="20">
        <v>877.87400000000002</v>
      </c>
      <c r="NX291" s="21">
        <v>137.1</v>
      </c>
      <c r="NY291" s="20">
        <v>1886.7449999999999</v>
      </c>
      <c r="NZ291" s="20">
        <v>1458.2650000000001</v>
      </c>
      <c r="OA291" s="20">
        <v>1458.2650000000001</v>
      </c>
      <c r="OB291" s="21">
        <v>219.6</v>
      </c>
      <c r="OC291" s="20">
        <v>3022.5630000000001</v>
      </c>
      <c r="OD291" s="20">
        <v>2336.1390000000001</v>
      </c>
      <c r="OE291" s="20">
        <v>2336.1390000000001</v>
      </c>
      <c r="OF291" s="21">
        <v>160.19999999999999</v>
      </c>
      <c r="OG291" s="20">
        <v>2204.748</v>
      </c>
      <c r="OH291" s="20">
        <v>1704.05</v>
      </c>
      <c r="OI291" s="20">
        <v>1704.05</v>
      </c>
      <c r="OJ291" s="21">
        <v>223.8</v>
      </c>
      <c r="OK291" s="20">
        <v>573.27099999999996</v>
      </c>
      <c r="OL291" s="20">
        <v>443.08100000000002</v>
      </c>
      <c r="OM291" s="21">
        <v>55.6</v>
      </c>
      <c r="ON291" s="20">
        <v>142.31700000000001</v>
      </c>
      <c r="OO291" s="20">
        <v>109.997</v>
      </c>
      <c r="OP291" s="21">
        <v>51.9</v>
      </c>
      <c r="OQ291" s="20">
        <v>133.04300000000001</v>
      </c>
      <c r="OR291" s="20">
        <v>102.82899999999999</v>
      </c>
      <c r="OS291" s="21">
        <v>59</v>
      </c>
      <c r="OT291" s="20">
        <v>151.26</v>
      </c>
      <c r="OU291" s="20">
        <v>116.90900000000001</v>
      </c>
      <c r="OV291" s="20">
        <v>116.90900000000001</v>
      </c>
      <c r="OW291" s="21">
        <v>109.2</v>
      </c>
      <c r="OX291" s="20">
        <v>279.69299999999998</v>
      </c>
      <c r="OY291" s="20">
        <v>216.17500000000001</v>
      </c>
      <c r="OZ291" s="20">
        <v>216.17500000000001</v>
      </c>
      <c r="PA291" s="21">
        <v>168.2</v>
      </c>
      <c r="PB291" s="20">
        <v>430.95400000000001</v>
      </c>
      <c r="PC291" s="20">
        <v>333.084</v>
      </c>
      <c r="PD291" s="20">
        <v>333.084</v>
      </c>
      <c r="PE291" s="21">
        <v>88.6</v>
      </c>
      <c r="PF291" s="20">
        <v>226.93899999999999</v>
      </c>
      <c r="PG291" s="20">
        <v>175.40100000000001</v>
      </c>
      <c r="PH291" s="20">
        <v>175.40100000000001</v>
      </c>
      <c r="PI291" s="21">
        <v>272.2</v>
      </c>
      <c r="PJ291" s="20">
        <v>7246.6139999999996</v>
      </c>
      <c r="PK291" s="20">
        <v>5600.9080000000004</v>
      </c>
      <c r="PL291" s="21">
        <v>93.5</v>
      </c>
      <c r="PM291" s="20">
        <v>2488.4009999999998</v>
      </c>
      <c r="PN291" s="20">
        <v>1923.2850000000001</v>
      </c>
      <c r="PO291" s="21">
        <v>87.9</v>
      </c>
      <c r="PP291" s="20">
        <v>2339.1860000000001</v>
      </c>
      <c r="PQ291" s="20">
        <v>1807.9570000000001</v>
      </c>
      <c r="PR291" s="21">
        <v>54.8</v>
      </c>
      <c r="PS291" s="20">
        <v>1458.2429999999999</v>
      </c>
      <c r="PT291" s="20">
        <v>1127.076</v>
      </c>
      <c r="PU291" s="20">
        <v>1127.076</v>
      </c>
      <c r="PV291" s="21">
        <v>124.2</v>
      </c>
      <c r="PW291" s="20">
        <v>3306.5219999999999</v>
      </c>
      <c r="PX291" s="20">
        <v>2555.6109999999999</v>
      </c>
      <c r="PY291" s="20">
        <v>2405.0129999999999</v>
      </c>
      <c r="PZ291" s="21">
        <v>178.8</v>
      </c>
      <c r="QA291" s="20">
        <v>4758.2139999999999</v>
      </c>
      <c r="QB291" s="20">
        <v>3677.623</v>
      </c>
      <c r="QC291" s="20">
        <v>3532.0889999999999</v>
      </c>
      <c r="QD291" s="21">
        <v>93.2</v>
      </c>
      <c r="QE291" s="20">
        <v>2480.1819999999998</v>
      </c>
      <c r="QF291" s="20">
        <v>1916.933</v>
      </c>
      <c r="QG291" s="20">
        <v>1916.933</v>
      </c>
      <c r="QH291" s="21">
        <v>220.2</v>
      </c>
      <c r="QI291" s="21">
        <v>203.6</v>
      </c>
      <c r="QJ291" s="20">
        <v>134983.99900000001</v>
      </c>
      <c r="QK291" s="21">
        <v>81.400000000000006</v>
      </c>
      <c r="QL291" s="21">
        <v>71.2</v>
      </c>
      <c r="QM291" s="20">
        <v>49892.587</v>
      </c>
      <c r="QN291" s="21">
        <v>77.8</v>
      </c>
      <c r="QO291" s="21">
        <v>68.400000000000006</v>
      </c>
      <c r="QP291" s="20">
        <v>47695.048000000003</v>
      </c>
      <c r="QQ291" s="21">
        <v>59.3</v>
      </c>
      <c r="QR291" s="21">
        <v>52.5</v>
      </c>
      <c r="QS291" s="20">
        <v>36359.067999999999</v>
      </c>
      <c r="QT291" s="21">
        <v>79.400000000000006</v>
      </c>
      <c r="QU291" s="21">
        <v>79.900000000000006</v>
      </c>
      <c r="QV291" s="20">
        <v>48698.875</v>
      </c>
      <c r="QW291" s="21">
        <v>138.80000000000001</v>
      </c>
      <c r="QX291" s="21">
        <v>132.4</v>
      </c>
      <c r="QY291" s="20">
        <v>85091.411999999997</v>
      </c>
      <c r="QZ291" s="21">
        <v>79.400000000000006</v>
      </c>
      <c r="RA291" s="21">
        <v>79.099999999999994</v>
      </c>
      <c r="RB291" s="20">
        <v>48676.940999999999</v>
      </c>
      <c r="RC291" s="21">
        <v>267</v>
      </c>
      <c r="RD291" s="20">
        <v>6881.5230000000001</v>
      </c>
      <c r="RE291" s="20">
        <v>4442.7110000000002</v>
      </c>
      <c r="RF291" s="21">
        <v>95.3</v>
      </c>
      <c r="RG291" s="20">
        <v>2455.489</v>
      </c>
      <c r="RH291" s="20">
        <v>1585.2639999999999</v>
      </c>
      <c r="RI291" s="21">
        <v>81.3</v>
      </c>
      <c r="RJ291" s="20">
        <v>2096.91</v>
      </c>
      <c r="RK291" s="20">
        <v>1353.7650000000001</v>
      </c>
      <c r="RL291" s="21">
        <v>91.6</v>
      </c>
      <c r="RM291" s="20">
        <v>2360.152</v>
      </c>
      <c r="RN291" s="20">
        <v>1523.7139999999999</v>
      </c>
      <c r="RO291" s="20">
        <v>1523.7139999999999</v>
      </c>
      <c r="RP291" s="21">
        <v>80.099999999999994</v>
      </c>
      <c r="RQ291" s="20">
        <v>2065.8809999999999</v>
      </c>
      <c r="RR291" s="20">
        <v>1333.7329999999999</v>
      </c>
      <c r="RS291" s="20">
        <v>1333.7329999999999</v>
      </c>
      <c r="RT291" s="21">
        <v>171.7</v>
      </c>
      <c r="RU291" s="20">
        <v>4426.0330000000004</v>
      </c>
      <c r="RV291" s="20">
        <v>2857.4470000000001</v>
      </c>
      <c r="RW291" s="20">
        <v>2857.4470000000001</v>
      </c>
      <c r="RX291" s="21">
        <v>99.2</v>
      </c>
      <c r="RY291" s="20">
        <v>2557.3110000000001</v>
      </c>
      <c r="RZ291" s="20">
        <v>1651</v>
      </c>
      <c r="SA291" s="20">
        <v>1651</v>
      </c>
      <c r="SB291" s="21">
        <v>234.6</v>
      </c>
      <c r="SC291" s="20">
        <v>619.44000000000005</v>
      </c>
      <c r="SD291" s="20">
        <v>478.76499999999999</v>
      </c>
      <c r="SE291" s="21">
        <v>102</v>
      </c>
      <c r="SF291" s="20">
        <v>269.24799999999999</v>
      </c>
      <c r="SG291" s="20">
        <v>208.102</v>
      </c>
      <c r="SH291" s="21">
        <v>174.6</v>
      </c>
      <c r="SI291" s="20">
        <v>460.90699999999998</v>
      </c>
      <c r="SJ291" s="20">
        <v>356.23500000000001</v>
      </c>
      <c r="SK291" s="21">
        <v>65.099999999999994</v>
      </c>
      <c r="SL291" s="20">
        <v>171.78200000000001</v>
      </c>
      <c r="SM291" s="20">
        <v>132.77099999999999</v>
      </c>
      <c r="SN291" s="20">
        <v>132.77099999999999</v>
      </c>
      <c r="SO291" s="21">
        <v>67.599999999999994</v>
      </c>
      <c r="SP291" s="20">
        <v>178.40899999999999</v>
      </c>
      <c r="SQ291" s="20">
        <v>137.893</v>
      </c>
      <c r="SR291" s="20">
        <v>137.893</v>
      </c>
      <c r="SS291" s="21">
        <v>132.6</v>
      </c>
      <c r="ST291" s="20">
        <v>350.19200000000001</v>
      </c>
      <c r="SU291" s="20">
        <v>270.66300000000001</v>
      </c>
      <c r="SV291" s="20">
        <v>270.66300000000001</v>
      </c>
      <c r="SW291" s="21">
        <v>118.1</v>
      </c>
      <c r="SX291" s="20">
        <v>311.89699999999999</v>
      </c>
      <c r="SY291" s="20">
        <v>241.065</v>
      </c>
      <c r="SZ291" s="20">
        <v>241.065</v>
      </c>
      <c r="TA291" s="21">
        <v>296.10000000000002</v>
      </c>
      <c r="TB291" s="20">
        <v>737.02200000000005</v>
      </c>
      <c r="TC291" s="20">
        <v>5725.1880000000001</v>
      </c>
      <c r="TD291" s="21">
        <v>58.8</v>
      </c>
      <c r="TE291" s="20">
        <v>146.381</v>
      </c>
      <c r="TF291" s="20">
        <v>1137.0909999999999</v>
      </c>
      <c r="TG291" s="21">
        <v>59.1</v>
      </c>
      <c r="TH291" s="20">
        <v>147.059</v>
      </c>
      <c r="TI291" s="20">
        <v>1142.3520000000001</v>
      </c>
      <c r="TJ291" s="20">
        <v>1142.3520000000001</v>
      </c>
      <c r="TK291" s="21">
        <v>178.3</v>
      </c>
      <c r="TL291" s="20">
        <v>443.80700000000002</v>
      </c>
      <c r="TM291" s="20">
        <v>3447.49</v>
      </c>
      <c r="TN291" s="20">
        <v>3488.846</v>
      </c>
      <c r="TO291" s="21">
        <v>237.3</v>
      </c>
      <c r="TP291" s="20">
        <v>590.64099999999996</v>
      </c>
      <c r="TQ291" s="20">
        <v>4588.0969999999998</v>
      </c>
      <c r="TR291" s="20">
        <v>4631.1980000000003</v>
      </c>
      <c r="TS291" s="21">
        <v>191.9</v>
      </c>
      <c r="TT291" s="20">
        <v>477.59800000000001</v>
      </c>
      <c r="TU291" s="20">
        <v>3709.9839999999999</v>
      </c>
      <c r="TV291" s="20">
        <v>3758.8449999999998</v>
      </c>
      <c r="TW291" s="21">
        <v>203.3</v>
      </c>
      <c r="TX291" s="20">
        <v>238.404</v>
      </c>
      <c r="TY291" s="20">
        <v>57962.167000000001</v>
      </c>
      <c r="TZ291" s="21">
        <v>77.400000000000006</v>
      </c>
      <c r="UA291" s="20">
        <v>90.784000000000006</v>
      </c>
      <c r="UB291" s="20">
        <v>22071.95</v>
      </c>
      <c r="UC291" s="21">
        <v>79.900000000000006</v>
      </c>
      <c r="UD291" s="20">
        <v>93.638999999999996</v>
      </c>
      <c r="UE291" s="20">
        <v>22766.09</v>
      </c>
      <c r="UF291" s="21">
        <v>37.5</v>
      </c>
      <c r="UG291" s="20">
        <v>43.972999999999999</v>
      </c>
      <c r="UH291" s="20">
        <v>10690.951999999999</v>
      </c>
      <c r="UI291" s="20">
        <v>10690.951999999999</v>
      </c>
      <c r="UJ291" s="21">
        <v>88.4</v>
      </c>
      <c r="UK291" s="20">
        <v>103.64700000000001</v>
      </c>
      <c r="UL291" s="20">
        <v>25199.264999999999</v>
      </c>
      <c r="UM291" s="20">
        <v>25199.264999999999</v>
      </c>
      <c r="UN291" s="21">
        <v>125.9</v>
      </c>
      <c r="UO291" s="20">
        <v>147.62</v>
      </c>
      <c r="UP291" s="20">
        <v>35890.216999999997</v>
      </c>
      <c r="UQ291" s="20">
        <v>35890.216999999997</v>
      </c>
      <c r="UR291" s="21">
        <v>57.5</v>
      </c>
      <c r="US291" s="20">
        <v>67.384</v>
      </c>
      <c r="UT291" s="20">
        <v>16382.67</v>
      </c>
      <c r="UU291" s="20">
        <v>16382.67</v>
      </c>
      <c r="UV291" s="21">
        <v>55.2</v>
      </c>
      <c r="UW291" s="20">
        <v>476.57</v>
      </c>
      <c r="UX291" s="20">
        <v>4320940.4239999996</v>
      </c>
      <c r="UY291" s="21">
        <v>23.1</v>
      </c>
      <c r="UZ291" s="20">
        <v>199.49</v>
      </c>
      <c r="VA291" s="20">
        <v>1808726.297</v>
      </c>
      <c r="VB291" s="21">
        <v>15.2</v>
      </c>
      <c r="VC291" s="20">
        <v>131.46600000000001</v>
      </c>
      <c r="VD291" s="20">
        <v>1191969.2560000001</v>
      </c>
      <c r="VE291" s="20">
        <v>1191969.2560000001</v>
      </c>
      <c r="VF291" s="21">
        <v>16.600000000000001</v>
      </c>
      <c r="VG291" s="20">
        <v>143.18299999999999</v>
      </c>
      <c r="VH291" s="20">
        <v>1298209.139</v>
      </c>
      <c r="VI291" s="20">
        <v>1169702.9099999999</v>
      </c>
      <c r="VJ291" s="21">
        <v>32.1</v>
      </c>
      <c r="VK291" s="20">
        <v>277.08</v>
      </c>
      <c r="VL291" s="20">
        <v>2512214.1269999999</v>
      </c>
      <c r="VM291" s="20">
        <v>2361672.1660000002</v>
      </c>
      <c r="VN291" s="21">
        <v>28.2</v>
      </c>
      <c r="VO291" s="20">
        <v>243.21700000000001</v>
      </c>
      <c r="VP291" s="20">
        <v>2205189.0980000002</v>
      </c>
      <c r="VQ291" s="20">
        <v>2205189.0980000002</v>
      </c>
      <c r="VR291" s="21">
        <v>421.5</v>
      </c>
      <c r="VS291" s="20">
        <v>935.59</v>
      </c>
      <c r="VT291" s="20">
        <v>723.11699999999996</v>
      </c>
      <c r="VU291" s="21">
        <v>106.2</v>
      </c>
      <c r="VV291" s="20">
        <v>235.69499999999999</v>
      </c>
      <c r="VW291" s="20">
        <v>182.16900000000001</v>
      </c>
      <c r="VX291" s="21">
        <v>110.6</v>
      </c>
      <c r="VY291" s="20">
        <v>245.47399999999999</v>
      </c>
      <c r="VZ291" s="20">
        <v>189.727</v>
      </c>
      <c r="WA291" s="21">
        <v>106.1</v>
      </c>
      <c r="WB291" s="20">
        <v>235.50800000000001</v>
      </c>
      <c r="WC291" s="20">
        <v>182.024</v>
      </c>
      <c r="WD291" s="20">
        <v>182.024</v>
      </c>
      <c r="WE291" s="21">
        <v>209.2</v>
      </c>
      <c r="WF291" s="20">
        <v>464.387</v>
      </c>
      <c r="WG291" s="20">
        <v>358.92399999999998</v>
      </c>
      <c r="WH291" s="20">
        <v>358.92399999999998</v>
      </c>
      <c r="WI291" s="21">
        <v>315.3</v>
      </c>
      <c r="WJ291" s="20">
        <v>699.89400000000001</v>
      </c>
      <c r="WK291" s="20">
        <v>540.94799999999998</v>
      </c>
      <c r="WL291" s="20">
        <v>540.94799999999998</v>
      </c>
      <c r="WM291" s="21">
        <v>115.7</v>
      </c>
      <c r="WN291" s="20">
        <v>256.85599999999999</v>
      </c>
      <c r="WO291" s="20">
        <v>198.524</v>
      </c>
      <c r="WP291" s="20">
        <v>198.524</v>
      </c>
      <c r="WQ291" s="21">
        <v>190</v>
      </c>
      <c r="WR291" s="20">
        <v>474.358</v>
      </c>
      <c r="WS291" s="20">
        <v>1812.9960000000001</v>
      </c>
      <c r="WT291" s="21">
        <v>71.3</v>
      </c>
      <c r="WU291" s="20">
        <v>178.07</v>
      </c>
      <c r="WV291" s="20">
        <v>680.58199999999999</v>
      </c>
      <c r="WW291" s="21">
        <v>67.599999999999994</v>
      </c>
      <c r="WX291" s="20">
        <v>168.69</v>
      </c>
      <c r="WY291" s="20">
        <v>644.73199999999997</v>
      </c>
      <c r="WZ291" s="21">
        <v>38.700000000000003</v>
      </c>
      <c r="XA291" s="20">
        <v>96.733000000000004</v>
      </c>
      <c r="XB291" s="20">
        <v>369.71199999999999</v>
      </c>
      <c r="XC291" s="20">
        <v>369.71199999999999</v>
      </c>
      <c r="XD291" s="21">
        <v>79.900000000000006</v>
      </c>
      <c r="XE291" s="20">
        <v>199.55600000000001</v>
      </c>
      <c r="XF291" s="20">
        <v>762.702</v>
      </c>
      <c r="XG291" s="20">
        <v>762.702</v>
      </c>
      <c r="XH291" s="21">
        <v>118.7</v>
      </c>
      <c r="XI291" s="20">
        <v>296.28800000000001</v>
      </c>
      <c r="XJ291" s="20">
        <v>1132.414</v>
      </c>
      <c r="XK291" s="20">
        <v>1132.414</v>
      </c>
      <c r="XL291" s="21">
        <v>67.5</v>
      </c>
      <c r="XM291" s="20">
        <v>168.483</v>
      </c>
      <c r="XN291" s="22">
        <v>643.94245699999999</v>
      </c>
      <c r="XO291" s="22">
        <v>643.94245699999999</v>
      </c>
      <c r="XP291" s="21">
        <v>179.5</v>
      </c>
      <c r="XQ291" s="20">
        <v>2894.6039999999998</v>
      </c>
      <c r="XR291" s="20">
        <v>153718.829</v>
      </c>
      <c r="XS291" s="21">
        <v>66.5</v>
      </c>
      <c r="XT291" s="20">
        <v>1071.4670000000001</v>
      </c>
      <c r="XU291" s="20">
        <v>56900.574999999997</v>
      </c>
      <c r="XV291" s="21">
        <v>35.799999999999997</v>
      </c>
      <c r="XW291" s="20">
        <v>577.596</v>
      </c>
      <c r="XX291" s="20">
        <v>30673.424999999999</v>
      </c>
      <c r="XY291" s="20">
        <v>30673.424999999999</v>
      </c>
      <c r="XZ291" s="21">
        <v>77.2</v>
      </c>
      <c r="YA291" s="20">
        <v>1245.5409999999999</v>
      </c>
      <c r="YB291" s="20">
        <v>66144.828999999998</v>
      </c>
      <c r="YC291" s="20">
        <v>66144.828999999998</v>
      </c>
      <c r="YD291" s="21">
        <v>113.1</v>
      </c>
      <c r="YE291" s="20">
        <v>1823.1369999999999</v>
      </c>
      <c r="YF291" s="20">
        <v>96818.254000000001</v>
      </c>
      <c r="YG291" s="20">
        <v>96818.254000000001</v>
      </c>
      <c r="YH291" s="21">
        <v>54.9</v>
      </c>
      <c r="YI291" s="20">
        <v>885.31500000000005</v>
      </c>
      <c r="YJ291" s="20">
        <v>47014.904999999999</v>
      </c>
      <c r="YK291" s="20">
        <v>47014.904999999999</v>
      </c>
      <c r="YL291" s="21">
        <v>236.5</v>
      </c>
      <c r="YM291" s="20">
        <v>5046.2529999999997</v>
      </c>
      <c r="YN291" s="20">
        <v>3900.2489999999998</v>
      </c>
      <c r="YO291" s="21">
        <v>111.8</v>
      </c>
      <c r="YP291" s="20">
        <v>2385.7159999999999</v>
      </c>
      <c r="YQ291" s="20">
        <v>1843.92</v>
      </c>
      <c r="YR291" s="21">
        <v>119.6</v>
      </c>
      <c r="YS291" s="20">
        <v>2553.299</v>
      </c>
      <c r="YT291" s="20">
        <v>1973.4449999999999</v>
      </c>
      <c r="YU291" s="21">
        <v>43.5</v>
      </c>
      <c r="YV291" s="20">
        <v>928.59699999999998</v>
      </c>
      <c r="YW291" s="20">
        <v>717.71299999999997</v>
      </c>
      <c r="YX291" s="20">
        <v>717.71299999999997</v>
      </c>
      <c r="YY291" s="21">
        <v>81.2</v>
      </c>
      <c r="YZ291" s="20">
        <v>1731.9390000000001</v>
      </c>
      <c r="ZA291" s="20">
        <v>1338.616</v>
      </c>
      <c r="ZB291" s="20">
        <v>1338.616</v>
      </c>
      <c r="ZC291" s="21">
        <v>124.7</v>
      </c>
      <c r="ZD291" s="20">
        <v>2660.5369999999998</v>
      </c>
      <c r="ZE291" s="20">
        <v>2056.3290000000002</v>
      </c>
      <c r="ZF291" s="20">
        <v>2056.3290000000002</v>
      </c>
      <c r="ZG291" s="21">
        <v>91.9</v>
      </c>
      <c r="ZH291" s="20">
        <v>1961.2270000000001</v>
      </c>
      <c r="ZI291" s="20">
        <v>1515.8320000000001</v>
      </c>
      <c r="ZJ291" s="20">
        <v>1515.8320000000001</v>
      </c>
      <c r="ZK291" s="21">
        <v>350.7</v>
      </c>
      <c r="ZL291" s="20">
        <v>22534.848999999998</v>
      </c>
      <c r="ZM291" s="20">
        <v>1745105.5</v>
      </c>
      <c r="ZN291" s="21">
        <v>187.7</v>
      </c>
      <c r="ZO291" s="20">
        <v>12060.898999999999</v>
      </c>
      <c r="ZP291" s="20">
        <v>933999.6</v>
      </c>
      <c r="ZQ291" s="21">
        <v>183</v>
      </c>
      <c r="ZR291" s="20">
        <v>11757.308999999999</v>
      </c>
      <c r="ZS291" s="20">
        <v>910489.53500000003</v>
      </c>
      <c r="ZT291" s="21">
        <v>61.8</v>
      </c>
      <c r="ZU291" s="20">
        <v>3970.9389999999999</v>
      </c>
      <c r="ZV291" s="20">
        <v>307510.7</v>
      </c>
      <c r="ZW291" s="20">
        <v>307510.7</v>
      </c>
      <c r="ZX291" s="21">
        <v>101.2</v>
      </c>
      <c r="ZY291" s="20">
        <v>6503.0119999999997</v>
      </c>
      <c r="ZZ291" s="20">
        <v>503595.2</v>
      </c>
      <c r="AAA291" s="20">
        <v>503595.2</v>
      </c>
      <c r="AAB291" s="21">
        <v>163</v>
      </c>
      <c r="AAC291" s="20">
        <v>10473.950999999999</v>
      </c>
      <c r="AAD291" s="20">
        <v>811105.9</v>
      </c>
      <c r="AAE291" s="20">
        <v>811105.9</v>
      </c>
      <c r="AAF291" s="21">
        <v>101.8</v>
      </c>
      <c r="AAG291" s="20">
        <v>6544.7960000000003</v>
      </c>
      <c r="AAH291" s="20">
        <v>506831</v>
      </c>
      <c r="AAI291" s="20">
        <v>506831</v>
      </c>
      <c r="AAJ291" s="21">
        <v>202.2</v>
      </c>
      <c r="AAK291" s="20">
        <v>2424.64</v>
      </c>
      <c r="AAL291" s="20">
        <v>2808396.1</v>
      </c>
      <c r="AAM291" s="21">
        <v>29.4</v>
      </c>
      <c r="AAN291" s="20">
        <v>352.30099999999999</v>
      </c>
      <c r="AAO291" s="20">
        <v>408061.1</v>
      </c>
      <c r="AAP291" s="21">
        <v>76.5</v>
      </c>
      <c r="AAQ291" s="20">
        <v>916.75599999999997</v>
      </c>
      <c r="AAR291" s="20">
        <v>1061854</v>
      </c>
      <c r="AAS291" s="20">
        <v>1061854</v>
      </c>
      <c r="AAT291" s="21">
        <v>93.9</v>
      </c>
      <c r="AAU291" s="20">
        <v>1126.1969999999999</v>
      </c>
      <c r="AAV291" s="20">
        <v>1304444.3740000001</v>
      </c>
      <c r="AAW291" s="20">
        <v>1338481</v>
      </c>
      <c r="AAX291" s="21">
        <v>172.8</v>
      </c>
      <c r="AAY291" s="20">
        <v>2072.3389999999999</v>
      </c>
      <c r="AAZ291" s="20">
        <v>2400335</v>
      </c>
      <c r="ABA291" s="20">
        <v>2400335</v>
      </c>
      <c r="ABB291" s="21">
        <v>122.1</v>
      </c>
      <c r="ABC291" s="20">
        <v>1464.6179999999999</v>
      </c>
      <c r="ABD291" s="20">
        <v>1696428.2</v>
      </c>
      <c r="ABE291" s="20">
        <v>1696428.2</v>
      </c>
      <c r="ABF291" s="21">
        <v>366.1</v>
      </c>
      <c r="ABG291" s="20">
        <v>209.822</v>
      </c>
      <c r="ABH291" s="20">
        <v>162.17099999999999</v>
      </c>
      <c r="ABI291" s="21">
        <v>19.2</v>
      </c>
      <c r="ABJ291" s="20">
        <v>11.000999999999999</v>
      </c>
      <c r="ABK291" s="20">
        <v>8.5030000000000001</v>
      </c>
      <c r="ABL291" s="21">
        <v>18.5</v>
      </c>
      <c r="ABM291" s="20">
        <v>10.612</v>
      </c>
      <c r="ABN291" s="20">
        <v>8.202</v>
      </c>
      <c r="ABO291" s="21">
        <v>56.9</v>
      </c>
      <c r="ABP291" s="20">
        <v>32.642000000000003</v>
      </c>
      <c r="ABQ291" s="20">
        <v>25.228999999999999</v>
      </c>
      <c r="ABR291" s="20">
        <v>25.228999999999999</v>
      </c>
      <c r="ABS291" s="21">
        <v>289.89999999999998</v>
      </c>
      <c r="ABT291" s="20">
        <v>166.179</v>
      </c>
      <c r="ABU291" s="20">
        <v>128.43899999999999</v>
      </c>
      <c r="ABV291" s="20">
        <v>128.43899999999999</v>
      </c>
      <c r="ABW291" s="21">
        <v>346.9</v>
      </c>
      <c r="ABX291" s="20">
        <v>198.82</v>
      </c>
      <c r="ABY291" s="20">
        <v>153.66800000000001</v>
      </c>
      <c r="ABZ291" s="20">
        <v>153.66800000000001</v>
      </c>
      <c r="ACA291" s="21">
        <v>81.2</v>
      </c>
      <c r="ACB291" s="20">
        <v>46.521000000000001</v>
      </c>
      <c r="ACC291" s="20">
        <v>35.956000000000003</v>
      </c>
      <c r="ACD291" s="20">
        <v>35.956000000000003</v>
      </c>
      <c r="ACE291" s="21">
        <v>59.5</v>
      </c>
      <c r="ACF291" s="20">
        <v>625.62</v>
      </c>
      <c r="ACG291" s="20">
        <v>8728.0229999999992</v>
      </c>
      <c r="ACH291" s="21">
        <v>27.7</v>
      </c>
      <c r="ACI291" s="20">
        <v>290.73399999999998</v>
      </c>
      <c r="ACJ291" s="20">
        <v>4056.0349999999999</v>
      </c>
      <c r="ACK291" s="21">
        <v>13.5</v>
      </c>
      <c r="ACL291" s="20">
        <v>142.369</v>
      </c>
      <c r="ACM291" s="20">
        <v>1986.184</v>
      </c>
      <c r="ACN291" s="20">
        <v>1986.184</v>
      </c>
      <c r="ACO291" s="21">
        <v>18.3</v>
      </c>
      <c r="ACP291" s="20">
        <v>192.517</v>
      </c>
      <c r="ACQ291" s="20">
        <v>2685.8040000000001</v>
      </c>
      <c r="ACR291" s="20">
        <v>2685.8040000000001</v>
      </c>
      <c r="ACS291" s="21">
        <v>31.9</v>
      </c>
      <c r="ACT291" s="20">
        <v>334.88600000000002</v>
      </c>
      <c r="ACU291" s="20">
        <v>4671.9880000000003</v>
      </c>
      <c r="ACV291" s="20">
        <v>4671.9880000000003</v>
      </c>
      <c r="ACW291" s="21">
        <v>15.2</v>
      </c>
      <c r="ACX291" s="20">
        <v>160.303</v>
      </c>
      <c r="ACY291" s="20">
        <v>2236.3820000000001</v>
      </c>
      <c r="ACZ291" s="20">
        <v>2236.3820000000001</v>
      </c>
      <c r="ADA291" s="21">
        <v>172</v>
      </c>
      <c r="ADB291" s="20">
        <v>494.02499999999998</v>
      </c>
      <c r="ADC291" s="20">
        <v>1567.54</v>
      </c>
      <c r="ADD291" s="21">
        <v>50</v>
      </c>
      <c r="ADE291" s="20">
        <v>143.75299999999999</v>
      </c>
      <c r="ADF291" s="20">
        <v>456.12799999999999</v>
      </c>
      <c r="ADG291" s="21">
        <v>60.6</v>
      </c>
      <c r="ADH291" s="20">
        <v>174.13399999999999</v>
      </c>
      <c r="ADI291" s="20">
        <v>552.529</v>
      </c>
      <c r="ADJ291" s="20">
        <v>552.529</v>
      </c>
      <c r="ADK291" s="21">
        <v>61.3</v>
      </c>
      <c r="ADL291" s="20">
        <v>176.137</v>
      </c>
      <c r="ADM291" s="20">
        <v>558.88400000000001</v>
      </c>
      <c r="ADN291" s="20">
        <v>558.88400000000001</v>
      </c>
      <c r="ADO291" s="21">
        <v>121.9</v>
      </c>
      <c r="ADP291" s="20">
        <v>350.27199999999999</v>
      </c>
      <c r="ADQ291" s="20">
        <v>1111.412</v>
      </c>
      <c r="ADR291" s="20">
        <v>1111.412</v>
      </c>
      <c r="ADS291" s="21">
        <v>118</v>
      </c>
      <c r="ADT291" s="20">
        <v>339.09699999999998</v>
      </c>
      <c r="ADU291" s="20">
        <v>1075.954</v>
      </c>
      <c r="ADV291" s="20">
        <v>1075.954</v>
      </c>
      <c r="ADW291" s="21">
        <v>343.3</v>
      </c>
      <c r="ADX291" s="20">
        <v>2887.1080000000002</v>
      </c>
      <c r="ADY291" s="20">
        <v>2231.4459999999999</v>
      </c>
      <c r="ADZ291" s="21">
        <v>67.8</v>
      </c>
      <c r="AEA291" s="20">
        <v>570.154</v>
      </c>
      <c r="AEB291" s="20">
        <v>440.67200000000003</v>
      </c>
      <c r="AEC291" s="21">
        <v>61.7</v>
      </c>
      <c r="AED291" s="20">
        <v>519.16499999999996</v>
      </c>
      <c r="AEE291" s="20">
        <v>401.26299999999998</v>
      </c>
      <c r="AEF291" s="21">
        <v>119.2</v>
      </c>
      <c r="AEG291" s="20">
        <v>1002.444</v>
      </c>
      <c r="AEH291" s="20">
        <v>774.78899999999999</v>
      </c>
      <c r="AEI291" s="20">
        <v>774.78899999999999</v>
      </c>
      <c r="AEJ291" s="21">
        <v>156.30000000000001</v>
      </c>
      <c r="AEK291" s="20">
        <v>1314.51</v>
      </c>
      <c r="AEL291" s="20">
        <v>1015.985</v>
      </c>
      <c r="AEM291" s="20">
        <v>1015.985</v>
      </c>
      <c r="AEN291" s="21">
        <v>275.5</v>
      </c>
      <c r="AEO291" s="20">
        <v>2316.9540000000002</v>
      </c>
      <c r="AEP291" s="20">
        <v>1790.7739999999999</v>
      </c>
      <c r="AEQ291" s="20">
        <v>1790.7739999999999</v>
      </c>
      <c r="AER291" s="21">
        <v>124.3</v>
      </c>
      <c r="AES291" s="20">
        <v>1045.6089999999999</v>
      </c>
      <c r="AET291" s="20">
        <v>808.15099999999995</v>
      </c>
      <c r="AEU291" s="20">
        <v>747.31399999999996</v>
      </c>
      <c r="AEV291" s="21">
        <v>246.9</v>
      </c>
      <c r="AEW291" s="20">
        <v>1157.69</v>
      </c>
      <c r="AEX291" s="20">
        <v>6937.69</v>
      </c>
      <c r="AEY291" s="21">
        <v>29.6</v>
      </c>
      <c r="AEZ291" s="20">
        <v>138.84299999999999</v>
      </c>
      <c r="AFA291" s="20">
        <v>832.04399999999998</v>
      </c>
      <c r="AFB291" s="21">
        <v>28.8</v>
      </c>
      <c r="AFC291" s="20">
        <v>135.26400000000001</v>
      </c>
      <c r="AFD291" s="20">
        <v>810.59400000000005</v>
      </c>
      <c r="AFE291" s="21">
        <v>81.099999999999994</v>
      </c>
      <c r="AFF291" s="20">
        <v>380.35199999999998</v>
      </c>
      <c r="AFG291" s="20">
        <v>2279.3339999999998</v>
      </c>
      <c r="AFH291" s="20">
        <v>2279.3339999999998</v>
      </c>
      <c r="AFI291" s="21">
        <v>136.19999999999999</v>
      </c>
      <c r="AFJ291" s="20">
        <v>638.49599999999998</v>
      </c>
      <c r="AFK291" s="20">
        <v>3826.3119999999999</v>
      </c>
      <c r="AFL291" s="20">
        <v>3826.3119999999999</v>
      </c>
      <c r="AFM291" s="21">
        <v>217.3</v>
      </c>
      <c r="AFN291" s="20">
        <v>1018.847</v>
      </c>
      <c r="AFO291" s="20">
        <v>6105.6459999999997</v>
      </c>
      <c r="AFP291" s="20">
        <v>6105.6459999999997</v>
      </c>
      <c r="AFQ291" s="21">
        <v>108.5</v>
      </c>
      <c r="AFR291" s="20">
        <v>508.91699999999997</v>
      </c>
      <c r="AFS291" s="20">
        <v>3049.7890000000002</v>
      </c>
      <c r="AFT291" s="20">
        <v>3049.7890000000002</v>
      </c>
      <c r="AFU291" s="21">
        <v>211.5</v>
      </c>
      <c r="AFV291" s="20">
        <v>345.00099999999998</v>
      </c>
      <c r="AFW291" s="20">
        <v>446.25900000000001</v>
      </c>
      <c r="AFX291" s="21">
        <v>33.5</v>
      </c>
      <c r="AFY291" s="20">
        <v>54.703000000000003</v>
      </c>
      <c r="AFZ291" s="20">
        <v>70.757999999999996</v>
      </c>
      <c r="AGA291" s="21">
        <v>87.1</v>
      </c>
      <c r="AGB291" s="20">
        <v>142.09700000000001</v>
      </c>
      <c r="AGC291" s="20">
        <v>183.80199999999999</v>
      </c>
      <c r="AGD291" s="20">
        <v>183.80199999999999</v>
      </c>
      <c r="AGE291" s="21">
        <v>90.9</v>
      </c>
      <c r="AGF291" s="20">
        <v>148.202</v>
      </c>
      <c r="AGG291" s="20">
        <v>191.69900000000001</v>
      </c>
      <c r="AGH291" s="20">
        <v>191.69900000000001</v>
      </c>
      <c r="AGI291" s="21">
        <v>178</v>
      </c>
      <c r="AGJ291" s="20">
        <v>290.29899999999998</v>
      </c>
      <c r="AGK291" s="20">
        <v>375.50099999999998</v>
      </c>
      <c r="AGL291" s="20">
        <v>375.50099999999998</v>
      </c>
      <c r="AGM291" s="21">
        <v>143.30000000000001</v>
      </c>
      <c r="AGN291" s="20">
        <v>233.73</v>
      </c>
      <c r="AGO291" s="20">
        <v>302.33</v>
      </c>
      <c r="AGP291" s="20">
        <v>302.33</v>
      </c>
      <c r="AGQ291" s="21">
        <v>132.69999999999999</v>
      </c>
      <c r="AGR291" s="20">
        <v>597.36099999999999</v>
      </c>
      <c r="AGS291" s="20">
        <v>2058.1469999999999</v>
      </c>
      <c r="AGT291" s="21">
        <v>55.6</v>
      </c>
      <c r="AGU291" s="20">
        <v>250.143</v>
      </c>
      <c r="AGV291" s="20">
        <v>861.84100000000001</v>
      </c>
      <c r="AGW291" s="21">
        <v>55.2</v>
      </c>
      <c r="AGX291" s="20">
        <v>248.61600000000001</v>
      </c>
      <c r="AGY291" s="20">
        <v>856.58</v>
      </c>
      <c r="AGZ291" s="21">
        <v>35.5</v>
      </c>
      <c r="AHA291" s="20">
        <v>159.72800000000001</v>
      </c>
      <c r="AHB291" s="20">
        <v>550.32799999999997</v>
      </c>
      <c r="AHC291" s="20">
        <v>550.32799999999997</v>
      </c>
      <c r="AHD291" s="21">
        <v>41.6</v>
      </c>
      <c r="AHE291" s="20">
        <v>187.49</v>
      </c>
      <c r="AHF291" s="20">
        <v>645.97799999999995</v>
      </c>
      <c r="AHG291" s="20">
        <v>645.97799999999995</v>
      </c>
      <c r="AHH291" s="21">
        <v>77.099999999999994</v>
      </c>
      <c r="AHI291" s="20">
        <v>347.21800000000002</v>
      </c>
      <c r="AHJ291" s="20">
        <v>1196.306</v>
      </c>
      <c r="AHK291" s="20">
        <v>1196.306</v>
      </c>
      <c r="AHL291" s="21">
        <v>51.7</v>
      </c>
      <c r="AHM291" s="20">
        <v>232.93799999999999</v>
      </c>
      <c r="AHN291" s="20">
        <v>802.56600000000003</v>
      </c>
      <c r="AHO291" s="20">
        <v>802.56600000000003</v>
      </c>
      <c r="AHP291" s="21">
        <v>319.89999999999998</v>
      </c>
      <c r="AHQ291" s="20">
        <v>728.81899999999996</v>
      </c>
      <c r="AHR291" s="20">
        <v>563.30499999999995</v>
      </c>
      <c r="AHS291" s="21">
        <v>96.7</v>
      </c>
      <c r="AHT291" s="20">
        <v>220.28200000000001</v>
      </c>
      <c r="AHU291" s="20">
        <v>170.256</v>
      </c>
      <c r="AHV291" s="21">
        <v>114.4</v>
      </c>
      <c r="AHW291" s="20">
        <v>260.65300000000002</v>
      </c>
      <c r="AHX291" s="20">
        <v>201.459</v>
      </c>
      <c r="AHY291" s="21">
        <v>90.5</v>
      </c>
      <c r="AHZ291" s="20">
        <v>206.29</v>
      </c>
      <c r="AIA291" s="20">
        <v>159.44200000000001</v>
      </c>
      <c r="AIB291" s="20">
        <v>159.44200000000001</v>
      </c>
      <c r="AIC291" s="21">
        <v>132.69999999999999</v>
      </c>
      <c r="AID291" s="20">
        <v>302.24700000000001</v>
      </c>
      <c r="AIE291" s="20">
        <v>233.607</v>
      </c>
      <c r="AIF291" s="20">
        <v>233.607</v>
      </c>
      <c r="AIG291" s="21">
        <v>223.2</v>
      </c>
      <c r="AIH291" s="20">
        <v>508.53699999999998</v>
      </c>
      <c r="AII291" s="20">
        <v>393.04899999999998</v>
      </c>
      <c r="AIJ291" s="20">
        <v>393.04899999999998</v>
      </c>
      <c r="AIK291" s="21">
        <v>152.1</v>
      </c>
      <c r="AIL291" s="20">
        <v>346.53500000000003</v>
      </c>
      <c r="AIM291" s="20">
        <v>267.83699999999999</v>
      </c>
      <c r="AIN291" s="20">
        <v>267.83699999999999</v>
      </c>
      <c r="AIO291" s="21">
        <v>74.900000000000006</v>
      </c>
      <c r="AIP291" s="20">
        <v>1391.3130000000001</v>
      </c>
      <c r="AIQ291" s="20">
        <v>44909.36</v>
      </c>
      <c r="AIR291" s="21">
        <v>11.2</v>
      </c>
      <c r="AIS291" s="20">
        <v>208.51400000000001</v>
      </c>
      <c r="AIT291" s="20">
        <v>6730.5</v>
      </c>
      <c r="AIU291" s="21">
        <v>11.5</v>
      </c>
      <c r="AIV291" s="20">
        <v>214.54499999999999</v>
      </c>
      <c r="AIW291" s="20">
        <v>6925.165</v>
      </c>
      <c r="AIX291" s="20">
        <v>6925.165</v>
      </c>
      <c r="AIY291" s="21">
        <v>52.1</v>
      </c>
      <c r="AIZ291" s="20">
        <v>968.25400000000002</v>
      </c>
      <c r="AJA291" s="20">
        <v>31253.695</v>
      </c>
      <c r="AJB291" s="20">
        <v>31253.695</v>
      </c>
      <c r="AJC291" s="21">
        <v>63.7</v>
      </c>
      <c r="AJD291" s="20">
        <v>1182.799</v>
      </c>
      <c r="AJE291" s="20">
        <v>38178.86</v>
      </c>
      <c r="AJF291" s="20">
        <v>38178.86</v>
      </c>
      <c r="AJG291" s="21">
        <v>40.1</v>
      </c>
      <c r="AJH291" s="20">
        <v>744.54700000000003</v>
      </c>
      <c r="AJI291" s="20">
        <v>24032.789000000001</v>
      </c>
      <c r="AJJ291" s="20">
        <v>24032.789000000001</v>
      </c>
      <c r="AJK291" s="21">
        <v>46.2</v>
      </c>
      <c r="AJL291" s="20">
        <v>310.06099999999998</v>
      </c>
      <c r="AJM291" s="20">
        <v>1162.7909999999999</v>
      </c>
      <c r="AJN291" s="21">
        <v>5.4</v>
      </c>
      <c r="AJO291" s="20">
        <v>36.131</v>
      </c>
      <c r="AJP291" s="20">
        <v>135.499</v>
      </c>
      <c r="AJQ291" s="21">
        <v>10</v>
      </c>
      <c r="AJR291" s="20">
        <v>66.853999999999999</v>
      </c>
      <c r="AJS291" s="20">
        <v>250.71600000000001</v>
      </c>
      <c r="AJT291" s="20">
        <v>226.529</v>
      </c>
      <c r="AJU291" s="21">
        <v>30.9</v>
      </c>
      <c r="AJV291" s="20">
        <v>207.727</v>
      </c>
      <c r="AJW291" s="20">
        <v>779.01700000000005</v>
      </c>
      <c r="AJX291" s="20">
        <v>757.95500000000004</v>
      </c>
      <c r="AJY291" s="21">
        <v>40.799999999999997</v>
      </c>
      <c r="AJZ291" s="20">
        <v>273.93</v>
      </c>
      <c r="AKA291" s="20">
        <v>1027.2919999999999</v>
      </c>
      <c r="AKB291" s="20">
        <v>984.48400000000004</v>
      </c>
      <c r="AKC291" s="21">
        <v>35.200000000000003</v>
      </c>
      <c r="AKD291" s="20">
        <v>236.07</v>
      </c>
      <c r="AKE291" s="20">
        <v>885.31</v>
      </c>
      <c r="AKF291" s="20">
        <v>885.31</v>
      </c>
      <c r="AKG291" s="21">
        <v>264</v>
      </c>
      <c r="AKH291" s="20">
        <v>1427.3009999999999</v>
      </c>
      <c r="AKI291" s="20">
        <v>9830.8209999999999</v>
      </c>
      <c r="AKJ291" s="21">
        <v>40.5</v>
      </c>
      <c r="AKK291" s="20">
        <v>219.102</v>
      </c>
      <c r="AKL291" s="20">
        <v>1509.1120000000001</v>
      </c>
      <c r="AKM291" s="21">
        <v>37.200000000000003</v>
      </c>
      <c r="AKN291" s="20">
        <v>201.14599999999999</v>
      </c>
      <c r="AKO291" s="20">
        <v>1385.431</v>
      </c>
      <c r="AKP291" s="21">
        <v>76.599999999999994</v>
      </c>
      <c r="AKQ291" s="20">
        <v>414.04500000000002</v>
      </c>
      <c r="AKR291" s="20">
        <v>2851.82</v>
      </c>
      <c r="AKS291" s="20">
        <v>2851.82</v>
      </c>
      <c r="AKT291" s="21">
        <v>146.9</v>
      </c>
      <c r="AKU291" s="20">
        <v>794.15300000000002</v>
      </c>
      <c r="AKV291" s="20">
        <v>5469.8890000000001</v>
      </c>
      <c r="AKW291" s="20">
        <v>5469.8890000000001</v>
      </c>
      <c r="AKX291" s="21">
        <v>223.5</v>
      </c>
      <c r="AKY291" s="20">
        <v>1208.1990000000001</v>
      </c>
      <c r="AKZ291" s="20">
        <v>8321.7090000000007</v>
      </c>
      <c r="ALA291" s="20">
        <v>8321.7090000000007</v>
      </c>
      <c r="ALB291" s="21">
        <v>124.4</v>
      </c>
      <c r="ALC291" s="20">
        <v>672.37599999999998</v>
      </c>
      <c r="ALD291" s="20">
        <v>4631.1220000000003</v>
      </c>
      <c r="ALE291" s="20">
        <v>4631.1220000000003</v>
      </c>
      <c r="ALF291" s="21">
        <v>262.10000000000002</v>
      </c>
      <c r="ALG291" s="20">
        <v>708.36099999999999</v>
      </c>
      <c r="ALH291" s="20">
        <v>920.798</v>
      </c>
      <c r="ALI291" s="21">
        <v>100.8</v>
      </c>
      <c r="ALJ291" s="20">
        <v>272.34699999999998</v>
      </c>
      <c r="ALK291" s="20">
        <v>354.02300000000002</v>
      </c>
      <c r="ALL291" s="21">
        <v>57.6</v>
      </c>
      <c r="ALM291" s="20">
        <v>155.77000000000001</v>
      </c>
      <c r="ALN291" s="20">
        <v>202.48599999999999</v>
      </c>
      <c r="ALO291" s="20">
        <v>179.53899999999999</v>
      </c>
      <c r="ALP291" s="21">
        <v>101.2</v>
      </c>
      <c r="ALQ291" s="20">
        <v>273.64</v>
      </c>
      <c r="ALR291" s="20">
        <v>355.70400000000001</v>
      </c>
      <c r="ALS291" s="20">
        <v>283.12099999999998</v>
      </c>
      <c r="ALT291" s="21">
        <v>161.30000000000001</v>
      </c>
      <c r="ALU291" s="20">
        <v>436.01400000000001</v>
      </c>
      <c r="ALV291" s="20">
        <v>566.77499999999998</v>
      </c>
      <c r="ALW291" s="20">
        <v>462.66</v>
      </c>
      <c r="ALX291" s="21">
        <v>135.6</v>
      </c>
      <c r="ALY291" s="20">
        <v>366.57600000000002</v>
      </c>
      <c r="ALZ291" s="20">
        <v>476.512</v>
      </c>
      <c r="AMA291" s="20">
        <v>351.15199999999999</v>
      </c>
      <c r="AMB291" s="21">
        <v>167.9</v>
      </c>
      <c r="AMC291" s="20">
        <v>599.13599999999997</v>
      </c>
      <c r="AMD291" s="20">
        <v>18980.741999999998</v>
      </c>
      <c r="AME291" s="21">
        <v>27.3</v>
      </c>
      <c r="AMF291" s="20">
        <v>97.501000000000005</v>
      </c>
      <c r="AMG291" s="20">
        <v>3088.8429999999998</v>
      </c>
      <c r="AMH291" s="21">
        <v>66.599999999999994</v>
      </c>
      <c r="AMI291" s="20">
        <v>237.45099999999999</v>
      </c>
      <c r="AMJ291" s="20">
        <v>7522.4880000000003</v>
      </c>
      <c r="AMK291" s="20">
        <v>7522.4880000000003</v>
      </c>
      <c r="AML291" s="21">
        <v>74</v>
      </c>
      <c r="AMM291" s="20">
        <v>264.18400000000003</v>
      </c>
      <c r="AMN291" s="20">
        <v>8369.4110000000001</v>
      </c>
      <c r="AMO291" s="20">
        <v>8369.4110000000001</v>
      </c>
      <c r="AMP291" s="21">
        <v>140.6</v>
      </c>
      <c r="AMQ291" s="20">
        <v>501.63499999999999</v>
      </c>
      <c r="AMR291" s="20">
        <v>15891.898999999999</v>
      </c>
      <c r="AMS291" s="20">
        <v>15891.898999999999</v>
      </c>
      <c r="AMT291" s="21">
        <v>103.6</v>
      </c>
      <c r="AMU291" s="20">
        <v>369.65699999999998</v>
      </c>
      <c r="AMV291" s="20">
        <v>11710.8</v>
      </c>
      <c r="AMW291" s="20">
        <v>11710.8</v>
      </c>
      <c r="AMX291" s="21">
        <v>97.7</v>
      </c>
      <c r="AMY291" s="22">
        <v>725.41045199999996</v>
      </c>
      <c r="AMZ291" s="20">
        <v>1369.72</v>
      </c>
      <c r="ANA291" s="21">
        <v>36.6</v>
      </c>
      <c r="ANB291" s="20">
        <v>271.839</v>
      </c>
      <c r="ANC291" s="20">
        <v>513.28700000000003</v>
      </c>
      <c r="AND291" s="21">
        <v>36.200000000000003</v>
      </c>
      <c r="ANE291" s="20">
        <v>268.68799999999999</v>
      </c>
      <c r="ANF291" s="20">
        <v>507.33699999999999</v>
      </c>
      <c r="ANG291" s="21">
        <v>17</v>
      </c>
      <c r="ANH291" s="22">
        <v>126.550785</v>
      </c>
      <c r="ANI291" s="22">
        <v>238.953192</v>
      </c>
      <c r="ANJ291" s="22">
        <v>238.953192</v>
      </c>
      <c r="ANK291" s="21">
        <v>44.1</v>
      </c>
      <c r="ANL291" s="22">
        <v>327.02034900000001</v>
      </c>
      <c r="ANM291" s="22">
        <v>617.47982400000001</v>
      </c>
      <c r="ANN291" s="22">
        <v>617.47982400000001</v>
      </c>
      <c r="ANO291" s="21">
        <v>61.1</v>
      </c>
      <c r="ANP291" s="22">
        <v>453.57113399999997</v>
      </c>
      <c r="ANQ291" s="22">
        <v>856.43301599999995</v>
      </c>
      <c r="ANR291" s="22">
        <v>856.43301599999995</v>
      </c>
      <c r="ANS291" s="21">
        <v>43.6</v>
      </c>
      <c r="ANT291" s="22">
        <v>323.27216399999998</v>
      </c>
      <c r="ANU291" s="22">
        <v>610.40250000000003</v>
      </c>
      <c r="ANV291" s="22">
        <v>610.40250000000003</v>
      </c>
      <c r="ANW291" s="21">
        <v>253.4</v>
      </c>
      <c r="ANX291" s="20">
        <v>39522.608</v>
      </c>
      <c r="ANY291" s="20">
        <v>39522.608</v>
      </c>
      <c r="ANZ291" s="21">
        <v>99.3</v>
      </c>
      <c r="AOA291" s="20">
        <v>15484.728999999999</v>
      </c>
      <c r="AOB291" s="20">
        <v>15484.728999999999</v>
      </c>
      <c r="AOC291" s="21">
        <v>91.3</v>
      </c>
      <c r="AOD291" s="20">
        <v>14240.663</v>
      </c>
      <c r="AOE291" s="20">
        <v>14240.663</v>
      </c>
      <c r="AOF291" s="21">
        <v>88</v>
      </c>
      <c r="AOG291" s="20">
        <v>13734.643</v>
      </c>
      <c r="AOH291" s="20">
        <v>13734.643</v>
      </c>
      <c r="AOI291" s="20">
        <v>13734.643</v>
      </c>
      <c r="AOJ291" s="21">
        <v>66</v>
      </c>
      <c r="AOK291" s="20">
        <v>10303.236000000001</v>
      </c>
      <c r="AOL291" s="20">
        <v>10303.236000000001</v>
      </c>
      <c r="AOM291" s="20">
        <v>10303.236000000001</v>
      </c>
      <c r="AON291" s="21">
        <v>154.1</v>
      </c>
      <c r="AOO291" s="20">
        <v>24037.879000000001</v>
      </c>
      <c r="AOP291" s="20">
        <v>24037.879000000001</v>
      </c>
      <c r="AOQ291" s="20">
        <v>24037.879000000001</v>
      </c>
      <c r="AOR291" s="21">
        <v>50.4</v>
      </c>
      <c r="AOS291" s="20">
        <v>7855.23</v>
      </c>
      <c r="AOT291" s="20">
        <v>7855.23</v>
      </c>
      <c r="AOU291" s="20">
        <v>7855.23</v>
      </c>
      <c r="AOV291" s="21">
        <v>254.3</v>
      </c>
      <c r="AOW291" s="20">
        <v>32221.994999999999</v>
      </c>
      <c r="AOX291" s="20">
        <v>24904.38</v>
      </c>
      <c r="AOY291" s="21">
        <v>88.8</v>
      </c>
      <c r="AOZ291" s="20">
        <v>11253.091</v>
      </c>
      <c r="APA291" s="20">
        <v>8697.5139999999992</v>
      </c>
      <c r="APB291" s="21">
        <v>88</v>
      </c>
      <c r="APC291" s="20">
        <v>11146.451999999999</v>
      </c>
      <c r="APD291" s="20">
        <v>8615.0930000000008</v>
      </c>
      <c r="APE291" s="21">
        <v>63</v>
      </c>
      <c r="APF291" s="20">
        <v>7984.7259999999997</v>
      </c>
      <c r="APG291" s="20">
        <v>6171.3950000000004</v>
      </c>
      <c r="APH291" s="20">
        <v>6171.3950000000004</v>
      </c>
      <c r="API291" s="21">
        <v>102.5</v>
      </c>
      <c r="APJ291" s="20">
        <v>12984.179</v>
      </c>
      <c r="APK291" s="20">
        <v>10035.472</v>
      </c>
      <c r="APL291" s="20">
        <v>10035.472</v>
      </c>
      <c r="APM291" s="21">
        <v>165.5</v>
      </c>
      <c r="APN291" s="20">
        <v>20968.904999999999</v>
      </c>
      <c r="APO291" s="20">
        <v>16206.866</v>
      </c>
      <c r="APP291" s="20">
        <v>16206.866</v>
      </c>
      <c r="APQ291" s="21">
        <v>103.4</v>
      </c>
      <c r="APR291" s="20">
        <v>13102.304</v>
      </c>
      <c r="APS291" s="20">
        <v>10126.771000000001</v>
      </c>
      <c r="APT291" s="20">
        <v>10126.771000000001</v>
      </c>
      <c r="APU291" s="21">
        <v>106.7</v>
      </c>
      <c r="APV291" s="20">
        <v>441.57400000000001</v>
      </c>
      <c r="APW291" s="20">
        <v>3577.587</v>
      </c>
      <c r="APX291" s="21">
        <v>36.5</v>
      </c>
      <c r="APY291" s="20">
        <v>151.00899999999999</v>
      </c>
      <c r="APZ291" s="20">
        <v>1223.461</v>
      </c>
      <c r="AQA291" s="21">
        <v>38.5</v>
      </c>
      <c r="AQB291" s="20">
        <v>159.11099999999999</v>
      </c>
      <c r="AQC291" s="20">
        <v>1289.1020000000001</v>
      </c>
      <c r="AQD291" s="20">
        <v>1289.1020000000001</v>
      </c>
      <c r="AQE291" s="21">
        <v>31.8</v>
      </c>
      <c r="AQF291" s="20">
        <v>131.45400000000001</v>
      </c>
      <c r="AQG291" s="20">
        <v>1065.0239999999999</v>
      </c>
      <c r="AQH291" s="20">
        <v>1065.0239999999999</v>
      </c>
      <c r="AQI291" s="21">
        <v>70.2</v>
      </c>
      <c r="AQJ291" s="20">
        <v>290.565</v>
      </c>
      <c r="AQK291" s="20">
        <v>2354.1260000000002</v>
      </c>
      <c r="AQL291" s="20">
        <v>2354.1260000000002</v>
      </c>
      <c r="AQM291" s="21">
        <v>59.3</v>
      </c>
      <c r="AQN291" s="20">
        <v>245.37</v>
      </c>
      <c r="AQO291" s="20">
        <v>1987.9670000000001</v>
      </c>
      <c r="AQP291" s="20">
        <v>1987.9670000000001</v>
      </c>
    </row>
    <row r="292" spans="1:1134" x14ac:dyDescent="0.2">
      <c r="A292" s="18">
        <v>40999</v>
      </c>
      <c r="B292" s="21">
        <v>140.6</v>
      </c>
      <c r="C292" s="21">
        <v>140.69999999999999</v>
      </c>
      <c r="D292" s="20">
        <v>32759.224999999999</v>
      </c>
      <c r="E292" s="21">
        <v>37.1</v>
      </c>
      <c r="F292" s="21">
        <v>37.299999999999997</v>
      </c>
      <c r="G292" s="20">
        <v>8653.7780000000002</v>
      </c>
      <c r="H292" s="21">
        <v>28.3</v>
      </c>
      <c r="I292" s="21">
        <v>28.2</v>
      </c>
      <c r="J292" s="20">
        <v>6599.5730000000003</v>
      </c>
      <c r="K292" s="21">
        <v>74.8</v>
      </c>
      <c r="L292" s="21">
        <v>74.900000000000006</v>
      </c>
      <c r="M292" s="20">
        <v>17431.14</v>
      </c>
      <c r="N292" s="21">
        <v>103.3</v>
      </c>
      <c r="O292" s="21">
        <v>103.3</v>
      </c>
      <c r="P292" s="20">
        <v>24073.652999999998</v>
      </c>
      <c r="Q292" s="21">
        <v>80.099999999999994</v>
      </c>
      <c r="R292" s="21">
        <v>78.5</v>
      </c>
      <c r="S292" s="20">
        <v>18661.526999999998</v>
      </c>
      <c r="T292" s="21">
        <v>221.1</v>
      </c>
      <c r="U292" s="21">
        <v>202.7</v>
      </c>
      <c r="V292" s="20">
        <v>148741.37700000001</v>
      </c>
      <c r="W292" s="21">
        <v>79.099999999999994</v>
      </c>
      <c r="X292" s="21">
        <v>69.5</v>
      </c>
      <c r="Y292" s="20">
        <v>53190.572</v>
      </c>
      <c r="Z292" s="21">
        <v>75.599999999999994</v>
      </c>
      <c r="AA292" s="21">
        <v>66.8</v>
      </c>
      <c r="AB292" s="20">
        <v>50838.408000000003</v>
      </c>
      <c r="AC292" s="21">
        <v>59.8</v>
      </c>
      <c r="AD292" s="21">
        <v>52.4</v>
      </c>
      <c r="AE292" s="20">
        <v>40258.237999999998</v>
      </c>
      <c r="AF292" s="21">
        <v>82.1</v>
      </c>
      <c r="AG292" s="21">
        <v>80.7</v>
      </c>
      <c r="AH292" s="20">
        <v>55252.701000000001</v>
      </c>
      <c r="AI292" s="21">
        <v>142</v>
      </c>
      <c r="AJ292" s="21">
        <v>133.19999999999999</v>
      </c>
      <c r="AK292" s="20">
        <v>95550.804000000004</v>
      </c>
      <c r="AL292" s="21">
        <v>82.2</v>
      </c>
      <c r="AM292" s="21">
        <v>80.599999999999994</v>
      </c>
      <c r="AN292" s="20">
        <v>55306.226999999999</v>
      </c>
      <c r="AO292" s="21">
        <v>263.8</v>
      </c>
      <c r="AP292" s="21">
        <v>267.7</v>
      </c>
      <c r="AQ292" s="20">
        <v>115982.152</v>
      </c>
      <c r="AR292" s="21">
        <v>101.2</v>
      </c>
      <c r="AS292" s="21">
        <v>103.1</v>
      </c>
      <c r="AT292" s="20">
        <v>44505.000999999997</v>
      </c>
      <c r="AU292" s="21">
        <v>95.9</v>
      </c>
      <c r="AV292" s="21">
        <v>97.6</v>
      </c>
      <c r="AW292" s="20">
        <v>42184.631000000001</v>
      </c>
      <c r="AX292" s="21">
        <v>76.599999999999994</v>
      </c>
      <c r="AY292" s="21">
        <v>77.8</v>
      </c>
      <c r="AZ292" s="20">
        <v>33658.665000000001</v>
      </c>
      <c r="BA292" s="21">
        <v>86</v>
      </c>
      <c r="BB292" s="21">
        <v>86.9</v>
      </c>
      <c r="BC292" s="20">
        <v>37821.561000000002</v>
      </c>
      <c r="BD292" s="21">
        <v>162.6</v>
      </c>
      <c r="BE292" s="21">
        <v>164.6</v>
      </c>
      <c r="BF292" s="20">
        <v>71477.150999999998</v>
      </c>
      <c r="BG292" s="21">
        <v>83.3</v>
      </c>
      <c r="BH292" s="21">
        <v>82.8</v>
      </c>
      <c r="BI292" s="20">
        <v>36644.699999999997</v>
      </c>
      <c r="BJ292" s="21">
        <v>62.6</v>
      </c>
      <c r="BK292" s="19">
        <v>329.04002664143002</v>
      </c>
      <c r="BL292" s="20">
        <v>1437.905</v>
      </c>
      <c r="BM292" s="21">
        <v>41.8</v>
      </c>
      <c r="BN292" s="20">
        <v>219.96700000000001</v>
      </c>
      <c r="BO292" s="20">
        <v>961.255</v>
      </c>
      <c r="BP292" s="21">
        <v>5.4</v>
      </c>
      <c r="BQ292" s="20">
        <v>28.239000000000001</v>
      </c>
      <c r="BR292" s="19">
        <v>123.402716</v>
      </c>
      <c r="BS292" s="19">
        <v>123.402716</v>
      </c>
      <c r="BT292" s="21">
        <v>15.3</v>
      </c>
      <c r="BU292" s="20">
        <v>80.665000000000006</v>
      </c>
      <c r="BV292" s="19">
        <v>352.50464573644001</v>
      </c>
      <c r="BW292" s="19">
        <v>291.82936670859999</v>
      </c>
      <c r="BX292" s="21">
        <v>20.7</v>
      </c>
      <c r="BY292" s="19">
        <v>109.07320741946999</v>
      </c>
      <c r="BZ292" s="19">
        <v>476.64991642306001</v>
      </c>
      <c r="CA292" s="19">
        <v>415.23208270859999</v>
      </c>
      <c r="CB292" s="21">
        <v>13.2</v>
      </c>
      <c r="CC292" s="19">
        <v>69.391849427918004</v>
      </c>
      <c r="CD292" s="19">
        <v>303.24238200000002</v>
      </c>
      <c r="CE292" s="19">
        <v>303.24238200000002</v>
      </c>
      <c r="CF292" s="21">
        <v>233.9</v>
      </c>
      <c r="CG292" s="20">
        <v>976.96699999999998</v>
      </c>
      <c r="CH292" s="20">
        <v>731.45500000000004</v>
      </c>
      <c r="CI292" s="21">
        <v>89.5</v>
      </c>
      <c r="CJ292" s="20">
        <v>373.88400000000001</v>
      </c>
      <c r="CK292" s="20">
        <v>279.92700000000002</v>
      </c>
      <c r="CL292" s="21">
        <v>83</v>
      </c>
      <c r="CM292" s="20">
        <v>346.47399999999999</v>
      </c>
      <c r="CN292" s="20">
        <v>259.40499999999997</v>
      </c>
      <c r="CO292" s="21">
        <v>52.4</v>
      </c>
      <c r="CP292" s="20">
        <v>218.929</v>
      </c>
      <c r="CQ292" s="20">
        <v>163.91200000000001</v>
      </c>
      <c r="CR292" s="20">
        <v>163.91200000000001</v>
      </c>
      <c r="CS292" s="21">
        <v>92</v>
      </c>
      <c r="CT292" s="20">
        <v>384.154</v>
      </c>
      <c r="CU292" s="20">
        <v>287.61599999999999</v>
      </c>
      <c r="CV292" s="20">
        <v>287.61599999999999</v>
      </c>
      <c r="CW292" s="21">
        <v>144.4</v>
      </c>
      <c r="CX292" s="20">
        <v>603.08299999999997</v>
      </c>
      <c r="CY292" s="20">
        <v>451.52800000000002</v>
      </c>
      <c r="CZ292" s="20">
        <v>451.52800000000002</v>
      </c>
      <c r="DA292" s="21">
        <v>92.2</v>
      </c>
      <c r="DB292" s="20">
        <v>385.12</v>
      </c>
      <c r="DC292" s="20">
        <v>288.339</v>
      </c>
      <c r="DD292" s="20">
        <v>288.339</v>
      </c>
      <c r="DE292" s="21">
        <v>200.6</v>
      </c>
      <c r="DF292" s="20">
        <v>3099.0709999999999</v>
      </c>
      <c r="DG292" s="20">
        <v>2978.5169999999998</v>
      </c>
      <c r="DH292" s="21">
        <v>25.7</v>
      </c>
      <c r="DI292" s="20">
        <v>396.72500000000002</v>
      </c>
      <c r="DJ292" s="20">
        <v>381.29199999999997</v>
      </c>
      <c r="DK292" s="21">
        <v>22.9</v>
      </c>
      <c r="DL292" s="20">
        <v>354.48099999999999</v>
      </c>
      <c r="DM292" s="20">
        <v>340.69200000000001</v>
      </c>
      <c r="DN292" s="21">
        <v>108.6</v>
      </c>
      <c r="DO292" s="20">
        <v>1678.144</v>
      </c>
      <c r="DP292" s="20">
        <v>1612.864</v>
      </c>
      <c r="DQ292" s="20">
        <v>1612.864</v>
      </c>
      <c r="DR292" s="21">
        <v>66.3</v>
      </c>
      <c r="DS292" s="20">
        <v>1024.202</v>
      </c>
      <c r="DT292" s="20">
        <v>984.36099999999999</v>
      </c>
      <c r="DU292" s="20">
        <v>984.36099999999999</v>
      </c>
      <c r="DV292" s="21">
        <v>174.9</v>
      </c>
      <c r="DW292" s="20">
        <v>2702.346</v>
      </c>
      <c r="DX292" s="20">
        <v>2597.2249999999999</v>
      </c>
      <c r="DY292" s="20">
        <v>2597.2249999999999</v>
      </c>
      <c r="DZ292" s="21">
        <v>123.7</v>
      </c>
      <c r="EA292" s="20">
        <v>1911.19</v>
      </c>
      <c r="EB292" s="20">
        <v>1836.845</v>
      </c>
      <c r="EC292" s="20">
        <v>1836.845</v>
      </c>
      <c r="ED292" s="21">
        <v>316</v>
      </c>
      <c r="EE292" s="20">
        <v>1599.952</v>
      </c>
      <c r="EF292" s="20">
        <v>1197.884</v>
      </c>
      <c r="EG292" s="21">
        <v>112.5</v>
      </c>
      <c r="EH292" s="20">
        <v>569.45399999999995</v>
      </c>
      <c r="EI292" s="20">
        <v>426.35</v>
      </c>
      <c r="EJ292" s="21">
        <v>106.8</v>
      </c>
      <c r="EK292" s="20">
        <v>540.65200000000004</v>
      </c>
      <c r="EL292" s="20">
        <v>404.786</v>
      </c>
      <c r="EM292" s="21">
        <v>55.4</v>
      </c>
      <c r="EN292" s="20">
        <v>280.69099999999997</v>
      </c>
      <c r="EO292" s="20">
        <v>210.15299999999999</v>
      </c>
      <c r="EP292" s="20">
        <v>210.15299999999999</v>
      </c>
      <c r="EQ292" s="21">
        <v>148.1</v>
      </c>
      <c r="ER292" s="20">
        <v>749.80799999999999</v>
      </c>
      <c r="ES292" s="20">
        <v>561.38099999999997</v>
      </c>
      <c r="ET292" s="20">
        <v>561.38099999999997</v>
      </c>
      <c r="EU292" s="21">
        <v>203.6</v>
      </c>
      <c r="EV292" s="20">
        <v>1030.498</v>
      </c>
      <c r="EW292" s="20">
        <v>771.53399999999999</v>
      </c>
      <c r="EX292" s="20">
        <v>771.53399999999999</v>
      </c>
      <c r="EY292" s="21">
        <v>54.3</v>
      </c>
      <c r="EZ292" s="20">
        <v>274.82600000000002</v>
      </c>
      <c r="FA292" s="20">
        <v>205.762</v>
      </c>
      <c r="FB292" s="20">
        <v>205.762</v>
      </c>
      <c r="FC292" s="21">
        <v>122.5</v>
      </c>
      <c r="FD292" s="20">
        <v>3020.2130000000002</v>
      </c>
      <c r="FE292" s="20">
        <v>5500.1970000000001</v>
      </c>
      <c r="FF292" s="21">
        <v>60</v>
      </c>
      <c r="FG292" s="20">
        <v>1479.5060000000001</v>
      </c>
      <c r="FH292" s="20">
        <v>2694.3719999999998</v>
      </c>
      <c r="FI292" s="21">
        <v>23.2</v>
      </c>
      <c r="FJ292" s="20">
        <v>571.86599999999999</v>
      </c>
      <c r="FK292" s="20">
        <v>1041.442</v>
      </c>
      <c r="FL292" s="20">
        <v>1074.979</v>
      </c>
      <c r="FM292" s="21">
        <v>39.299999999999997</v>
      </c>
      <c r="FN292" s="20">
        <v>968.55600000000004</v>
      </c>
      <c r="FO292" s="20">
        <v>1763.866</v>
      </c>
      <c r="FP292" s="20">
        <v>1707.5519999999999</v>
      </c>
      <c r="FQ292" s="21">
        <v>62.5</v>
      </c>
      <c r="FR292" s="20">
        <v>1540.7059999999999</v>
      </c>
      <c r="FS292" s="20">
        <v>2805.8249999999998</v>
      </c>
      <c r="FT292" s="20">
        <v>2782.5309999999999</v>
      </c>
      <c r="FU292" s="21">
        <v>58.5</v>
      </c>
      <c r="FV292" s="20">
        <v>1442.7729999999999</v>
      </c>
      <c r="FW292" s="20">
        <v>2627.4760000000001</v>
      </c>
      <c r="FX292" s="20">
        <v>2627.4760000000001</v>
      </c>
      <c r="FY292" s="21">
        <v>262.5</v>
      </c>
      <c r="FZ292" s="20">
        <v>4723.3710000000001</v>
      </c>
      <c r="GA292" s="20">
        <v>4707.3119999999999</v>
      </c>
      <c r="GB292" s="21">
        <v>82.6</v>
      </c>
      <c r="GC292" s="20">
        <v>1485.8040000000001</v>
      </c>
      <c r="GD292" s="20">
        <v>1480.752</v>
      </c>
      <c r="GE292" s="21">
        <v>75.2</v>
      </c>
      <c r="GF292" s="20">
        <v>1352.8409999999999</v>
      </c>
      <c r="GG292" s="20">
        <v>1348.241</v>
      </c>
      <c r="GH292" s="21">
        <v>93.4</v>
      </c>
      <c r="GI292" s="20">
        <v>1680.492</v>
      </c>
      <c r="GJ292" s="20">
        <v>1674.778</v>
      </c>
      <c r="GK292" s="20">
        <v>1674.778</v>
      </c>
      <c r="GL292" s="21">
        <v>86.5</v>
      </c>
      <c r="GM292" s="20">
        <v>1557.076</v>
      </c>
      <c r="GN292" s="20">
        <v>1551.7819999999999</v>
      </c>
      <c r="GO292" s="20">
        <v>1551.7819999999999</v>
      </c>
      <c r="GP292" s="21">
        <v>179.9</v>
      </c>
      <c r="GQ292" s="20">
        <v>3237.5680000000002</v>
      </c>
      <c r="GR292" s="20">
        <v>3226.56</v>
      </c>
      <c r="GS292" s="20">
        <v>3226.56</v>
      </c>
      <c r="GT292" s="21">
        <v>87.3</v>
      </c>
      <c r="GU292" s="20">
        <v>1571.105</v>
      </c>
      <c r="GV292" s="20">
        <v>1565.7629999999999</v>
      </c>
      <c r="GW292" s="20">
        <v>1565.7629999999999</v>
      </c>
      <c r="GX292" s="21">
        <v>249.9</v>
      </c>
      <c r="GY292" s="20">
        <v>1765.798</v>
      </c>
      <c r="GZ292" s="20">
        <v>1592.396</v>
      </c>
      <c r="HA292" s="21">
        <v>31.4</v>
      </c>
      <c r="HB292" s="20">
        <v>221.66900000000001</v>
      </c>
      <c r="HC292" s="20">
        <v>199.90100000000001</v>
      </c>
      <c r="HD292" s="21">
        <v>28.7</v>
      </c>
      <c r="HE292" s="20">
        <v>203.11</v>
      </c>
      <c r="HF292" s="20">
        <v>183.16499999999999</v>
      </c>
      <c r="HG292" s="21">
        <v>110.8</v>
      </c>
      <c r="HH292" s="20">
        <v>783.21900000000005</v>
      </c>
      <c r="HI292" s="20">
        <v>706.30700000000002</v>
      </c>
      <c r="HJ292" s="20">
        <v>706.30700000000002</v>
      </c>
      <c r="HK292" s="21">
        <v>108.4</v>
      </c>
      <c r="HL292" s="20">
        <v>765.62800000000004</v>
      </c>
      <c r="HM292" s="20">
        <v>690.44399999999996</v>
      </c>
      <c r="HN292" s="20">
        <v>570.36699999999996</v>
      </c>
      <c r="HO292" s="21">
        <v>218.5</v>
      </c>
      <c r="HP292" s="20">
        <v>1544.1289999999999</v>
      </c>
      <c r="HQ292" s="20">
        <v>1392.4949999999999</v>
      </c>
      <c r="HR292" s="20">
        <v>1276.673</v>
      </c>
      <c r="HS292" s="21">
        <v>133.19999999999999</v>
      </c>
      <c r="HT292" s="20">
        <v>941.19799999999998</v>
      </c>
      <c r="HU292" s="20">
        <v>848.77200000000005</v>
      </c>
      <c r="HV292" s="20">
        <v>848.77200000000005</v>
      </c>
      <c r="HW292" s="21">
        <v>122</v>
      </c>
      <c r="HX292" s="20">
        <v>307.07600000000002</v>
      </c>
      <c r="HY292" s="20">
        <v>150393.655</v>
      </c>
      <c r="HZ292" s="21">
        <v>13.3</v>
      </c>
      <c r="IA292" s="20">
        <v>33.393000000000001</v>
      </c>
      <c r="IB292" s="20">
        <v>16354.558999999999</v>
      </c>
      <c r="IC292" s="21">
        <v>11.1</v>
      </c>
      <c r="ID292" s="20">
        <v>27.913</v>
      </c>
      <c r="IE292" s="20">
        <v>13670.44</v>
      </c>
      <c r="IF292" s="21">
        <v>34.299999999999997</v>
      </c>
      <c r="IG292" s="20">
        <v>86.25</v>
      </c>
      <c r="IH292" s="20">
        <v>42241.947999999997</v>
      </c>
      <c r="II292" s="20">
        <v>42241.947999999997</v>
      </c>
      <c r="IJ292" s="21">
        <v>74.5</v>
      </c>
      <c r="IK292" s="20">
        <v>187.43299999999999</v>
      </c>
      <c r="IL292" s="20">
        <v>91797.146999999997</v>
      </c>
      <c r="IM292" s="20">
        <v>91797.146999999997</v>
      </c>
      <c r="IN292" s="21">
        <v>108.7</v>
      </c>
      <c r="IO292" s="20">
        <v>273.68299999999999</v>
      </c>
      <c r="IP292" s="20">
        <v>134039.095</v>
      </c>
      <c r="IQ292" s="20">
        <v>134039.095</v>
      </c>
      <c r="IR292" s="21">
        <v>71.900000000000006</v>
      </c>
      <c r="IS292" s="20">
        <v>181.05199999999999</v>
      </c>
      <c r="IT292" s="23">
        <v>88672.26</v>
      </c>
      <c r="IU292" s="23">
        <v>88672.26</v>
      </c>
      <c r="IV292" s="21">
        <v>181.9</v>
      </c>
      <c r="IW292" s="20">
        <v>14475.027</v>
      </c>
      <c r="IX292" s="20">
        <v>91134.362999999998</v>
      </c>
      <c r="IY292" s="21">
        <v>33.700000000000003</v>
      </c>
      <c r="IZ292" s="20">
        <v>2683.7269999999999</v>
      </c>
      <c r="JA292" s="20">
        <v>16896.669999999998</v>
      </c>
      <c r="JB292" s="21">
        <v>28</v>
      </c>
      <c r="JC292" s="20">
        <v>2226.86</v>
      </c>
      <c r="JD292" s="20">
        <v>14020.25</v>
      </c>
      <c r="JE292" s="20">
        <v>14020.25</v>
      </c>
      <c r="JF292" s="21">
        <v>120.2</v>
      </c>
      <c r="JG292" s="20">
        <v>9561.6059999999998</v>
      </c>
      <c r="JH292" s="20">
        <v>60199.603000000003</v>
      </c>
      <c r="JI292" s="20">
        <v>63317.906999999999</v>
      </c>
      <c r="JJ292" s="21">
        <v>148.19999999999999</v>
      </c>
      <c r="JK292" s="20">
        <v>11791.3</v>
      </c>
      <c r="JL292" s="20">
        <v>74237.692999999999</v>
      </c>
      <c r="JM292" s="20">
        <v>77338.157000000007</v>
      </c>
      <c r="JN292" s="21">
        <v>125.5</v>
      </c>
      <c r="JO292" s="20">
        <v>9990.357</v>
      </c>
      <c r="JP292" s="20">
        <v>62899.01</v>
      </c>
      <c r="JQ292" s="20">
        <v>62899.01</v>
      </c>
      <c r="JR292" s="21">
        <v>82.5</v>
      </c>
      <c r="JS292" s="20">
        <v>293.78100000000001</v>
      </c>
      <c r="JT292" s="20">
        <v>524298.89300000004</v>
      </c>
      <c r="JU292" s="21">
        <v>33.1</v>
      </c>
      <c r="JV292" s="20">
        <v>118.044</v>
      </c>
      <c r="JW292" s="20">
        <v>210667.81400000001</v>
      </c>
      <c r="JX292" s="20">
        <v>20.015999999999998</v>
      </c>
      <c r="JY292" s="20">
        <v>71.284000000000006</v>
      </c>
      <c r="JZ292" s="20">
        <v>127216.82799999999</v>
      </c>
      <c r="KA292" s="20">
        <v>127216.82799999999</v>
      </c>
      <c r="KB292" s="20">
        <v>29.329000000000001</v>
      </c>
      <c r="KC292" s="20">
        <v>104.45399999999999</v>
      </c>
      <c r="KD292" s="20">
        <v>186414.25099999999</v>
      </c>
      <c r="KE292" s="20">
        <v>186414.25099999999</v>
      </c>
      <c r="KF292" s="21">
        <v>49.3</v>
      </c>
      <c r="KG292" s="21">
        <v>175.7</v>
      </c>
      <c r="KH292" s="20">
        <v>313631.07900000003</v>
      </c>
      <c r="KI292" s="20">
        <v>313631.07900000003</v>
      </c>
      <c r="KJ292" s="21">
        <v>35.5</v>
      </c>
      <c r="KK292" s="21">
        <v>126.6</v>
      </c>
      <c r="KL292" s="21">
        <v>225944.2</v>
      </c>
      <c r="KM292" s="21">
        <v>225944.2</v>
      </c>
      <c r="KN292" s="21">
        <v>130.6</v>
      </c>
      <c r="KO292" s="20">
        <v>287.56400000000002</v>
      </c>
      <c r="KP292" s="20">
        <v>5324.5370000000003</v>
      </c>
      <c r="KQ292" s="21">
        <v>45.1</v>
      </c>
      <c r="KR292" s="20">
        <v>99.278999999999996</v>
      </c>
      <c r="KS292" s="20">
        <v>1838.242</v>
      </c>
      <c r="KT292" s="21">
        <v>42.1</v>
      </c>
      <c r="KU292" s="20">
        <v>92.688000000000002</v>
      </c>
      <c r="KV292" s="20">
        <v>1716.204</v>
      </c>
      <c r="KW292" s="21">
        <v>29.5</v>
      </c>
      <c r="KX292" s="20">
        <v>65.009</v>
      </c>
      <c r="KY292" s="20">
        <v>1203.702</v>
      </c>
      <c r="KZ292" s="20">
        <v>1203.702</v>
      </c>
      <c r="LA292" s="21">
        <v>56</v>
      </c>
      <c r="LB292" s="20">
        <v>123.277</v>
      </c>
      <c r="LC292" s="20">
        <v>2282.5929999999998</v>
      </c>
      <c r="LD292" s="20">
        <v>2282.5929999999998</v>
      </c>
      <c r="LE292" s="21">
        <v>85.5</v>
      </c>
      <c r="LF292" s="20">
        <v>188.286</v>
      </c>
      <c r="LG292" s="20">
        <v>3486.2950000000001</v>
      </c>
      <c r="LH292" s="20">
        <v>3486.2950000000001</v>
      </c>
      <c r="LI292" s="21">
        <v>48.3</v>
      </c>
      <c r="LJ292" s="20">
        <v>106.304</v>
      </c>
      <c r="LK292" s="20">
        <v>1968.328</v>
      </c>
      <c r="LL292" s="20">
        <v>1968.328</v>
      </c>
      <c r="LM292" s="21">
        <v>209.1</v>
      </c>
      <c r="LN292" s="20">
        <v>7556.5029999999997</v>
      </c>
      <c r="LO292" s="20">
        <v>5657.5540000000001</v>
      </c>
      <c r="LP292" s="21">
        <v>85.1</v>
      </c>
      <c r="LQ292" s="20">
        <v>3076.0990000000002</v>
      </c>
      <c r="LR292" s="20">
        <v>2303.0749999999998</v>
      </c>
      <c r="LS292" s="21">
        <v>80.2</v>
      </c>
      <c r="LT292" s="20">
        <v>2898.5360000000001</v>
      </c>
      <c r="LU292" s="20">
        <v>2170.134</v>
      </c>
      <c r="LV292" s="21">
        <v>56.8</v>
      </c>
      <c r="LW292" s="20">
        <v>2052.5549999999998</v>
      </c>
      <c r="LX292" s="20">
        <v>1536.748</v>
      </c>
      <c r="LY292" s="20">
        <v>1536.748</v>
      </c>
      <c r="LZ292" s="21">
        <v>67.2</v>
      </c>
      <c r="MA292" s="20">
        <v>2427.85</v>
      </c>
      <c r="MB292" s="20">
        <v>1817.731</v>
      </c>
      <c r="MC292" s="20">
        <v>1817.731</v>
      </c>
      <c r="MD292" s="21">
        <v>124</v>
      </c>
      <c r="ME292" s="20">
        <v>4480.4049999999997</v>
      </c>
      <c r="MF292" s="20">
        <v>3354.4789999999998</v>
      </c>
      <c r="MG292" s="20">
        <v>3354.4789999999998</v>
      </c>
      <c r="MH292" s="21">
        <v>83</v>
      </c>
      <c r="MI292" s="20">
        <v>2999.442</v>
      </c>
      <c r="MJ292" s="20">
        <v>2245.6819999999998</v>
      </c>
      <c r="MK292" s="20">
        <v>2245.6819999999998</v>
      </c>
      <c r="ML292" s="21">
        <v>309.5</v>
      </c>
      <c r="MM292" s="20">
        <v>1030.06</v>
      </c>
      <c r="MN292" s="20">
        <v>5737.9480000000003</v>
      </c>
      <c r="MO292" s="21">
        <v>50.6</v>
      </c>
      <c r="MP292" s="20">
        <v>168.27500000000001</v>
      </c>
      <c r="MQ292" s="20">
        <v>937.375</v>
      </c>
      <c r="MR292" s="21">
        <v>44.6</v>
      </c>
      <c r="MS292" s="20">
        <v>148.47800000000001</v>
      </c>
      <c r="MT292" s="20">
        <v>827.09900000000005</v>
      </c>
      <c r="MU292" s="21">
        <v>131</v>
      </c>
      <c r="MV292" s="20">
        <v>436.01299999999998</v>
      </c>
      <c r="MW292" s="20">
        <v>2428.8090000000002</v>
      </c>
      <c r="MX292" s="20">
        <v>2455</v>
      </c>
      <c r="MY292" s="21">
        <v>127.4</v>
      </c>
      <c r="MZ292" s="20">
        <v>424.12799999999999</v>
      </c>
      <c r="NA292" s="20">
        <v>2362.6080000000002</v>
      </c>
      <c r="NB292" s="20">
        <v>2200</v>
      </c>
      <c r="NC292" s="21">
        <v>258.89999999999998</v>
      </c>
      <c r="ND292" s="20">
        <v>861.78499999999997</v>
      </c>
      <c r="NE292" s="20">
        <v>4800.5730000000003</v>
      </c>
      <c r="NF292" s="20">
        <v>4655</v>
      </c>
      <c r="NG292" s="21">
        <v>185.7</v>
      </c>
      <c r="NH292" s="20">
        <v>618.226</v>
      </c>
      <c r="NI292" s="20">
        <v>3443.83</v>
      </c>
      <c r="NJ292" s="20">
        <v>3443.83</v>
      </c>
      <c r="NK292" s="21">
        <v>294.10000000000002</v>
      </c>
      <c r="NL292" s="20">
        <v>4152.8280000000004</v>
      </c>
      <c r="NM292" s="20">
        <v>3109.2220000000002</v>
      </c>
      <c r="NN292" s="21">
        <v>74</v>
      </c>
      <c r="NO292" s="20">
        <v>1045.0540000000001</v>
      </c>
      <c r="NP292" s="20">
        <v>782.43200000000002</v>
      </c>
      <c r="NQ292" s="21">
        <v>73.900000000000006</v>
      </c>
      <c r="NR292" s="20">
        <v>1043.904</v>
      </c>
      <c r="NS292" s="20">
        <v>781.57100000000003</v>
      </c>
      <c r="NT292" s="21">
        <v>81.900000000000006</v>
      </c>
      <c r="NU292" s="20">
        <v>1156.0419999999999</v>
      </c>
      <c r="NV292" s="20">
        <v>865.529</v>
      </c>
      <c r="NW292" s="20">
        <v>865.529</v>
      </c>
      <c r="NX292" s="21">
        <v>138.19999999999999</v>
      </c>
      <c r="NY292" s="20">
        <v>1951.731</v>
      </c>
      <c r="NZ292" s="20">
        <v>1461.261</v>
      </c>
      <c r="OA292" s="20">
        <v>1461.261</v>
      </c>
      <c r="OB292" s="21">
        <v>220.1</v>
      </c>
      <c r="OC292" s="20">
        <v>3107.7730000000001</v>
      </c>
      <c r="OD292" s="20">
        <v>2326.79</v>
      </c>
      <c r="OE292" s="20">
        <v>2326.79</v>
      </c>
      <c r="OF292" s="21">
        <v>158.80000000000001</v>
      </c>
      <c r="OG292" s="20">
        <v>2243.047</v>
      </c>
      <c r="OH292" s="20">
        <v>1679.3689999999999</v>
      </c>
      <c r="OI292" s="20">
        <v>1679.3689999999999</v>
      </c>
      <c r="OJ292" s="21">
        <v>225.4</v>
      </c>
      <c r="OK292" s="20">
        <v>600.18700000000001</v>
      </c>
      <c r="OL292" s="20">
        <v>449.36</v>
      </c>
      <c r="OM292" s="21">
        <v>56.3</v>
      </c>
      <c r="ON292" s="20">
        <v>149.80199999999999</v>
      </c>
      <c r="OO292" s="20">
        <v>112.157</v>
      </c>
      <c r="OP292" s="21">
        <v>52.5</v>
      </c>
      <c r="OQ292" s="20">
        <v>139.84</v>
      </c>
      <c r="OR292" s="20">
        <v>104.69799999999999</v>
      </c>
      <c r="OS292" s="21">
        <v>59.2</v>
      </c>
      <c r="OT292" s="20">
        <v>157.53</v>
      </c>
      <c r="OU292" s="20">
        <v>117.943</v>
      </c>
      <c r="OV292" s="20">
        <v>117.943</v>
      </c>
      <c r="OW292" s="21">
        <v>110</v>
      </c>
      <c r="OX292" s="20">
        <v>292.85399999999998</v>
      </c>
      <c r="OY292" s="20">
        <v>219.26</v>
      </c>
      <c r="OZ292" s="20">
        <v>219.26</v>
      </c>
      <c r="PA292" s="21">
        <v>169.1</v>
      </c>
      <c r="PB292" s="20">
        <v>450.38499999999999</v>
      </c>
      <c r="PC292" s="20">
        <v>337.20299999999997</v>
      </c>
      <c r="PD292" s="20">
        <v>337.20299999999997</v>
      </c>
      <c r="PE292" s="21">
        <v>89</v>
      </c>
      <c r="PF292" s="20">
        <v>237.09100000000001</v>
      </c>
      <c r="PG292" s="20">
        <v>177.51</v>
      </c>
      <c r="PH292" s="20">
        <v>177.51</v>
      </c>
      <c r="PI292" s="21">
        <v>277.7</v>
      </c>
      <c r="PJ292" s="20">
        <v>7663.5879999999997</v>
      </c>
      <c r="PK292" s="20">
        <v>5737.7280000000001</v>
      </c>
      <c r="PL292" s="21">
        <v>97</v>
      </c>
      <c r="PM292" s="20">
        <v>2677.9549999999999</v>
      </c>
      <c r="PN292" s="20">
        <v>2004.9849999999999</v>
      </c>
      <c r="PO292" s="21">
        <v>90.2</v>
      </c>
      <c r="PP292" s="20">
        <v>2490.1260000000002</v>
      </c>
      <c r="PQ292" s="20">
        <v>1864.357</v>
      </c>
      <c r="PR292" s="21">
        <v>54.9</v>
      </c>
      <c r="PS292" s="20">
        <v>1514.0039999999999</v>
      </c>
      <c r="PT292" s="20">
        <v>1133.5350000000001</v>
      </c>
      <c r="PU292" s="20">
        <v>1133.5350000000001</v>
      </c>
      <c r="PV292" s="21">
        <v>126</v>
      </c>
      <c r="PW292" s="20">
        <v>3477.1439999999998</v>
      </c>
      <c r="PX292" s="20">
        <v>2603.337</v>
      </c>
      <c r="PY292" s="20">
        <v>2451.4929999999999</v>
      </c>
      <c r="PZ292" s="21">
        <v>180.7</v>
      </c>
      <c r="QA292" s="20">
        <v>4985.6329999999998</v>
      </c>
      <c r="QB292" s="20">
        <v>3732.7429999999999</v>
      </c>
      <c r="QC292" s="20">
        <v>3585.0279999999998</v>
      </c>
      <c r="QD292" s="21">
        <v>93.4</v>
      </c>
      <c r="QE292" s="20">
        <v>2577.009</v>
      </c>
      <c r="QF292" s="20">
        <v>1929.4069999999999</v>
      </c>
      <c r="QG292" s="20">
        <v>1929.4069999999999</v>
      </c>
      <c r="QH292" s="21">
        <v>222.3</v>
      </c>
      <c r="QI292" s="21">
        <v>203.7</v>
      </c>
      <c r="QJ292" s="20">
        <v>137802.277</v>
      </c>
      <c r="QK292" s="21">
        <v>82</v>
      </c>
      <c r="QL292" s="21">
        <v>71.5</v>
      </c>
      <c r="QM292" s="20">
        <v>50846.239999999998</v>
      </c>
      <c r="QN292" s="21">
        <v>78.400000000000006</v>
      </c>
      <c r="QO292" s="21">
        <v>68.599999999999994</v>
      </c>
      <c r="QP292" s="20">
        <v>48579.446000000004</v>
      </c>
      <c r="QQ292" s="21">
        <v>59.3</v>
      </c>
      <c r="QR292" s="21">
        <v>51.8</v>
      </c>
      <c r="QS292" s="20">
        <v>36750.324999999997</v>
      </c>
      <c r="QT292" s="21">
        <v>80.900000000000006</v>
      </c>
      <c r="QU292" s="21">
        <v>80.3</v>
      </c>
      <c r="QV292" s="20">
        <v>50169.612000000001</v>
      </c>
      <c r="QW292" s="21">
        <v>140.30000000000001</v>
      </c>
      <c r="QX292" s="21">
        <v>132.19999999999999</v>
      </c>
      <c r="QY292" s="20">
        <v>86956.036999999997</v>
      </c>
      <c r="QZ292" s="21">
        <v>80.2</v>
      </c>
      <c r="RA292" s="21">
        <v>78.900000000000006</v>
      </c>
      <c r="RB292" s="20">
        <v>49708.576000000001</v>
      </c>
      <c r="RC292" s="21">
        <v>268.3</v>
      </c>
      <c r="RD292" s="20">
        <v>7186.7579999999998</v>
      </c>
      <c r="RE292" s="20">
        <v>4487.4120000000003</v>
      </c>
      <c r="RF292" s="21">
        <v>94.3</v>
      </c>
      <c r="RG292" s="20">
        <v>2526.4160000000002</v>
      </c>
      <c r="RH292" s="20">
        <v>1577.4939999999999</v>
      </c>
      <c r="RI292" s="21">
        <v>82.2</v>
      </c>
      <c r="RJ292" s="20">
        <v>2200.7080000000001</v>
      </c>
      <c r="RK292" s="20">
        <v>1374.1220000000001</v>
      </c>
      <c r="RL292" s="21">
        <v>91</v>
      </c>
      <c r="RM292" s="20">
        <v>2437.4760000000001</v>
      </c>
      <c r="RN292" s="20">
        <v>1521.96</v>
      </c>
      <c r="RO292" s="20">
        <v>1521.96</v>
      </c>
      <c r="RP292" s="21">
        <v>83</v>
      </c>
      <c r="RQ292" s="20">
        <v>2222.8670000000002</v>
      </c>
      <c r="RR292" s="20">
        <v>1387.9580000000001</v>
      </c>
      <c r="RS292" s="20">
        <v>1387.9580000000001</v>
      </c>
      <c r="RT292" s="21">
        <v>174</v>
      </c>
      <c r="RU292" s="20">
        <v>4660.3429999999998</v>
      </c>
      <c r="RV292" s="20">
        <v>2909.9180000000001</v>
      </c>
      <c r="RW292" s="20">
        <v>2909.9180000000001</v>
      </c>
      <c r="RX292" s="21">
        <v>98.5</v>
      </c>
      <c r="RY292" s="20">
        <v>2637.7820000000002</v>
      </c>
      <c r="RZ292" s="20">
        <v>1647.0309999999999</v>
      </c>
      <c r="SA292" s="20">
        <v>1647.0309999999999</v>
      </c>
      <c r="SB292" s="21">
        <v>226.2</v>
      </c>
      <c r="SC292" s="20">
        <v>603.24800000000005</v>
      </c>
      <c r="SD292" s="20">
        <v>451.65199999999999</v>
      </c>
      <c r="SE292" s="21">
        <v>93.2</v>
      </c>
      <c r="SF292" s="20">
        <v>248.68700000000001</v>
      </c>
      <c r="SG292" s="20">
        <v>186.19200000000001</v>
      </c>
      <c r="SH292" s="21">
        <v>141</v>
      </c>
      <c r="SI292" s="20">
        <v>375.98399999999998</v>
      </c>
      <c r="SJ292" s="20">
        <v>281.49900000000002</v>
      </c>
      <c r="SK292" s="21">
        <v>65.599999999999994</v>
      </c>
      <c r="SL292" s="20">
        <v>175.072</v>
      </c>
      <c r="SM292" s="20">
        <v>131.07599999999999</v>
      </c>
      <c r="SN292" s="20">
        <v>131.07599999999999</v>
      </c>
      <c r="SO292" s="21">
        <v>67.3</v>
      </c>
      <c r="SP292" s="20">
        <v>179.49</v>
      </c>
      <c r="SQ292" s="20">
        <v>134.38399999999999</v>
      </c>
      <c r="SR292" s="20">
        <v>134.38399999999999</v>
      </c>
      <c r="SS292" s="21">
        <v>132.9</v>
      </c>
      <c r="ST292" s="20">
        <v>354.56099999999998</v>
      </c>
      <c r="SU292" s="20">
        <v>265.45999999999998</v>
      </c>
      <c r="SV292" s="20">
        <v>265.45999999999998</v>
      </c>
      <c r="SW292" s="21">
        <v>118.5</v>
      </c>
      <c r="SX292" s="20">
        <v>315.92599999999999</v>
      </c>
      <c r="SY292" s="20">
        <v>236.53399999999999</v>
      </c>
      <c r="SZ292" s="20">
        <v>236.53399999999999</v>
      </c>
      <c r="TA292" s="21">
        <v>296.2</v>
      </c>
      <c r="TB292" s="20">
        <v>745.64</v>
      </c>
      <c r="TC292" s="20">
        <v>5789.67</v>
      </c>
      <c r="TD292" s="21">
        <v>57.6</v>
      </c>
      <c r="TE292" s="20">
        <v>144.881</v>
      </c>
      <c r="TF292" s="20">
        <v>1124.961</v>
      </c>
      <c r="TG292" s="21">
        <v>58.4</v>
      </c>
      <c r="TH292" s="20">
        <v>146.97999999999999</v>
      </c>
      <c r="TI292" s="20">
        <v>1141.2560000000001</v>
      </c>
      <c r="TJ292" s="20">
        <v>1141.2560000000001</v>
      </c>
      <c r="TK292" s="21">
        <v>180.3</v>
      </c>
      <c r="TL292" s="20">
        <v>453.976</v>
      </c>
      <c r="TM292" s="20">
        <v>3524.9879999999998</v>
      </c>
      <c r="TN292" s="20">
        <v>3567.2730000000001</v>
      </c>
      <c r="TO292" s="21">
        <v>238.7</v>
      </c>
      <c r="TP292" s="20">
        <v>600.75800000000004</v>
      </c>
      <c r="TQ292" s="20">
        <v>4664.7089999999998</v>
      </c>
      <c r="TR292" s="20">
        <v>4708.5290000000005</v>
      </c>
      <c r="TS292" s="21">
        <v>192.6</v>
      </c>
      <c r="TT292" s="20">
        <v>484.83699999999999</v>
      </c>
      <c r="TU292" s="20">
        <v>3764.6120000000001</v>
      </c>
      <c r="TV292" s="20">
        <v>3814.1930000000002</v>
      </c>
      <c r="TW292" s="21">
        <v>195.8</v>
      </c>
      <c r="TX292" s="20">
        <v>254.785</v>
      </c>
      <c r="TY292" s="20">
        <v>56260.317000000003</v>
      </c>
      <c r="TZ292" s="21">
        <v>75.900000000000006</v>
      </c>
      <c r="UA292" s="20">
        <v>98.742999999999995</v>
      </c>
      <c r="UB292" s="20">
        <v>21803.9</v>
      </c>
      <c r="UC292" s="21">
        <v>78.099999999999994</v>
      </c>
      <c r="UD292" s="20">
        <v>101.66500000000001</v>
      </c>
      <c r="UE292" s="20">
        <v>22449.13</v>
      </c>
      <c r="UF292" s="21">
        <v>34</v>
      </c>
      <c r="UG292" s="20">
        <v>44.262</v>
      </c>
      <c r="UH292" s="20">
        <v>9773.7579999999998</v>
      </c>
      <c r="UI292" s="20">
        <v>9773.7579999999998</v>
      </c>
      <c r="UJ292" s="21">
        <v>85.9</v>
      </c>
      <c r="UK292" s="20">
        <v>111.78</v>
      </c>
      <c r="UL292" s="20">
        <v>24682.659</v>
      </c>
      <c r="UM292" s="20">
        <v>24682.659</v>
      </c>
      <c r="UN292" s="21">
        <v>119.9</v>
      </c>
      <c r="UO292" s="20">
        <v>156.042</v>
      </c>
      <c r="UP292" s="20">
        <v>34456.417000000001</v>
      </c>
      <c r="UQ292" s="20">
        <v>34456.417000000001</v>
      </c>
      <c r="UR292" s="21">
        <v>52.9</v>
      </c>
      <c r="US292" s="20">
        <v>68.787999999999997</v>
      </c>
      <c r="UT292" s="20">
        <v>15189.47</v>
      </c>
      <c r="UU292" s="20">
        <v>15189.47</v>
      </c>
      <c r="UV292" s="21">
        <v>56</v>
      </c>
      <c r="UW292" s="20">
        <v>492.41199999999998</v>
      </c>
      <c r="UX292" s="20">
        <v>4514604.3640000001</v>
      </c>
      <c r="UY292" s="21">
        <v>23</v>
      </c>
      <c r="UZ292" s="20">
        <v>202.55</v>
      </c>
      <c r="VA292" s="20">
        <v>1857048.037</v>
      </c>
      <c r="VB292" s="21">
        <v>15.2</v>
      </c>
      <c r="VC292" s="20">
        <v>133.845</v>
      </c>
      <c r="VD292" s="20">
        <v>1227136.709</v>
      </c>
      <c r="VE292" s="20">
        <v>1227136.709</v>
      </c>
      <c r="VF292" s="21">
        <v>17.5</v>
      </c>
      <c r="VG292" s="20">
        <v>153.88</v>
      </c>
      <c r="VH292" s="20">
        <v>1410821.602</v>
      </c>
      <c r="VI292" s="20">
        <v>1271168.1680000001</v>
      </c>
      <c r="VJ292" s="21">
        <v>33</v>
      </c>
      <c r="VK292" s="20">
        <v>289.86200000000002</v>
      </c>
      <c r="VL292" s="20">
        <v>2657556.327</v>
      </c>
      <c r="VM292" s="20">
        <v>2498304.8769999999</v>
      </c>
      <c r="VN292" s="21">
        <v>28.3</v>
      </c>
      <c r="VO292" s="20">
        <v>248.90899999999999</v>
      </c>
      <c r="VP292" s="20">
        <v>2282087.8250000002</v>
      </c>
      <c r="VQ292" s="20">
        <v>2282087.8250000002</v>
      </c>
      <c r="VR292" s="21">
        <v>433.1</v>
      </c>
      <c r="VS292" s="20">
        <v>1002.624</v>
      </c>
      <c r="VT292" s="20">
        <v>750.66399999999999</v>
      </c>
      <c r="VU292" s="21">
        <v>112</v>
      </c>
      <c r="VV292" s="20">
        <v>259.22699999999998</v>
      </c>
      <c r="VW292" s="20">
        <v>194.083</v>
      </c>
      <c r="VX292" s="21">
        <v>112.1</v>
      </c>
      <c r="VY292" s="20">
        <v>259.48200000000003</v>
      </c>
      <c r="VZ292" s="20">
        <v>194.274</v>
      </c>
      <c r="WA292" s="21">
        <v>103</v>
      </c>
      <c r="WB292" s="20">
        <v>238.37700000000001</v>
      </c>
      <c r="WC292" s="20">
        <v>178.47300000000001</v>
      </c>
      <c r="WD292" s="20">
        <v>178.47300000000001</v>
      </c>
      <c r="WE292" s="21">
        <v>218.1</v>
      </c>
      <c r="WF292" s="20">
        <v>505.02</v>
      </c>
      <c r="WG292" s="20">
        <v>378.108</v>
      </c>
      <c r="WH292" s="20">
        <v>378.108</v>
      </c>
      <c r="WI292" s="21">
        <v>321.10000000000002</v>
      </c>
      <c r="WJ292" s="20">
        <v>743.39700000000005</v>
      </c>
      <c r="WK292" s="20">
        <v>556.58100000000002</v>
      </c>
      <c r="WL292" s="20">
        <v>556.58100000000002</v>
      </c>
      <c r="WM292" s="21">
        <v>113.2</v>
      </c>
      <c r="WN292" s="20">
        <v>262.05</v>
      </c>
      <c r="WO292" s="20">
        <v>196.197</v>
      </c>
      <c r="WP292" s="20">
        <v>196.197</v>
      </c>
      <c r="WQ292" s="21">
        <v>189.7</v>
      </c>
      <c r="WR292" s="20">
        <v>494.733</v>
      </c>
      <c r="WS292" s="20">
        <v>1836.1510000000001</v>
      </c>
      <c r="WT292" s="21">
        <v>70.900000000000006</v>
      </c>
      <c r="WU292" s="20">
        <v>184.773</v>
      </c>
      <c r="WV292" s="20">
        <v>685.76700000000005</v>
      </c>
      <c r="WW292" s="21">
        <v>67.099999999999994</v>
      </c>
      <c r="WX292" s="20">
        <v>175.00800000000001</v>
      </c>
      <c r="WY292" s="20">
        <v>649.52599999999995</v>
      </c>
      <c r="WZ292" s="21">
        <v>38.700000000000003</v>
      </c>
      <c r="XA292" s="20">
        <v>100.9</v>
      </c>
      <c r="XB292" s="20">
        <v>374.47899999999998</v>
      </c>
      <c r="XC292" s="20">
        <v>374.47899999999998</v>
      </c>
      <c r="XD292" s="21">
        <v>80.2</v>
      </c>
      <c r="XE292" s="20">
        <v>209.06</v>
      </c>
      <c r="XF292" s="20">
        <v>775.90499999999997</v>
      </c>
      <c r="XG292" s="20">
        <v>775.90499999999997</v>
      </c>
      <c r="XH292" s="21">
        <v>118.9</v>
      </c>
      <c r="XI292" s="20">
        <v>309.95999999999998</v>
      </c>
      <c r="XJ292" s="20">
        <v>1150.384</v>
      </c>
      <c r="XK292" s="20">
        <v>1150.384</v>
      </c>
      <c r="XL292" s="21">
        <v>67</v>
      </c>
      <c r="XM292" s="20">
        <v>174.726</v>
      </c>
      <c r="XN292" s="22">
        <v>648.47726399999999</v>
      </c>
      <c r="XO292" s="22">
        <v>648.47726399999999</v>
      </c>
      <c r="XP292" s="21">
        <v>179.8</v>
      </c>
      <c r="XQ292" s="20">
        <v>3109.0830000000001</v>
      </c>
      <c r="XR292" s="20">
        <v>158391.924</v>
      </c>
      <c r="XS292" s="21">
        <v>66.8</v>
      </c>
      <c r="XT292" s="20">
        <v>1155.0820000000001</v>
      </c>
      <c r="XU292" s="20">
        <v>58845.55</v>
      </c>
      <c r="XV292" s="21">
        <v>35.6</v>
      </c>
      <c r="XW292" s="20">
        <v>614.99099999999999</v>
      </c>
      <c r="XX292" s="20">
        <v>31330.634999999998</v>
      </c>
      <c r="XY292" s="20">
        <v>31330.634999999998</v>
      </c>
      <c r="XZ292" s="21">
        <v>77.400000000000006</v>
      </c>
      <c r="YA292" s="20">
        <v>1339.01</v>
      </c>
      <c r="YB292" s="20">
        <v>68215.737999999998</v>
      </c>
      <c r="YC292" s="20">
        <v>68215.737999999998</v>
      </c>
      <c r="YD292" s="21">
        <v>113</v>
      </c>
      <c r="YE292" s="20">
        <v>1954.001</v>
      </c>
      <c r="YF292" s="20">
        <v>99546.373999999996</v>
      </c>
      <c r="YG292" s="20">
        <v>99546.373999999996</v>
      </c>
      <c r="YH292" s="21">
        <v>56.6</v>
      </c>
      <c r="YI292" s="20">
        <v>979.17100000000005</v>
      </c>
      <c r="YJ292" s="20">
        <v>49883.78</v>
      </c>
      <c r="YK292" s="20">
        <v>49883.78</v>
      </c>
      <c r="YL292" s="21">
        <v>247.1</v>
      </c>
      <c r="YM292" s="20">
        <v>5431.6580000000004</v>
      </c>
      <c r="YN292" s="20">
        <v>4066.6819999999998</v>
      </c>
      <c r="YO292" s="21">
        <v>121.9</v>
      </c>
      <c r="YP292" s="20">
        <v>2678.72</v>
      </c>
      <c r="YQ292" s="20">
        <v>2005.558</v>
      </c>
      <c r="YR292" s="21">
        <v>122.8</v>
      </c>
      <c r="YS292" s="20">
        <v>2700.0230000000001</v>
      </c>
      <c r="YT292" s="20">
        <v>2021.5070000000001</v>
      </c>
      <c r="YU292" s="21">
        <v>43.4</v>
      </c>
      <c r="YV292" s="20">
        <v>953.447</v>
      </c>
      <c r="YW292" s="20">
        <v>713.846</v>
      </c>
      <c r="YX292" s="20">
        <v>713.846</v>
      </c>
      <c r="YY292" s="21">
        <v>81.900000000000006</v>
      </c>
      <c r="YZ292" s="20">
        <v>1799.49</v>
      </c>
      <c r="ZA292" s="20">
        <v>1347.278</v>
      </c>
      <c r="ZB292" s="20">
        <v>1347.278</v>
      </c>
      <c r="ZC292" s="21">
        <v>125.3</v>
      </c>
      <c r="ZD292" s="20">
        <v>2752.9369999999999</v>
      </c>
      <c r="ZE292" s="20">
        <v>2061.1239999999998</v>
      </c>
      <c r="ZF292" s="20">
        <v>2061.1239999999998</v>
      </c>
      <c r="ZG292" s="21">
        <v>91.4</v>
      </c>
      <c r="ZH292" s="20">
        <v>2007.88</v>
      </c>
      <c r="ZI292" s="20">
        <v>1503.3</v>
      </c>
      <c r="ZJ292" s="20">
        <v>1503.3</v>
      </c>
      <c r="ZK292" s="21">
        <v>351</v>
      </c>
      <c r="ZL292" s="20">
        <v>21389.965</v>
      </c>
      <c r="ZM292" s="20">
        <v>1754629.5</v>
      </c>
      <c r="ZN292" s="21">
        <v>189.1</v>
      </c>
      <c r="ZO292" s="20">
        <v>11523.522000000001</v>
      </c>
      <c r="ZP292" s="20">
        <v>945280.3</v>
      </c>
      <c r="ZQ292" s="21">
        <v>184.4</v>
      </c>
      <c r="ZR292" s="20">
        <v>11239.366</v>
      </c>
      <c r="ZS292" s="20">
        <v>921970.83499999996</v>
      </c>
      <c r="ZT292" s="21">
        <v>61.4</v>
      </c>
      <c r="ZU292" s="20">
        <v>3741.3</v>
      </c>
      <c r="ZV292" s="20">
        <v>306900.7</v>
      </c>
      <c r="ZW292" s="20">
        <v>306900.7</v>
      </c>
      <c r="ZX292" s="21">
        <v>100.5</v>
      </c>
      <c r="ZY292" s="20">
        <v>6125.1419999999998</v>
      </c>
      <c r="ZZ292" s="20">
        <v>502448.5</v>
      </c>
      <c r="AAA292" s="20">
        <v>502448.5</v>
      </c>
      <c r="AAB292" s="21">
        <v>161.9</v>
      </c>
      <c r="AAC292" s="20">
        <v>9866.4419999999991</v>
      </c>
      <c r="AAD292" s="20">
        <v>809349.2</v>
      </c>
      <c r="AAE292" s="20">
        <v>809349.2</v>
      </c>
      <c r="AAF292" s="21">
        <v>101.8</v>
      </c>
      <c r="AAG292" s="20">
        <v>6202.777</v>
      </c>
      <c r="AAH292" s="20">
        <v>508816.9</v>
      </c>
      <c r="AAI292" s="20">
        <v>508816.9</v>
      </c>
      <c r="AAJ292" s="21">
        <v>204.3</v>
      </c>
      <c r="AAK292" s="20">
        <v>2535.6999999999998</v>
      </c>
      <c r="AAL292" s="20">
        <v>2872464.8</v>
      </c>
      <c r="AAM292" s="21">
        <v>31.1</v>
      </c>
      <c r="AAN292" s="20">
        <v>385.43299999999999</v>
      </c>
      <c r="AAO292" s="20">
        <v>436622.5</v>
      </c>
      <c r="AAP292" s="21">
        <v>76.099999999999994</v>
      </c>
      <c r="AAQ292" s="20">
        <v>944.41700000000003</v>
      </c>
      <c r="AAR292" s="20">
        <v>1069844.3</v>
      </c>
      <c r="AAS292" s="20">
        <v>1069844.3</v>
      </c>
      <c r="AAT292" s="21">
        <v>94.7</v>
      </c>
      <c r="AAU292" s="20">
        <v>1174.93</v>
      </c>
      <c r="AAV292" s="20">
        <v>1330971.0160000001</v>
      </c>
      <c r="AAW292" s="20">
        <v>1365998</v>
      </c>
      <c r="AAX292" s="21">
        <v>173.3</v>
      </c>
      <c r="AAY292" s="20">
        <v>2150.2669999999998</v>
      </c>
      <c r="AAZ292" s="20">
        <v>2435842.2999999998</v>
      </c>
      <c r="ABA292" s="20">
        <v>2435842.2999999998</v>
      </c>
      <c r="ABB292" s="21">
        <v>121.5</v>
      </c>
      <c r="ABC292" s="20">
        <v>1508.2090000000001</v>
      </c>
      <c r="ABD292" s="20">
        <v>1708513.5</v>
      </c>
      <c r="ABE292" s="20">
        <v>1708513.5</v>
      </c>
      <c r="ABF292" s="21">
        <v>379.5</v>
      </c>
      <c r="ABG292" s="20">
        <v>226.16800000000001</v>
      </c>
      <c r="ABH292" s="20">
        <v>169.33199999999999</v>
      </c>
      <c r="ABI292" s="21">
        <v>22.1</v>
      </c>
      <c r="ABJ292" s="20">
        <v>13.151999999999999</v>
      </c>
      <c r="ABK292" s="20">
        <v>9.8469999999999995</v>
      </c>
      <c r="ABL292" s="21">
        <v>21.4</v>
      </c>
      <c r="ABM292" s="20">
        <v>12.734</v>
      </c>
      <c r="ABN292" s="20">
        <v>9.5340000000000007</v>
      </c>
      <c r="ABO292" s="21">
        <v>57.1</v>
      </c>
      <c r="ABP292" s="20">
        <v>34.03</v>
      </c>
      <c r="ABQ292" s="20">
        <v>25.478000000000002</v>
      </c>
      <c r="ABR292" s="20">
        <v>25.478000000000002</v>
      </c>
      <c r="ABS292" s="21">
        <v>300.3</v>
      </c>
      <c r="ABT292" s="20">
        <v>178.98599999999999</v>
      </c>
      <c r="ABU292" s="20">
        <v>134.00700000000001</v>
      </c>
      <c r="ABV292" s="20">
        <v>134.00700000000001</v>
      </c>
      <c r="ABW292" s="21">
        <v>357.4</v>
      </c>
      <c r="ABX292" s="20">
        <v>213.01599999999999</v>
      </c>
      <c r="ABY292" s="20">
        <v>159.48500000000001</v>
      </c>
      <c r="ABZ292" s="20">
        <v>159.48500000000001</v>
      </c>
      <c r="ACA292" s="21">
        <v>80</v>
      </c>
      <c r="ACB292" s="20">
        <v>47.697000000000003</v>
      </c>
      <c r="ACC292" s="20">
        <v>35.710999999999999</v>
      </c>
      <c r="ACD292" s="20">
        <v>35.710999999999999</v>
      </c>
      <c r="ACE292" s="21">
        <v>59.1</v>
      </c>
      <c r="ACF292" s="20">
        <v>696.42700000000002</v>
      </c>
      <c r="ACG292" s="20">
        <v>8875.9590000000007</v>
      </c>
      <c r="ACH292" s="21">
        <v>28</v>
      </c>
      <c r="ACI292" s="20">
        <v>330.536</v>
      </c>
      <c r="ACJ292" s="20">
        <v>4212.6809999999996</v>
      </c>
      <c r="ACK292" s="21">
        <v>13.7</v>
      </c>
      <c r="ACL292" s="20">
        <v>161.542</v>
      </c>
      <c r="ACM292" s="20">
        <v>2058.848</v>
      </c>
      <c r="ACN292" s="20">
        <v>2058.848</v>
      </c>
      <c r="ACO292" s="21">
        <v>17.3</v>
      </c>
      <c r="ACP292" s="20">
        <v>204.34899999999999</v>
      </c>
      <c r="ACQ292" s="20">
        <v>2604.4299999999998</v>
      </c>
      <c r="ACR292" s="20">
        <v>2604.4299999999998</v>
      </c>
      <c r="ACS292" s="21">
        <v>31</v>
      </c>
      <c r="ACT292" s="20">
        <v>365.89100000000002</v>
      </c>
      <c r="ACU292" s="20">
        <v>4663.2780000000002</v>
      </c>
      <c r="ACV292" s="20">
        <v>4663.2780000000002</v>
      </c>
      <c r="ACW292" s="21">
        <v>15</v>
      </c>
      <c r="ACX292" s="20">
        <v>177.21700000000001</v>
      </c>
      <c r="ACY292" s="20">
        <v>2258.6280000000002</v>
      </c>
      <c r="ACZ292" s="20">
        <v>2258.6280000000002</v>
      </c>
      <c r="ADA292" s="21">
        <v>169.4</v>
      </c>
      <c r="ADB292" s="20">
        <v>513.25099999999998</v>
      </c>
      <c r="ADC292" s="20">
        <v>1572.3440000000001</v>
      </c>
      <c r="ADD292" s="21">
        <v>50.7</v>
      </c>
      <c r="ADE292" s="20">
        <v>153.667</v>
      </c>
      <c r="ADF292" s="20">
        <v>470.75900000000001</v>
      </c>
      <c r="ADG292" s="21">
        <v>61.1</v>
      </c>
      <c r="ADH292" s="20">
        <v>185.28800000000001</v>
      </c>
      <c r="ADI292" s="20">
        <v>567.62900000000002</v>
      </c>
      <c r="ADJ292" s="20">
        <v>567.62900000000002</v>
      </c>
      <c r="ADK292" s="21">
        <v>57.5</v>
      </c>
      <c r="ADL292" s="20">
        <v>174.29599999999999</v>
      </c>
      <c r="ADM292" s="20">
        <v>533.95600000000002</v>
      </c>
      <c r="ADN292" s="20">
        <v>533.95600000000002</v>
      </c>
      <c r="ADO292" s="21">
        <v>118.7</v>
      </c>
      <c r="ADP292" s="20">
        <v>359.584</v>
      </c>
      <c r="ADQ292" s="20">
        <v>1101.585</v>
      </c>
      <c r="ADR292" s="20">
        <v>1101.585</v>
      </c>
      <c r="ADS292" s="21">
        <v>118.7</v>
      </c>
      <c r="ADT292" s="20">
        <v>359.584</v>
      </c>
      <c r="ADU292" s="20">
        <v>1101.585</v>
      </c>
      <c r="ADV292" s="20">
        <v>1101.585</v>
      </c>
      <c r="ADW292" s="21">
        <v>345.1</v>
      </c>
      <c r="ADX292" s="20">
        <v>2999.3440000000001</v>
      </c>
      <c r="ADY292" s="20">
        <v>2245.6089999999999</v>
      </c>
      <c r="ADZ292" s="21">
        <v>67.8</v>
      </c>
      <c r="AEA292" s="20">
        <v>589.12199999999996</v>
      </c>
      <c r="AEB292" s="20">
        <v>441.07600000000002</v>
      </c>
      <c r="AEC292" s="21">
        <v>62.5</v>
      </c>
      <c r="AED292" s="20">
        <v>543.54700000000003</v>
      </c>
      <c r="AEE292" s="20">
        <v>406.95400000000001</v>
      </c>
      <c r="AEF292" s="21">
        <v>118.9</v>
      </c>
      <c r="AEG292" s="20">
        <v>1033.473</v>
      </c>
      <c r="AEH292" s="20">
        <v>773.76099999999997</v>
      </c>
      <c r="AEI292" s="20">
        <v>773.76099999999997</v>
      </c>
      <c r="AEJ292" s="21">
        <v>158.4</v>
      </c>
      <c r="AEK292" s="20">
        <v>1376.749</v>
      </c>
      <c r="AEL292" s="20">
        <v>1030.7719999999999</v>
      </c>
      <c r="AEM292" s="20">
        <v>1030.7719999999999</v>
      </c>
      <c r="AEN292" s="21">
        <v>277.3</v>
      </c>
      <c r="AEO292" s="20">
        <v>2410.2220000000002</v>
      </c>
      <c r="AEP292" s="20">
        <v>1804.5329999999999</v>
      </c>
      <c r="AEQ292" s="20">
        <v>1804.5329999999999</v>
      </c>
      <c r="AER292" s="21">
        <v>124.3</v>
      </c>
      <c r="AES292" s="20">
        <v>1079.92</v>
      </c>
      <c r="AET292" s="20">
        <v>808.53599999999994</v>
      </c>
      <c r="AEU292" s="20">
        <v>747.67</v>
      </c>
      <c r="AEV292" s="21">
        <v>257.8</v>
      </c>
      <c r="AEW292" s="20">
        <v>1303.7560000000001</v>
      </c>
      <c r="AEX292" s="20">
        <v>7422.6719999999996</v>
      </c>
      <c r="AEY292" s="21">
        <v>31.6</v>
      </c>
      <c r="AEZ292" s="20">
        <v>159.91499999999999</v>
      </c>
      <c r="AFA292" s="20">
        <v>910.44399999999996</v>
      </c>
      <c r="AFB292" s="21">
        <v>30.5</v>
      </c>
      <c r="AFC292" s="20">
        <v>154.44200000000001</v>
      </c>
      <c r="AFD292" s="20">
        <v>879.28599999999994</v>
      </c>
      <c r="AFE292" s="21">
        <v>80.8</v>
      </c>
      <c r="AFF292" s="20">
        <v>408.67599999999999</v>
      </c>
      <c r="AFG292" s="20">
        <v>2326.7130000000002</v>
      </c>
      <c r="AFH292" s="20">
        <v>2326.7130000000002</v>
      </c>
      <c r="AFI292" s="21">
        <v>145.4</v>
      </c>
      <c r="AFJ292" s="20">
        <v>735.16499999999996</v>
      </c>
      <c r="AFK292" s="20">
        <v>4185.5150000000003</v>
      </c>
      <c r="AFL292" s="20">
        <v>4185.5150000000003</v>
      </c>
      <c r="AFM292" s="21">
        <v>226.2</v>
      </c>
      <c r="AFN292" s="20">
        <v>1143.8409999999999</v>
      </c>
      <c r="AFO292" s="20">
        <v>6512.2280000000001</v>
      </c>
      <c r="AFP292" s="20">
        <v>6512.2280000000001</v>
      </c>
      <c r="AFQ292" s="21">
        <v>106.9</v>
      </c>
      <c r="AFR292" s="20">
        <v>540.63199999999995</v>
      </c>
      <c r="AFS292" s="20">
        <v>3077.98</v>
      </c>
      <c r="AFT292" s="20">
        <v>3077.98</v>
      </c>
      <c r="AFU292" s="21">
        <v>211</v>
      </c>
      <c r="AFV292" s="20">
        <v>369.29199999999997</v>
      </c>
      <c r="AFW292" s="20">
        <v>449.428</v>
      </c>
      <c r="AFX292" s="21">
        <v>33.200000000000003</v>
      </c>
      <c r="AFY292" s="20">
        <v>58.140999999999998</v>
      </c>
      <c r="AFZ292" s="20">
        <v>70.757999999999996</v>
      </c>
      <c r="AGA292" s="21">
        <v>86.8</v>
      </c>
      <c r="AGB292" s="20">
        <v>151.935</v>
      </c>
      <c r="AGC292" s="20">
        <v>184.905</v>
      </c>
      <c r="AGD292" s="20">
        <v>184.905</v>
      </c>
      <c r="AGE292" s="21">
        <v>91</v>
      </c>
      <c r="AGF292" s="20">
        <v>159.215</v>
      </c>
      <c r="AGG292" s="20">
        <v>193.76499999999999</v>
      </c>
      <c r="AGH292" s="20">
        <v>193.76499999999999</v>
      </c>
      <c r="AGI292" s="21">
        <v>177.8</v>
      </c>
      <c r="AGJ292" s="20">
        <v>311.14999999999998</v>
      </c>
      <c r="AGK292" s="20">
        <v>378.67</v>
      </c>
      <c r="AGL292" s="20">
        <v>378.67</v>
      </c>
      <c r="AGM292" s="21">
        <v>143.4</v>
      </c>
      <c r="AGN292" s="20">
        <v>251.04300000000001</v>
      </c>
      <c r="AGO292" s="20">
        <v>305.51900000000001</v>
      </c>
      <c r="AGP292" s="20">
        <v>305.51900000000001</v>
      </c>
      <c r="AGQ292" s="21">
        <v>132.4</v>
      </c>
      <c r="AGR292" s="20">
        <v>669.94799999999998</v>
      </c>
      <c r="AGS292" s="20">
        <v>2082.8000000000002</v>
      </c>
      <c r="AGT292" s="21">
        <v>56.3</v>
      </c>
      <c r="AGU292" s="20">
        <v>284.78500000000003</v>
      </c>
      <c r="AGV292" s="20">
        <v>885.36699999999996</v>
      </c>
      <c r="AGW292" s="21">
        <v>54.9</v>
      </c>
      <c r="AGX292" s="20">
        <v>277.81900000000002</v>
      </c>
      <c r="AGY292" s="20">
        <v>863.71100000000001</v>
      </c>
      <c r="AGZ292" s="21">
        <v>34.700000000000003</v>
      </c>
      <c r="AHA292" s="20">
        <v>175.691</v>
      </c>
      <c r="AHB292" s="20">
        <v>546.20600000000002</v>
      </c>
      <c r="AHC292" s="20">
        <v>546.20600000000002</v>
      </c>
      <c r="AHD292" s="21">
        <v>41.4</v>
      </c>
      <c r="AHE292" s="20">
        <v>209.47200000000001</v>
      </c>
      <c r="AHF292" s="20">
        <v>651.22699999999998</v>
      </c>
      <c r="AHG292" s="20">
        <v>651.22699999999998</v>
      </c>
      <c r="AHH292" s="21">
        <v>76.099999999999994</v>
      </c>
      <c r="AHI292" s="20">
        <v>385.16300000000001</v>
      </c>
      <c r="AHJ292" s="20">
        <v>1197.433</v>
      </c>
      <c r="AHK292" s="20">
        <v>1197.433</v>
      </c>
      <c r="AHL292" s="21">
        <v>50.8</v>
      </c>
      <c r="AHM292" s="20">
        <v>257.03899999999999</v>
      </c>
      <c r="AHN292" s="20">
        <v>799.10900000000004</v>
      </c>
      <c r="AHO292" s="20">
        <v>799.10900000000004</v>
      </c>
      <c r="AHP292" s="21">
        <v>329.4</v>
      </c>
      <c r="AHQ292" s="20">
        <v>766.11699999999996</v>
      </c>
      <c r="AHR292" s="20">
        <v>573.59199999999998</v>
      </c>
      <c r="AHS292" s="21">
        <v>105.1</v>
      </c>
      <c r="AHT292" s="20">
        <v>244.40899999999999</v>
      </c>
      <c r="AHU292" s="20">
        <v>182.989</v>
      </c>
      <c r="AHV292" s="21">
        <v>118.9</v>
      </c>
      <c r="AHW292" s="20">
        <v>276.61099999999999</v>
      </c>
      <c r="AHX292" s="20">
        <v>207.09899999999999</v>
      </c>
      <c r="AHY292" s="21">
        <v>90.2</v>
      </c>
      <c r="AHZ292" s="20">
        <v>209.84100000000001</v>
      </c>
      <c r="AIA292" s="20">
        <v>157.108</v>
      </c>
      <c r="AIB292" s="20">
        <v>157.108</v>
      </c>
      <c r="AIC292" s="21">
        <v>134.1</v>
      </c>
      <c r="AID292" s="20">
        <v>311.86700000000002</v>
      </c>
      <c r="AIE292" s="20">
        <v>233.495</v>
      </c>
      <c r="AIF292" s="20">
        <v>233.495</v>
      </c>
      <c r="AIG292" s="21">
        <v>224.3</v>
      </c>
      <c r="AIH292" s="20">
        <v>521.70799999999997</v>
      </c>
      <c r="AII292" s="20">
        <v>390.60300000000001</v>
      </c>
      <c r="AIJ292" s="20">
        <v>390.60300000000001</v>
      </c>
      <c r="AIK292" s="21">
        <v>151.9</v>
      </c>
      <c r="AIL292" s="20">
        <v>353.411</v>
      </c>
      <c r="AIM292" s="20">
        <v>264.59899999999999</v>
      </c>
      <c r="AIN292" s="20">
        <v>264.59899999999999</v>
      </c>
      <c r="AIO292" s="21">
        <v>73.3</v>
      </c>
      <c r="AIP292" s="20">
        <v>1551.3309999999999</v>
      </c>
      <c r="AIQ292" s="20">
        <v>45642.010999999999</v>
      </c>
      <c r="AIR292" s="21">
        <v>10.7</v>
      </c>
      <c r="AIS292" s="20">
        <v>227.09299999999999</v>
      </c>
      <c r="AIT292" s="20">
        <v>6681.34</v>
      </c>
      <c r="AIU292" s="21">
        <v>11.6</v>
      </c>
      <c r="AIV292" s="20">
        <v>245.49100000000001</v>
      </c>
      <c r="AIW292" s="20">
        <v>7222.6409999999996</v>
      </c>
      <c r="AIX292" s="20">
        <v>7222.6409999999996</v>
      </c>
      <c r="AIY292" s="21">
        <v>50.9</v>
      </c>
      <c r="AIZ292" s="20">
        <v>1078.7470000000001</v>
      </c>
      <c r="AJA292" s="20">
        <v>31738.03</v>
      </c>
      <c r="AJB292" s="20">
        <v>31738.03</v>
      </c>
      <c r="AJC292" s="21">
        <v>62.5</v>
      </c>
      <c r="AJD292" s="20">
        <v>1324.2380000000001</v>
      </c>
      <c r="AJE292" s="20">
        <v>38960.671000000002</v>
      </c>
      <c r="AJF292" s="20">
        <v>38960.671000000002</v>
      </c>
      <c r="AJG292" s="21">
        <v>39.4</v>
      </c>
      <c r="AJH292" s="20">
        <v>833.66300000000001</v>
      </c>
      <c r="AJI292" s="20">
        <v>24527.373</v>
      </c>
      <c r="AJJ292" s="20">
        <v>24527.373</v>
      </c>
      <c r="AJK292" s="21">
        <v>47.7</v>
      </c>
      <c r="AJL292" s="20">
        <v>334.32799999999997</v>
      </c>
      <c r="AJM292" s="20">
        <v>1253.8309999999999</v>
      </c>
      <c r="AJN292" s="21">
        <v>4.7</v>
      </c>
      <c r="AJO292" s="20">
        <v>32.686999999999998</v>
      </c>
      <c r="AJP292" s="20">
        <v>122.586</v>
      </c>
      <c r="AJQ292" s="21">
        <v>9.6</v>
      </c>
      <c r="AJR292" s="20">
        <v>66.997</v>
      </c>
      <c r="AJS292" s="20">
        <v>251.26</v>
      </c>
      <c r="AJT292" s="20">
        <v>227.02</v>
      </c>
      <c r="AJU292" s="21">
        <v>33.5</v>
      </c>
      <c r="AJV292" s="20">
        <v>234.88800000000001</v>
      </c>
      <c r="AJW292" s="20">
        <v>880.90200000000004</v>
      </c>
      <c r="AJX292" s="20">
        <v>857.08600000000001</v>
      </c>
      <c r="AJY292" s="21">
        <v>43</v>
      </c>
      <c r="AJZ292" s="20">
        <v>301.64100000000002</v>
      </c>
      <c r="AKA292" s="20">
        <v>1131.2449999999999</v>
      </c>
      <c r="AKB292" s="20">
        <v>1084.106</v>
      </c>
      <c r="AKC292" s="21">
        <v>35.299999999999997</v>
      </c>
      <c r="AKD292" s="20">
        <v>247.71299999999999</v>
      </c>
      <c r="AKE292" s="20">
        <v>928.99699999999996</v>
      </c>
      <c r="AKF292" s="20">
        <v>928.99699999999996</v>
      </c>
      <c r="AKG292" s="21">
        <v>269.2</v>
      </c>
      <c r="AKH292" s="20">
        <v>1517.3320000000001</v>
      </c>
      <c r="AKI292" s="20">
        <v>10049.135</v>
      </c>
      <c r="AKJ292" s="21">
        <v>39.1</v>
      </c>
      <c r="AKK292" s="20">
        <v>220.43</v>
      </c>
      <c r="AKL292" s="20">
        <v>1459.8869999999999</v>
      </c>
      <c r="AKM292" s="21">
        <v>36.299999999999997</v>
      </c>
      <c r="AKN292" s="20">
        <v>204.768</v>
      </c>
      <c r="AKO292" s="20">
        <v>1356.1559999999999</v>
      </c>
      <c r="AKP292" s="21">
        <v>77.099999999999994</v>
      </c>
      <c r="AKQ292" s="20">
        <v>434.48700000000002</v>
      </c>
      <c r="AKR292" s="20">
        <v>2877.5650000000001</v>
      </c>
      <c r="AKS292" s="20">
        <v>2877.5650000000001</v>
      </c>
      <c r="AKT292" s="21">
        <v>153</v>
      </c>
      <c r="AKU292" s="20">
        <v>862.41399999999999</v>
      </c>
      <c r="AKV292" s="20">
        <v>5711.683</v>
      </c>
      <c r="AKW292" s="20">
        <v>5711.683</v>
      </c>
      <c r="AKX292" s="21">
        <v>230.1</v>
      </c>
      <c r="AKY292" s="20">
        <v>1296.9010000000001</v>
      </c>
      <c r="AKZ292" s="20">
        <v>8589.2479999999996</v>
      </c>
      <c r="ALA292" s="20">
        <v>8589.2479999999996</v>
      </c>
      <c r="ALB292" s="21">
        <v>125.1</v>
      </c>
      <c r="ALC292" s="20">
        <v>705.31899999999996</v>
      </c>
      <c r="ALD292" s="20">
        <v>4671.259</v>
      </c>
      <c r="ALE292" s="20">
        <v>4671.259</v>
      </c>
      <c r="ALF292" s="21">
        <v>265.5</v>
      </c>
      <c r="ALG292" s="20">
        <v>752.52200000000005</v>
      </c>
      <c r="ALH292" s="20">
        <v>945.16800000000001</v>
      </c>
      <c r="ALI292" s="21">
        <v>103.1</v>
      </c>
      <c r="ALJ292" s="20">
        <v>292.33499999999998</v>
      </c>
      <c r="ALK292" s="20">
        <v>367.173</v>
      </c>
      <c r="ALL292" s="21">
        <v>58.2</v>
      </c>
      <c r="ALM292" s="20">
        <v>164.98599999999999</v>
      </c>
      <c r="ALN292" s="20">
        <v>207.22300000000001</v>
      </c>
      <c r="ALO292" s="20">
        <v>183.739</v>
      </c>
      <c r="ALP292" s="21">
        <v>101.7</v>
      </c>
      <c r="ALQ292" s="20">
        <v>288.16500000000002</v>
      </c>
      <c r="ALR292" s="20">
        <v>361.935</v>
      </c>
      <c r="ALS292" s="20">
        <v>288.08</v>
      </c>
      <c r="ALT292" s="21">
        <v>162.30000000000001</v>
      </c>
      <c r="ALU292" s="20">
        <v>460.18700000000001</v>
      </c>
      <c r="ALV292" s="20">
        <v>577.995</v>
      </c>
      <c r="ALW292" s="20">
        <v>471.81900000000002</v>
      </c>
      <c r="ALX292" s="21">
        <v>138.5</v>
      </c>
      <c r="ALY292" s="20">
        <v>392.68700000000001</v>
      </c>
      <c r="ALZ292" s="20">
        <v>493.214</v>
      </c>
      <c r="AMA292" s="20">
        <v>363.46</v>
      </c>
      <c r="AMB292" s="21">
        <v>171.5</v>
      </c>
      <c r="AMC292" s="20">
        <v>633.56399999999996</v>
      </c>
      <c r="AMD292" s="20">
        <v>19532.965</v>
      </c>
      <c r="AME292" s="21">
        <v>28.7</v>
      </c>
      <c r="AMF292" s="20">
        <v>106.003</v>
      </c>
      <c r="AMG292" s="20">
        <v>3268.1080000000002</v>
      </c>
      <c r="AMH292" s="21">
        <v>68.5</v>
      </c>
      <c r="AMI292" s="20">
        <v>252.935</v>
      </c>
      <c r="AMJ292" s="20">
        <v>7798.0529999999999</v>
      </c>
      <c r="AMK292" s="20">
        <v>7798.0529999999999</v>
      </c>
      <c r="AML292" s="21">
        <v>74.3</v>
      </c>
      <c r="AMM292" s="20">
        <v>274.62599999999998</v>
      </c>
      <c r="AMN292" s="20">
        <v>8466.8040000000001</v>
      </c>
      <c r="AMO292" s="20">
        <v>8466.8040000000001</v>
      </c>
      <c r="AMP292" s="21">
        <v>142.80000000000001</v>
      </c>
      <c r="AMQ292" s="20">
        <v>527.56100000000004</v>
      </c>
      <c r="AMR292" s="20">
        <v>16264.857</v>
      </c>
      <c r="AMS292" s="20">
        <v>16264.857</v>
      </c>
      <c r="AMT292" s="21">
        <v>105.5</v>
      </c>
      <c r="AMU292" s="20">
        <v>389.613</v>
      </c>
      <c r="AMV292" s="20">
        <v>12011.88</v>
      </c>
      <c r="AMW292" s="20">
        <v>12011.88</v>
      </c>
      <c r="AMX292" s="21">
        <v>96.1</v>
      </c>
      <c r="AMY292" s="22">
        <v>781.36562000000004</v>
      </c>
      <c r="AMZ292" s="20">
        <v>1390.8309999999999</v>
      </c>
      <c r="ANA292" s="21">
        <v>35.6</v>
      </c>
      <c r="ANB292" s="20">
        <v>289.267</v>
      </c>
      <c r="ANC292" s="20">
        <v>514.89499999999998</v>
      </c>
      <c r="AND292" s="21">
        <v>34.799999999999997</v>
      </c>
      <c r="ANE292" s="20">
        <v>283.35300000000001</v>
      </c>
      <c r="ANF292" s="20">
        <v>504.36799999999999</v>
      </c>
      <c r="ANG292" s="21">
        <v>17.100000000000001</v>
      </c>
      <c r="ANH292" s="22">
        <v>138.76264900000001</v>
      </c>
      <c r="ANI292" s="22">
        <v>246.99751499999999</v>
      </c>
      <c r="ANJ292" s="22">
        <v>246.99751499999999</v>
      </c>
      <c r="ANK292" s="21">
        <v>43.4</v>
      </c>
      <c r="ANL292" s="22">
        <v>353.336117</v>
      </c>
      <c r="ANM292" s="22">
        <v>628.93828800000006</v>
      </c>
      <c r="ANN292" s="22">
        <v>628.93828800000006</v>
      </c>
      <c r="ANO292" s="21">
        <v>60.5</v>
      </c>
      <c r="ANP292" s="22">
        <v>492.09876600000001</v>
      </c>
      <c r="ANQ292" s="22">
        <v>875.93580299999996</v>
      </c>
      <c r="ANR292" s="22">
        <v>875.93580299999996</v>
      </c>
      <c r="ANS292" s="21">
        <v>43.6</v>
      </c>
      <c r="ANT292" s="22">
        <v>355.00644</v>
      </c>
      <c r="ANU292" s="22">
        <v>631.91146300000003</v>
      </c>
      <c r="ANV292" s="22">
        <v>631.91146300000003</v>
      </c>
      <c r="ANW292" s="21">
        <v>251.7</v>
      </c>
      <c r="ANX292" s="20">
        <v>39720.343999999997</v>
      </c>
      <c r="ANY292" s="20">
        <v>39720.343999999997</v>
      </c>
      <c r="ANZ292" s="21">
        <v>99.2</v>
      </c>
      <c r="AOA292" s="20">
        <v>15651.446</v>
      </c>
      <c r="AOB292" s="20">
        <v>15651.446</v>
      </c>
      <c r="AOC292" s="21">
        <v>92.7</v>
      </c>
      <c r="AOD292" s="20">
        <v>14624.441000000001</v>
      </c>
      <c r="AOE292" s="20">
        <v>14624.441000000001</v>
      </c>
      <c r="AOF292" s="21">
        <v>86.7</v>
      </c>
      <c r="AOG292" s="20">
        <v>13685.684999999999</v>
      </c>
      <c r="AOH292" s="20">
        <v>13685.684999999999</v>
      </c>
      <c r="AOI292" s="20">
        <v>13685.684999999999</v>
      </c>
      <c r="AOJ292" s="21">
        <v>65.8</v>
      </c>
      <c r="AOK292" s="20">
        <v>10383.213</v>
      </c>
      <c r="AOL292" s="20">
        <v>10383.213</v>
      </c>
      <c r="AOM292" s="20">
        <v>10383.213</v>
      </c>
      <c r="AON292" s="21">
        <v>152.5</v>
      </c>
      <c r="AOO292" s="20">
        <v>24068.898000000001</v>
      </c>
      <c r="AOP292" s="20">
        <v>24068.898000000001</v>
      </c>
      <c r="AOQ292" s="20">
        <v>24068.898000000001</v>
      </c>
      <c r="AOR292" s="21">
        <v>49.3</v>
      </c>
      <c r="AOS292" s="20">
        <v>7779.21</v>
      </c>
      <c r="AOT292" s="20">
        <v>7779.21</v>
      </c>
      <c r="AOU292" s="20">
        <v>7779.21</v>
      </c>
      <c r="AOV292" s="21">
        <v>258.5</v>
      </c>
      <c r="AOW292" s="20">
        <v>33876.406000000003</v>
      </c>
      <c r="AOX292" s="20">
        <v>25363.264999999999</v>
      </c>
      <c r="AOY292" s="21">
        <v>92.3</v>
      </c>
      <c r="AOZ292" s="20">
        <v>12092.657999999999</v>
      </c>
      <c r="APA292" s="20">
        <v>9053.7729999999992</v>
      </c>
      <c r="APB292" s="21">
        <v>88.8</v>
      </c>
      <c r="APC292" s="20">
        <v>11643.852999999999</v>
      </c>
      <c r="APD292" s="20">
        <v>8717.7530000000006</v>
      </c>
      <c r="APE292" s="21">
        <v>62.7</v>
      </c>
      <c r="APF292" s="20">
        <v>8221.2389999999996</v>
      </c>
      <c r="APG292" s="20">
        <v>6155.2420000000002</v>
      </c>
      <c r="APH292" s="20">
        <v>6155.2420000000002</v>
      </c>
      <c r="API292" s="21">
        <v>103.5</v>
      </c>
      <c r="APJ292" s="20">
        <v>13562.509</v>
      </c>
      <c r="APK292" s="20">
        <v>10154.25</v>
      </c>
      <c r="APL292" s="20">
        <v>10154.25</v>
      </c>
      <c r="APM292" s="21">
        <v>166.2</v>
      </c>
      <c r="APN292" s="20">
        <v>21783.748</v>
      </c>
      <c r="APO292" s="20">
        <v>16309.492</v>
      </c>
      <c r="APP292" s="20">
        <v>16309.492</v>
      </c>
      <c r="APQ292" s="21">
        <v>102.9</v>
      </c>
      <c r="APR292" s="20">
        <v>13486.218000000001</v>
      </c>
      <c r="APS292" s="20">
        <v>10097.132</v>
      </c>
      <c r="APT292" s="20">
        <v>10097.132</v>
      </c>
      <c r="APU292" s="21">
        <v>108</v>
      </c>
      <c r="APV292" s="20">
        <v>481.435</v>
      </c>
      <c r="APW292" s="20">
        <v>3688.3229999999999</v>
      </c>
      <c r="APX292" s="21">
        <v>36.700000000000003</v>
      </c>
      <c r="APY292" s="20">
        <v>163.821</v>
      </c>
      <c r="APZ292" s="20">
        <v>1255.05</v>
      </c>
      <c r="AQA292" s="21">
        <v>38.799999999999997</v>
      </c>
      <c r="AQB292" s="20">
        <v>172.97900000000001</v>
      </c>
      <c r="AQC292" s="20">
        <v>1325.2080000000001</v>
      </c>
      <c r="AQD292" s="20">
        <v>1325.2080000000001</v>
      </c>
      <c r="AQE292" s="21">
        <v>32.4</v>
      </c>
      <c r="AQF292" s="20">
        <v>144.63499999999999</v>
      </c>
      <c r="AQG292" s="20">
        <v>1108.0650000000001</v>
      </c>
      <c r="AQH292" s="20">
        <v>1108.0650000000001</v>
      </c>
      <c r="AQI292" s="21">
        <v>71.2</v>
      </c>
      <c r="AQJ292" s="20">
        <v>317.61399999999998</v>
      </c>
      <c r="AQK292" s="20">
        <v>2433.2730000000001</v>
      </c>
      <c r="AQL292" s="20">
        <v>2433.2730000000001</v>
      </c>
      <c r="AQM292" s="21">
        <v>60.1</v>
      </c>
      <c r="AQN292" s="20">
        <v>267.88200000000001</v>
      </c>
      <c r="AQO292" s="20">
        <v>2052.2730000000001</v>
      </c>
      <c r="AQP292" s="20">
        <v>2052.2730000000001</v>
      </c>
    </row>
    <row r="293" spans="1:1134" x14ac:dyDescent="0.2">
      <c r="A293" s="18">
        <v>41090</v>
      </c>
      <c r="B293" s="21">
        <v>139.80000000000001</v>
      </c>
      <c r="C293" s="21">
        <v>143.30000000000001</v>
      </c>
      <c r="D293" s="20">
        <v>32758.894</v>
      </c>
      <c r="E293" s="21">
        <v>36.299999999999997</v>
      </c>
      <c r="F293" s="21">
        <v>37.9</v>
      </c>
      <c r="G293" s="20">
        <v>8520.4809999999998</v>
      </c>
      <c r="H293" s="21">
        <v>28</v>
      </c>
      <c r="I293" s="21">
        <v>28.6</v>
      </c>
      <c r="J293" s="20">
        <v>6570.9009999999998</v>
      </c>
      <c r="K293" s="21">
        <v>75</v>
      </c>
      <c r="L293" s="21">
        <v>76.5</v>
      </c>
      <c r="M293" s="20">
        <v>17583.128000000001</v>
      </c>
      <c r="N293" s="21">
        <v>103.2</v>
      </c>
      <c r="O293" s="21">
        <v>105.3</v>
      </c>
      <c r="P293" s="20">
        <v>24197.428</v>
      </c>
      <c r="Q293" s="21">
        <v>80.099999999999994</v>
      </c>
      <c r="R293" s="21">
        <v>80.099999999999994</v>
      </c>
      <c r="S293" s="20">
        <v>18786.682000000001</v>
      </c>
      <c r="T293" s="21">
        <v>220.4</v>
      </c>
      <c r="U293" s="21">
        <v>204.3</v>
      </c>
      <c r="V293" s="20">
        <v>148146.05799999999</v>
      </c>
      <c r="W293" s="21">
        <v>79.8</v>
      </c>
      <c r="X293" s="21">
        <v>70.5</v>
      </c>
      <c r="Y293" s="20">
        <v>53660.800999999999</v>
      </c>
      <c r="Z293" s="21">
        <v>75.8</v>
      </c>
      <c r="AA293" s="21">
        <v>67.3</v>
      </c>
      <c r="AB293" s="20">
        <v>50919.784</v>
      </c>
      <c r="AC293" s="21">
        <v>59</v>
      </c>
      <c r="AD293" s="21">
        <v>52.2</v>
      </c>
      <c r="AE293" s="20">
        <v>39688.063000000002</v>
      </c>
      <c r="AF293" s="21">
        <v>81.5</v>
      </c>
      <c r="AG293" s="21">
        <v>81.5</v>
      </c>
      <c r="AH293" s="20">
        <v>54757.006000000001</v>
      </c>
      <c r="AI293" s="21">
        <v>140.6</v>
      </c>
      <c r="AJ293" s="21">
        <v>133.80000000000001</v>
      </c>
      <c r="AK293" s="20">
        <v>94485.255999999994</v>
      </c>
      <c r="AL293" s="21">
        <v>81.400000000000006</v>
      </c>
      <c r="AM293" s="21">
        <v>81.3</v>
      </c>
      <c r="AN293" s="20">
        <v>54698.39</v>
      </c>
      <c r="AO293" s="21">
        <v>263.60000000000002</v>
      </c>
      <c r="AP293" s="21">
        <v>268.8</v>
      </c>
      <c r="AQ293" s="20">
        <v>115387.164</v>
      </c>
      <c r="AR293" s="21">
        <v>103</v>
      </c>
      <c r="AS293" s="21">
        <v>104.8</v>
      </c>
      <c r="AT293" s="20">
        <v>45099.334999999999</v>
      </c>
      <c r="AU293" s="21">
        <v>96.8</v>
      </c>
      <c r="AV293" s="21">
        <v>98.4</v>
      </c>
      <c r="AW293" s="20">
        <v>42399.303</v>
      </c>
      <c r="AX293" s="21">
        <v>75.599999999999994</v>
      </c>
      <c r="AY293" s="21">
        <v>77.3</v>
      </c>
      <c r="AZ293" s="20">
        <v>33117.161999999997</v>
      </c>
      <c r="BA293" s="21">
        <v>84.9</v>
      </c>
      <c r="BB293" s="21">
        <v>86.7</v>
      </c>
      <c r="BC293" s="20">
        <v>37173.877999999997</v>
      </c>
      <c r="BD293" s="21">
        <v>160.6</v>
      </c>
      <c r="BE293" s="21">
        <v>164</v>
      </c>
      <c r="BF293" s="20">
        <v>70287.828999999998</v>
      </c>
      <c r="BG293" s="21">
        <v>82</v>
      </c>
      <c r="BH293" s="21">
        <v>82.5</v>
      </c>
      <c r="BI293" s="20">
        <v>35911.707999999999</v>
      </c>
      <c r="BJ293" s="21">
        <v>62.7</v>
      </c>
      <c r="BK293" s="19">
        <v>338.03465153159999</v>
      </c>
      <c r="BL293" s="20">
        <v>1503.24</v>
      </c>
      <c r="BM293" s="21">
        <v>41.8</v>
      </c>
      <c r="BN293" s="20">
        <v>225.35900000000001</v>
      </c>
      <c r="BO293" s="20">
        <v>1002.17</v>
      </c>
      <c r="BP293" s="21">
        <v>5.5</v>
      </c>
      <c r="BQ293" s="20">
        <v>29.521000000000001</v>
      </c>
      <c r="BR293" s="19">
        <v>131.28044700000001</v>
      </c>
      <c r="BS293" s="19">
        <v>131.28044700000001</v>
      </c>
      <c r="BT293" s="21">
        <v>15.4</v>
      </c>
      <c r="BU293" s="20">
        <v>82.906999999999996</v>
      </c>
      <c r="BV293" s="19">
        <v>368.68565202259998</v>
      </c>
      <c r="BW293" s="19">
        <v>305.22519815171</v>
      </c>
      <c r="BX293" s="21">
        <v>20.9</v>
      </c>
      <c r="BY293" s="19">
        <v>112.67598276614</v>
      </c>
      <c r="BZ293" s="19">
        <v>501.07009536103999</v>
      </c>
      <c r="CA293" s="19">
        <v>436.50564515170998</v>
      </c>
      <c r="CB293" s="21">
        <v>13.4</v>
      </c>
      <c r="CC293" s="19">
        <v>72.390987182369997</v>
      </c>
      <c r="CD293" s="19">
        <v>321.92272000000003</v>
      </c>
      <c r="CE293" s="19">
        <v>321.92272000000003</v>
      </c>
      <c r="CF293" s="21">
        <v>238</v>
      </c>
      <c r="CG293" s="20">
        <v>943.37800000000004</v>
      </c>
      <c r="CH293" s="20">
        <v>749.32500000000005</v>
      </c>
      <c r="CI293" s="21">
        <v>92.6</v>
      </c>
      <c r="CJ293" s="20">
        <v>367.13799999999998</v>
      </c>
      <c r="CK293" s="20">
        <v>291.61799999999999</v>
      </c>
      <c r="CL293" s="21">
        <v>84.1</v>
      </c>
      <c r="CM293" s="20">
        <v>333.37400000000002</v>
      </c>
      <c r="CN293" s="20">
        <v>264.79899999999998</v>
      </c>
      <c r="CO293" s="21">
        <v>52.2</v>
      </c>
      <c r="CP293" s="20">
        <v>207.011</v>
      </c>
      <c r="CQ293" s="20">
        <v>164.429</v>
      </c>
      <c r="CR293" s="20">
        <v>164.429</v>
      </c>
      <c r="CS293" s="21">
        <v>93.1</v>
      </c>
      <c r="CT293" s="20">
        <v>369.22800000000001</v>
      </c>
      <c r="CU293" s="20">
        <v>293.27800000000002</v>
      </c>
      <c r="CV293" s="20">
        <v>293.27800000000002</v>
      </c>
      <c r="CW293" s="21">
        <v>145.30000000000001</v>
      </c>
      <c r="CX293" s="20">
        <v>576.23900000000003</v>
      </c>
      <c r="CY293" s="20">
        <v>457.70699999999999</v>
      </c>
      <c r="CZ293" s="20">
        <v>457.70699999999999</v>
      </c>
      <c r="DA293" s="21">
        <v>92.1</v>
      </c>
      <c r="DB293" s="20">
        <v>365.18799999999999</v>
      </c>
      <c r="DC293" s="20">
        <v>290.06900000000002</v>
      </c>
      <c r="DD293" s="20">
        <v>290.06900000000002</v>
      </c>
      <c r="DE293" s="21">
        <v>202.9</v>
      </c>
      <c r="DF293" s="20">
        <v>3102.9059999999999</v>
      </c>
      <c r="DG293" s="20">
        <v>3041.1579999999999</v>
      </c>
      <c r="DH293" s="21">
        <v>26.9</v>
      </c>
      <c r="DI293" s="20">
        <v>411.19</v>
      </c>
      <c r="DJ293" s="20">
        <v>403.00700000000001</v>
      </c>
      <c r="DK293" s="21">
        <v>24.3</v>
      </c>
      <c r="DL293" s="20">
        <v>372.24299999999999</v>
      </c>
      <c r="DM293" s="20">
        <v>364.83499999999998</v>
      </c>
      <c r="DN293" s="21">
        <v>109.3</v>
      </c>
      <c r="DO293" s="20">
        <v>1670.9090000000001</v>
      </c>
      <c r="DP293" s="20">
        <v>1637.6579999999999</v>
      </c>
      <c r="DQ293" s="20">
        <v>1637.6579999999999</v>
      </c>
      <c r="DR293" s="21">
        <v>66.8</v>
      </c>
      <c r="DS293" s="20">
        <v>1020.807</v>
      </c>
      <c r="DT293" s="20">
        <v>1000.4930000000001</v>
      </c>
      <c r="DU293" s="20">
        <v>1000.4930000000001</v>
      </c>
      <c r="DV293" s="21">
        <v>176</v>
      </c>
      <c r="DW293" s="20">
        <v>2691.7159999999999</v>
      </c>
      <c r="DX293" s="20">
        <v>2638.1509999999998</v>
      </c>
      <c r="DY293" s="20">
        <v>2638.1509999999998</v>
      </c>
      <c r="DZ293" s="21">
        <v>124.9</v>
      </c>
      <c r="EA293" s="20">
        <v>1910.18</v>
      </c>
      <c r="EB293" s="20">
        <v>1872.1669999999999</v>
      </c>
      <c r="EC293" s="20">
        <v>1872.1669999999999</v>
      </c>
      <c r="ED293" s="21">
        <v>321.7</v>
      </c>
      <c r="EE293" s="20">
        <v>1545.9459999999999</v>
      </c>
      <c r="EF293" s="20">
        <v>1227.9449999999999</v>
      </c>
      <c r="EG293" s="21">
        <v>114.8</v>
      </c>
      <c r="EH293" s="20">
        <v>551.53200000000004</v>
      </c>
      <c r="EI293" s="20">
        <v>438.08199999999999</v>
      </c>
      <c r="EJ293" s="21">
        <v>107.6</v>
      </c>
      <c r="EK293" s="20">
        <v>517.20799999999997</v>
      </c>
      <c r="EL293" s="20">
        <v>410.81799999999998</v>
      </c>
      <c r="EM293" s="21">
        <v>55.9</v>
      </c>
      <c r="EN293" s="20">
        <v>268.625</v>
      </c>
      <c r="EO293" s="20">
        <v>213.369</v>
      </c>
      <c r="EP293" s="20">
        <v>213.369</v>
      </c>
      <c r="EQ293" s="21">
        <v>151</v>
      </c>
      <c r="ER293" s="20">
        <v>725.78899999999999</v>
      </c>
      <c r="ES293" s="20">
        <v>576.49400000000003</v>
      </c>
      <c r="ET293" s="20">
        <v>576.49400000000003</v>
      </c>
      <c r="EU293" s="21">
        <v>206.9</v>
      </c>
      <c r="EV293" s="20">
        <v>994.41399999999999</v>
      </c>
      <c r="EW293" s="20">
        <v>789.86300000000006</v>
      </c>
      <c r="EX293" s="20">
        <v>789.86300000000006</v>
      </c>
      <c r="EY293" s="21">
        <v>54.7</v>
      </c>
      <c r="EZ293" s="20">
        <v>263.05399999999997</v>
      </c>
      <c r="FA293" s="20">
        <v>208.94399999999999</v>
      </c>
      <c r="FB293" s="20">
        <v>208.94399999999999</v>
      </c>
      <c r="FC293" s="21">
        <v>126.8</v>
      </c>
      <c r="FD293" s="20">
        <v>2837.951</v>
      </c>
      <c r="FE293" s="20">
        <v>5812.9530000000004</v>
      </c>
      <c r="FF293" s="21">
        <v>62.4</v>
      </c>
      <c r="FG293" s="20">
        <v>1397.8989999999999</v>
      </c>
      <c r="FH293" s="20">
        <v>2863.306</v>
      </c>
      <c r="FI293" s="21">
        <v>23.8</v>
      </c>
      <c r="FJ293" s="20">
        <v>532.80799999999999</v>
      </c>
      <c r="FK293" s="20">
        <v>1091.346</v>
      </c>
      <c r="FL293" s="20">
        <v>1126.491</v>
      </c>
      <c r="FM293" s="21">
        <v>40.5</v>
      </c>
      <c r="FN293" s="20">
        <v>907.09100000000001</v>
      </c>
      <c r="FO293" s="20">
        <v>1857.9880000000001</v>
      </c>
      <c r="FP293" s="20">
        <v>1798.6679999999999</v>
      </c>
      <c r="FQ293" s="21">
        <v>64.3</v>
      </c>
      <c r="FR293" s="20">
        <v>1440.0519999999999</v>
      </c>
      <c r="FS293" s="20">
        <v>2949.6469999999999</v>
      </c>
      <c r="FT293" s="20">
        <v>2925.1590000000001</v>
      </c>
      <c r="FU293" s="21">
        <v>60.2</v>
      </c>
      <c r="FV293" s="20">
        <v>1348.354</v>
      </c>
      <c r="FW293" s="20">
        <v>2761.8229999999999</v>
      </c>
      <c r="FX293" s="20">
        <v>2761.8229999999999</v>
      </c>
      <c r="FY293" s="21">
        <v>267</v>
      </c>
      <c r="FZ293" s="20">
        <v>4722.259</v>
      </c>
      <c r="GA293" s="20">
        <v>4827.5649999999996</v>
      </c>
      <c r="GB293" s="21">
        <v>85.3</v>
      </c>
      <c r="GC293" s="20">
        <v>1508.355</v>
      </c>
      <c r="GD293" s="20">
        <v>1541.991</v>
      </c>
      <c r="GE293" s="21">
        <v>76.400000000000006</v>
      </c>
      <c r="GF293" s="20">
        <v>1351.482</v>
      </c>
      <c r="GG293" s="20">
        <v>1381.62</v>
      </c>
      <c r="GH293" s="21">
        <v>94.1</v>
      </c>
      <c r="GI293" s="20">
        <v>1663.787</v>
      </c>
      <c r="GJ293" s="20">
        <v>1700.8889999999999</v>
      </c>
      <c r="GK293" s="20">
        <v>1700.8889999999999</v>
      </c>
      <c r="GL293" s="21">
        <v>87.6</v>
      </c>
      <c r="GM293" s="20">
        <v>1550.117</v>
      </c>
      <c r="GN293" s="20">
        <v>1584.6849999999999</v>
      </c>
      <c r="GO293" s="20">
        <v>1584.6849999999999</v>
      </c>
      <c r="GP293" s="21">
        <v>181.7</v>
      </c>
      <c r="GQ293" s="20">
        <v>3213.904</v>
      </c>
      <c r="GR293" s="20">
        <v>3285.5740000000001</v>
      </c>
      <c r="GS293" s="20">
        <v>3285.5740000000001</v>
      </c>
      <c r="GT293" s="21">
        <v>88.1</v>
      </c>
      <c r="GU293" s="20">
        <v>1558.5609999999999</v>
      </c>
      <c r="GV293" s="20">
        <v>1593.317</v>
      </c>
      <c r="GW293" s="20">
        <v>1593.317</v>
      </c>
      <c r="GX293" s="21">
        <v>251.5</v>
      </c>
      <c r="GY293" s="20">
        <v>1679.954</v>
      </c>
      <c r="GZ293" s="20">
        <v>1605.1959999999999</v>
      </c>
      <c r="HA293" s="21">
        <v>31.6</v>
      </c>
      <c r="HB293" s="20">
        <v>211.00700000000001</v>
      </c>
      <c r="HC293" s="20">
        <v>201.61699999999999</v>
      </c>
      <c r="HD293" s="21">
        <v>29</v>
      </c>
      <c r="HE293" s="20">
        <v>193.435</v>
      </c>
      <c r="HF293" s="20">
        <v>184.827</v>
      </c>
      <c r="HG293" s="21">
        <v>111.3</v>
      </c>
      <c r="HH293" s="20">
        <v>743.79399999999998</v>
      </c>
      <c r="HI293" s="20">
        <v>710.69500000000005</v>
      </c>
      <c r="HJ293" s="20">
        <v>710.69500000000005</v>
      </c>
      <c r="HK293" s="21">
        <v>109.3</v>
      </c>
      <c r="HL293" s="20">
        <v>729.91399999999999</v>
      </c>
      <c r="HM293" s="20">
        <v>697.43299999999999</v>
      </c>
      <c r="HN293" s="20">
        <v>576.14099999999996</v>
      </c>
      <c r="HO293" s="21">
        <v>219.9</v>
      </c>
      <c r="HP293" s="20">
        <v>1468.9469999999999</v>
      </c>
      <c r="HQ293" s="20">
        <v>1403.579</v>
      </c>
      <c r="HR293" s="20">
        <v>1286.835</v>
      </c>
      <c r="HS293" s="21">
        <v>134.19999999999999</v>
      </c>
      <c r="HT293" s="20">
        <v>896.26499999999999</v>
      </c>
      <c r="HU293" s="20">
        <v>856.38099999999997</v>
      </c>
      <c r="HV293" s="20">
        <v>856.38099999999997</v>
      </c>
      <c r="HW293" s="21">
        <v>125.7</v>
      </c>
      <c r="HX293" s="20">
        <v>309.31400000000002</v>
      </c>
      <c r="HY293" s="20">
        <v>157666.679</v>
      </c>
      <c r="HZ293" s="21">
        <v>13.9</v>
      </c>
      <c r="IA293" s="20">
        <v>34.154000000000003</v>
      </c>
      <c r="IB293" s="20">
        <v>17409.377</v>
      </c>
      <c r="IC293" s="21">
        <v>11.5</v>
      </c>
      <c r="ID293" s="20">
        <v>28.302</v>
      </c>
      <c r="IE293" s="20">
        <v>14426.562</v>
      </c>
      <c r="IF293" s="21">
        <v>34.6</v>
      </c>
      <c r="IG293" s="20">
        <v>85.230999999999995</v>
      </c>
      <c r="IH293" s="20">
        <v>43444.917000000001</v>
      </c>
      <c r="II293" s="20">
        <v>43444.917000000001</v>
      </c>
      <c r="IJ293" s="21">
        <v>77.2</v>
      </c>
      <c r="IK293" s="20">
        <v>189.929</v>
      </c>
      <c r="IL293" s="20">
        <v>96812.384999999995</v>
      </c>
      <c r="IM293" s="20">
        <v>96812.384999999995</v>
      </c>
      <c r="IN293" s="21">
        <v>111.8</v>
      </c>
      <c r="IO293" s="20">
        <v>275.16000000000003</v>
      </c>
      <c r="IP293" s="20">
        <v>140257.302</v>
      </c>
      <c r="IQ293" s="20">
        <v>140257.302</v>
      </c>
      <c r="IR293" s="21">
        <v>73.8</v>
      </c>
      <c r="IS293" s="20">
        <v>181.541</v>
      </c>
      <c r="IT293" s="23">
        <v>92537</v>
      </c>
      <c r="IU293" s="23">
        <v>92537</v>
      </c>
      <c r="IV293" s="21">
        <v>184.9</v>
      </c>
      <c r="IW293" s="20">
        <v>14943.647999999999</v>
      </c>
      <c r="IX293" s="20">
        <v>94968.724000000002</v>
      </c>
      <c r="IY293" s="21">
        <v>34</v>
      </c>
      <c r="IZ293" s="20">
        <v>2744.902</v>
      </c>
      <c r="JA293" s="20">
        <v>17444.190999999999</v>
      </c>
      <c r="JB293" s="21">
        <v>28.5</v>
      </c>
      <c r="JC293" s="20">
        <v>2304.27</v>
      </c>
      <c r="JD293" s="20">
        <v>14643.92</v>
      </c>
      <c r="JE293" s="20">
        <v>14643.92</v>
      </c>
      <c r="JF293" s="21">
        <v>122.4</v>
      </c>
      <c r="JG293" s="20">
        <v>9891.5570000000007</v>
      </c>
      <c r="JH293" s="20">
        <v>62862.061000000002</v>
      </c>
      <c r="JI293" s="20">
        <v>66151.22</v>
      </c>
      <c r="JJ293" s="21">
        <v>150.9</v>
      </c>
      <c r="JK293" s="20">
        <v>12198.745999999999</v>
      </c>
      <c r="JL293" s="20">
        <v>77524.532999999996</v>
      </c>
      <c r="JM293" s="20">
        <v>80795.14</v>
      </c>
      <c r="JN293" s="21">
        <v>127.2</v>
      </c>
      <c r="JO293" s="20">
        <v>10283.629000000001</v>
      </c>
      <c r="JP293" s="20">
        <v>65353.726999999999</v>
      </c>
      <c r="JQ293" s="20">
        <v>65353.726999999999</v>
      </c>
      <c r="JR293" s="21">
        <v>82</v>
      </c>
      <c r="JS293" s="20">
        <v>294.83999999999997</v>
      </c>
      <c r="JT293" s="20">
        <v>532362.92599999998</v>
      </c>
      <c r="JU293" s="21">
        <v>32.6</v>
      </c>
      <c r="JV293" s="20">
        <v>117.092</v>
      </c>
      <c r="JW293" s="20">
        <v>211421.375</v>
      </c>
      <c r="JX293" s="20">
        <v>20.414999999999999</v>
      </c>
      <c r="JY293" s="20">
        <v>73.39</v>
      </c>
      <c r="JZ293" s="20">
        <v>132513.44699999999</v>
      </c>
      <c r="KA293" s="20">
        <v>132513.44699999999</v>
      </c>
      <c r="KB293" s="20">
        <v>29.029</v>
      </c>
      <c r="KC293" s="20">
        <v>104.358</v>
      </c>
      <c r="KD293" s="20">
        <v>188428.10399999999</v>
      </c>
      <c r="KE293" s="20">
        <v>188428.10399999999</v>
      </c>
      <c r="KF293" s="21">
        <v>49.4</v>
      </c>
      <c r="KG293" s="21">
        <v>177.7</v>
      </c>
      <c r="KH293" s="20">
        <v>320941.55099999998</v>
      </c>
      <c r="KI293" s="20">
        <v>320941.55099999998</v>
      </c>
      <c r="KJ293" s="21">
        <v>36.200000000000003</v>
      </c>
      <c r="KK293" s="21">
        <v>130.1</v>
      </c>
      <c r="KL293" s="21">
        <v>234894.6</v>
      </c>
      <c r="KM293" s="21">
        <v>234894.6</v>
      </c>
      <c r="KN293" s="21">
        <v>133.4</v>
      </c>
      <c r="KO293" s="20">
        <v>267.66699999999997</v>
      </c>
      <c r="KP293" s="20">
        <v>5451.1549999999997</v>
      </c>
      <c r="KQ293" s="21">
        <v>46.3</v>
      </c>
      <c r="KR293" s="20">
        <v>92.864000000000004</v>
      </c>
      <c r="KS293" s="20">
        <v>1891.2090000000001</v>
      </c>
      <c r="KT293" s="21">
        <v>42.6</v>
      </c>
      <c r="KU293" s="20">
        <v>85.503</v>
      </c>
      <c r="KV293" s="20">
        <v>1741.3109999999999</v>
      </c>
      <c r="KW293" s="21">
        <v>29.8</v>
      </c>
      <c r="KX293" s="20">
        <v>59.735999999999997</v>
      </c>
      <c r="KY293" s="20">
        <v>1216.5409999999999</v>
      </c>
      <c r="KZ293" s="20">
        <v>1216.5409999999999</v>
      </c>
      <c r="LA293" s="21">
        <v>57.3</v>
      </c>
      <c r="LB293" s="20">
        <v>115.068</v>
      </c>
      <c r="LC293" s="20">
        <v>2343.4050000000002</v>
      </c>
      <c r="LD293" s="20">
        <v>2343.4050000000002</v>
      </c>
      <c r="LE293" s="21">
        <v>87.1</v>
      </c>
      <c r="LF293" s="20">
        <v>174.804</v>
      </c>
      <c r="LG293" s="20">
        <v>3559.9459999999999</v>
      </c>
      <c r="LH293" s="20">
        <v>3559.9459999999999</v>
      </c>
      <c r="LI293" s="21">
        <v>48.7</v>
      </c>
      <c r="LJ293" s="20">
        <v>97.793999999999997</v>
      </c>
      <c r="LK293" s="20">
        <v>1991.6130000000001</v>
      </c>
      <c r="LL293" s="20">
        <v>1991.6130000000001</v>
      </c>
      <c r="LM293" s="21">
        <v>211.1</v>
      </c>
      <c r="LN293" s="20">
        <v>7229.2950000000001</v>
      </c>
      <c r="LO293" s="20">
        <v>5742.2290000000003</v>
      </c>
      <c r="LP293" s="21">
        <v>86.7</v>
      </c>
      <c r="LQ293" s="20">
        <v>2968.2559999999999</v>
      </c>
      <c r="LR293" s="20">
        <v>2357.6860000000001</v>
      </c>
      <c r="LS293" s="21">
        <v>81.5</v>
      </c>
      <c r="LT293" s="20">
        <v>2789.9070000000002</v>
      </c>
      <c r="LU293" s="20">
        <v>2216.0230000000001</v>
      </c>
      <c r="LV293" s="21">
        <v>56.7</v>
      </c>
      <c r="LW293" s="20">
        <v>1942.6980000000001</v>
      </c>
      <c r="LX293" s="20">
        <v>1543.085</v>
      </c>
      <c r="LY293" s="20">
        <v>1543.085</v>
      </c>
      <c r="LZ293" s="21">
        <v>67.7</v>
      </c>
      <c r="MA293" s="20">
        <v>2318.3409999999999</v>
      </c>
      <c r="MB293" s="20">
        <v>1841.4580000000001</v>
      </c>
      <c r="MC293" s="20">
        <v>1841.4580000000001</v>
      </c>
      <c r="MD293" s="21">
        <v>124.4</v>
      </c>
      <c r="ME293" s="20">
        <v>4261.0389999999998</v>
      </c>
      <c r="MF293" s="20">
        <v>3384.5430000000001</v>
      </c>
      <c r="MG293" s="20">
        <v>3384.5430000000001</v>
      </c>
      <c r="MH293" s="21">
        <v>82.8</v>
      </c>
      <c r="MI293" s="20">
        <v>2835.3339999999998</v>
      </c>
      <c r="MJ293" s="20">
        <v>2252.1060000000002</v>
      </c>
      <c r="MK293" s="20">
        <v>2252.1060000000002</v>
      </c>
      <c r="ML293" s="21">
        <v>311.7</v>
      </c>
      <c r="MM293" s="20">
        <v>984.66600000000005</v>
      </c>
      <c r="MN293" s="20">
        <v>5813.6639999999998</v>
      </c>
      <c r="MO293" s="21">
        <v>52.9</v>
      </c>
      <c r="MP293" s="20">
        <v>167.047</v>
      </c>
      <c r="MQ293" s="20">
        <v>986.27800000000002</v>
      </c>
      <c r="MR293" s="21">
        <v>46</v>
      </c>
      <c r="MS293" s="20">
        <v>145.17400000000001</v>
      </c>
      <c r="MT293" s="20">
        <v>857.13400000000001</v>
      </c>
      <c r="MU293" s="21">
        <v>130.9</v>
      </c>
      <c r="MV293" s="20">
        <v>413.548</v>
      </c>
      <c r="MW293" s="20">
        <v>2441.67</v>
      </c>
      <c r="MX293" s="20">
        <v>2468</v>
      </c>
      <c r="MY293" s="21">
        <v>127.4</v>
      </c>
      <c r="MZ293" s="20">
        <v>402.52199999999999</v>
      </c>
      <c r="NA293" s="20">
        <v>2376.569</v>
      </c>
      <c r="NB293" s="20">
        <v>2213</v>
      </c>
      <c r="NC293" s="21">
        <v>258.89999999999998</v>
      </c>
      <c r="ND293" s="20">
        <v>817.61900000000003</v>
      </c>
      <c r="NE293" s="20">
        <v>4827.3860000000004</v>
      </c>
      <c r="NF293" s="20">
        <v>4681</v>
      </c>
      <c r="NG293" s="21">
        <v>185.5</v>
      </c>
      <c r="NH293" s="20">
        <v>585.93600000000004</v>
      </c>
      <c r="NI293" s="20">
        <v>3459.4839999999999</v>
      </c>
      <c r="NJ293" s="20">
        <v>3459.4839999999999</v>
      </c>
      <c r="NK293" s="21">
        <v>294.39999999999998</v>
      </c>
      <c r="NL293" s="20">
        <v>3884.9279999999999</v>
      </c>
      <c r="NM293" s="20">
        <v>3085.7979999999998</v>
      </c>
      <c r="NN293" s="21">
        <v>74</v>
      </c>
      <c r="NO293" s="20">
        <v>976.65200000000004</v>
      </c>
      <c r="NP293" s="20">
        <v>775.755</v>
      </c>
      <c r="NQ293" s="21">
        <v>77.400000000000006</v>
      </c>
      <c r="NR293" s="20">
        <v>1020.9690000000001</v>
      </c>
      <c r="NS293" s="20">
        <v>810.95600000000002</v>
      </c>
      <c r="NT293" s="21">
        <v>82.2</v>
      </c>
      <c r="NU293" s="20">
        <v>1085.232</v>
      </c>
      <c r="NV293" s="20">
        <v>862</v>
      </c>
      <c r="NW293" s="20">
        <v>862</v>
      </c>
      <c r="NX293" s="21">
        <v>138.1</v>
      </c>
      <c r="NY293" s="20">
        <v>1823.0429999999999</v>
      </c>
      <c r="NZ293" s="20">
        <v>1448.0429999999999</v>
      </c>
      <c r="OA293" s="20">
        <v>1448.0429999999999</v>
      </c>
      <c r="OB293" s="21">
        <v>220.4</v>
      </c>
      <c r="OC293" s="20">
        <v>2908.2750000000001</v>
      </c>
      <c r="OD293" s="20">
        <v>2310.0430000000001</v>
      </c>
      <c r="OE293" s="20">
        <v>2310.0430000000001</v>
      </c>
      <c r="OF293" s="21">
        <v>158.5</v>
      </c>
      <c r="OG293" s="20">
        <v>2091.7649999999999</v>
      </c>
      <c r="OH293" s="20">
        <v>1661.489</v>
      </c>
      <c r="OI293" s="20">
        <v>1661.489</v>
      </c>
      <c r="OJ293" s="21">
        <v>230.1</v>
      </c>
      <c r="OK293" s="20">
        <v>579.79200000000003</v>
      </c>
      <c r="OL293" s="20">
        <v>460.529</v>
      </c>
      <c r="OM293" s="21">
        <v>60.4</v>
      </c>
      <c r="ON293" s="20">
        <v>152.14500000000001</v>
      </c>
      <c r="OO293" s="20">
        <v>120.849</v>
      </c>
      <c r="OP293" s="21">
        <v>56</v>
      </c>
      <c r="OQ293" s="20">
        <v>141.02099999999999</v>
      </c>
      <c r="OR293" s="20">
        <v>112.01300000000001</v>
      </c>
      <c r="OS293" s="21">
        <v>60</v>
      </c>
      <c r="OT293" s="20">
        <v>151.20500000000001</v>
      </c>
      <c r="OU293" s="20">
        <v>120.102</v>
      </c>
      <c r="OV293" s="20">
        <v>120.102</v>
      </c>
      <c r="OW293" s="21">
        <v>109.7</v>
      </c>
      <c r="OX293" s="20">
        <v>276.44200000000001</v>
      </c>
      <c r="OY293" s="20">
        <v>219.578</v>
      </c>
      <c r="OZ293" s="20">
        <v>219.578</v>
      </c>
      <c r="PA293" s="21">
        <v>169.7</v>
      </c>
      <c r="PB293" s="20">
        <v>427.64699999999999</v>
      </c>
      <c r="PC293" s="20">
        <v>339.68</v>
      </c>
      <c r="PD293" s="20">
        <v>339.68</v>
      </c>
      <c r="PE293" s="21">
        <v>90.4</v>
      </c>
      <c r="PF293" s="20">
        <v>227.779</v>
      </c>
      <c r="PG293" s="20">
        <v>180.92500000000001</v>
      </c>
      <c r="PH293" s="20">
        <v>180.92500000000001</v>
      </c>
      <c r="PI293" s="21">
        <v>281.39999999999998</v>
      </c>
      <c r="PJ293" s="20">
        <v>7350.5919999999996</v>
      </c>
      <c r="PK293" s="20">
        <v>5838.5749999999998</v>
      </c>
      <c r="PL293" s="21">
        <v>98.8</v>
      </c>
      <c r="PM293" s="20">
        <v>2581.19</v>
      </c>
      <c r="PN293" s="20">
        <v>2050.239</v>
      </c>
      <c r="PO293" s="21">
        <v>91.6</v>
      </c>
      <c r="PP293" s="20">
        <v>2391.8200000000002</v>
      </c>
      <c r="PQ293" s="20">
        <v>1899.8230000000001</v>
      </c>
      <c r="PR293" s="21">
        <v>54.9</v>
      </c>
      <c r="PS293" s="20">
        <v>1435.12</v>
      </c>
      <c r="PT293" s="20">
        <v>1139.9159999999999</v>
      </c>
      <c r="PU293" s="20">
        <v>1139.9159999999999</v>
      </c>
      <c r="PV293" s="21">
        <v>127.8</v>
      </c>
      <c r="PW293" s="20">
        <v>3338.9839999999999</v>
      </c>
      <c r="PX293" s="20">
        <v>2652.1550000000002</v>
      </c>
      <c r="PY293" s="20">
        <v>2498.5050000000001</v>
      </c>
      <c r="PZ293" s="21">
        <v>182.6</v>
      </c>
      <c r="QA293" s="20">
        <v>4769.4030000000002</v>
      </c>
      <c r="QB293" s="20">
        <v>3788.3359999999998</v>
      </c>
      <c r="QC293" s="20">
        <v>3638.4209999999998</v>
      </c>
      <c r="QD293" s="21">
        <v>93.7</v>
      </c>
      <c r="QE293" s="20">
        <v>2446.9369999999999</v>
      </c>
      <c r="QF293" s="20">
        <v>1943.6020000000001</v>
      </c>
      <c r="QG293" s="20">
        <v>1943.6020000000001</v>
      </c>
      <c r="QH293" s="21">
        <v>221.9</v>
      </c>
      <c r="QI293" s="21">
        <v>205.3</v>
      </c>
      <c r="QJ293" s="20">
        <v>137533.20000000001</v>
      </c>
      <c r="QK293" s="21">
        <v>82.9</v>
      </c>
      <c r="QL293" s="21">
        <v>72.5</v>
      </c>
      <c r="QM293" s="20">
        <v>51371.589</v>
      </c>
      <c r="QN293" s="21">
        <v>78.599999999999994</v>
      </c>
      <c r="QO293" s="21">
        <v>69.2</v>
      </c>
      <c r="QP293" s="20">
        <v>48722.012000000002</v>
      </c>
      <c r="QQ293" s="21">
        <v>58.5</v>
      </c>
      <c r="QR293" s="21">
        <v>51.6</v>
      </c>
      <c r="QS293" s="20">
        <v>36285.11</v>
      </c>
      <c r="QT293" s="21">
        <v>80.400000000000006</v>
      </c>
      <c r="QU293" s="21">
        <v>81.099999999999994</v>
      </c>
      <c r="QV293" s="20">
        <v>49840.2</v>
      </c>
      <c r="QW293" s="21">
        <v>139</v>
      </c>
      <c r="QX293" s="21">
        <v>132.80000000000001</v>
      </c>
      <c r="QY293" s="20">
        <v>86161.611000000004</v>
      </c>
      <c r="QZ293" s="21">
        <v>79.400000000000006</v>
      </c>
      <c r="RA293" s="21">
        <v>79.599999999999994</v>
      </c>
      <c r="RB293" s="20">
        <v>49236.625</v>
      </c>
      <c r="RC293" s="21">
        <v>270.8</v>
      </c>
      <c r="RD293" s="20">
        <v>7118.8620000000001</v>
      </c>
      <c r="RE293" s="20">
        <v>4561.7669999999998</v>
      </c>
      <c r="RF293" s="21">
        <v>95.9</v>
      </c>
      <c r="RG293" s="20">
        <v>2521.114</v>
      </c>
      <c r="RH293" s="20">
        <v>1615.53</v>
      </c>
      <c r="RI293" s="21">
        <v>82.1</v>
      </c>
      <c r="RJ293" s="20">
        <v>2157.9879999999998</v>
      </c>
      <c r="RK293" s="20">
        <v>1382.8389999999999</v>
      </c>
      <c r="RL293" s="21">
        <v>91</v>
      </c>
      <c r="RM293" s="20">
        <v>2393.5410000000002</v>
      </c>
      <c r="RN293" s="20">
        <v>1533.7809999999999</v>
      </c>
      <c r="RO293" s="20">
        <v>1533.7809999999999</v>
      </c>
      <c r="RP293" s="21">
        <v>83.8</v>
      </c>
      <c r="RQ293" s="20">
        <v>2204.2069999999999</v>
      </c>
      <c r="RR293" s="20">
        <v>1412.4559999999999</v>
      </c>
      <c r="RS293" s="20">
        <v>1412.4559999999999</v>
      </c>
      <c r="RT293" s="21">
        <v>174.9</v>
      </c>
      <c r="RU293" s="20">
        <v>4597.7479999999996</v>
      </c>
      <c r="RV293" s="20">
        <v>2946.2370000000001</v>
      </c>
      <c r="RW293" s="20">
        <v>2946.2370000000001</v>
      </c>
      <c r="RX293" s="21">
        <v>97.8</v>
      </c>
      <c r="RY293" s="20">
        <v>2570.279</v>
      </c>
      <c r="RZ293" s="20">
        <v>1647.0350000000001</v>
      </c>
      <c r="SA293" s="20">
        <v>1647.0350000000001</v>
      </c>
      <c r="SB293" s="21">
        <v>244</v>
      </c>
      <c r="SC293" s="20">
        <v>600.04600000000005</v>
      </c>
      <c r="SD293" s="20">
        <v>476.61700000000002</v>
      </c>
      <c r="SE293" s="21">
        <v>108.5</v>
      </c>
      <c r="SF293" s="20">
        <v>266.96499999999997</v>
      </c>
      <c r="SG293" s="20">
        <v>212.05</v>
      </c>
      <c r="SH293" s="21">
        <v>154.5</v>
      </c>
      <c r="SI293" s="20">
        <v>379.94099999999997</v>
      </c>
      <c r="SJ293" s="20">
        <v>301.78699999999998</v>
      </c>
      <c r="SK293" s="21">
        <v>66.5</v>
      </c>
      <c r="SL293" s="20">
        <v>163.47399999999999</v>
      </c>
      <c r="SM293" s="20">
        <v>129.84700000000001</v>
      </c>
      <c r="SN293" s="20">
        <v>129.84700000000001</v>
      </c>
      <c r="SO293" s="21">
        <v>69</v>
      </c>
      <c r="SP293" s="20">
        <v>169.607</v>
      </c>
      <c r="SQ293" s="20">
        <v>134.71899999999999</v>
      </c>
      <c r="SR293" s="20">
        <v>134.71899999999999</v>
      </c>
      <c r="SS293" s="21">
        <v>135.4</v>
      </c>
      <c r="ST293" s="20">
        <v>333.08100000000002</v>
      </c>
      <c r="SU293" s="20">
        <v>264.56700000000001</v>
      </c>
      <c r="SV293" s="20">
        <v>264.56700000000001</v>
      </c>
      <c r="SW293" s="21">
        <v>119</v>
      </c>
      <c r="SX293" s="20">
        <v>292.64400000000001</v>
      </c>
      <c r="SY293" s="20">
        <v>232.447</v>
      </c>
      <c r="SZ293" s="20">
        <v>232.447</v>
      </c>
      <c r="TA293" s="21">
        <v>296.7</v>
      </c>
      <c r="TB293" s="20">
        <v>755.03899999999999</v>
      </c>
      <c r="TC293" s="20">
        <v>5856.6850000000004</v>
      </c>
      <c r="TD293" s="21">
        <v>57.7</v>
      </c>
      <c r="TE293" s="20">
        <v>146.922</v>
      </c>
      <c r="TF293" s="20">
        <v>1139.6469999999999</v>
      </c>
      <c r="TG293" s="21">
        <v>59.4</v>
      </c>
      <c r="TH293" s="20">
        <v>151.08699999999999</v>
      </c>
      <c r="TI293" s="20">
        <v>1171.95</v>
      </c>
      <c r="TJ293" s="20">
        <v>1171.95</v>
      </c>
      <c r="TK293" s="21">
        <v>179.7</v>
      </c>
      <c r="TL293" s="20">
        <v>457.25700000000001</v>
      </c>
      <c r="TM293" s="20">
        <v>3546.8519999999999</v>
      </c>
      <c r="TN293" s="20">
        <v>3589.4</v>
      </c>
      <c r="TO293" s="21">
        <v>239</v>
      </c>
      <c r="TP293" s="20">
        <v>608.11699999999996</v>
      </c>
      <c r="TQ293" s="20">
        <v>4717.0379999999996</v>
      </c>
      <c r="TR293" s="20">
        <v>4761.3500000000004</v>
      </c>
      <c r="TS293" s="21">
        <v>193.6</v>
      </c>
      <c r="TT293" s="20">
        <v>492.50299999999999</v>
      </c>
      <c r="TU293" s="20">
        <v>3820.25</v>
      </c>
      <c r="TV293" s="20">
        <v>3870.5630000000001</v>
      </c>
      <c r="TW293" s="21">
        <v>196</v>
      </c>
      <c r="TX293" s="20">
        <v>247.501</v>
      </c>
      <c r="TY293" s="20">
        <v>56571.364000000001</v>
      </c>
      <c r="TZ293" s="21">
        <v>77.3</v>
      </c>
      <c r="UA293" s="20">
        <v>97.575000000000003</v>
      </c>
      <c r="UB293" s="20">
        <v>22302.82</v>
      </c>
      <c r="UC293" s="21">
        <v>77</v>
      </c>
      <c r="UD293" s="20">
        <v>97.298000000000002</v>
      </c>
      <c r="UE293" s="20">
        <v>22239.4</v>
      </c>
      <c r="UF293" s="21">
        <v>33.1</v>
      </c>
      <c r="UG293" s="20">
        <v>41.746000000000002</v>
      </c>
      <c r="UH293" s="20">
        <v>9541.9439999999995</v>
      </c>
      <c r="UI293" s="20">
        <v>9541.9439999999995</v>
      </c>
      <c r="UJ293" s="21">
        <v>85.7</v>
      </c>
      <c r="UK293" s="20">
        <v>108.179</v>
      </c>
      <c r="UL293" s="20">
        <v>24726.6</v>
      </c>
      <c r="UM293" s="20">
        <v>24726.6</v>
      </c>
      <c r="UN293" s="21">
        <v>118.7</v>
      </c>
      <c r="UO293" s="20">
        <v>149.92599999999999</v>
      </c>
      <c r="UP293" s="20">
        <v>34268.544000000002</v>
      </c>
      <c r="UQ293" s="20">
        <v>34268.544000000002</v>
      </c>
      <c r="UR293" s="21">
        <v>51.2</v>
      </c>
      <c r="US293" s="20">
        <v>64.647000000000006</v>
      </c>
      <c r="UT293" s="20">
        <v>14776.44</v>
      </c>
      <c r="UU293" s="20">
        <v>14776.44</v>
      </c>
      <c r="UV293" s="21">
        <v>57.9</v>
      </c>
      <c r="UW293" s="20">
        <v>508.74</v>
      </c>
      <c r="UX293" s="20">
        <v>4799899.1310000001</v>
      </c>
      <c r="UY293" s="21">
        <v>23.3</v>
      </c>
      <c r="UZ293" s="20">
        <v>204.47</v>
      </c>
      <c r="VA293" s="20">
        <v>1929149.28</v>
      </c>
      <c r="VB293" s="21">
        <v>15.8</v>
      </c>
      <c r="VC293" s="20">
        <v>138.798</v>
      </c>
      <c r="VD293" s="20">
        <v>1309537.8959999999</v>
      </c>
      <c r="VE293" s="20">
        <v>1309537.8959999999</v>
      </c>
      <c r="VF293" s="21">
        <v>18.600000000000001</v>
      </c>
      <c r="VG293" s="20">
        <v>163.41499999999999</v>
      </c>
      <c r="VH293" s="20">
        <v>1541804.1359999999</v>
      </c>
      <c r="VI293" s="20">
        <v>1389185.0930000001</v>
      </c>
      <c r="VJ293" s="21">
        <v>34.6</v>
      </c>
      <c r="VK293" s="20">
        <v>304.27</v>
      </c>
      <c r="VL293" s="20">
        <v>2870749.8509999998</v>
      </c>
      <c r="VM293" s="20">
        <v>2698722.9890000001</v>
      </c>
      <c r="VN293" s="21">
        <v>29.7</v>
      </c>
      <c r="VO293" s="20">
        <v>261.05599999999998</v>
      </c>
      <c r="VP293" s="20">
        <v>2463029.96</v>
      </c>
      <c r="VQ293" s="20">
        <v>2463029.96</v>
      </c>
      <c r="VR293" s="21">
        <v>442.6</v>
      </c>
      <c r="VS293" s="20">
        <v>968.71199999999999</v>
      </c>
      <c r="VT293" s="20">
        <v>769.44799999999998</v>
      </c>
      <c r="VU293" s="21">
        <v>115.8</v>
      </c>
      <c r="VV293" s="20">
        <v>253.404</v>
      </c>
      <c r="VW293" s="20">
        <v>201.279</v>
      </c>
      <c r="VX293" s="21">
        <v>114.9</v>
      </c>
      <c r="VY293" s="20">
        <v>251.48699999999999</v>
      </c>
      <c r="VZ293" s="20">
        <v>199.756</v>
      </c>
      <c r="WA293" s="21">
        <v>101.6</v>
      </c>
      <c r="WB293" s="20">
        <v>222.32900000000001</v>
      </c>
      <c r="WC293" s="20">
        <v>176.596</v>
      </c>
      <c r="WD293" s="20">
        <v>176.596</v>
      </c>
      <c r="WE293" s="21">
        <v>225.2</v>
      </c>
      <c r="WF293" s="20">
        <v>492.97899999999998</v>
      </c>
      <c r="WG293" s="20">
        <v>391.57299999999998</v>
      </c>
      <c r="WH293" s="20">
        <v>391.57299999999998</v>
      </c>
      <c r="WI293" s="21">
        <v>326.8</v>
      </c>
      <c r="WJ293" s="20">
        <v>715.30799999999999</v>
      </c>
      <c r="WK293" s="20">
        <v>568.16899999999998</v>
      </c>
      <c r="WL293" s="20">
        <v>568.16899999999998</v>
      </c>
      <c r="WM293" s="21">
        <v>111.9</v>
      </c>
      <c r="WN293" s="20">
        <v>244.90600000000001</v>
      </c>
      <c r="WO293" s="20">
        <v>194.529</v>
      </c>
      <c r="WP293" s="20">
        <v>194.529</v>
      </c>
      <c r="WQ293" s="21">
        <v>188.4</v>
      </c>
      <c r="WR293" s="20">
        <v>472.02199999999999</v>
      </c>
      <c r="WS293" s="20">
        <v>1854.1010000000001</v>
      </c>
      <c r="WT293" s="21">
        <v>70.900000000000006</v>
      </c>
      <c r="WU293" s="20">
        <v>177.661</v>
      </c>
      <c r="WV293" s="20">
        <v>697.85199999999998</v>
      </c>
      <c r="WW293" s="21">
        <v>67.099999999999994</v>
      </c>
      <c r="WX293" s="20">
        <v>167.98400000000001</v>
      </c>
      <c r="WY293" s="20">
        <v>659.84</v>
      </c>
      <c r="WZ293" s="21">
        <v>38.6</v>
      </c>
      <c r="XA293" s="20">
        <v>96.632000000000005</v>
      </c>
      <c r="XB293" s="20">
        <v>379.57100000000003</v>
      </c>
      <c r="XC293" s="20">
        <v>379.57100000000003</v>
      </c>
      <c r="XD293" s="21">
        <v>78.900000000000006</v>
      </c>
      <c r="XE293" s="20">
        <v>197.72900000000001</v>
      </c>
      <c r="XF293" s="20">
        <v>776.678</v>
      </c>
      <c r="XG293" s="20">
        <v>776.678</v>
      </c>
      <c r="XH293" s="21">
        <v>117.5</v>
      </c>
      <c r="XI293" s="20">
        <v>294.36099999999999</v>
      </c>
      <c r="XJ293" s="20">
        <v>1156.249</v>
      </c>
      <c r="XK293" s="20">
        <v>1156.249</v>
      </c>
      <c r="XL293" s="21">
        <v>66.900000000000006</v>
      </c>
      <c r="XM293" s="20">
        <v>167.70099999999999</v>
      </c>
      <c r="XN293" s="22">
        <v>658.73063100000002</v>
      </c>
      <c r="XO293" s="22">
        <v>658.73063100000002</v>
      </c>
      <c r="XP293" s="21">
        <v>177.3</v>
      </c>
      <c r="XQ293" s="20">
        <v>2896.0549999999998</v>
      </c>
      <c r="XR293" s="20">
        <v>161295.78700000001</v>
      </c>
      <c r="XS293" s="21">
        <v>66.7</v>
      </c>
      <c r="XT293" s="20">
        <v>1089.931</v>
      </c>
      <c r="XU293" s="20">
        <v>60703.713000000003</v>
      </c>
      <c r="XV293" s="21">
        <v>34.1</v>
      </c>
      <c r="XW293" s="20">
        <v>557.57600000000002</v>
      </c>
      <c r="XX293" s="20">
        <v>31054.206999999999</v>
      </c>
      <c r="XY293" s="20">
        <v>31054.206999999999</v>
      </c>
      <c r="XZ293" s="21">
        <v>76.400000000000006</v>
      </c>
      <c r="YA293" s="20">
        <v>1248.548</v>
      </c>
      <c r="YB293" s="20">
        <v>69537.865999999995</v>
      </c>
      <c r="YC293" s="20">
        <v>69537.865999999995</v>
      </c>
      <c r="YD293" s="21">
        <v>110.6</v>
      </c>
      <c r="YE293" s="20">
        <v>1806.124</v>
      </c>
      <c r="YF293" s="20">
        <v>100592.07399999999</v>
      </c>
      <c r="YG293" s="20">
        <v>100592.07399999999</v>
      </c>
      <c r="YH293" s="21">
        <v>56.4</v>
      </c>
      <c r="YI293" s="20">
        <v>921.471</v>
      </c>
      <c r="YJ293" s="20">
        <v>51321.3</v>
      </c>
      <c r="YK293" s="20">
        <v>51321.3</v>
      </c>
      <c r="YL293" s="21">
        <v>247.1</v>
      </c>
      <c r="YM293" s="20">
        <v>5099.4539999999997</v>
      </c>
      <c r="YN293" s="20">
        <v>4050.4960000000001</v>
      </c>
      <c r="YO293" s="21">
        <v>121.2</v>
      </c>
      <c r="YP293" s="20">
        <v>2501.8000000000002</v>
      </c>
      <c r="YQ293" s="20">
        <v>1987.18</v>
      </c>
      <c r="YR293" s="21">
        <v>125</v>
      </c>
      <c r="YS293" s="20">
        <v>2581.056</v>
      </c>
      <c r="YT293" s="20">
        <v>2050.1329999999998</v>
      </c>
      <c r="YU293" s="21">
        <v>43.5</v>
      </c>
      <c r="YV293" s="20">
        <v>898.15700000000004</v>
      </c>
      <c r="YW293" s="20">
        <v>713.40599999999995</v>
      </c>
      <c r="YX293" s="20">
        <v>713.40599999999995</v>
      </c>
      <c r="YY293" s="21">
        <v>82.3</v>
      </c>
      <c r="YZ293" s="20">
        <v>1699.4960000000001</v>
      </c>
      <c r="ZA293" s="20">
        <v>1349.91</v>
      </c>
      <c r="ZB293" s="20">
        <v>1349.91</v>
      </c>
      <c r="ZC293" s="21">
        <v>125.9</v>
      </c>
      <c r="ZD293" s="20">
        <v>2597.6529999999998</v>
      </c>
      <c r="ZE293" s="20">
        <v>2063.3159999999998</v>
      </c>
      <c r="ZF293" s="20">
        <v>2063.3159999999998</v>
      </c>
      <c r="ZG293" s="21">
        <v>91.6</v>
      </c>
      <c r="ZH293" s="20">
        <v>1890.779</v>
      </c>
      <c r="ZI293" s="20">
        <v>1501.846</v>
      </c>
      <c r="ZJ293" s="20">
        <v>1501.846</v>
      </c>
      <c r="ZK293" s="21">
        <v>350.6</v>
      </c>
      <c r="ZL293" s="20">
        <v>22140.073</v>
      </c>
      <c r="ZM293" s="20">
        <v>1760831</v>
      </c>
      <c r="ZN293" s="21">
        <v>191.8</v>
      </c>
      <c r="ZO293" s="20">
        <v>12110.966</v>
      </c>
      <c r="ZP293" s="20">
        <v>963202.1</v>
      </c>
      <c r="ZQ293" s="21">
        <v>186.4</v>
      </c>
      <c r="ZR293" s="20">
        <v>11768.460999999999</v>
      </c>
      <c r="ZS293" s="20">
        <v>935962.15099999995</v>
      </c>
      <c r="ZT293" s="21">
        <v>61.1</v>
      </c>
      <c r="ZU293" s="20">
        <v>3860.28</v>
      </c>
      <c r="ZV293" s="20">
        <v>307013.5</v>
      </c>
      <c r="ZW293" s="20">
        <v>307013.5</v>
      </c>
      <c r="ZX293" s="21">
        <v>97.7</v>
      </c>
      <c r="ZY293" s="20">
        <v>6168.826</v>
      </c>
      <c r="ZZ293" s="20">
        <v>490615.4</v>
      </c>
      <c r="AAA293" s="20">
        <v>490615.4</v>
      </c>
      <c r="AAB293" s="21">
        <v>158.80000000000001</v>
      </c>
      <c r="AAC293" s="20">
        <v>10029.107</v>
      </c>
      <c r="AAD293" s="20">
        <v>797628.9</v>
      </c>
      <c r="AAE293" s="20">
        <v>797628.9</v>
      </c>
      <c r="AAF293" s="21">
        <v>100.1</v>
      </c>
      <c r="AAG293" s="20">
        <v>6319.2610000000004</v>
      </c>
      <c r="AAH293" s="20">
        <v>502579.7</v>
      </c>
      <c r="AAI293" s="20">
        <v>502579.7</v>
      </c>
      <c r="AAJ293" s="21">
        <v>206.4</v>
      </c>
      <c r="AAK293" s="20">
        <v>2560.1590000000001</v>
      </c>
      <c r="AAL293" s="20">
        <v>2930253.3</v>
      </c>
      <c r="AAM293" s="21">
        <v>31.8</v>
      </c>
      <c r="AAN293" s="20">
        <v>394.41</v>
      </c>
      <c r="AAO293" s="20">
        <v>451425.5</v>
      </c>
      <c r="AAP293" s="21">
        <v>76.099999999999994</v>
      </c>
      <c r="AAQ293" s="20">
        <v>944.16399999999999</v>
      </c>
      <c r="AAR293" s="20">
        <v>1080651.3999999999</v>
      </c>
      <c r="AAS293" s="20">
        <v>1080651.3999999999</v>
      </c>
      <c r="AAT293" s="21">
        <v>95.9</v>
      </c>
      <c r="AAU293" s="20">
        <v>1190.1489999999999</v>
      </c>
      <c r="AAV293" s="20">
        <v>1362195.7860000001</v>
      </c>
      <c r="AAW293" s="20">
        <v>1398176.4</v>
      </c>
      <c r="AAX293" s="21">
        <v>174.6</v>
      </c>
      <c r="AAY293" s="20">
        <v>2165.7489999999998</v>
      </c>
      <c r="AAZ293" s="20">
        <v>2478827.7999999998</v>
      </c>
      <c r="ABA293" s="20">
        <v>2478827.7999999998</v>
      </c>
      <c r="ABB293" s="21">
        <v>121.9</v>
      </c>
      <c r="ABC293" s="20">
        <v>1511.9960000000001</v>
      </c>
      <c r="ABD293" s="20">
        <v>1730568.6</v>
      </c>
      <c r="ABE293" s="20">
        <v>1730568.6</v>
      </c>
      <c r="ABF293" s="21">
        <v>382.9</v>
      </c>
      <c r="ABG293" s="20">
        <v>216.89500000000001</v>
      </c>
      <c r="ABH293" s="20">
        <v>172.28</v>
      </c>
      <c r="ABI293" s="21">
        <v>22.5</v>
      </c>
      <c r="ABJ293" s="20">
        <v>12.757</v>
      </c>
      <c r="ABK293" s="20">
        <v>10.132999999999999</v>
      </c>
      <c r="ABL293" s="21">
        <v>21.7</v>
      </c>
      <c r="ABM293" s="20">
        <v>12.266999999999999</v>
      </c>
      <c r="ABN293" s="20">
        <v>9.7439999999999998</v>
      </c>
      <c r="ABO293" s="21">
        <v>58.5</v>
      </c>
      <c r="ABP293" s="20">
        <v>33.106999999999999</v>
      </c>
      <c r="ABQ293" s="20">
        <v>26.297000000000001</v>
      </c>
      <c r="ABR293" s="20">
        <v>26.297000000000001</v>
      </c>
      <c r="ABS293" s="21">
        <v>302</v>
      </c>
      <c r="ABT293" s="20">
        <v>171.03200000000001</v>
      </c>
      <c r="ABU293" s="20">
        <v>135.85</v>
      </c>
      <c r="ABV293" s="20">
        <v>135.85</v>
      </c>
      <c r="ABW293" s="21">
        <v>360.4</v>
      </c>
      <c r="ABX293" s="20">
        <v>204.13800000000001</v>
      </c>
      <c r="ABY293" s="20">
        <v>162.14699999999999</v>
      </c>
      <c r="ABZ293" s="20">
        <v>162.14699999999999</v>
      </c>
      <c r="ACA293" s="21">
        <v>81.099999999999994</v>
      </c>
      <c r="ACB293" s="20">
        <v>45.914999999999999</v>
      </c>
      <c r="ACC293" s="20">
        <v>36.47</v>
      </c>
      <c r="ACD293" s="20">
        <v>36.47</v>
      </c>
      <c r="ACE293" s="21">
        <v>59.2</v>
      </c>
      <c r="ACF293" s="20">
        <v>678.56200000000001</v>
      </c>
      <c r="ACG293" s="20">
        <v>9095.3770000000004</v>
      </c>
      <c r="ACH293" s="21">
        <v>27.8</v>
      </c>
      <c r="ACI293" s="20">
        <v>318.90800000000002</v>
      </c>
      <c r="ACJ293" s="20">
        <v>4274.6049999999996</v>
      </c>
      <c r="ACK293" s="21">
        <v>13.7</v>
      </c>
      <c r="ACL293" s="20">
        <v>156.57499999999999</v>
      </c>
      <c r="ACM293" s="20">
        <v>2098.7130000000002</v>
      </c>
      <c r="ACN293" s="20">
        <v>2098.7130000000002</v>
      </c>
      <c r="ACO293" s="21">
        <v>17.7</v>
      </c>
      <c r="ACP293" s="20">
        <v>203.08</v>
      </c>
      <c r="ACQ293" s="20">
        <v>2722.0590000000002</v>
      </c>
      <c r="ACR293" s="20">
        <v>2722.0590000000002</v>
      </c>
      <c r="ACS293" s="21">
        <v>31.4</v>
      </c>
      <c r="ACT293" s="20">
        <v>359.654</v>
      </c>
      <c r="ACU293" s="20">
        <v>4820.7719999999999</v>
      </c>
      <c r="ACV293" s="20">
        <v>4820.7719999999999</v>
      </c>
      <c r="ACW293" s="21">
        <v>15.2</v>
      </c>
      <c r="ACX293" s="20">
        <v>174.333</v>
      </c>
      <c r="ACY293" s="20">
        <v>2336.7359999999999</v>
      </c>
      <c r="ACZ293" s="20">
        <v>2336.7359999999999</v>
      </c>
      <c r="ADA293" s="21">
        <v>173.2</v>
      </c>
      <c r="ADB293" s="20">
        <v>515.32600000000002</v>
      </c>
      <c r="ADC293" s="20">
        <v>1635.5920000000001</v>
      </c>
      <c r="ADD293" s="21">
        <v>50.5</v>
      </c>
      <c r="ADE293" s="20">
        <v>150.18600000000001</v>
      </c>
      <c r="ADF293" s="20">
        <v>476.67599999999999</v>
      </c>
      <c r="ADG293" s="21">
        <v>61.9</v>
      </c>
      <c r="ADH293" s="20">
        <v>184.00299999999999</v>
      </c>
      <c r="ADI293" s="20">
        <v>584.00800000000004</v>
      </c>
      <c r="ADJ293" s="20">
        <v>584.00800000000004</v>
      </c>
      <c r="ADK293" s="21">
        <v>60.9</v>
      </c>
      <c r="ADL293" s="20">
        <v>181.136</v>
      </c>
      <c r="ADM293" s="20">
        <v>574.90899999999999</v>
      </c>
      <c r="ADN293" s="20">
        <v>574.90899999999999</v>
      </c>
      <c r="ADO293" s="21">
        <v>122.7</v>
      </c>
      <c r="ADP293" s="20">
        <v>365.13900000000001</v>
      </c>
      <c r="ADQ293" s="20">
        <v>1158.9159999999999</v>
      </c>
      <c r="ADR293" s="20">
        <v>1158.9159999999999</v>
      </c>
      <c r="ADS293" s="21">
        <v>122.3</v>
      </c>
      <c r="ADT293" s="20">
        <v>363.68299999999999</v>
      </c>
      <c r="ADU293" s="20">
        <v>1154.2919999999999</v>
      </c>
      <c r="ADV293" s="20">
        <v>1154.2919999999999</v>
      </c>
      <c r="ADW293" s="21">
        <v>350.8</v>
      </c>
      <c r="ADX293" s="20">
        <v>2879.0509999999999</v>
      </c>
      <c r="ADY293" s="20">
        <v>2286.83</v>
      </c>
      <c r="ADZ293" s="21">
        <v>70.099999999999994</v>
      </c>
      <c r="AEA293" s="20">
        <v>575.60400000000004</v>
      </c>
      <c r="AEB293" s="20">
        <v>457.202</v>
      </c>
      <c r="AEC293" s="21">
        <v>64</v>
      </c>
      <c r="AED293" s="20">
        <v>525.04200000000003</v>
      </c>
      <c r="AEE293" s="20">
        <v>417.041</v>
      </c>
      <c r="AEF293" s="21">
        <v>119</v>
      </c>
      <c r="AEG293" s="20">
        <v>976.57100000000003</v>
      </c>
      <c r="AEH293" s="20">
        <v>775.69</v>
      </c>
      <c r="AEI293" s="20">
        <v>775.69</v>
      </c>
      <c r="AEJ293" s="21">
        <v>161.69999999999999</v>
      </c>
      <c r="AEK293" s="20">
        <v>1326.876</v>
      </c>
      <c r="AEL293" s="20">
        <v>1053.9380000000001</v>
      </c>
      <c r="AEM293" s="20">
        <v>1053.9380000000001</v>
      </c>
      <c r="AEN293" s="21">
        <v>280.7</v>
      </c>
      <c r="AEO293" s="20">
        <v>2303.4470000000001</v>
      </c>
      <c r="AEP293" s="20">
        <v>1829.6279999999999</v>
      </c>
      <c r="AEQ293" s="20">
        <v>1829.6279999999999</v>
      </c>
      <c r="AER293" s="21">
        <v>127.3</v>
      </c>
      <c r="AES293" s="20">
        <v>1044.29</v>
      </c>
      <c r="AET293" s="20">
        <v>829.47900000000004</v>
      </c>
      <c r="AEU293" s="20">
        <v>767.03700000000003</v>
      </c>
      <c r="AEV293" s="21">
        <v>254.9</v>
      </c>
      <c r="AEW293" s="20">
        <v>1247.4480000000001</v>
      </c>
      <c r="AEX293" s="20">
        <v>7463.857</v>
      </c>
      <c r="AEY293" s="21">
        <v>30.2</v>
      </c>
      <c r="AEZ293" s="20">
        <v>147.86000000000001</v>
      </c>
      <c r="AFA293" s="20">
        <v>884.69200000000001</v>
      </c>
      <c r="AFB293" s="21">
        <v>29.3</v>
      </c>
      <c r="AFC293" s="20">
        <v>143.33099999999999</v>
      </c>
      <c r="AFD293" s="20">
        <v>857.59199999999998</v>
      </c>
      <c r="AFE293" s="21">
        <v>81.099999999999994</v>
      </c>
      <c r="AFF293" s="20">
        <v>397.048</v>
      </c>
      <c r="AFG293" s="20">
        <v>2375.6550000000002</v>
      </c>
      <c r="AFH293" s="20">
        <v>2375.6550000000002</v>
      </c>
      <c r="AFI293" s="21">
        <v>143.6</v>
      </c>
      <c r="AFJ293" s="20">
        <v>702.54</v>
      </c>
      <c r="AFK293" s="20">
        <v>4203.51</v>
      </c>
      <c r="AFL293" s="20">
        <v>4203.51</v>
      </c>
      <c r="AFM293" s="21">
        <v>224.7</v>
      </c>
      <c r="AFN293" s="20">
        <v>1099.588</v>
      </c>
      <c r="AFO293" s="20">
        <v>6579.165</v>
      </c>
      <c r="AFP293" s="20">
        <v>6579.165</v>
      </c>
      <c r="AFQ293" s="21">
        <v>107.2</v>
      </c>
      <c r="AFR293" s="20">
        <v>524.73199999999997</v>
      </c>
      <c r="AFS293" s="20">
        <v>3139.6289999999999</v>
      </c>
      <c r="AFT293" s="20">
        <v>3139.6289999999999</v>
      </c>
      <c r="AFU293" s="21">
        <v>211.6</v>
      </c>
      <c r="AFV293" s="20">
        <v>363.65</v>
      </c>
      <c r="AFW293" s="20">
        <v>454.81700000000001</v>
      </c>
      <c r="AFX293" s="21">
        <v>34.700000000000003</v>
      </c>
      <c r="AFY293" s="20">
        <v>59.631999999999998</v>
      </c>
      <c r="AFZ293" s="20">
        <v>74.581999999999994</v>
      </c>
      <c r="AGA293" s="21">
        <v>86.7</v>
      </c>
      <c r="AGB293" s="20">
        <v>149.05799999999999</v>
      </c>
      <c r="AGC293" s="20">
        <v>186.42699999999999</v>
      </c>
      <c r="AGD293" s="20">
        <v>186.42699999999999</v>
      </c>
      <c r="AGE293" s="21">
        <v>90.2</v>
      </c>
      <c r="AGF293" s="20">
        <v>154.96</v>
      </c>
      <c r="AGG293" s="20">
        <v>193.80799999999999</v>
      </c>
      <c r="AGH293" s="20">
        <v>193.80799999999999</v>
      </c>
      <c r="AGI293" s="21">
        <v>176.9</v>
      </c>
      <c r="AGJ293" s="20">
        <v>304.01799999999997</v>
      </c>
      <c r="AGK293" s="20">
        <v>380.23500000000001</v>
      </c>
      <c r="AGL293" s="20">
        <v>380.23500000000001</v>
      </c>
      <c r="AGM293" s="21">
        <v>143.4</v>
      </c>
      <c r="AGN293" s="20">
        <v>246.476</v>
      </c>
      <c r="AGO293" s="20">
        <v>308.26799999999997</v>
      </c>
      <c r="AGP293" s="20">
        <v>308.26799999999997</v>
      </c>
      <c r="AGQ293" s="21">
        <v>134.30000000000001</v>
      </c>
      <c r="AGR293" s="20">
        <v>634.226</v>
      </c>
      <c r="AGS293" s="20">
        <v>2140.3229999999999</v>
      </c>
      <c r="AGT293" s="21">
        <v>57.5</v>
      </c>
      <c r="AGU293" s="20">
        <v>271.69600000000003</v>
      </c>
      <c r="AGV293" s="20">
        <v>916.89300000000003</v>
      </c>
      <c r="AGW293" s="21">
        <v>55.7</v>
      </c>
      <c r="AGX293" s="20">
        <v>263.149</v>
      </c>
      <c r="AGY293" s="20">
        <v>888.048</v>
      </c>
      <c r="AGZ293" s="21">
        <v>35</v>
      </c>
      <c r="AHA293" s="20">
        <v>165.16499999999999</v>
      </c>
      <c r="AHB293" s="20">
        <v>557.38400000000001</v>
      </c>
      <c r="AHC293" s="20">
        <v>557.38400000000001</v>
      </c>
      <c r="AHD293" s="21">
        <v>41.8</v>
      </c>
      <c r="AHE293" s="20">
        <v>197.36500000000001</v>
      </c>
      <c r="AHF293" s="20">
        <v>666.04600000000005</v>
      </c>
      <c r="AHG293" s="20">
        <v>666.04600000000005</v>
      </c>
      <c r="AHH293" s="21">
        <v>76.8</v>
      </c>
      <c r="AHI293" s="20">
        <v>362.53</v>
      </c>
      <c r="AHJ293" s="20">
        <v>1223.43</v>
      </c>
      <c r="AHK293" s="20">
        <v>1223.43</v>
      </c>
      <c r="AHL293" s="21">
        <v>51.2</v>
      </c>
      <c r="AHM293" s="20">
        <v>241.572</v>
      </c>
      <c r="AHN293" s="20">
        <v>815.23199999999997</v>
      </c>
      <c r="AHO293" s="20">
        <v>815.23199999999997</v>
      </c>
      <c r="AHP293" s="21">
        <v>340</v>
      </c>
      <c r="AHQ293" s="20">
        <v>735.78300000000002</v>
      </c>
      <c r="AHR293" s="20">
        <v>584.43200000000002</v>
      </c>
      <c r="AHS293" s="21">
        <v>113.9</v>
      </c>
      <c r="AHT293" s="20">
        <v>246.547</v>
      </c>
      <c r="AHU293" s="20">
        <v>195.83199999999999</v>
      </c>
      <c r="AHV293" s="21">
        <v>123.8</v>
      </c>
      <c r="AHW293" s="20">
        <v>267.983</v>
      </c>
      <c r="AHX293" s="20">
        <v>212.85900000000001</v>
      </c>
      <c r="AHY293" s="21">
        <v>90.5</v>
      </c>
      <c r="AHZ293" s="20">
        <v>195.81700000000001</v>
      </c>
      <c r="AIA293" s="20">
        <v>155.53800000000001</v>
      </c>
      <c r="AIB293" s="20">
        <v>155.53800000000001</v>
      </c>
      <c r="AIC293" s="21">
        <v>135.6</v>
      </c>
      <c r="AID293" s="20">
        <v>293.41899999999998</v>
      </c>
      <c r="AIE293" s="20">
        <v>233.06299999999999</v>
      </c>
      <c r="AIF293" s="20">
        <v>233.06299999999999</v>
      </c>
      <c r="AIG293" s="21">
        <v>226.1</v>
      </c>
      <c r="AIH293" s="20">
        <v>489.23599999999999</v>
      </c>
      <c r="AII293" s="20">
        <v>388.6</v>
      </c>
      <c r="AIJ293" s="20">
        <v>388.6</v>
      </c>
      <c r="AIK293" s="21">
        <v>152.19999999999999</v>
      </c>
      <c r="AIL293" s="20">
        <v>329.30099999999999</v>
      </c>
      <c r="AIM293" s="20">
        <v>261.56400000000002</v>
      </c>
      <c r="AIN293" s="20">
        <v>261.56400000000002</v>
      </c>
      <c r="AIO293" s="21">
        <v>77.2</v>
      </c>
      <c r="AIP293" s="20">
        <v>1512.127</v>
      </c>
      <c r="AIQ293" s="20">
        <v>49687.595000000001</v>
      </c>
      <c r="AIR293" s="21">
        <v>11</v>
      </c>
      <c r="AIS293" s="20">
        <v>216.40100000000001</v>
      </c>
      <c r="AIT293" s="20">
        <v>7110.8</v>
      </c>
      <c r="AIU293" s="21">
        <v>12.6</v>
      </c>
      <c r="AIV293" s="20">
        <v>247.17099999999999</v>
      </c>
      <c r="AIW293" s="20">
        <v>8121.8860000000004</v>
      </c>
      <c r="AIX293" s="20">
        <v>8121.8860000000004</v>
      </c>
      <c r="AIY293" s="21">
        <v>53.5</v>
      </c>
      <c r="AIZ293" s="20">
        <v>1048.556</v>
      </c>
      <c r="AJA293" s="20">
        <v>34454.908000000003</v>
      </c>
      <c r="AJB293" s="20">
        <v>34454.908000000003</v>
      </c>
      <c r="AJC293" s="21">
        <v>66.099999999999994</v>
      </c>
      <c r="AJD293" s="20">
        <v>1295.7260000000001</v>
      </c>
      <c r="AJE293" s="20">
        <v>42576.794999999998</v>
      </c>
      <c r="AJF293" s="20">
        <v>42576.794999999998</v>
      </c>
      <c r="AJG293" s="21">
        <v>41</v>
      </c>
      <c r="AJH293" s="20">
        <v>803.428</v>
      </c>
      <c r="AJI293" s="20">
        <v>26400.147000000001</v>
      </c>
      <c r="AJJ293" s="20">
        <v>26400.147000000001</v>
      </c>
      <c r="AJK293" s="21">
        <v>46.4</v>
      </c>
      <c r="AJL293" s="20">
        <v>331.49599999999998</v>
      </c>
      <c r="AJM293" s="20">
        <v>1243.21</v>
      </c>
      <c r="AJN293" s="21">
        <v>4.0999999999999996</v>
      </c>
      <c r="AJO293" s="20">
        <v>29.244</v>
      </c>
      <c r="AJP293" s="20">
        <v>109.67400000000001</v>
      </c>
      <c r="AJQ293" s="21">
        <v>9.9</v>
      </c>
      <c r="AJR293" s="20">
        <v>70.875</v>
      </c>
      <c r="AJS293" s="20">
        <v>265.80200000000002</v>
      </c>
      <c r="AJT293" s="20">
        <v>240.16</v>
      </c>
      <c r="AJU293" s="21">
        <v>32.5</v>
      </c>
      <c r="AJV293" s="20">
        <v>231.88900000000001</v>
      </c>
      <c r="AJW293" s="20">
        <v>869.65300000000002</v>
      </c>
      <c r="AJX293" s="20">
        <v>846.14099999999996</v>
      </c>
      <c r="AJY293" s="21">
        <v>42.3</v>
      </c>
      <c r="AJZ293" s="20">
        <v>302.25200000000001</v>
      </c>
      <c r="AKA293" s="20">
        <v>1133.5360000000001</v>
      </c>
      <c r="AKB293" s="20">
        <v>1086.3</v>
      </c>
      <c r="AKC293" s="21">
        <v>36.200000000000003</v>
      </c>
      <c r="AKD293" s="20">
        <v>258.846</v>
      </c>
      <c r="AKE293" s="20">
        <v>970.74900000000002</v>
      </c>
      <c r="AKF293" s="20">
        <v>970.74900000000002</v>
      </c>
      <c r="AKG293" s="21">
        <v>268.2</v>
      </c>
      <c r="AKH293" s="20">
        <v>1441.8710000000001</v>
      </c>
      <c r="AKI293" s="20">
        <v>10047.103999999999</v>
      </c>
      <c r="AKJ293" s="21">
        <v>39.5</v>
      </c>
      <c r="AKK293" s="20">
        <v>212.15100000000001</v>
      </c>
      <c r="AKL293" s="20">
        <v>1478.287</v>
      </c>
      <c r="AKM293" s="21">
        <v>36.5</v>
      </c>
      <c r="AKN293" s="20">
        <v>196.398</v>
      </c>
      <c r="AKO293" s="20">
        <v>1368.5239999999999</v>
      </c>
      <c r="AKP293" s="21">
        <v>77.7</v>
      </c>
      <c r="AKQ293" s="20">
        <v>418.04599999999999</v>
      </c>
      <c r="AKR293" s="20">
        <v>2912.9879999999998</v>
      </c>
      <c r="AKS293" s="20">
        <v>2912.9879999999998</v>
      </c>
      <c r="AKT293" s="21">
        <v>151</v>
      </c>
      <c r="AKU293" s="20">
        <v>811.67399999999998</v>
      </c>
      <c r="AKV293" s="20">
        <v>5655.8289999999997</v>
      </c>
      <c r="AKW293" s="20">
        <v>5655.8289999999997</v>
      </c>
      <c r="AKX293" s="21">
        <v>228.7</v>
      </c>
      <c r="AKY293" s="20">
        <v>1229.721</v>
      </c>
      <c r="AKZ293" s="20">
        <v>8568.8169999999991</v>
      </c>
      <c r="ALA293" s="20">
        <v>8568.8169999999991</v>
      </c>
      <c r="ALB293" s="21">
        <v>126.2</v>
      </c>
      <c r="ALC293" s="20">
        <v>678.47299999999996</v>
      </c>
      <c r="ALD293" s="20">
        <v>4727.67</v>
      </c>
      <c r="ALE293" s="20">
        <v>4727.67</v>
      </c>
      <c r="ALF293" s="21">
        <v>265.89999999999998</v>
      </c>
      <c r="ALG293" s="20">
        <v>759.34199999999998</v>
      </c>
      <c r="ALH293" s="20">
        <v>963.45299999999997</v>
      </c>
      <c r="ALI293" s="21">
        <v>102.5</v>
      </c>
      <c r="ALJ293" s="20">
        <v>292.65899999999999</v>
      </c>
      <c r="ALK293" s="20">
        <v>371.32499999999999</v>
      </c>
      <c r="ALL293" s="21">
        <v>59.2</v>
      </c>
      <c r="ALM293" s="20">
        <v>168.96700000000001</v>
      </c>
      <c r="ALN293" s="20">
        <v>214.38499999999999</v>
      </c>
      <c r="ALO293" s="20">
        <v>190.09</v>
      </c>
      <c r="ALP293" s="21">
        <v>101.7</v>
      </c>
      <c r="ALQ293" s="20">
        <v>290.392</v>
      </c>
      <c r="ALR293" s="20">
        <v>368.45</v>
      </c>
      <c r="ALS293" s="20">
        <v>293.26499999999999</v>
      </c>
      <c r="ALT293" s="21">
        <v>163.4</v>
      </c>
      <c r="ALU293" s="20">
        <v>466.68299999999999</v>
      </c>
      <c r="ALV293" s="20">
        <v>592.12699999999995</v>
      </c>
      <c r="ALW293" s="20">
        <v>483.35500000000002</v>
      </c>
      <c r="ALX293" s="21">
        <v>138.9</v>
      </c>
      <c r="ALY293" s="20">
        <v>396.75700000000001</v>
      </c>
      <c r="ALZ293" s="20">
        <v>503.40600000000001</v>
      </c>
      <c r="AMA293" s="20">
        <v>370.971</v>
      </c>
      <c r="AMB293" s="21">
        <v>175</v>
      </c>
      <c r="AMC293" s="20">
        <v>639.99199999999996</v>
      </c>
      <c r="AMD293" s="20">
        <v>20268.814999999999</v>
      </c>
      <c r="AME293" s="21">
        <v>30.3</v>
      </c>
      <c r="AMF293" s="20">
        <v>110.706</v>
      </c>
      <c r="AMG293" s="20">
        <v>3506.1129999999998</v>
      </c>
      <c r="AMH293" s="21">
        <v>69.900000000000006</v>
      </c>
      <c r="AMI293" s="20">
        <v>255.50200000000001</v>
      </c>
      <c r="AMJ293" s="20">
        <v>8091.8639999999996</v>
      </c>
      <c r="AMK293" s="20">
        <v>8091.8639999999996</v>
      </c>
      <c r="AML293" s="21">
        <v>74.900000000000006</v>
      </c>
      <c r="AMM293" s="20">
        <v>273.78399999999999</v>
      </c>
      <c r="AMN293" s="20">
        <v>8670.8379999999997</v>
      </c>
      <c r="AMO293" s="20">
        <v>8670.8379999999997</v>
      </c>
      <c r="AMP293" s="21">
        <v>144.69999999999999</v>
      </c>
      <c r="AMQ293" s="20">
        <v>529.28599999999994</v>
      </c>
      <c r="AMR293" s="20">
        <v>16762.702000000001</v>
      </c>
      <c r="AMS293" s="20">
        <v>16762.702000000001</v>
      </c>
      <c r="AMT293" s="21">
        <v>107.6</v>
      </c>
      <c r="AMU293" s="20">
        <v>393.59100000000001</v>
      </c>
      <c r="AMV293" s="20">
        <v>12465.19</v>
      </c>
      <c r="AMW293" s="20">
        <v>12465.19</v>
      </c>
      <c r="AMX293" s="21">
        <v>96.7</v>
      </c>
      <c r="AMY293" s="22">
        <v>797.19524799999999</v>
      </c>
      <c r="AMZ293" s="20">
        <v>1445.873</v>
      </c>
      <c r="ANA293" s="21">
        <v>35</v>
      </c>
      <c r="ANB293" s="20">
        <v>288.52499999999998</v>
      </c>
      <c r="ANC293" s="20">
        <v>523.298</v>
      </c>
      <c r="AND293" s="21">
        <v>33.9</v>
      </c>
      <c r="ANE293" s="20">
        <v>279.255</v>
      </c>
      <c r="ANF293" s="20">
        <v>506.48399999999998</v>
      </c>
      <c r="ANG293" s="21">
        <v>17.399999999999999</v>
      </c>
      <c r="ANH293" s="22">
        <v>143.415435</v>
      </c>
      <c r="ANI293" s="22">
        <v>260.112574</v>
      </c>
      <c r="ANJ293" s="22">
        <v>260.112574</v>
      </c>
      <c r="ANK293" s="21">
        <v>44.3</v>
      </c>
      <c r="ANL293" s="22">
        <v>365.25469900000002</v>
      </c>
      <c r="ANM293" s="22">
        <v>662.46244799999999</v>
      </c>
      <c r="ANN293" s="22">
        <v>662.46244799999999</v>
      </c>
      <c r="ANO293" s="21">
        <v>61.7</v>
      </c>
      <c r="ANP293" s="22">
        <v>508.67013400000002</v>
      </c>
      <c r="ANQ293" s="22">
        <v>922.57502199999999</v>
      </c>
      <c r="ANR293" s="22">
        <v>922.57502199999999</v>
      </c>
      <c r="ANS293" s="21">
        <v>44.9</v>
      </c>
      <c r="ANT293" s="22">
        <v>370.30210499999998</v>
      </c>
      <c r="ANU293" s="22">
        <v>671.61692700000003</v>
      </c>
      <c r="ANV293" s="22">
        <v>671.61692700000003</v>
      </c>
      <c r="ANW293" s="21">
        <v>252.6</v>
      </c>
      <c r="ANX293" s="20">
        <v>40266.612000000001</v>
      </c>
      <c r="ANY293" s="20">
        <v>40266.612000000001</v>
      </c>
      <c r="ANZ293" s="21">
        <v>101.2</v>
      </c>
      <c r="AOA293" s="20">
        <v>16132.096</v>
      </c>
      <c r="AOB293" s="20">
        <v>16132.096</v>
      </c>
      <c r="AOC293" s="21">
        <v>93.1</v>
      </c>
      <c r="AOD293" s="20">
        <v>14834.232</v>
      </c>
      <c r="AOE293" s="20">
        <v>14834.232</v>
      </c>
      <c r="AOF293" s="21">
        <v>85.5</v>
      </c>
      <c r="AOG293" s="20">
        <v>13636.739</v>
      </c>
      <c r="AOH293" s="20">
        <v>13636.739</v>
      </c>
      <c r="AOI293" s="20">
        <v>13636.739</v>
      </c>
      <c r="AOJ293" s="21">
        <v>65.900000000000006</v>
      </c>
      <c r="AOK293" s="20">
        <v>10497.777</v>
      </c>
      <c r="AOL293" s="20">
        <v>10497.777</v>
      </c>
      <c r="AOM293" s="20">
        <v>10497.777</v>
      </c>
      <c r="AON293" s="21">
        <v>151.4</v>
      </c>
      <c r="AOO293" s="20">
        <v>24134.516</v>
      </c>
      <c r="AOP293" s="20">
        <v>24134.516</v>
      </c>
      <c r="AOQ293" s="20">
        <v>24134.516</v>
      </c>
      <c r="AOR293" s="21">
        <v>49.4</v>
      </c>
      <c r="AOS293" s="20">
        <v>7875.56</v>
      </c>
      <c r="AOT293" s="20">
        <v>7875.56</v>
      </c>
      <c r="AOU293" s="20">
        <v>7875.56</v>
      </c>
      <c r="AOV293" s="21">
        <v>261.3</v>
      </c>
      <c r="AOW293" s="20">
        <v>32318.863000000001</v>
      </c>
      <c r="AOX293" s="20">
        <v>25670.873</v>
      </c>
      <c r="AOY293" s="21">
        <v>93.9</v>
      </c>
      <c r="AOZ293" s="20">
        <v>11617.918</v>
      </c>
      <c r="APA293" s="20">
        <v>9228.1119999999992</v>
      </c>
      <c r="APB293" s="21">
        <v>90.4</v>
      </c>
      <c r="APC293" s="20">
        <v>11176.927</v>
      </c>
      <c r="APD293" s="20">
        <v>8877.8330000000005</v>
      </c>
      <c r="APE293" s="21">
        <v>62.8</v>
      </c>
      <c r="APF293" s="20">
        <v>7770.4129999999996</v>
      </c>
      <c r="APG293" s="20">
        <v>6172.0389999999998</v>
      </c>
      <c r="APH293" s="20">
        <v>6172.0389999999998</v>
      </c>
      <c r="API293" s="21">
        <v>104.5</v>
      </c>
      <c r="APJ293" s="20">
        <v>12930.531999999999</v>
      </c>
      <c r="APK293" s="20">
        <v>10270.722</v>
      </c>
      <c r="APL293" s="20">
        <v>10270.722</v>
      </c>
      <c r="APM293" s="21">
        <v>167.4</v>
      </c>
      <c r="APN293" s="20">
        <v>20700.945</v>
      </c>
      <c r="APO293" s="20">
        <v>16442.760999999999</v>
      </c>
      <c r="APP293" s="20">
        <v>16442.760999999999</v>
      </c>
      <c r="APQ293" s="21">
        <v>103</v>
      </c>
      <c r="APR293" s="20">
        <v>12745.984</v>
      </c>
      <c r="APS293" s="20">
        <v>10124.135</v>
      </c>
      <c r="APT293" s="20">
        <v>10124.135</v>
      </c>
      <c r="APU293" s="21">
        <v>108.9</v>
      </c>
      <c r="APV293" s="20">
        <v>459.65699999999998</v>
      </c>
      <c r="APW293" s="20">
        <v>3784.9079999999999</v>
      </c>
      <c r="APX293" s="21">
        <v>37.9</v>
      </c>
      <c r="APY293" s="20">
        <v>159.90199999999999</v>
      </c>
      <c r="APZ293" s="20">
        <v>1316.664</v>
      </c>
      <c r="AQA293" s="21">
        <v>38.9</v>
      </c>
      <c r="AQB293" s="20">
        <v>164.268</v>
      </c>
      <c r="AQC293" s="20">
        <v>1352.617</v>
      </c>
      <c r="AQD293" s="20">
        <v>1352.617</v>
      </c>
      <c r="AQE293" s="21">
        <v>32.1</v>
      </c>
      <c r="AQF293" s="20">
        <v>135.48699999999999</v>
      </c>
      <c r="AQG293" s="20">
        <v>1115.627</v>
      </c>
      <c r="AQH293" s="20">
        <v>1115.627</v>
      </c>
      <c r="AQI293" s="21">
        <v>71</v>
      </c>
      <c r="AQJ293" s="20">
        <v>299.755</v>
      </c>
      <c r="AQK293" s="20">
        <v>2468.2440000000001</v>
      </c>
      <c r="AQL293" s="20">
        <v>2468.2440000000001</v>
      </c>
      <c r="AQM293" s="21">
        <v>59.4</v>
      </c>
      <c r="AQN293" s="20">
        <v>250.99600000000001</v>
      </c>
      <c r="AQO293" s="20">
        <v>2066.7489999999998</v>
      </c>
      <c r="AQP293" s="20">
        <v>2066.7489999999998</v>
      </c>
    </row>
    <row r="294" spans="1:1134" x14ac:dyDescent="0.2">
      <c r="A294" s="18">
        <v>41182</v>
      </c>
      <c r="B294" s="21">
        <v>146.6</v>
      </c>
      <c r="C294" s="21">
        <v>146</v>
      </c>
      <c r="D294" s="20">
        <v>34548.074999999997</v>
      </c>
      <c r="E294" s="21">
        <v>37.6</v>
      </c>
      <c r="F294" s="21">
        <v>38.1</v>
      </c>
      <c r="G294" s="20">
        <v>8862.0409999999993</v>
      </c>
      <c r="H294" s="21">
        <v>29.6</v>
      </c>
      <c r="I294" s="21">
        <v>29.3</v>
      </c>
      <c r="J294" s="20">
        <v>6980.2060000000001</v>
      </c>
      <c r="K294" s="21">
        <v>78.900000000000006</v>
      </c>
      <c r="L294" s="21">
        <v>78.2</v>
      </c>
      <c r="M294" s="20">
        <v>18601.764999999999</v>
      </c>
      <c r="N294" s="21">
        <v>108.7</v>
      </c>
      <c r="O294" s="21">
        <v>107.7</v>
      </c>
      <c r="P294" s="20">
        <v>25627.219000000001</v>
      </c>
      <c r="Q294" s="21">
        <v>83.5</v>
      </c>
      <c r="R294" s="21">
        <v>81.099999999999994</v>
      </c>
      <c r="S294" s="20">
        <v>19676.613000000001</v>
      </c>
      <c r="T294" s="21">
        <v>228.5</v>
      </c>
      <c r="U294" s="21">
        <v>205.8</v>
      </c>
      <c r="V294" s="20">
        <v>153296.649</v>
      </c>
      <c r="W294" s="21">
        <v>82.8</v>
      </c>
      <c r="X294" s="21">
        <v>70.900000000000006</v>
      </c>
      <c r="Y294" s="20">
        <v>55559.252999999997</v>
      </c>
      <c r="Z294" s="21">
        <v>78.2</v>
      </c>
      <c r="AA294" s="21">
        <v>67.400000000000006</v>
      </c>
      <c r="AB294" s="20">
        <v>52464.264999999999</v>
      </c>
      <c r="AC294" s="21">
        <v>60.8</v>
      </c>
      <c r="AD294" s="21">
        <v>52.3</v>
      </c>
      <c r="AE294" s="20">
        <v>40754.6</v>
      </c>
      <c r="AF294" s="21">
        <v>84.9</v>
      </c>
      <c r="AG294" s="21">
        <v>82.5</v>
      </c>
      <c r="AH294" s="20">
        <v>56941.233999999997</v>
      </c>
      <c r="AI294" s="21">
        <v>145.69999999999999</v>
      </c>
      <c r="AJ294" s="21">
        <v>134.9</v>
      </c>
      <c r="AK294" s="20">
        <v>97737.395999999993</v>
      </c>
      <c r="AL294" s="21">
        <v>84.2</v>
      </c>
      <c r="AM294" s="21">
        <v>81.599999999999994</v>
      </c>
      <c r="AN294" s="20">
        <v>56513.082999999999</v>
      </c>
      <c r="AO294" s="21">
        <v>272.89999999999998</v>
      </c>
      <c r="AP294" s="21">
        <v>269.7</v>
      </c>
      <c r="AQ294" s="20">
        <v>118748.57399999999</v>
      </c>
      <c r="AR294" s="21">
        <v>107.2</v>
      </c>
      <c r="AS294" s="21">
        <v>105.8</v>
      </c>
      <c r="AT294" s="20">
        <v>46638.396999999997</v>
      </c>
      <c r="AU294" s="21">
        <v>100.2</v>
      </c>
      <c r="AV294" s="21">
        <v>98.7</v>
      </c>
      <c r="AW294" s="20">
        <v>43602.224000000002</v>
      </c>
      <c r="AX294" s="21">
        <v>77.599999999999994</v>
      </c>
      <c r="AY294" s="21">
        <v>76.900000000000006</v>
      </c>
      <c r="AZ294" s="20">
        <v>33774.394</v>
      </c>
      <c r="BA294" s="21">
        <v>88.1</v>
      </c>
      <c r="BB294" s="21">
        <v>87</v>
      </c>
      <c r="BC294" s="20">
        <v>38339.468999999997</v>
      </c>
      <c r="BD294" s="21">
        <v>165.7</v>
      </c>
      <c r="BE294" s="21">
        <v>163.9</v>
      </c>
      <c r="BF294" s="20">
        <v>72110.176000000007</v>
      </c>
      <c r="BG294" s="21">
        <v>84.7</v>
      </c>
      <c r="BH294" s="21">
        <v>82.2</v>
      </c>
      <c r="BI294" s="20">
        <v>36836.468999999997</v>
      </c>
      <c r="BJ294" s="21">
        <v>63.6</v>
      </c>
      <c r="BK294" s="19">
        <v>340.27443326487003</v>
      </c>
      <c r="BL294" s="20">
        <v>1596.2270000000001</v>
      </c>
      <c r="BM294" s="21">
        <v>42.4</v>
      </c>
      <c r="BN294" s="20">
        <v>226.95099999999999</v>
      </c>
      <c r="BO294" s="20">
        <v>1064.6279999999999</v>
      </c>
      <c r="BP294" s="21">
        <v>5.6</v>
      </c>
      <c r="BQ294" s="20">
        <v>29.823</v>
      </c>
      <c r="BR294" s="19">
        <v>139.900857</v>
      </c>
      <c r="BS294" s="19">
        <v>139.900857</v>
      </c>
      <c r="BT294" s="21">
        <v>15.6</v>
      </c>
      <c r="BU294" s="20">
        <v>83.222999999999999</v>
      </c>
      <c r="BV294" s="19">
        <v>390.39798132560003</v>
      </c>
      <c r="BW294" s="19">
        <v>323.20026709590002</v>
      </c>
      <c r="BX294" s="21">
        <v>21.2</v>
      </c>
      <c r="BY294" s="19">
        <v>113.32325014826</v>
      </c>
      <c r="BZ294" s="19">
        <v>531.59936644550999</v>
      </c>
      <c r="CA294" s="19">
        <v>463.10112409589999</v>
      </c>
      <c r="CB294" s="21">
        <v>13.7</v>
      </c>
      <c r="CC294" s="19">
        <v>73.246591771477</v>
      </c>
      <c r="CD294" s="19">
        <v>343.599762</v>
      </c>
      <c r="CE294" s="19">
        <v>343.599762</v>
      </c>
      <c r="CF294" s="21">
        <v>237</v>
      </c>
      <c r="CG294" s="20">
        <v>970.39200000000005</v>
      </c>
      <c r="CH294" s="20">
        <v>750.50099999999998</v>
      </c>
      <c r="CI294" s="21">
        <v>91.9</v>
      </c>
      <c r="CJ294" s="20">
        <v>376.24400000000003</v>
      </c>
      <c r="CK294" s="20">
        <v>290.98700000000002</v>
      </c>
      <c r="CL294" s="21">
        <v>82.4</v>
      </c>
      <c r="CM294" s="20">
        <v>337.26799999999997</v>
      </c>
      <c r="CN294" s="20">
        <v>260.84300000000002</v>
      </c>
      <c r="CO294" s="21">
        <v>52.1</v>
      </c>
      <c r="CP294" s="20">
        <v>213.15100000000001</v>
      </c>
      <c r="CQ294" s="20">
        <v>164.851</v>
      </c>
      <c r="CR294" s="20">
        <v>164.851</v>
      </c>
      <c r="CS294" s="21">
        <v>93.1</v>
      </c>
      <c r="CT294" s="20">
        <v>380.99700000000001</v>
      </c>
      <c r="CU294" s="20">
        <v>294.66300000000001</v>
      </c>
      <c r="CV294" s="20">
        <v>294.66300000000001</v>
      </c>
      <c r="CW294" s="21">
        <v>145.1</v>
      </c>
      <c r="CX294" s="20">
        <v>594.14800000000002</v>
      </c>
      <c r="CY294" s="20">
        <v>459.51400000000001</v>
      </c>
      <c r="CZ294" s="20">
        <v>459.51400000000001</v>
      </c>
      <c r="DA294" s="21">
        <v>92.1</v>
      </c>
      <c r="DB294" s="20">
        <v>377.11</v>
      </c>
      <c r="DC294" s="20">
        <v>291.65699999999998</v>
      </c>
      <c r="DD294" s="20">
        <v>291.65699999999998</v>
      </c>
      <c r="DE294" s="21">
        <v>205</v>
      </c>
      <c r="DF294" s="20">
        <v>3221.8119999999999</v>
      </c>
      <c r="DG294" s="20">
        <v>3088.7510000000002</v>
      </c>
      <c r="DH294" s="21">
        <v>28.7</v>
      </c>
      <c r="DI294" s="20">
        <v>451.09100000000001</v>
      </c>
      <c r="DJ294" s="20">
        <v>432.46100000000001</v>
      </c>
      <c r="DK294" s="21">
        <v>25.4</v>
      </c>
      <c r="DL294" s="20">
        <v>398.78800000000001</v>
      </c>
      <c r="DM294" s="20">
        <v>382.31799999999998</v>
      </c>
      <c r="DN294" s="21">
        <v>109.2</v>
      </c>
      <c r="DO294" s="20">
        <v>1715.21</v>
      </c>
      <c r="DP294" s="20">
        <v>1644.3720000000001</v>
      </c>
      <c r="DQ294" s="20">
        <v>1644.3720000000001</v>
      </c>
      <c r="DR294" s="21">
        <v>67.2</v>
      </c>
      <c r="DS294" s="20">
        <v>1055.511</v>
      </c>
      <c r="DT294" s="20">
        <v>1011.918</v>
      </c>
      <c r="DU294" s="20">
        <v>1011.918</v>
      </c>
      <c r="DV294" s="21">
        <v>176.3</v>
      </c>
      <c r="DW294" s="20">
        <v>2770.721</v>
      </c>
      <c r="DX294" s="20">
        <v>2656.29</v>
      </c>
      <c r="DY294" s="20">
        <v>2656.29</v>
      </c>
      <c r="DZ294" s="21">
        <v>125</v>
      </c>
      <c r="EA294" s="20">
        <v>1964.2180000000001</v>
      </c>
      <c r="EB294" s="20">
        <v>1883.096</v>
      </c>
      <c r="EC294" s="20">
        <v>1883.096</v>
      </c>
      <c r="ED294" s="21">
        <v>322.89999999999998</v>
      </c>
      <c r="EE294" s="20">
        <v>1603.4259999999999</v>
      </c>
      <c r="EF294" s="20">
        <v>1240.0899999999999</v>
      </c>
      <c r="EG294" s="21">
        <v>116.4</v>
      </c>
      <c r="EH294" s="20">
        <v>577.90499999999997</v>
      </c>
      <c r="EI294" s="20">
        <v>446.952</v>
      </c>
      <c r="EJ294" s="21">
        <v>106.7</v>
      </c>
      <c r="EK294" s="20">
        <v>529.88900000000001</v>
      </c>
      <c r="EL294" s="20">
        <v>409.81599999999997</v>
      </c>
      <c r="EM294" s="21">
        <v>55.5</v>
      </c>
      <c r="EN294" s="20">
        <v>275.40699999999998</v>
      </c>
      <c r="EO294" s="20">
        <v>213</v>
      </c>
      <c r="EP294" s="20">
        <v>213</v>
      </c>
      <c r="EQ294" s="21">
        <v>151</v>
      </c>
      <c r="ER294" s="20">
        <v>750.11400000000003</v>
      </c>
      <c r="ES294" s="20">
        <v>580.13800000000003</v>
      </c>
      <c r="ET294" s="20">
        <v>580.13800000000003</v>
      </c>
      <c r="EU294" s="21">
        <v>206.5</v>
      </c>
      <c r="EV294" s="20">
        <v>1025.521</v>
      </c>
      <c r="EW294" s="20">
        <v>793.13800000000003</v>
      </c>
      <c r="EX294" s="20">
        <v>793.13800000000003</v>
      </c>
      <c r="EY294" s="21">
        <v>53.1</v>
      </c>
      <c r="EZ294" s="20">
        <v>263.529</v>
      </c>
      <c r="FA294" s="20">
        <v>203.81299999999999</v>
      </c>
      <c r="FB294" s="20">
        <v>203.81299999999999</v>
      </c>
      <c r="FC294" s="21">
        <v>124.5</v>
      </c>
      <c r="FD294" s="20">
        <v>2887.9560000000001</v>
      </c>
      <c r="FE294" s="20">
        <v>5859</v>
      </c>
      <c r="FF294" s="21">
        <v>59.8</v>
      </c>
      <c r="FG294" s="20">
        <v>1386.36</v>
      </c>
      <c r="FH294" s="20">
        <v>2812.607</v>
      </c>
      <c r="FI294" s="21">
        <v>23.9</v>
      </c>
      <c r="FJ294" s="20">
        <v>553.47799999999995</v>
      </c>
      <c r="FK294" s="20">
        <v>1122.8800000000001</v>
      </c>
      <c r="FL294" s="20">
        <v>1159.04</v>
      </c>
      <c r="FM294" s="21">
        <v>40.9</v>
      </c>
      <c r="FN294" s="20">
        <v>948.09799999999996</v>
      </c>
      <c r="FO294" s="20">
        <v>1923.473</v>
      </c>
      <c r="FP294" s="20">
        <v>1862.0619999999999</v>
      </c>
      <c r="FQ294" s="21">
        <v>64.8</v>
      </c>
      <c r="FR294" s="20">
        <v>1501.596</v>
      </c>
      <c r="FS294" s="20">
        <v>3046.393</v>
      </c>
      <c r="FT294" s="20">
        <v>3021.1019999999999</v>
      </c>
      <c r="FU294" s="21">
        <v>60.8</v>
      </c>
      <c r="FV294" s="20">
        <v>1410.0319999999999</v>
      </c>
      <c r="FW294" s="20">
        <v>2860.6309999999999</v>
      </c>
      <c r="FX294" s="20">
        <v>2860.6309999999999</v>
      </c>
      <c r="FY294" s="21">
        <v>269.39999999999998</v>
      </c>
      <c r="FZ294" s="20">
        <v>4995.5889999999999</v>
      </c>
      <c r="GA294" s="20">
        <v>4900.6729999999998</v>
      </c>
      <c r="GB294" s="21">
        <v>85.7</v>
      </c>
      <c r="GC294" s="20">
        <v>1588.4839999999999</v>
      </c>
      <c r="GD294" s="20">
        <v>1558.3030000000001</v>
      </c>
      <c r="GE294" s="21">
        <v>77.599999999999994</v>
      </c>
      <c r="GF294" s="20">
        <v>1438.857</v>
      </c>
      <c r="GG294" s="20">
        <v>1411.519</v>
      </c>
      <c r="GH294" s="21">
        <v>94.9</v>
      </c>
      <c r="GI294" s="20">
        <v>1759.136</v>
      </c>
      <c r="GJ294" s="20">
        <v>1725.712</v>
      </c>
      <c r="GK294" s="20">
        <v>1725.712</v>
      </c>
      <c r="GL294" s="21">
        <v>88.9</v>
      </c>
      <c r="GM294" s="20">
        <v>1647.9690000000001</v>
      </c>
      <c r="GN294" s="20">
        <v>1616.6579999999999</v>
      </c>
      <c r="GO294" s="20">
        <v>1616.6579999999999</v>
      </c>
      <c r="GP294" s="21">
        <v>183.7</v>
      </c>
      <c r="GQ294" s="20">
        <v>3407.105</v>
      </c>
      <c r="GR294" s="20">
        <v>3342.37</v>
      </c>
      <c r="GS294" s="20">
        <v>3342.37</v>
      </c>
      <c r="GT294" s="21">
        <v>89.5</v>
      </c>
      <c r="GU294" s="20">
        <v>1660.4570000000001</v>
      </c>
      <c r="GV294" s="20">
        <v>1628.9079999999999</v>
      </c>
      <c r="GW294" s="20">
        <v>1628.9079999999999</v>
      </c>
      <c r="GX294" s="21">
        <v>253.4</v>
      </c>
      <c r="GY294" s="20">
        <v>1735.1690000000001</v>
      </c>
      <c r="GZ294" s="20">
        <v>1623.598</v>
      </c>
      <c r="HA294" s="21">
        <v>31.7</v>
      </c>
      <c r="HB294" s="20">
        <v>217.30500000000001</v>
      </c>
      <c r="HC294" s="20">
        <v>203.33199999999999</v>
      </c>
      <c r="HD294" s="21">
        <v>29.1</v>
      </c>
      <c r="HE294" s="20">
        <v>199.15</v>
      </c>
      <c r="HF294" s="20">
        <v>186.345</v>
      </c>
      <c r="HG294" s="21">
        <v>112</v>
      </c>
      <c r="HH294" s="20">
        <v>766.90899999999999</v>
      </c>
      <c r="HI294" s="20">
        <v>717.59699999999998</v>
      </c>
      <c r="HJ294" s="20">
        <v>717.59699999999998</v>
      </c>
      <c r="HK294" s="21">
        <v>110.4</v>
      </c>
      <c r="HL294" s="20">
        <v>756.22199999999998</v>
      </c>
      <c r="HM294" s="20">
        <v>707.59699999999998</v>
      </c>
      <c r="HN294" s="20">
        <v>584.53700000000003</v>
      </c>
      <c r="HO294" s="21">
        <v>221.7</v>
      </c>
      <c r="HP294" s="20">
        <v>1517.864</v>
      </c>
      <c r="HQ294" s="20">
        <v>1420.2660000000001</v>
      </c>
      <c r="HR294" s="20">
        <v>1302.134</v>
      </c>
      <c r="HS294" s="21">
        <v>135.4</v>
      </c>
      <c r="HT294" s="20">
        <v>927.17200000000003</v>
      </c>
      <c r="HU294" s="20">
        <v>867.55499999999995</v>
      </c>
      <c r="HV294" s="20">
        <v>867.55499999999995</v>
      </c>
      <c r="HW294" s="21">
        <v>125.2</v>
      </c>
      <c r="HX294" s="20">
        <v>339.93599999999998</v>
      </c>
      <c r="HY294" s="20">
        <v>159933.01699999999</v>
      </c>
      <c r="HZ294" s="21">
        <v>13.5</v>
      </c>
      <c r="IA294" s="20">
        <v>36.744</v>
      </c>
      <c r="IB294" s="20">
        <v>17287.41</v>
      </c>
      <c r="IC294" s="21">
        <v>11.3</v>
      </c>
      <c r="ID294" s="20">
        <v>30.763000000000002</v>
      </c>
      <c r="IE294" s="20">
        <v>14473.392</v>
      </c>
      <c r="IF294" s="21">
        <v>34.700000000000003</v>
      </c>
      <c r="IG294" s="20">
        <v>94.212000000000003</v>
      </c>
      <c r="IH294" s="20">
        <v>44324.705000000002</v>
      </c>
      <c r="II294" s="20">
        <v>44324.705000000002</v>
      </c>
      <c r="IJ294" s="21">
        <v>77</v>
      </c>
      <c r="IK294" s="20">
        <v>208.98</v>
      </c>
      <c r="IL294" s="20">
        <v>98320.902000000002</v>
      </c>
      <c r="IM294" s="20">
        <v>98320.902000000002</v>
      </c>
      <c r="IN294" s="21">
        <v>111.7</v>
      </c>
      <c r="IO294" s="20">
        <v>303.19200000000001</v>
      </c>
      <c r="IP294" s="20">
        <v>142645.60699999999</v>
      </c>
      <c r="IQ294" s="20">
        <v>142645.60699999999</v>
      </c>
      <c r="IR294" s="21">
        <v>73.400000000000006</v>
      </c>
      <c r="IS294" s="20">
        <v>199.25299999999999</v>
      </c>
      <c r="IT294" s="23">
        <v>93744.71</v>
      </c>
      <c r="IU294" s="23">
        <v>93744.71</v>
      </c>
      <c r="IV294" s="21">
        <v>188.7</v>
      </c>
      <c r="IW294" s="20">
        <v>15764.414000000001</v>
      </c>
      <c r="IX294" s="20">
        <v>99074.404999999999</v>
      </c>
      <c r="IY294" s="21">
        <v>34.299999999999997</v>
      </c>
      <c r="IZ294" s="20">
        <v>2862.7860000000001</v>
      </c>
      <c r="JA294" s="20">
        <v>17991.712</v>
      </c>
      <c r="JB294" s="21">
        <v>29.4</v>
      </c>
      <c r="JC294" s="20">
        <v>2455.4740000000002</v>
      </c>
      <c r="JD294" s="20">
        <v>15431.886</v>
      </c>
      <c r="JE294" s="20">
        <v>15431.886</v>
      </c>
      <c r="JF294" s="21">
        <v>125</v>
      </c>
      <c r="JG294" s="20">
        <v>10443.556</v>
      </c>
      <c r="JH294" s="20">
        <v>65634.478000000003</v>
      </c>
      <c r="JI294" s="20">
        <v>69172.23</v>
      </c>
      <c r="JJ294" s="21">
        <v>154.4</v>
      </c>
      <c r="JK294" s="20">
        <v>12901.628000000001</v>
      </c>
      <c r="JL294" s="20">
        <v>81082.692999999999</v>
      </c>
      <c r="JM294" s="20">
        <v>84604.115999999995</v>
      </c>
      <c r="JN294" s="21">
        <v>128.6</v>
      </c>
      <c r="JO294" s="20">
        <v>10740.978999999999</v>
      </c>
      <c r="JP294" s="20">
        <v>67503.688999999998</v>
      </c>
      <c r="JQ294" s="20">
        <v>67503.688999999998</v>
      </c>
      <c r="JR294" s="21">
        <v>82.1</v>
      </c>
      <c r="JS294" s="20">
        <v>300.62</v>
      </c>
      <c r="JT294" s="20">
        <v>540538.53099999996</v>
      </c>
      <c r="JU294" s="21">
        <v>32.5</v>
      </c>
      <c r="JV294" s="20">
        <v>118.99299999999999</v>
      </c>
      <c r="JW294" s="20">
        <v>213959.709</v>
      </c>
      <c r="JX294" s="20">
        <v>20.818000000000001</v>
      </c>
      <c r="JY294" s="20">
        <v>76.203000000000003</v>
      </c>
      <c r="JZ294" s="20">
        <v>137018.329</v>
      </c>
      <c r="KA294" s="20">
        <v>137018.329</v>
      </c>
      <c r="KB294" s="20">
        <v>28.800999999999998</v>
      </c>
      <c r="KC294" s="20">
        <v>105.42400000000001</v>
      </c>
      <c r="KD294" s="20">
        <v>189560.49299999999</v>
      </c>
      <c r="KE294" s="20">
        <v>189560.49299999999</v>
      </c>
      <c r="KF294" s="21">
        <v>49.6</v>
      </c>
      <c r="KG294" s="21">
        <v>181.6</v>
      </c>
      <c r="KH294" s="20">
        <v>326578.82199999999</v>
      </c>
      <c r="KI294" s="20">
        <v>326578.82199999999</v>
      </c>
      <c r="KJ294" s="21">
        <v>36.9</v>
      </c>
      <c r="KK294" s="21">
        <v>134.9</v>
      </c>
      <c r="KL294" s="21">
        <v>242587.5</v>
      </c>
      <c r="KM294" s="21">
        <v>242587.5</v>
      </c>
      <c r="KN294" s="21">
        <v>136.6</v>
      </c>
      <c r="KO294" s="20">
        <v>287.178</v>
      </c>
      <c r="KP294" s="20">
        <v>5583.8649999999998</v>
      </c>
      <c r="KQ294" s="21">
        <v>48.2</v>
      </c>
      <c r="KR294" s="20">
        <v>101.32</v>
      </c>
      <c r="KS294" s="20">
        <v>1970.05</v>
      </c>
      <c r="KT294" s="21">
        <v>44</v>
      </c>
      <c r="KU294" s="20">
        <v>92.545000000000002</v>
      </c>
      <c r="KV294" s="20">
        <v>1799.4269999999999</v>
      </c>
      <c r="KW294" s="21">
        <v>30</v>
      </c>
      <c r="KX294" s="20">
        <v>63.107999999999997</v>
      </c>
      <c r="KY294" s="20">
        <v>1227.058</v>
      </c>
      <c r="KZ294" s="20">
        <v>1227.058</v>
      </c>
      <c r="LA294" s="21">
        <v>58.4</v>
      </c>
      <c r="LB294" s="20">
        <v>122.751</v>
      </c>
      <c r="LC294" s="20">
        <v>2386.7570000000001</v>
      </c>
      <c r="LD294" s="20">
        <v>2386.7570000000001</v>
      </c>
      <c r="LE294" s="21">
        <v>88.4</v>
      </c>
      <c r="LF294" s="20">
        <v>185.85900000000001</v>
      </c>
      <c r="LG294" s="20">
        <v>3613.8150000000001</v>
      </c>
      <c r="LH294" s="20">
        <v>3613.8150000000001</v>
      </c>
      <c r="LI294" s="21">
        <v>49.1</v>
      </c>
      <c r="LJ294" s="20">
        <v>103.154</v>
      </c>
      <c r="LK294" s="20">
        <v>2005.713</v>
      </c>
      <c r="LL294" s="20">
        <v>2005.713</v>
      </c>
      <c r="LM294" s="21">
        <v>210.7</v>
      </c>
      <c r="LN294" s="20">
        <v>7448.08</v>
      </c>
      <c r="LO294" s="20">
        <v>5760.3450000000003</v>
      </c>
      <c r="LP294" s="21">
        <v>86.5</v>
      </c>
      <c r="LQ294" s="20">
        <v>3058.2069999999999</v>
      </c>
      <c r="LR294" s="20">
        <v>2365.2170000000001</v>
      </c>
      <c r="LS294" s="21">
        <v>80.8</v>
      </c>
      <c r="LT294" s="20">
        <v>2858.123</v>
      </c>
      <c r="LU294" s="20">
        <v>2210.4720000000002</v>
      </c>
      <c r="LV294" s="21">
        <v>56.7</v>
      </c>
      <c r="LW294" s="20">
        <v>2002.9839999999999</v>
      </c>
      <c r="LX294" s="20">
        <v>1549.1079999999999</v>
      </c>
      <c r="LY294" s="20">
        <v>1549.1079999999999</v>
      </c>
      <c r="LZ294" s="21">
        <v>67.5</v>
      </c>
      <c r="MA294" s="20">
        <v>2386.8890000000001</v>
      </c>
      <c r="MB294" s="20">
        <v>1846.02</v>
      </c>
      <c r="MC294" s="20">
        <v>1846.02</v>
      </c>
      <c r="MD294" s="21">
        <v>124.2</v>
      </c>
      <c r="ME294" s="20">
        <v>4389.8729999999996</v>
      </c>
      <c r="MF294" s="20">
        <v>3395.1280000000002</v>
      </c>
      <c r="MG294" s="20">
        <v>3395.1280000000002</v>
      </c>
      <c r="MH294" s="21">
        <v>82.7</v>
      </c>
      <c r="MI294" s="20">
        <v>2923.4380000000001</v>
      </c>
      <c r="MJ294" s="20">
        <v>2260.9870000000001</v>
      </c>
      <c r="MK294" s="20">
        <v>2260.9870000000001</v>
      </c>
      <c r="ML294" s="21">
        <v>311.5</v>
      </c>
      <c r="MM294" s="20">
        <v>1016.9160000000001</v>
      </c>
      <c r="MN294" s="20">
        <v>5863.5379999999996</v>
      </c>
      <c r="MO294" s="21">
        <v>55.6</v>
      </c>
      <c r="MP294" s="20">
        <v>181.66800000000001</v>
      </c>
      <c r="MQ294" s="20">
        <v>1047.4960000000001</v>
      </c>
      <c r="MR294" s="21">
        <v>46.7</v>
      </c>
      <c r="MS294" s="20">
        <v>152.47800000000001</v>
      </c>
      <c r="MT294" s="20">
        <v>879.18799999999999</v>
      </c>
      <c r="MU294" s="21">
        <v>129.4</v>
      </c>
      <c r="MV294" s="20">
        <v>422.43099999999998</v>
      </c>
      <c r="MW294" s="20">
        <v>2435.7339999999999</v>
      </c>
      <c r="MX294" s="20">
        <v>2462</v>
      </c>
      <c r="MY294" s="21">
        <v>126</v>
      </c>
      <c r="MZ294" s="20">
        <v>411.238</v>
      </c>
      <c r="NA294" s="20">
        <v>2371.1990000000001</v>
      </c>
      <c r="NB294" s="20">
        <v>2208</v>
      </c>
      <c r="NC294" s="21">
        <v>255.8</v>
      </c>
      <c r="ND294" s="20">
        <v>835.24800000000005</v>
      </c>
      <c r="NE294" s="20">
        <v>4816.0420000000004</v>
      </c>
      <c r="NF294" s="20">
        <v>4670</v>
      </c>
      <c r="NG294" s="21">
        <v>182.6</v>
      </c>
      <c r="NH294" s="20">
        <v>596.26099999999997</v>
      </c>
      <c r="NI294" s="20">
        <v>3438.0430000000001</v>
      </c>
      <c r="NJ294" s="20">
        <v>3438.0430000000001</v>
      </c>
      <c r="NK294" s="21">
        <v>296.7</v>
      </c>
      <c r="NL294" s="20">
        <v>3991.1149999999998</v>
      </c>
      <c r="NM294" s="20">
        <v>3086.7280000000001</v>
      </c>
      <c r="NN294" s="21">
        <v>77.599999999999994</v>
      </c>
      <c r="NO294" s="20">
        <v>1043.3389999999999</v>
      </c>
      <c r="NP294" s="20">
        <v>806.91800000000001</v>
      </c>
      <c r="NQ294" s="21">
        <v>79.2</v>
      </c>
      <c r="NR294" s="20">
        <v>1064.8399999999999</v>
      </c>
      <c r="NS294" s="20">
        <v>823.54700000000003</v>
      </c>
      <c r="NT294" s="21">
        <v>81.5</v>
      </c>
      <c r="NU294" s="20">
        <v>1096.299</v>
      </c>
      <c r="NV294" s="20">
        <v>847.87800000000004</v>
      </c>
      <c r="NW294" s="20">
        <v>847.87800000000004</v>
      </c>
      <c r="NX294" s="21">
        <v>137.69999999999999</v>
      </c>
      <c r="NY294" s="20">
        <v>1851.4770000000001</v>
      </c>
      <c r="NZ294" s="20">
        <v>1431.932</v>
      </c>
      <c r="OA294" s="20">
        <v>1431.932</v>
      </c>
      <c r="OB294" s="21">
        <v>219.2</v>
      </c>
      <c r="OC294" s="20">
        <v>2947.7759999999998</v>
      </c>
      <c r="OD294" s="20">
        <v>2279.81</v>
      </c>
      <c r="OE294" s="20">
        <v>2279.81</v>
      </c>
      <c r="OF294" s="21">
        <v>156.80000000000001</v>
      </c>
      <c r="OG294" s="20">
        <v>2109.1660000000002</v>
      </c>
      <c r="OH294" s="20">
        <v>1631.229</v>
      </c>
      <c r="OI294" s="20">
        <v>1631.229</v>
      </c>
      <c r="OJ294" s="21">
        <v>229.9</v>
      </c>
      <c r="OK294" s="20">
        <v>596.28499999999997</v>
      </c>
      <c r="OL294" s="20">
        <v>461.16699999999997</v>
      </c>
      <c r="OM294" s="21">
        <v>59.6</v>
      </c>
      <c r="ON294" s="20">
        <v>154.61199999999999</v>
      </c>
      <c r="OO294" s="20">
        <v>119.577</v>
      </c>
      <c r="OP294" s="21">
        <v>55.3</v>
      </c>
      <c r="OQ294" s="20">
        <v>143.50399999999999</v>
      </c>
      <c r="OR294" s="20">
        <v>110.986</v>
      </c>
      <c r="OS294" s="21">
        <v>60.7</v>
      </c>
      <c r="OT294" s="20">
        <v>157.44999999999999</v>
      </c>
      <c r="OU294" s="20">
        <v>121.77200000000001</v>
      </c>
      <c r="OV294" s="20">
        <v>121.77200000000001</v>
      </c>
      <c r="OW294" s="21">
        <v>109.6</v>
      </c>
      <c r="OX294" s="20">
        <v>284.22300000000001</v>
      </c>
      <c r="OY294" s="20">
        <v>219.81800000000001</v>
      </c>
      <c r="OZ294" s="20">
        <v>219.81800000000001</v>
      </c>
      <c r="PA294" s="21">
        <v>170.3</v>
      </c>
      <c r="PB294" s="20">
        <v>441.673</v>
      </c>
      <c r="PC294" s="20">
        <v>341.59</v>
      </c>
      <c r="PD294" s="20">
        <v>341.59</v>
      </c>
      <c r="PE294" s="21">
        <v>91</v>
      </c>
      <c r="PF294" s="20">
        <v>235.97200000000001</v>
      </c>
      <c r="PG294" s="20">
        <v>182.501</v>
      </c>
      <c r="PH294" s="20">
        <v>182.501</v>
      </c>
      <c r="PI294" s="21">
        <v>282.39999999999998</v>
      </c>
      <c r="PJ294" s="20">
        <v>7605.65</v>
      </c>
      <c r="PK294" s="20">
        <v>5882.21</v>
      </c>
      <c r="PL294" s="21">
        <v>99.8</v>
      </c>
      <c r="PM294" s="20">
        <v>2689.0120000000002</v>
      </c>
      <c r="PN294" s="20">
        <v>2079.6819999999998</v>
      </c>
      <c r="PO294" s="21">
        <v>90.2</v>
      </c>
      <c r="PP294" s="20">
        <v>2429.6610000000001</v>
      </c>
      <c r="PQ294" s="20">
        <v>1879.1</v>
      </c>
      <c r="PR294" s="21">
        <v>54.8</v>
      </c>
      <c r="PS294" s="20">
        <v>1476.346</v>
      </c>
      <c r="PT294" s="20">
        <v>1141.806</v>
      </c>
      <c r="PU294" s="20">
        <v>1141.806</v>
      </c>
      <c r="PV294" s="21">
        <v>127.9</v>
      </c>
      <c r="PW294" s="20">
        <v>3443.723</v>
      </c>
      <c r="PX294" s="20">
        <v>2663.375</v>
      </c>
      <c r="PY294" s="20">
        <v>2510.2449999999999</v>
      </c>
      <c r="PZ294" s="21">
        <v>182.5</v>
      </c>
      <c r="QA294" s="20">
        <v>4916.6379999999999</v>
      </c>
      <c r="QB294" s="20">
        <v>3802.5279999999998</v>
      </c>
      <c r="QC294" s="20">
        <v>3652.0509999999999</v>
      </c>
      <c r="QD294" s="21">
        <v>92.9</v>
      </c>
      <c r="QE294" s="20">
        <v>2503.3580000000002</v>
      </c>
      <c r="QF294" s="20">
        <v>1936.097</v>
      </c>
      <c r="QG294" s="20">
        <v>1936.097</v>
      </c>
      <c r="QH294" s="21">
        <v>229.6</v>
      </c>
      <c r="QI294" s="21">
        <v>206.8</v>
      </c>
      <c r="QJ294" s="20">
        <v>142121.03</v>
      </c>
      <c r="QK294" s="21">
        <v>85.8</v>
      </c>
      <c r="QL294" s="21">
        <v>73</v>
      </c>
      <c r="QM294" s="20">
        <v>53131.262000000002</v>
      </c>
      <c r="QN294" s="21">
        <v>81</v>
      </c>
      <c r="QO294" s="21">
        <v>69.3</v>
      </c>
      <c r="QP294" s="20">
        <v>50149.932999999997</v>
      </c>
      <c r="QQ294" s="21">
        <v>60.1</v>
      </c>
      <c r="QR294" s="21">
        <v>51.7</v>
      </c>
      <c r="QS294" s="20">
        <v>37179.497000000003</v>
      </c>
      <c r="QT294" s="21">
        <v>83.6</v>
      </c>
      <c r="QU294" s="21">
        <v>82.1</v>
      </c>
      <c r="QV294" s="20">
        <v>51772.553999999996</v>
      </c>
      <c r="QW294" s="21">
        <v>143.80000000000001</v>
      </c>
      <c r="QX294" s="21">
        <v>133.9</v>
      </c>
      <c r="QY294" s="20">
        <v>88989.767999999996</v>
      </c>
      <c r="QZ294" s="21">
        <v>82.1</v>
      </c>
      <c r="RA294" s="21">
        <v>79.8</v>
      </c>
      <c r="RB294" s="20">
        <v>50789.995000000003</v>
      </c>
      <c r="RC294" s="21">
        <v>271.5</v>
      </c>
      <c r="RD294" s="20">
        <v>7474.2510000000002</v>
      </c>
      <c r="RE294" s="20">
        <v>4613.1080000000002</v>
      </c>
      <c r="RF294" s="21">
        <v>96.5</v>
      </c>
      <c r="RG294" s="20">
        <v>2656.85</v>
      </c>
      <c r="RH294" s="20">
        <v>1639.808</v>
      </c>
      <c r="RI294" s="21">
        <v>83.2</v>
      </c>
      <c r="RJ294" s="20">
        <v>2291.2249999999999</v>
      </c>
      <c r="RK294" s="20">
        <v>1414.144</v>
      </c>
      <c r="RL294" s="21">
        <v>90.7</v>
      </c>
      <c r="RM294" s="20">
        <v>2498.2869999999998</v>
      </c>
      <c r="RN294" s="20">
        <v>1541.943</v>
      </c>
      <c r="RO294" s="20">
        <v>1541.943</v>
      </c>
      <c r="RP294" s="21">
        <v>84.2</v>
      </c>
      <c r="RQ294" s="20">
        <v>2319.114</v>
      </c>
      <c r="RR294" s="20">
        <v>1431.357</v>
      </c>
      <c r="RS294" s="20">
        <v>1431.357</v>
      </c>
      <c r="RT294" s="21">
        <v>175</v>
      </c>
      <c r="RU294" s="20">
        <v>4817.4009999999998</v>
      </c>
      <c r="RV294" s="20">
        <v>2973.3</v>
      </c>
      <c r="RW294" s="20">
        <v>2973.3</v>
      </c>
      <c r="RX294" s="21">
        <v>96.9</v>
      </c>
      <c r="RY294" s="20">
        <v>2666.93</v>
      </c>
      <c r="RZ294" s="20">
        <v>1646.029</v>
      </c>
      <c r="SA294" s="20">
        <v>1646.029</v>
      </c>
      <c r="SB294" s="21">
        <v>266.39999999999998</v>
      </c>
      <c r="SC294" s="20">
        <v>659.53200000000004</v>
      </c>
      <c r="SD294" s="20">
        <v>510.08199999999999</v>
      </c>
      <c r="SE294" s="21">
        <v>131.6</v>
      </c>
      <c r="SF294" s="20">
        <v>325.733</v>
      </c>
      <c r="SG294" s="20">
        <v>251.922</v>
      </c>
      <c r="SH294" s="21">
        <v>157.30000000000001</v>
      </c>
      <c r="SI294" s="20">
        <v>389.46</v>
      </c>
      <c r="SJ294" s="20">
        <v>301.20800000000003</v>
      </c>
      <c r="SK294" s="21">
        <v>65.7</v>
      </c>
      <c r="SL294" s="20">
        <v>162.59299999999999</v>
      </c>
      <c r="SM294" s="20">
        <v>125.75</v>
      </c>
      <c r="SN294" s="20">
        <v>125.75</v>
      </c>
      <c r="SO294" s="21">
        <v>69.2</v>
      </c>
      <c r="SP294" s="20">
        <v>171.20500000000001</v>
      </c>
      <c r="SQ294" s="20">
        <v>132.41</v>
      </c>
      <c r="SR294" s="20">
        <v>132.41</v>
      </c>
      <c r="SS294" s="21">
        <v>134.80000000000001</v>
      </c>
      <c r="ST294" s="20">
        <v>333.79899999999998</v>
      </c>
      <c r="SU294" s="20">
        <v>258.16000000000003</v>
      </c>
      <c r="SV294" s="20">
        <v>258.16000000000003</v>
      </c>
      <c r="SW294" s="21">
        <v>117.3</v>
      </c>
      <c r="SX294" s="20">
        <v>290.30599999999998</v>
      </c>
      <c r="SY294" s="20">
        <v>224.523</v>
      </c>
      <c r="SZ294" s="20">
        <v>224.523</v>
      </c>
      <c r="TA294" s="21">
        <v>301.60000000000002</v>
      </c>
      <c r="TB294" s="20">
        <v>778.28700000000003</v>
      </c>
      <c r="TC294" s="20">
        <v>6034.7619999999997</v>
      </c>
      <c r="TD294" s="21">
        <v>62.3</v>
      </c>
      <c r="TE294" s="20">
        <v>160.67099999999999</v>
      </c>
      <c r="TF294" s="20">
        <v>1245.828</v>
      </c>
      <c r="TG294" s="21">
        <v>59.9</v>
      </c>
      <c r="TH294" s="20">
        <v>154.51499999999999</v>
      </c>
      <c r="TI294" s="20">
        <v>1198.0899999999999</v>
      </c>
      <c r="TJ294" s="20">
        <v>1198.0899999999999</v>
      </c>
      <c r="TK294" s="21">
        <v>179.6</v>
      </c>
      <c r="TL294" s="20">
        <v>463.34500000000003</v>
      </c>
      <c r="TM294" s="20">
        <v>3592.7330000000002</v>
      </c>
      <c r="TN294" s="20">
        <v>3635.8319999999999</v>
      </c>
      <c r="TO294" s="21">
        <v>239.3</v>
      </c>
      <c r="TP294" s="20">
        <v>617.61599999999999</v>
      </c>
      <c r="TQ294" s="20">
        <v>4788.9340000000002</v>
      </c>
      <c r="TR294" s="20">
        <v>4833.9219999999996</v>
      </c>
      <c r="TS294" s="21">
        <v>193.9</v>
      </c>
      <c r="TT294" s="20">
        <v>500.23899999999998</v>
      </c>
      <c r="TU294" s="20">
        <v>3878.8009999999999</v>
      </c>
      <c r="TV294" s="20">
        <v>3929.886</v>
      </c>
      <c r="TW294" s="21">
        <v>193.1</v>
      </c>
      <c r="TX294" s="20">
        <v>253.87799999999999</v>
      </c>
      <c r="TY294" s="20">
        <v>55937.629000000001</v>
      </c>
      <c r="TZ294" s="21">
        <v>78.900000000000006</v>
      </c>
      <c r="UA294" s="20">
        <v>103.79900000000001</v>
      </c>
      <c r="UB294" s="20">
        <v>22870.23</v>
      </c>
      <c r="UC294" s="21">
        <v>76.900000000000006</v>
      </c>
      <c r="UD294" s="20">
        <v>101.04900000000001</v>
      </c>
      <c r="UE294" s="20">
        <v>22264.47</v>
      </c>
      <c r="UF294" s="21">
        <v>32</v>
      </c>
      <c r="UG294" s="20">
        <v>42.085999999999999</v>
      </c>
      <c r="UH294" s="20">
        <v>9272.8819999999996</v>
      </c>
      <c r="UI294" s="20">
        <v>9272.8819999999996</v>
      </c>
      <c r="UJ294" s="21">
        <v>82.1</v>
      </c>
      <c r="UK294" s="20">
        <v>107.994</v>
      </c>
      <c r="UL294" s="20">
        <v>23794.517</v>
      </c>
      <c r="UM294" s="20">
        <v>23794.517</v>
      </c>
      <c r="UN294" s="21">
        <v>114.1</v>
      </c>
      <c r="UO294" s="20">
        <v>150.07900000000001</v>
      </c>
      <c r="UP294" s="20">
        <v>33067.398999999998</v>
      </c>
      <c r="UQ294" s="20">
        <v>33067.398999999998</v>
      </c>
      <c r="UR294" s="21">
        <v>49.7</v>
      </c>
      <c r="US294" s="20">
        <v>65.399000000000001</v>
      </c>
      <c r="UT294" s="20">
        <v>14409.5</v>
      </c>
      <c r="UU294" s="20">
        <v>14409.5</v>
      </c>
      <c r="UV294" s="21">
        <v>58.6</v>
      </c>
      <c r="UW294" s="20">
        <v>517.976</v>
      </c>
      <c r="UX294" s="20">
        <v>4959778.7369999997</v>
      </c>
      <c r="UY294" s="21">
        <v>23.3</v>
      </c>
      <c r="UZ294" s="20">
        <v>206.05</v>
      </c>
      <c r="VA294" s="20">
        <v>1972990.112</v>
      </c>
      <c r="VB294" s="21">
        <v>16.100000000000001</v>
      </c>
      <c r="VC294" s="20">
        <v>142.548</v>
      </c>
      <c r="VD294" s="20">
        <v>1364942.412</v>
      </c>
      <c r="VE294" s="20">
        <v>1364942.412</v>
      </c>
      <c r="VF294" s="21">
        <v>18.899999999999999</v>
      </c>
      <c r="VG294" s="20">
        <v>167.24100000000001</v>
      </c>
      <c r="VH294" s="20">
        <v>1601382.3740000001</v>
      </c>
      <c r="VI294" s="20">
        <v>1442865.841</v>
      </c>
      <c r="VJ294" s="21">
        <v>35.299999999999997</v>
      </c>
      <c r="VK294" s="20">
        <v>311.92599999999999</v>
      </c>
      <c r="VL294" s="20">
        <v>2986788.625</v>
      </c>
      <c r="VM294" s="20">
        <v>2807808.253</v>
      </c>
      <c r="VN294" s="21">
        <v>30.4</v>
      </c>
      <c r="VO294" s="20">
        <v>268.60300000000001</v>
      </c>
      <c r="VP294" s="20">
        <v>2571949.59</v>
      </c>
      <c r="VQ294" s="20">
        <v>2571949.59</v>
      </c>
      <c r="VR294" s="21">
        <v>450.4</v>
      </c>
      <c r="VS294" s="20">
        <v>1016.295</v>
      </c>
      <c r="VT294" s="20">
        <v>786.00300000000004</v>
      </c>
      <c r="VU294" s="21">
        <v>124.2</v>
      </c>
      <c r="VV294" s="20">
        <v>280.23099999999999</v>
      </c>
      <c r="VW294" s="20">
        <v>216.73099999999999</v>
      </c>
      <c r="VX294" s="21">
        <v>120.6</v>
      </c>
      <c r="VY294" s="20">
        <v>272.08600000000001</v>
      </c>
      <c r="VZ294" s="20">
        <v>210.43100000000001</v>
      </c>
      <c r="WA294" s="21">
        <v>100.1</v>
      </c>
      <c r="WB294" s="20">
        <v>225.78</v>
      </c>
      <c r="WC294" s="20">
        <v>174.61799999999999</v>
      </c>
      <c r="WD294" s="20">
        <v>174.61799999999999</v>
      </c>
      <c r="WE294" s="21">
        <v>226.1</v>
      </c>
      <c r="WF294" s="20">
        <v>510.28399999999999</v>
      </c>
      <c r="WG294" s="20">
        <v>394.65300000000002</v>
      </c>
      <c r="WH294" s="20">
        <v>394.65300000000002</v>
      </c>
      <c r="WI294" s="21">
        <v>326.2</v>
      </c>
      <c r="WJ294" s="20">
        <v>736.06399999999996</v>
      </c>
      <c r="WK294" s="20">
        <v>569.27200000000005</v>
      </c>
      <c r="WL294" s="20">
        <v>569.27200000000005</v>
      </c>
      <c r="WM294" s="21">
        <v>110.2</v>
      </c>
      <c r="WN294" s="20">
        <v>248.57900000000001</v>
      </c>
      <c r="WO294" s="20">
        <v>192.251</v>
      </c>
      <c r="WP294" s="20">
        <v>192.251</v>
      </c>
      <c r="WQ294" s="21">
        <v>188.1</v>
      </c>
      <c r="WR294" s="20">
        <v>480.26400000000001</v>
      </c>
      <c r="WS294" s="20">
        <v>1879.5619999999999</v>
      </c>
      <c r="WT294" s="21">
        <v>71.5</v>
      </c>
      <c r="WU294" s="20">
        <v>182.46899999999999</v>
      </c>
      <c r="WV294" s="20">
        <v>714.11</v>
      </c>
      <c r="WW294" s="21">
        <v>67.099999999999994</v>
      </c>
      <c r="WX294" s="20">
        <v>171.44399999999999</v>
      </c>
      <c r="WY294" s="20">
        <v>670.96500000000003</v>
      </c>
      <c r="WZ294" s="21">
        <v>38.9</v>
      </c>
      <c r="XA294" s="20">
        <v>99.23</v>
      </c>
      <c r="XB294" s="20">
        <v>388.346</v>
      </c>
      <c r="XC294" s="20">
        <v>388.346</v>
      </c>
      <c r="XD294" s="21">
        <v>77.8</v>
      </c>
      <c r="XE294" s="20">
        <v>198.566</v>
      </c>
      <c r="XF294" s="20">
        <v>777.10599999999999</v>
      </c>
      <c r="XG294" s="20">
        <v>777.10599999999999</v>
      </c>
      <c r="XH294" s="21">
        <v>116.6</v>
      </c>
      <c r="XI294" s="20">
        <v>297.79500000000002</v>
      </c>
      <c r="XJ294" s="20">
        <v>1165.452</v>
      </c>
      <c r="XK294" s="20">
        <v>1165.452</v>
      </c>
      <c r="XL294" s="21">
        <v>66.400000000000006</v>
      </c>
      <c r="XM294" s="20">
        <v>169.571</v>
      </c>
      <c r="XN294" s="22">
        <v>663.63117699999998</v>
      </c>
      <c r="XO294" s="22">
        <v>663.63117699999998</v>
      </c>
      <c r="XP294" s="21">
        <v>178.2</v>
      </c>
      <c r="XQ294" s="20">
        <v>3168.21</v>
      </c>
      <c r="XR294" s="20">
        <v>167471.58799999999</v>
      </c>
      <c r="XS294" s="21">
        <v>66.599999999999994</v>
      </c>
      <c r="XT294" s="20">
        <v>1183.539</v>
      </c>
      <c r="XU294" s="20">
        <v>62561.875</v>
      </c>
      <c r="XV294" s="21">
        <v>34.700000000000003</v>
      </c>
      <c r="XW294" s="20">
        <v>616.42200000000003</v>
      </c>
      <c r="XX294" s="20">
        <v>32584.088</v>
      </c>
      <c r="XY294" s="20">
        <v>32584.088</v>
      </c>
      <c r="XZ294" s="21">
        <v>76.900000000000006</v>
      </c>
      <c r="YA294" s="20">
        <v>1368.249</v>
      </c>
      <c r="YB294" s="20">
        <v>72325.625</v>
      </c>
      <c r="YC294" s="20">
        <v>72325.625</v>
      </c>
      <c r="YD294" s="21">
        <v>111.6</v>
      </c>
      <c r="YE294" s="20">
        <v>1984.671</v>
      </c>
      <c r="YF294" s="20">
        <v>104909.713</v>
      </c>
      <c r="YG294" s="20">
        <v>104909.713</v>
      </c>
      <c r="YH294" s="21">
        <v>54.7</v>
      </c>
      <c r="YI294" s="20">
        <v>972.63199999999995</v>
      </c>
      <c r="YJ294" s="20">
        <v>51413.315000000002</v>
      </c>
      <c r="YK294" s="20">
        <v>51413.315000000002</v>
      </c>
      <c r="YL294" s="21">
        <v>252</v>
      </c>
      <c r="YM294" s="20">
        <v>5317.6469999999999</v>
      </c>
      <c r="YN294" s="20">
        <v>4112.6679999999997</v>
      </c>
      <c r="YO294" s="21">
        <v>126.1</v>
      </c>
      <c r="YP294" s="20">
        <v>2660.431</v>
      </c>
      <c r="YQ294" s="20">
        <v>2057.5770000000002</v>
      </c>
      <c r="YR294" s="21">
        <v>126.5</v>
      </c>
      <c r="YS294" s="20">
        <v>2669.0639999999999</v>
      </c>
      <c r="YT294" s="20">
        <v>2064.2539999999999</v>
      </c>
      <c r="YU294" s="21">
        <v>43.6</v>
      </c>
      <c r="YV294" s="20">
        <v>918.95699999999999</v>
      </c>
      <c r="YW294" s="20">
        <v>710.721</v>
      </c>
      <c r="YX294" s="20">
        <v>710.721</v>
      </c>
      <c r="YY294" s="21">
        <v>82.4</v>
      </c>
      <c r="YZ294" s="20">
        <v>1738.26</v>
      </c>
      <c r="ZA294" s="20">
        <v>1344.37</v>
      </c>
      <c r="ZB294" s="20">
        <v>1344.37</v>
      </c>
      <c r="ZC294" s="21">
        <v>125.9</v>
      </c>
      <c r="ZD294" s="20">
        <v>2657.2159999999999</v>
      </c>
      <c r="ZE294" s="20">
        <v>2055.0909999999999</v>
      </c>
      <c r="ZF294" s="20">
        <v>2055.0909999999999</v>
      </c>
      <c r="ZG294" s="21">
        <v>90.9</v>
      </c>
      <c r="ZH294" s="20">
        <v>1918.1880000000001</v>
      </c>
      <c r="ZI294" s="20">
        <v>1483.5260000000001</v>
      </c>
      <c r="ZJ294" s="20">
        <v>1483.5260000000001</v>
      </c>
      <c r="ZK294" s="21">
        <v>353.4</v>
      </c>
      <c r="ZL294" s="20">
        <v>22823.49</v>
      </c>
      <c r="ZM294" s="20">
        <v>1771689.4</v>
      </c>
      <c r="ZN294" s="21">
        <v>193.5</v>
      </c>
      <c r="ZO294" s="20">
        <v>12499.218999999999</v>
      </c>
      <c r="ZP294" s="20">
        <v>970260.6</v>
      </c>
      <c r="ZQ294" s="21">
        <v>187.9</v>
      </c>
      <c r="ZR294" s="20">
        <v>12137.032999999999</v>
      </c>
      <c r="ZS294" s="20">
        <v>942145.68</v>
      </c>
      <c r="ZT294" s="21">
        <v>61.1</v>
      </c>
      <c r="ZU294" s="20">
        <v>3946.8820000000001</v>
      </c>
      <c r="ZV294" s="20">
        <v>306379.5</v>
      </c>
      <c r="ZW294" s="20">
        <v>306379.5</v>
      </c>
      <c r="ZX294" s="21">
        <v>98.7</v>
      </c>
      <c r="ZY294" s="20">
        <v>6377.3890000000001</v>
      </c>
      <c r="ZZ294" s="20">
        <v>495049.3</v>
      </c>
      <c r="AAA294" s="20">
        <v>495049.3</v>
      </c>
      <c r="AAB294" s="21">
        <v>159.80000000000001</v>
      </c>
      <c r="AAC294" s="20">
        <v>10324.271000000001</v>
      </c>
      <c r="AAD294" s="20">
        <v>801428.8</v>
      </c>
      <c r="AAE294" s="20">
        <v>801428.8</v>
      </c>
      <c r="AAF294" s="21">
        <v>101.2</v>
      </c>
      <c r="AAG294" s="20">
        <v>6534.268</v>
      </c>
      <c r="AAH294" s="20">
        <v>507227.1</v>
      </c>
      <c r="AAI294" s="20">
        <v>507227.1</v>
      </c>
      <c r="AAJ294" s="21">
        <v>208.3</v>
      </c>
      <c r="AAK294" s="20">
        <v>2679.027</v>
      </c>
      <c r="AAL294" s="20">
        <v>2982214.6</v>
      </c>
      <c r="AAM294" s="21">
        <v>32.1</v>
      </c>
      <c r="AAN294" s="20">
        <v>413.13799999999998</v>
      </c>
      <c r="AAO294" s="20">
        <v>459893.5</v>
      </c>
      <c r="AAP294" s="21">
        <v>76.400000000000006</v>
      </c>
      <c r="AAQ294" s="20">
        <v>982.42</v>
      </c>
      <c r="AAR294" s="20">
        <v>1093601</v>
      </c>
      <c r="AAS294" s="20">
        <v>1093601</v>
      </c>
      <c r="AAT294" s="21">
        <v>97.2</v>
      </c>
      <c r="AAU294" s="20">
        <v>1249.9169999999999</v>
      </c>
      <c r="AAV294" s="20">
        <v>1391371.1159999999</v>
      </c>
      <c r="AAW294" s="20">
        <v>1428720.1</v>
      </c>
      <c r="AAX294" s="21">
        <v>176.2</v>
      </c>
      <c r="AAY294" s="20">
        <v>2265.8879999999999</v>
      </c>
      <c r="AAZ294" s="20">
        <v>2522321.1</v>
      </c>
      <c r="ABA294" s="20">
        <v>2522321.1</v>
      </c>
      <c r="ABB294" s="21">
        <v>121.6</v>
      </c>
      <c r="ABC294" s="20">
        <v>1563.634</v>
      </c>
      <c r="ABD294" s="20">
        <v>1740591.6</v>
      </c>
      <c r="ABE294" s="20">
        <v>1740591.6</v>
      </c>
      <c r="ABF294" s="21">
        <v>385.2</v>
      </c>
      <c r="ABG294" s="20">
        <v>227.08600000000001</v>
      </c>
      <c r="ABH294" s="20">
        <v>175.62799999999999</v>
      </c>
      <c r="ABI294" s="21">
        <v>22.4</v>
      </c>
      <c r="ABJ294" s="20">
        <v>13.228999999999999</v>
      </c>
      <c r="ABK294" s="20">
        <v>10.231</v>
      </c>
      <c r="ABL294" s="21">
        <v>21.4</v>
      </c>
      <c r="ABM294" s="20">
        <v>12.618</v>
      </c>
      <c r="ABN294" s="20">
        <v>9.7590000000000003</v>
      </c>
      <c r="ABO294" s="21">
        <v>58.5</v>
      </c>
      <c r="ABP294" s="20">
        <v>34.512</v>
      </c>
      <c r="ABQ294" s="20">
        <v>26.692</v>
      </c>
      <c r="ABR294" s="20">
        <v>26.692</v>
      </c>
      <c r="ABS294" s="21">
        <v>304.2</v>
      </c>
      <c r="ABT294" s="20">
        <v>179.345</v>
      </c>
      <c r="ABU294" s="20">
        <v>138.70599999999999</v>
      </c>
      <c r="ABV294" s="20">
        <v>138.70599999999999</v>
      </c>
      <c r="ABW294" s="21">
        <v>362.8</v>
      </c>
      <c r="ABX294" s="20">
        <v>213.857</v>
      </c>
      <c r="ABY294" s="20">
        <v>165.39699999999999</v>
      </c>
      <c r="ABZ294" s="20">
        <v>165.39699999999999</v>
      </c>
      <c r="ACA294" s="21">
        <v>81.599999999999994</v>
      </c>
      <c r="ACB294" s="20">
        <v>48.079000000000001</v>
      </c>
      <c r="ACC294" s="20">
        <v>37.183999999999997</v>
      </c>
      <c r="ACD294" s="20">
        <v>37.183999999999997</v>
      </c>
      <c r="ACE294" s="21">
        <v>60</v>
      </c>
      <c r="ACF294" s="20">
        <v>730.91099999999994</v>
      </c>
      <c r="ACG294" s="20">
        <v>9388.5460000000003</v>
      </c>
      <c r="ACH294" s="21">
        <v>28.4</v>
      </c>
      <c r="ACI294" s="20">
        <v>346.22500000000002</v>
      </c>
      <c r="ACJ294" s="20">
        <v>4447.2629999999999</v>
      </c>
      <c r="ACK294" s="21">
        <v>13.8</v>
      </c>
      <c r="ACL294" s="20">
        <v>168.435</v>
      </c>
      <c r="ACM294" s="20">
        <v>2163.5509999999999</v>
      </c>
      <c r="ACN294" s="20">
        <v>2163.5509999999999</v>
      </c>
      <c r="ACO294" s="21">
        <v>17.8</v>
      </c>
      <c r="ACP294" s="20">
        <v>216.25</v>
      </c>
      <c r="ACQ294" s="20">
        <v>2777.732</v>
      </c>
      <c r="ACR294" s="20">
        <v>2777.732</v>
      </c>
      <c r="ACS294" s="21">
        <v>31.6</v>
      </c>
      <c r="ACT294" s="20">
        <v>384.685</v>
      </c>
      <c r="ACU294" s="20">
        <v>4941.2830000000004</v>
      </c>
      <c r="ACV294" s="20">
        <v>4941.2830000000004</v>
      </c>
      <c r="ACW294" s="21">
        <v>15.2</v>
      </c>
      <c r="ACX294" s="20">
        <v>185.71</v>
      </c>
      <c r="ACY294" s="20">
        <v>2385.4450000000002</v>
      </c>
      <c r="ACZ294" s="20">
        <v>2385.4450000000002</v>
      </c>
      <c r="ADA294" s="21">
        <v>173.9</v>
      </c>
      <c r="ADB294" s="20">
        <v>544.03899999999999</v>
      </c>
      <c r="ADC294" s="20">
        <v>1666.0119999999999</v>
      </c>
      <c r="ADD294" s="21">
        <v>50.6</v>
      </c>
      <c r="ADE294" s="20">
        <v>158.25399999999999</v>
      </c>
      <c r="ADF294" s="20">
        <v>484.62099999999998</v>
      </c>
      <c r="ADG294" s="21">
        <v>62.7</v>
      </c>
      <c r="ADH294" s="20">
        <v>196.239</v>
      </c>
      <c r="ADI294" s="20">
        <v>600.94200000000001</v>
      </c>
      <c r="ADJ294" s="20">
        <v>600.94200000000001</v>
      </c>
      <c r="ADK294" s="21">
        <v>60.6</v>
      </c>
      <c r="ADL294" s="20">
        <v>189.547</v>
      </c>
      <c r="ADM294" s="20">
        <v>580.44899999999996</v>
      </c>
      <c r="ADN294" s="20">
        <v>580.44899999999996</v>
      </c>
      <c r="ADO294" s="21">
        <v>123.3</v>
      </c>
      <c r="ADP294" s="20">
        <v>385.786</v>
      </c>
      <c r="ADQ294" s="20">
        <v>1181.3910000000001</v>
      </c>
      <c r="ADR294" s="20">
        <v>1181.3910000000001</v>
      </c>
      <c r="ADS294" s="21">
        <v>123.3</v>
      </c>
      <c r="ADT294" s="20">
        <v>385.786</v>
      </c>
      <c r="ADU294" s="20">
        <v>1181.3910000000001</v>
      </c>
      <c r="ADV294" s="20">
        <v>1181.3910000000001</v>
      </c>
      <c r="ADW294" s="21">
        <v>353</v>
      </c>
      <c r="ADX294" s="20">
        <v>2973.9140000000002</v>
      </c>
      <c r="ADY294" s="20">
        <v>2300.0250000000001</v>
      </c>
      <c r="ADZ294" s="21">
        <v>71.400000000000006</v>
      </c>
      <c r="AEA294" s="20">
        <v>601.67999999999995</v>
      </c>
      <c r="AEB294" s="20">
        <v>465.339</v>
      </c>
      <c r="AEC294" s="21">
        <v>64.900000000000006</v>
      </c>
      <c r="AED294" s="20">
        <v>546.99099999999999</v>
      </c>
      <c r="AEE294" s="20">
        <v>423.04300000000001</v>
      </c>
      <c r="AEF294" s="21">
        <v>119.4</v>
      </c>
      <c r="AEG294" s="20">
        <v>1006.129</v>
      </c>
      <c r="AEH294" s="20">
        <v>778.14</v>
      </c>
      <c r="AEI294" s="20">
        <v>778.14</v>
      </c>
      <c r="AEJ294" s="21">
        <v>162.19999999999999</v>
      </c>
      <c r="AEK294" s="20">
        <v>1366.106</v>
      </c>
      <c r="AEL294" s="20">
        <v>1056.546</v>
      </c>
      <c r="AEM294" s="20">
        <v>1056.546</v>
      </c>
      <c r="AEN294" s="21">
        <v>281.60000000000002</v>
      </c>
      <c r="AEO294" s="20">
        <v>2372.2339999999999</v>
      </c>
      <c r="AEP294" s="20">
        <v>1834.6859999999999</v>
      </c>
      <c r="AEQ294" s="20">
        <v>1834.6859999999999</v>
      </c>
      <c r="AER294" s="21">
        <v>128.1</v>
      </c>
      <c r="AES294" s="20">
        <v>1079.145</v>
      </c>
      <c r="AET294" s="20">
        <v>834.61099999999999</v>
      </c>
      <c r="AEU294" s="20">
        <v>771.78200000000004</v>
      </c>
      <c r="AEV294" s="21">
        <v>254.9</v>
      </c>
      <c r="AEW294" s="20">
        <v>1322.338</v>
      </c>
      <c r="AEX294" s="20">
        <v>7536.6629999999996</v>
      </c>
      <c r="AEY294" s="21">
        <v>30.8</v>
      </c>
      <c r="AEZ294" s="20">
        <v>159.60400000000001</v>
      </c>
      <c r="AFA294" s="20">
        <v>909.66399999999999</v>
      </c>
      <c r="AFB294" s="21">
        <v>29.8</v>
      </c>
      <c r="AFC294" s="20">
        <v>154.61799999999999</v>
      </c>
      <c r="AFD294" s="20">
        <v>881.245</v>
      </c>
      <c r="AFE294" s="21">
        <v>81.7</v>
      </c>
      <c r="AFF294" s="20">
        <v>423.63200000000001</v>
      </c>
      <c r="AFG294" s="20">
        <v>2414.491</v>
      </c>
      <c r="AFH294" s="20">
        <v>2414.491</v>
      </c>
      <c r="AFI294" s="21">
        <v>142.5</v>
      </c>
      <c r="AFJ294" s="20">
        <v>739.101</v>
      </c>
      <c r="AFK294" s="20">
        <v>4212.5079999999998</v>
      </c>
      <c r="AFL294" s="20">
        <v>4212.5079999999998</v>
      </c>
      <c r="AFM294" s="21">
        <v>224.1</v>
      </c>
      <c r="AFN294" s="20">
        <v>1162.7329999999999</v>
      </c>
      <c r="AFO294" s="20">
        <v>6626.9989999999998</v>
      </c>
      <c r="AFP294" s="20">
        <v>6626.9989999999998</v>
      </c>
      <c r="AFQ294" s="21">
        <v>107</v>
      </c>
      <c r="AFR294" s="20">
        <v>555.08399999999995</v>
      </c>
      <c r="AFS294" s="20">
        <v>3163.703</v>
      </c>
      <c r="AFT294" s="20">
        <v>3163.703</v>
      </c>
      <c r="AFU294" s="21">
        <v>212.2</v>
      </c>
      <c r="AFV294" s="20">
        <v>380.678</v>
      </c>
      <c r="AFW294" s="20">
        <v>457.38499999999999</v>
      </c>
      <c r="AFX294" s="21">
        <v>34.799999999999997</v>
      </c>
      <c r="AFY294" s="20">
        <v>62.453000000000003</v>
      </c>
      <c r="AFZ294" s="20">
        <v>75.037000000000006</v>
      </c>
      <c r="AGA294" s="21">
        <v>87.2</v>
      </c>
      <c r="AGB294" s="20">
        <v>156.39400000000001</v>
      </c>
      <c r="AGC294" s="20">
        <v>187.90799999999999</v>
      </c>
      <c r="AGD294" s="20">
        <v>187.90799999999999</v>
      </c>
      <c r="AGE294" s="21">
        <v>90.2</v>
      </c>
      <c r="AGF294" s="20">
        <v>161.83099999999999</v>
      </c>
      <c r="AGG294" s="20">
        <v>194.44</v>
      </c>
      <c r="AGH294" s="20">
        <v>194.44</v>
      </c>
      <c r="AGI294" s="21">
        <v>177.4</v>
      </c>
      <c r="AGJ294" s="20">
        <v>318.226</v>
      </c>
      <c r="AGK294" s="20">
        <v>382.34800000000001</v>
      </c>
      <c r="AGL294" s="20">
        <v>382.34800000000001</v>
      </c>
      <c r="AGM294" s="21">
        <v>144.30000000000001</v>
      </c>
      <c r="AGN294" s="20">
        <v>258.89499999999998</v>
      </c>
      <c r="AGO294" s="20">
        <v>311.06200000000001</v>
      </c>
      <c r="AGP294" s="20">
        <v>311.06200000000001</v>
      </c>
      <c r="AGQ294" s="21">
        <v>134.19999999999999</v>
      </c>
      <c r="AGR294" s="20">
        <v>679.81799999999998</v>
      </c>
      <c r="AGS294" s="20">
        <v>2157.6729999999998</v>
      </c>
      <c r="AGT294" s="21">
        <v>57.6</v>
      </c>
      <c r="AGU294" s="20">
        <v>291.90600000000001</v>
      </c>
      <c r="AGV294" s="20">
        <v>926.48099999999999</v>
      </c>
      <c r="AGW294" s="21">
        <v>54.7</v>
      </c>
      <c r="AGX294" s="20">
        <v>277.18299999999999</v>
      </c>
      <c r="AGY294" s="20">
        <v>879.75</v>
      </c>
      <c r="AGZ294" s="21">
        <v>34.5</v>
      </c>
      <c r="AHA294" s="20">
        <v>175.00399999999999</v>
      </c>
      <c r="AHB294" s="20">
        <v>555.44600000000003</v>
      </c>
      <c r="AHC294" s="20">
        <v>555.44600000000003</v>
      </c>
      <c r="AHD294" s="21">
        <v>42</v>
      </c>
      <c r="AHE294" s="20">
        <v>212.90700000000001</v>
      </c>
      <c r="AHF294" s="20">
        <v>675.74599999999998</v>
      </c>
      <c r="AHG294" s="20">
        <v>675.74599999999998</v>
      </c>
      <c r="AHH294" s="21">
        <v>76.599999999999994</v>
      </c>
      <c r="AHI294" s="20">
        <v>387.911</v>
      </c>
      <c r="AHJ294" s="20">
        <v>1231.192</v>
      </c>
      <c r="AHK294" s="20">
        <v>1231.192</v>
      </c>
      <c r="AHL294" s="21">
        <v>50.8</v>
      </c>
      <c r="AHM294" s="20">
        <v>257.447</v>
      </c>
      <c r="AHN294" s="20">
        <v>817.11099999999999</v>
      </c>
      <c r="AHO294" s="20">
        <v>817.11099999999999</v>
      </c>
      <c r="AHP294" s="21">
        <v>350.3</v>
      </c>
      <c r="AHQ294" s="20">
        <v>768.75800000000004</v>
      </c>
      <c r="AHR294" s="20">
        <v>594.55799999999999</v>
      </c>
      <c r="AHS294" s="21">
        <v>121.2</v>
      </c>
      <c r="AHT294" s="20">
        <v>266.05399999999997</v>
      </c>
      <c r="AHU294" s="20">
        <v>205.76599999999999</v>
      </c>
      <c r="AHV294" s="21">
        <v>127</v>
      </c>
      <c r="AHW294" s="20">
        <v>278.77600000000001</v>
      </c>
      <c r="AHX294" s="20">
        <v>215.60499999999999</v>
      </c>
      <c r="AHY294" s="21">
        <v>90.6</v>
      </c>
      <c r="AHZ294" s="20">
        <v>198.87799999999999</v>
      </c>
      <c r="AIA294" s="20">
        <v>153.81200000000001</v>
      </c>
      <c r="AIB294" s="20">
        <v>153.81200000000001</v>
      </c>
      <c r="AIC294" s="21">
        <v>138.4</v>
      </c>
      <c r="AID294" s="20">
        <v>303.827</v>
      </c>
      <c r="AIE294" s="20">
        <v>234.98</v>
      </c>
      <c r="AIF294" s="20">
        <v>234.98</v>
      </c>
      <c r="AIG294" s="21">
        <v>229</v>
      </c>
      <c r="AIH294" s="20">
        <v>502.70400000000001</v>
      </c>
      <c r="AII294" s="20">
        <v>388.79199999999997</v>
      </c>
      <c r="AIJ294" s="20">
        <v>388.79199999999997</v>
      </c>
      <c r="AIK294" s="21">
        <v>150.69999999999999</v>
      </c>
      <c r="AIL294" s="20">
        <v>330.76400000000001</v>
      </c>
      <c r="AIM294" s="20">
        <v>255.81299999999999</v>
      </c>
      <c r="AIN294" s="20">
        <v>255.81299999999999</v>
      </c>
      <c r="AIO294" s="21">
        <v>78.8</v>
      </c>
      <c r="AIP294" s="20">
        <v>1684.059</v>
      </c>
      <c r="AIQ294" s="20">
        <v>52280.082000000002</v>
      </c>
      <c r="AIR294" s="21">
        <v>10.6</v>
      </c>
      <c r="AIS294" s="20">
        <v>227.435</v>
      </c>
      <c r="AIT294" s="20">
        <v>7060.5</v>
      </c>
      <c r="AIU294" s="21">
        <v>13.3</v>
      </c>
      <c r="AIV294" s="20">
        <v>283.98099999999999</v>
      </c>
      <c r="AIW294" s="20">
        <v>8815.9220000000005</v>
      </c>
      <c r="AIX294" s="20">
        <v>8815.9220000000005</v>
      </c>
      <c r="AIY294" s="21">
        <v>54.9</v>
      </c>
      <c r="AIZ294" s="20">
        <v>1172.643</v>
      </c>
      <c r="AJA294" s="20">
        <v>36403.660000000003</v>
      </c>
      <c r="AJB294" s="20">
        <v>36403.660000000003</v>
      </c>
      <c r="AJC294" s="21">
        <v>68.2</v>
      </c>
      <c r="AJD294" s="20">
        <v>1456.624</v>
      </c>
      <c r="AJE294" s="20">
        <v>45219.582000000002</v>
      </c>
      <c r="AJF294" s="20">
        <v>45219.582000000002</v>
      </c>
      <c r="AJG294" s="21">
        <v>41.9</v>
      </c>
      <c r="AJH294" s="20">
        <v>895.529</v>
      </c>
      <c r="AJI294" s="20">
        <v>27800.892</v>
      </c>
      <c r="AJJ294" s="20">
        <v>27800.892</v>
      </c>
      <c r="AJK294" s="21">
        <v>44</v>
      </c>
      <c r="AJL294" s="20">
        <v>320.10399999999998</v>
      </c>
      <c r="AJM294" s="20">
        <v>1200.4549999999999</v>
      </c>
      <c r="AJN294" s="21">
        <v>3.5</v>
      </c>
      <c r="AJO294" s="20">
        <v>25.802</v>
      </c>
      <c r="AJP294" s="20">
        <v>96.760999999999996</v>
      </c>
      <c r="AJQ294" s="21">
        <v>10.199999999999999</v>
      </c>
      <c r="AJR294" s="20">
        <v>74.177000000000007</v>
      </c>
      <c r="AJS294" s="20">
        <v>278.17899999999997</v>
      </c>
      <c r="AJT294" s="20">
        <v>251.34200000000001</v>
      </c>
      <c r="AJU294" s="21">
        <v>30.4</v>
      </c>
      <c r="AJV294" s="20">
        <v>220.99299999999999</v>
      </c>
      <c r="AJW294" s="20">
        <v>828.76599999999996</v>
      </c>
      <c r="AJX294" s="20">
        <v>806.36</v>
      </c>
      <c r="AJY294" s="21">
        <v>40.5</v>
      </c>
      <c r="AJZ294" s="20">
        <v>294.303</v>
      </c>
      <c r="AKA294" s="20">
        <v>1103.694</v>
      </c>
      <c r="AKB294" s="20">
        <v>1057.702</v>
      </c>
      <c r="AKC294" s="21">
        <v>36.799999999999997</v>
      </c>
      <c r="AKD294" s="20">
        <v>267.70999999999998</v>
      </c>
      <c r="AKE294" s="20">
        <v>1003.966</v>
      </c>
      <c r="AKF294" s="20">
        <v>1003.966</v>
      </c>
      <c r="AKG294" s="21">
        <v>272.89999999999998</v>
      </c>
      <c r="AKH294" s="20">
        <v>1562.422</v>
      </c>
      <c r="AKI294" s="20">
        <v>10210.424999999999</v>
      </c>
      <c r="AKJ294" s="21">
        <v>39.799999999999997</v>
      </c>
      <c r="AKK294" s="20">
        <v>227.95500000000001</v>
      </c>
      <c r="AKL294" s="20">
        <v>1489.6890000000001</v>
      </c>
      <c r="AKM294" s="21">
        <v>36.700000000000003</v>
      </c>
      <c r="AKN294" s="20">
        <v>209.88</v>
      </c>
      <c r="AKO294" s="20">
        <v>1371.5650000000001</v>
      </c>
      <c r="AKP294" s="21">
        <v>78.599999999999994</v>
      </c>
      <c r="AKQ294" s="20">
        <v>450.23500000000001</v>
      </c>
      <c r="AKR294" s="20">
        <v>2942.2840000000001</v>
      </c>
      <c r="AKS294" s="20">
        <v>2942.2840000000001</v>
      </c>
      <c r="AKT294" s="21">
        <v>154.4</v>
      </c>
      <c r="AKU294" s="20">
        <v>884.23099999999999</v>
      </c>
      <c r="AKV294" s="20">
        <v>5778.4520000000002</v>
      </c>
      <c r="AKW294" s="20">
        <v>5778.4520000000002</v>
      </c>
      <c r="AKX294" s="21">
        <v>233.1</v>
      </c>
      <c r="AKY294" s="20">
        <v>1334.4659999999999</v>
      </c>
      <c r="AKZ294" s="20">
        <v>8720.7360000000008</v>
      </c>
      <c r="ALA294" s="20">
        <v>8720.7360000000008</v>
      </c>
      <c r="ALB294" s="21">
        <v>127.1</v>
      </c>
      <c r="ALC294" s="20">
        <v>727.59199999999998</v>
      </c>
      <c r="ALD294" s="20">
        <v>4754.8109999999997</v>
      </c>
      <c r="ALE294" s="20">
        <v>4754.8109999999997</v>
      </c>
      <c r="ALF294" s="21">
        <v>275</v>
      </c>
      <c r="ALG294" s="20">
        <v>817.78</v>
      </c>
      <c r="ALH294" s="20">
        <v>1002.353</v>
      </c>
      <c r="ALI294" s="21">
        <v>104.5</v>
      </c>
      <c r="ALJ294" s="20">
        <v>310.69400000000002</v>
      </c>
      <c r="ALK294" s="20">
        <v>380.81799999999998</v>
      </c>
      <c r="ALL294" s="21">
        <v>61.2</v>
      </c>
      <c r="ALM294" s="20">
        <v>181.98599999999999</v>
      </c>
      <c r="ALN294" s="20">
        <v>223.06</v>
      </c>
      <c r="ALO294" s="20">
        <v>197.78100000000001</v>
      </c>
      <c r="ALP294" s="21">
        <v>106.7</v>
      </c>
      <c r="ALQ294" s="20">
        <v>317.32600000000002</v>
      </c>
      <c r="ALR294" s="20">
        <v>388.94600000000003</v>
      </c>
      <c r="ALS294" s="20">
        <v>309.57900000000001</v>
      </c>
      <c r="ALT294" s="21">
        <v>170.5</v>
      </c>
      <c r="ALU294" s="20">
        <v>507.08600000000001</v>
      </c>
      <c r="ALV294" s="20">
        <v>621.53499999999997</v>
      </c>
      <c r="ALW294" s="20">
        <v>507.36099999999999</v>
      </c>
      <c r="ALX294" s="21">
        <v>142.9</v>
      </c>
      <c r="ALY294" s="20">
        <v>424.87700000000001</v>
      </c>
      <c r="ALZ294" s="20">
        <v>520.77200000000005</v>
      </c>
      <c r="AMA294" s="20">
        <v>383.76799999999997</v>
      </c>
      <c r="AMB294" s="21">
        <v>176.7</v>
      </c>
      <c r="AMC294" s="20">
        <v>676.29600000000005</v>
      </c>
      <c r="AMD294" s="20">
        <v>20822.887999999999</v>
      </c>
      <c r="AME294" s="21">
        <v>29.8</v>
      </c>
      <c r="AMF294" s="20">
        <v>114.15600000000001</v>
      </c>
      <c r="AMG294" s="20">
        <v>3514.8209999999999</v>
      </c>
      <c r="AMH294" s="21">
        <v>71.3</v>
      </c>
      <c r="AMI294" s="20">
        <v>272.92200000000003</v>
      </c>
      <c r="AMJ294" s="20">
        <v>8403.1640000000007</v>
      </c>
      <c r="AMK294" s="20">
        <v>8403.1640000000007</v>
      </c>
      <c r="AML294" s="21">
        <v>75.599999999999994</v>
      </c>
      <c r="AMM294" s="20">
        <v>289.21800000000002</v>
      </c>
      <c r="AMN294" s="20">
        <v>8904.9030000000002</v>
      </c>
      <c r="AMO294" s="20">
        <v>8904.9030000000002</v>
      </c>
      <c r="AMP294" s="21">
        <v>146.9</v>
      </c>
      <c r="AMQ294" s="20">
        <v>562.14</v>
      </c>
      <c r="AMR294" s="20">
        <v>17308.066999999999</v>
      </c>
      <c r="AMS294" s="20">
        <v>17308.066999999999</v>
      </c>
      <c r="AMT294" s="21">
        <v>109.1</v>
      </c>
      <c r="AMU294" s="20">
        <v>417.44400000000002</v>
      </c>
      <c r="AMV294" s="20">
        <v>12852.93</v>
      </c>
      <c r="AMW294" s="20">
        <v>12852.93</v>
      </c>
      <c r="AMX294" s="21">
        <v>96.7</v>
      </c>
      <c r="AMY294" s="22">
        <v>827.91590099999996</v>
      </c>
      <c r="AMZ294" s="20">
        <v>1485.6949999999999</v>
      </c>
      <c r="ANA294" s="21">
        <v>35.200000000000003</v>
      </c>
      <c r="ANB294" s="20">
        <v>301.10000000000002</v>
      </c>
      <c r="ANC294" s="20">
        <v>540.32399999999996</v>
      </c>
      <c r="AND294" s="21">
        <v>33.299999999999997</v>
      </c>
      <c r="ANE294" s="20">
        <v>285.53899999999999</v>
      </c>
      <c r="ANF294" s="20">
        <v>512.4</v>
      </c>
      <c r="ANG294" s="21">
        <v>17.7</v>
      </c>
      <c r="ANH294" s="22">
        <v>151.407364</v>
      </c>
      <c r="ANI294" s="22">
        <v>271.700515</v>
      </c>
      <c r="ANJ294" s="22">
        <v>271.700515</v>
      </c>
      <c r="ANK294" s="21">
        <v>43.8</v>
      </c>
      <c r="ANL294" s="22">
        <v>375.40850899999998</v>
      </c>
      <c r="ANM294" s="22">
        <v>673.670569</v>
      </c>
      <c r="ANN294" s="22">
        <v>673.670569</v>
      </c>
      <c r="ANO294" s="21">
        <v>61.5</v>
      </c>
      <c r="ANP294" s="22">
        <v>526.81587300000001</v>
      </c>
      <c r="ANQ294" s="22">
        <v>945.371084</v>
      </c>
      <c r="ANR294" s="22">
        <v>945.371084</v>
      </c>
      <c r="ANS294" s="21">
        <v>45.1</v>
      </c>
      <c r="ANT294" s="22">
        <v>386.208955</v>
      </c>
      <c r="ANU294" s="22">
        <v>693.05196899999999</v>
      </c>
      <c r="ANV294" s="22">
        <v>693.05196899999999</v>
      </c>
      <c r="ANW294" s="21">
        <v>252.7</v>
      </c>
      <c r="ANX294" s="20">
        <v>40715.756999999998</v>
      </c>
      <c r="ANY294" s="20">
        <v>40715.756999999998</v>
      </c>
      <c r="ANZ294" s="21">
        <v>101.6</v>
      </c>
      <c r="AOA294" s="20">
        <v>16375.038</v>
      </c>
      <c r="AOB294" s="20">
        <v>16375.038</v>
      </c>
      <c r="AOC294" s="21">
        <v>93.5</v>
      </c>
      <c r="AOD294" s="20">
        <v>15062.77</v>
      </c>
      <c r="AOE294" s="20">
        <v>15062.77</v>
      </c>
      <c r="AOF294" s="21">
        <v>84.8</v>
      </c>
      <c r="AOG294" s="20">
        <v>13667.888999999999</v>
      </c>
      <c r="AOH294" s="20">
        <v>13667.888999999999</v>
      </c>
      <c r="AOI294" s="20">
        <v>13667.888999999999</v>
      </c>
      <c r="AOJ294" s="21">
        <v>66.3</v>
      </c>
      <c r="AOK294" s="20">
        <v>10672.83</v>
      </c>
      <c r="AOL294" s="20">
        <v>10672.83</v>
      </c>
      <c r="AOM294" s="20">
        <v>10672.83</v>
      </c>
      <c r="AON294" s="21">
        <v>151.1</v>
      </c>
      <c r="AOO294" s="20">
        <v>24340.719000000001</v>
      </c>
      <c r="AOP294" s="20">
        <v>24340.719000000001</v>
      </c>
      <c r="AOQ294" s="20">
        <v>24340.719000000001</v>
      </c>
      <c r="AOR294" s="21">
        <v>49.3</v>
      </c>
      <c r="AOS294" s="20">
        <v>7934.58</v>
      </c>
      <c r="AOT294" s="20">
        <v>7934.58</v>
      </c>
      <c r="AOU294" s="20">
        <v>7934.58</v>
      </c>
      <c r="AOV294" s="21">
        <v>263.5</v>
      </c>
      <c r="AOW294" s="20">
        <v>33500.150999999998</v>
      </c>
      <c r="AOX294" s="20">
        <v>25909.017</v>
      </c>
      <c r="AOY294" s="21">
        <v>96.1</v>
      </c>
      <c r="AOZ294" s="20">
        <v>12218.73</v>
      </c>
      <c r="APA294" s="20">
        <v>9449.9660000000003</v>
      </c>
      <c r="APB294" s="21">
        <v>90.4</v>
      </c>
      <c r="APC294" s="20">
        <v>11494.972</v>
      </c>
      <c r="APD294" s="20">
        <v>8890.2109999999993</v>
      </c>
      <c r="APE294" s="21">
        <v>62.7</v>
      </c>
      <c r="APF294" s="20">
        <v>7967.3890000000001</v>
      </c>
      <c r="APG294" s="20">
        <v>6161.9790000000003</v>
      </c>
      <c r="APH294" s="20">
        <v>6161.9790000000003</v>
      </c>
      <c r="API294" s="21">
        <v>104.7</v>
      </c>
      <c r="APJ294" s="20">
        <v>13314.031999999999</v>
      </c>
      <c r="APK294" s="20">
        <v>10297.073</v>
      </c>
      <c r="APL294" s="20">
        <v>10297.073</v>
      </c>
      <c r="APM294" s="21">
        <v>167.4</v>
      </c>
      <c r="APN294" s="20">
        <v>21281.420999999998</v>
      </c>
      <c r="APO294" s="20">
        <v>16459.050999999999</v>
      </c>
      <c r="APP294" s="20">
        <v>16459.050999999999</v>
      </c>
      <c r="APQ294" s="21">
        <v>102.3</v>
      </c>
      <c r="APR294" s="20">
        <v>13011.013000000001</v>
      </c>
      <c r="APS294" s="20">
        <v>10062.718000000001</v>
      </c>
      <c r="APT294" s="20">
        <v>10062.718000000001</v>
      </c>
      <c r="APU294" s="21">
        <v>110.2</v>
      </c>
      <c r="APV294" s="20">
        <v>469.13200000000001</v>
      </c>
      <c r="APW294" s="20">
        <v>3886.7559999999999</v>
      </c>
      <c r="APX294" s="21">
        <v>38.200000000000003</v>
      </c>
      <c r="APY294" s="20">
        <v>162.46299999999999</v>
      </c>
      <c r="APZ294" s="20">
        <v>1346.009</v>
      </c>
      <c r="AQA294" s="21">
        <v>39.1</v>
      </c>
      <c r="AQB294" s="20">
        <v>166.53700000000001</v>
      </c>
      <c r="AQC294" s="20">
        <v>1379.7619999999999</v>
      </c>
      <c r="AQD294" s="20">
        <v>1379.7619999999999</v>
      </c>
      <c r="AQE294" s="21">
        <v>32.9</v>
      </c>
      <c r="AQF294" s="20">
        <v>140.131</v>
      </c>
      <c r="AQG294" s="20">
        <v>1160.9849999999999</v>
      </c>
      <c r="AQH294" s="20">
        <v>1160.9849999999999</v>
      </c>
      <c r="AQI294" s="21">
        <v>72</v>
      </c>
      <c r="AQJ294" s="20">
        <v>306.66800000000001</v>
      </c>
      <c r="AQK294" s="20">
        <v>2540.7469999999998</v>
      </c>
      <c r="AQL294" s="20">
        <v>2540.7469999999998</v>
      </c>
      <c r="AQM294" s="21">
        <v>59.7</v>
      </c>
      <c r="AQN294" s="20">
        <v>254.24700000000001</v>
      </c>
      <c r="AQO294" s="20">
        <v>2106.4349999999999</v>
      </c>
      <c r="AQP294" s="20">
        <v>2106.4349999999999</v>
      </c>
    </row>
    <row r="295" spans="1:1134" x14ac:dyDescent="0.2">
      <c r="A295" s="18">
        <v>41274</v>
      </c>
      <c r="B295" s="21">
        <v>149.69999999999999</v>
      </c>
      <c r="C295" s="21">
        <v>149.19999999999999</v>
      </c>
      <c r="D295" s="20">
        <v>35954.224000000002</v>
      </c>
      <c r="E295" s="21">
        <v>38</v>
      </c>
      <c r="F295" s="21">
        <v>38.700000000000003</v>
      </c>
      <c r="G295" s="20">
        <v>9127.0609999999997</v>
      </c>
      <c r="H295" s="21">
        <v>30.3</v>
      </c>
      <c r="I295" s="21">
        <v>30</v>
      </c>
      <c r="J295" s="20">
        <v>7282.8289999999997</v>
      </c>
      <c r="K295" s="21">
        <v>80.8</v>
      </c>
      <c r="L295" s="21">
        <v>80.099999999999994</v>
      </c>
      <c r="M295" s="20">
        <v>19413.901000000002</v>
      </c>
      <c r="N295" s="21">
        <v>111.4</v>
      </c>
      <c r="O295" s="21">
        <v>110.2</v>
      </c>
      <c r="P295" s="20">
        <v>26743.998</v>
      </c>
      <c r="Q295" s="21">
        <v>84.9</v>
      </c>
      <c r="R295" s="21">
        <v>82.4</v>
      </c>
      <c r="S295" s="20">
        <v>20394.273000000001</v>
      </c>
      <c r="T295" s="21">
        <v>227.9</v>
      </c>
      <c r="U295" s="21">
        <v>207.3</v>
      </c>
      <c r="V295" s="20">
        <v>153962.08499999999</v>
      </c>
      <c r="W295" s="21">
        <v>82.3</v>
      </c>
      <c r="X295" s="21">
        <v>71.7</v>
      </c>
      <c r="Y295" s="20">
        <v>55605.56</v>
      </c>
      <c r="Z295" s="21">
        <v>77.599999999999994</v>
      </c>
      <c r="AA295" s="21">
        <v>68</v>
      </c>
      <c r="AB295" s="20">
        <v>52397.811999999998</v>
      </c>
      <c r="AC295" s="21">
        <v>60.5</v>
      </c>
      <c r="AD295" s="21">
        <v>52.4</v>
      </c>
      <c r="AE295" s="20">
        <v>40901.154999999999</v>
      </c>
      <c r="AF295" s="21">
        <v>85</v>
      </c>
      <c r="AG295" s="21">
        <v>83.1</v>
      </c>
      <c r="AH295" s="20">
        <v>57412.743999999999</v>
      </c>
      <c r="AI295" s="21">
        <v>145.6</v>
      </c>
      <c r="AJ295" s="21">
        <v>135.6</v>
      </c>
      <c r="AK295" s="20">
        <v>98356.524999999994</v>
      </c>
      <c r="AL295" s="21">
        <v>84.3</v>
      </c>
      <c r="AM295" s="21">
        <v>82.1</v>
      </c>
      <c r="AN295" s="20">
        <v>56956.733999999997</v>
      </c>
      <c r="AO295" s="21">
        <v>271</v>
      </c>
      <c r="AP295" s="21">
        <v>269.89999999999998</v>
      </c>
      <c r="AQ295" s="20">
        <v>118007.86</v>
      </c>
      <c r="AR295" s="21">
        <v>106.6</v>
      </c>
      <c r="AS295" s="21">
        <v>106.9</v>
      </c>
      <c r="AT295" s="20">
        <v>46395.334000000003</v>
      </c>
      <c r="AU295" s="21">
        <v>99.4</v>
      </c>
      <c r="AV295" s="21">
        <v>99.6</v>
      </c>
      <c r="AW295" s="20">
        <v>43270.750999999997</v>
      </c>
      <c r="AX295" s="21">
        <v>77.2</v>
      </c>
      <c r="AY295" s="21">
        <v>76.599999999999994</v>
      </c>
      <c r="AZ295" s="20">
        <v>33618.326999999997</v>
      </c>
      <c r="BA295" s="21">
        <v>87.3</v>
      </c>
      <c r="BB295" s="21">
        <v>86.4</v>
      </c>
      <c r="BC295" s="20">
        <v>37998.843000000001</v>
      </c>
      <c r="BD295" s="21">
        <v>164.5</v>
      </c>
      <c r="BE295" s="21">
        <v>163</v>
      </c>
      <c r="BF295" s="20">
        <v>71612.527000000002</v>
      </c>
      <c r="BG295" s="21">
        <v>84</v>
      </c>
      <c r="BH295" s="21">
        <v>81.8</v>
      </c>
      <c r="BI295" s="20">
        <v>36562.46</v>
      </c>
      <c r="BJ295" s="21">
        <v>65.400000000000006</v>
      </c>
      <c r="BK295" s="19">
        <v>351.00742496436999</v>
      </c>
      <c r="BL295" s="20">
        <v>1726.079</v>
      </c>
      <c r="BM295" s="21">
        <v>43.4</v>
      </c>
      <c r="BN295" s="20">
        <v>232.85499999999999</v>
      </c>
      <c r="BO295" s="20">
        <v>1145.0619999999999</v>
      </c>
      <c r="BP295" s="21">
        <v>5.9</v>
      </c>
      <c r="BQ295" s="20">
        <v>31.545000000000002</v>
      </c>
      <c r="BR295" s="19">
        <v>155.12353899999999</v>
      </c>
      <c r="BS295" s="19">
        <v>155.12353899999999</v>
      </c>
      <c r="BT295" s="21">
        <v>16.100000000000001</v>
      </c>
      <c r="BU295" s="20">
        <v>86.224999999999994</v>
      </c>
      <c r="BV295" s="19">
        <v>424.01100892091</v>
      </c>
      <c r="BW295" s="19">
        <v>351.02761256479999</v>
      </c>
      <c r="BX295" s="21">
        <v>22</v>
      </c>
      <c r="BY295" s="19">
        <v>118.15292572696001</v>
      </c>
      <c r="BZ295" s="19">
        <v>581.0170122623</v>
      </c>
      <c r="CA295" s="19">
        <v>506.15115156479999</v>
      </c>
      <c r="CB295" s="21">
        <v>14.5</v>
      </c>
      <c r="CC295" s="19">
        <v>77.596729639044</v>
      </c>
      <c r="CD295" s="19">
        <v>381.58191799999997</v>
      </c>
      <c r="CE295" s="19">
        <v>381.58191799999997</v>
      </c>
      <c r="CF295" s="21">
        <v>235.9</v>
      </c>
      <c r="CG295" s="20">
        <v>992.30799999999999</v>
      </c>
      <c r="CH295" s="20">
        <v>752.07</v>
      </c>
      <c r="CI295" s="21">
        <v>92.5</v>
      </c>
      <c r="CJ295" s="20">
        <v>389.10399999999998</v>
      </c>
      <c r="CK295" s="20">
        <v>294.90199999999999</v>
      </c>
      <c r="CL295" s="21">
        <v>81.900000000000006</v>
      </c>
      <c r="CM295" s="20">
        <v>344.42700000000002</v>
      </c>
      <c r="CN295" s="20">
        <v>261.041</v>
      </c>
      <c r="CO295" s="21">
        <v>51.8</v>
      </c>
      <c r="CP295" s="20">
        <v>217.738</v>
      </c>
      <c r="CQ295" s="20">
        <v>165.024</v>
      </c>
      <c r="CR295" s="20">
        <v>165.024</v>
      </c>
      <c r="CS295" s="21">
        <v>91.7</v>
      </c>
      <c r="CT295" s="20">
        <v>385.46499999999997</v>
      </c>
      <c r="CU295" s="20">
        <v>292.14400000000001</v>
      </c>
      <c r="CV295" s="20">
        <v>292.14400000000001</v>
      </c>
      <c r="CW295" s="21">
        <v>143.4</v>
      </c>
      <c r="CX295" s="20">
        <v>603.20399999999995</v>
      </c>
      <c r="CY295" s="20">
        <v>457.16800000000001</v>
      </c>
      <c r="CZ295" s="20">
        <v>457.16800000000001</v>
      </c>
      <c r="DA295" s="21">
        <v>90.9</v>
      </c>
      <c r="DB295" s="20">
        <v>382.45</v>
      </c>
      <c r="DC295" s="20">
        <v>289.85899999999998</v>
      </c>
      <c r="DD295" s="20">
        <v>289.85899999999998</v>
      </c>
      <c r="DE295" s="21">
        <v>205.8</v>
      </c>
      <c r="DF295" s="20">
        <v>3236.8649999999998</v>
      </c>
      <c r="DG295" s="20">
        <v>3118.7190000000001</v>
      </c>
      <c r="DH295" s="21">
        <v>28.8</v>
      </c>
      <c r="DI295" s="20">
        <v>453.346</v>
      </c>
      <c r="DJ295" s="20">
        <v>436.79899999999998</v>
      </c>
      <c r="DK295" s="21">
        <v>25.4</v>
      </c>
      <c r="DL295" s="20">
        <v>399.27300000000002</v>
      </c>
      <c r="DM295" s="20">
        <v>384.7</v>
      </c>
      <c r="DN295" s="21">
        <v>109.5</v>
      </c>
      <c r="DO295" s="20">
        <v>1721.84</v>
      </c>
      <c r="DP295" s="20">
        <v>1658.9929999999999</v>
      </c>
      <c r="DQ295" s="20">
        <v>1658.9929999999999</v>
      </c>
      <c r="DR295" s="21">
        <v>67.5</v>
      </c>
      <c r="DS295" s="20">
        <v>1061.6780000000001</v>
      </c>
      <c r="DT295" s="20">
        <v>1022.927</v>
      </c>
      <c r="DU295" s="20">
        <v>1022.927</v>
      </c>
      <c r="DV295" s="21">
        <v>177</v>
      </c>
      <c r="DW295" s="20">
        <v>2783.518</v>
      </c>
      <c r="DX295" s="20">
        <v>2681.92</v>
      </c>
      <c r="DY295" s="20">
        <v>2681.92</v>
      </c>
      <c r="DZ295" s="21">
        <v>125.3</v>
      </c>
      <c r="EA295" s="20">
        <v>1970.758</v>
      </c>
      <c r="EB295" s="20">
        <v>1898.825</v>
      </c>
      <c r="EC295" s="20">
        <v>1898.825</v>
      </c>
      <c r="ED295" s="21">
        <v>321</v>
      </c>
      <c r="EE295" s="20">
        <v>1635.741</v>
      </c>
      <c r="EF295" s="20">
        <v>1239.7280000000001</v>
      </c>
      <c r="EG295" s="21">
        <v>116.9</v>
      </c>
      <c r="EH295" s="20">
        <v>595.65800000000002</v>
      </c>
      <c r="EI295" s="20">
        <v>451.44900000000001</v>
      </c>
      <c r="EJ295" s="21">
        <v>104.8</v>
      </c>
      <c r="EK295" s="20">
        <v>534.04399999999998</v>
      </c>
      <c r="EL295" s="20">
        <v>404.75200000000001</v>
      </c>
      <c r="EM295" s="21">
        <v>55.7</v>
      </c>
      <c r="EN295" s="20">
        <v>283.68700000000001</v>
      </c>
      <c r="EO295" s="20">
        <v>215.006</v>
      </c>
      <c r="EP295" s="20">
        <v>215.006</v>
      </c>
      <c r="EQ295" s="21">
        <v>148.4</v>
      </c>
      <c r="ER295" s="20">
        <v>756.39700000000005</v>
      </c>
      <c r="ES295" s="20">
        <v>573.27300000000002</v>
      </c>
      <c r="ET295" s="20">
        <v>573.27300000000002</v>
      </c>
      <c r="EU295" s="21">
        <v>204.1</v>
      </c>
      <c r="EV295" s="20">
        <v>1040.0830000000001</v>
      </c>
      <c r="EW295" s="20">
        <v>788.279</v>
      </c>
      <c r="EX295" s="20">
        <v>788.279</v>
      </c>
      <c r="EY295" s="21">
        <v>53.2</v>
      </c>
      <c r="EZ295" s="20">
        <v>271.161</v>
      </c>
      <c r="FA295" s="20">
        <v>205.51300000000001</v>
      </c>
      <c r="FB295" s="20">
        <v>205.51300000000001</v>
      </c>
      <c r="FC295" s="21">
        <v>128.30000000000001</v>
      </c>
      <c r="FD295" s="20">
        <v>3014.1729999999998</v>
      </c>
      <c r="FE295" s="20">
        <v>6176.3829999999998</v>
      </c>
      <c r="FF295" s="21">
        <v>61.6</v>
      </c>
      <c r="FG295" s="20">
        <v>1447.7380000000001</v>
      </c>
      <c r="FH295" s="20">
        <v>2966.5790000000002</v>
      </c>
      <c r="FI295" s="21">
        <v>24.5</v>
      </c>
      <c r="FJ295" s="20">
        <v>576.02200000000005</v>
      </c>
      <c r="FK295" s="20">
        <v>1180.335</v>
      </c>
      <c r="FL295" s="20">
        <v>1218.346</v>
      </c>
      <c r="FM295" s="21">
        <v>42.1</v>
      </c>
      <c r="FN295" s="20">
        <v>990.48199999999997</v>
      </c>
      <c r="FO295" s="20">
        <v>2029.6089999999999</v>
      </c>
      <c r="FP295" s="20">
        <v>1964.8109999999999</v>
      </c>
      <c r="FQ295" s="21">
        <v>66.7</v>
      </c>
      <c r="FR295" s="20">
        <v>1566.4349999999999</v>
      </c>
      <c r="FS295" s="20">
        <v>3209.8040000000001</v>
      </c>
      <c r="FT295" s="20">
        <v>3183.1559999999999</v>
      </c>
      <c r="FU295" s="21">
        <v>62.5</v>
      </c>
      <c r="FV295" s="20">
        <v>1469.0029999999999</v>
      </c>
      <c r="FW295" s="20">
        <v>3010.154</v>
      </c>
      <c r="FX295" s="20">
        <v>3010.154</v>
      </c>
      <c r="FY295" s="21">
        <v>271</v>
      </c>
      <c r="FZ295" s="20">
        <v>4972.9859999999999</v>
      </c>
      <c r="GA295" s="20">
        <v>4951.6019999999999</v>
      </c>
      <c r="GB295" s="21">
        <v>86.2</v>
      </c>
      <c r="GC295" s="20">
        <v>1581.925</v>
      </c>
      <c r="GD295" s="20">
        <v>1575.123</v>
      </c>
      <c r="GE295" s="21">
        <v>78.2</v>
      </c>
      <c r="GF295" s="20">
        <v>1434.1579999999999</v>
      </c>
      <c r="GG295" s="20">
        <v>1427.991</v>
      </c>
      <c r="GH295" s="21">
        <v>95.3</v>
      </c>
      <c r="GI295" s="20">
        <v>1748.0920000000001</v>
      </c>
      <c r="GJ295" s="20">
        <v>1740.575</v>
      </c>
      <c r="GK295" s="20">
        <v>1740.575</v>
      </c>
      <c r="GL295" s="21">
        <v>89.5</v>
      </c>
      <c r="GM295" s="20">
        <v>1642.9690000000001</v>
      </c>
      <c r="GN295" s="20">
        <v>1635.904</v>
      </c>
      <c r="GO295" s="20">
        <v>1635.904</v>
      </c>
      <c r="GP295" s="21">
        <v>184.8</v>
      </c>
      <c r="GQ295" s="20">
        <v>3391.0610000000001</v>
      </c>
      <c r="GR295" s="20">
        <v>3376.4789999999998</v>
      </c>
      <c r="GS295" s="20">
        <v>3376.4789999999998</v>
      </c>
      <c r="GT295" s="21">
        <v>90.3</v>
      </c>
      <c r="GU295" s="20">
        <v>1656.6410000000001</v>
      </c>
      <c r="GV295" s="20">
        <v>1649.5170000000001</v>
      </c>
      <c r="GW295" s="20">
        <v>1649.5170000000001</v>
      </c>
      <c r="GX295" s="21">
        <v>256.3</v>
      </c>
      <c r="GY295" s="20">
        <v>1802.952</v>
      </c>
      <c r="GZ295" s="20">
        <v>1649.701</v>
      </c>
      <c r="HA295" s="21">
        <v>31.9</v>
      </c>
      <c r="HB295" s="20">
        <v>224.096</v>
      </c>
      <c r="HC295" s="20">
        <v>205.048</v>
      </c>
      <c r="HD295" s="21">
        <v>29.2</v>
      </c>
      <c r="HE295" s="20">
        <v>205.49199999999999</v>
      </c>
      <c r="HF295" s="20">
        <v>188.02500000000001</v>
      </c>
      <c r="HG295" s="21">
        <v>113.1</v>
      </c>
      <c r="HH295" s="20">
        <v>795.58900000000006</v>
      </c>
      <c r="HI295" s="20">
        <v>727.96400000000006</v>
      </c>
      <c r="HJ295" s="20">
        <v>727.96400000000006</v>
      </c>
      <c r="HK295" s="21">
        <v>112.2</v>
      </c>
      <c r="HL295" s="20">
        <v>789.19500000000005</v>
      </c>
      <c r="HM295" s="20">
        <v>722.11400000000003</v>
      </c>
      <c r="HN295" s="20">
        <v>596.529</v>
      </c>
      <c r="HO295" s="21">
        <v>224.5</v>
      </c>
      <c r="HP295" s="20">
        <v>1578.856</v>
      </c>
      <c r="HQ295" s="20">
        <v>1444.653</v>
      </c>
      <c r="HR295" s="20">
        <v>1324.4929999999999</v>
      </c>
      <c r="HS295" s="21">
        <v>137.30000000000001</v>
      </c>
      <c r="HT295" s="20">
        <v>965.70500000000004</v>
      </c>
      <c r="HU295" s="20">
        <v>883.62</v>
      </c>
      <c r="HV295" s="20">
        <v>883.62</v>
      </c>
      <c r="HW295" s="21">
        <v>129.80000000000001</v>
      </c>
      <c r="HX295" s="20">
        <v>352.32100000000003</v>
      </c>
      <c r="HY295" s="20">
        <v>168620.875</v>
      </c>
      <c r="HZ295" s="21">
        <v>13.9</v>
      </c>
      <c r="IA295" s="20">
        <v>37.761000000000003</v>
      </c>
      <c r="IB295" s="20">
        <v>18072.490000000002</v>
      </c>
      <c r="IC295" s="21">
        <v>12</v>
      </c>
      <c r="ID295" s="20">
        <v>32.468000000000004</v>
      </c>
      <c r="IE295" s="20">
        <v>15539.184999999999</v>
      </c>
      <c r="IF295" s="21">
        <v>35.299999999999997</v>
      </c>
      <c r="IG295" s="20">
        <v>95.972999999999999</v>
      </c>
      <c r="IH295" s="20">
        <v>45932.587</v>
      </c>
      <c r="II295" s="20">
        <v>45932.587</v>
      </c>
      <c r="IJ295" s="21">
        <v>80.5</v>
      </c>
      <c r="IK295" s="20">
        <v>218.58699999999999</v>
      </c>
      <c r="IL295" s="20">
        <v>104615.798</v>
      </c>
      <c r="IM295" s="20">
        <v>104615.798</v>
      </c>
      <c r="IN295" s="21">
        <v>115.8</v>
      </c>
      <c r="IO295" s="20">
        <v>314.56</v>
      </c>
      <c r="IP295" s="20">
        <v>150548.38399999999</v>
      </c>
      <c r="IQ295" s="20">
        <v>150548.38399999999</v>
      </c>
      <c r="IR295" s="21">
        <v>74.400000000000006</v>
      </c>
      <c r="IS295" s="20">
        <v>202.05099999999999</v>
      </c>
      <c r="IT295" s="23">
        <v>96701.55</v>
      </c>
      <c r="IU295" s="23">
        <v>96701.55</v>
      </c>
      <c r="IV295" s="21">
        <v>191.9</v>
      </c>
      <c r="IW295" s="20">
        <v>16553.998</v>
      </c>
      <c r="IX295" s="20">
        <v>103141.921</v>
      </c>
      <c r="IY295" s="21">
        <v>34.5</v>
      </c>
      <c r="IZ295" s="20">
        <v>2975.4969999999998</v>
      </c>
      <c r="JA295" s="20">
        <v>18539.233</v>
      </c>
      <c r="JB295" s="21">
        <v>29.8</v>
      </c>
      <c r="JC295" s="20">
        <v>2571.0680000000002</v>
      </c>
      <c r="JD295" s="20">
        <v>16019.384</v>
      </c>
      <c r="JE295" s="20">
        <v>16019.384</v>
      </c>
      <c r="JF295" s="21">
        <v>127.6</v>
      </c>
      <c r="JG295" s="20">
        <v>11004.349</v>
      </c>
      <c r="JH295" s="20">
        <v>68564.078999999998</v>
      </c>
      <c r="JI295" s="20">
        <v>72382.357000000004</v>
      </c>
      <c r="JJ295" s="21">
        <v>157.4</v>
      </c>
      <c r="JK295" s="20">
        <v>13578.502</v>
      </c>
      <c r="JL295" s="20">
        <v>84602.687999999995</v>
      </c>
      <c r="JM295" s="20">
        <v>88401.740999999995</v>
      </c>
      <c r="JN295" s="21">
        <v>129.19999999999999</v>
      </c>
      <c r="JO295" s="20">
        <v>11143.752</v>
      </c>
      <c r="JP295" s="20">
        <v>69432.652000000002</v>
      </c>
      <c r="JQ295" s="20">
        <v>69432.652000000002</v>
      </c>
      <c r="JR295" s="21">
        <v>82.8</v>
      </c>
      <c r="JS295" s="20">
        <v>312.08600000000001</v>
      </c>
      <c r="JT295" s="20">
        <v>551839.34600000002</v>
      </c>
      <c r="JU295" s="21">
        <v>32.1</v>
      </c>
      <c r="JV295" s="20">
        <v>121.167</v>
      </c>
      <c r="JW295" s="20">
        <v>214250.527</v>
      </c>
      <c r="JX295" s="20">
        <v>21.623999999999999</v>
      </c>
      <c r="JY295" s="20">
        <v>81.509</v>
      </c>
      <c r="JZ295" s="20">
        <v>144127.40900000001</v>
      </c>
      <c r="KA295" s="20">
        <v>144127.40900000001</v>
      </c>
      <c r="KB295" s="20">
        <v>29.026</v>
      </c>
      <c r="KC295" s="20">
        <v>109.41</v>
      </c>
      <c r="KD295" s="20">
        <v>193461.40900000001</v>
      </c>
      <c r="KE295" s="20">
        <v>193461.40900000001</v>
      </c>
      <c r="KF295" s="21">
        <v>50.7</v>
      </c>
      <c r="KG295" s="21">
        <v>190.9</v>
      </c>
      <c r="KH295" s="20">
        <v>337588.81800000003</v>
      </c>
      <c r="KI295" s="20">
        <v>337588.81800000003</v>
      </c>
      <c r="KJ295" s="21">
        <v>38.200000000000003</v>
      </c>
      <c r="KK295" s="21">
        <v>143.9</v>
      </c>
      <c r="KL295" s="21">
        <v>254435</v>
      </c>
      <c r="KM295" s="21">
        <v>254435</v>
      </c>
      <c r="KN295" s="21">
        <v>139.6</v>
      </c>
      <c r="KO295" s="20">
        <v>299.26499999999999</v>
      </c>
      <c r="KP295" s="20">
        <v>5704.741</v>
      </c>
      <c r="KQ295" s="21">
        <v>49.1</v>
      </c>
      <c r="KR295" s="20">
        <v>105.223</v>
      </c>
      <c r="KS295" s="20">
        <v>2005.82</v>
      </c>
      <c r="KT295" s="21">
        <v>44.2</v>
      </c>
      <c r="KU295" s="20">
        <v>94.704999999999998</v>
      </c>
      <c r="KV295" s="20">
        <v>1805.307</v>
      </c>
      <c r="KW295" s="21">
        <v>30.5</v>
      </c>
      <c r="KX295" s="20">
        <v>65.3</v>
      </c>
      <c r="KY295" s="20">
        <v>1244.79</v>
      </c>
      <c r="KZ295" s="20">
        <v>1244.79</v>
      </c>
      <c r="LA295" s="21">
        <v>60</v>
      </c>
      <c r="LB295" s="20">
        <v>128.74100000000001</v>
      </c>
      <c r="LC295" s="20">
        <v>2454.1309999999999</v>
      </c>
      <c r="LD295" s="20">
        <v>2454.1309999999999</v>
      </c>
      <c r="LE295" s="21">
        <v>90.5</v>
      </c>
      <c r="LF295" s="20">
        <v>194.042</v>
      </c>
      <c r="LG295" s="20">
        <v>3698.9209999999998</v>
      </c>
      <c r="LH295" s="20">
        <v>3698.9209999999998</v>
      </c>
      <c r="LI295" s="21">
        <v>49.3</v>
      </c>
      <c r="LJ295" s="20">
        <v>105.797</v>
      </c>
      <c r="LK295" s="20">
        <v>2016.7470000000001</v>
      </c>
      <c r="LL295" s="20">
        <v>2016.7470000000001</v>
      </c>
      <c r="LM295" s="21">
        <v>210.3</v>
      </c>
      <c r="LN295" s="20">
        <v>7622.1719999999996</v>
      </c>
      <c r="LO295" s="20">
        <v>5776.8440000000001</v>
      </c>
      <c r="LP295" s="21">
        <v>86.5</v>
      </c>
      <c r="LQ295" s="20">
        <v>3136.4720000000002</v>
      </c>
      <c r="LR295" s="20">
        <v>2377.1320000000001</v>
      </c>
      <c r="LS295" s="21">
        <v>80.7</v>
      </c>
      <c r="LT295" s="20">
        <v>2924.797</v>
      </c>
      <c r="LU295" s="20">
        <v>2216.7040000000002</v>
      </c>
      <c r="LV295" s="21">
        <v>56.6</v>
      </c>
      <c r="LW295" s="20">
        <v>2049.38</v>
      </c>
      <c r="LX295" s="20">
        <v>1553.2249999999999</v>
      </c>
      <c r="LY295" s="20">
        <v>1553.2249999999999</v>
      </c>
      <c r="LZ295" s="21">
        <v>67.2</v>
      </c>
      <c r="MA295" s="20">
        <v>2436.3200000000002</v>
      </c>
      <c r="MB295" s="20">
        <v>1846.4870000000001</v>
      </c>
      <c r="MC295" s="20">
        <v>1846.4870000000001</v>
      </c>
      <c r="MD295" s="21">
        <v>123.8</v>
      </c>
      <c r="ME295" s="20">
        <v>4485.7</v>
      </c>
      <c r="MF295" s="20">
        <v>3399.712</v>
      </c>
      <c r="MG295" s="20">
        <v>3399.712</v>
      </c>
      <c r="MH295" s="21">
        <v>82.2</v>
      </c>
      <c r="MI295" s="20">
        <v>2978</v>
      </c>
      <c r="MJ295" s="20">
        <v>2257.0259999999998</v>
      </c>
      <c r="MK295" s="20">
        <v>2257.0259999999998</v>
      </c>
      <c r="ML295" s="21">
        <v>310.8</v>
      </c>
      <c r="MM295" s="20">
        <v>1041.412</v>
      </c>
      <c r="MN295" s="20">
        <v>5888.9750000000004</v>
      </c>
      <c r="MO295" s="21">
        <v>53.1</v>
      </c>
      <c r="MP295" s="20">
        <v>177.88399999999999</v>
      </c>
      <c r="MQ295" s="20">
        <v>1005.9</v>
      </c>
      <c r="MR295" s="21">
        <v>44.9</v>
      </c>
      <c r="MS295" s="20">
        <v>150.447</v>
      </c>
      <c r="MT295" s="20">
        <v>850.74599999999998</v>
      </c>
      <c r="MU295" s="21">
        <v>129.1</v>
      </c>
      <c r="MV295" s="20">
        <v>432.66199999999998</v>
      </c>
      <c r="MW295" s="20">
        <v>2446.6170000000002</v>
      </c>
      <c r="MX295" s="20">
        <v>2473</v>
      </c>
      <c r="MY295" s="21">
        <v>128.19999999999999</v>
      </c>
      <c r="MZ295" s="20">
        <v>429.58</v>
      </c>
      <c r="NA295" s="20">
        <v>2429.19</v>
      </c>
      <c r="NB295" s="20">
        <v>2262</v>
      </c>
      <c r="NC295" s="21">
        <v>257.7</v>
      </c>
      <c r="ND295" s="20">
        <v>863.52700000000004</v>
      </c>
      <c r="NE295" s="20">
        <v>4883.0749999999998</v>
      </c>
      <c r="NF295" s="20">
        <v>4735</v>
      </c>
      <c r="NG295" s="21">
        <v>180.7</v>
      </c>
      <c r="NH295" s="20">
        <v>605.56100000000004</v>
      </c>
      <c r="NI295" s="20">
        <v>3424.3290000000002</v>
      </c>
      <c r="NJ295" s="20">
        <v>3424.3290000000002</v>
      </c>
      <c r="NK295" s="21">
        <v>302</v>
      </c>
      <c r="NL295" s="20">
        <v>4108.7870000000003</v>
      </c>
      <c r="NM295" s="20">
        <v>3114.05</v>
      </c>
      <c r="NN295" s="21">
        <v>90.5</v>
      </c>
      <c r="NO295" s="20">
        <v>1230.991</v>
      </c>
      <c r="NP295" s="20">
        <v>932.96799999999996</v>
      </c>
      <c r="NQ295" s="21">
        <v>90</v>
      </c>
      <c r="NR295" s="20">
        <v>1224.191</v>
      </c>
      <c r="NS295" s="20">
        <v>927.81399999999996</v>
      </c>
      <c r="NT295" s="21">
        <v>81.5</v>
      </c>
      <c r="NU295" s="20">
        <v>1109.2570000000001</v>
      </c>
      <c r="NV295" s="20">
        <v>840.70600000000002</v>
      </c>
      <c r="NW295" s="20">
        <v>840.70600000000002</v>
      </c>
      <c r="NX295" s="21">
        <v>130</v>
      </c>
      <c r="NY295" s="20">
        <v>1768.539</v>
      </c>
      <c r="NZ295" s="20">
        <v>1340.376</v>
      </c>
      <c r="OA295" s="20">
        <v>1340.376</v>
      </c>
      <c r="OB295" s="21">
        <v>211.5</v>
      </c>
      <c r="OC295" s="20">
        <v>2877.797</v>
      </c>
      <c r="OD295" s="20">
        <v>2181.0819999999999</v>
      </c>
      <c r="OE295" s="20">
        <v>2181.0819999999999</v>
      </c>
      <c r="OF295" s="21">
        <v>149.19999999999999</v>
      </c>
      <c r="OG295" s="20">
        <v>2030.327</v>
      </c>
      <c r="OH295" s="20">
        <v>1538.7850000000001</v>
      </c>
      <c r="OI295" s="20">
        <v>1538.7850000000001</v>
      </c>
      <c r="OJ295" s="21">
        <v>234</v>
      </c>
      <c r="OK295" s="20">
        <v>620.63499999999999</v>
      </c>
      <c r="OL295" s="20">
        <v>470.37900000000002</v>
      </c>
      <c r="OM295" s="21">
        <v>62.4</v>
      </c>
      <c r="ON295" s="20">
        <v>165.61600000000001</v>
      </c>
      <c r="OO295" s="20">
        <v>125.52</v>
      </c>
      <c r="OP295" s="21">
        <v>57.7</v>
      </c>
      <c r="OQ295" s="20">
        <v>152.96299999999999</v>
      </c>
      <c r="OR295" s="20">
        <v>115.931</v>
      </c>
      <c r="OS295" s="21">
        <v>61</v>
      </c>
      <c r="OT295" s="20">
        <v>161.85400000000001</v>
      </c>
      <c r="OU295" s="20">
        <v>122.669</v>
      </c>
      <c r="OV295" s="20">
        <v>122.669</v>
      </c>
      <c r="OW295" s="21">
        <v>110.5</v>
      </c>
      <c r="OX295" s="20">
        <v>293.16500000000002</v>
      </c>
      <c r="OY295" s="20">
        <v>222.19</v>
      </c>
      <c r="OZ295" s="20">
        <v>222.19</v>
      </c>
      <c r="PA295" s="21">
        <v>171.5</v>
      </c>
      <c r="PB295" s="20">
        <v>455.01900000000001</v>
      </c>
      <c r="PC295" s="20">
        <v>344.85899999999998</v>
      </c>
      <c r="PD295" s="20">
        <v>344.85899999999998</v>
      </c>
      <c r="PE295" s="21">
        <v>90.9</v>
      </c>
      <c r="PF295" s="20">
        <v>241.22399999999999</v>
      </c>
      <c r="PG295" s="20">
        <v>182.82400000000001</v>
      </c>
      <c r="PH295" s="20">
        <v>182.82400000000001</v>
      </c>
      <c r="PI295" s="21">
        <v>283.7</v>
      </c>
      <c r="PJ295" s="20">
        <v>7819.2969999999996</v>
      </c>
      <c r="PK295" s="20">
        <v>5926.2449999999999</v>
      </c>
      <c r="PL295" s="21">
        <v>100.8</v>
      </c>
      <c r="PM295" s="20">
        <v>2778.3220000000001</v>
      </c>
      <c r="PN295" s="20">
        <v>2105.69</v>
      </c>
      <c r="PO295" s="21">
        <v>90.6</v>
      </c>
      <c r="PP295" s="20">
        <v>2497.0839999999998</v>
      </c>
      <c r="PQ295" s="20">
        <v>1892.54</v>
      </c>
      <c r="PR295" s="21">
        <v>55.1</v>
      </c>
      <c r="PS295" s="20">
        <v>1519.682</v>
      </c>
      <c r="PT295" s="20">
        <v>1151.7670000000001</v>
      </c>
      <c r="PU295" s="20">
        <v>1151.7670000000001</v>
      </c>
      <c r="PV295" s="21">
        <v>127.9</v>
      </c>
      <c r="PW295" s="20">
        <v>3524.009</v>
      </c>
      <c r="PX295" s="20">
        <v>2670.8470000000002</v>
      </c>
      <c r="PY295" s="20">
        <v>2517.598</v>
      </c>
      <c r="PZ295" s="21">
        <v>182.9</v>
      </c>
      <c r="QA295" s="20">
        <v>5040.9759999999997</v>
      </c>
      <c r="QB295" s="20">
        <v>3820.5549999999998</v>
      </c>
      <c r="QC295" s="20">
        <v>3669.3649999999998</v>
      </c>
      <c r="QD295" s="21">
        <v>93</v>
      </c>
      <c r="QE295" s="20">
        <v>2561.9119999999998</v>
      </c>
      <c r="QF295" s="20">
        <v>1941.673</v>
      </c>
      <c r="QG295" s="20">
        <v>1941.673</v>
      </c>
      <c r="QH295" s="21">
        <v>228.7</v>
      </c>
      <c r="QI295" s="21">
        <v>208.4</v>
      </c>
      <c r="QJ295" s="20">
        <v>142482.94899999999</v>
      </c>
      <c r="QK295" s="21">
        <v>85.2</v>
      </c>
      <c r="QL295" s="21">
        <v>73.8</v>
      </c>
      <c r="QM295" s="20">
        <v>53105.373</v>
      </c>
      <c r="QN295" s="21">
        <v>80.3</v>
      </c>
      <c r="QO295" s="21">
        <v>70</v>
      </c>
      <c r="QP295" s="20">
        <v>50020.285000000003</v>
      </c>
      <c r="QQ295" s="21">
        <v>59.7</v>
      </c>
      <c r="QR295" s="21">
        <v>51.7</v>
      </c>
      <c r="QS295" s="20">
        <v>37204.150999999998</v>
      </c>
      <c r="QT295" s="21">
        <v>83.7</v>
      </c>
      <c r="QU295" s="21">
        <v>82.9</v>
      </c>
      <c r="QV295" s="20">
        <v>52134.027999999998</v>
      </c>
      <c r="QW295" s="21">
        <v>143.5</v>
      </c>
      <c r="QX295" s="21">
        <v>134.69999999999999</v>
      </c>
      <c r="QY295" s="20">
        <v>89377.574999999997</v>
      </c>
      <c r="QZ295" s="21">
        <v>82</v>
      </c>
      <c r="RA295" s="21">
        <v>80.400000000000006</v>
      </c>
      <c r="RB295" s="20">
        <v>51080.892999999996</v>
      </c>
      <c r="RC295" s="21">
        <v>269.89999999999998</v>
      </c>
      <c r="RD295" s="20">
        <v>7476.1940000000004</v>
      </c>
      <c r="RE295" s="20">
        <v>4624.0259999999998</v>
      </c>
      <c r="RF295" s="21">
        <v>97.3</v>
      </c>
      <c r="RG295" s="20">
        <v>2695.5309999999999</v>
      </c>
      <c r="RH295" s="20">
        <v>1667.1859999999999</v>
      </c>
      <c r="RI295" s="21">
        <v>84.5</v>
      </c>
      <c r="RJ295" s="20">
        <v>2340.81</v>
      </c>
      <c r="RK295" s="20">
        <v>1447.7909999999999</v>
      </c>
      <c r="RL295" s="21">
        <v>90.2</v>
      </c>
      <c r="RM295" s="20">
        <v>2499.1959999999999</v>
      </c>
      <c r="RN295" s="20">
        <v>1545.7529999999999</v>
      </c>
      <c r="RO295" s="20">
        <v>1545.7529999999999</v>
      </c>
      <c r="RP295" s="21">
        <v>82.4</v>
      </c>
      <c r="RQ295" s="20">
        <v>2281.4659999999999</v>
      </c>
      <c r="RR295" s="20">
        <v>1411.087</v>
      </c>
      <c r="RS295" s="20">
        <v>1411.087</v>
      </c>
      <c r="RT295" s="21">
        <v>172.6</v>
      </c>
      <c r="RU295" s="20">
        <v>4780.6629999999996</v>
      </c>
      <c r="RV295" s="20">
        <v>2956.84</v>
      </c>
      <c r="RW295" s="20">
        <v>2956.84</v>
      </c>
      <c r="RX295" s="21">
        <v>95.4</v>
      </c>
      <c r="RY295" s="20">
        <v>2643.0619999999999</v>
      </c>
      <c r="RZ295" s="20">
        <v>1634.7339999999999</v>
      </c>
      <c r="SA295" s="20">
        <v>1634.7339999999999</v>
      </c>
      <c r="SB295" s="21">
        <v>288.89999999999998</v>
      </c>
      <c r="SC295" s="20">
        <v>718.14700000000005</v>
      </c>
      <c r="SD295" s="20">
        <v>544.28300000000002</v>
      </c>
      <c r="SE295" s="21">
        <v>153.69999999999999</v>
      </c>
      <c r="SF295" s="20">
        <v>382.05399999999997</v>
      </c>
      <c r="SG295" s="20">
        <v>289.55900000000003</v>
      </c>
      <c r="SH295" s="21">
        <v>161.9</v>
      </c>
      <c r="SI295" s="20">
        <v>402.54</v>
      </c>
      <c r="SJ295" s="20">
        <v>305.08499999999998</v>
      </c>
      <c r="SK295" s="21">
        <v>66.099999999999994</v>
      </c>
      <c r="SL295" s="20">
        <v>164.26400000000001</v>
      </c>
      <c r="SM295" s="20">
        <v>124.496</v>
      </c>
      <c r="SN295" s="20">
        <v>124.496</v>
      </c>
      <c r="SO295" s="21">
        <v>69.099999999999994</v>
      </c>
      <c r="SP295" s="20">
        <v>171.828</v>
      </c>
      <c r="SQ295" s="20">
        <v>130.22900000000001</v>
      </c>
      <c r="SR295" s="20">
        <v>130.22900000000001</v>
      </c>
      <c r="SS295" s="21">
        <v>135.19999999999999</v>
      </c>
      <c r="ST295" s="20">
        <v>336.09199999999998</v>
      </c>
      <c r="SU295" s="20">
        <v>254.72399999999999</v>
      </c>
      <c r="SV295" s="20">
        <v>254.72399999999999</v>
      </c>
      <c r="SW295" s="21">
        <v>117.1</v>
      </c>
      <c r="SX295" s="20">
        <v>291.18099999999998</v>
      </c>
      <c r="SY295" s="20">
        <v>220.68600000000001</v>
      </c>
      <c r="SZ295" s="20">
        <v>220.68600000000001</v>
      </c>
      <c r="TA295" s="21">
        <v>302.60000000000002</v>
      </c>
      <c r="TB295" s="20">
        <v>794.36699999999996</v>
      </c>
      <c r="TC295" s="20">
        <v>6156.7420000000002</v>
      </c>
      <c r="TD295" s="21">
        <v>64.099999999999994</v>
      </c>
      <c r="TE295" s="20">
        <v>168.352</v>
      </c>
      <c r="TF295" s="20">
        <v>1304.8140000000001</v>
      </c>
      <c r="TG295" s="21">
        <v>61.3</v>
      </c>
      <c r="TH295" s="20">
        <v>161.01300000000001</v>
      </c>
      <c r="TI295" s="20">
        <v>1247.931</v>
      </c>
      <c r="TJ295" s="20">
        <v>1247.931</v>
      </c>
      <c r="TK295" s="21">
        <v>177.3</v>
      </c>
      <c r="TL295" s="20">
        <v>465.30099999999999</v>
      </c>
      <c r="TM295" s="20">
        <v>3606.3150000000001</v>
      </c>
      <c r="TN295" s="20">
        <v>3649.576</v>
      </c>
      <c r="TO295" s="21">
        <v>238.5</v>
      </c>
      <c r="TP295" s="20">
        <v>626.01499999999999</v>
      </c>
      <c r="TQ295" s="20">
        <v>4851.9279999999999</v>
      </c>
      <c r="TR295" s="20">
        <v>4897.5069999999996</v>
      </c>
      <c r="TS295" s="21">
        <v>193.2</v>
      </c>
      <c r="TT295" s="20">
        <v>507.18799999999999</v>
      </c>
      <c r="TU295" s="20">
        <v>3930.9569999999999</v>
      </c>
      <c r="TV295" s="20">
        <v>3982.7280000000001</v>
      </c>
      <c r="TW295" s="21">
        <v>195.9</v>
      </c>
      <c r="TX295" s="20">
        <v>256.50099999999998</v>
      </c>
      <c r="TY295" s="20">
        <v>56825.339</v>
      </c>
      <c r="TZ295" s="21">
        <v>80.599999999999994</v>
      </c>
      <c r="UA295" s="20">
        <v>105.56</v>
      </c>
      <c r="UB295" s="20">
        <v>23385.69</v>
      </c>
      <c r="UC295" s="21">
        <v>77.400000000000006</v>
      </c>
      <c r="UD295" s="20">
        <v>101.26600000000001</v>
      </c>
      <c r="UE295" s="20">
        <v>22434.45</v>
      </c>
      <c r="UF295" s="21">
        <v>31.7</v>
      </c>
      <c r="UG295" s="20">
        <v>41.491</v>
      </c>
      <c r="UH295" s="20">
        <v>9191.9959999999992</v>
      </c>
      <c r="UI295" s="20">
        <v>9191.9959999999992</v>
      </c>
      <c r="UJ295" s="21">
        <v>83.6</v>
      </c>
      <c r="UK295" s="20">
        <v>109.45</v>
      </c>
      <c r="UL295" s="20">
        <v>24247.652999999998</v>
      </c>
      <c r="UM295" s="20">
        <v>24247.652999999998</v>
      </c>
      <c r="UN295" s="21">
        <v>115.3</v>
      </c>
      <c r="UO295" s="20">
        <v>150.94200000000001</v>
      </c>
      <c r="UP295" s="20">
        <v>33439.648999999998</v>
      </c>
      <c r="UQ295" s="20">
        <v>33439.648999999998</v>
      </c>
      <c r="UR295" s="21">
        <v>49.3</v>
      </c>
      <c r="US295" s="20">
        <v>64.503</v>
      </c>
      <c r="UT295" s="20">
        <v>14290.04</v>
      </c>
      <c r="UU295" s="20">
        <v>14290.04</v>
      </c>
      <c r="UV295" s="21">
        <v>59.7</v>
      </c>
      <c r="UW295" s="20">
        <v>533.66899999999998</v>
      </c>
      <c r="UX295" s="20">
        <v>5142524.3689999999</v>
      </c>
      <c r="UY295" s="21">
        <v>22.9</v>
      </c>
      <c r="UZ295" s="20">
        <v>204.52</v>
      </c>
      <c r="VA295" s="20">
        <v>1970790.6129999999</v>
      </c>
      <c r="VB295" s="21">
        <v>16.399999999999999</v>
      </c>
      <c r="VC295" s="20">
        <v>146.93600000000001</v>
      </c>
      <c r="VD295" s="20">
        <v>1415900.91</v>
      </c>
      <c r="VE295" s="20">
        <v>1415900.91</v>
      </c>
      <c r="VF295" s="21">
        <v>20.2</v>
      </c>
      <c r="VG295" s="20">
        <v>180.34</v>
      </c>
      <c r="VH295" s="20">
        <v>1737788.8629999999</v>
      </c>
      <c r="VI295" s="20">
        <v>1565769.8189999999</v>
      </c>
      <c r="VJ295" s="21">
        <v>36.799999999999997</v>
      </c>
      <c r="VK295" s="20">
        <v>329.149</v>
      </c>
      <c r="VL295" s="20">
        <v>3171733.7560000001</v>
      </c>
      <c r="VM295" s="20">
        <v>2981670.7289999998</v>
      </c>
      <c r="VN295" s="21">
        <v>31.7</v>
      </c>
      <c r="VO295" s="20">
        <v>283.08499999999998</v>
      </c>
      <c r="VP295" s="20">
        <v>2727851.92</v>
      </c>
      <c r="VQ295" s="20">
        <v>2727851.92</v>
      </c>
      <c r="VR295" s="21">
        <v>437.7</v>
      </c>
      <c r="VS295" s="20">
        <v>1013.241</v>
      </c>
      <c r="VT295" s="20">
        <v>767.93499999999995</v>
      </c>
      <c r="VU295" s="21">
        <v>124.5</v>
      </c>
      <c r="VV295" s="20">
        <v>288.19900000000001</v>
      </c>
      <c r="VW295" s="20">
        <v>218.42599999999999</v>
      </c>
      <c r="VX295" s="21">
        <v>119.7</v>
      </c>
      <c r="VY295" s="20">
        <v>277.11599999999999</v>
      </c>
      <c r="VZ295" s="20">
        <v>210.02600000000001</v>
      </c>
      <c r="WA295" s="21">
        <v>98.2</v>
      </c>
      <c r="WB295" s="20">
        <v>227.33</v>
      </c>
      <c r="WC295" s="20">
        <v>172.29300000000001</v>
      </c>
      <c r="WD295" s="20">
        <v>172.29300000000001</v>
      </c>
      <c r="WE295" s="21">
        <v>215</v>
      </c>
      <c r="WF295" s="20">
        <v>497.71199999999999</v>
      </c>
      <c r="WG295" s="20">
        <v>377.21600000000001</v>
      </c>
      <c r="WH295" s="20">
        <v>377.21600000000001</v>
      </c>
      <c r="WI295" s="21">
        <v>313.2</v>
      </c>
      <c r="WJ295" s="20">
        <v>725.04200000000003</v>
      </c>
      <c r="WK295" s="20">
        <v>549.50900000000001</v>
      </c>
      <c r="WL295" s="20">
        <v>549.50900000000001</v>
      </c>
      <c r="WM295" s="21">
        <v>111.3</v>
      </c>
      <c r="WN295" s="20">
        <v>257.69799999999998</v>
      </c>
      <c r="WO295" s="20">
        <v>195.309</v>
      </c>
      <c r="WP295" s="20">
        <v>195.309</v>
      </c>
      <c r="WQ295" s="21">
        <v>188.8</v>
      </c>
      <c r="WR295" s="20">
        <v>511.28199999999998</v>
      </c>
      <c r="WS295" s="20">
        <v>1908.819</v>
      </c>
      <c r="WT295" s="21">
        <v>72.5</v>
      </c>
      <c r="WU295" s="20">
        <v>196.47</v>
      </c>
      <c r="WV295" s="20">
        <v>733.50199999999995</v>
      </c>
      <c r="WW295" s="21">
        <v>67.2</v>
      </c>
      <c r="WX295" s="20">
        <v>181.99600000000001</v>
      </c>
      <c r="WY295" s="20">
        <v>679.46500000000003</v>
      </c>
      <c r="WZ295" s="21">
        <v>38.799999999999997</v>
      </c>
      <c r="XA295" s="20">
        <v>104.97799999999999</v>
      </c>
      <c r="XB295" s="20">
        <v>391.92399999999998</v>
      </c>
      <c r="XC295" s="20">
        <v>391.92399999999998</v>
      </c>
      <c r="XD295" s="21">
        <v>77.5</v>
      </c>
      <c r="XE295" s="20">
        <v>209.834</v>
      </c>
      <c r="XF295" s="20">
        <v>783.39300000000003</v>
      </c>
      <c r="XG295" s="20">
        <v>783.39300000000003</v>
      </c>
      <c r="XH295" s="21">
        <v>116.2</v>
      </c>
      <c r="XI295" s="20">
        <v>314.81099999999998</v>
      </c>
      <c r="XJ295" s="20">
        <v>1175.317</v>
      </c>
      <c r="XK295" s="20">
        <v>1175.317</v>
      </c>
      <c r="XL295" s="21">
        <v>66.400000000000006</v>
      </c>
      <c r="XM295" s="20">
        <v>179.88200000000001</v>
      </c>
      <c r="XN295" s="22">
        <v>671.57111099999997</v>
      </c>
      <c r="XO295" s="22">
        <v>671.57111099999997</v>
      </c>
      <c r="XP295" s="21">
        <v>179.9</v>
      </c>
      <c r="XQ295" s="20">
        <v>3153.02</v>
      </c>
      <c r="XR295" s="20">
        <v>173399.389</v>
      </c>
      <c r="XS295" s="21">
        <v>66.8</v>
      </c>
      <c r="XT295" s="20">
        <v>1171.386</v>
      </c>
      <c r="XU295" s="20">
        <v>64420.038</v>
      </c>
      <c r="XV295" s="21">
        <v>35.200000000000003</v>
      </c>
      <c r="XW295" s="20">
        <v>617.81100000000004</v>
      </c>
      <c r="XX295" s="20">
        <v>33976.343999999997</v>
      </c>
      <c r="XY295" s="20">
        <v>33976.343999999997</v>
      </c>
      <c r="XZ295" s="21">
        <v>77.8</v>
      </c>
      <c r="YA295" s="20">
        <v>1363.8219999999999</v>
      </c>
      <c r="YB295" s="20">
        <v>75003.006999999998</v>
      </c>
      <c r="YC295" s="20">
        <v>75003.006999999998</v>
      </c>
      <c r="YD295" s="21">
        <v>113.1</v>
      </c>
      <c r="YE295" s="20">
        <v>1981.634</v>
      </c>
      <c r="YF295" s="20">
        <v>108979.351</v>
      </c>
      <c r="YG295" s="20">
        <v>108979.351</v>
      </c>
      <c r="YH295" s="21">
        <v>56.1</v>
      </c>
      <c r="YI295" s="20">
        <v>983.98299999999995</v>
      </c>
      <c r="YJ295" s="20">
        <v>54113.86</v>
      </c>
      <c r="YK295" s="20">
        <v>54113.86</v>
      </c>
      <c r="YL295" s="21">
        <v>256.89999999999998</v>
      </c>
      <c r="YM295" s="20">
        <v>5505.9520000000002</v>
      </c>
      <c r="YN295" s="20">
        <v>4172.9610000000002</v>
      </c>
      <c r="YO295" s="21">
        <v>130</v>
      </c>
      <c r="YP295" s="20">
        <v>2786.5639999999999</v>
      </c>
      <c r="YQ295" s="20">
        <v>2111.9369999999999</v>
      </c>
      <c r="YR295" s="21">
        <v>126.5</v>
      </c>
      <c r="YS295" s="20">
        <v>2711.0810000000001</v>
      </c>
      <c r="YT295" s="20">
        <v>2054.7280000000001</v>
      </c>
      <c r="YU295" s="21">
        <v>43.7</v>
      </c>
      <c r="YV295" s="20">
        <v>936.25400000000002</v>
      </c>
      <c r="YW295" s="20">
        <v>709.58699999999999</v>
      </c>
      <c r="YX295" s="20">
        <v>709.58699999999999</v>
      </c>
      <c r="YY295" s="21">
        <v>83.2</v>
      </c>
      <c r="YZ295" s="20">
        <v>1783.134</v>
      </c>
      <c r="ZA295" s="20">
        <v>1351.4369999999999</v>
      </c>
      <c r="ZB295" s="20">
        <v>1351.4369999999999</v>
      </c>
      <c r="ZC295" s="21">
        <v>126.9</v>
      </c>
      <c r="ZD295" s="20">
        <v>2719.3879999999999</v>
      </c>
      <c r="ZE295" s="20">
        <v>2061.0239999999999</v>
      </c>
      <c r="ZF295" s="20">
        <v>2061.0239999999999</v>
      </c>
      <c r="ZG295" s="21">
        <v>91</v>
      </c>
      <c r="ZH295" s="20">
        <v>1950.8409999999999</v>
      </c>
      <c r="ZI295" s="20">
        <v>1478.5419999999999</v>
      </c>
      <c r="ZJ295" s="20">
        <v>1478.5419999999999</v>
      </c>
      <c r="ZK295" s="21">
        <v>355.9</v>
      </c>
      <c r="ZL295" s="20">
        <v>20692.023000000001</v>
      </c>
      <c r="ZM295" s="20">
        <v>1781734.2</v>
      </c>
      <c r="ZN295" s="21">
        <v>194.9</v>
      </c>
      <c r="ZO295" s="20">
        <v>11330.977999999999</v>
      </c>
      <c r="ZP295" s="20">
        <v>975679.9</v>
      </c>
      <c r="ZQ295" s="21">
        <v>189.8</v>
      </c>
      <c r="ZR295" s="20">
        <v>11034.218999999999</v>
      </c>
      <c r="ZS295" s="20">
        <v>950126.79599999997</v>
      </c>
      <c r="ZT295" s="21">
        <v>61.4</v>
      </c>
      <c r="ZU295" s="20">
        <v>3569.4140000000002</v>
      </c>
      <c r="ZV295" s="20">
        <v>307352.59999999998</v>
      </c>
      <c r="ZW295" s="20">
        <v>307352.59999999998</v>
      </c>
      <c r="ZX295" s="21">
        <v>99.6</v>
      </c>
      <c r="ZY295" s="20">
        <v>5791.6310000000003</v>
      </c>
      <c r="ZZ295" s="20">
        <v>498701.7</v>
      </c>
      <c r="AAA295" s="20">
        <v>498701.7</v>
      </c>
      <c r="AAB295" s="21">
        <v>161</v>
      </c>
      <c r="AAC295" s="20">
        <v>9361.0450000000001</v>
      </c>
      <c r="AAD295" s="20">
        <v>806054.3</v>
      </c>
      <c r="AAE295" s="20">
        <v>806054.3</v>
      </c>
      <c r="AAF295" s="21">
        <v>102.7</v>
      </c>
      <c r="AAG295" s="20">
        <v>5971.1589999999997</v>
      </c>
      <c r="AAH295" s="20">
        <v>514160.4</v>
      </c>
      <c r="AAI295" s="20">
        <v>514160.4</v>
      </c>
      <c r="AAJ295" s="21">
        <v>207.3</v>
      </c>
      <c r="AAK295" s="20">
        <v>2800.7040000000002</v>
      </c>
      <c r="AAL295" s="20">
        <v>2985018.9</v>
      </c>
      <c r="AAM295" s="21">
        <v>31.9</v>
      </c>
      <c r="AAN295" s="20">
        <v>431.56</v>
      </c>
      <c r="AAO295" s="20">
        <v>459960.7</v>
      </c>
      <c r="AAP295" s="21">
        <v>77.3</v>
      </c>
      <c r="AAQ295" s="20">
        <v>1044.354</v>
      </c>
      <c r="AAR295" s="20">
        <v>1113083.3</v>
      </c>
      <c r="AAS295" s="20">
        <v>1113083.3</v>
      </c>
      <c r="AAT295" s="21">
        <v>95.4</v>
      </c>
      <c r="AAU295" s="20">
        <v>1289.616</v>
      </c>
      <c r="AAV295" s="20">
        <v>1374485.7690000001</v>
      </c>
      <c r="AAW295" s="20">
        <v>1411974.9</v>
      </c>
      <c r="AAX295" s="21">
        <v>175.3</v>
      </c>
      <c r="AAY295" s="20">
        <v>2369.1439999999998</v>
      </c>
      <c r="AAZ295" s="20">
        <v>2525058.2000000002</v>
      </c>
      <c r="ABA295" s="20">
        <v>2525058.2000000002</v>
      </c>
      <c r="ABB295" s="21">
        <v>120.1</v>
      </c>
      <c r="ABC295" s="20">
        <v>1622.6379999999999</v>
      </c>
      <c r="ABD295" s="20">
        <v>1729424.6</v>
      </c>
      <c r="ABE295" s="20">
        <v>1729424.6</v>
      </c>
      <c r="ABF295" s="21">
        <v>381.9</v>
      </c>
      <c r="ABG295" s="20">
        <v>234.16499999999999</v>
      </c>
      <c r="ABH295" s="20">
        <v>177.47300000000001</v>
      </c>
      <c r="ABI295" s="21">
        <v>21.9</v>
      </c>
      <c r="ABJ295" s="20">
        <v>13.411</v>
      </c>
      <c r="ABK295" s="20">
        <v>10.164</v>
      </c>
      <c r="ABL295" s="21">
        <v>20.9</v>
      </c>
      <c r="ABM295" s="20">
        <v>12.801</v>
      </c>
      <c r="ABN295" s="20">
        <v>9.702</v>
      </c>
      <c r="ABO295" s="21">
        <v>58.7</v>
      </c>
      <c r="ABP295" s="20">
        <v>35.999000000000002</v>
      </c>
      <c r="ABQ295" s="20">
        <v>27.283999999999999</v>
      </c>
      <c r="ABR295" s="20">
        <v>27.283999999999999</v>
      </c>
      <c r="ABS295" s="21">
        <v>301.3</v>
      </c>
      <c r="ABT295" s="20">
        <v>184.755</v>
      </c>
      <c r="ABU295" s="20">
        <v>140.02600000000001</v>
      </c>
      <c r="ABV295" s="20">
        <v>140.02600000000001</v>
      </c>
      <c r="ABW295" s="21">
        <v>360</v>
      </c>
      <c r="ABX295" s="20">
        <v>220.75399999999999</v>
      </c>
      <c r="ABY295" s="20">
        <v>167.309</v>
      </c>
      <c r="ABZ295" s="20">
        <v>167.309</v>
      </c>
      <c r="ACA295" s="21">
        <v>79.8</v>
      </c>
      <c r="ACB295" s="20">
        <v>48.929000000000002</v>
      </c>
      <c r="ACC295" s="20">
        <v>37.082999999999998</v>
      </c>
      <c r="ACD295" s="20">
        <v>37.082999999999998</v>
      </c>
      <c r="ACE295" s="21">
        <v>60.2</v>
      </c>
      <c r="ACF295" s="20">
        <v>729.98699999999997</v>
      </c>
      <c r="ACG295" s="20">
        <v>9507.7170000000006</v>
      </c>
      <c r="ACH295" s="21">
        <v>28.2</v>
      </c>
      <c r="ACI295" s="20">
        <v>341.89299999999997</v>
      </c>
      <c r="ACJ295" s="20">
        <v>4452.9870000000001</v>
      </c>
      <c r="ACK295" s="21">
        <v>13.9</v>
      </c>
      <c r="ACL295" s="20">
        <v>169.08</v>
      </c>
      <c r="ACM295" s="20">
        <v>2202.1889999999999</v>
      </c>
      <c r="ACN295" s="20">
        <v>2202.1889999999999</v>
      </c>
      <c r="ACO295" s="21">
        <v>18.100000000000001</v>
      </c>
      <c r="ACP295" s="20">
        <v>219.01300000000001</v>
      </c>
      <c r="ACQ295" s="20">
        <v>2852.5410000000002</v>
      </c>
      <c r="ACR295" s="20">
        <v>2852.5410000000002</v>
      </c>
      <c r="ACS295" s="21">
        <v>32</v>
      </c>
      <c r="ACT295" s="20">
        <v>388.09399999999999</v>
      </c>
      <c r="ACU295" s="20">
        <v>5054.7299999999996</v>
      </c>
      <c r="ACV295" s="20">
        <v>5054.7299999999996</v>
      </c>
      <c r="ACW295" s="21">
        <v>15.6</v>
      </c>
      <c r="ACX295" s="20">
        <v>189.834</v>
      </c>
      <c r="ACY295" s="20">
        <v>2472.489</v>
      </c>
      <c r="ACZ295" s="20">
        <v>2472.489</v>
      </c>
      <c r="ADA295" s="21">
        <v>175.8</v>
      </c>
      <c r="ADB295" s="20">
        <v>558.31200000000001</v>
      </c>
      <c r="ADC295" s="20">
        <v>1707.318</v>
      </c>
      <c r="ADD295" s="21">
        <v>51.7</v>
      </c>
      <c r="ADE295" s="20">
        <v>164.03399999999999</v>
      </c>
      <c r="ADF295" s="20">
        <v>501.61700000000002</v>
      </c>
      <c r="ADG295" s="21">
        <v>63.7</v>
      </c>
      <c r="ADH295" s="20">
        <v>202.398</v>
      </c>
      <c r="ADI295" s="20">
        <v>618.93299999999999</v>
      </c>
      <c r="ADJ295" s="20">
        <v>618.93299999999999</v>
      </c>
      <c r="ADK295" s="21">
        <v>60.4</v>
      </c>
      <c r="ADL295" s="20">
        <v>191.88</v>
      </c>
      <c r="ADM295" s="20">
        <v>586.76800000000003</v>
      </c>
      <c r="ADN295" s="20">
        <v>586.76800000000003</v>
      </c>
      <c r="ADO295" s="21">
        <v>124.2</v>
      </c>
      <c r="ADP295" s="20">
        <v>394.27800000000002</v>
      </c>
      <c r="ADQ295" s="20">
        <v>1205.701</v>
      </c>
      <c r="ADR295" s="20">
        <v>1205.701</v>
      </c>
      <c r="ADS295" s="21">
        <v>124.2</v>
      </c>
      <c r="ADT295" s="20">
        <v>394.27800000000002</v>
      </c>
      <c r="ADU295" s="20">
        <v>1205.701</v>
      </c>
      <c r="ADV295" s="20">
        <v>1205.701</v>
      </c>
      <c r="ADW295" s="21">
        <v>354</v>
      </c>
      <c r="ADX295" s="20">
        <v>3047.9679999999998</v>
      </c>
      <c r="ADY295" s="20">
        <v>2310.0549999999998</v>
      </c>
      <c r="ADZ295" s="21">
        <v>73.5</v>
      </c>
      <c r="AEA295" s="20">
        <v>632.73900000000003</v>
      </c>
      <c r="AEB295" s="20">
        <v>479.553</v>
      </c>
      <c r="AEC295" s="21">
        <v>66.3</v>
      </c>
      <c r="AED295" s="20">
        <v>570.51700000000005</v>
      </c>
      <c r="AEE295" s="20">
        <v>432.39499999999998</v>
      </c>
      <c r="AEF295" s="21">
        <v>119.2</v>
      </c>
      <c r="AEG295" s="20">
        <v>1026.0650000000001</v>
      </c>
      <c r="AEH295" s="20">
        <v>777.65499999999997</v>
      </c>
      <c r="AEI295" s="20">
        <v>777.65499999999997</v>
      </c>
      <c r="AEJ295" s="21">
        <v>161.30000000000001</v>
      </c>
      <c r="AEK295" s="20">
        <v>1389.163</v>
      </c>
      <c r="AEL295" s="20">
        <v>1052.847</v>
      </c>
      <c r="AEM295" s="20">
        <v>1052.847</v>
      </c>
      <c r="AEN295" s="21">
        <v>280.5</v>
      </c>
      <c r="AEO295" s="20">
        <v>2415.2289999999998</v>
      </c>
      <c r="AEP295" s="20">
        <v>1830.502</v>
      </c>
      <c r="AEQ295" s="20">
        <v>1830.502</v>
      </c>
      <c r="AER295" s="21">
        <v>126.5</v>
      </c>
      <c r="AES295" s="20">
        <v>1089.4849999999999</v>
      </c>
      <c r="AET295" s="20">
        <v>825.721</v>
      </c>
      <c r="AEU295" s="20">
        <v>763.56100000000004</v>
      </c>
      <c r="AEV295" s="21">
        <v>255.3</v>
      </c>
      <c r="AEW295" s="20">
        <v>1367.183</v>
      </c>
      <c r="AEX295" s="20">
        <v>7614.3869999999997</v>
      </c>
      <c r="AEY295" s="21">
        <v>30.9</v>
      </c>
      <c r="AEZ295" s="20">
        <v>165.55099999999999</v>
      </c>
      <c r="AFA295" s="20">
        <v>922.02099999999996</v>
      </c>
      <c r="AFB295" s="21">
        <v>29.9</v>
      </c>
      <c r="AFC295" s="20">
        <v>160.32</v>
      </c>
      <c r="AFD295" s="20">
        <v>892.88400000000001</v>
      </c>
      <c r="AFE295" s="21">
        <v>82.6</v>
      </c>
      <c r="AFF295" s="20">
        <v>442.41800000000001</v>
      </c>
      <c r="AFG295" s="20">
        <v>2464.002</v>
      </c>
      <c r="AFH295" s="20">
        <v>2464.002</v>
      </c>
      <c r="AFI295" s="21">
        <v>141.69999999999999</v>
      </c>
      <c r="AFJ295" s="20">
        <v>759.21400000000006</v>
      </c>
      <c r="AFK295" s="20">
        <v>4228.3639999999996</v>
      </c>
      <c r="AFL295" s="20">
        <v>4228.3639999999996</v>
      </c>
      <c r="AFM295" s="21">
        <v>224.3</v>
      </c>
      <c r="AFN295" s="20">
        <v>1201.6310000000001</v>
      </c>
      <c r="AFO295" s="20">
        <v>6692.366</v>
      </c>
      <c r="AFP295" s="20">
        <v>6692.366</v>
      </c>
      <c r="AFQ295" s="21">
        <v>106.8</v>
      </c>
      <c r="AFR295" s="20">
        <v>572.28800000000001</v>
      </c>
      <c r="AFS295" s="20">
        <v>3187.3009999999999</v>
      </c>
      <c r="AFT295" s="20">
        <v>3187.3009999999999</v>
      </c>
      <c r="AFU295" s="21">
        <v>215.6</v>
      </c>
      <c r="AFV295" s="20">
        <v>382.84699999999998</v>
      </c>
      <c r="AFW295" s="20">
        <v>465.58</v>
      </c>
      <c r="AFX295" s="21">
        <v>36.6</v>
      </c>
      <c r="AFY295" s="20">
        <v>65.019000000000005</v>
      </c>
      <c r="AFZ295" s="20">
        <v>79.069000000000003</v>
      </c>
      <c r="AGA295" s="21">
        <v>88.1</v>
      </c>
      <c r="AGB295" s="20">
        <v>156.524</v>
      </c>
      <c r="AGC295" s="20">
        <v>190.34899999999999</v>
      </c>
      <c r="AGD295" s="20">
        <v>190.34899999999999</v>
      </c>
      <c r="AGE295" s="21">
        <v>90.8</v>
      </c>
      <c r="AGF295" s="20">
        <v>161.30500000000001</v>
      </c>
      <c r="AGG295" s="20">
        <v>196.16300000000001</v>
      </c>
      <c r="AGH295" s="20">
        <v>196.16300000000001</v>
      </c>
      <c r="AGI295" s="21">
        <v>179</v>
      </c>
      <c r="AGJ295" s="20">
        <v>317.82900000000001</v>
      </c>
      <c r="AGK295" s="20">
        <v>386.51100000000002</v>
      </c>
      <c r="AGL295" s="20">
        <v>386.51100000000002</v>
      </c>
      <c r="AGM295" s="21">
        <v>145.6</v>
      </c>
      <c r="AGN295" s="20">
        <v>258.55</v>
      </c>
      <c r="AGO295" s="20">
        <v>314.42200000000003</v>
      </c>
      <c r="AGP295" s="20">
        <v>314.42200000000003</v>
      </c>
      <c r="AGQ295" s="21">
        <v>136.1</v>
      </c>
      <c r="AGR295" s="20">
        <v>710.90499999999997</v>
      </c>
      <c r="AGS295" s="20">
        <v>2195.1329999999998</v>
      </c>
      <c r="AGT295" s="21">
        <v>58.8</v>
      </c>
      <c r="AGU295" s="20">
        <v>307.142</v>
      </c>
      <c r="AGV295" s="20">
        <v>948.39200000000005</v>
      </c>
      <c r="AGW295" s="21">
        <v>54.8</v>
      </c>
      <c r="AGX295" s="20">
        <v>286.13400000000001</v>
      </c>
      <c r="AGY295" s="20">
        <v>883.524</v>
      </c>
      <c r="AGZ295" s="21">
        <v>34.4</v>
      </c>
      <c r="AHA295" s="20">
        <v>179.846</v>
      </c>
      <c r="AHB295" s="20">
        <v>555.32899999999995</v>
      </c>
      <c r="AHC295" s="20">
        <v>555.32899999999995</v>
      </c>
      <c r="AHD295" s="21">
        <v>42.9</v>
      </c>
      <c r="AHE295" s="20">
        <v>223.917</v>
      </c>
      <c r="AHF295" s="20">
        <v>691.41200000000003</v>
      </c>
      <c r="AHG295" s="20">
        <v>691.41200000000003</v>
      </c>
      <c r="AHH295" s="21">
        <v>77.3</v>
      </c>
      <c r="AHI295" s="20">
        <v>403.76400000000001</v>
      </c>
      <c r="AHJ295" s="20">
        <v>1246.741</v>
      </c>
      <c r="AHK295" s="20">
        <v>1246.741</v>
      </c>
      <c r="AHL295" s="21">
        <v>50.4</v>
      </c>
      <c r="AHM295" s="20">
        <v>263.41199999999998</v>
      </c>
      <c r="AHN295" s="20">
        <v>813.36300000000006</v>
      </c>
      <c r="AHO295" s="20">
        <v>813.36300000000006</v>
      </c>
      <c r="AHP295" s="21">
        <v>358.1</v>
      </c>
      <c r="AHQ295" s="20">
        <v>795.18899999999996</v>
      </c>
      <c r="AHR295" s="20">
        <v>602.67399999999998</v>
      </c>
      <c r="AHS295" s="21">
        <v>126.5</v>
      </c>
      <c r="AHT295" s="20">
        <v>280.90899999999999</v>
      </c>
      <c r="AHU295" s="20">
        <v>212.90100000000001</v>
      </c>
      <c r="AHV295" s="21">
        <v>129</v>
      </c>
      <c r="AHW295" s="20">
        <v>286.529</v>
      </c>
      <c r="AHX295" s="20">
        <v>217.16</v>
      </c>
      <c r="AHY295" s="21">
        <v>90.5</v>
      </c>
      <c r="AHZ295" s="20">
        <v>200.95500000000001</v>
      </c>
      <c r="AIA295" s="20">
        <v>152.304</v>
      </c>
      <c r="AIB295" s="20">
        <v>152.304</v>
      </c>
      <c r="AIC295" s="21">
        <v>141.1</v>
      </c>
      <c r="AID295" s="20">
        <v>313.32499999999999</v>
      </c>
      <c r="AIE295" s="20">
        <v>237.46899999999999</v>
      </c>
      <c r="AIF295" s="20">
        <v>237.46899999999999</v>
      </c>
      <c r="AIG295" s="21">
        <v>231.6</v>
      </c>
      <c r="AIH295" s="20">
        <v>514.28</v>
      </c>
      <c r="AII295" s="20">
        <v>389.77300000000002</v>
      </c>
      <c r="AIJ295" s="20">
        <v>389.77300000000002</v>
      </c>
      <c r="AIK295" s="21">
        <v>149</v>
      </c>
      <c r="AIL295" s="20">
        <v>330.79399999999998</v>
      </c>
      <c r="AIM295" s="20">
        <v>250.709</v>
      </c>
      <c r="AIN295" s="20">
        <v>250.709</v>
      </c>
      <c r="AIO295" s="21">
        <v>81.400000000000006</v>
      </c>
      <c r="AIP295" s="20">
        <v>1810.854</v>
      </c>
      <c r="AIQ295" s="20">
        <v>55351.464</v>
      </c>
      <c r="AIR295" s="21">
        <v>11.9</v>
      </c>
      <c r="AIS295" s="20">
        <v>265.53899999999999</v>
      </c>
      <c r="AIT295" s="20">
        <v>8116.6</v>
      </c>
      <c r="AIU295" s="21">
        <v>13.8</v>
      </c>
      <c r="AIV295" s="20">
        <v>306.76499999999999</v>
      </c>
      <c r="AIW295" s="20">
        <v>9376.7279999999992</v>
      </c>
      <c r="AIX295" s="20">
        <v>9376.7279999999992</v>
      </c>
      <c r="AIY295" s="21">
        <v>55.7</v>
      </c>
      <c r="AIZ295" s="20">
        <v>1238.55</v>
      </c>
      <c r="AJA295" s="20">
        <v>37858.135999999999</v>
      </c>
      <c r="AJB295" s="20">
        <v>37858.135999999999</v>
      </c>
      <c r="AJC295" s="21">
        <v>69.5</v>
      </c>
      <c r="AJD295" s="20">
        <v>1545.3150000000001</v>
      </c>
      <c r="AJE295" s="20">
        <v>47234.864000000001</v>
      </c>
      <c r="AJF295" s="20">
        <v>47234.864000000001</v>
      </c>
      <c r="AJG295" s="21">
        <v>42.5</v>
      </c>
      <c r="AJH295" s="20">
        <v>945.36500000000001</v>
      </c>
      <c r="AJI295" s="20">
        <v>28896.510999999999</v>
      </c>
      <c r="AJJ295" s="20">
        <v>28896.510999999999</v>
      </c>
      <c r="AJK295" s="21">
        <v>43.5</v>
      </c>
      <c r="AJL295" s="20">
        <v>320.09100000000001</v>
      </c>
      <c r="AJM295" s="20">
        <v>1200.5340000000001</v>
      </c>
      <c r="AJN295" s="21">
        <v>3</v>
      </c>
      <c r="AJO295" s="20">
        <v>22.356000000000002</v>
      </c>
      <c r="AJP295" s="20">
        <v>83.847999999999999</v>
      </c>
      <c r="AJQ295" s="21">
        <v>10.5</v>
      </c>
      <c r="AJR295" s="20">
        <v>77.468999999999994</v>
      </c>
      <c r="AJS295" s="20">
        <v>290.55599999999998</v>
      </c>
      <c r="AJT295" s="20">
        <v>262.52499999999998</v>
      </c>
      <c r="AJU295" s="21">
        <v>30.1</v>
      </c>
      <c r="AJV295" s="20">
        <v>221.31700000000001</v>
      </c>
      <c r="AJW295" s="20">
        <v>830.07</v>
      </c>
      <c r="AJX295" s="20">
        <v>807.62800000000004</v>
      </c>
      <c r="AJY295" s="21">
        <v>40.5</v>
      </c>
      <c r="AJZ295" s="20">
        <v>297.73500000000001</v>
      </c>
      <c r="AKA295" s="20">
        <v>1116.6859999999999</v>
      </c>
      <c r="AKB295" s="20">
        <v>1070.153</v>
      </c>
      <c r="AKC295" s="21">
        <v>37.5</v>
      </c>
      <c r="AKD295" s="20">
        <v>275.67099999999999</v>
      </c>
      <c r="AKE295" s="20">
        <v>1033.931</v>
      </c>
      <c r="AKF295" s="20">
        <v>1033.931</v>
      </c>
      <c r="AKG295" s="21">
        <v>267.3</v>
      </c>
      <c r="AKH295" s="20">
        <v>1539.97</v>
      </c>
      <c r="AKI295" s="20">
        <v>10016.733</v>
      </c>
      <c r="AKJ295" s="21">
        <v>40.200000000000003</v>
      </c>
      <c r="AKK295" s="20">
        <v>231.636</v>
      </c>
      <c r="AKL295" s="20">
        <v>1506.6790000000001</v>
      </c>
      <c r="AKM295" s="21">
        <v>37.5</v>
      </c>
      <c r="AKN295" s="20">
        <v>215.83799999999999</v>
      </c>
      <c r="AKO295" s="20">
        <v>1403.92</v>
      </c>
      <c r="AKP295" s="21">
        <v>79.2</v>
      </c>
      <c r="AKQ295" s="20">
        <v>456.29399999999998</v>
      </c>
      <c r="AKR295" s="20">
        <v>2967.962</v>
      </c>
      <c r="AKS295" s="20">
        <v>2967.962</v>
      </c>
      <c r="AKT295" s="21">
        <v>147.9</v>
      </c>
      <c r="AKU295" s="20">
        <v>852.04</v>
      </c>
      <c r="AKV295" s="20">
        <v>5542.0919999999996</v>
      </c>
      <c r="AKW295" s="20">
        <v>5542.0919999999996</v>
      </c>
      <c r="AKX295" s="21">
        <v>227.1</v>
      </c>
      <c r="AKY295" s="20">
        <v>1308.3330000000001</v>
      </c>
      <c r="AKZ295" s="20">
        <v>8510.0540000000001</v>
      </c>
      <c r="ALA295" s="20">
        <v>8510.0540000000001</v>
      </c>
      <c r="ALB295" s="21">
        <v>127.5</v>
      </c>
      <c r="ALC295" s="20">
        <v>734.79399999999998</v>
      </c>
      <c r="ALD295" s="20">
        <v>4779.4669999999996</v>
      </c>
      <c r="ALE295" s="20">
        <v>4779.4669999999996</v>
      </c>
      <c r="ALF295" s="21">
        <v>280.2</v>
      </c>
      <c r="ALG295" s="20">
        <v>845.91600000000005</v>
      </c>
      <c r="ALH295" s="20">
        <v>1032.9480000000001</v>
      </c>
      <c r="ALI295" s="21">
        <v>104.4</v>
      </c>
      <c r="ALJ295" s="20">
        <v>315.28800000000001</v>
      </c>
      <c r="ALK295" s="20">
        <v>384.99799999999999</v>
      </c>
      <c r="ALL295" s="21">
        <v>63.2</v>
      </c>
      <c r="ALM295" s="20">
        <v>190.755</v>
      </c>
      <c r="ALN295" s="20">
        <v>232.93</v>
      </c>
      <c r="ALO295" s="20">
        <v>206.53299999999999</v>
      </c>
      <c r="ALP295" s="21">
        <v>109.9</v>
      </c>
      <c r="ALQ295" s="20">
        <v>331.702</v>
      </c>
      <c r="ALR295" s="20">
        <v>405.041</v>
      </c>
      <c r="ALS295" s="20">
        <v>322.39</v>
      </c>
      <c r="ALT295" s="21">
        <v>175.8</v>
      </c>
      <c r="ALU295" s="20">
        <v>530.62800000000004</v>
      </c>
      <c r="ALV295" s="20">
        <v>647.95000000000005</v>
      </c>
      <c r="ALW295" s="20">
        <v>528.923</v>
      </c>
      <c r="ALX295" s="21">
        <v>146.1</v>
      </c>
      <c r="ALY295" s="20">
        <v>441.04</v>
      </c>
      <c r="ALZ295" s="20">
        <v>538.55399999999997</v>
      </c>
      <c r="AMA295" s="20">
        <v>396.87200000000001</v>
      </c>
      <c r="AMB295" s="21">
        <v>174.3</v>
      </c>
      <c r="AMC295" s="20">
        <v>703.81799999999998</v>
      </c>
      <c r="AMD295" s="20">
        <v>21522.615000000002</v>
      </c>
      <c r="AME295" s="21">
        <v>28.5</v>
      </c>
      <c r="AMF295" s="20">
        <v>115.003</v>
      </c>
      <c r="AMG295" s="20">
        <v>3516.768</v>
      </c>
      <c r="AMH295" s="21">
        <v>71.900000000000006</v>
      </c>
      <c r="AMI295" s="20">
        <v>290.25400000000002</v>
      </c>
      <c r="AMJ295" s="20">
        <v>8875.9030000000002</v>
      </c>
      <c r="AMK295" s="20">
        <v>8875.9030000000002</v>
      </c>
      <c r="AML295" s="21">
        <v>73.900000000000006</v>
      </c>
      <c r="AMM295" s="20">
        <v>298.56099999999998</v>
      </c>
      <c r="AMN295" s="20">
        <v>9129.9439999999995</v>
      </c>
      <c r="AMO295" s="20">
        <v>9129.9439999999995</v>
      </c>
      <c r="AMP295" s="21">
        <v>145.80000000000001</v>
      </c>
      <c r="AMQ295" s="20">
        <v>588.81500000000005</v>
      </c>
      <c r="AMR295" s="20">
        <v>18005.847000000002</v>
      </c>
      <c r="AMS295" s="20">
        <v>18005.847000000002</v>
      </c>
      <c r="AMT295" s="21">
        <v>108.2</v>
      </c>
      <c r="AMU295" s="20">
        <v>436.90100000000001</v>
      </c>
      <c r="AMV295" s="20">
        <v>13360.33</v>
      </c>
      <c r="AMW295" s="20">
        <v>13360.33</v>
      </c>
      <c r="AMX295" s="21">
        <v>98.1</v>
      </c>
      <c r="AMY295" s="22">
        <v>868.123468</v>
      </c>
      <c r="AMZ295" s="20">
        <v>1549.6</v>
      </c>
      <c r="ANA295" s="21">
        <v>35.6</v>
      </c>
      <c r="ANB295" s="20">
        <v>314.57900000000001</v>
      </c>
      <c r="ANC295" s="20">
        <v>561.524</v>
      </c>
      <c r="AND295" s="21">
        <v>32.4</v>
      </c>
      <c r="ANE295" s="20">
        <v>287.00200000000001</v>
      </c>
      <c r="ANF295" s="20">
        <v>512.29899999999998</v>
      </c>
      <c r="ANG295" s="21">
        <v>18.100000000000001</v>
      </c>
      <c r="ANH295" s="22">
        <v>159.960418</v>
      </c>
      <c r="ANI295" s="22">
        <v>285.52934599999998</v>
      </c>
      <c r="ANJ295" s="22">
        <v>285.52934599999998</v>
      </c>
      <c r="ANK295" s="21">
        <v>44.5</v>
      </c>
      <c r="ANL295" s="22">
        <v>393.583778</v>
      </c>
      <c r="ANM295" s="22">
        <v>702.54704400000003</v>
      </c>
      <c r="ANN295" s="22">
        <v>702.54704400000003</v>
      </c>
      <c r="ANO295" s="21">
        <v>62.6</v>
      </c>
      <c r="ANP295" s="22">
        <v>553.54419600000006</v>
      </c>
      <c r="ANQ295" s="22">
        <v>988.07638999999995</v>
      </c>
      <c r="ANR295" s="22">
        <v>988.07638999999995</v>
      </c>
      <c r="ANS295" s="21">
        <v>46.2</v>
      </c>
      <c r="ANT295" s="22">
        <v>408.435428</v>
      </c>
      <c r="ANU295" s="22">
        <v>729.05723899999998</v>
      </c>
      <c r="ANV295" s="22">
        <v>729.05723899999998</v>
      </c>
      <c r="ANW295" s="21">
        <v>253</v>
      </c>
      <c r="ANX295" s="20">
        <v>41124.752999999997</v>
      </c>
      <c r="ANY295" s="20">
        <v>41124.752999999997</v>
      </c>
      <c r="ANZ295" s="21">
        <v>102.2</v>
      </c>
      <c r="AOA295" s="20">
        <v>16608.044999999998</v>
      </c>
      <c r="AOB295" s="20">
        <v>16608.044999999998</v>
      </c>
      <c r="AOC295" s="21">
        <v>94.8</v>
      </c>
      <c r="AOD295" s="20">
        <v>15406.446</v>
      </c>
      <c r="AOE295" s="20">
        <v>15406.446</v>
      </c>
      <c r="AOF295" s="21">
        <v>84.1</v>
      </c>
      <c r="AOG295" s="20">
        <v>13666.941000000001</v>
      </c>
      <c r="AOH295" s="20">
        <v>13666.941000000001</v>
      </c>
      <c r="AOI295" s="20">
        <v>13666.941000000001</v>
      </c>
      <c r="AOJ295" s="21">
        <v>66.8</v>
      </c>
      <c r="AOK295" s="20">
        <v>10849.767</v>
      </c>
      <c r="AOL295" s="20">
        <v>10849.767</v>
      </c>
      <c r="AOM295" s="20">
        <v>10849.767</v>
      </c>
      <c r="AON295" s="21">
        <v>150.80000000000001</v>
      </c>
      <c r="AOO295" s="20">
        <v>24516.707999999999</v>
      </c>
      <c r="AOP295" s="20">
        <v>24516.707999999999</v>
      </c>
      <c r="AOQ295" s="20">
        <v>24516.707999999999</v>
      </c>
      <c r="AOR295" s="21">
        <v>49.6</v>
      </c>
      <c r="AOS295" s="20">
        <v>8064.92</v>
      </c>
      <c r="AOT295" s="20">
        <v>8064.92</v>
      </c>
      <c r="AOU295" s="20">
        <v>8064.92</v>
      </c>
      <c r="AOV295" s="21">
        <v>264.8</v>
      </c>
      <c r="AOW295" s="20">
        <v>34370.677000000003</v>
      </c>
      <c r="AOX295" s="20">
        <v>26049.536</v>
      </c>
      <c r="AOY295" s="21">
        <v>99.1</v>
      </c>
      <c r="AOZ295" s="20">
        <v>12861.322</v>
      </c>
      <c r="APA295" s="20">
        <v>9747.5959999999995</v>
      </c>
      <c r="APB295" s="21">
        <v>91.4</v>
      </c>
      <c r="APC295" s="20">
        <v>11858.728999999999</v>
      </c>
      <c r="APD295" s="20">
        <v>8987.7309999999998</v>
      </c>
      <c r="APE295" s="21">
        <v>62.6</v>
      </c>
      <c r="APF295" s="20">
        <v>8129.357</v>
      </c>
      <c r="APG295" s="20">
        <v>6161.24</v>
      </c>
      <c r="APH295" s="20">
        <v>6161.24</v>
      </c>
      <c r="API295" s="21">
        <v>103.1</v>
      </c>
      <c r="APJ295" s="20">
        <v>13379.999</v>
      </c>
      <c r="APK295" s="20">
        <v>10140.700999999999</v>
      </c>
      <c r="APL295" s="20">
        <v>10140.700999999999</v>
      </c>
      <c r="APM295" s="21">
        <v>165.7</v>
      </c>
      <c r="APN295" s="20">
        <v>21509.355</v>
      </c>
      <c r="APO295" s="20">
        <v>16301.94</v>
      </c>
      <c r="APP295" s="20">
        <v>16301.94</v>
      </c>
      <c r="APQ295" s="21">
        <v>101.1</v>
      </c>
      <c r="APR295" s="20">
        <v>13119.022999999999</v>
      </c>
      <c r="APS295" s="20">
        <v>9942.9069999999992</v>
      </c>
      <c r="APT295" s="20">
        <v>9942.9069999999992</v>
      </c>
      <c r="APU295" s="21">
        <v>112.1</v>
      </c>
      <c r="APV295" s="20">
        <v>473.82400000000001</v>
      </c>
      <c r="APW295" s="20">
        <v>4012.3409999999999</v>
      </c>
      <c r="APX295" s="21">
        <v>39.299999999999997</v>
      </c>
      <c r="APY295" s="20">
        <v>166.304</v>
      </c>
      <c r="APZ295" s="20">
        <v>1408.259</v>
      </c>
      <c r="AQA295" s="21">
        <v>39.799999999999997</v>
      </c>
      <c r="AQB295" s="20">
        <v>168.3</v>
      </c>
      <c r="AQC295" s="20">
        <v>1425.163</v>
      </c>
      <c r="AQD295" s="20">
        <v>1425.163</v>
      </c>
      <c r="AQE295" s="21">
        <v>32.9</v>
      </c>
      <c r="AQF295" s="20">
        <v>139.22</v>
      </c>
      <c r="AQG295" s="20">
        <v>1178.9179999999999</v>
      </c>
      <c r="AQH295" s="20">
        <v>1178.9179999999999</v>
      </c>
      <c r="AQI295" s="21">
        <v>72.7</v>
      </c>
      <c r="AQJ295" s="20">
        <v>307.52</v>
      </c>
      <c r="AQK295" s="20">
        <v>2604.0819999999999</v>
      </c>
      <c r="AQL295" s="20">
        <v>2604.0819999999999</v>
      </c>
      <c r="AQM295" s="21">
        <v>60.5</v>
      </c>
      <c r="AQN295" s="20">
        <v>255.96700000000001</v>
      </c>
      <c r="AQO295" s="20">
        <v>2167.5320000000002</v>
      </c>
      <c r="AQP295" s="20">
        <v>2167.5320000000002</v>
      </c>
    </row>
    <row r="296" spans="1:1134" x14ac:dyDescent="0.2">
      <c r="A296" s="18">
        <v>41364</v>
      </c>
      <c r="B296" s="21">
        <v>152.69999999999999</v>
      </c>
      <c r="C296" s="21">
        <v>148.1</v>
      </c>
      <c r="D296" s="20">
        <v>37291.785000000003</v>
      </c>
      <c r="E296" s="21">
        <v>38.299999999999997</v>
      </c>
      <c r="F296" s="21">
        <v>37.700000000000003</v>
      </c>
      <c r="G296" s="20">
        <v>9360.1890000000003</v>
      </c>
      <c r="H296" s="21">
        <v>30.7</v>
      </c>
      <c r="I296" s="21">
        <v>29.7</v>
      </c>
      <c r="J296" s="20">
        <v>7489.777</v>
      </c>
      <c r="K296" s="21">
        <v>83.4</v>
      </c>
      <c r="L296" s="21">
        <v>80.3</v>
      </c>
      <c r="M296" s="20">
        <v>20362.150000000001</v>
      </c>
      <c r="N296" s="21">
        <v>114.1</v>
      </c>
      <c r="O296" s="21">
        <v>110.1</v>
      </c>
      <c r="P296" s="20">
        <v>27864.605</v>
      </c>
      <c r="Q296" s="21">
        <v>86.5</v>
      </c>
      <c r="R296" s="21">
        <v>82.1</v>
      </c>
      <c r="S296" s="20">
        <v>21121.311000000002</v>
      </c>
      <c r="T296" s="21">
        <v>224.7</v>
      </c>
      <c r="U296" s="21">
        <v>208.5</v>
      </c>
      <c r="V296" s="20">
        <v>152655.59099999999</v>
      </c>
      <c r="W296" s="21">
        <v>81</v>
      </c>
      <c r="X296" s="21">
        <v>72.3</v>
      </c>
      <c r="Y296" s="20">
        <v>55004.404000000002</v>
      </c>
      <c r="Z296" s="21">
        <v>76.3</v>
      </c>
      <c r="AA296" s="21">
        <v>68.599999999999994</v>
      </c>
      <c r="AB296" s="20">
        <v>51838.870999999999</v>
      </c>
      <c r="AC296" s="21">
        <v>59.3</v>
      </c>
      <c r="AD296" s="21">
        <v>52.4</v>
      </c>
      <c r="AE296" s="20">
        <v>40284.722000000002</v>
      </c>
      <c r="AF296" s="21">
        <v>84.4</v>
      </c>
      <c r="AG296" s="21">
        <v>83.8</v>
      </c>
      <c r="AH296" s="20">
        <v>57357.120999999999</v>
      </c>
      <c r="AI296" s="21">
        <v>143.69999999999999</v>
      </c>
      <c r="AJ296" s="21">
        <v>136.19999999999999</v>
      </c>
      <c r="AK296" s="20">
        <v>97651.187999999995</v>
      </c>
      <c r="AL296" s="21">
        <v>83.1</v>
      </c>
      <c r="AM296" s="21">
        <v>82.3</v>
      </c>
      <c r="AN296" s="20">
        <v>56466.855000000003</v>
      </c>
      <c r="AO296" s="21">
        <v>265.10000000000002</v>
      </c>
      <c r="AP296" s="21">
        <v>273.89999999999998</v>
      </c>
      <c r="AQ296" s="20">
        <v>115363.806</v>
      </c>
      <c r="AR296" s="21">
        <v>104.7</v>
      </c>
      <c r="AS296" s="21">
        <v>109.5</v>
      </c>
      <c r="AT296" s="20">
        <v>45577.224000000002</v>
      </c>
      <c r="AU296" s="21">
        <v>97.6</v>
      </c>
      <c r="AV296" s="21">
        <v>102.1</v>
      </c>
      <c r="AW296" s="20">
        <v>42478.682000000001</v>
      </c>
      <c r="AX296" s="21">
        <v>75.400000000000006</v>
      </c>
      <c r="AY296" s="21">
        <v>76.900000000000006</v>
      </c>
      <c r="AZ296" s="20">
        <v>32794.945</v>
      </c>
      <c r="BA296" s="21">
        <v>85</v>
      </c>
      <c r="BB296" s="21">
        <v>87.5</v>
      </c>
      <c r="BC296" s="20">
        <v>36994.97</v>
      </c>
      <c r="BD296" s="21">
        <v>160.4</v>
      </c>
      <c r="BE296" s="21">
        <v>164.4</v>
      </c>
      <c r="BF296" s="20">
        <v>69786.581999999995</v>
      </c>
      <c r="BG296" s="21">
        <v>81.2</v>
      </c>
      <c r="BH296" s="21">
        <v>82.6</v>
      </c>
      <c r="BI296" s="20">
        <v>35345.544000000002</v>
      </c>
      <c r="BJ296" s="21">
        <v>64.099999999999994</v>
      </c>
      <c r="BK296" s="19">
        <v>348.12528906813998</v>
      </c>
      <c r="BL296" s="20">
        <v>1782.68</v>
      </c>
      <c r="BM296" s="21">
        <v>42.4</v>
      </c>
      <c r="BN296" s="20">
        <v>230.37200000000001</v>
      </c>
      <c r="BO296" s="20">
        <v>1179.691</v>
      </c>
      <c r="BP296" s="21">
        <v>5.9</v>
      </c>
      <c r="BQ296" s="20">
        <v>31.902000000000001</v>
      </c>
      <c r="BR296" s="19">
        <v>163.364329</v>
      </c>
      <c r="BS296" s="19">
        <v>163.364329</v>
      </c>
      <c r="BT296" s="21">
        <v>15.7</v>
      </c>
      <c r="BU296" s="20">
        <v>85.373000000000005</v>
      </c>
      <c r="BV296" s="19">
        <v>437.17729213592003</v>
      </c>
      <c r="BW296" s="19">
        <v>361.92763371066002</v>
      </c>
      <c r="BX296" s="21">
        <v>21.7</v>
      </c>
      <c r="BY296" s="19">
        <v>117.75288631857001</v>
      </c>
      <c r="BZ296" s="19">
        <v>602.98898026012</v>
      </c>
      <c r="CA296" s="19">
        <v>525.29196271065996</v>
      </c>
      <c r="CB296" s="21">
        <v>14.3</v>
      </c>
      <c r="CC296" s="19">
        <v>77.620031635681997</v>
      </c>
      <c r="CD296" s="19">
        <v>397.47665799999999</v>
      </c>
      <c r="CE296" s="19">
        <v>397.47665799999999</v>
      </c>
      <c r="CF296" s="21">
        <v>236.4</v>
      </c>
      <c r="CG296" s="20">
        <v>966.43</v>
      </c>
      <c r="CH296" s="20">
        <v>754.68499999999995</v>
      </c>
      <c r="CI296" s="21">
        <v>93.3</v>
      </c>
      <c r="CJ296" s="20">
        <v>381.37099999999998</v>
      </c>
      <c r="CK296" s="20">
        <v>297.81299999999999</v>
      </c>
      <c r="CL296" s="21">
        <v>82.9</v>
      </c>
      <c r="CM296" s="20">
        <v>338.79</v>
      </c>
      <c r="CN296" s="20">
        <v>264.56099999999998</v>
      </c>
      <c r="CO296" s="21">
        <v>51.4</v>
      </c>
      <c r="CP296" s="20">
        <v>210.02699999999999</v>
      </c>
      <c r="CQ296" s="20">
        <v>164.01</v>
      </c>
      <c r="CR296" s="20">
        <v>164.01</v>
      </c>
      <c r="CS296" s="21">
        <v>91.7</v>
      </c>
      <c r="CT296" s="20">
        <v>375.03100000000001</v>
      </c>
      <c r="CU296" s="20">
        <v>292.86200000000002</v>
      </c>
      <c r="CV296" s="20">
        <v>292.86200000000002</v>
      </c>
      <c r="CW296" s="21">
        <v>143.1</v>
      </c>
      <c r="CX296" s="20">
        <v>585.05799999999999</v>
      </c>
      <c r="CY296" s="20">
        <v>456.87200000000001</v>
      </c>
      <c r="CZ296" s="20">
        <v>456.87200000000001</v>
      </c>
      <c r="DA296" s="21">
        <v>90.5</v>
      </c>
      <c r="DB296" s="20">
        <v>370.14600000000002</v>
      </c>
      <c r="DC296" s="20">
        <v>289.04700000000003</v>
      </c>
      <c r="DD296" s="20">
        <v>289.04700000000003</v>
      </c>
      <c r="DE296" s="21">
        <v>206.5</v>
      </c>
      <c r="DF296" s="20">
        <v>3279.1990000000001</v>
      </c>
      <c r="DG296" s="20">
        <v>3151.9659999999999</v>
      </c>
      <c r="DH296" s="21">
        <v>29.2</v>
      </c>
      <c r="DI296" s="20">
        <v>463.99200000000002</v>
      </c>
      <c r="DJ296" s="20">
        <v>445.98899999999998</v>
      </c>
      <c r="DK296" s="21">
        <v>25.8</v>
      </c>
      <c r="DL296" s="20">
        <v>410.41300000000001</v>
      </c>
      <c r="DM296" s="20">
        <v>394.48899999999998</v>
      </c>
      <c r="DN296" s="21">
        <v>109.6</v>
      </c>
      <c r="DO296" s="20">
        <v>1740.645</v>
      </c>
      <c r="DP296" s="20">
        <v>1673.1079999999999</v>
      </c>
      <c r="DQ296" s="20">
        <v>1673.1079999999999</v>
      </c>
      <c r="DR296" s="21">
        <v>67.7</v>
      </c>
      <c r="DS296" s="20">
        <v>1074.5619999999999</v>
      </c>
      <c r="DT296" s="20">
        <v>1032.8689999999999</v>
      </c>
      <c r="DU296" s="20">
        <v>1032.8689999999999</v>
      </c>
      <c r="DV296" s="21">
        <v>177.3</v>
      </c>
      <c r="DW296" s="20">
        <v>2815.2069999999999</v>
      </c>
      <c r="DX296" s="20">
        <v>2705.9769999999999</v>
      </c>
      <c r="DY296" s="20">
        <v>2705.9769999999999</v>
      </c>
      <c r="DZ296" s="21">
        <v>125.5</v>
      </c>
      <c r="EA296" s="20">
        <v>1992.998</v>
      </c>
      <c r="EB296" s="20">
        <v>1915.67</v>
      </c>
      <c r="EC296" s="20">
        <v>1915.67</v>
      </c>
      <c r="ED296" s="21">
        <v>327.5</v>
      </c>
      <c r="EE296" s="20">
        <v>1623.817</v>
      </c>
      <c r="EF296" s="20">
        <v>1268.039</v>
      </c>
      <c r="EG296" s="21">
        <v>120.1</v>
      </c>
      <c r="EH296" s="20">
        <v>595.42100000000005</v>
      </c>
      <c r="EI296" s="20">
        <v>464.964</v>
      </c>
      <c r="EJ296" s="21">
        <v>109.5</v>
      </c>
      <c r="EK296" s="20">
        <v>543.18100000000004</v>
      </c>
      <c r="EL296" s="20">
        <v>424.17</v>
      </c>
      <c r="EM296" s="21">
        <v>55.9</v>
      </c>
      <c r="EN296" s="20">
        <v>277.161</v>
      </c>
      <c r="EO296" s="20">
        <v>216.435</v>
      </c>
      <c r="EP296" s="20">
        <v>216.435</v>
      </c>
      <c r="EQ296" s="21">
        <v>151.5</v>
      </c>
      <c r="ER296" s="20">
        <v>751.23599999999999</v>
      </c>
      <c r="ES296" s="20">
        <v>586.64</v>
      </c>
      <c r="ET296" s="20">
        <v>586.64</v>
      </c>
      <c r="EU296" s="21">
        <v>207.4</v>
      </c>
      <c r="EV296" s="20">
        <v>1028.3969999999999</v>
      </c>
      <c r="EW296" s="20">
        <v>803.07500000000005</v>
      </c>
      <c r="EX296" s="20">
        <v>803.07500000000005</v>
      </c>
      <c r="EY296" s="21">
        <v>53.6</v>
      </c>
      <c r="EZ296" s="20">
        <v>265.62799999999999</v>
      </c>
      <c r="FA296" s="20">
        <v>207.429</v>
      </c>
      <c r="FB296" s="20">
        <v>207.429</v>
      </c>
      <c r="FC296" s="21">
        <v>125.8</v>
      </c>
      <c r="FD296" s="20">
        <v>3086.47</v>
      </c>
      <c r="FE296" s="20">
        <v>6195.357</v>
      </c>
      <c r="FF296" s="21">
        <v>59.2</v>
      </c>
      <c r="FG296" s="20">
        <v>1451.9010000000001</v>
      </c>
      <c r="FH296" s="20">
        <v>2914.346</v>
      </c>
      <c r="FI296" s="21">
        <v>24.5</v>
      </c>
      <c r="FJ296" s="20">
        <v>602.15899999999999</v>
      </c>
      <c r="FK296" s="20">
        <v>1208.691</v>
      </c>
      <c r="FL296" s="20">
        <v>1208.691</v>
      </c>
      <c r="FM296" s="21">
        <v>42.1</v>
      </c>
      <c r="FN296" s="20">
        <v>1032.4110000000001</v>
      </c>
      <c r="FO296" s="20">
        <v>2072.3200000000002</v>
      </c>
      <c r="FP296" s="20">
        <v>2072.3200000000002</v>
      </c>
      <c r="FQ296" s="21">
        <v>66.599999999999994</v>
      </c>
      <c r="FR296" s="20">
        <v>1634.57</v>
      </c>
      <c r="FS296" s="20">
        <v>3281.011</v>
      </c>
      <c r="FT296" s="20">
        <v>3281.011</v>
      </c>
      <c r="FU296" s="21">
        <v>62.5</v>
      </c>
      <c r="FV296" s="20">
        <v>1534.5050000000001</v>
      </c>
      <c r="FW296" s="20">
        <v>3080.1550000000002</v>
      </c>
      <c r="FX296" s="20">
        <v>3080.1550000000002</v>
      </c>
      <c r="FY296" s="21">
        <v>274.10000000000002</v>
      </c>
      <c r="FZ296" s="20">
        <v>4967.2359999999999</v>
      </c>
      <c r="GA296" s="20">
        <v>5051.1819999999998</v>
      </c>
      <c r="GB296" s="21">
        <v>87.1</v>
      </c>
      <c r="GC296" s="20">
        <v>1577.93</v>
      </c>
      <c r="GD296" s="20">
        <v>1604.597</v>
      </c>
      <c r="GE296" s="21">
        <v>79.099999999999994</v>
      </c>
      <c r="GF296" s="20">
        <v>1434.0170000000001</v>
      </c>
      <c r="GG296" s="20">
        <v>1458.252</v>
      </c>
      <c r="GH296" s="21">
        <v>94.8</v>
      </c>
      <c r="GI296" s="20">
        <v>1718.3620000000001</v>
      </c>
      <c r="GJ296" s="20">
        <v>1747.402</v>
      </c>
      <c r="GK296" s="20">
        <v>1747.402</v>
      </c>
      <c r="GL296" s="21">
        <v>92.2</v>
      </c>
      <c r="GM296" s="20">
        <v>1670.944</v>
      </c>
      <c r="GN296" s="20">
        <v>1699.183</v>
      </c>
      <c r="GO296" s="20">
        <v>1699.183</v>
      </c>
      <c r="GP296" s="21">
        <v>187</v>
      </c>
      <c r="GQ296" s="20">
        <v>3389.306</v>
      </c>
      <c r="GR296" s="20">
        <v>3446.585</v>
      </c>
      <c r="GS296" s="20">
        <v>3446.585</v>
      </c>
      <c r="GT296" s="21">
        <v>90.6</v>
      </c>
      <c r="GU296" s="20">
        <v>1642.5039999999999</v>
      </c>
      <c r="GV296" s="20">
        <v>1670.2619999999999</v>
      </c>
      <c r="GW296" s="20">
        <v>1670.2619999999999</v>
      </c>
      <c r="GX296" s="21">
        <v>257</v>
      </c>
      <c r="GY296" s="20">
        <v>1742.365</v>
      </c>
      <c r="GZ296" s="20">
        <v>1659.4290000000001</v>
      </c>
      <c r="HA296" s="21">
        <v>31.6</v>
      </c>
      <c r="HB296" s="20">
        <v>214.465</v>
      </c>
      <c r="HC296" s="20">
        <v>204.256</v>
      </c>
      <c r="HD296" s="21">
        <v>29.2</v>
      </c>
      <c r="HE296" s="20">
        <v>198.208</v>
      </c>
      <c r="HF296" s="20">
        <v>188.773</v>
      </c>
      <c r="HG296" s="21">
        <v>114.3</v>
      </c>
      <c r="HH296" s="20">
        <v>775.08600000000001</v>
      </c>
      <c r="HI296" s="20">
        <v>738.19200000000001</v>
      </c>
      <c r="HJ296" s="20">
        <v>738.19200000000001</v>
      </c>
      <c r="HK296" s="21">
        <v>111.7</v>
      </c>
      <c r="HL296" s="20">
        <v>757.46299999999997</v>
      </c>
      <c r="HM296" s="20">
        <v>721.40800000000002</v>
      </c>
      <c r="HN296" s="20">
        <v>595.94600000000003</v>
      </c>
      <c r="HO296" s="21">
        <v>225.4</v>
      </c>
      <c r="HP296" s="20">
        <v>1527.9010000000001</v>
      </c>
      <c r="HQ296" s="20">
        <v>1455.173</v>
      </c>
      <c r="HR296" s="20">
        <v>1334.1379999999999</v>
      </c>
      <c r="HS296" s="21">
        <v>138.30000000000001</v>
      </c>
      <c r="HT296" s="20">
        <v>937.50900000000001</v>
      </c>
      <c r="HU296" s="20">
        <v>892.88400000000001</v>
      </c>
      <c r="HV296" s="20">
        <v>892.88400000000001</v>
      </c>
      <c r="HW296" s="21">
        <v>129.1</v>
      </c>
      <c r="HX296" s="20">
        <v>359.62799999999999</v>
      </c>
      <c r="HY296" s="20">
        <v>169938.66800000001</v>
      </c>
      <c r="HZ296" s="21">
        <v>13.5</v>
      </c>
      <c r="IA296" s="20">
        <v>37.558</v>
      </c>
      <c r="IB296" s="20">
        <v>17747.655999999999</v>
      </c>
      <c r="IC296" s="21">
        <v>11.5</v>
      </c>
      <c r="ID296" s="20">
        <v>31.978000000000002</v>
      </c>
      <c r="IE296" s="20">
        <v>15110.743</v>
      </c>
      <c r="IF296" s="21">
        <v>35.700000000000003</v>
      </c>
      <c r="IG296" s="20">
        <v>99.528999999999996</v>
      </c>
      <c r="IH296" s="20">
        <v>47031.601999999999</v>
      </c>
      <c r="II296" s="20">
        <v>47031.601999999999</v>
      </c>
      <c r="IJ296" s="21">
        <v>79.900000000000006</v>
      </c>
      <c r="IK296" s="20">
        <v>222.541</v>
      </c>
      <c r="IL296" s="20">
        <v>105159.41</v>
      </c>
      <c r="IM296" s="20">
        <v>105159.41</v>
      </c>
      <c r="IN296" s="21">
        <v>115.6</v>
      </c>
      <c r="IO296" s="20">
        <v>322.07</v>
      </c>
      <c r="IP296" s="20">
        <v>152191.01199999999</v>
      </c>
      <c r="IQ296" s="20">
        <v>152191.01199999999</v>
      </c>
      <c r="IR296" s="21">
        <v>74.7</v>
      </c>
      <c r="IS296" s="20">
        <v>208.05799999999999</v>
      </c>
      <c r="IT296" s="23">
        <v>98315.67</v>
      </c>
      <c r="IU296" s="23">
        <v>98315.67</v>
      </c>
      <c r="IV296" s="21">
        <v>198.8</v>
      </c>
      <c r="IW296" s="20">
        <v>17622.938999999998</v>
      </c>
      <c r="IX296" s="20">
        <v>109549.864</v>
      </c>
      <c r="IY296" s="21">
        <v>35.299999999999997</v>
      </c>
      <c r="IZ296" s="20">
        <v>3124.9780000000001</v>
      </c>
      <c r="JA296" s="20">
        <v>19425.871999999999</v>
      </c>
      <c r="JB296" s="21">
        <v>30.8</v>
      </c>
      <c r="JC296" s="20">
        <v>2733.0509999999999</v>
      </c>
      <c r="JD296" s="20">
        <v>16989.524000000001</v>
      </c>
      <c r="JE296" s="20">
        <v>16989.524000000001</v>
      </c>
      <c r="JF296" s="21">
        <v>132.69999999999999</v>
      </c>
      <c r="JG296" s="20">
        <v>11761.294</v>
      </c>
      <c r="JH296" s="20">
        <v>73111.990000000005</v>
      </c>
      <c r="JI296" s="20">
        <v>77295.616999999998</v>
      </c>
      <c r="JJ296" s="21">
        <v>163.6</v>
      </c>
      <c r="JK296" s="20">
        <v>14497.960999999999</v>
      </c>
      <c r="JL296" s="20">
        <v>90123.991999999998</v>
      </c>
      <c r="JM296" s="20">
        <v>94285.141000000003</v>
      </c>
      <c r="JN296" s="21">
        <v>132.4</v>
      </c>
      <c r="JO296" s="20">
        <v>11734.982</v>
      </c>
      <c r="JP296" s="20">
        <v>72948.429000000004</v>
      </c>
      <c r="JQ296" s="20">
        <v>72948.429000000004</v>
      </c>
      <c r="JR296" s="21">
        <v>84.2</v>
      </c>
      <c r="JS296" s="20">
        <v>309.53500000000003</v>
      </c>
      <c r="JT296" s="20">
        <v>567130.701</v>
      </c>
      <c r="JU296" s="21">
        <v>32.9</v>
      </c>
      <c r="JV296" s="20">
        <v>120.89400000000001</v>
      </c>
      <c r="JW296" s="20">
        <v>221502.383</v>
      </c>
      <c r="JX296" s="20">
        <v>21.771999999999998</v>
      </c>
      <c r="JY296" s="20">
        <v>80.025999999999996</v>
      </c>
      <c r="JZ296" s="20">
        <v>146623.23499999999</v>
      </c>
      <c r="KA296" s="20">
        <v>146623.23499999999</v>
      </c>
      <c r="KB296" s="20">
        <v>29.55</v>
      </c>
      <c r="KC296" s="20">
        <v>108.61499999999999</v>
      </c>
      <c r="KD296" s="20">
        <v>199005.08199999999</v>
      </c>
      <c r="KE296" s="20">
        <v>199005.08199999999</v>
      </c>
      <c r="KF296" s="21">
        <v>51.3</v>
      </c>
      <c r="KG296" s="21">
        <v>188.6</v>
      </c>
      <c r="KH296" s="20">
        <v>345628.31699999998</v>
      </c>
      <c r="KI296" s="20">
        <v>345628.31699999998</v>
      </c>
      <c r="KJ296" s="21">
        <v>38.4</v>
      </c>
      <c r="KK296" s="21">
        <v>141.19999999999999</v>
      </c>
      <c r="KL296" s="21">
        <v>258616.5</v>
      </c>
      <c r="KM296" s="21">
        <v>258616.5</v>
      </c>
      <c r="KN296" s="21">
        <v>141.69999999999999</v>
      </c>
      <c r="KO296" s="20">
        <v>287.89600000000002</v>
      </c>
      <c r="KP296" s="20">
        <v>5787.1329999999998</v>
      </c>
      <c r="KQ296" s="21">
        <v>50.4</v>
      </c>
      <c r="KR296" s="20">
        <v>102.34099999999999</v>
      </c>
      <c r="KS296" s="20">
        <v>2057.2040000000002</v>
      </c>
      <c r="KT296" s="21">
        <v>45.2</v>
      </c>
      <c r="KU296" s="20">
        <v>91.861999999999995</v>
      </c>
      <c r="KV296" s="20">
        <v>1846.559</v>
      </c>
      <c r="KW296" s="21">
        <v>30.5</v>
      </c>
      <c r="KX296" s="20">
        <v>62.07</v>
      </c>
      <c r="KY296" s="20">
        <v>1247.694</v>
      </c>
      <c r="KZ296" s="20">
        <v>1247.694</v>
      </c>
      <c r="LA296" s="21">
        <v>60.8</v>
      </c>
      <c r="LB296" s="20">
        <v>123.485</v>
      </c>
      <c r="LC296" s="20">
        <v>2482.2350000000001</v>
      </c>
      <c r="LD296" s="20">
        <v>2482.2350000000001</v>
      </c>
      <c r="LE296" s="21">
        <v>91.3</v>
      </c>
      <c r="LF296" s="20">
        <v>185.55500000000001</v>
      </c>
      <c r="LG296" s="20">
        <v>3729.9290000000001</v>
      </c>
      <c r="LH296" s="20">
        <v>3729.9290000000001</v>
      </c>
      <c r="LI296" s="21">
        <v>49.9</v>
      </c>
      <c r="LJ296" s="20">
        <v>101.386</v>
      </c>
      <c r="LK296" s="20">
        <v>2038.0139999999999</v>
      </c>
      <c r="LL296" s="20">
        <v>2038.0139999999999</v>
      </c>
      <c r="LM296" s="21">
        <v>209.5</v>
      </c>
      <c r="LN296" s="20">
        <v>7398.5959999999995</v>
      </c>
      <c r="LO296" s="20">
        <v>5777.5640000000003</v>
      </c>
      <c r="LP296" s="21">
        <v>85.8</v>
      </c>
      <c r="LQ296" s="20">
        <v>3031.9769999999999</v>
      </c>
      <c r="LR296" s="20">
        <v>2367.6709999999998</v>
      </c>
      <c r="LS296" s="21">
        <v>80</v>
      </c>
      <c r="LT296" s="20">
        <v>2826.038</v>
      </c>
      <c r="LU296" s="20">
        <v>2206.8530000000001</v>
      </c>
      <c r="LV296" s="21">
        <v>56.2</v>
      </c>
      <c r="LW296" s="20">
        <v>1984.3720000000001</v>
      </c>
      <c r="LX296" s="20">
        <v>1549.596</v>
      </c>
      <c r="LY296" s="20">
        <v>1549.596</v>
      </c>
      <c r="LZ296" s="21">
        <v>67.400000000000006</v>
      </c>
      <c r="MA296" s="20">
        <v>2382.2469999999998</v>
      </c>
      <c r="MB296" s="20">
        <v>1860.297</v>
      </c>
      <c r="MC296" s="20">
        <v>1860.297</v>
      </c>
      <c r="MD296" s="21">
        <v>123.6</v>
      </c>
      <c r="ME296" s="20">
        <v>4366.6189999999997</v>
      </c>
      <c r="MF296" s="20">
        <v>3409.893</v>
      </c>
      <c r="MG296" s="20">
        <v>3409.893</v>
      </c>
      <c r="MH296" s="21">
        <v>81.900000000000006</v>
      </c>
      <c r="MI296" s="20">
        <v>2893.9079999999999</v>
      </c>
      <c r="MJ296" s="20">
        <v>2259.8530000000001</v>
      </c>
      <c r="MK296" s="20">
        <v>2259.8530000000001</v>
      </c>
      <c r="ML296" s="21">
        <v>307.5</v>
      </c>
      <c r="MM296" s="20">
        <v>1006.046</v>
      </c>
      <c r="MN296" s="20">
        <v>5857.4</v>
      </c>
      <c r="MO296" s="21">
        <v>51.8</v>
      </c>
      <c r="MP296" s="20">
        <v>169.649</v>
      </c>
      <c r="MQ296" s="20">
        <v>987.73199999999997</v>
      </c>
      <c r="MR296" s="21">
        <v>44</v>
      </c>
      <c r="MS296" s="20">
        <v>144.124</v>
      </c>
      <c r="MT296" s="20">
        <v>839.11699999999996</v>
      </c>
      <c r="MU296" s="21">
        <v>128.30000000000001</v>
      </c>
      <c r="MV296" s="20">
        <v>419.88200000000001</v>
      </c>
      <c r="MW296" s="20">
        <v>2444.6379999999999</v>
      </c>
      <c r="MX296" s="20">
        <v>2471</v>
      </c>
      <c r="MY296" s="21">
        <v>126.9</v>
      </c>
      <c r="MZ296" s="20">
        <v>415.2</v>
      </c>
      <c r="NA296" s="20">
        <v>2417.377</v>
      </c>
      <c r="NB296" s="20">
        <v>2251</v>
      </c>
      <c r="NC296" s="21">
        <v>255.6</v>
      </c>
      <c r="ND296" s="20">
        <v>836.39700000000005</v>
      </c>
      <c r="NE296" s="20">
        <v>4869.6679999999997</v>
      </c>
      <c r="NF296" s="20">
        <v>4722</v>
      </c>
      <c r="NG296" s="21">
        <v>179.9</v>
      </c>
      <c r="NH296" s="20">
        <v>588.55600000000004</v>
      </c>
      <c r="NI296" s="20">
        <v>3426.69</v>
      </c>
      <c r="NJ296" s="20">
        <v>3426.69</v>
      </c>
      <c r="NK296" s="21">
        <v>307.10000000000002</v>
      </c>
      <c r="NL296" s="20">
        <v>4032.7080000000001</v>
      </c>
      <c r="NM296" s="20">
        <v>3149.1419999999998</v>
      </c>
      <c r="NN296" s="21">
        <v>98.9</v>
      </c>
      <c r="NO296" s="20">
        <v>1299.221</v>
      </c>
      <c r="NP296" s="20">
        <v>1014.562</v>
      </c>
      <c r="NQ296" s="21">
        <v>97.5</v>
      </c>
      <c r="NR296" s="20">
        <v>1280.857</v>
      </c>
      <c r="NS296" s="20">
        <v>1000.221</v>
      </c>
      <c r="NT296" s="21">
        <v>80.5</v>
      </c>
      <c r="NU296" s="20">
        <v>1057.07</v>
      </c>
      <c r="NV296" s="20">
        <v>825.46600000000001</v>
      </c>
      <c r="NW296" s="20">
        <v>825.46600000000001</v>
      </c>
      <c r="NX296" s="21">
        <v>127.6</v>
      </c>
      <c r="NY296" s="20">
        <v>1676.4169999999999</v>
      </c>
      <c r="NZ296" s="20">
        <v>1309.114</v>
      </c>
      <c r="OA296" s="20">
        <v>1309.114</v>
      </c>
      <c r="OB296" s="21">
        <v>208.1</v>
      </c>
      <c r="OC296" s="20">
        <v>2733.4870000000001</v>
      </c>
      <c r="OD296" s="20">
        <v>2134.58</v>
      </c>
      <c r="OE296" s="20">
        <v>2134.58</v>
      </c>
      <c r="OF296" s="21">
        <v>144.9</v>
      </c>
      <c r="OG296" s="20">
        <v>1902.806</v>
      </c>
      <c r="OH296" s="20">
        <v>1485.9010000000001</v>
      </c>
      <c r="OI296" s="20">
        <v>1485.9010000000001</v>
      </c>
      <c r="OJ296" s="21">
        <v>239.7</v>
      </c>
      <c r="OK296" s="20">
        <v>617.50300000000004</v>
      </c>
      <c r="OL296" s="20">
        <v>482.20800000000003</v>
      </c>
      <c r="OM296" s="21">
        <v>63.5</v>
      </c>
      <c r="ON296" s="20">
        <v>163.49</v>
      </c>
      <c r="OO296" s="20">
        <v>127.669</v>
      </c>
      <c r="OP296" s="21">
        <v>58.6</v>
      </c>
      <c r="OQ296" s="20">
        <v>151</v>
      </c>
      <c r="OR296" s="20">
        <v>117.916</v>
      </c>
      <c r="OS296" s="21">
        <v>61.5</v>
      </c>
      <c r="OT296" s="20">
        <v>158.45099999999999</v>
      </c>
      <c r="OU296" s="20">
        <v>123.73399999999999</v>
      </c>
      <c r="OV296" s="20">
        <v>123.73399999999999</v>
      </c>
      <c r="OW296" s="21">
        <v>114.8</v>
      </c>
      <c r="OX296" s="20">
        <v>295.56299999999999</v>
      </c>
      <c r="OY296" s="20">
        <v>230.80500000000001</v>
      </c>
      <c r="OZ296" s="20">
        <v>230.80500000000001</v>
      </c>
      <c r="PA296" s="21">
        <v>176.3</v>
      </c>
      <c r="PB296" s="20">
        <v>454.01299999999998</v>
      </c>
      <c r="PC296" s="20">
        <v>354.53899999999999</v>
      </c>
      <c r="PD296" s="20">
        <v>354.53899999999999</v>
      </c>
      <c r="PE296" s="21">
        <v>91.7</v>
      </c>
      <c r="PF296" s="20">
        <v>236.17500000000001</v>
      </c>
      <c r="PG296" s="20">
        <v>184.429</v>
      </c>
      <c r="PH296" s="20">
        <v>184.429</v>
      </c>
      <c r="PI296" s="21">
        <v>284.8</v>
      </c>
      <c r="PJ296" s="20">
        <v>7640.0810000000001</v>
      </c>
      <c r="PK296" s="20">
        <v>5966.14</v>
      </c>
      <c r="PL296" s="21">
        <v>102</v>
      </c>
      <c r="PM296" s="20">
        <v>2735.5360000000001</v>
      </c>
      <c r="PN296" s="20">
        <v>2136.1799999999998</v>
      </c>
      <c r="PO296" s="21">
        <v>92.1</v>
      </c>
      <c r="PP296" s="20">
        <v>2470.5889999999999</v>
      </c>
      <c r="PQ296" s="20">
        <v>1929.2829999999999</v>
      </c>
      <c r="PR296" s="21">
        <v>55.2</v>
      </c>
      <c r="PS296" s="20">
        <v>1480.3889999999999</v>
      </c>
      <c r="PT296" s="20">
        <v>1156.0360000000001</v>
      </c>
      <c r="PU296" s="20">
        <v>1156.0360000000001</v>
      </c>
      <c r="PV296" s="21">
        <v>127.7</v>
      </c>
      <c r="PW296" s="20">
        <v>3425.9290000000001</v>
      </c>
      <c r="PX296" s="20">
        <v>2675.308</v>
      </c>
      <c r="PY296" s="20">
        <v>2522.3609999999999</v>
      </c>
      <c r="PZ296" s="21">
        <v>182.9</v>
      </c>
      <c r="QA296" s="20">
        <v>4904.5460000000003</v>
      </c>
      <c r="QB296" s="20">
        <v>3829.96</v>
      </c>
      <c r="QC296" s="20">
        <v>3678.3969999999999</v>
      </c>
      <c r="QD296" s="21">
        <v>92.9</v>
      </c>
      <c r="QE296" s="20">
        <v>2492.5729999999999</v>
      </c>
      <c r="QF296" s="20">
        <v>1946.45</v>
      </c>
      <c r="QG296" s="20">
        <v>1946.45</v>
      </c>
      <c r="QH296" s="21">
        <v>225.5</v>
      </c>
      <c r="QI296" s="21">
        <v>209.5</v>
      </c>
      <c r="QJ296" s="20">
        <v>141202.64199999999</v>
      </c>
      <c r="QK296" s="21">
        <v>83.8</v>
      </c>
      <c r="QL296" s="21">
        <v>74.400000000000006</v>
      </c>
      <c r="QM296" s="20">
        <v>52493.097000000002</v>
      </c>
      <c r="QN296" s="21">
        <v>79</v>
      </c>
      <c r="QO296" s="21">
        <v>70.5</v>
      </c>
      <c r="QP296" s="20">
        <v>49445.639000000003</v>
      </c>
      <c r="QQ296" s="21">
        <v>58.5</v>
      </c>
      <c r="QR296" s="21">
        <v>51.6</v>
      </c>
      <c r="QS296" s="20">
        <v>36610.114999999998</v>
      </c>
      <c r="QT296" s="21">
        <v>83.2</v>
      </c>
      <c r="QU296" s="21">
        <v>83.5</v>
      </c>
      <c r="QV296" s="20">
        <v>52094.542999999998</v>
      </c>
      <c r="QW296" s="21">
        <v>141.69999999999999</v>
      </c>
      <c r="QX296" s="21">
        <v>135.1</v>
      </c>
      <c r="QY296" s="20">
        <v>88709.544999999998</v>
      </c>
      <c r="QZ296" s="21">
        <v>80.8</v>
      </c>
      <c r="RA296" s="21">
        <v>80.5</v>
      </c>
      <c r="RB296" s="20">
        <v>50607.923000000003</v>
      </c>
      <c r="RC296" s="21">
        <v>268.39999999999998</v>
      </c>
      <c r="RD296" s="20">
        <v>7020.5839999999998</v>
      </c>
      <c r="RE296" s="20">
        <v>4636.3940000000002</v>
      </c>
      <c r="RF296" s="21">
        <v>98.4</v>
      </c>
      <c r="RG296" s="20">
        <v>2573.893</v>
      </c>
      <c r="RH296" s="20">
        <v>1699.799</v>
      </c>
      <c r="RI296" s="21">
        <v>83.8</v>
      </c>
      <c r="RJ296" s="20">
        <v>2192.6819999999998</v>
      </c>
      <c r="RK296" s="20">
        <v>1448.047</v>
      </c>
      <c r="RL296" s="21">
        <v>89.8</v>
      </c>
      <c r="RM296" s="20">
        <v>2349.7269999999999</v>
      </c>
      <c r="RN296" s="20">
        <v>1551.76</v>
      </c>
      <c r="RO296" s="20">
        <v>1551.76</v>
      </c>
      <c r="RP296" s="21">
        <v>80.2</v>
      </c>
      <c r="RQ296" s="20">
        <v>2096.9639999999999</v>
      </c>
      <c r="RR296" s="20">
        <v>1384.835</v>
      </c>
      <c r="RS296" s="20">
        <v>1384.835</v>
      </c>
      <c r="RT296" s="21">
        <v>170</v>
      </c>
      <c r="RU296" s="20">
        <v>4446.6909999999998</v>
      </c>
      <c r="RV296" s="20">
        <v>2936.5949999999998</v>
      </c>
      <c r="RW296" s="20">
        <v>2936.5949999999998</v>
      </c>
      <c r="RX296" s="21">
        <v>94.4</v>
      </c>
      <c r="RY296" s="20">
        <v>2468.6799999999998</v>
      </c>
      <c r="RZ296" s="20">
        <v>1630.316</v>
      </c>
      <c r="SA296" s="20">
        <v>1630.316</v>
      </c>
      <c r="SB296" s="21">
        <v>289.39999999999998</v>
      </c>
      <c r="SC296" s="20">
        <v>689.13599999999997</v>
      </c>
      <c r="SD296" s="20">
        <v>538.14700000000005</v>
      </c>
      <c r="SE296" s="21">
        <v>154.6</v>
      </c>
      <c r="SF296" s="20">
        <v>368.226</v>
      </c>
      <c r="SG296" s="20">
        <v>287.548</v>
      </c>
      <c r="SH296" s="21">
        <v>164.9</v>
      </c>
      <c r="SI296" s="20">
        <v>392.75099999999998</v>
      </c>
      <c r="SJ296" s="20">
        <v>306.69900000000001</v>
      </c>
      <c r="SK296" s="21">
        <v>65.900000000000006</v>
      </c>
      <c r="SL296" s="20">
        <v>156.947</v>
      </c>
      <c r="SM296" s="20">
        <v>122.56</v>
      </c>
      <c r="SN296" s="20">
        <v>122.56</v>
      </c>
      <c r="SO296" s="21">
        <v>68.8</v>
      </c>
      <c r="SP296" s="20">
        <v>163.96299999999999</v>
      </c>
      <c r="SQ296" s="20">
        <v>128.03899999999999</v>
      </c>
      <c r="SR296" s="20">
        <v>128.03899999999999</v>
      </c>
      <c r="SS296" s="21">
        <v>134.69999999999999</v>
      </c>
      <c r="ST296" s="20">
        <v>320.91000000000003</v>
      </c>
      <c r="SU296" s="20">
        <v>250.59899999999999</v>
      </c>
      <c r="SV296" s="20">
        <v>250.59899999999999</v>
      </c>
      <c r="SW296" s="21">
        <v>119</v>
      </c>
      <c r="SX296" s="20">
        <v>283.31400000000002</v>
      </c>
      <c r="SY296" s="20">
        <v>221.24</v>
      </c>
      <c r="SZ296" s="20">
        <v>221.24</v>
      </c>
      <c r="TA296" s="21">
        <v>311.7</v>
      </c>
      <c r="TB296" s="20">
        <v>828.12</v>
      </c>
      <c r="TC296" s="20">
        <v>6429.69</v>
      </c>
      <c r="TD296" s="21">
        <v>65.599999999999994</v>
      </c>
      <c r="TE296" s="20">
        <v>174.173</v>
      </c>
      <c r="TF296" s="20">
        <v>1352.3140000000001</v>
      </c>
      <c r="TG296" s="21">
        <v>61.3</v>
      </c>
      <c r="TH296" s="20">
        <v>162.79</v>
      </c>
      <c r="TI296" s="20">
        <v>1263.9349999999999</v>
      </c>
      <c r="TJ296" s="20">
        <v>1263.9349999999999</v>
      </c>
      <c r="TK296" s="21">
        <v>185</v>
      </c>
      <c r="TL296" s="20">
        <v>491.40499999999997</v>
      </c>
      <c r="TM296" s="20">
        <v>3815.3679999999999</v>
      </c>
      <c r="TN296" s="20">
        <v>3861.1370000000002</v>
      </c>
      <c r="TO296" s="21">
        <v>246.2</v>
      </c>
      <c r="TP296" s="20">
        <v>653.947</v>
      </c>
      <c r="TQ296" s="20">
        <v>5077.3760000000002</v>
      </c>
      <c r="TR296" s="20">
        <v>5125.0720000000001</v>
      </c>
      <c r="TS296" s="21">
        <v>196.3</v>
      </c>
      <c r="TT296" s="20">
        <v>521.58900000000006</v>
      </c>
      <c r="TU296" s="20">
        <v>4049.72</v>
      </c>
      <c r="TV296" s="20">
        <v>4103.0550000000003</v>
      </c>
      <c r="TW296" s="21">
        <v>200.5</v>
      </c>
      <c r="TX296" s="20">
        <v>246.249</v>
      </c>
      <c r="TY296" s="20">
        <v>58542.148000000001</v>
      </c>
      <c r="TZ296" s="21">
        <v>82.6</v>
      </c>
      <c r="UA296" s="20">
        <v>101.47499999999999</v>
      </c>
      <c r="UB296" s="20">
        <v>24124.12</v>
      </c>
      <c r="UC296" s="21">
        <v>80.099999999999994</v>
      </c>
      <c r="UD296" s="20">
        <v>98.335999999999999</v>
      </c>
      <c r="UE296" s="20">
        <v>23377.83</v>
      </c>
      <c r="UF296" s="21">
        <v>31.5</v>
      </c>
      <c r="UG296" s="20">
        <v>38.722999999999999</v>
      </c>
      <c r="UH296" s="20">
        <v>9205.8459999999995</v>
      </c>
      <c r="UI296" s="20">
        <v>9205.8459999999995</v>
      </c>
      <c r="UJ296" s="21">
        <v>86.3</v>
      </c>
      <c r="UK296" s="20">
        <v>106.051</v>
      </c>
      <c r="UL296" s="20">
        <v>25212.182000000001</v>
      </c>
      <c r="UM296" s="20">
        <v>25212.182000000001</v>
      </c>
      <c r="UN296" s="21">
        <v>117.9</v>
      </c>
      <c r="UO296" s="20">
        <v>144.77500000000001</v>
      </c>
      <c r="UP296" s="20">
        <v>34418.027999999998</v>
      </c>
      <c r="UQ296" s="20">
        <v>34418.027999999998</v>
      </c>
      <c r="UR296" s="21">
        <v>49.6</v>
      </c>
      <c r="US296" s="20">
        <v>60.973999999999997</v>
      </c>
      <c r="UT296" s="20">
        <v>14495.74</v>
      </c>
      <c r="UU296" s="20">
        <v>14495.74</v>
      </c>
      <c r="UV296" s="21">
        <v>59.3</v>
      </c>
      <c r="UW296" s="20">
        <v>536.43899999999996</v>
      </c>
      <c r="UX296" s="20">
        <v>5214819.7529999996</v>
      </c>
      <c r="UY296" s="21">
        <v>22.7</v>
      </c>
      <c r="UZ296" s="20">
        <v>204.88</v>
      </c>
      <c r="VA296" s="20">
        <v>1991673.5959999999</v>
      </c>
      <c r="VB296" s="21">
        <v>16.399999999999999</v>
      </c>
      <c r="VC296" s="20">
        <v>148.32900000000001</v>
      </c>
      <c r="VD296" s="20">
        <v>1441926.95</v>
      </c>
      <c r="VE296" s="20">
        <v>1441926.95</v>
      </c>
      <c r="VF296" s="21">
        <v>20</v>
      </c>
      <c r="VG296" s="20">
        <v>181.31</v>
      </c>
      <c r="VH296" s="20">
        <v>1762544.922</v>
      </c>
      <c r="VI296" s="20">
        <v>1588075.3419999999</v>
      </c>
      <c r="VJ296" s="21">
        <v>36.700000000000003</v>
      </c>
      <c r="VK296" s="20">
        <v>331.55900000000003</v>
      </c>
      <c r="VL296" s="20">
        <v>3223146.1570000001</v>
      </c>
      <c r="VM296" s="20">
        <v>3030002.2919999999</v>
      </c>
      <c r="VN296" s="21">
        <v>31.6</v>
      </c>
      <c r="VO296" s="20">
        <v>285.81400000000002</v>
      </c>
      <c r="VP296" s="20">
        <v>2778449.1439999999</v>
      </c>
      <c r="VQ296" s="20">
        <v>2778449.1439999999</v>
      </c>
      <c r="VR296" s="21">
        <v>436.9</v>
      </c>
      <c r="VS296" s="20">
        <v>980.88800000000003</v>
      </c>
      <c r="VT296" s="20">
        <v>765.97500000000002</v>
      </c>
      <c r="VU296" s="21">
        <v>131.19999999999999</v>
      </c>
      <c r="VV296" s="20">
        <v>294.55200000000002</v>
      </c>
      <c r="VW296" s="20">
        <v>230.01599999999999</v>
      </c>
      <c r="VX296" s="21">
        <v>124.5</v>
      </c>
      <c r="VY296" s="20">
        <v>279.51</v>
      </c>
      <c r="VZ296" s="20">
        <v>218.26900000000001</v>
      </c>
      <c r="WA296" s="21">
        <v>97.2</v>
      </c>
      <c r="WB296" s="20">
        <v>218.25</v>
      </c>
      <c r="WC296" s="20">
        <v>170.43100000000001</v>
      </c>
      <c r="WD296" s="20">
        <v>170.43100000000001</v>
      </c>
      <c r="WE296" s="21">
        <v>208.5</v>
      </c>
      <c r="WF296" s="20">
        <v>468.08600000000001</v>
      </c>
      <c r="WG296" s="20">
        <v>365.52800000000002</v>
      </c>
      <c r="WH296" s="20">
        <v>365.52800000000002</v>
      </c>
      <c r="WI296" s="21">
        <v>305.7</v>
      </c>
      <c r="WJ296" s="20">
        <v>686.33500000000004</v>
      </c>
      <c r="WK296" s="20">
        <v>535.95899999999995</v>
      </c>
      <c r="WL296" s="20">
        <v>535.95899999999995</v>
      </c>
      <c r="WM296" s="21">
        <v>110.4</v>
      </c>
      <c r="WN296" s="20">
        <v>247.893</v>
      </c>
      <c r="WO296" s="20">
        <v>193.58</v>
      </c>
      <c r="WP296" s="20">
        <v>193.58</v>
      </c>
      <c r="WQ296" s="21">
        <v>186.7</v>
      </c>
      <c r="WR296" s="20">
        <v>523.94000000000005</v>
      </c>
      <c r="WS296" s="20">
        <v>1909.97</v>
      </c>
      <c r="WT296" s="21">
        <v>72.3</v>
      </c>
      <c r="WU296" s="20">
        <v>202.77099999999999</v>
      </c>
      <c r="WV296" s="20">
        <v>739.18200000000002</v>
      </c>
      <c r="WW296" s="21">
        <v>67.400000000000006</v>
      </c>
      <c r="WX296" s="20">
        <v>189.142</v>
      </c>
      <c r="WY296" s="20">
        <v>689.49800000000005</v>
      </c>
      <c r="WZ296" s="21">
        <v>38.799999999999997</v>
      </c>
      <c r="XA296" s="20">
        <v>108.964</v>
      </c>
      <c r="XB296" s="20">
        <v>397.21699999999998</v>
      </c>
      <c r="XC296" s="20">
        <v>397.21699999999998</v>
      </c>
      <c r="XD296" s="21">
        <v>75.599999999999994</v>
      </c>
      <c r="XE296" s="20">
        <v>212.20500000000001</v>
      </c>
      <c r="XF296" s="20">
        <v>773.57100000000003</v>
      </c>
      <c r="XG296" s="20">
        <v>773.57100000000003</v>
      </c>
      <c r="XH296" s="21">
        <v>114.4</v>
      </c>
      <c r="XI296" s="20">
        <v>321.16899999999998</v>
      </c>
      <c r="XJ296" s="20">
        <v>1170.788</v>
      </c>
      <c r="XK296" s="20">
        <v>1170.788</v>
      </c>
      <c r="XL296" s="21">
        <v>65.8</v>
      </c>
      <c r="XM296" s="20">
        <v>184.79900000000001</v>
      </c>
      <c r="XN296" s="22">
        <v>673.666831</v>
      </c>
      <c r="XO296" s="22">
        <v>673.666831</v>
      </c>
      <c r="XP296" s="21">
        <v>176.9</v>
      </c>
      <c r="XQ296" s="20">
        <v>3237.4470000000001</v>
      </c>
      <c r="XR296" s="20">
        <v>175881.41399999999</v>
      </c>
      <c r="XS296" s="21">
        <v>66.599999999999994</v>
      </c>
      <c r="XT296" s="20">
        <v>1219.982</v>
      </c>
      <c r="XU296" s="20">
        <v>66278.2</v>
      </c>
      <c r="XV296" s="21">
        <v>34.799999999999997</v>
      </c>
      <c r="XW296" s="20">
        <v>636.90899999999999</v>
      </c>
      <c r="XX296" s="20">
        <v>34601.502999999997</v>
      </c>
      <c r="XY296" s="20">
        <v>34601.502999999997</v>
      </c>
      <c r="XZ296" s="21">
        <v>75.400000000000006</v>
      </c>
      <c r="YA296" s="20">
        <v>1380.5550000000001</v>
      </c>
      <c r="YB296" s="20">
        <v>75001.710000000006</v>
      </c>
      <c r="YC296" s="20">
        <v>75001.710000000006</v>
      </c>
      <c r="YD296" s="21">
        <v>110.2</v>
      </c>
      <c r="YE296" s="20">
        <v>2017.4649999999999</v>
      </c>
      <c r="YF296" s="20">
        <v>109603.21400000001</v>
      </c>
      <c r="YG296" s="20">
        <v>109603.21400000001</v>
      </c>
      <c r="YH296" s="21">
        <v>56.9</v>
      </c>
      <c r="YI296" s="20">
        <v>1042.1310000000001</v>
      </c>
      <c r="YJ296" s="20">
        <v>56616.063000000002</v>
      </c>
      <c r="YK296" s="20">
        <v>56616.063000000002</v>
      </c>
      <c r="YL296" s="21">
        <v>258.3</v>
      </c>
      <c r="YM296" s="20">
        <v>5347.9920000000002</v>
      </c>
      <c r="YN296" s="20">
        <v>4176.2470000000003</v>
      </c>
      <c r="YO296" s="21">
        <v>132.1</v>
      </c>
      <c r="YP296" s="20">
        <v>2735.3530000000001</v>
      </c>
      <c r="YQ296" s="20">
        <v>2136.0369999999998</v>
      </c>
      <c r="YR296" s="21">
        <v>130</v>
      </c>
      <c r="YS296" s="20">
        <v>2691.123</v>
      </c>
      <c r="YT296" s="20">
        <v>2101.498</v>
      </c>
      <c r="YU296" s="21">
        <v>43.6</v>
      </c>
      <c r="YV296" s="20">
        <v>903.29100000000005</v>
      </c>
      <c r="YW296" s="20">
        <v>705.38</v>
      </c>
      <c r="YX296" s="20">
        <v>705.38</v>
      </c>
      <c r="YY296" s="21">
        <v>82.6</v>
      </c>
      <c r="YZ296" s="20">
        <v>1709.348</v>
      </c>
      <c r="ZA296" s="20">
        <v>1334.83</v>
      </c>
      <c r="ZB296" s="20">
        <v>1334.83</v>
      </c>
      <c r="ZC296" s="21">
        <v>126.2</v>
      </c>
      <c r="ZD296" s="20">
        <v>2612.6390000000001</v>
      </c>
      <c r="ZE296" s="20">
        <v>2040.21</v>
      </c>
      <c r="ZF296" s="20">
        <v>2040.21</v>
      </c>
      <c r="ZG296" s="21">
        <v>90.6</v>
      </c>
      <c r="ZH296" s="20">
        <v>1876.4649999999999</v>
      </c>
      <c r="ZI296" s="20">
        <v>1465.3320000000001</v>
      </c>
      <c r="ZJ296" s="20">
        <v>1465.3320000000001</v>
      </c>
      <c r="ZK296" s="21">
        <v>360.4</v>
      </c>
      <c r="ZL296" s="20">
        <v>19072.54</v>
      </c>
      <c r="ZM296" s="20">
        <v>1800310.5</v>
      </c>
      <c r="ZN296" s="21">
        <v>199.3</v>
      </c>
      <c r="ZO296" s="20">
        <v>10547.141</v>
      </c>
      <c r="ZP296" s="20">
        <v>995574.2</v>
      </c>
      <c r="ZQ296" s="21">
        <v>191.8</v>
      </c>
      <c r="ZR296" s="20">
        <v>10150.021000000001</v>
      </c>
      <c r="ZS296" s="20">
        <v>958088.92099999997</v>
      </c>
      <c r="ZT296" s="21">
        <v>61.7</v>
      </c>
      <c r="ZU296" s="20">
        <v>3266.752</v>
      </c>
      <c r="ZV296" s="20">
        <v>308357.90000000002</v>
      </c>
      <c r="ZW296" s="20">
        <v>308357.90000000002</v>
      </c>
      <c r="ZX296" s="21">
        <v>99.4</v>
      </c>
      <c r="ZY296" s="20">
        <v>5258.6469999999999</v>
      </c>
      <c r="ZZ296" s="20">
        <v>496378.4</v>
      </c>
      <c r="AAA296" s="20">
        <v>496378.4</v>
      </c>
      <c r="AAB296" s="21">
        <v>161.1</v>
      </c>
      <c r="AAC296" s="20">
        <v>8525.3989999999994</v>
      </c>
      <c r="AAD296" s="20">
        <v>804736.3</v>
      </c>
      <c r="AAE296" s="20">
        <v>804736.3</v>
      </c>
      <c r="AAF296" s="21">
        <v>104.1</v>
      </c>
      <c r="AAG296" s="20">
        <v>5509.0259999999998</v>
      </c>
      <c r="AAH296" s="20">
        <v>520012.4</v>
      </c>
      <c r="AAI296" s="20">
        <v>520012.4</v>
      </c>
      <c r="AAJ296" s="21">
        <v>211.9</v>
      </c>
      <c r="AAK296" s="20">
        <v>2762.0880000000002</v>
      </c>
      <c r="AAL296" s="20">
        <v>3073844.6</v>
      </c>
      <c r="AAM296" s="21">
        <v>34.5</v>
      </c>
      <c r="AAN296" s="20">
        <v>450.05700000000002</v>
      </c>
      <c r="AAO296" s="20">
        <v>500854.6</v>
      </c>
      <c r="AAP296" s="21">
        <v>76.599999999999994</v>
      </c>
      <c r="AAQ296" s="20">
        <v>999.15499999999997</v>
      </c>
      <c r="AAR296" s="20">
        <v>1111929.6000000001</v>
      </c>
      <c r="AAS296" s="20">
        <v>1111929.6000000001</v>
      </c>
      <c r="AAT296" s="21">
        <v>100.7</v>
      </c>
      <c r="AAU296" s="20">
        <v>1312.876</v>
      </c>
      <c r="AAV296" s="20">
        <v>1461060.4</v>
      </c>
      <c r="AAW296" s="20">
        <v>1461060.4</v>
      </c>
      <c r="AAX296" s="21">
        <v>177.3</v>
      </c>
      <c r="AAY296" s="20">
        <v>2312.0309999999999</v>
      </c>
      <c r="AAZ296" s="20">
        <v>2572990</v>
      </c>
      <c r="ABA296" s="20">
        <v>2572990</v>
      </c>
      <c r="ABB296" s="21">
        <v>119.3</v>
      </c>
      <c r="ABC296" s="20">
        <v>1555.373</v>
      </c>
      <c r="ABD296" s="20">
        <v>1730928.1</v>
      </c>
      <c r="ABE296" s="20">
        <v>1730928.1</v>
      </c>
      <c r="ABF296" s="21">
        <v>384.7</v>
      </c>
      <c r="ABG296" s="20">
        <v>231.499</v>
      </c>
      <c r="ABH296" s="20">
        <v>180.77799999999999</v>
      </c>
      <c r="ABI296" s="21">
        <v>23.5</v>
      </c>
      <c r="ABJ296" s="20">
        <v>14.13</v>
      </c>
      <c r="ABK296" s="20">
        <v>11.034000000000001</v>
      </c>
      <c r="ABL296" s="21">
        <v>22.6</v>
      </c>
      <c r="ABM296" s="20">
        <v>13.597</v>
      </c>
      <c r="ABN296" s="20">
        <v>10.618</v>
      </c>
      <c r="ABO296" s="21">
        <v>58.8</v>
      </c>
      <c r="ABP296" s="20">
        <v>35.389000000000003</v>
      </c>
      <c r="ABQ296" s="20">
        <v>27.635000000000002</v>
      </c>
      <c r="ABR296" s="20">
        <v>27.635000000000002</v>
      </c>
      <c r="ABS296" s="21">
        <v>302.39999999999998</v>
      </c>
      <c r="ABT296" s="20">
        <v>181.98</v>
      </c>
      <c r="ABU296" s="20">
        <v>142.108</v>
      </c>
      <c r="ABV296" s="20">
        <v>142.108</v>
      </c>
      <c r="ABW296" s="21">
        <v>361.3</v>
      </c>
      <c r="ABX296" s="20">
        <v>217.369</v>
      </c>
      <c r="ABY296" s="20">
        <v>169.744</v>
      </c>
      <c r="ABZ296" s="20">
        <v>169.744</v>
      </c>
      <c r="ACA296" s="21">
        <v>81.2</v>
      </c>
      <c r="ACB296" s="20">
        <v>48.850999999999999</v>
      </c>
      <c r="ACC296" s="20">
        <v>38.148000000000003</v>
      </c>
      <c r="ACD296" s="20">
        <v>38.148000000000003</v>
      </c>
      <c r="ACE296" s="21">
        <v>60.5</v>
      </c>
      <c r="ACF296" s="20">
        <v>782.03499999999997</v>
      </c>
      <c r="ACG296" s="20">
        <v>9658.3619999999992</v>
      </c>
      <c r="ACH296" s="21">
        <v>28.7</v>
      </c>
      <c r="ACI296" s="20">
        <v>371.37799999999999</v>
      </c>
      <c r="ACJ296" s="20">
        <v>4586.6319999999996</v>
      </c>
      <c r="ACK296" s="21">
        <v>14.1</v>
      </c>
      <c r="ACL296" s="20">
        <v>182.64400000000001</v>
      </c>
      <c r="ACM296" s="20">
        <v>2255.7130000000002</v>
      </c>
      <c r="ACN296" s="20">
        <v>2255.7130000000002</v>
      </c>
      <c r="ACO296" s="21">
        <v>17.600000000000001</v>
      </c>
      <c r="ACP296" s="20">
        <v>228.012</v>
      </c>
      <c r="ACQ296" s="20">
        <v>2816.0169999999998</v>
      </c>
      <c r="ACR296" s="20">
        <v>2816.0169999999998</v>
      </c>
      <c r="ACS296" s="21">
        <v>31.8</v>
      </c>
      <c r="ACT296" s="20">
        <v>410.65600000000001</v>
      </c>
      <c r="ACU296" s="20">
        <v>5071.7299999999996</v>
      </c>
      <c r="ACV296" s="20">
        <v>5071.7299999999996</v>
      </c>
      <c r="ACW296" s="21">
        <v>15.6</v>
      </c>
      <c r="ACX296" s="20">
        <v>201.68199999999999</v>
      </c>
      <c r="ACY296" s="20">
        <v>2490.8330000000001</v>
      </c>
      <c r="ACZ296" s="20">
        <v>2490.8330000000001</v>
      </c>
      <c r="ADA296" s="21">
        <v>177.6</v>
      </c>
      <c r="ADB296" s="20">
        <v>560.96199999999999</v>
      </c>
      <c r="ADC296" s="20">
        <v>1736.962</v>
      </c>
      <c r="ADD296" s="21">
        <v>52</v>
      </c>
      <c r="ADE296" s="20">
        <v>164.35</v>
      </c>
      <c r="ADF296" s="20">
        <v>508.892</v>
      </c>
      <c r="ADG296" s="21">
        <v>64.900000000000006</v>
      </c>
      <c r="ADH296" s="20">
        <v>205.08199999999999</v>
      </c>
      <c r="ADI296" s="20">
        <v>635.01700000000005</v>
      </c>
      <c r="ADJ296" s="20">
        <v>635.01700000000005</v>
      </c>
      <c r="ADK296" s="21">
        <v>60.6</v>
      </c>
      <c r="ADL296" s="20">
        <v>191.53</v>
      </c>
      <c r="ADM296" s="20">
        <v>593.053</v>
      </c>
      <c r="ADN296" s="20">
        <v>593.053</v>
      </c>
      <c r="ADO296" s="21">
        <v>125.5</v>
      </c>
      <c r="ADP296" s="20">
        <v>396.61200000000002</v>
      </c>
      <c r="ADQ296" s="20">
        <v>1228.07</v>
      </c>
      <c r="ADR296" s="20">
        <v>1228.07</v>
      </c>
      <c r="ADS296" s="21">
        <v>125.2</v>
      </c>
      <c r="ADT296" s="20">
        <v>395.584</v>
      </c>
      <c r="ADU296" s="20">
        <v>1224.885</v>
      </c>
      <c r="ADV296" s="20">
        <v>1224.885</v>
      </c>
      <c r="ADW296" s="21">
        <v>353.6</v>
      </c>
      <c r="ADX296" s="20">
        <v>2960.58</v>
      </c>
      <c r="ADY296" s="20">
        <v>2311.9169999999999</v>
      </c>
      <c r="ADZ296" s="21">
        <v>73</v>
      </c>
      <c r="AEA296" s="20">
        <v>610.9</v>
      </c>
      <c r="AEB296" s="20">
        <v>477.05200000000002</v>
      </c>
      <c r="AEC296" s="21">
        <v>66.599999999999994</v>
      </c>
      <c r="AED296" s="20">
        <v>557.59900000000005</v>
      </c>
      <c r="AEE296" s="20">
        <v>435.42899999999997</v>
      </c>
      <c r="AEF296" s="21">
        <v>118.5</v>
      </c>
      <c r="AEG296" s="20">
        <v>992.00900000000001</v>
      </c>
      <c r="AEH296" s="20">
        <v>774.66</v>
      </c>
      <c r="AEI296" s="20">
        <v>774.66</v>
      </c>
      <c r="AEJ296" s="21">
        <v>162.19999999999999</v>
      </c>
      <c r="AEK296" s="20">
        <v>1357.671</v>
      </c>
      <c r="AEL296" s="20">
        <v>1060.2049999999999</v>
      </c>
      <c r="AEM296" s="20">
        <v>1060.2049999999999</v>
      </c>
      <c r="AEN296" s="21">
        <v>280.60000000000002</v>
      </c>
      <c r="AEO296" s="20">
        <v>2349.6799999999998</v>
      </c>
      <c r="AEP296" s="20">
        <v>1834.865</v>
      </c>
      <c r="AEQ296" s="20">
        <v>1834.865</v>
      </c>
      <c r="AER296" s="21">
        <v>128.19999999999999</v>
      </c>
      <c r="AES296" s="20">
        <v>1073.326</v>
      </c>
      <c r="AET296" s="20">
        <v>838.16</v>
      </c>
      <c r="AEU296" s="20">
        <v>775.06399999999996</v>
      </c>
      <c r="AEV296" s="21">
        <v>257.5</v>
      </c>
      <c r="AEW296" s="20">
        <v>1311.8779999999999</v>
      </c>
      <c r="AEX296" s="20">
        <v>7696.1310000000003</v>
      </c>
      <c r="AEY296" s="21">
        <v>32.6</v>
      </c>
      <c r="AEZ296" s="20">
        <v>166.273</v>
      </c>
      <c r="AFA296" s="20">
        <v>975.43899999999996</v>
      </c>
      <c r="AFB296" s="21">
        <v>31.6</v>
      </c>
      <c r="AFC296" s="20">
        <v>161.05000000000001</v>
      </c>
      <c r="AFD296" s="20">
        <v>944.798</v>
      </c>
      <c r="AFE296" s="21">
        <v>83.6</v>
      </c>
      <c r="AFF296" s="20">
        <v>425.755</v>
      </c>
      <c r="AFG296" s="20">
        <v>2497.6889999999999</v>
      </c>
      <c r="AFH296" s="20">
        <v>2497.6889999999999</v>
      </c>
      <c r="AFI296" s="21">
        <v>141.30000000000001</v>
      </c>
      <c r="AFJ296" s="20">
        <v>719.851</v>
      </c>
      <c r="AFK296" s="20">
        <v>4223.0029999999997</v>
      </c>
      <c r="AFL296" s="20">
        <v>4223.0029999999997</v>
      </c>
      <c r="AFM296" s="21">
        <v>224.8</v>
      </c>
      <c r="AFN296" s="20">
        <v>1145.605</v>
      </c>
      <c r="AFO296" s="20">
        <v>6720.692</v>
      </c>
      <c r="AFP296" s="20">
        <v>6720.692</v>
      </c>
      <c r="AFQ296" s="21">
        <v>107.8</v>
      </c>
      <c r="AFR296" s="20">
        <v>549.44500000000005</v>
      </c>
      <c r="AFS296" s="20">
        <v>3223.32</v>
      </c>
      <c r="AFT296" s="20">
        <v>3223.32</v>
      </c>
      <c r="AFU296" s="21">
        <v>216</v>
      </c>
      <c r="AFV296" s="20">
        <v>392.98899999999998</v>
      </c>
      <c r="AFW296" s="20">
        <v>469.81799999999998</v>
      </c>
      <c r="AFX296" s="21">
        <v>36.799999999999997</v>
      </c>
      <c r="AFY296" s="20">
        <v>66.888000000000005</v>
      </c>
      <c r="AFZ296" s="20">
        <v>79.965000000000003</v>
      </c>
      <c r="AGA296" s="21">
        <v>88.7</v>
      </c>
      <c r="AGB296" s="20">
        <v>161.357</v>
      </c>
      <c r="AGC296" s="20">
        <v>192.90199999999999</v>
      </c>
      <c r="AGD296" s="20">
        <v>192.90199999999999</v>
      </c>
      <c r="AGE296" s="21">
        <v>90.6</v>
      </c>
      <c r="AGF296" s="20">
        <v>164.744</v>
      </c>
      <c r="AGG296" s="20">
        <v>196.95099999999999</v>
      </c>
      <c r="AGH296" s="20">
        <v>196.95099999999999</v>
      </c>
      <c r="AGI296" s="21">
        <v>179.2</v>
      </c>
      <c r="AGJ296" s="20">
        <v>326.101</v>
      </c>
      <c r="AGK296" s="20">
        <v>389.85300000000001</v>
      </c>
      <c r="AGL296" s="20">
        <v>389.85300000000001</v>
      </c>
      <c r="AGM296" s="21">
        <v>146.30000000000001</v>
      </c>
      <c r="AGN296" s="20">
        <v>266.17899999999997</v>
      </c>
      <c r="AGO296" s="20">
        <v>318.21699999999998</v>
      </c>
      <c r="AGP296" s="20">
        <v>318.21699999999998</v>
      </c>
      <c r="AGQ296" s="21">
        <v>138.69999999999999</v>
      </c>
      <c r="AGR296" s="20">
        <v>685.024</v>
      </c>
      <c r="AGS296" s="20">
        <v>2236.3980000000001</v>
      </c>
      <c r="AGT296" s="21">
        <v>60.5</v>
      </c>
      <c r="AGU296" s="20">
        <v>298.96800000000002</v>
      </c>
      <c r="AGV296" s="20">
        <v>976.04200000000003</v>
      </c>
      <c r="AGW296" s="21">
        <v>56.7</v>
      </c>
      <c r="AGX296" s="20">
        <v>280.10599999999999</v>
      </c>
      <c r="AGY296" s="20">
        <v>914.46299999999997</v>
      </c>
      <c r="AGZ296" s="21">
        <v>34.9</v>
      </c>
      <c r="AHA296" s="20">
        <v>172.64099999999999</v>
      </c>
      <c r="AHB296" s="20">
        <v>563.62099999999998</v>
      </c>
      <c r="AHC296" s="20">
        <v>563.62099999999998</v>
      </c>
      <c r="AHD296" s="21">
        <v>43.2</v>
      </c>
      <c r="AHE296" s="20">
        <v>213.41499999999999</v>
      </c>
      <c r="AHF296" s="20">
        <v>696.73500000000001</v>
      </c>
      <c r="AHG296" s="20">
        <v>696.73500000000001</v>
      </c>
      <c r="AHH296" s="21">
        <v>78.099999999999994</v>
      </c>
      <c r="AHI296" s="20">
        <v>386.05599999999998</v>
      </c>
      <c r="AHJ296" s="20">
        <v>1260.356</v>
      </c>
      <c r="AHK296" s="20">
        <v>1260.356</v>
      </c>
      <c r="AHL296" s="21">
        <v>50.7</v>
      </c>
      <c r="AHM296" s="20">
        <v>250.45</v>
      </c>
      <c r="AHN296" s="20">
        <v>817.64400000000001</v>
      </c>
      <c r="AHO296" s="20">
        <v>817.64400000000001</v>
      </c>
      <c r="AHP296" s="21">
        <v>360.9</v>
      </c>
      <c r="AHQ296" s="20">
        <v>774.37300000000005</v>
      </c>
      <c r="AHR296" s="20">
        <v>604.70799999999997</v>
      </c>
      <c r="AHS296" s="21">
        <v>130.80000000000001</v>
      </c>
      <c r="AHT296" s="20">
        <v>280.68599999999998</v>
      </c>
      <c r="AHU296" s="20">
        <v>219.18799999999999</v>
      </c>
      <c r="AHV296" s="21">
        <v>131.6</v>
      </c>
      <c r="AHW296" s="20">
        <v>282.41399999999999</v>
      </c>
      <c r="AHX296" s="20">
        <v>220.53700000000001</v>
      </c>
      <c r="AHY296" s="21">
        <v>90.1</v>
      </c>
      <c r="AHZ296" s="20">
        <v>193.24</v>
      </c>
      <c r="AIA296" s="20">
        <v>150.90100000000001</v>
      </c>
      <c r="AIB296" s="20">
        <v>150.90100000000001</v>
      </c>
      <c r="AIC296" s="21">
        <v>140</v>
      </c>
      <c r="AID296" s="20">
        <v>300.447</v>
      </c>
      <c r="AIE296" s="20">
        <v>234.619</v>
      </c>
      <c r="AIF296" s="20">
        <v>234.619</v>
      </c>
      <c r="AIG296" s="21">
        <v>230.1</v>
      </c>
      <c r="AIH296" s="20">
        <v>493.68700000000001</v>
      </c>
      <c r="AII296" s="20">
        <v>385.52</v>
      </c>
      <c r="AIJ296" s="20">
        <v>385.52</v>
      </c>
      <c r="AIK296" s="21">
        <v>147.9</v>
      </c>
      <c r="AIL296" s="20">
        <v>317.39499999999998</v>
      </c>
      <c r="AIM296" s="20">
        <v>247.85400000000001</v>
      </c>
      <c r="AIN296" s="20">
        <v>247.85400000000001</v>
      </c>
      <c r="AIO296" s="21">
        <v>83</v>
      </c>
      <c r="AIP296" s="20">
        <v>1851.4570000000001</v>
      </c>
      <c r="AIQ296" s="20">
        <v>57490.894</v>
      </c>
      <c r="AIR296" s="21">
        <v>11.3</v>
      </c>
      <c r="AIS296" s="20">
        <v>252.43</v>
      </c>
      <c r="AIT296" s="20">
        <v>7838.39</v>
      </c>
      <c r="AIU296" s="21">
        <v>14.3</v>
      </c>
      <c r="AIV296" s="20">
        <v>318.08199999999999</v>
      </c>
      <c r="AIW296" s="20">
        <v>9876.9760000000006</v>
      </c>
      <c r="AIX296" s="20">
        <v>9876.9760000000006</v>
      </c>
      <c r="AIY296" s="21">
        <v>57.4</v>
      </c>
      <c r="AIZ296" s="20">
        <v>1280.9449999999999</v>
      </c>
      <c r="AJA296" s="20">
        <v>39775.527999999998</v>
      </c>
      <c r="AJB296" s="20">
        <v>39775.527999999998</v>
      </c>
      <c r="AJC296" s="21">
        <v>71.599999999999994</v>
      </c>
      <c r="AJD296" s="20">
        <v>1599.027</v>
      </c>
      <c r="AJE296" s="20">
        <v>49652.504000000001</v>
      </c>
      <c r="AJF296" s="20">
        <v>49652.504000000001</v>
      </c>
      <c r="AJG296" s="21">
        <v>43.1</v>
      </c>
      <c r="AJH296" s="20">
        <v>962.29499999999996</v>
      </c>
      <c r="AJI296" s="20">
        <v>29880.893</v>
      </c>
      <c r="AJJ296" s="20">
        <v>29880.893</v>
      </c>
      <c r="AJK296" s="21">
        <v>45.2</v>
      </c>
      <c r="AJL296" s="20">
        <v>331.70299999999997</v>
      </c>
      <c r="AJM296" s="20">
        <v>1243.9880000000001</v>
      </c>
      <c r="AJN296" s="21">
        <v>2.8</v>
      </c>
      <c r="AJO296" s="20">
        <v>20.776</v>
      </c>
      <c r="AJP296" s="20">
        <v>77.915999999999997</v>
      </c>
      <c r="AJQ296" s="21">
        <v>11.1</v>
      </c>
      <c r="AJR296" s="20">
        <v>81.331000000000003</v>
      </c>
      <c r="AJS296" s="20">
        <v>305.01600000000002</v>
      </c>
      <c r="AJT296" s="20">
        <v>275.59100000000001</v>
      </c>
      <c r="AJU296" s="21">
        <v>31.4</v>
      </c>
      <c r="AJV296" s="20">
        <v>230.72399999999999</v>
      </c>
      <c r="AJW296" s="20">
        <v>865.28399999999999</v>
      </c>
      <c r="AJX296" s="20">
        <v>841.89</v>
      </c>
      <c r="AJY296" s="21">
        <v>42.4</v>
      </c>
      <c r="AJZ296" s="20">
        <v>310.928</v>
      </c>
      <c r="AKA296" s="20">
        <v>1166.0719999999999</v>
      </c>
      <c r="AKB296" s="20">
        <v>1117.481</v>
      </c>
      <c r="AKC296" s="21">
        <v>39.1</v>
      </c>
      <c r="AKD296" s="20">
        <v>287.21100000000001</v>
      </c>
      <c r="AKE296" s="20">
        <v>1077.1289999999999</v>
      </c>
      <c r="AKF296" s="20">
        <v>1077.1289999999999</v>
      </c>
      <c r="AKG296" s="21">
        <v>275</v>
      </c>
      <c r="AKH296" s="20">
        <v>1586.7429999999999</v>
      </c>
      <c r="AKI296" s="20">
        <v>10353.5</v>
      </c>
      <c r="AKJ296" s="21">
        <v>43.4</v>
      </c>
      <c r="AKK296" s="20">
        <v>250.29599999999999</v>
      </c>
      <c r="AKL296" s="20">
        <v>1633.1790000000001</v>
      </c>
      <c r="AKM296" s="21">
        <v>40</v>
      </c>
      <c r="AKN296" s="20">
        <v>230.91499999999999</v>
      </c>
      <c r="AKO296" s="20">
        <v>1506.7190000000001</v>
      </c>
      <c r="AKP296" s="21">
        <v>79.599999999999994</v>
      </c>
      <c r="AKQ296" s="20">
        <v>459.483</v>
      </c>
      <c r="AKR296" s="20">
        <v>2998.1280000000002</v>
      </c>
      <c r="AKS296" s="20">
        <v>2998.1280000000002</v>
      </c>
      <c r="AKT296" s="21">
        <v>152</v>
      </c>
      <c r="AKU296" s="20">
        <v>876.96400000000006</v>
      </c>
      <c r="AKV296" s="20">
        <v>5722.1930000000002</v>
      </c>
      <c r="AKW296" s="20">
        <v>5722.1930000000002</v>
      </c>
      <c r="AKX296" s="21">
        <v>231.6</v>
      </c>
      <c r="AKY296" s="20">
        <v>1336.4480000000001</v>
      </c>
      <c r="AKZ296" s="20">
        <v>8720.3209999999999</v>
      </c>
      <c r="ALA296" s="20">
        <v>8720.3209999999999</v>
      </c>
      <c r="ALB296" s="21">
        <v>128.5</v>
      </c>
      <c r="ALC296" s="20">
        <v>741.63</v>
      </c>
      <c r="ALD296" s="20">
        <v>4839.1360000000004</v>
      </c>
      <c r="ALE296" s="20">
        <v>4839.1360000000004</v>
      </c>
      <c r="ALF296" s="21">
        <v>288.60000000000002</v>
      </c>
      <c r="ALG296" s="20">
        <v>863.19100000000003</v>
      </c>
      <c r="ALH296" s="20">
        <v>1071.825</v>
      </c>
      <c r="ALI296" s="21">
        <v>106.7</v>
      </c>
      <c r="ALJ296" s="20">
        <v>319.29300000000001</v>
      </c>
      <c r="ALK296" s="20">
        <v>396.46600000000001</v>
      </c>
      <c r="ALL296" s="21">
        <v>64.400000000000006</v>
      </c>
      <c r="ALM296" s="20">
        <v>192.56700000000001</v>
      </c>
      <c r="ALN296" s="20">
        <v>239.11099999999999</v>
      </c>
      <c r="ALO296" s="20">
        <v>212.01300000000001</v>
      </c>
      <c r="ALP296" s="21">
        <v>114.8</v>
      </c>
      <c r="ALQ296" s="20">
        <v>343.29199999999997</v>
      </c>
      <c r="ALR296" s="20">
        <v>426.26600000000002</v>
      </c>
      <c r="ALS296" s="20">
        <v>339.28399999999999</v>
      </c>
      <c r="ALT296" s="21">
        <v>181.8</v>
      </c>
      <c r="ALU296" s="20">
        <v>543.89800000000002</v>
      </c>
      <c r="ALV296" s="20">
        <v>675.35900000000004</v>
      </c>
      <c r="ALW296" s="20">
        <v>551.29700000000003</v>
      </c>
      <c r="ALX296" s="21">
        <v>149.69999999999999</v>
      </c>
      <c r="ALY296" s="20">
        <v>447.82799999999997</v>
      </c>
      <c r="ALZ296" s="20">
        <v>556.06799999999998</v>
      </c>
      <c r="AMA296" s="20">
        <v>409.779</v>
      </c>
      <c r="AMB296" s="21">
        <v>173.7</v>
      </c>
      <c r="AMC296" s="20">
        <v>748.38300000000004</v>
      </c>
      <c r="AMD296" s="20">
        <v>21871.707999999999</v>
      </c>
      <c r="AME296" s="21">
        <v>28.3</v>
      </c>
      <c r="AMF296" s="20">
        <v>121.914</v>
      </c>
      <c r="AMG296" s="20">
        <v>3562.9659999999999</v>
      </c>
      <c r="AMH296" s="21">
        <v>72.099999999999994</v>
      </c>
      <c r="AMI296" s="20">
        <v>310.65199999999999</v>
      </c>
      <c r="AMJ296" s="20">
        <v>9078.902</v>
      </c>
      <c r="AMK296" s="20">
        <v>9078.902</v>
      </c>
      <c r="AML296" s="21">
        <v>73.3</v>
      </c>
      <c r="AMM296" s="20">
        <v>315.81700000000001</v>
      </c>
      <c r="AMN296" s="20">
        <v>9229.84</v>
      </c>
      <c r="AMO296" s="20">
        <v>9229.84</v>
      </c>
      <c r="AMP296" s="21">
        <v>145.4</v>
      </c>
      <c r="AMQ296" s="20">
        <v>626.46900000000005</v>
      </c>
      <c r="AMR296" s="20">
        <v>18308.741999999998</v>
      </c>
      <c r="AMS296" s="20">
        <v>18308.741999999998</v>
      </c>
      <c r="AMT296" s="21">
        <v>107.6</v>
      </c>
      <c r="AMU296" s="20">
        <v>463.79399999999998</v>
      </c>
      <c r="AMV296" s="20">
        <v>13554.51</v>
      </c>
      <c r="AMW296" s="20">
        <v>13554.51</v>
      </c>
      <c r="AMX296" s="21">
        <v>96.8</v>
      </c>
      <c r="AMY296" s="22">
        <v>874.19518000000005</v>
      </c>
      <c r="AMZ296" s="20">
        <v>1583.779</v>
      </c>
      <c r="ANA296" s="21">
        <v>33.299999999999997</v>
      </c>
      <c r="ANB296" s="20">
        <v>300.68799999999999</v>
      </c>
      <c r="ANC296" s="20">
        <v>544.75699999999995</v>
      </c>
      <c r="AND296" s="21">
        <v>31.6</v>
      </c>
      <c r="ANE296" s="20">
        <v>285.387</v>
      </c>
      <c r="ANF296" s="20">
        <v>517.03599999999994</v>
      </c>
      <c r="ANG296" s="21">
        <v>18.3</v>
      </c>
      <c r="ANH296" s="22">
        <v>165.617301</v>
      </c>
      <c r="ANI296" s="22">
        <v>300.04886499999998</v>
      </c>
      <c r="ANJ296" s="22">
        <v>300.04886499999998</v>
      </c>
      <c r="ANK296" s="21">
        <v>45.2</v>
      </c>
      <c r="ANL296" s="22">
        <v>407.88957499999998</v>
      </c>
      <c r="ANM296" s="22">
        <v>738.97354199999995</v>
      </c>
      <c r="ANN296" s="22">
        <v>738.97354199999995</v>
      </c>
      <c r="ANO296" s="21">
        <v>63.5</v>
      </c>
      <c r="ANP296" s="22">
        <v>573.50687600000003</v>
      </c>
      <c r="ANQ296" s="22">
        <v>1039.0224069999999</v>
      </c>
      <c r="ANR296" s="22">
        <v>1039.0224069999999</v>
      </c>
      <c r="ANS296" s="21">
        <v>47.1</v>
      </c>
      <c r="ANT296" s="22">
        <v>425.11994499999997</v>
      </c>
      <c r="ANU296" s="22">
        <v>770.18980399999998</v>
      </c>
      <c r="ANV296" s="22">
        <v>770.18980399999998</v>
      </c>
      <c r="ANW296" s="21">
        <v>252.5</v>
      </c>
      <c r="ANX296" s="20">
        <v>41396.264999999999</v>
      </c>
      <c r="ANY296" s="20">
        <v>41396.264999999999</v>
      </c>
      <c r="ANZ296" s="21">
        <v>102.8</v>
      </c>
      <c r="AOA296" s="20">
        <v>16856.463</v>
      </c>
      <c r="AOB296" s="20">
        <v>16856.463</v>
      </c>
      <c r="AOC296" s="21">
        <v>96</v>
      </c>
      <c r="AOD296" s="20">
        <v>15743.224</v>
      </c>
      <c r="AOE296" s="20">
        <v>15743.224</v>
      </c>
      <c r="AOF296" s="21">
        <v>83.1</v>
      </c>
      <c r="AOG296" s="20">
        <v>13625.995999999999</v>
      </c>
      <c r="AOH296" s="20">
        <v>13625.995999999999</v>
      </c>
      <c r="AOI296" s="20">
        <v>13625.995999999999</v>
      </c>
      <c r="AOJ296" s="21">
        <v>66.599999999999994</v>
      </c>
      <c r="AOK296" s="20">
        <v>10913.806</v>
      </c>
      <c r="AOL296" s="20">
        <v>10913.806</v>
      </c>
      <c r="AOM296" s="20">
        <v>10913.806</v>
      </c>
      <c r="AON296" s="21">
        <v>149.69999999999999</v>
      </c>
      <c r="AOO296" s="20">
        <v>24539.802</v>
      </c>
      <c r="AOP296" s="20">
        <v>24539.802</v>
      </c>
      <c r="AOQ296" s="20">
        <v>24539.802</v>
      </c>
      <c r="AOR296" s="21">
        <v>48.6</v>
      </c>
      <c r="AOS296" s="20">
        <v>7975.63</v>
      </c>
      <c r="AOT296" s="20">
        <v>7975.63</v>
      </c>
      <c r="AOU296" s="20">
        <v>7975.63</v>
      </c>
      <c r="AOV296" s="21">
        <v>266.5</v>
      </c>
      <c r="AOW296" s="20">
        <v>33587.96</v>
      </c>
      <c r="AOX296" s="20">
        <v>26228.838</v>
      </c>
      <c r="AOY296" s="21">
        <v>100.7</v>
      </c>
      <c r="AOZ296" s="20">
        <v>12690.234</v>
      </c>
      <c r="APA296" s="20">
        <v>9909.8040000000001</v>
      </c>
      <c r="APB296" s="21">
        <v>93.2</v>
      </c>
      <c r="APC296" s="20">
        <v>11747.14</v>
      </c>
      <c r="APD296" s="20">
        <v>9173.3420000000006</v>
      </c>
      <c r="APE296" s="21">
        <v>62.3</v>
      </c>
      <c r="APF296" s="20">
        <v>7851.9</v>
      </c>
      <c r="APG296" s="20">
        <v>6131.549</v>
      </c>
      <c r="APH296" s="20">
        <v>6131.549</v>
      </c>
      <c r="API296" s="21">
        <v>103.5</v>
      </c>
      <c r="APJ296" s="20">
        <v>13045.825999999999</v>
      </c>
      <c r="APK296" s="20">
        <v>10187.486000000001</v>
      </c>
      <c r="APL296" s="20">
        <v>10187.486000000001</v>
      </c>
      <c r="APM296" s="21">
        <v>165.8</v>
      </c>
      <c r="APN296" s="20">
        <v>20897.725999999999</v>
      </c>
      <c r="APO296" s="20">
        <v>16319.034</v>
      </c>
      <c r="APP296" s="20">
        <v>16319.034</v>
      </c>
      <c r="APQ296" s="21">
        <v>100.5</v>
      </c>
      <c r="APR296" s="20">
        <v>12673.387000000001</v>
      </c>
      <c r="APS296" s="20">
        <v>9896.6479999999992</v>
      </c>
      <c r="APT296" s="20">
        <v>9896.6479999999992</v>
      </c>
      <c r="APU296" s="21">
        <v>112.8</v>
      </c>
      <c r="APV296" s="20">
        <v>445.95800000000003</v>
      </c>
      <c r="APW296" s="20">
        <v>4116.55</v>
      </c>
      <c r="APX296" s="21">
        <v>39.5</v>
      </c>
      <c r="APY296" s="20">
        <v>156</v>
      </c>
      <c r="APZ296" s="20">
        <v>1440.008</v>
      </c>
      <c r="AQA296" s="21">
        <v>39.799999999999997</v>
      </c>
      <c r="AQB296" s="20">
        <v>157.553</v>
      </c>
      <c r="AQC296" s="20">
        <v>1454.3420000000001</v>
      </c>
      <c r="AQD296" s="20">
        <v>1454.3420000000001</v>
      </c>
      <c r="AQE296" s="21">
        <v>33.5</v>
      </c>
      <c r="AQF296" s="20">
        <v>132.404</v>
      </c>
      <c r="AQG296" s="20">
        <v>1222.1990000000001</v>
      </c>
      <c r="AQH296" s="20">
        <v>1222.1990000000001</v>
      </c>
      <c r="AQI296" s="21">
        <v>73.3</v>
      </c>
      <c r="AQJ296" s="20">
        <v>289.95800000000003</v>
      </c>
      <c r="AQK296" s="20">
        <v>2676.5419999999999</v>
      </c>
      <c r="AQL296" s="20">
        <v>2676.5419999999999</v>
      </c>
      <c r="AQM296" s="21">
        <v>60.4</v>
      </c>
      <c r="AQN296" s="20">
        <v>238.964</v>
      </c>
      <c r="AQO296" s="20">
        <v>2205.8310000000001</v>
      </c>
      <c r="AQP296" s="20">
        <v>2205.8310000000001</v>
      </c>
    </row>
    <row r="297" spans="1:1134" x14ac:dyDescent="0.2">
      <c r="A297" s="18">
        <v>41455</v>
      </c>
      <c r="B297" s="21">
        <v>152.30000000000001</v>
      </c>
      <c r="C297" s="21">
        <v>151.80000000000001</v>
      </c>
      <c r="D297" s="20">
        <v>37945.637999999999</v>
      </c>
      <c r="E297" s="21">
        <v>37.5</v>
      </c>
      <c r="F297" s="21">
        <v>38.5</v>
      </c>
      <c r="G297" s="20">
        <v>9336.0419999999995</v>
      </c>
      <c r="H297" s="21">
        <v>30.6</v>
      </c>
      <c r="I297" s="21">
        <v>30.7</v>
      </c>
      <c r="J297" s="20">
        <v>7627.14</v>
      </c>
      <c r="K297" s="21">
        <v>83.9</v>
      </c>
      <c r="L297" s="21">
        <v>82.4</v>
      </c>
      <c r="M297" s="20">
        <v>20916.019</v>
      </c>
      <c r="N297" s="21">
        <v>114.6</v>
      </c>
      <c r="O297" s="21">
        <v>113.1</v>
      </c>
      <c r="P297" s="20">
        <v>28554.493999999999</v>
      </c>
      <c r="Q297" s="21">
        <v>86.5</v>
      </c>
      <c r="R297" s="21">
        <v>84</v>
      </c>
      <c r="S297" s="20">
        <v>21551.119999999999</v>
      </c>
      <c r="T297" s="21">
        <v>222.8</v>
      </c>
      <c r="U297" s="21">
        <v>208.9</v>
      </c>
      <c r="V297" s="20">
        <v>152435.98300000001</v>
      </c>
      <c r="W297" s="21">
        <v>79.099999999999994</v>
      </c>
      <c r="X297" s="21">
        <v>71.5</v>
      </c>
      <c r="Y297" s="20">
        <v>54113.296000000002</v>
      </c>
      <c r="Z297" s="21">
        <v>75.7</v>
      </c>
      <c r="AA297" s="21">
        <v>68.8</v>
      </c>
      <c r="AB297" s="20">
        <v>51784.415999999997</v>
      </c>
      <c r="AC297" s="21">
        <v>58.9</v>
      </c>
      <c r="AD297" s="21">
        <v>52.6</v>
      </c>
      <c r="AE297" s="20">
        <v>40303.512000000002</v>
      </c>
      <c r="AF297" s="21">
        <v>84.8</v>
      </c>
      <c r="AG297" s="21">
        <v>84.8</v>
      </c>
      <c r="AH297" s="20">
        <v>58009.934000000001</v>
      </c>
      <c r="AI297" s="21">
        <v>143.69999999999999</v>
      </c>
      <c r="AJ297" s="21">
        <v>137.4</v>
      </c>
      <c r="AK297" s="20">
        <v>98322.687000000005</v>
      </c>
      <c r="AL297" s="21">
        <v>82.8</v>
      </c>
      <c r="AM297" s="21">
        <v>82.9</v>
      </c>
      <c r="AN297" s="20">
        <v>56660.737999999998</v>
      </c>
      <c r="AO297" s="21">
        <v>263.2</v>
      </c>
      <c r="AP297" s="21">
        <v>270.89999999999998</v>
      </c>
      <c r="AQ297" s="20">
        <v>114490.345</v>
      </c>
      <c r="AR297" s="21">
        <v>102.8</v>
      </c>
      <c r="AS297" s="21">
        <v>107.2</v>
      </c>
      <c r="AT297" s="20">
        <v>44722.152000000002</v>
      </c>
      <c r="AU297" s="21">
        <v>97.6</v>
      </c>
      <c r="AV297" s="21">
        <v>101.8</v>
      </c>
      <c r="AW297" s="20">
        <v>42448.374000000003</v>
      </c>
      <c r="AX297" s="21">
        <v>75.099999999999994</v>
      </c>
      <c r="AY297" s="21">
        <v>76.400000000000006</v>
      </c>
      <c r="AZ297" s="20">
        <v>32676.371999999999</v>
      </c>
      <c r="BA297" s="21">
        <v>85.3</v>
      </c>
      <c r="BB297" s="21">
        <v>87.3</v>
      </c>
      <c r="BC297" s="20">
        <v>37093.915000000001</v>
      </c>
      <c r="BD297" s="21">
        <v>160.4</v>
      </c>
      <c r="BE297" s="21">
        <v>163.69999999999999</v>
      </c>
      <c r="BF297" s="20">
        <v>69768.192999999999</v>
      </c>
      <c r="BG297" s="21">
        <v>80.7</v>
      </c>
      <c r="BH297" s="21">
        <v>81.8</v>
      </c>
      <c r="BI297" s="20">
        <v>35109.616999999998</v>
      </c>
      <c r="BJ297" s="21">
        <v>63.9</v>
      </c>
      <c r="BK297" s="19">
        <v>351.30045934479</v>
      </c>
      <c r="BL297" s="20">
        <v>1888.521</v>
      </c>
      <c r="BM297" s="21">
        <v>42.2</v>
      </c>
      <c r="BN297" s="20">
        <v>231.71</v>
      </c>
      <c r="BO297" s="20">
        <v>1245.6289999999999</v>
      </c>
      <c r="BP297" s="21">
        <v>5.9</v>
      </c>
      <c r="BQ297" s="20">
        <v>32.405999999999999</v>
      </c>
      <c r="BR297" s="19">
        <v>174.208043</v>
      </c>
      <c r="BS297" s="19">
        <v>174.208043</v>
      </c>
      <c r="BT297" s="21">
        <v>15.8</v>
      </c>
      <c r="BU297" s="20">
        <v>86.697000000000003</v>
      </c>
      <c r="BV297" s="19">
        <v>466.06778774486997</v>
      </c>
      <c r="BW297" s="19">
        <v>385.84531859633</v>
      </c>
      <c r="BX297" s="21">
        <v>21.8</v>
      </c>
      <c r="BY297" s="19">
        <v>119.59001624795</v>
      </c>
      <c r="BZ297" s="19">
        <v>642.89200934574001</v>
      </c>
      <c r="CA297" s="19">
        <v>560.05336159632998</v>
      </c>
      <c r="CB297" s="21">
        <v>14.5</v>
      </c>
      <c r="CC297" s="19">
        <v>79.507653372521006</v>
      </c>
      <c r="CD297" s="19">
        <v>427.41724299999998</v>
      </c>
      <c r="CE297" s="19">
        <v>427.41724299999998</v>
      </c>
      <c r="CF297" s="21">
        <v>234.3</v>
      </c>
      <c r="CG297" s="20">
        <v>982.12</v>
      </c>
      <c r="CH297" s="20">
        <v>750.83100000000002</v>
      </c>
      <c r="CI297" s="21">
        <v>91.7</v>
      </c>
      <c r="CJ297" s="20">
        <v>384.37799999999999</v>
      </c>
      <c r="CK297" s="20">
        <v>293.85700000000003</v>
      </c>
      <c r="CL297" s="21">
        <v>82.5</v>
      </c>
      <c r="CM297" s="20">
        <v>345.702</v>
      </c>
      <c r="CN297" s="20">
        <v>264.28899999999999</v>
      </c>
      <c r="CO297" s="21">
        <v>51.2</v>
      </c>
      <c r="CP297" s="20">
        <v>214.46199999999999</v>
      </c>
      <c r="CQ297" s="20">
        <v>163.95599999999999</v>
      </c>
      <c r="CR297" s="20">
        <v>163.95599999999999</v>
      </c>
      <c r="CS297" s="21">
        <v>91.5</v>
      </c>
      <c r="CT297" s="20">
        <v>383.28100000000001</v>
      </c>
      <c r="CU297" s="20">
        <v>293.01799999999997</v>
      </c>
      <c r="CV297" s="20">
        <v>293.01799999999997</v>
      </c>
      <c r="CW297" s="21">
        <v>142.6</v>
      </c>
      <c r="CX297" s="20">
        <v>597.74199999999996</v>
      </c>
      <c r="CY297" s="20">
        <v>456.97399999999999</v>
      </c>
      <c r="CZ297" s="20">
        <v>456.97399999999999</v>
      </c>
      <c r="DA297" s="21">
        <v>90.1</v>
      </c>
      <c r="DB297" s="20">
        <v>377.76499999999999</v>
      </c>
      <c r="DC297" s="20">
        <v>288.80099999999999</v>
      </c>
      <c r="DD297" s="20">
        <v>288.80099999999999</v>
      </c>
      <c r="DE297" s="21">
        <v>208.7</v>
      </c>
      <c r="DF297" s="20">
        <v>2959.61</v>
      </c>
      <c r="DG297" s="20">
        <v>3206.442</v>
      </c>
      <c r="DH297" s="21">
        <v>28.2</v>
      </c>
      <c r="DI297" s="20">
        <v>400.23399999999998</v>
      </c>
      <c r="DJ297" s="20">
        <v>433.613</v>
      </c>
      <c r="DK297" s="21">
        <v>26</v>
      </c>
      <c r="DL297" s="20">
        <v>368.84800000000001</v>
      </c>
      <c r="DM297" s="20">
        <v>399.61</v>
      </c>
      <c r="DN297" s="21">
        <v>111.1</v>
      </c>
      <c r="DO297" s="20">
        <v>1575.5940000000001</v>
      </c>
      <c r="DP297" s="20">
        <v>1706.998</v>
      </c>
      <c r="DQ297" s="20">
        <v>1706.998</v>
      </c>
      <c r="DR297" s="21">
        <v>69.400000000000006</v>
      </c>
      <c r="DS297" s="20">
        <v>983.78300000000002</v>
      </c>
      <c r="DT297" s="20">
        <v>1065.8309999999999</v>
      </c>
      <c r="DU297" s="20">
        <v>1065.8309999999999</v>
      </c>
      <c r="DV297" s="21">
        <v>180.4</v>
      </c>
      <c r="DW297" s="20">
        <v>2559.377</v>
      </c>
      <c r="DX297" s="20">
        <v>2772.8290000000002</v>
      </c>
      <c r="DY297" s="20">
        <v>2772.8290000000002</v>
      </c>
      <c r="DZ297" s="21">
        <v>126.6</v>
      </c>
      <c r="EA297" s="20">
        <v>1795.1089999999999</v>
      </c>
      <c r="EB297" s="20">
        <v>1944.8209999999999</v>
      </c>
      <c r="EC297" s="20">
        <v>1944.8209999999999</v>
      </c>
      <c r="ED297" s="21">
        <v>330.2</v>
      </c>
      <c r="EE297" s="20">
        <v>1680.317</v>
      </c>
      <c r="EF297" s="20">
        <v>1284.6020000000001</v>
      </c>
      <c r="EG297" s="21">
        <v>119.1</v>
      </c>
      <c r="EH297" s="20">
        <v>605.79499999999996</v>
      </c>
      <c r="EI297" s="20">
        <v>463.13</v>
      </c>
      <c r="EJ297" s="21">
        <v>110.1</v>
      </c>
      <c r="EK297" s="20">
        <v>559.95799999999997</v>
      </c>
      <c r="EL297" s="20">
        <v>428.08800000000002</v>
      </c>
      <c r="EM297" s="21">
        <v>56.3</v>
      </c>
      <c r="EN297" s="20">
        <v>286.64999999999998</v>
      </c>
      <c r="EO297" s="20">
        <v>219.14400000000001</v>
      </c>
      <c r="EP297" s="20">
        <v>219.14400000000001</v>
      </c>
      <c r="EQ297" s="21">
        <v>154.80000000000001</v>
      </c>
      <c r="ER297" s="20">
        <v>787.87199999999996</v>
      </c>
      <c r="ES297" s="20">
        <v>602.32799999999997</v>
      </c>
      <c r="ET297" s="20">
        <v>602.32799999999997</v>
      </c>
      <c r="EU297" s="21">
        <v>211.2</v>
      </c>
      <c r="EV297" s="20">
        <v>1074.5219999999999</v>
      </c>
      <c r="EW297" s="20">
        <v>821.47199999999998</v>
      </c>
      <c r="EX297" s="20">
        <v>821.47199999999998</v>
      </c>
      <c r="EY297" s="21">
        <v>54.5</v>
      </c>
      <c r="EZ297" s="20">
        <v>277.339</v>
      </c>
      <c r="FA297" s="20">
        <v>212.02600000000001</v>
      </c>
      <c r="FB297" s="20">
        <v>212.02600000000001</v>
      </c>
      <c r="FC297" s="21">
        <v>127.9</v>
      </c>
      <c r="FD297" s="20">
        <v>2932.2310000000002</v>
      </c>
      <c r="FE297" s="20">
        <v>6478.482</v>
      </c>
      <c r="FF297" s="21">
        <v>58.6</v>
      </c>
      <c r="FG297" s="20">
        <v>1344.393</v>
      </c>
      <c r="FH297" s="20">
        <v>2970.3069999999998</v>
      </c>
      <c r="FI297" s="21">
        <v>25</v>
      </c>
      <c r="FJ297" s="20">
        <v>574.26599999999996</v>
      </c>
      <c r="FK297" s="20">
        <v>1268.7850000000001</v>
      </c>
      <c r="FL297" s="20">
        <v>1268.7850000000001</v>
      </c>
      <c r="FM297" s="21">
        <v>44.2</v>
      </c>
      <c r="FN297" s="20">
        <v>1013.572</v>
      </c>
      <c r="FO297" s="20">
        <v>2239.39</v>
      </c>
      <c r="FP297" s="20">
        <v>2239.39</v>
      </c>
      <c r="FQ297" s="21">
        <v>69.2</v>
      </c>
      <c r="FR297" s="20">
        <v>1587.838</v>
      </c>
      <c r="FS297" s="20">
        <v>3508.1750000000002</v>
      </c>
      <c r="FT297" s="20">
        <v>3508.1750000000002</v>
      </c>
      <c r="FU297" s="21">
        <v>63</v>
      </c>
      <c r="FV297" s="20">
        <v>1443.675</v>
      </c>
      <c r="FW297" s="20">
        <v>3189.6610000000001</v>
      </c>
      <c r="FX297" s="20">
        <v>3189.6610000000001</v>
      </c>
      <c r="FY297" s="21">
        <v>275.2</v>
      </c>
      <c r="FZ297" s="20">
        <v>4881.0820000000003</v>
      </c>
      <c r="GA297" s="20">
        <v>5117.8149999999996</v>
      </c>
      <c r="GB297" s="21">
        <v>85.9</v>
      </c>
      <c r="GC297" s="20">
        <v>1524.2570000000001</v>
      </c>
      <c r="GD297" s="20">
        <v>1598.183</v>
      </c>
      <c r="GE297" s="21">
        <v>80</v>
      </c>
      <c r="GF297" s="20">
        <v>1419.6489999999999</v>
      </c>
      <c r="GG297" s="20">
        <v>1488.502</v>
      </c>
      <c r="GH297" s="21">
        <v>95.4</v>
      </c>
      <c r="GI297" s="20">
        <v>1691.098</v>
      </c>
      <c r="GJ297" s="20">
        <v>1773.116</v>
      </c>
      <c r="GK297" s="20">
        <v>1773.116</v>
      </c>
      <c r="GL297" s="21">
        <v>93.9</v>
      </c>
      <c r="GM297" s="20">
        <v>1665.7280000000001</v>
      </c>
      <c r="GN297" s="20">
        <v>1746.5160000000001</v>
      </c>
      <c r="GO297" s="20">
        <v>1746.5160000000001</v>
      </c>
      <c r="GP297" s="21">
        <v>189.3</v>
      </c>
      <c r="GQ297" s="20">
        <v>3356.826</v>
      </c>
      <c r="GR297" s="20">
        <v>3519.6320000000001</v>
      </c>
      <c r="GS297" s="20">
        <v>3519.6320000000001</v>
      </c>
      <c r="GT297" s="21">
        <v>91.2</v>
      </c>
      <c r="GU297" s="20">
        <v>1617.1369999999999</v>
      </c>
      <c r="GV297" s="20">
        <v>1695.568</v>
      </c>
      <c r="GW297" s="20">
        <v>1695.568</v>
      </c>
      <c r="GX297" s="21">
        <v>256.60000000000002</v>
      </c>
      <c r="GY297" s="20">
        <v>1764.126</v>
      </c>
      <c r="GZ297" s="20">
        <v>1664.1</v>
      </c>
      <c r="HA297" s="21">
        <v>31.4</v>
      </c>
      <c r="HB297" s="20">
        <v>215.69399999999999</v>
      </c>
      <c r="HC297" s="20">
        <v>203.464</v>
      </c>
      <c r="HD297" s="21">
        <v>29.2</v>
      </c>
      <c r="HE297" s="20">
        <v>200.798</v>
      </c>
      <c r="HF297" s="20">
        <v>189.41300000000001</v>
      </c>
      <c r="HG297" s="21">
        <v>115</v>
      </c>
      <c r="HH297" s="20">
        <v>791.05899999999997</v>
      </c>
      <c r="HI297" s="20">
        <v>746.20600000000002</v>
      </c>
      <c r="HJ297" s="20">
        <v>746.20600000000002</v>
      </c>
      <c r="HK297" s="21">
        <v>110.7</v>
      </c>
      <c r="HL297" s="20">
        <v>760.91300000000001</v>
      </c>
      <c r="HM297" s="20">
        <v>717.76900000000001</v>
      </c>
      <c r="HN297" s="20">
        <v>592.94000000000005</v>
      </c>
      <c r="HO297" s="21">
        <v>225.2</v>
      </c>
      <c r="HP297" s="20">
        <v>1548.432</v>
      </c>
      <c r="HQ297" s="20">
        <v>1460.636</v>
      </c>
      <c r="HR297" s="20">
        <v>1339.1469999999999</v>
      </c>
      <c r="HS297" s="21">
        <v>138.6</v>
      </c>
      <c r="HT297" s="20">
        <v>953</v>
      </c>
      <c r="HU297" s="20">
        <v>898.96500000000003</v>
      </c>
      <c r="HV297" s="20">
        <v>898.96500000000003</v>
      </c>
      <c r="HW297" s="21">
        <v>132.9</v>
      </c>
      <c r="HX297" s="20">
        <v>352.03</v>
      </c>
      <c r="HY297" s="20">
        <v>177373.902</v>
      </c>
      <c r="HZ297" s="21">
        <v>14.2</v>
      </c>
      <c r="IA297" s="20">
        <v>37.554000000000002</v>
      </c>
      <c r="IB297" s="20">
        <v>18922.039000000001</v>
      </c>
      <c r="IC297" s="21">
        <v>12.1</v>
      </c>
      <c r="ID297" s="20">
        <v>31.957000000000001</v>
      </c>
      <c r="IE297" s="20">
        <v>16101.814</v>
      </c>
      <c r="IF297" s="21">
        <v>36.1</v>
      </c>
      <c r="IG297" s="20">
        <v>95.7</v>
      </c>
      <c r="IH297" s="20">
        <v>48219.3</v>
      </c>
      <c r="II297" s="20">
        <v>48219.3</v>
      </c>
      <c r="IJ297" s="21">
        <v>82.6</v>
      </c>
      <c r="IK297" s="20">
        <v>218.77600000000001</v>
      </c>
      <c r="IL297" s="20">
        <v>110232.56299999999</v>
      </c>
      <c r="IM297" s="20">
        <v>110232.56299999999</v>
      </c>
      <c r="IN297" s="21">
        <v>118.7</v>
      </c>
      <c r="IO297" s="20">
        <v>314.476</v>
      </c>
      <c r="IP297" s="20">
        <v>158451.86300000001</v>
      </c>
      <c r="IQ297" s="20">
        <v>158451.86300000001</v>
      </c>
      <c r="IR297" s="21">
        <v>76.099999999999994</v>
      </c>
      <c r="IS297" s="20">
        <v>201.61099999999999</v>
      </c>
      <c r="IT297" s="23">
        <v>101583.67</v>
      </c>
      <c r="IU297" s="23">
        <v>101583.67</v>
      </c>
      <c r="IV297" s="21">
        <v>202.8</v>
      </c>
      <c r="IW297" s="20">
        <v>18623.78</v>
      </c>
      <c r="IX297" s="20">
        <v>114305.592</v>
      </c>
      <c r="IY297" s="21">
        <v>36</v>
      </c>
      <c r="IZ297" s="20">
        <v>3309.5120000000002</v>
      </c>
      <c r="JA297" s="20">
        <v>20312.510999999999</v>
      </c>
      <c r="JB297" s="21">
        <v>32.1</v>
      </c>
      <c r="JC297" s="20">
        <v>2945.53</v>
      </c>
      <c r="JD297" s="20">
        <v>18078.530999999999</v>
      </c>
      <c r="JE297" s="20">
        <v>18078.530999999999</v>
      </c>
      <c r="JF297" s="21">
        <v>134.69999999999999</v>
      </c>
      <c r="JG297" s="20">
        <v>12366.473</v>
      </c>
      <c r="JH297" s="20">
        <v>75900.649999999994</v>
      </c>
      <c r="JI297" s="20">
        <v>80335.396999999997</v>
      </c>
      <c r="JJ297" s="21">
        <v>166.8</v>
      </c>
      <c r="JK297" s="20">
        <v>15314.268</v>
      </c>
      <c r="JL297" s="20">
        <v>93993.081000000006</v>
      </c>
      <c r="JM297" s="20">
        <v>98413.928</v>
      </c>
      <c r="JN297" s="21">
        <v>133.80000000000001</v>
      </c>
      <c r="JO297" s="20">
        <v>12281.995000000001</v>
      </c>
      <c r="JP297" s="20">
        <v>75382.157000000007</v>
      </c>
      <c r="JQ297" s="20">
        <v>75382.157000000007</v>
      </c>
      <c r="JR297" s="21">
        <v>85.9</v>
      </c>
      <c r="JS297" s="20">
        <v>306.52100000000002</v>
      </c>
      <c r="JT297" s="20">
        <v>589327.31200000003</v>
      </c>
      <c r="JU297" s="21">
        <v>32.9</v>
      </c>
      <c r="JV297" s="20">
        <v>117.526</v>
      </c>
      <c r="JW297" s="20">
        <v>225959.136</v>
      </c>
      <c r="JX297" s="20">
        <v>22.425000000000001</v>
      </c>
      <c r="JY297" s="20">
        <v>79.997</v>
      </c>
      <c r="JZ297" s="20">
        <v>153805.35999999999</v>
      </c>
      <c r="KA297" s="20">
        <v>153805.35999999999</v>
      </c>
      <c r="KB297" s="20">
        <v>30.555</v>
      </c>
      <c r="KC297" s="20">
        <v>108.998</v>
      </c>
      <c r="KD297" s="20">
        <v>209562.81700000001</v>
      </c>
      <c r="KE297" s="20">
        <v>209562.81700000001</v>
      </c>
      <c r="KF297" s="21">
        <v>53</v>
      </c>
      <c r="KG297" s="21">
        <v>189</v>
      </c>
      <c r="KH297" s="20">
        <v>363368.17599999998</v>
      </c>
      <c r="KI297" s="20">
        <v>363368.17599999998</v>
      </c>
      <c r="KJ297" s="21">
        <v>39.4</v>
      </c>
      <c r="KK297" s="21">
        <v>140.6</v>
      </c>
      <c r="KL297" s="21">
        <v>270276.5</v>
      </c>
      <c r="KM297" s="21">
        <v>270276.5</v>
      </c>
      <c r="KN297" s="21">
        <v>141.9</v>
      </c>
      <c r="KO297" s="20">
        <v>292.36799999999999</v>
      </c>
      <c r="KP297" s="20">
        <v>5800.1959999999999</v>
      </c>
      <c r="KQ297" s="21">
        <v>48.9</v>
      </c>
      <c r="KR297" s="20">
        <v>100.801</v>
      </c>
      <c r="KS297" s="20">
        <v>1999.769</v>
      </c>
      <c r="KT297" s="21">
        <v>44.4</v>
      </c>
      <c r="KU297" s="20">
        <v>91.427999999999997</v>
      </c>
      <c r="KV297" s="20">
        <v>1813.8219999999999</v>
      </c>
      <c r="KW297" s="21">
        <v>31</v>
      </c>
      <c r="KX297" s="20">
        <v>63.819000000000003</v>
      </c>
      <c r="KY297" s="20">
        <v>1266.095</v>
      </c>
      <c r="KZ297" s="20">
        <v>1266.095</v>
      </c>
      <c r="LA297" s="21">
        <v>62</v>
      </c>
      <c r="LB297" s="20">
        <v>127.747</v>
      </c>
      <c r="LC297" s="20">
        <v>2534.3319999999999</v>
      </c>
      <c r="LD297" s="20">
        <v>2534.3319999999999</v>
      </c>
      <c r="LE297" s="21">
        <v>92.9</v>
      </c>
      <c r="LF297" s="20">
        <v>191.566</v>
      </c>
      <c r="LG297" s="20">
        <v>3800.4270000000001</v>
      </c>
      <c r="LH297" s="20">
        <v>3800.4270000000001</v>
      </c>
      <c r="LI297" s="21">
        <v>49.9</v>
      </c>
      <c r="LJ297" s="20">
        <v>102.867</v>
      </c>
      <c r="LK297" s="20">
        <v>2040.748</v>
      </c>
      <c r="LL297" s="20">
        <v>2040.748</v>
      </c>
      <c r="LM297" s="21">
        <v>208.3</v>
      </c>
      <c r="LN297" s="20">
        <v>7566.6970000000001</v>
      </c>
      <c r="LO297" s="20">
        <v>5784.74</v>
      </c>
      <c r="LP297" s="21">
        <v>84.1</v>
      </c>
      <c r="LQ297" s="20">
        <v>3052.848</v>
      </c>
      <c r="LR297" s="20">
        <v>2333.902</v>
      </c>
      <c r="LS297" s="21">
        <v>79.400000000000006</v>
      </c>
      <c r="LT297" s="20">
        <v>2885.288</v>
      </c>
      <c r="LU297" s="20">
        <v>2205.8029999999999</v>
      </c>
      <c r="LV297" s="21">
        <v>56</v>
      </c>
      <c r="LW297" s="20">
        <v>2034.5650000000001</v>
      </c>
      <c r="LX297" s="20">
        <v>1555.425</v>
      </c>
      <c r="LY297" s="20">
        <v>1555.425</v>
      </c>
      <c r="LZ297" s="21">
        <v>68.3</v>
      </c>
      <c r="MA297" s="20">
        <v>2479.2849999999999</v>
      </c>
      <c r="MB297" s="20">
        <v>1895.413</v>
      </c>
      <c r="MC297" s="20">
        <v>1895.413</v>
      </c>
      <c r="MD297" s="21">
        <v>124.3</v>
      </c>
      <c r="ME297" s="20">
        <v>4513.8500000000004</v>
      </c>
      <c r="MF297" s="20">
        <v>3450.8380000000002</v>
      </c>
      <c r="MG297" s="20">
        <v>3450.8380000000002</v>
      </c>
      <c r="MH297" s="21">
        <v>81.5</v>
      </c>
      <c r="MI297" s="20">
        <v>2958.5279999999998</v>
      </c>
      <c r="MJ297" s="20">
        <v>2261.7950000000001</v>
      </c>
      <c r="MK297" s="20">
        <v>2261.7950000000001</v>
      </c>
      <c r="ML297" s="21">
        <v>306.10000000000002</v>
      </c>
      <c r="MM297" s="20">
        <v>1025.7729999999999</v>
      </c>
      <c r="MN297" s="20">
        <v>5849.3680000000004</v>
      </c>
      <c r="MO297" s="21">
        <v>52.2</v>
      </c>
      <c r="MP297" s="20">
        <v>175.06</v>
      </c>
      <c r="MQ297" s="20">
        <v>998.26199999999994</v>
      </c>
      <c r="MR297" s="21">
        <v>45.4</v>
      </c>
      <c r="MS297" s="20">
        <v>152.10400000000001</v>
      </c>
      <c r="MT297" s="20">
        <v>867.35799999999995</v>
      </c>
      <c r="MU297" s="21">
        <v>127.8</v>
      </c>
      <c r="MV297" s="20">
        <v>428.35599999999999</v>
      </c>
      <c r="MW297" s="20">
        <v>2442.66</v>
      </c>
      <c r="MX297" s="20">
        <v>2469</v>
      </c>
      <c r="MY297" s="21">
        <v>125.6</v>
      </c>
      <c r="MZ297" s="20">
        <v>420.91</v>
      </c>
      <c r="NA297" s="20">
        <v>2400.1950000000002</v>
      </c>
      <c r="NB297" s="20">
        <v>2235</v>
      </c>
      <c r="NC297" s="21">
        <v>253.8</v>
      </c>
      <c r="ND297" s="20">
        <v>850.71299999999997</v>
      </c>
      <c r="NE297" s="20">
        <v>4851.1059999999998</v>
      </c>
      <c r="NF297" s="20">
        <v>4704</v>
      </c>
      <c r="NG297" s="21">
        <v>179.4</v>
      </c>
      <c r="NH297" s="20">
        <v>601.09900000000005</v>
      </c>
      <c r="NI297" s="20">
        <v>3427.7049999999999</v>
      </c>
      <c r="NJ297" s="20">
        <v>3427.7049999999999</v>
      </c>
      <c r="NK297" s="21">
        <v>308</v>
      </c>
      <c r="NL297" s="20">
        <v>4117.6459999999997</v>
      </c>
      <c r="NM297" s="20">
        <v>3147.94</v>
      </c>
      <c r="NN297" s="21">
        <v>101.6</v>
      </c>
      <c r="NO297" s="20">
        <v>1358.489</v>
      </c>
      <c r="NP297" s="20">
        <v>1038.5650000000001</v>
      </c>
      <c r="NQ297" s="21">
        <v>99.3</v>
      </c>
      <c r="NR297" s="20">
        <v>1327.09</v>
      </c>
      <c r="NS297" s="20">
        <v>1014.56</v>
      </c>
      <c r="NT297" s="21">
        <v>80.3</v>
      </c>
      <c r="NU297" s="20">
        <v>1073.058</v>
      </c>
      <c r="NV297" s="20">
        <v>820.35299999999995</v>
      </c>
      <c r="NW297" s="20">
        <v>820.35299999999995</v>
      </c>
      <c r="NX297" s="21">
        <v>126.1</v>
      </c>
      <c r="NY297" s="20">
        <v>1686.098</v>
      </c>
      <c r="NZ297" s="20">
        <v>1289.0219999999999</v>
      </c>
      <c r="OA297" s="20">
        <v>1289.0219999999999</v>
      </c>
      <c r="OB297" s="21">
        <v>206.4</v>
      </c>
      <c r="OC297" s="20">
        <v>2759.1559999999999</v>
      </c>
      <c r="OD297" s="20">
        <v>2109.375</v>
      </c>
      <c r="OE297" s="20">
        <v>2109.375</v>
      </c>
      <c r="OF297" s="21">
        <v>142.80000000000001</v>
      </c>
      <c r="OG297" s="20">
        <v>1908.6869999999999</v>
      </c>
      <c r="OH297" s="20">
        <v>1459.191</v>
      </c>
      <c r="OI297" s="20">
        <v>1459.191</v>
      </c>
      <c r="OJ297" s="21">
        <v>240.6</v>
      </c>
      <c r="OK297" s="20">
        <v>636.048</v>
      </c>
      <c r="OL297" s="20">
        <v>486.25900000000001</v>
      </c>
      <c r="OM297" s="21">
        <v>64.5</v>
      </c>
      <c r="ON297" s="20">
        <v>170.36199999999999</v>
      </c>
      <c r="OO297" s="20">
        <v>130.24199999999999</v>
      </c>
      <c r="OP297" s="21">
        <v>60.8</v>
      </c>
      <c r="OQ297" s="20">
        <v>160.761</v>
      </c>
      <c r="OR297" s="20">
        <v>122.902</v>
      </c>
      <c r="OS297" s="21">
        <v>61.5</v>
      </c>
      <c r="OT297" s="20">
        <v>162.637</v>
      </c>
      <c r="OU297" s="20">
        <v>124.336</v>
      </c>
      <c r="OV297" s="20">
        <v>124.336</v>
      </c>
      <c r="OW297" s="21">
        <v>114.7</v>
      </c>
      <c r="OX297" s="20">
        <v>303.04899999999998</v>
      </c>
      <c r="OY297" s="20">
        <v>231.68100000000001</v>
      </c>
      <c r="OZ297" s="20">
        <v>231.68100000000001</v>
      </c>
      <c r="PA297" s="21">
        <v>176.2</v>
      </c>
      <c r="PB297" s="20">
        <v>465.68599999999998</v>
      </c>
      <c r="PC297" s="20">
        <v>356.017</v>
      </c>
      <c r="PD297" s="20">
        <v>356.017</v>
      </c>
      <c r="PE297" s="21">
        <v>91.8</v>
      </c>
      <c r="PF297" s="20">
        <v>242.501</v>
      </c>
      <c r="PG297" s="20">
        <v>185.392</v>
      </c>
      <c r="PH297" s="20">
        <v>185.392</v>
      </c>
      <c r="PI297" s="21">
        <v>283.2</v>
      </c>
      <c r="PJ297" s="20">
        <v>7790.348</v>
      </c>
      <c r="PK297" s="20">
        <v>5955.7209999999995</v>
      </c>
      <c r="PL297" s="21">
        <v>101.7</v>
      </c>
      <c r="PM297" s="20">
        <v>2797.991</v>
      </c>
      <c r="PN297" s="20">
        <v>2139.0639999999999</v>
      </c>
      <c r="PO297" s="21">
        <v>93.7</v>
      </c>
      <c r="PP297" s="20">
        <v>2578.1909999999998</v>
      </c>
      <c r="PQ297" s="20">
        <v>1971.027</v>
      </c>
      <c r="PR297" s="21">
        <v>55.3</v>
      </c>
      <c r="PS297" s="20">
        <v>1520.8030000000001</v>
      </c>
      <c r="PT297" s="20">
        <v>1162.654</v>
      </c>
      <c r="PU297" s="20">
        <v>1162.654</v>
      </c>
      <c r="PV297" s="21">
        <v>126.2</v>
      </c>
      <c r="PW297" s="20">
        <v>3473.125</v>
      </c>
      <c r="PX297" s="20">
        <v>2655.2040000000002</v>
      </c>
      <c r="PY297" s="20">
        <v>2502.9670000000001</v>
      </c>
      <c r="PZ297" s="21">
        <v>181.5</v>
      </c>
      <c r="QA297" s="20">
        <v>4992.357</v>
      </c>
      <c r="QB297" s="20">
        <v>3816.6570000000002</v>
      </c>
      <c r="QC297" s="20">
        <v>3665.6210000000001</v>
      </c>
      <c r="QD297" s="21">
        <v>92.6</v>
      </c>
      <c r="QE297" s="20">
        <v>2547.6439999999998</v>
      </c>
      <c r="QF297" s="20">
        <v>1947.674</v>
      </c>
      <c r="QG297" s="20">
        <v>1947.674</v>
      </c>
      <c r="QH297" s="21">
        <v>223.7</v>
      </c>
      <c r="QI297" s="21">
        <v>209.7</v>
      </c>
      <c r="QJ297" s="20">
        <v>140987.71299999999</v>
      </c>
      <c r="QK297" s="21">
        <v>81.900000000000006</v>
      </c>
      <c r="QL297" s="21">
        <v>73.5</v>
      </c>
      <c r="QM297" s="20">
        <v>51629.02</v>
      </c>
      <c r="QN297" s="21">
        <v>78.400000000000006</v>
      </c>
      <c r="QO297" s="21">
        <v>70.7</v>
      </c>
      <c r="QP297" s="20">
        <v>49402.089</v>
      </c>
      <c r="QQ297" s="21">
        <v>58.1</v>
      </c>
      <c r="QR297" s="21">
        <v>51.8</v>
      </c>
      <c r="QS297" s="20">
        <v>36622.483999999997</v>
      </c>
      <c r="QT297" s="21">
        <v>83.7</v>
      </c>
      <c r="QU297" s="21">
        <v>84.4</v>
      </c>
      <c r="QV297" s="20">
        <v>52732.675999999999</v>
      </c>
      <c r="QW297" s="21">
        <v>141.80000000000001</v>
      </c>
      <c r="QX297" s="21">
        <v>136.19999999999999</v>
      </c>
      <c r="QY297" s="20">
        <v>89358.692999999999</v>
      </c>
      <c r="QZ297" s="21">
        <v>80.599999999999994</v>
      </c>
      <c r="RA297" s="21">
        <v>81.099999999999994</v>
      </c>
      <c r="RB297" s="20">
        <v>50783.836000000003</v>
      </c>
      <c r="RC297" s="21">
        <v>266.3</v>
      </c>
      <c r="RD297" s="20">
        <v>7089.3230000000003</v>
      </c>
      <c r="RE297" s="20">
        <v>4646.3419999999996</v>
      </c>
      <c r="RF297" s="21">
        <v>95.1</v>
      </c>
      <c r="RG297" s="20">
        <v>2531.2950000000001</v>
      </c>
      <c r="RH297" s="20">
        <v>1659.011</v>
      </c>
      <c r="RI297" s="21">
        <v>84.9</v>
      </c>
      <c r="RJ297" s="20">
        <v>2261.7179999999998</v>
      </c>
      <c r="RK297" s="20">
        <v>1482.33</v>
      </c>
      <c r="RL297" s="21">
        <v>89.3</v>
      </c>
      <c r="RM297" s="20">
        <v>2378.174</v>
      </c>
      <c r="RN297" s="20">
        <v>1558.655</v>
      </c>
      <c r="RO297" s="20">
        <v>1558.655</v>
      </c>
      <c r="RP297" s="21">
        <v>81.900000000000006</v>
      </c>
      <c r="RQ297" s="20">
        <v>2179.8539999999998</v>
      </c>
      <c r="RR297" s="20">
        <v>1428.6759999999999</v>
      </c>
      <c r="RS297" s="20">
        <v>1428.6759999999999</v>
      </c>
      <c r="RT297" s="21">
        <v>171.2</v>
      </c>
      <c r="RU297" s="20">
        <v>4558.027</v>
      </c>
      <c r="RV297" s="20">
        <v>2987.3310000000001</v>
      </c>
      <c r="RW297" s="20">
        <v>2987.3310000000001</v>
      </c>
      <c r="RX297" s="21">
        <v>92.7</v>
      </c>
      <c r="RY297" s="20">
        <v>2466.9499999999998</v>
      </c>
      <c r="RZ297" s="20">
        <v>1616.8389999999999</v>
      </c>
      <c r="SA297" s="20">
        <v>1616.8389999999999</v>
      </c>
      <c r="SB297" s="21">
        <v>298.10000000000002</v>
      </c>
      <c r="SC297" s="20">
        <v>717.02099999999996</v>
      </c>
      <c r="SD297" s="20">
        <v>548.16300000000001</v>
      </c>
      <c r="SE297" s="21">
        <v>163.5</v>
      </c>
      <c r="SF297" s="20">
        <v>393.28500000000003</v>
      </c>
      <c r="SG297" s="20">
        <v>300.666</v>
      </c>
      <c r="SH297" s="21">
        <v>172.7</v>
      </c>
      <c r="SI297" s="20">
        <v>415.53199999999998</v>
      </c>
      <c r="SJ297" s="20">
        <v>317.67399999999998</v>
      </c>
      <c r="SK297" s="21">
        <v>65.900000000000006</v>
      </c>
      <c r="SL297" s="20">
        <v>158.60599999999999</v>
      </c>
      <c r="SM297" s="20">
        <v>121.254</v>
      </c>
      <c r="SN297" s="20">
        <v>121.254</v>
      </c>
      <c r="SO297" s="21">
        <v>68.599999999999994</v>
      </c>
      <c r="SP297" s="20">
        <v>165.131</v>
      </c>
      <c r="SQ297" s="20">
        <v>126.24299999999999</v>
      </c>
      <c r="SR297" s="20">
        <v>126.24299999999999</v>
      </c>
      <c r="SS297" s="21">
        <v>134.6</v>
      </c>
      <c r="ST297" s="20">
        <v>323.73700000000002</v>
      </c>
      <c r="SU297" s="20">
        <v>247.49700000000001</v>
      </c>
      <c r="SV297" s="20">
        <v>247.49700000000001</v>
      </c>
      <c r="SW297" s="21">
        <v>118</v>
      </c>
      <c r="SX297" s="20">
        <v>283.80200000000002</v>
      </c>
      <c r="SY297" s="20">
        <v>216.96700000000001</v>
      </c>
      <c r="SZ297" s="20">
        <v>216.96700000000001</v>
      </c>
      <c r="TA297" s="21">
        <v>326</v>
      </c>
      <c r="TB297" s="20">
        <v>874.94100000000003</v>
      </c>
      <c r="TC297" s="20">
        <v>6787.9650000000001</v>
      </c>
      <c r="TD297" s="21">
        <v>65.2</v>
      </c>
      <c r="TE297" s="20">
        <v>174.845</v>
      </c>
      <c r="TF297" s="20">
        <v>1356.4849999999999</v>
      </c>
      <c r="TG297" s="21">
        <v>62.2</v>
      </c>
      <c r="TH297" s="20">
        <v>166.97800000000001</v>
      </c>
      <c r="TI297" s="20">
        <v>1295.451</v>
      </c>
      <c r="TJ297" s="20">
        <v>1295.451</v>
      </c>
      <c r="TK297" s="21">
        <v>198.7</v>
      </c>
      <c r="TL297" s="20">
        <v>533.29600000000005</v>
      </c>
      <c r="TM297" s="20">
        <v>4137.42</v>
      </c>
      <c r="TN297" s="20">
        <v>4187.0519999999997</v>
      </c>
      <c r="TO297" s="21">
        <v>260.89999999999998</v>
      </c>
      <c r="TP297" s="20">
        <v>700.09500000000003</v>
      </c>
      <c r="TQ297" s="20">
        <v>5431.48</v>
      </c>
      <c r="TR297" s="20">
        <v>5482.5029999999997</v>
      </c>
      <c r="TS297" s="21">
        <v>208.2</v>
      </c>
      <c r="TT297" s="20">
        <v>558.75199999999995</v>
      </c>
      <c r="TU297" s="20">
        <v>4334.9089999999997</v>
      </c>
      <c r="TV297" s="20">
        <v>4392</v>
      </c>
      <c r="TW297" s="21">
        <v>195.5</v>
      </c>
      <c r="TX297" s="20">
        <v>256.68599999999998</v>
      </c>
      <c r="TY297" s="20">
        <v>57862.392999999996</v>
      </c>
      <c r="TZ297" s="21">
        <v>81.3</v>
      </c>
      <c r="UA297" s="20">
        <v>106.77500000000001</v>
      </c>
      <c r="UB297" s="20">
        <v>24069.21</v>
      </c>
      <c r="UC297" s="21">
        <v>78.599999999999994</v>
      </c>
      <c r="UD297" s="20">
        <v>103.215</v>
      </c>
      <c r="UE297" s="20">
        <v>23266.76</v>
      </c>
      <c r="UF297" s="21">
        <v>29.9</v>
      </c>
      <c r="UG297" s="20">
        <v>39.286999999999999</v>
      </c>
      <c r="UH297" s="20">
        <v>8856.0560000000005</v>
      </c>
      <c r="UI297" s="20">
        <v>8856.0560000000005</v>
      </c>
      <c r="UJ297" s="21">
        <v>84.3</v>
      </c>
      <c r="UK297" s="20">
        <v>110.625</v>
      </c>
      <c r="UL297" s="20">
        <v>24937.127</v>
      </c>
      <c r="UM297" s="20">
        <v>24937.127</v>
      </c>
      <c r="UN297" s="21">
        <v>114.2</v>
      </c>
      <c r="UO297" s="20">
        <v>149.91200000000001</v>
      </c>
      <c r="UP297" s="20">
        <v>33793.182999999997</v>
      </c>
      <c r="UQ297" s="20">
        <v>33793.182999999997</v>
      </c>
      <c r="UR297" s="21">
        <v>47.2</v>
      </c>
      <c r="US297" s="20">
        <v>61.962000000000003</v>
      </c>
      <c r="UT297" s="20">
        <v>13967.58</v>
      </c>
      <c r="UU297" s="20">
        <v>13967.58</v>
      </c>
      <c r="UV297" s="21">
        <v>61.1</v>
      </c>
      <c r="UW297" s="20">
        <v>552.654</v>
      </c>
      <c r="UX297" s="20">
        <v>5484463.2489999998</v>
      </c>
      <c r="UY297" s="21">
        <v>22.7</v>
      </c>
      <c r="UZ297" s="20">
        <v>205.07</v>
      </c>
      <c r="VA297" s="20">
        <v>2035086.155</v>
      </c>
      <c r="VB297" s="21">
        <v>17</v>
      </c>
      <c r="VC297" s="20">
        <v>153.77500000000001</v>
      </c>
      <c r="VD297" s="20">
        <v>1526041.611</v>
      </c>
      <c r="VE297" s="20">
        <v>1526041.611</v>
      </c>
      <c r="VF297" s="21">
        <v>21.2</v>
      </c>
      <c r="VG297" s="20">
        <v>191.98500000000001</v>
      </c>
      <c r="VH297" s="20">
        <v>1905228.3840000001</v>
      </c>
      <c r="VI297" s="20">
        <v>1716634.952</v>
      </c>
      <c r="VJ297" s="21">
        <v>38.4</v>
      </c>
      <c r="VK297" s="20">
        <v>347.584</v>
      </c>
      <c r="VL297" s="20">
        <v>3449377.094</v>
      </c>
      <c r="VM297" s="20">
        <v>3242676.5630000001</v>
      </c>
      <c r="VN297" s="21">
        <v>33.1</v>
      </c>
      <c r="VO297" s="20">
        <v>299.15100000000001</v>
      </c>
      <c r="VP297" s="20">
        <v>2968734.0210000002</v>
      </c>
      <c r="VQ297" s="20">
        <v>2968734.0210000002</v>
      </c>
      <c r="VR297" s="21">
        <v>427.7</v>
      </c>
      <c r="VS297" s="20">
        <v>983.05499999999995</v>
      </c>
      <c r="VT297" s="20">
        <v>751.54499999999996</v>
      </c>
      <c r="VU297" s="21">
        <v>130.30000000000001</v>
      </c>
      <c r="VV297" s="20">
        <v>299.47800000000001</v>
      </c>
      <c r="VW297" s="20">
        <v>228.95099999999999</v>
      </c>
      <c r="VX297" s="21">
        <v>124.3</v>
      </c>
      <c r="VY297" s="20">
        <v>285.65199999999999</v>
      </c>
      <c r="VZ297" s="20">
        <v>218.381</v>
      </c>
      <c r="WA297" s="21">
        <v>96</v>
      </c>
      <c r="WB297" s="20">
        <v>220.77600000000001</v>
      </c>
      <c r="WC297" s="20">
        <v>168.78299999999999</v>
      </c>
      <c r="WD297" s="20">
        <v>168.78299999999999</v>
      </c>
      <c r="WE297" s="21">
        <v>201.3</v>
      </c>
      <c r="WF297" s="20">
        <v>462.80099999999999</v>
      </c>
      <c r="WG297" s="20">
        <v>353.81099999999998</v>
      </c>
      <c r="WH297" s="20">
        <v>353.81099999999998</v>
      </c>
      <c r="WI297" s="21">
        <v>297.39999999999998</v>
      </c>
      <c r="WJ297" s="20">
        <v>683.577</v>
      </c>
      <c r="WK297" s="20">
        <v>522.59400000000005</v>
      </c>
      <c r="WL297" s="20">
        <v>522.59400000000005</v>
      </c>
      <c r="WM297" s="21">
        <v>108.5</v>
      </c>
      <c r="WN297" s="20">
        <v>249.46100000000001</v>
      </c>
      <c r="WO297" s="20">
        <v>190.71299999999999</v>
      </c>
      <c r="WP297" s="20">
        <v>190.71299999999999</v>
      </c>
      <c r="WQ297" s="21">
        <v>185.2</v>
      </c>
      <c r="WR297" s="20">
        <v>533.36800000000005</v>
      </c>
      <c r="WS297" s="20">
        <v>1932.2850000000001</v>
      </c>
      <c r="WT297" s="21">
        <v>71.900000000000006</v>
      </c>
      <c r="WU297" s="20">
        <v>207.173</v>
      </c>
      <c r="WV297" s="20">
        <v>750.548</v>
      </c>
      <c r="WW297" s="21">
        <v>67.099999999999994</v>
      </c>
      <c r="WX297" s="20">
        <v>193.18100000000001</v>
      </c>
      <c r="WY297" s="20">
        <v>699.85699999999997</v>
      </c>
      <c r="WZ297" s="21">
        <v>38.799999999999997</v>
      </c>
      <c r="XA297" s="20">
        <v>111.59399999999999</v>
      </c>
      <c r="XB297" s="20">
        <v>404.28100000000001</v>
      </c>
      <c r="XC297" s="20">
        <v>404.28100000000001</v>
      </c>
      <c r="XD297" s="21">
        <v>74.5</v>
      </c>
      <c r="XE297" s="20">
        <v>214.601</v>
      </c>
      <c r="XF297" s="20">
        <v>777.45600000000002</v>
      </c>
      <c r="XG297" s="20">
        <v>777.45600000000002</v>
      </c>
      <c r="XH297" s="21">
        <v>113.3</v>
      </c>
      <c r="XI297" s="20">
        <v>326.19400000000002</v>
      </c>
      <c r="XJ297" s="20">
        <v>1181.7370000000001</v>
      </c>
      <c r="XK297" s="20">
        <v>1181.7370000000001</v>
      </c>
      <c r="XL297" s="21">
        <v>64.900000000000006</v>
      </c>
      <c r="XM297" s="20">
        <v>186.982</v>
      </c>
      <c r="XN297" s="22">
        <v>677.39945699999998</v>
      </c>
      <c r="XO297" s="22">
        <v>677.39945699999998</v>
      </c>
      <c r="XP297" s="21">
        <v>175.5</v>
      </c>
      <c r="XQ297" s="20">
        <v>3013.4389999999999</v>
      </c>
      <c r="XR297" s="20">
        <v>179057.66399999999</v>
      </c>
      <c r="XS297" s="21">
        <v>67.2</v>
      </c>
      <c r="XT297" s="20">
        <v>1153.5160000000001</v>
      </c>
      <c r="XU297" s="20">
        <v>68541.553</v>
      </c>
      <c r="XV297" s="21">
        <v>34.700000000000003</v>
      </c>
      <c r="XW297" s="20">
        <v>595.596</v>
      </c>
      <c r="XX297" s="20">
        <v>35390.161</v>
      </c>
      <c r="XY297" s="20">
        <v>35390.161</v>
      </c>
      <c r="XZ297" s="21">
        <v>73.599999999999994</v>
      </c>
      <c r="YA297" s="20">
        <v>1264.327</v>
      </c>
      <c r="YB297" s="20">
        <v>75125.95</v>
      </c>
      <c r="YC297" s="20">
        <v>75125.95</v>
      </c>
      <c r="YD297" s="21">
        <v>108.3</v>
      </c>
      <c r="YE297" s="20">
        <v>1859.924</v>
      </c>
      <c r="YF297" s="20">
        <v>110516.111</v>
      </c>
      <c r="YG297" s="20">
        <v>110516.111</v>
      </c>
      <c r="YH297" s="21">
        <v>57</v>
      </c>
      <c r="YI297" s="20">
        <v>978.755</v>
      </c>
      <c r="YJ297" s="20">
        <v>58157.355000000003</v>
      </c>
      <c r="YK297" s="20">
        <v>58157.355000000003</v>
      </c>
      <c r="YL297" s="21">
        <v>262.2</v>
      </c>
      <c r="YM297" s="20">
        <v>5533.3419999999996</v>
      </c>
      <c r="YN297" s="20">
        <v>4230.24</v>
      </c>
      <c r="YO297" s="21">
        <v>136.30000000000001</v>
      </c>
      <c r="YP297" s="20">
        <v>2876.5309999999999</v>
      </c>
      <c r="YQ297" s="20">
        <v>2199.1080000000002</v>
      </c>
      <c r="YR297" s="21">
        <v>132.80000000000001</v>
      </c>
      <c r="YS297" s="20">
        <v>2803.018</v>
      </c>
      <c r="YT297" s="20">
        <v>2142.9070000000002</v>
      </c>
      <c r="YU297" s="21">
        <v>43.6</v>
      </c>
      <c r="YV297" s="20">
        <v>919.29200000000003</v>
      </c>
      <c r="YW297" s="20">
        <v>702.79899999999998</v>
      </c>
      <c r="YX297" s="20">
        <v>702.79899999999998</v>
      </c>
      <c r="YY297" s="21">
        <v>82.3</v>
      </c>
      <c r="YZ297" s="20">
        <v>1737.519</v>
      </c>
      <c r="ZA297" s="20">
        <v>1328.3330000000001</v>
      </c>
      <c r="ZB297" s="20">
        <v>1328.3330000000001</v>
      </c>
      <c r="ZC297" s="21">
        <v>125.9</v>
      </c>
      <c r="ZD297" s="20">
        <v>2656.8110000000001</v>
      </c>
      <c r="ZE297" s="20">
        <v>2031.1320000000001</v>
      </c>
      <c r="ZF297" s="20">
        <v>2031.1320000000001</v>
      </c>
      <c r="ZG297" s="21">
        <v>89.9</v>
      </c>
      <c r="ZH297" s="20">
        <v>1896.62</v>
      </c>
      <c r="ZI297" s="20">
        <v>1449.9659999999999</v>
      </c>
      <c r="ZJ297" s="20">
        <v>1449.9659999999999</v>
      </c>
      <c r="ZK297" s="21">
        <v>358.6</v>
      </c>
      <c r="ZL297" s="20">
        <v>18171.376</v>
      </c>
      <c r="ZM297" s="20">
        <v>1797548.9</v>
      </c>
      <c r="ZN297" s="21">
        <v>198.8</v>
      </c>
      <c r="ZO297" s="20">
        <v>10074.657999999999</v>
      </c>
      <c r="ZP297" s="20">
        <v>996605.3</v>
      </c>
      <c r="ZQ297" s="21">
        <v>193.8</v>
      </c>
      <c r="ZR297" s="20">
        <v>9822.9740000000002</v>
      </c>
      <c r="ZS297" s="20">
        <v>971708.2</v>
      </c>
      <c r="ZT297" s="21">
        <v>61.8</v>
      </c>
      <c r="ZU297" s="20">
        <v>3129.75</v>
      </c>
      <c r="ZV297" s="20">
        <v>309601.09999999998</v>
      </c>
      <c r="ZW297" s="20">
        <v>309601.09999999998</v>
      </c>
      <c r="ZX297" s="21">
        <v>98</v>
      </c>
      <c r="ZY297" s="20">
        <v>4966.9690000000001</v>
      </c>
      <c r="ZZ297" s="20">
        <v>491342.5</v>
      </c>
      <c r="AAA297" s="20">
        <v>491342.5</v>
      </c>
      <c r="AAB297" s="21">
        <v>159.80000000000001</v>
      </c>
      <c r="AAC297" s="20">
        <v>8096.7190000000001</v>
      </c>
      <c r="AAD297" s="20">
        <v>800943.6</v>
      </c>
      <c r="AAE297" s="20">
        <v>800943.6</v>
      </c>
      <c r="AAF297" s="21">
        <v>103.6</v>
      </c>
      <c r="AAG297" s="20">
        <v>5248.143</v>
      </c>
      <c r="AAH297" s="20">
        <v>519156.8</v>
      </c>
      <c r="AAI297" s="20">
        <v>519156.8</v>
      </c>
      <c r="AAJ297" s="21">
        <v>212.5</v>
      </c>
      <c r="AAK297" s="20">
        <v>2726.694</v>
      </c>
      <c r="AAL297" s="20">
        <v>3114934.9</v>
      </c>
      <c r="AAM297" s="21">
        <v>35</v>
      </c>
      <c r="AAN297" s="20">
        <v>449.04</v>
      </c>
      <c r="AAO297" s="20">
        <v>512977.1</v>
      </c>
      <c r="AAP297" s="21">
        <v>77.400000000000006</v>
      </c>
      <c r="AAQ297" s="20">
        <v>993.69</v>
      </c>
      <c r="AAR297" s="20">
        <v>1135176.5</v>
      </c>
      <c r="AAS297" s="20">
        <v>1135176.5</v>
      </c>
      <c r="AAT297" s="21">
        <v>100.1</v>
      </c>
      <c r="AAU297" s="20">
        <v>1283.9639999999999</v>
      </c>
      <c r="AAV297" s="20">
        <v>1466781.3</v>
      </c>
      <c r="AAW297" s="20">
        <v>1466781.3</v>
      </c>
      <c r="AAX297" s="21">
        <v>177.5</v>
      </c>
      <c r="AAY297" s="20">
        <v>2277.6529999999998</v>
      </c>
      <c r="AAZ297" s="20">
        <v>2601957.7999999998</v>
      </c>
      <c r="ABA297" s="20">
        <v>2601957.7999999998</v>
      </c>
      <c r="ABB297" s="21">
        <v>120</v>
      </c>
      <c r="ABC297" s="20">
        <v>1539.3820000000001</v>
      </c>
      <c r="ABD297" s="20">
        <v>1758567.9</v>
      </c>
      <c r="ABE297" s="20">
        <v>1758567.9</v>
      </c>
      <c r="ABF297" s="21">
        <v>383.5</v>
      </c>
      <c r="ABG297" s="20">
        <v>240.261</v>
      </c>
      <c r="ABH297" s="20">
        <v>183.68</v>
      </c>
      <c r="ABI297" s="21">
        <v>23.2</v>
      </c>
      <c r="ABJ297" s="20">
        <v>14.505000000000001</v>
      </c>
      <c r="ABK297" s="20">
        <v>11.089</v>
      </c>
      <c r="ABL297" s="21">
        <v>22.6</v>
      </c>
      <c r="ABM297" s="20">
        <v>14.135</v>
      </c>
      <c r="ABN297" s="20">
        <v>10.805999999999999</v>
      </c>
      <c r="ABO297" s="21">
        <v>58.6</v>
      </c>
      <c r="ABP297" s="20">
        <v>36.698</v>
      </c>
      <c r="ABQ297" s="20">
        <v>28.055</v>
      </c>
      <c r="ABR297" s="20">
        <v>28.055</v>
      </c>
      <c r="ABS297" s="21">
        <v>301.8</v>
      </c>
      <c r="ABT297" s="20">
        <v>189.05799999999999</v>
      </c>
      <c r="ABU297" s="20">
        <v>144.535</v>
      </c>
      <c r="ABV297" s="20">
        <v>144.535</v>
      </c>
      <c r="ABW297" s="21">
        <v>360.4</v>
      </c>
      <c r="ABX297" s="20">
        <v>225.756</v>
      </c>
      <c r="ABY297" s="20">
        <v>172.59100000000001</v>
      </c>
      <c r="ABZ297" s="20">
        <v>172.59100000000001</v>
      </c>
      <c r="ACA297" s="21">
        <v>79.900000000000006</v>
      </c>
      <c r="ACB297" s="20">
        <v>50.069000000000003</v>
      </c>
      <c r="ACC297" s="20">
        <v>38.277999999999999</v>
      </c>
      <c r="ACD297" s="20">
        <v>38.277999999999999</v>
      </c>
      <c r="ACE297" s="21">
        <v>62.3</v>
      </c>
      <c r="ACF297" s="20">
        <v>767.10199999999998</v>
      </c>
      <c r="ACG297" s="20">
        <v>9994.1869999999999</v>
      </c>
      <c r="ACH297" s="21">
        <v>29.5</v>
      </c>
      <c r="ACI297" s="20">
        <v>363.07400000000001</v>
      </c>
      <c r="ACJ297" s="20">
        <v>4730.3130000000001</v>
      </c>
      <c r="ACK297" s="21">
        <v>14.2</v>
      </c>
      <c r="ACL297" s="20">
        <v>175.14400000000001</v>
      </c>
      <c r="ACM297" s="20">
        <v>2281.8589999999999</v>
      </c>
      <c r="ACN297" s="20">
        <v>2281.8589999999999</v>
      </c>
      <c r="ACO297" s="21">
        <v>18.600000000000001</v>
      </c>
      <c r="ACP297" s="20">
        <v>228.88399999999999</v>
      </c>
      <c r="ACQ297" s="20">
        <v>2982.0149999999999</v>
      </c>
      <c r="ACR297" s="20">
        <v>2982.0149999999999</v>
      </c>
      <c r="ACS297" s="21">
        <v>32.799999999999997</v>
      </c>
      <c r="ACT297" s="20">
        <v>404.02800000000002</v>
      </c>
      <c r="ACU297" s="20">
        <v>5263.8739999999998</v>
      </c>
      <c r="ACV297" s="20">
        <v>5263.8739999999998</v>
      </c>
      <c r="ACW297" s="21">
        <v>15.9</v>
      </c>
      <c r="ACX297" s="20">
        <v>195.96899999999999</v>
      </c>
      <c r="ACY297" s="20">
        <v>2553.1819999999998</v>
      </c>
      <c r="ACZ297" s="20">
        <v>2553.1819999999998</v>
      </c>
      <c r="ADA297" s="21">
        <v>180.8</v>
      </c>
      <c r="ADB297" s="20">
        <v>562.60900000000004</v>
      </c>
      <c r="ADC297" s="20">
        <v>1778.182</v>
      </c>
      <c r="ADD297" s="21">
        <v>52.8</v>
      </c>
      <c r="ADE297" s="20">
        <v>164.30600000000001</v>
      </c>
      <c r="ADF297" s="20">
        <v>519.30399999999997</v>
      </c>
      <c r="ADG297" s="21">
        <v>66.3</v>
      </c>
      <c r="ADH297" s="20">
        <v>206.33799999999999</v>
      </c>
      <c r="ADI297" s="20">
        <v>652.15200000000004</v>
      </c>
      <c r="ADJ297" s="20">
        <v>652.15200000000004</v>
      </c>
      <c r="ADK297" s="21">
        <v>61.7</v>
      </c>
      <c r="ADL297" s="20">
        <v>191.965</v>
      </c>
      <c r="ADM297" s="20">
        <v>606.726</v>
      </c>
      <c r="ADN297" s="20">
        <v>606.726</v>
      </c>
      <c r="ADO297" s="21">
        <v>128</v>
      </c>
      <c r="ADP297" s="20">
        <v>398.303</v>
      </c>
      <c r="ADQ297" s="20">
        <v>1258.8779999999999</v>
      </c>
      <c r="ADR297" s="20">
        <v>1258.8779999999999</v>
      </c>
      <c r="ADS297" s="21">
        <v>127.4</v>
      </c>
      <c r="ADT297" s="20">
        <v>396.596</v>
      </c>
      <c r="ADU297" s="20">
        <v>1253.48</v>
      </c>
      <c r="ADV297" s="20">
        <v>1253.48</v>
      </c>
      <c r="ADW297" s="21">
        <v>355.2</v>
      </c>
      <c r="ADX297" s="20">
        <v>3045.6</v>
      </c>
      <c r="ADY297" s="20">
        <v>2328.3609999999999</v>
      </c>
      <c r="ADZ297" s="21">
        <v>73.900000000000006</v>
      </c>
      <c r="AEA297" s="20">
        <v>633.25300000000004</v>
      </c>
      <c r="AEB297" s="20">
        <v>484.12200000000001</v>
      </c>
      <c r="AEC297" s="21">
        <v>68.2</v>
      </c>
      <c r="AED297" s="20">
        <v>584.95899999999995</v>
      </c>
      <c r="AEE297" s="20">
        <v>447.20100000000002</v>
      </c>
      <c r="AEF297" s="21">
        <v>117.6</v>
      </c>
      <c r="AEG297" s="20">
        <v>1008.654</v>
      </c>
      <c r="AEH297" s="20">
        <v>771.11599999999999</v>
      </c>
      <c r="AEI297" s="20">
        <v>771.11599999999999</v>
      </c>
      <c r="AEJ297" s="21">
        <v>163.69999999999999</v>
      </c>
      <c r="AEK297" s="20">
        <v>1403.693</v>
      </c>
      <c r="AEL297" s="20">
        <v>1073.123</v>
      </c>
      <c r="AEM297" s="20">
        <v>1073.123</v>
      </c>
      <c r="AEN297" s="21">
        <v>281.39999999999998</v>
      </c>
      <c r="AEO297" s="20">
        <v>2412.3470000000002</v>
      </c>
      <c r="AEP297" s="20">
        <v>1844.239</v>
      </c>
      <c r="AEQ297" s="20">
        <v>1844.239</v>
      </c>
      <c r="AER297" s="21">
        <v>126.9</v>
      </c>
      <c r="AES297" s="20">
        <v>1087.836</v>
      </c>
      <c r="AET297" s="20">
        <v>831.65099999999995</v>
      </c>
      <c r="AEU297" s="20">
        <v>769.04499999999996</v>
      </c>
      <c r="AEV297" s="21">
        <v>258.60000000000002</v>
      </c>
      <c r="AEW297" s="20">
        <v>1288.8979999999999</v>
      </c>
      <c r="AEX297" s="20">
        <v>7769.35</v>
      </c>
      <c r="AEY297" s="21">
        <v>32.6</v>
      </c>
      <c r="AEZ297" s="20">
        <v>162.47800000000001</v>
      </c>
      <c r="AFA297" s="20">
        <v>979.4</v>
      </c>
      <c r="AFB297" s="21">
        <v>31.9</v>
      </c>
      <c r="AFC297" s="20">
        <v>158.91300000000001</v>
      </c>
      <c r="AFD297" s="20">
        <v>957.90899999999999</v>
      </c>
      <c r="AFE297" s="21">
        <v>84.9</v>
      </c>
      <c r="AFF297" s="20">
        <v>423.13299999999998</v>
      </c>
      <c r="AFG297" s="20">
        <v>2550.6019999999999</v>
      </c>
      <c r="AFH297" s="20">
        <v>2550.6019999999999</v>
      </c>
      <c r="AFI297" s="21">
        <v>141.1</v>
      </c>
      <c r="AFJ297" s="20">
        <v>703.28800000000001</v>
      </c>
      <c r="AFK297" s="20">
        <v>4239.348</v>
      </c>
      <c r="AFL297" s="20">
        <v>4239.348</v>
      </c>
      <c r="AFM297" s="21">
        <v>226</v>
      </c>
      <c r="AFN297" s="20">
        <v>1126.42</v>
      </c>
      <c r="AFO297" s="20">
        <v>6789.95</v>
      </c>
      <c r="AFP297" s="20">
        <v>6789.95</v>
      </c>
      <c r="AFQ297" s="21">
        <v>108.9</v>
      </c>
      <c r="AFR297" s="20">
        <v>542.69000000000005</v>
      </c>
      <c r="AFS297" s="20">
        <v>3271.2829999999999</v>
      </c>
      <c r="AFT297" s="20">
        <v>3271.2829999999999</v>
      </c>
      <c r="AFU297" s="21">
        <v>212.4</v>
      </c>
      <c r="AFV297" s="20">
        <v>362.05</v>
      </c>
      <c r="AFW297" s="20">
        <v>464.79899999999998</v>
      </c>
      <c r="AFX297" s="21">
        <v>32.799999999999997</v>
      </c>
      <c r="AFY297" s="20">
        <v>55.945</v>
      </c>
      <c r="AFZ297" s="20">
        <v>71.822000000000003</v>
      </c>
      <c r="AGA297" s="21">
        <v>89.5</v>
      </c>
      <c r="AGB297" s="20">
        <v>152.47800000000001</v>
      </c>
      <c r="AGC297" s="20">
        <v>195.751</v>
      </c>
      <c r="AGD297" s="20">
        <v>195.751</v>
      </c>
      <c r="AGE297" s="21">
        <v>90.1</v>
      </c>
      <c r="AGF297" s="20">
        <v>153.62700000000001</v>
      </c>
      <c r="AGG297" s="20">
        <v>197.227</v>
      </c>
      <c r="AGH297" s="20">
        <v>197.227</v>
      </c>
      <c r="AGI297" s="21">
        <v>179.6</v>
      </c>
      <c r="AGJ297" s="20">
        <v>306.10500000000002</v>
      </c>
      <c r="AGK297" s="20">
        <v>392.97699999999998</v>
      </c>
      <c r="AGL297" s="20">
        <v>392.97699999999998</v>
      </c>
      <c r="AGM297" s="21">
        <v>147.19999999999999</v>
      </c>
      <c r="AGN297" s="20">
        <v>250.84299999999999</v>
      </c>
      <c r="AGO297" s="20">
        <v>322.03199999999998</v>
      </c>
      <c r="AGP297" s="20">
        <v>322.03199999999998</v>
      </c>
      <c r="AGQ297" s="21">
        <v>140.69999999999999</v>
      </c>
      <c r="AGR297" s="20">
        <v>684.94500000000005</v>
      </c>
      <c r="AGS297" s="20">
        <v>2271.4160000000002</v>
      </c>
      <c r="AGT297" s="21">
        <v>60.7</v>
      </c>
      <c r="AGU297" s="20">
        <v>295.50799999999998</v>
      </c>
      <c r="AGV297" s="20">
        <v>979.96299999999997</v>
      </c>
      <c r="AGW297" s="21">
        <v>57.8</v>
      </c>
      <c r="AGX297" s="20">
        <v>281.488</v>
      </c>
      <c r="AGY297" s="20">
        <v>933.46900000000005</v>
      </c>
      <c r="AGZ297" s="21">
        <v>35.700000000000003</v>
      </c>
      <c r="AHA297" s="20">
        <v>173.71199999999999</v>
      </c>
      <c r="AHB297" s="20">
        <v>576.06299999999999</v>
      </c>
      <c r="AHC297" s="20">
        <v>576.06299999999999</v>
      </c>
      <c r="AHD297" s="21">
        <v>44.3</v>
      </c>
      <c r="AHE297" s="20">
        <v>215.726</v>
      </c>
      <c r="AHF297" s="20">
        <v>715.39</v>
      </c>
      <c r="AHG297" s="20">
        <v>715.39</v>
      </c>
      <c r="AHH297" s="21">
        <v>80</v>
      </c>
      <c r="AHI297" s="20">
        <v>389.43799999999999</v>
      </c>
      <c r="AHJ297" s="20">
        <v>1291.453</v>
      </c>
      <c r="AHK297" s="20">
        <v>1291.453</v>
      </c>
      <c r="AHL297" s="21">
        <v>51.7</v>
      </c>
      <c r="AHM297" s="20">
        <v>251.708</v>
      </c>
      <c r="AHN297" s="20">
        <v>834.71400000000006</v>
      </c>
      <c r="AHO297" s="20">
        <v>834.71400000000006</v>
      </c>
      <c r="AHP297" s="21">
        <v>361.5</v>
      </c>
      <c r="AHQ297" s="20">
        <v>794.32399999999996</v>
      </c>
      <c r="AHR297" s="20">
        <v>607.26</v>
      </c>
      <c r="AHS297" s="21">
        <v>133.4</v>
      </c>
      <c r="AHT297" s="20">
        <v>293.08699999999999</v>
      </c>
      <c r="AHU297" s="20">
        <v>224.065</v>
      </c>
      <c r="AHV297" s="21">
        <v>135.1</v>
      </c>
      <c r="AHW297" s="20">
        <v>296.92099999999999</v>
      </c>
      <c r="AHX297" s="20">
        <v>226.99600000000001</v>
      </c>
      <c r="AHY297" s="21">
        <v>88.8</v>
      </c>
      <c r="AHZ297" s="20">
        <v>195.203</v>
      </c>
      <c r="AIA297" s="20">
        <v>149.233</v>
      </c>
      <c r="AIB297" s="20">
        <v>149.233</v>
      </c>
      <c r="AIC297" s="21">
        <v>139.30000000000001</v>
      </c>
      <c r="AID297" s="20">
        <v>306.03300000000002</v>
      </c>
      <c r="AIE297" s="20">
        <v>233.96199999999999</v>
      </c>
      <c r="AIF297" s="20">
        <v>233.96199999999999</v>
      </c>
      <c r="AIG297" s="21">
        <v>228.1</v>
      </c>
      <c r="AIH297" s="20">
        <v>501.23700000000002</v>
      </c>
      <c r="AII297" s="20">
        <v>383.19499999999999</v>
      </c>
      <c r="AIJ297" s="20">
        <v>383.19499999999999</v>
      </c>
      <c r="AIK297" s="21">
        <v>146.4</v>
      </c>
      <c r="AIL297" s="20">
        <v>321.589</v>
      </c>
      <c r="AIM297" s="20">
        <v>245.85499999999999</v>
      </c>
      <c r="AIN297" s="20">
        <v>245.85499999999999</v>
      </c>
      <c r="AIO297" s="21">
        <v>87.1</v>
      </c>
      <c r="AIP297" s="20">
        <v>1873.27</v>
      </c>
      <c r="AIQ297" s="20">
        <v>61361.019</v>
      </c>
      <c r="AIR297" s="21">
        <v>11.5</v>
      </c>
      <c r="AIS297" s="20">
        <v>248.042</v>
      </c>
      <c r="AIT297" s="20">
        <v>8124.9</v>
      </c>
      <c r="AIU297" s="21">
        <v>15.1</v>
      </c>
      <c r="AIV297" s="20">
        <v>324.35599999999999</v>
      </c>
      <c r="AIW297" s="20">
        <v>10624.634</v>
      </c>
      <c r="AIX297" s="20">
        <v>10624.634</v>
      </c>
      <c r="AIY297" s="21">
        <v>60.5</v>
      </c>
      <c r="AIZ297" s="20">
        <v>1300.8720000000001</v>
      </c>
      <c r="AJA297" s="20">
        <v>42611.485000000001</v>
      </c>
      <c r="AJB297" s="20">
        <v>42611.485000000001</v>
      </c>
      <c r="AJC297" s="21">
        <v>75.599999999999994</v>
      </c>
      <c r="AJD297" s="20">
        <v>1625.2280000000001</v>
      </c>
      <c r="AJE297" s="20">
        <v>53236.118999999999</v>
      </c>
      <c r="AJF297" s="20">
        <v>53236.118999999999</v>
      </c>
      <c r="AJG297" s="21">
        <v>44.6</v>
      </c>
      <c r="AJH297" s="20">
        <v>959.51900000000001</v>
      </c>
      <c r="AJI297" s="20">
        <v>31430.108</v>
      </c>
      <c r="AJJ297" s="20">
        <v>31430.108</v>
      </c>
      <c r="AJK297" s="21">
        <v>47.4</v>
      </c>
      <c r="AJL297" s="20">
        <v>349.56700000000001</v>
      </c>
      <c r="AJM297" s="20">
        <v>1310.981</v>
      </c>
      <c r="AJN297" s="21">
        <v>2.6</v>
      </c>
      <c r="AJO297" s="20">
        <v>19.193999999999999</v>
      </c>
      <c r="AJP297" s="20">
        <v>71.983000000000004</v>
      </c>
      <c r="AJQ297" s="21">
        <v>11.4</v>
      </c>
      <c r="AJR297" s="20">
        <v>84.247</v>
      </c>
      <c r="AJS297" s="20">
        <v>315.952</v>
      </c>
      <c r="AJT297" s="20">
        <v>285.471</v>
      </c>
      <c r="AJU297" s="21">
        <v>33.5</v>
      </c>
      <c r="AJV297" s="20">
        <v>247.16900000000001</v>
      </c>
      <c r="AJW297" s="20">
        <v>926.95799999999997</v>
      </c>
      <c r="AJX297" s="20">
        <v>901.89700000000005</v>
      </c>
      <c r="AJY297" s="21">
        <v>44.8</v>
      </c>
      <c r="AJZ297" s="20">
        <v>330.37299999999999</v>
      </c>
      <c r="AKA297" s="20">
        <v>1238.998</v>
      </c>
      <c r="AKB297" s="20">
        <v>1187.3679999999999</v>
      </c>
      <c r="AKC297" s="21">
        <v>40.700000000000003</v>
      </c>
      <c r="AKD297" s="20">
        <v>300.25200000000001</v>
      </c>
      <c r="AKE297" s="20">
        <v>1126.0340000000001</v>
      </c>
      <c r="AKF297" s="20">
        <v>1126.0340000000001</v>
      </c>
      <c r="AKG297" s="21">
        <v>277.39999999999998</v>
      </c>
      <c r="AKH297" s="20">
        <v>1559.576</v>
      </c>
      <c r="AKI297" s="20">
        <v>10465.537</v>
      </c>
      <c r="AKJ297" s="21">
        <v>43.1</v>
      </c>
      <c r="AKK297" s="20">
        <v>242.44900000000001</v>
      </c>
      <c r="AKL297" s="20">
        <v>1626.951</v>
      </c>
      <c r="AKM297" s="21">
        <v>40.6</v>
      </c>
      <c r="AKN297" s="20">
        <v>228.459</v>
      </c>
      <c r="AKO297" s="20">
        <v>1533.0740000000001</v>
      </c>
      <c r="AKP297" s="21">
        <v>80.5</v>
      </c>
      <c r="AKQ297" s="20">
        <v>452.56599999999997</v>
      </c>
      <c r="AKR297" s="20">
        <v>3036.9450000000002</v>
      </c>
      <c r="AKS297" s="20">
        <v>3036.9450000000002</v>
      </c>
      <c r="AKT297" s="21">
        <v>153.80000000000001</v>
      </c>
      <c r="AKU297" s="20">
        <v>864.56200000000001</v>
      </c>
      <c r="AKV297" s="20">
        <v>5801.6409999999996</v>
      </c>
      <c r="AKW297" s="20">
        <v>5801.6409999999996</v>
      </c>
      <c r="AKX297" s="21">
        <v>234.3</v>
      </c>
      <c r="AKY297" s="20">
        <v>1317.1279999999999</v>
      </c>
      <c r="AKZ297" s="20">
        <v>8838.5859999999993</v>
      </c>
      <c r="ALA297" s="20">
        <v>8838.5859999999993</v>
      </c>
      <c r="ALB297" s="21">
        <v>129.19999999999999</v>
      </c>
      <c r="ALC297" s="20">
        <v>726.37599999999998</v>
      </c>
      <c r="ALD297" s="20">
        <v>4874.348</v>
      </c>
      <c r="ALE297" s="20">
        <v>4874.348</v>
      </c>
      <c r="ALF297" s="21">
        <v>289.8</v>
      </c>
      <c r="ALG297" s="20">
        <v>858.23699999999997</v>
      </c>
      <c r="ALH297" s="20">
        <v>1085.5840000000001</v>
      </c>
      <c r="ALI297" s="21">
        <v>104.8</v>
      </c>
      <c r="ALJ297" s="20">
        <v>310.37599999999998</v>
      </c>
      <c r="ALK297" s="20">
        <v>392.59500000000003</v>
      </c>
      <c r="ALL297" s="21">
        <v>65.2</v>
      </c>
      <c r="ALM297" s="20">
        <v>192.95</v>
      </c>
      <c r="ALN297" s="20">
        <v>244.06200000000001</v>
      </c>
      <c r="ALO297" s="20">
        <v>216.404</v>
      </c>
      <c r="ALP297" s="21">
        <v>117.2</v>
      </c>
      <c r="ALQ297" s="20">
        <v>346.92899999999997</v>
      </c>
      <c r="ALR297" s="20">
        <v>438.83100000000002</v>
      </c>
      <c r="ALS297" s="20">
        <v>349.28500000000003</v>
      </c>
      <c r="ALT297" s="21">
        <v>185</v>
      </c>
      <c r="ALU297" s="20">
        <v>547.86099999999999</v>
      </c>
      <c r="ALV297" s="20">
        <v>692.98900000000003</v>
      </c>
      <c r="ALW297" s="20">
        <v>565.68899999999996</v>
      </c>
      <c r="ALX297" s="21">
        <v>153</v>
      </c>
      <c r="ALY297" s="20">
        <v>453.04199999999997</v>
      </c>
      <c r="ALZ297" s="20">
        <v>573.053</v>
      </c>
      <c r="AMA297" s="20">
        <v>422.29500000000002</v>
      </c>
      <c r="AMB297" s="21">
        <v>176.8</v>
      </c>
      <c r="AMC297" s="20">
        <v>726.14099999999996</v>
      </c>
      <c r="AMD297" s="20">
        <v>22546.454000000002</v>
      </c>
      <c r="AME297" s="21">
        <v>28.7</v>
      </c>
      <c r="AMF297" s="20">
        <v>117.786</v>
      </c>
      <c r="AMG297" s="20">
        <v>3657.2109999999998</v>
      </c>
      <c r="AMH297" s="21">
        <v>73.8</v>
      </c>
      <c r="AMI297" s="20">
        <v>303.06</v>
      </c>
      <c r="AMJ297" s="20">
        <v>9409.9330000000009</v>
      </c>
      <c r="AMK297" s="20">
        <v>9409.9330000000009</v>
      </c>
      <c r="AML297" s="21">
        <v>74.3</v>
      </c>
      <c r="AMM297" s="20">
        <v>305.29500000000002</v>
      </c>
      <c r="AMN297" s="20">
        <v>9479.31</v>
      </c>
      <c r="AMO297" s="20">
        <v>9479.31</v>
      </c>
      <c r="AMP297" s="21">
        <v>148.1</v>
      </c>
      <c r="AMQ297" s="20">
        <v>608.35500000000002</v>
      </c>
      <c r="AMR297" s="20">
        <v>18889.242999999999</v>
      </c>
      <c r="AMS297" s="20">
        <v>18889.242999999999</v>
      </c>
      <c r="AMT297" s="21">
        <v>109.3</v>
      </c>
      <c r="AMU297" s="20">
        <v>448.79700000000003</v>
      </c>
      <c r="AMV297" s="20">
        <v>13935.01</v>
      </c>
      <c r="AMW297" s="20">
        <v>13935.01</v>
      </c>
      <c r="AMX297" s="21">
        <v>100.2</v>
      </c>
      <c r="AMY297" s="22">
        <v>882.47959700000001</v>
      </c>
      <c r="AMZ297" s="20">
        <v>1700.8910000000001</v>
      </c>
      <c r="ANA297" s="21">
        <v>32.299999999999997</v>
      </c>
      <c r="ANB297" s="20">
        <v>284.19200000000001</v>
      </c>
      <c r="ANC297" s="20">
        <v>547.75099999999998</v>
      </c>
      <c r="AND297" s="21">
        <v>31.3</v>
      </c>
      <c r="ANE297" s="20">
        <v>275.63200000000001</v>
      </c>
      <c r="ANF297" s="20">
        <v>531.25300000000004</v>
      </c>
      <c r="ANG297" s="21">
        <v>19</v>
      </c>
      <c r="ANH297" s="22">
        <v>167.354286</v>
      </c>
      <c r="ANI297" s="22">
        <v>322.558651</v>
      </c>
      <c r="ANJ297" s="22">
        <v>322.558651</v>
      </c>
      <c r="ANK297" s="21">
        <v>48.9</v>
      </c>
      <c r="ANL297" s="22">
        <v>430.93365399999999</v>
      </c>
      <c r="ANM297" s="22">
        <v>830.58152500000006</v>
      </c>
      <c r="ANN297" s="22">
        <v>830.58152500000006</v>
      </c>
      <c r="ANO297" s="21">
        <v>67.900000000000006</v>
      </c>
      <c r="ANP297" s="22">
        <v>598.28794000000005</v>
      </c>
      <c r="ANQ297" s="22">
        <v>1153.1401760000001</v>
      </c>
      <c r="ANR297" s="22">
        <v>1153.1401760000001</v>
      </c>
      <c r="ANS297" s="21">
        <v>50.5</v>
      </c>
      <c r="ANT297" s="22">
        <v>444.61507899999998</v>
      </c>
      <c r="ANU297" s="22">
        <v>856.95110399999999</v>
      </c>
      <c r="ANV297" s="22">
        <v>856.95110399999999</v>
      </c>
      <c r="ANW297" s="21">
        <v>248.1</v>
      </c>
      <c r="ANX297" s="20">
        <v>40976.004999999997</v>
      </c>
      <c r="ANY297" s="20">
        <v>40976.004999999997</v>
      </c>
      <c r="ANZ297" s="21">
        <v>98.5</v>
      </c>
      <c r="AOA297" s="20">
        <v>16267.016</v>
      </c>
      <c r="AOB297" s="20">
        <v>16267.016</v>
      </c>
      <c r="AOC297" s="21">
        <v>94.6</v>
      </c>
      <c r="AOD297" s="20">
        <v>15621.781000000001</v>
      </c>
      <c r="AOE297" s="20">
        <v>15621.781000000001</v>
      </c>
      <c r="AOF297" s="21">
        <v>82.6</v>
      </c>
      <c r="AOG297" s="20">
        <v>13636.466</v>
      </c>
      <c r="AOH297" s="20">
        <v>13636.466</v>
      </c>
      <c r="AOI297" s="20">
        <v>13636.466</v>
      </c>
      <c r="AOJ297" s="21">
        <v>67</v>
      </c>
      <c r="AOK297" s="20">
        <v>11072.522999999999</v>
      </c>
      <c r="AOL297" s="20">
        <v>11072.522999999999</v>
      </c>
      <c r="AOM297" s="20">
        <v>11072.522999999999</v>
      </c>
      <c r="AON297" s="21">
        <v>149.6</v>
      </c>
      <c r="AOO297" s="20">
        <v>24708.989000000001</v>
      </c>
      <c r="AOP297" s="20">
        <v>24708.989000000001</v>
      </c>
      <c r="AOQ297" s="20">
        <v>24708.989000000001</v>
      </c>
      <c r="AOR297" s="21">
        <v>48.7</v>
      </c>
      <c r="AOS297" s="20">
        <v>8041.16</v>
      </c>
      <c r="AOT297" s="20">
        <v>8041.16</v>
      </c>
      <c r="AOU297" s="20">
        <v>8041.16</v>
      </c>
      <c r="AOV297" s="21">
        <v>266.60000000000002</v>
      </c>
      <c r="AOW297" s="20">
        <v>34412.525000000001</v>
      </c>
      <c r="AOX297" s="20">
        <v>26308.375</v>
      </c>
      <c r="AOY297" s="21">
        <v>101.3</v>
      </c>
      <c r="AOZ297" s="20">
        <v>13073.066999999999</v>
      </c>
      <c r="APA297" s="20">
        <v>9994.36</v>
      </c>
      <c r="APB297" s="21">
        <v>94.2</v>
      </c>
      <c r="APC297" s="20">
        <v>12157.184999999999</v>
      </c>
      <c r="APD297" s="20">
        <v>9294.1679999999997</v>
      </c>
      <c r="APE297" s="21">
        <v>62.1</v>
      </c>
      <c r="APF297" s="20">
        <v>8017.6980000000003</v>
      </c>
      <c r="APG297" s="20">
        <v>6129.5309999999999</v>
      </c>
      <c r="APH297" s="20">
        <v>6129.5309999999999</v>
      </c>
      <c r="API297" s="21">
        <v>103.2</v>
      </c>
      <c r="APJ297" s="20">
        <v>13321.759</v>
      </c>
      <c r="APK297" s="20">
        <v>10184.485000000001</v>
      </c>
      <c r="APL297" s="20">
        <v>10184.485000000001</v>
      </c>
      <c r="APM297" s="21">
        <v>165.3</v>
      </c>
      <c r="APN297" s="20">
        <v>21339.456999999999</v>
      </c>
      <c r="APO297" s="20">
        <v>16314.014999999999</v>
      </c>
      <c r="APP297" s="20">
        <v>16314.014999999999</v>
      </c>
      <c r="APQ297" s="21">
        <v>99.7</v>
      </c>
      <c r="APR297" s="20">
        <v>12867.11</v>
      </c>
      <c r="APS297" s="20">
        <v>9836.9060000000009</v>
      </c>
      <c r="APT297" s="20">
        <v>9836.9060000000009</v>
      </c>
      <c r="APU297" s="21">
        <v>114.1</v>
      </c>
      <c r="APV297" s="20">
        <v>425.274</v>
      </c>
      <c r="APW297" s="20">
        <v>4249.6390000000001</v>
      </c>
      <c r="APX297" s="21">
        <v>40.4</v>
      </c>
      <c r="APY297" s="20">
        <v>150.75</v>
      </c>
      <c r="APZ297" s="20">
        <v>1506.3969999999999</v>
      </c>
      <c r="AQA297" s="21">
        <v>39.5</v>
      </c>
      <c r="AQB297" s="20">
        <v>147.34100000000001</v>
      </c>
      <c r="AQC297" s="20">
        <v>1472.335</v>
      </c>
      <c r="AQD297" s="20">
        <v>1472.335</v>
      </c>
      <c r="AQE297" s="21">
        <v>34.1</v>
      </c>
      <c r="AQF297" s="20">
        <v>127.184</v>
      </c>
      <c r="AQG297" s="20">
        <v>1270.9069999999999</v>
      </c>
      <c r="AQH297" s="20">
        <v>1270.9069999999999</v>
      </c>
      <c r="AQI297" s="21">
        <v>73.7</v>
      </c>
      <c r="AQJ297" s="20">
        <v>274.52499999999998</v>
      </c>
      <c r="AQK297" s="20">
        <v>2743.2420000000002</v>
      </c>
      <c r="AQL297" s="20">
        <v>2743.2420000000002</v>
      </c>
      <c r="AQM297" s="21">
        <v>60.5</v>
      </c>
      <c r="AQN297" s="20">
        <v>225.405</v>
      </c>
      <c r="AQO297" s="20">
        <v>2252.4079999999999</v>
      </c>
      <c r="AQP297" s="20">
        <v>2252.4079999999999</v>
      </c>
    </row>
    <row r="298" spans="1:1134" x14ac:dyDescent="0.2">
      <c r="A298" s="18">
        <v>41547</v>
      </c>
      <c r="B298" s="21">
        <v>154.80000000000001</v>
      </c>
      <c r="C298" s="21">
        <v>154.9</v>
      </c>
      <c r="D298" s="20">
        <v>39187.508000000002</v>
      </c>
      <c r="E298" s="21">
        <v>37.700000000000003</v>
      </c>
      <c r="F298" s="21">
        <v>39.200000000000003</v>
      </c>
      <c r="G298" s="20">
        <v>9540.7990000000009</v>
      </c>
      <c r="H298" s="21">
        <v>31.3</v>
      </c>
      <c r="I298" s="21">
        <v>31.3</v>
      </c>
      <c r="J298" s="20">
        <v>7915.0330000000004</v>
      </c>
      <c r="K298" s="21">
        <v>85.6</v>
      </c>
      <c r="L298" s="21">
        <v>84.1</v>
      </c>
      <c r="M298" s="20">
        <v>21670.280999999999</v>
      </c>
      <c r="N298" s="21">
        <v>116.9</v>
      </c>
      <c r="O298" s="21">
        <v>115.5</v>
      </c>
      <c r="P298" s="20">
        <v>29595.384999999998</v>
      </c>
      <c r="Q298" s="21">
        <v>87.9</v>
      </c>
      <c r="R298" s="21">
        <v>85.5</v>
      </c>
      <c r="S298" s="20">
        <v>22255.786</v>
      </c>
      <c r="T298" s="21">
        <v>226.7</v>
      </c>
      <c r="U298" s="21">
        <v>209.5</v>
      </c>
      <c r="V298" s="20">
        <v>156201.304</v>
      </c>
      <c r="W298" s="21">
        <v>80</v>
      </c>
      <c r="X298" s="21">
        <v>71.400000000000006</v>
      </c>
      <c r="Y298" s="20">
        <v>55139.993000000002</v>
      </c>
      <c r="Z298" s="21">
        <v>76.7</v>
      </c>
      <c r="AA298" s="21">
        <v>68.8</v>
      </c>
      <c r="AB298" s="20">
        <v>52827.396999999997</v>
      </c>
      <c r="AC298" s="21">
        <v>60</v>
      </c>
      <c r="AD298" s="21">
        <v>52.7</v>
      </c>
      <c r="AE298" s="20">
        <v>41317.930999999997</v>
      </c>
      <c r="AF298" s="21">
        <v>86.7</v>
      </c>
      <c r="AG298" s="21">
        <v>85.4</v>
      </c>
      <c r="AH298" s="20">
        <v>59734.233999999997</v>
      </c>
      <c r="AI298" s="21">
        <v>146.69999999999999</v>
      </c>
      <c r="AJ298" s="21">
        <v>138.1</v>
      </c>
      <c r="AK298" s="20">
        <v>101061.311</v>
      </c>
      <c r="AL298" s="21">
        <v>84.6</v>
      </c>
      <c r="AM298" s="21">
        <v>83.5</v>
      </c>
      <c r="AN298" s="20">
        <v>58297.012999999999</v>
      </c>
      <c r="AO298" s="21">
        <v>268.39999999999998</v>
      </c>
      <c r="AP298" s="21">
        <v>269</v>
      </c>
      <c r="AQ298" s="20">
        <v>117013.796</v>
      </c>
      <c r="AR298" s="21">
        <v>104.5</v>
      </c>
      <c r="AS298" s="21">
        <v>106.2</v>
      </c>
      <c r="AT298" s="20">
        <v>45547.870999999999</v>
      </c>
      <c r="AU298" s="21">
        <v>99.3</v>
      </c>
      <c r="AV298" s="21">
        <v>101</v>
      </c>
      <c r="AW298" s="20">
        <v>43286.597999999998</v>
      </c>
      <c r="AX298" s="21">
        <v>76.599999999999994</v>
      </c>
      <c r="AY298" s="21">
        <v>76</v>
      </c>
      <c r="AZ298" s="20">
        <v>33402.898000000001</v>
      </c>
      <c r="BA298" s="21">
        <v>87.3</v>
      </c>
      <c r="BB298" s="21">
        <v>86.9</v>
      </c>
      <c r="BC298" s="20">
        <v>38063.953000000001</v>
      </c>
      <c r="BD298" s="21">
        <v>163.9</v>
      </c>
      <c r="BE298" s="21">
        <v>162.80000000000001</v>
      </c>
      <c r="BF298" s="20">
        <v>71465.926000000007</v>
      </c>
      <c r="BG298" s="21">
        <v>82.7</v>
      </c>
      <c r="BH298" s="21">
        <v>81.3</v>
      </c>
      <c r="BI298" s="20">
        <v>36041.226999999999</v>
      </c>
      <c r="BJ298" s="21">
        <v>65.8</v>
      </c>
      <c r="BK298" s="19">
        <v>356.24127697956999</v>
      </c>
      <c r="BL298" s="20">
        <v>2063.5279999999998</v>
      </c>
      <c r="BM298" s="21">
        <v>43.8</v>
      </c>
      <c r="BN298" s="20">
        <v>237.00399999999999</v>
      </c>
      <c r="BO298" s="20">
        <v>1372.8430000000001</v>
      </c>
      <c r="BP298" s="21">
        <v>5.9</v>
      </c>
      <c r="BQ298" s="20">
        <v>32.225999999999999</v>
      </c>
      <c r="BR298" s="19">
        <v>186.66904299999999</v>
      </c>
      <c r="BS298" s="19">
        <v>186.66904299999999</v>
      </c>
      <c r="BT298" s="21">
        <v>16</v>
      </c>
      <c r="BU298" s="20">
        <v>86.543999999999997</v>
      </c>
      <c r="BV298" s="19">
        <v>501.30668821677</v>
      </c>
      <c r="BW298" s="19">
        <v>415.01868165013002</v>
      </c>
      <c r="BX298" s="21">
        <v>22</v>
      </c>
      <c r="BY298" s="19">
        <v>119.23773792044</v>
      </c>
      <c r="BZ298" s="19">
        <v>690.68459690418001</v>
      </c>
      <c r="CA298" s="19">
        <v>601.68772465013001</v>
      </c>
      <c r="CB298" s="21">
        <v>14.6</v>
      </c>
      <c r="CC298" s="19">
        <v>79.344721450150999</v>
      </c>
      <c r="CD298" s="19">
        <v>459.60429900000003</v>
      </c>
      <c r="CE298" s="19">
        <v>459.60429900000003</v>
      </c>
      <c r="CF298" s="21">
        <v>234.5</v>
      </c>
      <c r="CG298" s="20">
        <v>1019.846</v>
      </c>
      <c r="CH298" s="20">
        <v>755.19600000000003</v>
      </c>
      <c r="CI298" s="21">
        <v>92.2</v>
      </c>
      <c r="CJ298" s="20">
        <v>400.85199999999998</v>
      </c>
      <c r="CK298" s="20">
        <v>296.83100000000002</v>
      </c>
      <c r="CL298" s="21">
        <v>84.1</v>
      </c>
      <c r="CM298" s="20">
        <v>365.81900000000002</v>
      </c>
      <c r="CN298" s="20">
        <v>270.88900000000001</v>
      </c>
      <c r="CO298" s="21">
        <v>51.4</v>
      </c>
      <c r="CP298" s="20">
        <v>223.51900000000001</v>
      </c>
      <c r="CQ298" s="20">
        <v>165.51599999999999</v>
      </c>
      <c r="CR298" s="20">
        <v>165.51599999999999</v>
      </c>
      <c r="CS298" s="21">
        <v>90.9</v>
      </c>
      <c r="CT298" s="20">
        <v>395.47500000000002</v>
      </c>
      <c r="CU298" s="20">
        <v>292.84899999999999</v>
      </c>
      <c r="CV298" s="20">
        <v>292.84899999999999</v>
      </c>
      <c r="CW298" s="21">
        <v>142.30000000000001</v>
      </c>
      <c r="CX298" s="20">
        <v>618.99400000000003</v>
      </c>
      <c r="CY298" s="20">
        <v>458.36500000000001</v>
      </c>
      <c r="CZ298" s="20">
        <v>458.36500000000001</v>
      </c>
      <c r="DA298" s="21">
        <v>90.2</v>
      </c>
      <c r="DB298" s="20">
        <v>392.39</v>
      </c>
      <c r="DC298" s="20">
        <v>290.565</v>
      </c>
      <c r="DD298" s="20">
        <v>290.565</v>
      </c>
      <c r="DE298" s="21">
        <v>210.2</v>
      </c>
      <c r="DF298" s="20">
        <v>3038.9140000000002</v>
      </c>
      <c r="DG298" s="20">
        <v>3259.5390000000002</v>
      </c>
      <c r="DH298" s="21">
        <v>29.9</v>
      </c>
      <c r="DI298" s="20">
        <v>431.61</v>
      </c>
      <c r="DJ298" s="20">
        <v>462.94499999999999</v>
      </c>
      <c r="DK298" s="21">
        <v>27.3</v>
      </c>
      <c r="DL298" s="20">
        <v>394.50299999999999</v>
      </c>
      <c r="DM298" s="20">
        <v>423.14400000000001</v>
      </c>
      <c r="DN298" s="21">
        <v>110.8</v>
      </c>
      <c r="DO298" s="20">
        <v>1601.508</v>
      </c>
      <c r="DP298" s="20">
        <v>1717.778</v>
      </c>
      <c r="DQ298" s="20">
        <v>1717.778</v>
      </c>
      <c r="DR298" s="21">
        <v>69.599999999999994</v>
      </c>
      <c r="DS298" s="20">
        <v>1005.795</v>
      </c>
      <c r="DT298" s="20">
        <v>1078.816</v>
      </c>
      <c r="DU298" s="20">
        <v>1078.816</v>
      </c>
      <c r="DV298" s="21">
        <v>180.4</v>
      </c>
      <c r="DW298" s="20">
        <v>2607.3040000000001</v>
      </c>
      <c r="DX298" s="20">
        <v>2796.5940000000001</v>
      </c>
      <c r="DY298" s="20">
        <v>2796.5940000000001</v>
      </c>
      <c r="DZ298" s="21">
        <v>126.9</v>
      </c>
      <c r="EA298" s="20">
        <v>1834.731</v>
      </c>
      <c r="EB298" s="20">
        <v>1967.932</v>
      </c>
      <c r="EC298" s="20">
        <v>1967.932</v>
      </c>
      <c r="ED298" s="21">
        <v>324.10000000000002</v>
      </c>
      <c r="EE298" s="20">
        <v>1710.1510000000001</v>
      </c>
      <c r="EF298" s="20">
        <v>1266.367</v>
      </c>
      <c r="EG298" s="21">
        <v>117.4</v>
      </c>
      <c r="EH298" s="20">
        <v>619.31299999999999</v>
      </c>
      <c r="EI298" s="20">
        <v>458.601</v>
      </c>
      <c r="EJ298" s="21">
        <v>108.9</v>
      </c>
      <c r="EK298" s="20">
        <v>574.60400000000004</v>
      </c>
      <c r="EL298" s="20">
        <v>425.49400000000003</v>
      </c>
      <c r="EM298" s="21">
        <v>56.5</v>
      </c>
      <c r="EN298" s="20">
        <v>298.31900000000002</v>
      </c>
      <c r="EO298" s="20">
        <v>220.905</v>
      </c>
      <c r="EP298" s="20">
        <v>220.905</v>
      </c>
      <c r="EQ298" s="21">
        <v>150.19999999999999</v>
      </c>
      <c r="ER298" s="20">
        <v>792.52</v>
      </c>
      <c r="ES298" s="20">
        <v>586.86099999999999</v>
      </c>
      <c r="ET298" s="20">
        <v>586.86099999999999</v>
      </c>
      <c r="EU298" s="21">
        <v>206.7</v>
      </c>
      <c r="EV298" s="20">
        <v>1090.8389999999999</v>
      </c>
      <c r="EW298" s="20">
        <v>807.76599999999996</v>
      </c>
      <c r="EX298" s="20">
        <v>807.76599999999996</v>
      </c>
      <c r="EY298" s="21">
        <v>54.5</v>
      </c>
      <c r="EZ298" s="20">
        <v>287.322</v>
      </c>
      <c r="FA298" s="20">
        <v>212.762</v>
      </c>
      <c r="FB298" s="20">
        <v>212.762</v>
      </c>
      <c r="FC298" s="21">
        <v>126.7</v>
      </c>
      <c r="FD298" s="20">
        <v>2921.5250000000001</v>
      </c>
      <c r="FE298" s="20">
        <v>6577.7039999999997</v>
      </c>
      <c r="FF298" s="21">
        <v>57.7</v>
      </c>
      <c r="FG298" s="20">
        <v>1331.029</v>
      </c>
      <c r="FH298" s="20">
        <v>2996.7620000000002</v>
      </c>
      <c r="FI298" s="21">
        <v>25.4</v>
      </c>
      <c r="FJ298" s="20">
        <v>584.54899999999998</v>
      </c>
      <c r="FK298" s="20">
        <v>1316.0889999999999</v>
      </c>
      <c r="FL298" s="20">
        <v>1316.0889999999999</v>
      </c>
      <c r="FM298" s="21">
        <v>43.6</v>
      </c>
      <c r="FN298" s="20">
        <v>1005.948</v>
      </c>
      <c r="FO298" s="20">
        <v>2264.8530000000001</v>
      </c>
      <c r="FP298" s="20">
        <v>2264.8530000000001</v>
      </c>
      <c r="FQ298" s="21">
        <v>69</v>
      </c>
      <c r="FR298" s="20">
        <v>1590.4960000000001</v>
      </c>
      <c r="FS298" s="20">
        <v>3580.942</v>
      </c>
      <c r="FT298" s="20">
        <v>3580.942</v>
      </c>
      <c r="FU298" s="21">
        <v>63.4</v>
      </c>
      <c r="FV298" s="20">
        <v>1460.893</v>
      </c>
      <c r="FW298" s="20">
        <v>3289.1460000000002</v>
      </c>
      <c r="FX298" s="20">
        <v>3289.1460000000002</v>
      </c>
      <c r="FY298" s="21">
        <v>275</v>
      </c>
      <c r="FZ298" s="20">
        <v>5019.7179999999998</v>
      </c>
      <c r="GA298" s="20">
        <v>5170.8109999999997</v>
      </c>
      <c r="GB298" s="21">
        <v>84.9</v>
      </c>
      <c r="GC298" s="20">
        <v>1549.7349999999999</v>
      </c>
      <c r="GD298" s="20">
        <v>1596.3820000000001</v>
      </c>
      <c r="GE298" s="21">
        <v>80.099999999999994</v>
      </c>
      <c r="GF298" s="20">
        <v>1461.546</v>
      </c>
      <c r="GG298" s="20">
        <v>1505.539</v>
      </c>
      <c r="GH298" s="21">
        <v>95.7</v>
      </c>
      <c r="GI298" s="20">
        <v>1746.9069999999999</v>
      </c>
      <c r="GJ298" s="20">
        <v>1799.489</v>
      </c>
      <c r="GK298" s="20">
        <v>1799.489</v>
      </c>
      <c r="GL298" s="21">
        <v>94.4</v>
      </c>
      <c r="GM298" s="20">
        <v>1723.075</v>
      </c>
      <c r="GN298" s="20">
        <v>1774.94</v>
      </c>
      <c r="GO298" s="20">
        <v>1774.94</v>
      </c>
      <c r="GP298" s="21">
        <v>190.1</v>
      </c>
      <c r="GQ298" s="20">
        <v>3469.9830000000002</v>
      </c>
      <c r="GR298" s="20">
        <v>3574.4290000000001</v>
      </c>
      <c r="GS298" s="20">
        <v>3574.4290000000001</v>
      </c>
      <c r="GT298" s="21">
        <v>92</v>
      </c>
      <c r="GU298" s="20">
        <v>1678.7139999999999</v>
      </c>
      <c r="GV298" s="20">
        <v>1729.2429999999999</v>
      </c>
      <c r="GW298" s="20">
        <v>1729.2429999999999</v>
      </c>
      <c r="GX298" s="21">
        <v>255.7</v>
      </c>
      <c r="GY298" s="20">
        <v>1840.885</v>
      </c>
      <c r="GZ298" s="20">
        <v>1666.3689999999999</v>
      </c>
      <c r="HA298" s="21">
        <v>31.1</v>
      </c>
      <c r="HB298" s="20">
        <v>223.89699999999999</v>
      </c>
      <c r="HC298" s="20">
        <v>202.672</v>
      </c>
      <c r="HD298" s="21">
        <v>29.1</v>
      </c>
      <c r="HE298" s="20">
        <v>209.84399999999999</v>
      </c>
      <c r="HF298" s="20">
        <v>189.95099999999999</v>
      </c>
      <c r="HG298" s="21">
        <v>115.6</v>
      </c>
      <c r="HH298" s="20">
        <v>832.08199999999999</v>
      </c>
      <c r="HI298" s="20">
        <v>753.20100000000002</v>
      </c>
      <c r="HJ298" s="20">
        <v>753.20100000000002</v>
      </c>
      <c r="HK298" s="21">
        <v>109.3</v>
      </c>
      <c r="HL298" s="20">
        <v>787.33900000000006</v>
      </c>
      <c r="HM298" s="20">
        <v>712.7</v>
      </c>
      <c r="HN298" s="20">
        <v>588.75199999999995</v>
      </c>
      <c r="HO298" s="21">
        <v>224.6</v>
      </c>
      <c r="HP298" s="20">
        <v>1616.9870000000001</v>
      </c>
      <c r="HQ298" s="20">
        <v>1463.6969999999999</v>
      </c>
      <c r="HR298" s="20">
        <v>1341.953</v>
      </c>
      <c r="HS298" s="21">
        <v>138.6</v>
      </c>
      <c r="HT298" s="20">
        <v>998.17600000000004</v>
      </c>
      <c r="HU298" s="20">
        <v>903.54899999999998</v>
      </c>
      <c r="HV298" s="20">
        <v>903.54899999999998</v>
      </c>
      <c r="HW298" s="21">
        <v>135.1</v>
      </c>
      <c r="HX298" s="20">
        <v>363.86</v>
      </c>
      <c r="HY298" s="20">
        <v>183010.739</v>
      </c>
      <c r="HZ298" s="21">
        <v>14.7</v>
      </c>
      <c r="IA298" s="20">
        <v>39.462000000000003</v>
      </c>
      <c r="IB298" s="20">
        <v>19848.437999999998</v>
      </c>
      <c r="IC298" s="21">
        <v>12.6</v>
      </c>
      <c r="ID298" s="20">
        <v>33.988999999999997</v>
      </c>
      <c r="IE298" s="20">
        <v>17095.478999999999</v>
      </c>
      <c r="IF298" s="21">
        <v>36.6</v>
      </c>
      <c r="IG298" s="20">
        <v>98.525999999999996</v>
      </c>
      <c r="IH298" s="20">
        <v>49555.434000000001</v>
      </c>
      <c r="II298" s="20">
        <v>49555.434000000001</v>
      </c>
      <c r="IJ298" s="21">
        <v>83.9</v>
      </c>
      <c r="IK298" s="20">
        <v>225.87200000000001</v>
      </c>
      <c r="IL298" s="20">
        <v>113606.868</v>
      </c>
      <c r="IM298" s="20">
        <v>113606.868</v>
      </c>
      <c r="IN298" s="21">
        <v>120.5</v>
      </c>
      <c r="IO298" s="20">
        <v>324.39800000000002</v>
      </c>
      <c r="IP298" s="20">
        <v>163162.30100000001</v>
      </c>
      <c r="IQ298" s="20">
        <v>163162.30100000001</v>
      </c>
      <c r="IR298" s="21">
        <v>76.7</v>
      </c>
      <c r="IS298" s="20">
        <v>206.536</v>
      </c>
      <c r="IT298" s="23">
        <v>103881.32</v>
      </c>
      <c r="IU298" s="23">
        <v>103881.32</v>
      </c>
      <c r="IV298" s="21">
        <v>206.6</v>
      </c>
      <c r="IW298" s="20">
        <v>19495.377</v>
      </c>
      <c r="IX298" s="20">
        <v>119303.618</v>
      </c>
      <c r="IY298" s="21">
        <v>36.700000000000003</v>
      </c>
      <c r="IZ298" s="20">
        <v>3464.1480000000001</v>
      </c>
      <c r="JA298" s="20">
        <v>21199.149000000001</v>
      </c>
      <c r="JB298" s="21">
        <v>33</v>
      </c>
      <c r="JC298" s="20">
        <v>3115.0790000000002</v>
      </c>
      <c r="JD298" s="20">
        <v>19062.991000000002</v>
      </c>
      <c r="JE298" s="20">
        <v>19062.991000000002</v>
      </c>
      <c r="JF298" s="21">
        <v>136.9</v>
      </c>
      <c r="JG298" s="20">
        <v>12914.619000000001</v>
      </c>
      <c r="JH298" s="20">
        <v>79032.108999999997</v>
      </c>
      <c r="JI298" s="20">
        <v>83716.663</v>
      </c>
      <c r="JJ298" s="21">
        <v>169.9</v>
      </c>
      <c r="JK298" s="20">
        <v>16031.228999999999</v>
      </c>
      <c r="JL298" s="20">
        <v>98104.468999999997</v>
      </c>
      <c r="JM298" s="20">
        <v>102779.65399999999</v>
      </c>
      <c r="JN298" s="21">
        <v>135.19999999999999</v>
      </c>
      <c r="JO298" s="20">
        <v>12752.463</v>
      </c>
      <c r="JP298" s="20">
        <v>78039.781000000003</v>
      </c>
      <c r="JQ298" s="20">
        <v>78039.781000000003</v>
      </c>
      <c r="JR298" s="21">
        <v>88.3</v>
      </c>
      <c r="JS298" s="20">
        <v>323.53699999999998</v>
      </c>
      <c r="JT298" s="20">
        <v>619459.61699999997</v>
      </c>
      <c r="JU298" s="21">
        <v>34.5</v>
      </c>
      <c r="JV298" s="20">
        <v>126.58</v>
      </c>
      <c r="JW298" s="20">
        <v>242357.21</v>
      </c>
      <c r="JX298" s="20">
        <v>22.67</v>
      </c>
      <c r="JY298" s="20">
        <v>83.06</v>
      </c>
      <c r="JZ298" s="20">
        <v>159030.351</v>
      </c>
      <c r="KA298" s="20">
        <v>159030.351</v>
      </c>
      <c r="KB298" s="20">
        <v>31.085999999999999</v>
      </c>
      <c r="KC298" s="20">
        <v>113.89700000000001</v>
      </c>
      <c r="KD298" s="20">
        <v>218072.05600000001</v>
      </c>
      <c r="KE298" s="20">
        <v>218072.05600000001</v>
      </c>
      <c r="KF298" s="21">
        <v>53.8</v>
      </c>
      <c r="KG298" s="21">
        <v>197</v>
      </c>
      <c r="KH298" s="20">
        <v>377102.40700000001</v>
      </c>
      <c r="KI298" s="20">
        <v>377102.40700000001</v>
      </c>
      <c r="KJ298" s="21">
        <v>39.700000000000003</v>
      </c>
      <c r="KK298" s="21">
        <v>145.6</v>
      </c>
      <c r="KL298" s="21">
        <v>278816.5</v>
      </c>
      <c r="KM298" s="21">
        <v>278816.5</v>
      </c>
      <c r="KN298" s="21">
        <v>140.80000000000001</v>
      </c>
      <c r="KO298" s="20">
        <v>303.36099999999999</v>
      </c>
      <c r="KP298" s="20">
        <v>5779.6909999999998</v>
      </c>
      <c r="KQ298" s="21">
        <v>47.7</v>
      </c>
      <c r="KR298" s="20">
        <v>102.771</v>
      </c>
      <c r="KS298" s="20">
        <v>1958.009</v>
      </c>
      <c r="KT298" s="21">
        <v>43.7</v>
      </c>
      <c r="KU298" s="20">
        <v>94.066999999999993</v>
      </c>
      <c r="KV298" s="20">
        <v>1792.1780000000001</v>
      </c>
      <c r="KW298" s="21">
        <v>31.2</v>
      </c>
      <c r="KX298" s="20">
        <v>67.159000000000006</v>
      </c>
      <c r="KY298" s="20">
        <v>1279.5360000000001</v>
      </c>
      <c r="KZ298" s="20">
        <v>1279.5360000000001</v>
      </c>
      <c r="LA298" s="21">
        <v>61.9</v>
      </c>
      <c r="LB298" s="20">
        <v>133.43100000000001</v>
      </c>
      <c r="LC298" s="20">
        <v>2542.1460000000002</v>
      </c>
      <c r="LD298" s="20">
        <v>2542.1460000000002</v>
      </c>
      <c r="LE298" s="21">
        <v>93.1</v>
      </c>
      <c r="LF298" s="20">
        <v>200.59</v>
      </c>
      <c r="LG298" s="20">
        <v>3821.6819999999998</v>
      </c>
      <c r="LH298" s="20">
        <v>3821.6819999999998</v>
      </c>
      <c r="LI298" s="21">
        <v>50.3</v>
      </c>
      <c r="LJ298" s="20">
        <v>108.245</v>
      </c>
      <c r="LK298" s="20">
        <v>2062.297</v>
      </c>
      <c r="LL298" s="20">
        <v>2062.297</v>
      </c>
      <c r="LM298" s="21">
        <v>207</v>
      </c>
      <c r="LN298" s="20">
        <v>7812.6710000000003</v>
      </c>
      <c r="LO298" s="20">
        <v>5785.2830000000004</v>
      </c>
      <c r="LP298" s="21">
        <v>82.5</v>
      </c>
      <c r="LQ298" s="20">
        <v>3115.7730000000001</v>
      </c>
      <c r="LR298" s="20">
        <v>2307.23</v>
      </c>
      <c r="LS298" s="21">
        <v>78.2</v>
      </c>
      <c r="LT298" s="20">
        <v>2952.875</v>
      </c>
      <c r="LU298" s="20">
        <v>2186.6039999999998</v>
      </c>
      <c r="LV298" s="21">
        <v>55.9</v>
      </c>
      <c r="LW298" s="20">
        <v>2111.1909999999998</v>
      </c>
      <c r="LX298" s="20">
        <v>1563.337</v>
      </c>
      <c r="LY298" s="20">
        <v>1563.337</v>
      </c>
      <c r="LZ298" s="21">
        <v>68.5</v>
      </c>
      <c r="MA298" s="20">
        <v>2585.7069999999999</v>
      </c>
      <c r="MB298" s="20">
        <v>1914.7159999999999</v>
      </c>
      <c r="MC298" s="20">
        <v>1914.7159999999999</v>
      </c>
      <c r="MD298" s="21">
        <v>124.4</v>
      </c>
      <c r="ME298" s="20">
        <v>4696.8980000000001</v>
      </c>
      <c r="MF298" s="20">
        <v>3478.0529999999999</v>
      </c>
      <c r="MG298" s="20">
        <v>3478.0529999999999</v>
      </c>
      <c r="MH298" s="21">
        <v>81</v>
      </c>
      <c r="MI298" s="20">
        <v>3058.8180000000002</v>
      </c>
      <c r="MJ298" s="20">
        <v>2265.0549999999998</v>
      </c>
      <c r="MK298" s="20">
        <v>2265.0549999999998</v>
      </c>
      <c r="ML298" s="21">
        <v>305.2</v>
      </c>
      <c r="MM298" s="20">
        <v>1060.4169999999999</v>
      </c>
      <c r="MN298" s="20">
        <v>5856.049</v>
      </c>
      <c r="MO298" s="21">
        <v>52.4</v>
      </c>
      <c r="MP298" s="20">
        <v>181.976</v>
      </c>
      <c r="MQ298" s="20">
        <v>1004.943</v>
      </c>
      <c r="MR298" s="21">
        <v>45.9</v>
      </c>
      <c r="MS298" s="20">
        <v>159.62700000000001</v>
      </c>
      <c r="MT298" s="20">
        <v>881.52499999999998</v>
      </c>
      <c r="MU298" s="21">
        <v>127.3</v>
      </c>
      <c r="MV298" s="20">
        <v>442.49799999999999</v>
      </c>
      <c r="MW298" s="20">
        <v>2443.6489999999999</v>
      </c>
      <c r="MX298" s="20">
        <v>2470</v>
      </c>
      <c r="MY298" s="21">
        <v>125</v>
      </c>
      <c r="MZ298" s="20">
        <v>434.43400000000003</v>
      </c>
      <c r="NA298" s="20">
        <v>2399.1210000000001</v>
      </c>
      <c r="NB298" s="20">
        <v>2234</v>
      </c>
      <c r="NC298" s="21">
        <v>252.8</v>
      </c>
      <c r="ND298" s="20">
        <v>878.44200000000001</v>
      </c>
      <c r="NE298" s="20">
        <v>4851.1059999999998</v>
      </c>
      <c r="NF298" s="20">
        <v>4704</v>
      </c>
      <c r="NG298" s="21">
        <v>177</v>
      </c>
      <c r="NH298" s="20">
        <v>614.99300000000005</v>
      </c>
      <c r="NI298" s="20">
        <v>3396.2350000000001</v>
      </c>
      <c r="NJ298" s="20">
        <v>3396.2350000000001</v>
      </c>
      <c r="NK298" s="21">
        <v>308.39999999999998</v>
      </c>
      <c r="NL298" s="20">
        <v>4246.1090000000004</v>
      </c>
      <c r="NM298" s="20">
        <v>3144.2440000000001</v>
      </c>
      <c r="NN298" s="21">
        <v>104.2</v>
      </c>
      <c r="NO298" s="20">
        <v>1434.3779999999999</v>
      </c>
      <c r="NP298" s="20">
        <v>1062.1569999999999</v>
      </c>
      <c r="NQ298" s="21">
        <v>100.5</v>
      </c>
      <c r="NR298" s="20">
        <v>1383.9690000000001</v>
      </c>
      <c r="NS298" s="20">
        <v>1024.829</v>
      </c>
      <c r="NT298" s="21">
        <v>78.900000000000006</v>
      </c>
      <c r="NU298" s="20">
        <v>1085.5640000000001</v>
      </c>
      <c r="NV298" s="20">
        <v>803.86</v>
      </c>
      <c r="NW298" s="20">
        <v>803.86</v>
      </c>
      <c r="NX298" s="21">
        <v>125.4</v>
      </c>
      <c r="NY298" s="20">
        <v>1726.1669999999999</v>
      </c>
      <c r="NZ298" s="20">
        <v>1278.2270000000001</v>
      </c>
      <c r="OA298" s="20">
        <v>1278.2270000000001</v>
      </c>
      <c r="OB298" s="21">
        <v>204.2</v>
      </c>
      <c r="OC298" s="20">
        <v>2811.7310000000002</v>
      </c>
      <c r="OD298" s="20">
        <v>2082.087</v>
      </c>
      <c r="OE298" s="20">
        <v>2082.087</v>
      </c>
      <c r="OF298" s="21">
        <v>140</v>
      </c>
      <c r="OG298" s="20">
        <v>1927.0930000000001</v>
      </c>
      <c r="OH298" s="20">
        <v>1427.0119999999999</v>
      </c>
      <c r="OI298" s="20">
        <v>1427.0119999999999</v>
      </c>
      <c r="OJ298" s="21">
        <v>237.2</v>
      </c>
      <c r="OK298" s="20">
        <v>650.77499999999998</v>
      </c>
      <c r="OL298" s="20">
        <v>481.899</v>
      </c>
      <c r="OM298" s="21">
        <v>61.1</v>
      </c>
      <c r="ON298" s="20">
        <v>167.68799999999999</v>
      </c>
      <c r="OO298" s="20">
        <v>124.173</v>
      </c>
      <c r="OP298" s="21">
        <v>58.3</v>
      </c>
      <c r="OQ298" s="20">
        <v>159.989</v>
      </c>
      <c r="OR298" s="20">
        <v>118.47199999999999</v>
      </c>
      <c r="OS298" s="21">
        <v>61.6</v>
      </c>
      <c r="OT298" s="20">
        <v>169.09899999999999</v>
      </c>
      <c r="OU298" s="20">
        <v>125.218</v>
      </c>
      <c r="OV298" s="20">
        <v>125.218</v>
      </c>
      <c r="OW298" s="21">
        <v>114.4</v>
      </c>
      <c r="OX298" s="20">
        <v>313.988</v>
      </c>
      <c r="OY298" s="20">
        <v>232.50800000000001</v>
      </c>
      <c r="OZ298" s="20">
        <v>232.50800000000001</v>
      </c>
      <c r="PA298" s="21">
        <v>176</v>
      </c>
      <c r="PB298" s="20">
        <v>483.08699999999999</v>
      </c>
      <c r="PC298" s="20">
        <v>357.726</v>
      </c>
      <c r="PD298" s="20">
        <v>357.726</v>
      </c>
      <c r="PE298" s="21">
        <v>91.9</v>
      </c>
      <c r="PF298" s="20">
        <v>252.29400000000001</v>
      </c>
      <c r="PG298" s="20">
        <v>186.82400000000001</v>
      </c>
      <c r="PH298" s="20">
        <v>186.82400000000001</v>
      </c>
      <c r="PI298" s="21">
        <v>282.8</v>
      </c>
      <c r="PJ298" s="20">
        <v>8054.7389999999996</v>
      </c>
      <c r="PK298" s="20">
        <v>5964.5339999999997</v>
      </c>
      <c r="PL298" s="21">
        <v>100.8</v>
      </c>
      <c r="PM298" s="20">
        <v>2871.9140000000002</v>
      </c>
      <c r="PN298" s="20">
        <v>2126.652</v>
      </c>
      <c r="PO298" s="21">
        <v>92.9</v>
      </c>
      <c r="PP298" s="20">
        <v>2646.0030000000002</v>
      </c>
      <c r="PQ298" s="20">
        <v>1959.365</v>
      </c>
      <c r="PR298" s="21">
        <v>55.5</v>
      </c>
      <c r="PS298" s="20">
        <v>1581.203</v>
      </c>
      <c r="PT298" s="20">
        <v>1170.8810000000001</v>
      </c>
      <c r="PU298" s="20">
        <v>1170.8810000000001</v>
      </c>
      <c r="PV298" s="21">
        <v>126.4</v>
      </c>
      <c r="PW298" s="20">
        <v>3601.9960000000001</v>
      </c>
      <c r="PX298" s="20">
        <v>2667.2779999999998</v>
      </c>
      <c r="PY298" s="20">
        <v>2515.125</v>
      </c>
      <c r="PZ298" s="21">
        <v>181.9</v>
      </c>
      <c r="QA298" s="20">
        <v>5182.8249999999998</v>
      </c>
      <c r="QB298" s="20">
        <v>3837.8820000000001</v>
      </c>
      <c r="QC298" s="20">
        <v>3686.0059999999999</v>
      </c>
      <c r="QD298" s="21">
        <v>92.7</v>
      </c>
      <c r="QE298" s="20">
        <v>2640.3789999999999</v>
      </c>
      <c r="QF298" s="20">
        <v>1955.201</v>
      </c>
      <c r="QG298" s="20">
        <v>1955.201</v>
      </c>
      <c r="QH298" s="21">
        <v>227.5</v>
      </c>
      <c r="QI298" s="21">
        <v>210.4</v>
      </c>
      <c r="QJ298" s="20">
        <v>144386.16099999999</v>
      </c>
      <c r="QK298" s="21">
        <v>82.8</v>
      </c>
      <c r="QL298" s="21">
        <v>73.400000000000006</v>
      </c>
      <c r="QM298" s="20">
        <v>52579.05</v>
      </c>
      <c r="QN298" s="21">
        <v>79.400000000000006</v>
      </c>
      <c r="QO298" s="21">
        <v>70.7</v>
      </c>
      <c r="QP298" s="20">
        <v>50365.713000000003</v>
      </c>
      <c r="QQ298" s="21">
        <v>59.1</v>
      </c>
      <c r="QR298" s="21">
        <v>51.9</v>
      </c>
      <c r="QS298" s="20">
        <v>37497.230000000003</v>
      </c>
      <c r="QT298" s="21">
        <v>85.6</v>
      </c>
      <c r="QU298" s="21">
        <v>85.2</v>
      </c>
      <c r="QV298" s="20">
        <v>54307.731</v>
      </c>
      <c r="QW298" s="21">
        <v>144.6</v>
      </c>
      <c r="QX298" s="21">
        <v>137</v>
      </c>
      <c r="QY298" s="20">
        <v>91807.111999999994</v>
      </c>
      <c r="QZ298" s="21">
        <v>82.3</v>
      </c>
      <c r="RA298" s="21">
        <v>81.599999999999994</v>
      </c>
      <c r="RB298" s="20">
        <v>52217.408000000003</v>
      </c>
      <c r="RC298" s="21">
        <v>262.89999999999998</v>
      </c>
      <c r="RD298" s="20">
        <v>7486.201</v>
      </c>
      <c r="RE298" s="20">
        <v>4634.7070000000003</v>
      </c>
      <c r="RF298" s="21">
        <v>94.3</v>
      </c>
      <c r="RG298" s="20">
        <v>2684.096</v>
      </c>
      <c r="RH298" s="20">
        <v>1661.7239999999999</v>
      </c>
      <c r="RI298" s="21">
        <v>84.6</v>
      </c>
      <c r="RJ298" s="20">
        <v>2408.9319999999998</v>
      </c>
      <c r="RK298" s="20">
        <v>1491.37</v>
      </c>
      <c r="RL298" s="21">
        <v>89</v>
      </c>
      <c r="RM298" s="20">
        <v>2533.7860000000001</v>
      </c>
      <c r="RN298" s="20">
        <v>1568.6669999999999</v>
      </c>
      <c r="RO298" s="20">
        <v>1568.6669999999999</v>
      </c>
      <c r="RP298" s="21">
        <v>79.7</v>
      </c>
      <c r="RQ298" s="20">
        <v>2268.319</v>
      </c>
      <c r="RR298" s="20">
        <v>1404.316</v>
      </c>
      <c r="RS298" s="20">
        <v>1404.316</v>
      </c>
      <c r="RT298" s="21">
        <v>168.6</v>
      </c>
      <c r="RU298" s="20">
        <v>4802.1049999999996</v>
      </c>
      <c r="RV298" s="20">
        <v>2972.9830000000002</v>
      </c>
      <c r="RW298" s="20">
        <v>2972.9830000000002</v>
      </c>
      <c r="RX298" s="21">
        <v>92</v>
      </c>
      <c r="RY298" s="20">
        <v>2618.4450000000002</v>
      </c>
      <c r="RZ298" s="20">
        <v>1621.079</v>
      </c>
      <c r="SA298" s="20">
        <v>1621.079</v>
      </c>
      <c r="SB298" s="21">
        <v>300.60000000000002</v>
      </c>
      <c r="SC298" s="20">
        <v>738.62599999999998</v>
      </c>
      <c r="SD298" s="20">
        <v>546.952</v>
      </c>
      <c r="SE298" s="21">
        <v>166.4</v>
      </c>
      <c r="SF298" s="20">
        <v>408.89100000000002</v>
      </c>
      <c r="SG298" s="20">
        <v>302.78399999999999</v>
      </c>
      <c r="SH298" s="21">
        <v>174.8</v>
      </c>
      <c r="SI298" s="20">
        <v>429.44900000000001</v>
      </c>
      <c r="SJ298" s="20">
        <v>318.00700000000001</v>
      </c>
      <c r="SK298" s="21">
        <v>65.900000000000006</v>
      </c>
      <c r="SL298" s="20">
        <v>161.97300000000001</v>
      </c>
      <c r="SM298" s="20">
        <v>119.941</v>
      </c>
      <c r="SN298" s="20">
        <v>119.941</v>
      </c>
      <c r="SO298" s="21">
        <v>68.3</v>
      </c>
      <c r="SP298" s="20">
        <v>167.762</v>
      </c>
      <c r="SQ298" s="20">
        <v>124.227</v>
      </c>
      <c r="SR298" s="20">
        <v>124.227</v>
      </c>
      <c r="SS298" s="21">
        <v>134.19999999999999</v>
      </c>
      <c r="ST298" s="20">
        <v>329.73399999999998</v>
      </c>
      <c r="SU298" s="20">
        <v>244.16800000000001</v>
      </c>
      <c r="SV298" s="20">
        <v>244.16800000000001</v>
      </c>
      <c r="SW298" s="21">
        <v>117.8</v>
      </c>
      <c r="SX298" s="20">
        <v>289.40300000000002</v>
      </c>
      <c r="SY298" s="20">
        <v>214.303</v>
      </c>
      <c r="SZ298" s="20">
        <v>214.303</v>
      </c>
      <c r="TA298" s="21">
        <v>333</v>
      </c>
      <c r="TB298" s="20">
        <v>905.572</v>
      </c>
      <c r="TC298" s="20">
        <v>7022.0770000000002</v>
      </c>
      <c r="TD298" s="21">
        <v>67.7</v>
      </c>
      <c r="TE298" s="20">
        <v>184.12899999999999</v>
      </c>
      <c r="TF298" s="20">
        <v>1427.788</v>
      </c>
      <c r="TG298" s="21">
        <v>61.9</v>
      </c>
      <c r="TH298" s="20">
        <v>168.285</v>
      </c>
      <c r="TI298" s="20">
        <v>1304.933</v>
      </c>
      <c r="TJ298" s="20">
        <v>1304.933</v>
      </c>
      <c r="TK298" s="21">
        <v>203.5</v>
      </c>
      <c r="TL298" s="20">
        <v>553.298</v>
      </c>
      <c r="TM298" s="20">
        <v>4290.4409999999998</v>
      </c>
      <c r="TN298" s="20">
        <v>4341.9089999999997</v>
      </c>
      <c r="TO298" s="21">
        <v>265.3</v>
      </c>
      <c r="TP298" s="20">
        <v>721.44399999999996</v>
      </c>
      <c r="TQ298" s="20">
        <v>5594.2889999999998</v>
      </c>
      <c r="TR298" s="20">
        <v>5646.8419999999996</v>
      </c>
      <c r="TS298" s="21">
        <v>213</v>
      </c>
      <c r="TT298" s="20">
        <v>579.274</v>
      </c>
      <c r="TU298" s="20">
        <v>4491.8670000000002</v>
      </c>
      <c r="TV298" s="20">
        <v>4551.0259999999998</v>
      </c>
      <c r="TW298" s="21">
        <v>191.7</v>
      </c>
      <c r="TX298" s="20">
        <v>260.21899999999999</v>
      </c>
      <c r="TY298" s="20">
        <v>57448.52</v>
      </c>
      <c r="TZ298" s="21">
        <v>80.2</v>
      </c>
      <c r="UA298" s="20">
        <v>108.9</v>
      </c>
      <c r="UB298" s="20">
        <v>24041.85</v>
      </c>
      <c r="UC298" s="21">
        <v>77.099999999999994</v>
      </c>
      <c r="UD298" s="20">
        <v>104.64100000000001</v>
      </c>
      <c r="UE298" s="20">
        <v>23101.53</v>
      </c>
      <c r="UF298" s="21">
        <v>29.4</v>
      </c>
      <c r="UG298" s="20">
        <v>39.921999999999997</v>
      </c>
      <c r="UH298" s="20">
        <v>8813.598</v>
      </c>
      <c r="UI298" s="20">
        <v>8813.598</v>
      </c>
      <c r="UJ298" s="21">
        <v>82.1</v>
      </c>
      <c r="UK298" s="20">
        <v>111.39700000000001</v>
      </c>
      <c r="UL298" s="20">
        <v>24593.072</v>
      </c>
      <c r="UM298" s="20">
        <v>24593.072</v>
      </c>
      <c r="UN298" s="21">
        <v>111.5</v>
      </c>
      <c r="UO298" s="20">
        <v>151.31899999999999</v>
      </c>
      <c r="UP298" s="20">
        <v>33406.67</v>
      </c>
      <c r="UQ298" s="20">
        <v>33406.67</v>
      </c>
      <c r="UR298" s="21">
        <v>47.3</v>
      </c>
      <c r="US298" s="20">
        <v>64.162999999999997</v>
      </c>
      <c r="UT298" s="20">
        <v>14165.18</v>
      </c>
      <c r="UU298" s="20">
        <v>14165.18</v>
      </c>
      <c r="UV298" s="21">
        <v>64.5</v>
      </c>
      <c r="UW298" s="20">
        <v>521.57500000000005</v>
      </c>
      <c r="UX298" s="20">
        <v>5957371.648</v>
      </c>
      <c r="UY298" s="21">
        <v>24.2</v>
      </c>
      <c r="UZ298" s="20">
        <v>195.79</v>
      </c>
      <c r="VA298" s="20">
        <v>2236292.94</v>
      </c>
      <c r="VB298" s="21">
        <v>17.100000000000001</v>
      </c>
      <c r="VC298" s="20">
        <v>138.33500000000001</v>
      </c>
      <c r="VD298" s="20">
        <v>1580042.99</v>
      </c>
      <c r="VE298" s="20">
        <v>1580042.99</v>
      </c>
      <c r="VF298" s="21">
        <v>23.1</v>
      </c>
      <c r="VG298" s="20">
        <v>186.37700000000001</v>
      </c>
      <c r="VH298" s="20">
        <v>2128775.4929999998</v>
      </c>
      <c r="VI298" s="20">
        <v>1918053.7350000001</v>
      </c>
      <c r="VJ298" s="21">
        <v>40.299999999999997</v>
      </c>
      <c r="VK298" s="20">
        <v>325.78500000000003</v>
      </c>
      <c r="VL298" s="20">
        <v>3721078.7080000001</v>
      </c>
      <c r="VM298" s="20">
        <v>3498096.7250000001</v>
      </c>
      <c r="VN298" s="21">
        <v>34.200000000000003</v>
      </c>
      <c r="VO298" s="20">
        <v>276.36700000000002</v>
      </c>
      <c r="VP298" s="20">
        <v>3156634.85</v>
      </c>
      <c r="VQ298" s="20">
        <v>3156634.85</v>
      </c>
      <c r="VR298" s="21">
        <v>422.2</v>
      </c>
      <c r="VS298" s="20">
        <v>1012.494</v>
      </c>
      <c r="VT298" s="20">
        <v>749.75199999999995</v>
      </c>
      <c r="VU298" s="21">
        <v>129.80000000000001</v>
      </c>
      <c r="VV298" s="20">
        <v>311.19900000000001</v>
      </c>
      <c r="VW298" s="20">
        <v>230.44300000000001</v>
      </c>
      <c r="VX298" s="21">
        <v>123</v>
      </c>
      <c r="VY298" s="20">
        <v>294.99900000000002</v>
      </c>
      <c r="VZ298" s="20">
        <v>218.447</v>
      </c>
      <c r="WA298" s="21">
        <v>94.3</v>
      </c>
      <c r="WB298" s="20">
        <v>226.03299999999999</v>
      </c>
      <c r="WC298" s="20">
        <v>167.37700000000001</v>
      </c>
      <c r="WD298" s="20">
        <v>167.37700000000001</v>
      </c>
      <c r="WE298" s="21">
        <v>198.2</v>
      </c>
      <c r="WF298" s="20">
        <v>475.262</v>
      </c>
      <c r="WG298" s="20">
        <v>351.93200000000002</v>
      </c>
      <c r="WH298" s="20">
        <v>351.93200000000002</v>
      </c>
      <c r="WI298" s="21">
        <v>292.5</v>
      </c>
      <c r="WJ298" s="20">
        <v>701.29499999999996</v>
      </c>
      <c r="WK298" s="20">
        <v>519.30899999999997</v>
      </c>
      <c r="WL298" s="20">
        <v>519.30899999999997</v>
      </c>
      <c r="WM298" s="21">
        <v>107.8</v>
      </c>
      <c r="WN298" s="20">
        <v>258.44600000000003</v>
      </c>
      <c r="WO298" s="20">
        <v>191.37899999999999</v>
      </c>
      <c r="WP298" s="20">
        <v>191.37899999999999</v>
      </c>
      <c r="WQ298" s="21">
        <v>184.3</v>
      </c>
      <c r="WR298" s="20">
        <v>551.61199999999997</v>
      </c>
      <c r="WS298" s="20">
        <v>1949.674</v>
      </c>
      <c r="WT298" s="21">
        <v>71.3</v>
      </c>
      <c r="WU298" s="20">
        <v>213.35499999999999</v>
      </c>
      <c r="WV298" s="20">
        <v>754.10299999999995</v>
      </c>
      <c r="WW298" s="21">
        <v>66.7</v>
      </c>
      <c r="WX298" s="20">
        <v>199.51900000000001</v>
      </c>
      <c r="WY298" s="20">
        <v>705.20100000000002</v>
      </c>
      <c r="WZ298" s="21">
        <v>39.1</v>
      </c>
      <c r="XA298" s="20">
        <v>116.935</v>
      </c>
      <c r="XB298" s="20">
        <v>413.30500000000001</v>
      </c>
      <c r="XC298" s="20">
        <v>413.30500000000001</v>
      </c>
      <c r="XD298" s="21">
        <v>74</v>
      </c>
      <c r="XE298" s="20">
        <v>221.32300000000001</v>
      </c>
      <c r="XF298" s="20">
        <v>782.26599999999996</v>
      </c>
      <c r="XG298" s="20">
        <v>782.26599999999996</v>
      </c>
      <c r="XH298" s="21">
        <v>113</v>
      </c>
      <c r="XI298" s="20">
        <v>338.25700000000001</v>
      </c>
      <c r="XJ298" s="20">
        <v>1195.5709999999999</v>
      </c>
      <c r="XK298" s="20">
        <v>1195.5709999999999</v>
      </c>
      <c r="XL298" s="21">
        <v>65.099999999999994</v>
      </c>
      <c r="XM298" s="20">
        <v>194.84899999999999</v>
      </c>
      <c r="XN298" s="22">
        <v>688.69475599999998</v>
      </c>
      <c r="XO298" s="22">
        <v>688.69475599999998</v>
      </c>
      <c r="XP298" s="21">
        <v>173.4</v>
      </c>
      <c r="XQ298" s="20">
        <v>2901.6640000000002</v>
      </c>
      <c r="XR298" s="20">
        <v>182294.39999999999</v>
      </c>
      <c r="XS298" s="21">
        <v>67.3</v>
      </c>
      <c r="XT298" s="20">
        <v>1127.0340000000001</v>
      </c>
      <c r="XU298" s="20">
        <v>70804.904999999999</v>
      </c>
      <c r="XV298" s="21">
        <v>34.4</v>
      </c>
      <c r="XW298" s="20">
        <v>576.45799999999997</v>
      </c>
      <c r="XX298" s="20">
        <v>36215.483999999997</v>
      </c>
      <c r="XY298" s="20">
        <v>36215.483999999997</v>
      </c>
      <c r="XZ298" s="21">
        <v>71.599999999999994</v>
      </c>
      <c r="YA298" s="20">
        <v>1198.171</v>
      </c>
      <c r="YB298" s="20">
        <v>75274.012000000002</v>
      </c>
      <c r="YC298" s="20">
        <v>75274.012000000002</v>
      </c>
      <c r="YD298" s="21">
        <v>106</v>
      </c>
      <c r="YE298" s="20">
        <v>1774.6289999999999</v>
      </c>
      <c r="YF298" s="20">
        <v>111489.495</v>
      </c>
      <c r="YG298" s="20">
        <v>111489.495</v>
      </c>
      <c r="YH298" s="21">
        <v>57</v>
      </c>
      <c r="YI298" s="20">
        <v>954.11500000000001</v>
      </c>
      <c r="YJ298" s="20">
        <v>59941.389000000003</v>
      </c>
      <c r="YK298" s="20">
        <v>59941.389000000003</v>
      </c>
      <c r="YL298" s="21">
        <v>260.7</v>
      </c>
      <c r="YM298" s="20">
        <v>5674.7849999999999</v>
      </c>
      <c r="YN298" s="20">
        <v>4202.1779999999999</v>
      </c>
      <c r="YO298" s="21">
        <v>135.1</v>
      </c>
      <c r="YP298" s="20">
        <v>2941.4580000000001</v>
      </c>
      <c r="YQ298" s="20">
        <v>2178.15</v>
      </c>
      <c r="YR298" s="21">
        <v>132.5</v>
      </c>
      <c r="YS298" s="20">
        <v>2884.2080000000001</v>
      </c>
      <c r="YT298" s="20">
        <v>2135.7559999999999</v>
      </c>
      <c r="YU298" s="21">
        <v>43.4</v>
      </c>
      <c r="YV298" s="20">
        <v>944.28800000000001</v>
      </c>
      <c r="YW298" s="20">
        <v>699.245</v>
      </c>
      <c r="YX298" s="20">
        <v>699.245</v>
      </c>
      <c r="YY298" s="21">
        <v>82.2</v>
      </c>
      <c r="YZ298" s="20">
        <v>1789.038</v>
      </c>
      <c r="ZA298" s="20">
        <v>1324.7829999999999</v>
      </c>
      <c r="ZB298" s="20">
        <v>1324.7829999999999</v>
      </c>
      <c r="ZC298" s="21">
        <v>125.6</v>
      </c>
      <c r="ZD298" s="20">
        <v>2733.326</v>
      </c>
      <c r="ZE298" s="20">
        <v>2024.028</v>
      </c>
      <c r="ZF298" s="20">
        <v>2024.028</v>
      </c>
      <c r="ZG298" s="21">
        <v>89.1</v>
      </c>
      <c r="ZH298" s="20">
        <v>1939.9179999999999</v>
      </c>
      <c r="ZI298" s="20">
        <v>1436.509</v>
      </c>
      <c r="ZJ298" s="20">
        <v>1436.509</v>
      </c>
      <c r="ZK298" s="21">
        <v>359</v>
      </c>
      <c r="ZL298" s="20">
        <v>18586.212</v>
      </c>
      <c r="ZM298" s="20">
        <v>1813618.4</v>
      </c>
      <c r="ZN298" s="21">
        <v>199.6</v>
      </c>
      <c r="ZO298" s="20">
        <v>10331.744000000001</v>
      </c>
      <c r="ZP298" s="20">
        <v>1008158.1</v>
      </c>
      <c r="ZQ298" s="21">
        <v>193.5</v>
      </c>
      <c r="ZR298" s="20">
        <v>10015.716</v>
      </c>
      <c r="ZS298" s="20">
        <v>977320.56200000003</v>
      </c>
      <c r="ZT298" s="21">
        <v>61.4</v>
      </c>
      <c r="ZU298" s="20">
        <v>3178.4609999999998</v>
      </c>
      <c r="ZV298" s="20">
        <v>310150.09999999998</v>
      </c>
      <c r="ZW298" s="20">
        <v>310150.09999999998</v>
      </c>
      <c r="ZX298" s="21">
        <v>98.1</v>
      </c>
      <c r="ZY298" s="20">
        <v>5076.0069999999996</v>
      </c>
      <c r="ZZ298" s="20">
        <v>495310.2</v>
      </c>
      <c r="AAA298" s="20">
        <v>495310.2</v>
      </c>
      <c r="AAB298" s="21">
        <v>159.4</v>
      </c>
      <c r="AAC298" s="20">
        <v>8254.4680000000008</v>
      </c>
      <c r="AAD298" s="20">
        <v>805460.3</v>
      </c>
      <c r="AAE298" s="20">
        <v>805460.3</v>
      </c>
      <c r="AAF298" s="21">
        <v>104.3</v>
      </c>
      <c r="AAG298" s="20">
        <v>5400.6940000000004</v>
      </c>
      <c r="AAH298" s="20">
        <v>526992.69999999995</v>
      </c>
      <c r="AAI298" s="20">
        <v>526992.69999999995</v>
      </c>
      <c r="AAJ298" s="21">
        <v>211.6</v>
      </c>
      <c r="AAK298" s="20">
        <v>2919.6889999999999</v>
      </c>
      <c r="AAL298" s="20">
        <v>3138779</v>
      </c>
      <c r="AAM298" s="21">
        <v>34.4</v>
      </c>
      <c r="AAN298" s="20">
        <v>474.60199999999998</v>
      </c>
      <c r="AAO298" s="20">
        <v>510215.8</v>
      </c>
      <c r="AAP298" s="21">
        <v>77.5</v>
      </c>
      <c r="AAQ298" s="20">
        <v>1069.3209999999999</v>
      </c>
      <c r="AAR298" s="20">
        <v>1149562.1000000001</v>
      </c>
      <c r="AAS298" s="20">
        <v>1149562.1000000001</v>
      </c>
      <c r="AAT298" s="21">
        <v>99.7</v>
      </c>
      <c r="AAU298" s="20">
        <v>1375.7650000000001</v>
      </c>
      <c r="AAV298" s="20">
        <v>1479001.1</v>
      </c>
      <c r="AAW298" s="20">
        <v>1479001.1</v>
      </c>
      <c r="AAX298" s="21">
        <v>177.2</v>
      </c>
      <c r="AAY298" s="20">
        <v>2445.087</v>
      </c>
      <c r="AAZ298" s="20">
        <v>2628563.2000000002</v>
      </c>
      <c r="ABA298" s="20">
        <v>2628563.2000000002</v>
      </c>
      <c r="ABB298" s="21">
        <v>119.6</v>
      </c>
      <c r="ABC298" s="20">
        <v>1650.8130000000001</v>
      </c>
      <c r="ABD298" s="20">
        <v>1774688.5</v>
      </c>
      <c r="ABE298" s="20">
        <v>1774688.5</v>
      </c>
      <c r="ABF298" s="21">
        <v>389.5</v>
      </c>
      <c r="ABG298" s="20">
        <v>255.358</v>
      </c>
      <c r="ABH298" s="20">
        <v>189.09200000000001</v>
      </c>
      <c r="ABI298" s="21">
        <v>27.3</v>
      </c>
      <c r="ABJ298" s="20">
        <v>17.914999999999999</v>
      </c>
      <c r="ABK298" s="20">
        <v>13.266</v>
      </c>
      <c r="ABL298" s="21">
        <v>26.8</v>
      </c>
      <c r="ABM298" s="20">
        <v>17.542000000000002</v>
      </c>
      <c r="ABN298" s="20">
        <v>12.99</v>
      </c>
      <c r="ABO298" s="21">
        <v>58</v>
      </c>
      <c r="ABP298" s="20">
        <v>38.011000000000003</v>
      </c>
      <c r="ABQ298" s="20">
        <v>28.146999999999998</v>
      </c>
      <c r="ABR298" s="20">
        <v>28.146999999999998</v>
      </c>
      <c r="ABS298" s="21">
        <v>304.2</v>
      </c>
      <c r="ABT298" s="20">
        <v>199.43199999999999</v>
      </c>
      <c r="ABU298" s="20">
        <v>147.679</v>
      </c>
      <c r="ABV298" s="20">
        <v>147.679</v>
      </c>
      <c r="ABW298" s="21">
        <v>362.2</v>
      </c>
      <c r="ABX298" s="20">
        <v>237.44300000000001</v>
      </c>
      <c r="ABY298" s="20">
        <v>175.82599999999999</v>
      </c>
      <c r="ABZ298" s="20">
        <v>175.82599999999999</v>
      </c>
      <c r="ACA298" s="21">
        <v>80.2</v>
      </c>
      <c r="ACB298" s="20">
        <v>52.569000000000003</v>
      </c>
      <c r="ACC298" s="20">
        <v>38.927</v>
      </c>
      <c r="ACD298" s="20">
        <v>38.927</v>
      </c>
      <c r="ACE298" s="21">
        <v>64.3</v>
      </c>
      <c r="ACF298" s="20">
        <v>785.221</v>
      </c>
      <c r="ACG298" s="20">
        <v>10376.308999999999</v>
      </c>
      <c r="ACH298" s="21">
        <v>30.3</v>
      </c>
      <c r="ACI298" s="20">
        <v>369.75700000000001</v>
      </c>
      <c r="ACJ298" s="20">
        <v>4886.1570000000002</v>
      </c>
      <c r="ACK298" s="21">
        <v>14.5</v>
      </c>
      <c r="ACL298" s="20">
        <v>177.65600000000001</v>
      </c>
      <c r="ACM298" s="20">
        <v>2347.6390000000001</v>
      </c>
      <c r="ACN298" s="20">
        <v>2347.6390000000001</v>
      </c>
      <c r="ACO298" s="21">
        <v>19.5</v>
      </c>
      <c r="ACP298" s="20">
        <v>237.80799999999999</v>
      </c>
      <c r="ACQ298" s="20">
        <v>3142.5129999999999</v>
      </c>
      <c r="ACR298" s="20">
        <v>3142.5129999999999</v>
      </c>
      <c r="ACS298" s="21">
        <v>34</v>
      </c>
      <c r="ACT298" s="20">
        <v>415.464</v>
      </c>
      <c r="ACU298" s="20">
        <v>5490.152</v>
      </c>
      <c r="ACV298" s="20">
        <v>5490.152</v>
      </c>
      <c r="ACW298" s="21">
        <v>16.3</v>
      </c>
      <c r="ACX298" s="20">
        <v>198.529</v>
      </c>
      <c r="ACY298" s="20">
        <v>2623.4670000000001</v>
      </c>
      <c r="ACZ298" s="20">
        <v>2623.4670000000001</v>
      </c>
      <c r="ADA298" s="21">
        <v>181.5</v>
      </c>
      <c r="ADB298" s="20">
        <v>553.87300000000005</v>
      </c>
      <c r="ADC298" s="20">
        <v>1808.7850000000001</v>
      </c>
      <c r="ADD298" s="21">
        <v>53.1</v>
      </c>
      <c r="ADE298" s="20">
        <v>162.059</v>
      </c>
      <c r="ADF298" s="20">
        <v>529.23599999999999</v>
      </c>
      <c r="ADG298" s="21">
        <v>67.400000000000006</v>
      </c>
      <c r="ADH298" s="20">
        <v>205.69800000000001</v>
      </c>
      <c r="ADI298" s="20">
        <v>671.74699999999996</v>
      </c>
      <c r="ADJ298" s="20">
        <v>671.74699999999996</v>
      </c>
      <c r="ADK298" s="21">
        <v>61</v>
      </c>
      <c r="ADL298" s="20">
        <v>186.11699999999999</v>
      </c>
      <c r="ADM298" s="20">
        <v>607.80100000000004</v>
      </c>
      <c r="ADN298" s="20">
        <v>607.80100000000004</v>
      </c>
      <c r="ADO298" s="21">
        <v>128.4</v>
      </c>
      <c r="ADP298" s="20">
        <v>391.815</v>
      </c>
      <c r="ADQ298" s="20">
        <v>1279.549</v>
      </c>
      <c r="ADR298" s="20">
        <v>1279.549</v>
      </c>
      <c r="ADS298" s="21">
        <v>128.19999999999999</v>
      </c>
      <c r="ADT298" s="20">
        <v>391.34500000000003</v>
      </c>
      <c r="ADU298" s="20">
        <v>1278.0139999999999</v>
      </c>
      <c r="ADV298" s="20">
        <v>1278.0139999999999</v>
      </c>
      <c r="ADW298" s="21">
        <v>353.9</v>
      </c>
      <c r="ADX298" s="20">
        <v>3146.203</v>
      </c>
      <c r="ADY298" s="20">
        <v>2329.7629999999999</v>
      </c>
      <c r="ADZ298" s="21">
        <v>72.400000000000006</v>
      </c>
      <c r="AEA298" s="20">
        <v>643.77</v>
      </c>
      <c r="AEB298" s="20">
        <v>476.71199999999999</v>
      </c>
      <c r="AEC298" s="21">
        <v>67.8</v>
      </c>
      <c r="AED298" s="20">
        <v>602.86800000000005</v>
      </c>
      <c r="AEE298" s="20">
        <v>446.42399999999998</v>
      </c>
      <c r="AEF298" s="21">
        <v>117.7</v>
      </c>
      <c r="AEG298" s="20">
        <v>1046.7329999999999</v>
      </c>
      <c r="AEH298" s="20">
        <v>775.10599999999999</v>
      </c>
      <c r="AEI298" s="20">
        <v>775.10599999999999</v>
      </c>
      <c r="AEJ298" s="21">
        <v>163.80000000000001</v>
      </c>
      <c r="AEK298" s="20">
        <v>1455.6990000000001</v>
      </c>
      <c r="AEL298" s="20">
        <v>1077.9449999999999</v>
      </c>
      <c r="AEM298" s="20">
        <v>1077.9449999999999</v>
      </c>
      <c r="AEN298" s="21">
        <v>281.5</v>
      </c>
      <c r="AEO298" s="20">
        <v>2502.4319999999998</v>
      </c>
      <c r="AEP298" s="20">
        <v>1853.0509999999999</v>
      </c>
      <c r="AEQ298" s="20">
        <v>1853.0509999999999</v>
      </c>
      <c r="AER298" s="21">
        <v>124.1</v>
      </c>
      <c r="AES298" s="20">
        <v>1103.2750000000001</v>
      </c>
      <c r="AET298" s="20">
        <v>816.97500000000002</v>
      </c>
      <c r="AEU298" s="20">
        <v>755.47400000000005</v>
      </c>
      <c r="AEV298" s="21">
        <v>255.8</v>
      </c>
      <c r="AEW298" s="20">
        <v>1298.002</v>
      </c>
      <c r="AEX298" s="20">
        <v>7798.5280000000002</v>
      </c>
      <c r="AEY298" s="21">
        <v>31.8</v>
      </c>
      <c r="AEZ298" s="20">
        <v>161.12899999999999</v>
      </c>
      <c r="AFA298" s="20">
        <v>968.08100000000002</v>
      </c>
      <c r="AFB298" s="21">
        <v>31.1</v>
      </c>
      <c r="AFC298" s="20">
        <v>157.66999999999999</v>
      </c>
      <c r="AFD298" s="20">
        <v>947.29499999999996</v>
      </c>
      <c r="AFE298" s="21">
        <v>85.1</v>
      </c>
      <c r="AFF298" s="20">
        <v>431.83699999999999</v>
      </c>
      <c r="AFG298" s="20">
        <v>2594.5169999999998</v>
      </c>
      <c r="AFH298" s="20">
        <v>2594.5169999999998</v>
      </c>
      <c r="AFI298" s="21">
        <v>138.9</v>
      </c>
      <c r="AFJ298" s="20">
        <v>705.03700000000003</v>
      </c>
      <c r="AFK298" s="20">
        <v>4235.93</v>
      </c>
      <c r="AFL298" s="20">
        <v>4235.93</v>
      </c>
      <c r="AFM298" s="21">
        <v>224</v>
      </c>
      <c r="AFN298" s="20">
        <v>1136.873</v>
      </c>
      <c r="AFO298" s="20">
        <v>6830.4470000000001</v>
      </c>
      <c r="AFP298" s="20">
        <v>6830.4470000000001</v>
      </c>
      <c r="AFQ298" s="21">
        <v>108.3</v>
      </c>
      <c r="AFR298" s="20">
        <v>549.34</v>
      </c>
      <c r="AFS298" s="20">
        <v>3300.4920000000002</v>
      </c>
      <c r="AFT298" s="20">
        <v>3300.4920000000002</v>
      </c>
      <c r="AFU298" s="21">
        <v>211.6</v>
      </c>
      <c r="AFV298" s="20">
        <v>390.03</v>
      </c>
      <c r="AFW298" s="20">
        <v>470.65</v>
      </c>
      <c r="AFX298" s="21">
        <v>33.200000000000003</v>
      </c>
      <c r="AFY298" s="20">
        <v>61.156999999999996</v>
      </c>
      <c r="AFZ298" s="20">
        <v>73.798000000000002</v>
      </c>
      <c r="AGA298" s="21">
        <v>89.1</v>
      </c>
      <c r="AGB298" s="20">
        <v>164.26499999999999</v>
      </c>
      <c r="AGC298" s="20">
        <v>198.21899999999999</v>
      </c>
      <c r="AGD298" s="20">
        <v>198.21899999999999</v>
      </c>
      <c r="AGE298" s="21">
        <v>89.3</v>
      </c>
      <c r="AGF298" s="20">
        <v>164.608</v>
      </c>
      <c r="AGG298" s="20">
        <v>198.63300000000001</v>
      </c>
      <c r="AGH298" s="20">
        <v>198.63300000000001</v>
      </c>
      <c r="AGI298" s="21">
        <v>178.4</v>
      </c>
      <c r="AGJ298" s="20">
        <v>328.87400000000002</v>
      </c>
      <c r="AGK298" s="20">
        <v>396.85199999999998</v>
      </c>
      <c r="AGL298" s="20">
        <v>396.85199999999998</v>
      </c>
      <c r="AGM298" s="21">
        <v>146.4</v>
      </c>
      <c r="AGN298" s="20">
        <v>269.846</v>
      </c>
      <c r="AGO298" s="20">
        <v>325.62299999999999</v>
      </c>
      <c r="AGP298" s="20">
        <v>325.62299999999999</v>
      </c>
      <c r="AGQ298" s="21">
        <v>141.19999999999999</v>
      </c>
      <c r="AGR298" s="20">
        <v>728.94799999999998</v>
      </c>
      <c r="AGS298" s="20">
        <v>2282.5540000000001</v>
      </c>
      <c r="AGT298" s="21">
        <v>60.6</v>
      </c>
      <c r="AGU298" s="20">
        <v>312.892</v>
      </c>
      <c r="AGV298" s="20">
        <v>979.75800000000004</v>
      </c>
      <c r="AGW298" s="21">
        <v>57.9</v>
      </c>
      <c r="AGX298" s="20">
        <v>298.65600000000001</v>
      </c>
      <c r="AGY298" s="20">
        <v>935.18200000000002</v>
      </c>
      <c r="AGZ298" s="21">
        <v>35.9</v>
      </c>
      <c r="AHA298" s="20">
        <v>185.446</v>
      </c>
      <c r="AHB298" s="20">
        <v>580.68799999999999</v>
      </c>
      <c r="AHC298" s="20">
        <v>580.68799999999999</v>
      </c>
      <c r="AHD298" s="21">
        <v>44.7</v>
      </c>
      <c r="AHE298" s="20">
        <v>230.61</v>
      </c>
      <c r="AHF298" s="20">
        <v>722.10799999999995</v>
      </c>
      <c r="AHG298" s="20">
        <v>722.10799999999995</v>
      </c>
      <c r="AHH298" s="21">
        <v>80.599999999999994</v>
      </c>
      <c r="AHI298" s="20">
        <v>416.05599999999998</v>
      </c>
      <c r="AHJ298" s="20">
        <v>1302.796</v>
      </c>
      <c r="AHK298" s="20">
        <v>1302.796</v>
      </c>
      <c r="AHL298" s="21">
        <v>52.1</v>
      </c>
      <c r="AHM298" s="20">
        <v>268.91199999999998</v>
      </c>
      <c r="AHN298" s="20">
        <v>842.04300000000001</v>
      </c>
      <c r="AHO298" s="20">
        <v>842.04300000000001</v>
      </c>
      <c r="AHP298" s="21">
        <v>352.8</v>
      </c>
      <c r="AHQ298" s="20">
        <v>805.05200000000002</v>
      </c>
      <c r="AHR298" s="20">
        <v>596.14099999999996</v>
      </c>
      <c r="AHS298" s="21">
        <v>128.69999999999999</v>
      </c>
      <c r="AHT298" s="20">
        <v>293.72699999999998</v>
      </c>
      <c r="AHU298" s="20">
        <v>217.505</v>
      </c>
      <c r="AHV298" s="21">
        <v>131.19999999999999</v>
      </c>
      <c r="AHW298" s="20">
        <v>299.38299999999998</v>
      </c>
      <c r="AHX298" s="20">
        <v>221.69300000000001</v>
      </c>
      <c r="AHY298" s="21">
        <v>87.3</v>
      </c>
      <c r="AHZ298" s="20">
        <v>199.22499999999999</v>
      </c>
      <c r="AIA298" s="20">
        <v>147.52600000000001</v>
      </c>
      <c r="AIB298" s="20">
        <v>147.52600000000001</v>
      </c>
      <c r="AIC298" s="21">
        <v>136.80000000000001</v>
      </c>
      <c r="AID298" s="20">
        <v>312.09899999999999</v>
      </c>
      <c r="AIE298" s="20">
        <v>231.11</v>
      </c>
      <c r="AIF298" s="20">
        <v>231.11</v>
      </c>
      <c r="AIG298" s="21">
        <v>224.1</v>
      </c>
      <c r="AIH298" s="20">
        <v>511.32400000000001</v>
      </c>
      <c r="AII298" s="20">
        <v>378.63600000000002</v>
      </c>
      <c r="AIJ298" s="20">
        <v>378.63600000000002</v>
      </c>
      <c r="AIK298" s="21">
        <v>142.30000000000001</v>
      </c>
      <c r="AIL298" s="20">
        <v>324.74799999999999</v>
      </c>
      <c r="AIM298" s="20">
        <v>240.476</v>
      </c>
      <c r="AIN298" s="20">
        <v>240.476</v>
      </c>
      <c r="AIO298" s="21">
        <v>91.2</v>
      </c>
      <c r="AIP298" s="20">
        <v>2015.5640000000001</v>
      </c>
      <c r="AIQ298" s="20">
        <v>65405.438999999998</v>
      </c>
      <c r="AIR298" s="21">
        <v>11.9</v>
      </c>
      <c r="AIS298" s="20">
        <v>264.06900000000002</v>
      </c>
      <c r="AIT298" s="20">
        <v>8569.1</v>
      </c>
      <c r="AIU298" s="21">
        <v>15.9</v>
      </c>
      <c r="AIV298" s="20">
        <v>350.55799999999999</v>
      </c>
      <c r="AIW298" s="20">
        <v>11375.672</v>
      </c>
      <c r="AIX298" s="20">
        <v>11375.672</v>
      </c>
      <c r="AIY298" s="21">
        <v>63.4</v>
      </c>
      <c r="AIZ298" s="20">
        <v>1400.9359999999999</v>
      </c>
      <c r="AJA298" s="20">
        <v>45460.667000000001</v>
      </c>
      <c r="AJB298" s="20">
        <v>45460.667000000001</v>
      </c>
      <c r="AJC298" s="21">
        <v>79.3</v>
      </c>
      <c r="AJD298" s="20">
        <v>1751.4939999999999</v>
      </c>
      <c r="AJE298" s="20">
        <v>56836.339</v>
      </c>
      <c r="AJF298" s="20">
        <v>56836.339</v>
      </c>
      <c r="AJG298" s="21">
        <v>46</v>
      </c>
      <c r="AJH298" s="20">
        <v>1016.489</v>
      </c>
      <c r="AJI298" s="20">
        <v>32985.273000000001</v>
      </c>
      <c r="AJJ298" s="20">
        <v>32985.273000000001</v>
      </c>
      <c r="AJK298" s="21">
        <v>48</v>
      </c>
      <c r="AJL298" s="20">
        <v>356.31400000000002</v>
      </c>
      <c r="AJM298" s="20">
        <v>1336.249</v>
      </c>
      <c r="AJN298" s="21">
        <v>2.4</v>
      </c>
      <c r="AJO298" s="20">
        <v>17.613</v>
      </c>
      <c r="AJP298" s="20">
        <v>66.051000000000002</v>
      </c>
      <c r="AJQ298" s="21">
        <v>11.4</v>
      </c>
      <c r="AJR298" s="20">
        <v>84.29</v>
      </c>
      <c r="AJS298" s="20">
        <v>316.10399999999998</v>
      </c>
      <c r="AJT298" s="20">
        <v>285.608</v>
      </c>
      <c r="AJU298" s="21">
        <v>34.4</v>
      </c>
      <c r="AJV298" s="20">
        <v>255.33199999999999</v>
      </c>
      <c r="AJW298" s="20">
        <v>957.548</v>
      </c>
      <c r="AJX298" s="20">
        <v>931.65899999999999</v>
      </c>
      <c r="AJY298" s="21">
        <v>45.6</v>
      </c>
      <c r="AJZ298" s="20">
        <v>338.70100000000002</v>
      </c>
      <c r="AKA298" s="20">
        <v>1270.1980000000001</v>
      </c>
      <c r="AKB298" s="20">
        <v>1217.268</v>
      </c>
      <c r="AKC298" s="21">
        <v>41.3</v>
      </c>
      <c r="AKD298" s="20">
        <v>306.38200000000001</v>
      </c>
      <c r="AKE298" s="20">
        <v>1148.9949999999999</v>
      </c>
      <c r="AKF298" s="20">
        <v>1148.9949999999999</v>
      </c>
      <c r="AKG298" s="21">
        <v>274.89999999999998</v>
      </c>
      <c r="AKH298" s="20">
        <v>1626.575</v>
      </c>
      <c r="AKI298" s="20">
        <v>10427.322</v>
      </c>
      <c r="AKJ298" s="21">
        <v>42.8</v>
      </c>
      <c r="AKK298" s="20">
        <v>253.018</v>
      </c>
      <c r="AKL298" s="20">
        <v>1621.9949999999999</v>
      </c>
      <c r="AKM298" s="21">
        <v>40.6</v>
      </c>
      <c r="AKN298" s="20">
        <v>240.12700000000001</v>
      </c>
      <c r="AKO298" s="20">
        <v>1539.3610000000001</v>
      </c>
      <c r="AKP298" s="21">
        <v>80.900000000000006</v>
      </c>
      <c r="AKQ298" s="20">
        <v>478.846</v>
      </c>
      <c r="AKR298" s="20">
        <v>3069.6909999999998</v>
      </c>
      <c r="AKS298" s="20">
        <v>3069.6909999999998</v>
      </c>
      <c r="AKT298" s="21">
        <v>151.19999999999999</v>
      </c>
      <c r="AKU298" s="20">
        <v>894.71100000000001</v>
      </c>
      <c r="AKV298" s="20">
        <v>5735.6360000000004</v>
      </c>
      <c r="AKW298" s="20">
        <v>5735.6360000000004</v>
      </c>
      <c r="AKX298" s="21">
        <v>232.2</v>
      </c>
      <c r="AKY298" s="20">
        <v>1373.557</v>
      </c>
      <c r="AKZ298" s="20">
        <v>8805.3269999999993</v>
      </c>
      <c r="ALA298" s="20">
        <v>8805.3269999999993</v>
      </c>
      <c r="ALB298" s="21">
        <v>129.4</v>
      </c>
      <c r="ALC298" s="20">
        <v>765.58699999999999</v>
      </c>
      <c r="ALD298" s="20">
        <v>4907.8689999999997</v>
      </c>
      <c r="ALE298" s="20">
        <v>4907.8689999999997</v>
      </c>
      <c r="ALF298" s="21">
        <v>289.89999999999998</v>
      </c>
      <c r="ALG298" s="20">
        <v>878.02300000000002</v>
      </c>
      <c r="ALH298" s="20">
        <v>1102.7090000000001</v>
      </c>
      <c r="ALI298" s="21">
        <v>102</v>
      </c>
      <c r="ALJ298" s="20">
        <v>309</v>
      </c>
      <c r="ALK298" s="20">
        <v>388.07299999999998</v>
      </c>
      <c r="ALL298" s="21">
        <v>65.5</v>
      </c>
      <c r="ALM298" s="20">
        <v>198.38499999999999</v>
      </c>
      <c r="ALN298" s="20">
        <v>249.15100000000001</v>
      </c>
      <c r="ALO298" s="20">
        <v>220.916</v>
      </c>
      <c r="ALP298" s="21">
        <v>119.7</v>
      </c>
      <c r="ALQ298" s="20">
        <v>362.57900000000001</v>
      </c>
      <c r="ALR298" s="20">
        <v>455.36200000000002</v>
      </c>
      <c r="ALS298" s="20">
        <v>362.44299999999998</v>
      </c>
      <c r="ALT298" s="21">
        <v>187.8</v>
      </c>
      <c r="ALU298" s="20">
        <v>569.02300000000002</v>
      </c>
      <c r="ALV298" s="20">
        <v>714.63599999999997</v>
      </c>
      <c r="ALW298" s="20">
        <v>583.35900000000004</v>
      </c>
      <c r="ALX298" s="21">
        <v>154.80000000000001</v>
      </c>
      <c r="ALY298" s="20">
        <v>468.988</v>
      </c>
      <c r="ALZ298" s="20">
        <v>589.00199999999995</v>
      </c>
      <c r="AMA298" s="20">
        <v>434.048</v>
      </c>
      <c r="AMB298" s="21">
        <v>177.5</v>
      </c>
      <c r="AMC298" s="20">
        <v>730.22799999999995</v>
      </c>
      <c r="AMD298" s="20">
        <v>22852.561000000002</v>
      </c>
      <c r="AME298" s="21">
        <v>29.3</v>
      </c>
      <c r="AMF298" s="20">
        <v>120.61799999999999</v>
      </c>
      <c r="AMG298" s="20">
        <v>3774.7649999999999</v>
      </c>
      <c r="AMH298" s="21">
        <v>74.8</v>
      </c>
      <c r="AMI298" s="20">
        <v>307.75900000000001</v>
      </c>
      <c r="AMJ298" s="20">
        <v>9631.3420000000006</v>
      </c>
      <c r="AMK298" s="20">
        <v>9631.3420000000006</v>
      </c>
      <c r="AML298" s="21">
        <v>73.400000000000006</v>
      </c>
      <c r="AMM298" s="20">
        <v>301.851</v>
      </c>
      <c r="AMN298" s="20">
        <v>9446.4539999999997</v>
      </c>
      <c r="AMO298" s="20">
        <v>9446.4539999999997</v>
      </c>
      <c r="AMP298" s="21">
        <v>148.19999999999999</v>
      </c>
      <c r="AMQ298" s="20">
        <v>609.61</v>
      </c>
      <c r="AMR298" s="20">
        <v>19077.795999999998</v>
      </c>
      <c r="AMS298" s="20">
        <v>19077.795999999998</v>
      </c>
      <c r="AMT298" s="21">
        <v>110.3</v>
      </c>
      <c r="AMU298" s="20">
        <v>453.73</v>
      </c>
      <c r="AMV298" s="20">
        <v>14199.52</v>
      </c>
      <c r="AMW298" s="20">
        <v>14199.52</v>
      </c>
      <c r="AMX298" s="21">
        <v>102.1</v>
      </c>
      <c r="AMY298" s="22">
        <v>883.15332899999999</v>
      </c>
      <c r="AMZ298" s="20">
        <v>1798.9829999999999</v>
      </c>
      <c r="ANA298" s="21">
        <v>31.9</v>
      </c>
      <c r="ANB298" s="20">
        <v>276.19099999999997</v>
      </c>
      <c r="ANC298" s="20">
        <v>562.601</v>
      </c>
      <c r="AND298" s="21">
        <v>31.4</v>
      </c>
      <c r="ANE298" s="20">
        <v>271.37599999999998</v>
      </c>
      <c r="ANF298" s="20">
        <v>552.79200000000003</v>
      </c>
      <c r="ANG298" s="21">
        <v>19.399999999999999</v>
      </c>
      <c r="ANH298" s="22">
        <v>167.69735</v>
      </c>
      <c r="ANI298" s="22">
        <v>341.59950099999998</v>
      </c>
      <c r="ANJ298" s="22">
        <v>341.59950099999998</v>
      </c>
      <c r="ANK298" s="21">
        <v>50.8</v>
      </c>
      <c r="ANL298" s="22">
        <v>439.26501200000001</v>
      </c>
      <c r="ANM298" s="22">
        <v>894.78282999999999</v>
      </c>
      <c r="ANN298" s="22">
        <v>894.78282999999999</v>
      </c>
      <c r="ANO298" s="21">
        <v>70.2</v>
      </c>
      <c r="ANP298" s="22">
        <v>606.96236199999998</v>
      </c>
      <c r="ANQ298" s="22">
        <v>1236.382331</v>
      </c>
      <c r="ANR298" s="22">
        <v>1236.382331</v>
      </c>
      <c r="ANS298" s="21">
        <v>52.3</v>
      </c>
      <c r="ANT298" s="22">
        <v>452.25072</v>
      </c>
      <c r="ANU298" s="22">
        <v>921.23471600000005</v>
      </c>
      <c r="ANV298" s="22">
        <v>921.23471600000005</v>
      </c>
      <c r="ANW298" s="21">
        <v>247.3</v>
      </c>
      <c r="ANX298" s="20">
        <v>41210.686000000002</v>
      </c>
      <c r="ANY298" s="20">
        <v>41210.686000000002</v>
      </c>
      <c r="ANZ298" s="21">
        <v>97.5</v>
      </c>
      <c r="AOA298" s="20">
        <v>16241.49</v>
      </c>
      <c r="AOB298" s="20">
        <v>16241.49</v>
      </c>
      <c r="AOC298" s="21">
        <v>94</v>
      </c>
      <c r="AOD298" s="20">
        <v>15671.664000000001</v>
      </c>
      <c r="AOE298" s="20">
        <v>15671.664000000001</v>
      </c>
      <c r="AOF298" s="21">
        <v>82.3</v>
      </c>
      <c r="AOG298" s="20">
        <v>13715.128000000001</v>
      </c>
      <c r="AOH298" s="20">
        <v>13715.128000000001</v>
      </c>
      <c r="AOI298" s="20">
        <v>13715.128000000001</v>
      </c>
      <c r="AOJ298" s="21">
        <v>67.5</v>
      </c>
      <c r="AOK298" s="20">
        <v>11254.067999999999</v>
      </c>
      <c r="AOL298" s="20">
        <v>11254.067999999999</v>
      </c>
      <c r="AOM298" s="20">
        <v>11254.067999999999</v>
      </c>
      <c r="AON298" s="21">
        <v>149.80000000000001</v>
      </c>
      <c r="AOO298" s="20">
        <v>24969.196</v>
      </c>
      <c r="AOP298" s="20">
        <v>24969.196</v>
      </c>
      <c r="AOQ298" s="20">
        <v>24969.196</v>
      </c>
      <c r="AOR298" s="21">
        <v>48.6</v>
      </c>
      <c r="AOS298" s="20">
        <v>8102.95</v>
      </c>
      <c r="AOT298" s="20">
        <v>8102.95</v>
      </c>
      <c r="AOU298" s="20">
        <v>8102.95</v>
      </c>
      <c r="AOV298" s="21">
        <v>265.2</v>
      </c>
      <c r="AOW298" s="20">
        <v>35456.156000000003</v>
      </c>
      <c r="AOX298" s="20">
        <v>26255.284</v>
      </c>
      <c r="AOY298" s="21">
        <v>100.4</v>
      </c>
      <c r="AOZ298" s="20">
        <v>13428.019</v>
      </c>
      <c r="APA298" s="20">
        <v>9943.4480000000003</v>
      </c>
      <c r="APB298" s="21">
        <v>93.5</v>
      </c>
      <c r="APC298" s="20">
        <v>12505.811</v>
      </c>
      <c r="APD298" s="20">
        <v>9260.5529999999999</v>
      </c>
      <c r="APE298" s="21">
        <v>61.9</v>
      </c>
      <c r="APF298" s="20">
        <v>8277.5789999999997</v>
      </c>
      <c r="APG298" s="20">
        <v>6129.5479999999998</v>
      </c>
      <c r="APH298" s="20">
        <v>6129.5479999999998</v>
      </c>
      <c r="API298" s="21">
        <v>102.8</v>
      </c>
      <c r="APJ298" s="20">
        <v>13750.558000000001</v>
      </c>
      <c r="APK298" s="20">
        <v>10182.288</v>
      </c>
      <c r="APL298" s="20">
        <v>10182.288</v>
      </c>
      <c r="APM298" s="21">
        <v>164.8</v>
      </c>
      <c r="APN298" s="20">
        <v>22028.136999999999</v>
      </c>
      <c r="APO298" s="20">
        <v>16311.835999999999</v>
      </c>
      <c r="APP298" s="20">
        <v>16311.835999999999</v>
      </c>
      <c r="APQ298" s="21">
        <v>98.8</v>
      </c>
      <c r="APR298" s="20">
        <v>13207.753000000001</v>
      </c>
      <c r="APS298" s="20">
        <v>9780.3410000000003</v>
      </c>
      <c r="APT298" s="20">
        <v>9780.3410000000003</v>
      </c>
      <c r="APU298" s="21">
        <v>114.6</v>
      </c>
      <c r="APV298" s="20">
        <v>431.952</v>
      </c>
      <c r="APW298" s="20">
        <v>4349.4080000000004</v>
      </c>
      <c r="APX298" s="21">
        <v>41.2</v>
      </c>
      <c r="APY298" s="20">
        <v>155.119</v>
      </c>
      <c r="APZ298" s="20">
        <v>1561.92</v>
      </c>
      <c r="AQA298" s="21">
        <v>39.200000000000003</v>
      </c>
      <c r="AQB298" s="20">
        <v>147.69</v>
      </c>
      <c r="AQC298" s="20">
        <v>1487.123</v>
      </c>
      <c r="AQD298" s="20">
        <v>1487.123</v>
      </c>
      <c r="AQE298" s="21">
        <v>34.299999999999997</v>
      </c>
      <c r="AQF298" s="20">
        <v>129.143</v>
      </c>
      <c r="AQG298" s="20">
        <v>1300.365</v>
      </c>
      <c r="AQH298" s="20">
        <v>1300.365</v>
      </c>
      <c r="AQI298" s="21">
        <v>73.400000000000006</v>
      </c>
      <c r="AQJ298" s="20">
        <v>276.83300000000003</v>
      </c>
      <c r="AQK298" s="20">
        <v>2787.4879999999998</v>
      </c>
      <c r="AQL298" s="20">
        <v>2787.4879999999998</v>
      </c>
      <c r="AQM298" s="21">
        <v>60.1</v>
      </c>
      <c r="AQN298" s="20">
        <v>226.47499999999999</v>
      </c>
      <c r="AQO298" s="20">
        <v>2280.4270000000001</v>
      </c>
      <c r="AQP298" s="20">
        <v>2280.4270000000001</v>
      </c>
    </row>
    <row r="299" spans="1:1134" x14ac:dyDescent="0.2">
      <c r="A299" s="18">
        <v>41639</v>
      </c>
      <c r="B299" s="21">
        <v>157.30000000000001</v>
      </c>
      <c r="C299" s="21">
        <v>157.19999999999999</v>
      </c>
      <c r="D299" s="20">
        <v>40399.362999999998</v>
      </c>
      <c r="E299" s="21">
        <v>38.299999999999997</v>
      </c>
      <c r="F299" s="21">
        <v>40.1</v>
      </c>
      <c r="G299" s="20">
        <v>9841.2639999999992</v>
      </c>
      <c r="H299" s="21">
        <v>31.7</v>
      </c>
      <c r="I299" s="21">
        <v>31.8</v>
      </c>
      <c r="J299" s="20">
        <v>8148.2209999999995</v>
      </c>
      <c r="K299" s="21">
        <v>87</v>
      </c>
      <c r="L299" s="21">
        <v>85.1</v>
      </c>
      <c r="M299" s="20">
        <v>22349.613000000001</v>
      </c>
      <c r="N299" s="21">
        <v>118.8</v>
      </c>
      <c r="O299" s="21">
        <v>117</v>
      </c>
      <c r="P299" s="20">
        <v>30507.294999999998</v>
      </c>
      <c r="Q299" s="21">
        <v>88.7</v>
      </c>
      <c r="R299" s="21">
        <v>86.2</v>
      </c>
      <c r="S299" s="20">
        <v>22775.244999999999</v>
      </c>
      <c r="T299" s="21">
        <v>227</v>
      </c>
      <c r="U299" s="21">
        <v>210.1</v>
      </c>
      <c r="V299" s="20">
        <v>157650.57699999999</v>
      </c>
      <c r="W299" s="21">
        <v>79.900000000000006</v>
      </c>
      <c r="X299" s="21">
        <v>71.7</v>
      </c>
      <c r="Y299" s="20">
        <v>55512.163999999997</v>
      </c>
      <c r="Z299" s="21">
        <v>76.900000000000006</v>
      </c>
      <c r="AA299" s="21">
        <v>69.400000000000006</v>
      </c>
      <c r="AB299" s="20">
        <v>53423.116999999998</v>
      </c>
      <c r="AC299" s="21">
        <v>60.1</v>
      </c>
      <c r="AD299" s="21">
        <v>52.8</v>
      </c>
      <c r="AE299" s="20">
        <v>41727.154000000002</v>
      </c>
      <c r="AF299" s="21">
        <v>87</v>
      </c>
      <c r="AG299" s="21">
        <v>85.6</v>
      </c>
      <c r="AH299" s="20">
        <v>60400.999000000003</v>
      </c>
      <c r="AI299" s="21">
        <v>147.1</v>
      </c>
      <c r="AJ299" s="21">
        <v>138.30000000000001</v>
      </c>
      <c r="AK299" s="20">
        <v>102138.413</v>
      </c>
      <c r="AL299" s="21">
        <v>84.8</v>
      </c>
      <c r="AM299" s="21">
        <v>83.6</v>
      </c>
      <c r="AN299" s="20">
        <v>58864.343000000001</v>
      </c>
      <c r="AO299" s="21">
        <v>267.89999999999998</v>
      </c>
      <c r="AP299" s="21">
        <v>267.8</v>
      </c>
      <c r="AQ299" s="20">
        <v>117251.21400000001</v>
      </c>
      <c r="AR299" s="21">
        <v>104.2</v>
      </c>
      <c r="AS299" s="21">
        <v>106.1</v>
      </c>
      <c r="AT299" s="20">
        <v>45620.095999999998</v>
      </c>
      <c r="AU299" s="21">
        <v>99.6</v>
      </c>
      <c r="AV299" s="21">
        <v>101.5</v>
      </c>
      <c r="AW299" s="20">
        <v>43581.853000000003</v>
      </c>
      <c r="AX299" s="21">
        <v>76.7</v>
      </c>
      <c r="AY299" s="21">
        <v>75.7</v>
      </c>
      <c r="AZ299" s="20">
        <v>33578.934000000001</v>
      </c>
      <c r="BA299" s="21">
        <v>86.9</v>
      </c>
      <c r="BB299" s="21">
        <v>86</v>
      </c>
      <c r="BC299" s="20">
        <v>38051.385000000002</v>
      </c>
      <c r="BD299" s="21">
        <v>163.69999999999999</v>
      </c>
      <c r="BE299" s="21">
        <v>161.69999999999999</v>
      </c>
      <c r="BF299" s="20">
        <v>71631.118000000002</v>
      </c>
      <c r="BG299" s="21">
        <v>82.5</v>
      </c>
      <c r="BH299" s="21">
        <v>80.7</v>
      </c>
      <c r="BI299" s="20">
        <v>36089.097999999998</v>
      </c>
      <c r="BJ299" s="21">
        <v>69.3</v>
      </c>
      <c r="BK299" s="19">
        <v>356.06935646480002</v>
      </c>
      <c r="BL299" s="20">
        <v>2321.1089999999999</v>
      </c>
      <c r="BM299" s="21">
        <v>46.6</v>
      </c>
      <c r="BN299" s="20">
        <v>239.17599999999999</v>
      </c>
      <c r="BO299" s="20">
        <v>1559.1179999999999</v>
      </c>
      <c r="BP299" s="21">
        <v>6.2</v>
      </c>
      <c r="BQ299" s="20">
        <v>31.798999999999999</v>
      </c>
      <c r="BR299" s="19">
        <v>207.28816599999999</v>
      </c>
      <c r="BS299" s="19">
        <v>207.28816599999999</v>
      </c>
      <c r="BT299" s="21">
        <v>16.5</v>
      </c>
      <c r="BU299" s="20">
        <v>84.593000000000004</v>
      </c>
      <c r="BV299" s="19">
        <v>551.43449696660002</v>
      </c>
      <c r="BW299" s="19">
        <v>456.51818203655</v>
      </c>
      <c r="BX299" s="21">
        <v>22.8</v>
      </c>
      <c r="BY299" s="19">
        <v>116.89314034809</v>
      </c>
      <c r="BZ299" s="19">
        <v>761.99131398709005</v>
      </c>
      <c r="CA299" s="19">
        <v>663.80634803655005</v>
      </c>
      <c r="CB299" s="21">
        <v>15</v>
      </c>
      <c r="CC299" s="19">
        <v>76.791636369214999</v>
      </c>
      <c r="CD299" s="19">
        <v>500.58163999999999</v>
      </c>
      <c r="CE299" s="19">
        <v>500.58163999999999</v>
      </c>
      <c r="CF299" s="21">
        <v>235.7</v>
      </c>
      <c r="CG299" s="20">
        <v>1052.4659999999999</v>
      </c>
      <c r="CH299" s="20">
        <v>763.14300000000003</v>
      </c>
      <c r="CI299" s="21">
        <v>89.1</v>
      </c>
      <c r="CJ299" s="20">
        <v>398.07600000000002</v>
      </c>
      <c r="CK299" s="20">
        <v>288.64499999999998</v>
      </c>
      <c r="CL299" s="21">
        <v>81.3</v>
      </c>
      <c r="CM299" s="20">
        <v>363.02600000000001</v>
      </c>
      <c r="CN299" s="20">
        <v>263.23</v>
      </c>
      <c r="CO299" s="21">
        <v>51</v>
      </c>
      <c r="CP299" s="20">
        <v>227.68299999999999</v>
      </c>
      <c r="CQ299" s="20">
        <v>165.09299999999999</v>
      </c>
      <c r="CR299" s="20">
        <v>165.09299999999999</v>
      </c>
      <c r="CS299" s="21">
        <v>95.6</v>
      </c>
      <c r="CT299" s="20">
        <v>426.70699999999999</v>
      </c>
      <c r="CU299" s="20">
        <v>309.40499999999997</v>
      </c>
      <c r="CV299" s="20">
        <v>309.40499999999997</v>
      </c>
      <c r="CW299" s="21">
        <v>146.5</v>
      </c>
      <c r="CX299" s="20">
        <v>654.39</v>
      </c>
      <c r="CY299" s="20">
        <v>474.49799999999999</v>
      </c>
      <c r="CZ299" s="20">
        <v>474.49799999999999</v>
      </c>
      <c r="DA299" s="21">
        <v>89.3</v>
      </c>
      <c r="DB299" s="20">
        <v>398.91899999999998</v>
      </c>
      <c r="DC299" s="20">
        <v>289.25599999999997</v>
      </c>
      <c r="DD299" s="20">
        <v>289.25599999999997</v>
      </c>
      <c r="DE299" s="21">
        <v>212.9</v>
      </c>
      <c r="DF299" s="20">
        <v>2986.8029999999999</v>
      </c>
      <c r="DG299" s="20">
        <v>3340.1419999999998</v>
      </c>
      <c r="DH299" s="21">
        <v>30.5</v>
      </c>
      <c r="DI299" s="20">
        <v>427.99700000000001</v>
      </c>
      <c r="DJ299" s="20">
        <v>478.62900000000002</v>
      </c>
      <c r="DK299" s="21">
        <v>28.1</v>
      </c>
      <c r="DL299" s="20">
        <v>394.15100000000001</v>
      </c>
      <c r="DM299" s="20">
        <v>440.779</v>
      </c>
      <c r="DN299" s="21">
        <v>111.6</v>
      </c>
      <c r="DO299" s="20">
        <v>1565.5730000000001</v>
      </c>
      <c r="DP299" s="20">
        <v>1750.78</v>
      </c>
      <c r="DQ299" s="20">
        <v>1750.78</v>
      </c>
      <c r="DR299" s="21">
        <v>70.8</v>
      </c>
      <c r="DS299" s="20">
        <v>993.23299999999995</v>
      </c>
      <c r="DT299" s="20">
        <v>1110.7329999999999</v>
      </c>
      <c r="DU299" s="20">
        <v>1110.7329999999999</v>
      </c>
      <c r="DV299" s="21">
        <v>182.4</v>
      </c>
      <c r="DW299" s="20">
        <v>2558.806</v>
      </c>
      <c r="DX299" s="20">
        <v>2861.5129999999999</v>
      </c>
      <c r="DY299" s="20">
        <v>2861.5129999999999</v>
      </c>
      <c r="DZ299" s="21">
        <v>127.5</v>
      </c>
      <c r="EA299" s="20">
        <v>1788.0160000000001</v>
      </c>
      <c r="EB299" s="20">
        <v>1999.538</v>
      </c>
      <c r="EC299" s="20">
        <v>1999.538</v>
      </c>
      <c r="ED299" s="21">
        <v>319.7</v>
      </c>
      <c r="EE299" s="20">
        <v>1732.153</v>
      </c>
      <c r="EF299" s="20">
        <v>1255.9839999999999</v>
      </c>
      <c r="EG299" s="21">
        <v>114.6</v>
      </c>
      <c r="EH299" s="20">
        <v>621.096</v>
      </c>
      <c r="EI299" s="20">
        <v>450.35700000000003</v>
      </c>
      <c r="EJ299" s="21">
        <v>105.5</v>
      </c>
      <c r="EK299" s="20">
        <v>571.55200000000002</v>
      </c>
      <c r="EL299" s="20">
        <v>414.43200000000002</v>
      </c>
      <c r="EM299" s="21">
        <v>56.4</v>
      </c>
      <c r="EN299" s="20">
        <v>305.358</v>
      </c>
      <c r="EO299" s="20">
        <v>221.41499999999999</v>
      </c>
      <c r="EP299" s="20">
        <v>221.41499999999999</v>
      </c>
      <c r="EQ299" s="21">
        <v>148.69999999999999</v>
      </c>
      <c r="ER299" s="20">
        <v>805.69899999999996</v>
      </c>
      <c r="ES299" s="20">
        <v>584.21199999999999</v>
      </c>
      <c r="ET299" s="20">
        <v>584.21199999999999</v>
      </c>
      <c r="EU299" s="21">
        <v>205.1</v>
      </c>
      <c r="EV299" s="20">
        <v>1111.056</v>
      </c>
      <c r="EW299" s="20">
        <v>805.62699999999995</v>
      </c>
      <c r="EX299" s="20">
        <v>805.62699999999995</v>
      </c>
      <c r="EY299" s="21">
        <v>55.3</v>
      </c>
      <c r="EZ299" s="20">
        <v>299.45699999999999</v>
      </c>
      <c r="FA299" s="20">
        <v>217.136</v>
      </c>
      <c r="FB299" s="20">
        <v>217.136</v>
      </c>
      <c r="FC299" s="21">
        <v>130.30000000000001</v>
      </c>
      <c r="FD299" s="20">
        <v>2940.8319999999999</v>
      </c>
      <c r="FE299" s="20">
        <v>6946.598</v>
      </c>
      <c r="FF299" s="21">
        <v>59.6</v>
      </c>
      <c r="FG299" s="20">
        <v>1345.1310000000001</v>
      </c>
      <c r="FH299" s="20">
        <v>3177.3609999999999</v>
      </c>
      <c r="FI299" s="21">
        <v>25.7</v>
      </c>
      <c r="FJ299" s="20">
        <v>580.197</v>
      </c>
      <c r="FK299" s="20">
        <v>1370.4960000000001</v>
      </c>
      <c r="FL299" s="20">
        <v>1370.4960000000001</v>
      </c>
      <c r="FM299" s="21">
        <v>45</v>
      </c>
      <c r="FN299" s="20">
        <v>1015.503</v>
      </c>
      <c r="FO299" s="20">
        <v>2398.741</v>
      </c>
      <c r="FP299" s="20">
        <v>2398.741</v>
      </c>
      <c r="FQ299" s="21">
        <v>70.7</v>
      </c>
      <c r="FR299" s="20">
        <v>1595.701</v>
      </c>
      <c r="FS299" s="20">
        <v>3769.2370000000001</v>
      </c>
      <c r="FT299" s="20">
        <v>3769.2370000000001</v>
      </c>
      <c r="FU299" s="21">
        <v>64.2</v>
      </c>
      <c r="FV299" s="20">
        <v>1449.769</v>
      </c>
      <c r="FW299" s="20">
        <v>3424.529</v>
      </c>
      <c r="FX299" s="20">
        <v>3424.529</v>
      </c>
      <c r="FY299" s="21">
        <v>274.2</v>
      </c>
      <c r="FZ299" s="20">
        <v>4903.4740000000002</v>
      </c>
      <c r="GA299" s="20">
        <v>5216.3159999999998</v>
      </c>
      <c r="GB299" s="21">
        <v>83.9</v>
      </c>
      <c r="GC299" s="20">
        <v>1500.3150000000001</v>
      </c>
      <c r="GD299" s="20">
        <v>1596.0350000000001</v>
      </c>
      <c r="GE299" s="21">
        <v>79.3</v>
      </c>
      <c r="GF299" s="20">
        <v>1418.1890000000001</v>
      </c>
      <c r="GG299" s="20">
        <v>1508.6690000000001</v>
      </c>
      <c r="GH299" s="21">
        <v>95.4</v>
      </c>
      <c r="GI299" s="20">
        <v>1705.9459999999999</v>
      </c>
      <c r="GJ299" s="20">
        <v>1814.7850000000001</v>
      </c>
      <c r="GK299" s="20">
        <v>1814.7850000000001</v>
      </c>
      <c r="GL299" s="21">
        <v>94.9</v>
      </c>
      <c r="GM299" s="20">
        <v>1697.2139999999999</v>
      </c>
      <c r="GN299" s="20">
        <v>1805.4960000000001</v>
      </c>
      <c r="GO299" s="20">
        <v>1805.4960000000001</v>
      </c>
      <c r="GP299" s="21">
        <v>190.3</v>
      </c>
      <c r="GQ299" s="20">
        <v>3403.1590000000001</v>
      </c>
      <c r="GR299" s="20">
        <v>3620.2809999999999</v>
      </c>
      <c r="GS299" s="20">
        <v>3620.2809999999999</v>
      </c>
      <c r="GT299" s="21">
        <v>91.9</v>
      </c>
      <c r="GU299" s="20">
        <v>1644.0050000000001</v>
      </c>
      <c r="GV299" s="20">
        <v>1748.8920000000001</v>
      </c>
      <c r="GW299" s="20">
        <v>1748.8920000000001</v>
      </c>
      <c r="GX299" s="21">
        <v>255.9</v>
      </c>
      <c r="GY299" s="20">
        <v>1882.5309999999999</v>
      </c>
      <c r="GZ299" s="20">
        <v>1675.6410000000001</v>
      </c>
      <c r="HA299" s="21">
        <v>30.8</v>
      </c>
      <c r="HB299" s="20">
        <v>226.80600000000001</v>
      </c>
      <c r="HC299" s="20">
        <v>201.88</v>
      </c>
      <c r="HD299" s="21">
        <v>29.1</v>
      </c>
      <c r="HE299" s="20">
        <v>214.321</v>
      </c>
      <c r="HF299" s="20">
        <v>190.767</v>
      </c>
      <c r="HG299" s="21">
        <v>116.6</v>
      </c>
      <c r="HH299" s="20">
        <v>857.596</v>
      </c>
      <c r="HI299" s="20">
        <v>763.346</v>
      </c>
      <c r="HJ299" s="20">
        <v>763.346</v>
      </c>
      <c r="HK299" s="21">
        <v>108.7</v>
      </c>
      <c r="HL299" s="20">
        <v>799.447</v>
      </c>
      <c r="HM299" s="20">
        <v>711.58799999999997</v>
      </c>
      <c r="HN299" s="20">
        <v>587.83399999999995</v>
      </c>
      <c r="HO299" s="21">
        <v>225.1</v>
      </c>
      <c r="HP299" s="20">
        <v>1655.7249999999999</v>
      </c>
      <c r="HQ299" s="20">
        <v>1473.761</v>
      </c>
      <c r="HR299" s="20">
        <v>1351.18</v>
      </c>
      <c r="HS299" s="21">
        <v>139.4</v>
      </c>
      <c r="HT299" s="20">
        <v>1025.2570000000001</v>
      </c>
      <c r="HU299" s="20">
        <v>912.58100000000002</v>
      </c>
      <c r="HV299" s="20">
        <v>912.58100000000002</v>
      </c>
      <c r="HW299" s="21">
        <v>139.4</v>
      </c>
      <c r="HX299" s="20">
        <v>365.44299999999998</v>
      </c>
      <c r="HY299" s="20">
        <v>191404.296</v>
      </c>
      <c r="HZ299" s="21">
        <v>14.9</v>
      </c>
      <c r="IA299" s="20">
        <v>38.991</v>
      </c>
      <c r="IB299" s="20">
        <v>20422.103999999999</v>
      </c>
      <c r="IC299" s="21">
        <v>12.8</v>
      </c>
      <c r="ID299" s="20">
        <v>33.569000000000003</v>
      </c>
      <c r="IE299" s="20">
        <v>17582.28</v>
      </c>
      <c r="IF299" s="21">
        <v>37.299999999999997</v>
      </c>
      <c r="IG299" s="20">
        <v>97.733000000000004</v>
      </c>
      <c r="IH299" s="20">
        <v>51188.639000000003</v>
      </c>
      <c r="II299" s="20">
        <v>51188.639000000003</v>
      </c>
      <c r="IJ299" s="21">
        <v>87.2</v>
      </c>
      <c r="IK299" s="20">
        <v>228.71799999999999</v>
      </c>
      <c r="IL299" s="20">
        <v>119793.553</v>
      </c>
      <c r="IM299" s="20">
        <v>119793.553</v>
      </c>
      <c r="IN299" s="21">
        <v>124.5</v>
      </c>
      <c r="IO299" s="20">
        <v>326.45100000000002</v>
      </c>
      <c r="IP299" s="20">
        <v>170982.19200000001</v>
      </c>
      <c r="IQ299" s="20">
        <v>170982.19200000001</v>
      </c>
      <c r="IR299" s="21">
        <v>77.599999999999994</v>
      </c>
      <c r="IS299" s="20">
        <v>203.501</v>
      </c>
      <c r="IT299" s="23">
        <v>106585.60000000001</v>
      </c>
      <c r="IU299" s="23">
        <v>106585.60000000001</v>
      </c>
      <c r="IV299" s="21">
        <v>208.1</v>
      </c>
      <c r="IW299" s="20">
        <v>20343.206999999999</v>
      </c>
      <c r="IX299" s="20">
        <v>123158.204</v>
      </c>
      <c r="IY299" s="21">
        <v>37.299999999999997</v>
      </c>
      <c r="IZ299" s="20">
        <v>3648.1190000000001</v>
      </c>
      <c r="JA299" s="20">
        <v>22085.788</v>
      </c>
      <c r="JB299" s="21">
        <v>33.299999999999997</v>
      </c>
      <c r="JC299" s="20">
        <v>3251.7829999999999</v>
      </c>
      <c r="JD299" s="20">
        <v>19686.363000000001</v>
      </c>
      <c r="JE299" s="20">
        <v>19686.363000000001</v>
      </c>
      <c r="JF299" s="21">
        <v>137.5</v>
      </c>
      <c r="JG299" s="20">
        <v>13441.915999999999</v>
      </c>
      <c r="JH299" s="20">
        <v>81377.638999999996</v>
      </c>
      <c r="JI299" s="20">
        <v>83595.925000000003</v>
      </c>
      <c r="JJ299" s="21">
        <v>170.8</v>
      </c>
      <c r="JK299" s="20">
        <v>16695.088</v>
      </c>
      <c r="JL299" s="20">
        <v>101072.416</v>
      </c>
      <c r="JM299" s="20">
        <v>103282.288</v>
      </c>
      <c r="JN299" s="21">
        <v>134.6</v>
      </c>
      <c r="JO299" s="20">
        <v>13155.534</v>
      </c>
      <c r="JP299" s="20">
        <v>79643.877999999997</v>
      </c>
      <c r="JQ299" s="20">
        <v>79643.877999999997</v>
      </c>
      <c r="JR299" s="21">
        <v>88.7</v>
      </c>
      <c r="JS299" s="20">
        <v>328.71699999999998</v>
      </c>
      <c r="JT299" s="20">
        <v>633382.28200000001</v>
      </c>
      <c r="JU299" s="21">
        <v>34.1</v>
      </c>
      <c r="JV299" s="20">
        <v>126.336</v>
      </c>
      <c r="JW299" s="20">
        <v>243428.55600000001</v>
      </c>
      <c r="JX299" s="20">
        <v>22.942</v>
      </c>
      <c r="JY299" s="20">
        <v>85.024000000000001</v>
      </c>
      <c r="JZ299" s="20">
        <v>163827.37899999999</v>
      </c>
      <c r="KA299" s="20">
        <v>163827.37899999999</v>
      </c>
      <c r="KB299" s="20">
        <v>31.666</v>
      </c>
      <c r="KC299" s="20">
        <v>117.357</v>
      </c>
      <c r="KD299" s="20">
        <v>226126.348</v>
      </c>
      <c r="KE299" s="20">
        <v>226126.348</v>
      </c>
      <c r="KF299" s="21">
        <v>54.6</v>
      </c>
      <c r="KG299" s="21">
        <v>202.4</v>
      </c>
      <c r="KH299" s="20">
        <v>389953.72700000001</v>
      </c>
      <c r="KI299" s="20">
        <v>389953.72700000001</v>
      </c>
      <c r="KJ299" s="21">
        <v>40.1</v>
      </c>
      <c r="KK299" s="21">
        <v>148.80000000000001</v>
      </c>
      <c r="KL299" s="21">
        <v>286673.59999999998</v>
      </c>
      <c r="KM299" s="21">
        <v>286673.59999999998</v>
      </c>
      <c r="KN299" s="21">
        <v>141.80000000000001</v>
      </c>
      <c r="KO299" s="20">
        <v>295.38099999999997</v>
      </c>
      <c r="KP299" s="20">
        <v>5874.4189999999999</v>
      </c>
      <c r="KQ299" s="21">
        <v>48.7</v>
      </c>
      <c r="KR299" s="20">
        <v>101.4</v>
      </c>
      <c r="KS299" s="20">
        <v>2016.596</v>
      </c>
      <c r="KT299" s="21">
        <v>44.4</v>
      </c>
      <c r="KU299" s="20">
        <v>92.531999999999996</v>
      </c>
      <c r="KV299" s="20">
        <v>1840.2470000000001</v>
      </c>
      <c r="KW299" s="21">
        <v>31.2</v>
      </c>
      <c r="KX299" s="20">
        <v>64.977999999999994</v>
      </c>
      <c r="KY299" s="20">
        <v>1292.2560000000001</v>
      </c>
      <c r="KZ299" s="20">
        <v>1292.2560000000001</v>
      </c>
      <c r="LA299" s="21">
        <v>61.9</v>
      </c>
      <c r="LB299" s="20">
        <v>129.00299999999999</v>
      </c>
      <c r="LC299" s="20">
        <v>2565.567</v>
      </c>
      <c r="LD299" s="20">
        <v>2565.567</v>
      </c>
      <c r="LE299" s="21">
        <v>93.1</v>
      </c>
      <c r="LF299" s="20">
        <v>193.98099999999999</v>
      </c>
      <c r="LG299" s="20">
        <v>3857.8229999999999</v>
      </c>
      <c r="LH299" s="20">
        <v>3857.8229999999999</v>
      </c>
      <c r="LI299" s="21">
        <v>50.5</v>
      </c>
      <c r="LJ299" s="20">
        <v>105.22499999999999</v>
      </c>
      <c r="LK299" s="20">
        <v>2092.672</v>
      </c>
      <c r="LL299" s="20">
        <v>2092.672</v>
      </c>
      <c r="LM299" s="21">
        <v>206.2</v>
      </c>
      <c r="LN299" s="20">
        <v>8006.4290000000001</v>
      </c>
      <c r="LO299" s="20">
        <v>5805.4620000000004</v>
      </c>
      <c r="LP299" s="21">
        <v>81.8</v>
      </c>
      <c r="LQ299" s="20">
        <v>3177.9380000000001</v>
      </c>
      <c r="LR299" s="20">
        <v>2304.3229999999999</v>
      </c>
      <c r="LS299" s="21">
        <v>78.2</v>
      </c>
      <c r="LT299" s="20">
        <v>3036.7080000000001</v>
      </c>
      <c r="LU299" s="20">
        <v>2201.9169999999999</v>
      </c>
      <c r="LV299" s="21">
        <v>55.6</v>
      </c>
      <c r="LW299" s="20">
        <v>2157.7080000000001</v>
      </c>
      <c r="LX299" s="20">
        <v>1564.5540000000001</v>
      </c>
      <c r="LY299" s="20">
        <v>1564.5540000000001</v>
      </c>
      <c r="LZ299" s="21">
        <v>68.8</v>
      </c>
      <c r="MA299" s="20">
        <v>2670.7829999999999</v>
      </c>
      <c r="MB299" s="20">
        <v>1936.585</v>
      </c>
      <c r="MC299" s="20">
        <v>1936.585</v>
      </c>
      <c r="MD299" s="21">
        <v>124.3</v>
      </c>
      <c r="ME299" s="20">
        <v>4828.491</v>
      </c>
      <c r="MF299" s="20">
        <v>3501.1390000000001</v>
      </c>
      <c r="MG299" s="20">
        <v>3501.1390000000001</v>
      </c>
      <c r="MH299" s="21">
        <v>80.5</v>
      </c>
      <c r="MI299" s="20">
        <v>3125.2939999999999</v>
      </c>
      <c r="MJ299" s="20">
        <v>2266.1509999999998</v>
      </c>
      <c r="MK299" s="20">
        <v>2266.1509999999998</v>
      </c>
      <c r="ML299" s="21">
        <v>295.7</v>
      </c>
      <c r="MM299" s="20">
        <v>1055.009</v>
      </c>
      <c r="MN299" s="20">
        <v>5706.335</v>
      </c>
      <c r="MO299" s="21">
        <v>48.9</v>
      </c>
      <c r="MP299" s="20">
        <v>174.32499999999999</v>
      </c>
      <c r="MQ299" s="20">
        <v>942.88800000000003</v>
      </c>
      <c r="MR299" s="21">
        <v>44</v>
      </c>
      <c r="MS299" s="20">
        <v>157.13999999999999</v>
      </c>
      <c r="MT299" s="20">
        <v>849.93799999999999</v>
      </c>
      <c r="MU299" s="21">
        <v>126.3</v>
      </c>
      <c r="MV299" s="20">
        <v>450.69400000000002</v>
      </c>
      <c r="MW299" s="20">
        <v>2437.7130000000002</v>
      </c>
      <c r="MX299" s="20">
        <v>2464</v>
      </c>
      <c r="MY299" s="21">
        <v>119.9</v>
      </c>
      <c r="MZ299" s="20">
        <v>427.87299999999999</v>
      </c>
      <c r="NA299" s="20">
        <v>2314.2820000000002</v>
      </c>
      <c r="NB299" s="20">
        <v>2155</v>
      </c>
      <c r="NC299" s="21">
        <v>246.9</v>
      </c>
      <c r="ND299" s="20">
        <v>880.68499999999995</v>
      </c>
      <c r="NE299" s="20">
        <v>4763.4470000000001</v>
      </c>
      <c r="NF299" s="20">
        <v>4619</v>
      </c>
      <c r="NG299" s="21">
        <v>178.1</v>
      </c>
      <c r="NH299" s="20">
        <v>635.52300000000002</v>
      </c>
      <c r="NI299" s="20">
        <v>3437.4180000000001</v>
      </c>
      <c r="NJ299" s="20">
        <v>3437.4180000000001</v>
      </c>
      <c r="NK299" s="21">
        <v>307</v>
      </c>
      <c r="NL299" s="20">
        <v>4320.7420000000002</v>
      </c>
      <c r="NM299" s="20">
        <v>3132.97</v>
      </c>
      <c r="NN299" s="21">
        <v>104.9</v>
      </c>
      <c r="NO299" s="20">
        <v>1477.1579999999999</v>
      </c>
      <c r="NP299" s="20">
        <v>1071.087</v>
      </c>
      <c r="NQ299" s="21">
        <v>100.5</v>
      </c>
      <c r="NR299" s="20">
        <v>1414.501</v>
      </c>
      <c r="NS299" s="20">
        <v>1025.655</v>
      </c>
      <c r="NT299" s="21">
        <v>77.7</v>
      </c>
      <c r="NU299" s="20">
        <v>1094.1279999999999</v>
      </c>
      <c r="NV299" s="20">
        <v>793.35199999999998</v>
      </c>
      <c r="NW299" s="20">
        <v>793.35199999999998</v>
      </c>
      <c r="NX299" s="21">
        <v>124.3</v>
      </c>
      <c r="NY299" s="20">
        <v>1749.4570000000001</v>
      </c>
      <c r="NZ299" s="20">
        <v>1268.5309999999999</v>
      </c>
      <c r="OA299" s="20">
        <v>1268.5309999999999</v>
      </c>
      <c r="OB299" s="21">
        <v>202</v>
      </c>
      <c r="OC299" s="20">
        <v>2843.5839999999998</v>
      </c>
      <c r="OD299" s="20">
        <v>2061.8829999999998</v>
      </c>
      <c r="OE299" s="20">
        <v>2061.8829999999998</v>
      </c>
      <c r="OF299" s="21">
        <v>136.5</v>
      </c>
      <c r="OG299" s="20">
        <v>1921.117</v>
      </c>
      <c r="OH299" s="20">
        <v>1393.002</v>
      </c>
      <c r="OI299" s="20">
        <v>1393.002</v>
      </c>
      <c r="OJ299" s="21">
        <v>239.4</v>
      </c>
      <c r="OK299" s="20">
        <v>674.64499999999998</v>
      </c>
      <c r="OL299" s="20">
        <v>489.185</v>
      </c>
      <c r="OM299" s="21">
        <v>63.2</v>
      </c>
      <c r="ON299" s="20">
        <v>178.06800000000001</v>
      </c>
      <c r="OO299" s="20">
        <v>129.11699999999999</v>
      </c>
      <c r="OP299" s="21">
        <v>60.6</v>
      </c>
      <c r="OQ299" s="20">
        <v>170.63300000000001</v>
      </c>
      <c r="OR299" s="20">
        <v>123.726</v>
      </c>
      <c r="OS299" s="21">
        <v>61.5</v>
      </c>
      <c r="OT299" s="20">
        <v>173.369</v>
      </c>
      <c r="OU299" s="20">
        <v>125.71</v>
      </c>
      <c r="OV299" s="20">
        <v>125.71</v>
      </c>
      <c r="OW299" s="21">
        <v>114.7</v>
      </c>
      <c r="OX299" s="20">
        <v>323.20800000000003</v>
      </c>
      <c r="OY299" s="20">
        <v>234.358</v>
      </c>
      <c r="OZ299" s="20">
        <v>234.358</v>
      </c>
      <c r="PA299" s="21">
        <v>176.2</v>
      </c>
      <c r="PB299" s="20">
        <v>496.577</v>
      </c>
      <c r="PC299" s="20">
        <v>360.06799999999998</v>
      </c>
      <c r="PD299" s="20">
        <v>360.06799999999998</v>
      </c>
      <c r="PE299" s="21">
        <v>91.8</v>
      </c>
      <c r="PF299" s="20">
        <v>258.71100000000001</v>
      </c>
      <c r="PG299" s="20">
        <v>187.59100000000001</v>
      </c>
      <c r="PH299" s="20">
        <v>187.59100000000001</v>
      </c>
      <c r="PI299" s="21">
        <v>281.8</v>
      </c>
      <c r="PJ299" s="20">
        <v>8236.0939999999991</v>
      </c>
      <c r="PK299" s="20">
        <v>5971.9920000000002</v>
      </c>
      <c r="PL299" s="21">
        <v>100.6</v>
      </c>
      <c r="PM299" s="20">
        <v>2941.7829999999999</v>
      </c>
      <c r="PN299" s="20">
        <v>2133.087</v>
      </c>
      <c r="PO299" s="21">
        <v>93.3</v>
      </c>
      <c r="PP299" s="20">
        <v>2727.5329999999999</v>
      </c>
      <c r="PQ299" s="20">
        <v>1977.7339999999999</v>
      </c>
      <c r="PR299" s="21">
        <v>55.5</v>
      </c>
      <c r="PS299" s="20">
        <v>1622.36</v>
      </c>
      <c r="PT299" s="20">
        <v>1176.373</v>
      </c>
      <c r="PU299" s="20">
        <v>1176.373</v>
      </c>
      <c r="PV299" s="21">
        <v>125.6</v>
      </c>
      <c r="PW299" s="20">
        <v>3672.4609999999998</v>
      </c>
      <c r="PX299" s="20">
        <v>2662.902</v>
      </c>
      <c r="PY299" s="20">
        <v>2510.6149999999998</v>
      </c>
      <c r="PZ299" s="21">
        <v>181.1</v>
      </c>
      <c r="QA299" s="20">
        <v>5294.3109999999997</v>
      </c>
      <c r="QB299" s="20">
        <v>3838.9050000000002</v>
      </c>
      <c r="QC299" s="20">
        <v>3686.9879999999998</v>
      </c>
      <c r="QD299" s="21">
        <v>92.5</v>
      </c>
      <c r="QE299" s="20">
        <v>2704.5390000000002</v>
      </c>
      <c r="QF299" s="20">
        <v>1961.0609999999999</v>
      </c>
      <c r="QG299" s="20">
        <v>1961.0609999999999</v>
      </c>
      <c r="QH299" s="21">
        <v>227.9</v>
      </c>
      <c r="QI299" s="21">
        <v>211</v>
      </c>
      <c r="QJ299" s="20">
        <v>145732.27299999999</v>
      </c>
      <c r="QK299" s="21">
        <v>82.8</v>
      </c>
      <c r="QL299" s="21">
        <v>73.8</v>
      </c>
      <c r="QM299" s="20">
        <v>52939.470999999998</v>
      </c>
      <c r="QN299" s="21">
        <v>79.7</v>
      </c>
      <c r="QO299" s="21">
        <v>71.400000000000006</v>
      </c>
      <c r="QP299" s="20">
        <v>50944.555</v>
      </c>
      <c r="QQ299" s="21">
        <v>59.2</v>
      </c>
      <c r="QR299" s="21">
        <v>51.9</v>
      </c>
      <c r="QS299" s="20">
        <v>37844.436999999998</v>
      </c>
      <c r="QT299" s="21">
        <v>85.9</v>
      </c>
      <c r="QU299" s="21">
        <v>85.3</v>
      </c>
      <c r="QV299" s="20">
        <v>54946.701999999997</v>
      </c>
      <c r="QW299" s="21">
        <v>145.1</v>
      </c>
      <c r="QX299" s="21">
        <v>137.19999999999999</v>
      </c>
      <c r="QY299" s="20">
        <v>92792.801999999996</v>
      </c>
      <c r="QZ299" s="21">
        <v>82.4</v>
      </c>
      <c r="RA299" s="21">
        <v>81.7</v>
      </c>
      <c r="RB299" s="20">
        <v>52705.148999999998</v>
      </c>
      <c r="RC299" s="21">
        <v>259.60000000000002</v>
      </c>
      <c r="RD299" s="20">
        <v>7655.1379999999999</v>
      </c>
      <c r="RE299" s="20">
        <v>4627.5309999999999</v>
      </c>
      <c r="RF299" s="21">
        <v>93.3</v>
      </c>
      <c r="RG299" s="20">
        <v>2751.4670000000001</v>
      </c>
      <c r="RH299" s="20">
        <v>1663.2619999999999</v>
      </c>
      <c r="RI299" s="21">
        <v>85.3</v>
      </c>
      <c r="RJ299" s="20">
        <v>2514.1219999999998</v>
      </c>
      <c r="RK299" s="20">
        <v>1519.787</v>
      </c>
      <c r="RL299" s="21">
        <v>88.5</v>
      </c>
      <c r="RM299" s="20">
        <v>2609.7150000000001</v>
      </c>
      <c r="RN299" s="20">
        <v>1577.5730000000001</v>
      </c>
      <c r="RO299" s="20">
        <v>1577.5730000000001</v>
      </c>
      <c r="RP299" s="21">
        <v>77.8</v>
      </c>
      <c r="RQ299" s="20">
        <v>2293.9549999999999</v>
      </c>
      <c r="RR299" s="20">
        <v>1386.6959999999999</v>
      </c>
      <c r="RS299" s="20">
        <v>1386.6959999999999</v>
      </c>
      <c r="RT299" s="21">
        <v>166.3</v>
      </c>
      <c r="RU299" s="20">
        <v>4903.6710000000003</v>
      </c>
      <c r="RV299" s="20">
        <v>2964.2689999999998</v>
      </c>
      <c r="RW299" s="20">
        <v>2964.2689999999998</v>
      </c>
      <c r="RX299" s="21">
        <v>91.3</v>
      </c>
      <c r="RY299" s="20">
        <v>2692.002</v>
      </c>
      <c r="RZ299" s="20">
        <v>1627.3150000000001</v>
      </c>
      <c r="SA299" s="20">
        <v>1627.3150000000001</v>
      </c>
      <c r="SB299" s="21">
        <v>303.7</v>
      </c>
      <c r="SC299" s="20">
        <v>753.97799999999995</v>
      </c>
      <c r="SD299" s="20">
        <v>546.70899999999995</v>
      </c>
      <c r="SE299" s="21">
        <v>170.4</v>
      </c>
      <c r="SF299" s="20">
        <v>423.029</v>
      </c>
      <c r="SG299" s="20">
        <v>306.738</v>
      </c>
      <c r="SH299" s="21">
        <v>178</v>
      </c>
      <c r="SI299" s="20">
        <v>442.005</v>
      </c>
      <c r="SJ299" s="20">
        <v>320.49799999999999</v>
      </c>
      <c r="SK299" s="21">
        <v>66.099999999999994</v>
      </c>
      <c r="SL299" s="20">
        <v>164.023</v>
      </c>
      <c r="SM299" s="20">
        <v>118.93300000000001</v>
      </c>
      <c r="SN299" s="20">
        <v>118.93300000000001</v>
      </c>
      <c r="SO299" s="21">
        <v>67.2</v>
      </c>
      <c r="SP299" s="20">
        <v>166.92699999999999</v>
      </c>
      <c r="SQ299" s="20">
        <v>121.038</v>
      </c>
      <c r="SR299" s="20">
        <v>121.038</v>
      </c>
      <c r="SS299" s="21">
        <v>133.30000000000001</v>
      </c>
      <c r="ST299" s="20">
        <v>330.94900000000001</v>
      </c>
      <c r="SU299" s="20">
        <v>239.971</v>
      </c>
      <c r="SV299" s="20">
        <v>239.971</v>
      </c>
      <c r="SW299" s="21">
        <v>117.2</v>
      </c>
      <c r="SX299" s="20">
        <v>290.89</v>
      </c>
      <c r="SY299" s="20">
        <v>210.92500000000001</v>
      </c>
      <c r="SZ299" s="20">
        <v>210.92500000000001</v>
      </c>
      <c r="TA299" s="21">
        <v>330.4</v>
      </c>
      <c r="TB299" s="20">
        <v>910.08299999999997</v>
      </c>
      <c r="TC299" s="20">
        <v>7056.6</v>
      </c>
      <c r="TD299" s="21">
        <v>66.400000000000006</v>
      </c>
      <c r="TE299" s="20">
        <v>182.76</v>
      </c>
      <c r="TF299" s="20">
        <v>1417.0830000000001</v>
      </c>
      <c r="TG299" s="21">
        <v>62.7</v>
      </c>
      <c r="TH299" s="20">
        <v>172.78</v>
      </c>
      <c r="TI299" s="20">
        <v>1339.701</v>
      </c>
      <c r="TJ299" s="20">
        <v>1339.701</v>
      </c>
      <c r="TK299" s="21">
        <v>201.4</v>
      </c>
      <c r="TL299" s="20">
        <v>554.721</v>
      </c>
      <c r="TM299" s="20">
        <v>4301.1959999999999</v>
      </c>
      <c r="TN299" s="20">
        <v>4352.7929999999997</v>
      </c>
      <c r="TO299" s="21">
        <v>264.10000000000002</v>
      </c>
      <c r="TP299" s="20">
        <v>727.32299999999998</v>
      </c>
      <c r="TQ299" s="20">
        <v>5639.5169999999998</v>
      </c>
      <c r="TR299" s="20">
        <v>5692.4939999999997</v>
      </c>
      <c r="TS299" s="21">
        <v>209.3</v>
      </c>
      <c r="TT299" s="20">
        <v>576.51</v>
      </c>
      <c r="TU299" s="20">
        <v>4470.1459999999997</v>
      </c>
      <c r="TV299" s="20">
        <v>4529.018</v>
      </c>
      <c r="TW299" s="21">
        <v>187.4</v>
      </c>
      <c r="TX299" s="20">
        <v>264.03199999999998</v>
      </c>
      <c r="TY299" s="20">
        <v>56868.966</v>
      </c>
      <c r="TZ299" s="21">
        <v>79.5</v>
      </c>
      <c r="UA299" s="20">
        <v>111.974</v>
      </c>
      <c r="UB299" s="20">
        <v>24117.63</v>
      </c>
      <c r="UC299" s="21">
        <v>76</v>
      </c>
      <c r="UD299" s="20">
        <v>107.11199999999999</v>
      </c>
      <c r="UE299" s="20">
        <v>23070.57</v>
      </c>
      <c r="UF299" s="21">
        <v>28.3</v>
      </c>
      <c r="UG299" s="20">
        <v>39.825000000000003</v>
      </c>
      <c r="UH299" s="20">
        <v>8577.7039999999997</v>
      </c>
      <c r="UI299" s="20">
        <v>8577.7039999999997</v>
      </c>
      <c r="UJ299" s="21">
        <v>79.7</v>
      </c>
      <c r="UK299" s="20">
        <v>112.23399999999999</v>
      </c>
      <c r="UL299" s="20">
        <v>24173.632000000001</v>
      </c>
      <c r="UM299" s="20">
        <v>24173.632000000001</v>
      </c>
      <c r="UN299" s="21">
        <v>107.9</v>
      </c>
      <c r="UO299" s="20">
        <v>152.05799999999999</v>
      </c>
      <c r="UP299" s="20">
        <v>32751.335999999999</v>
      </c>
      <c r="UQ299" s="20">
        <v>32751.335999999999</v>
      </c>
      <c r="UR299" s="21">
        <v>45</v>
      </c>
      <c r="US299" s="20">
        <v>63.365000000000002</v>
      </c>
      <c r="UT299" s="20">
        <v>13648.09</v>
      </c>
      <c r="UU299" s="20">
        <v>13648.09</v>
      </c>
      <c r="UV299" s="21">
        <v>66.099999999999994</v>
      </c>
      <c r="UW299" s="20">
        <v>518.66899999999998</v>
      </c>
      <c r="UX299" s="20">
        <v>6305100.7039999999</v>
      </c>
      <c r="UY299" s="21">
        <v>24.8</v>
      </c>
      <c r="UZ299" s="20">
        <v>194.89</v>
      </c>
      <c r="VA299" s="20">
        <v>2369145.068</v>
      </c>
      <c r="VB299" s="21">
        <v>17</v>
      </c>
      <c r="VC299" s="20">
        <v>133.59899999999999</v>
      </c>
      <c r="VD299" s="20">
        <v>1624069.25</v>
      </c>
      <c r="VE299" s="20">
        <v>1624069.25</v>
      </c>
      <c r="VF299" s="21">
        <v>24.1</v>
      </c>
      <c r="VG299" s="20">
        <v>189.54</v>
      </c>
      <c r="VH299" s="20">
        <v>2304105.2990000001</v>
      </c>
      <c r="VI299" s="20">
        <v>2076028.115</v>
      </c>
      <c r="VJ299" s="21">
        <v>41.2</v>
      </c>
      <c r="VK299" s="20">
        <v>323.779</v>
      </c>
      <c r="VL299" s="20">
        <v>3935955.6359999999</v>
      </c>
      <c r="VM299" s="20">
        <v>3700097.3650000002</v>
      </c>
      <c r="VN299" s="21">
        <v>34.5</v>
      </c>
      <c r="VO299" s="20">
        <v>270.63200000000001</v>
      </c>
      <c r="VP299" s="20">
        <v>3289889.36</v>
      </c>
      <c r="VQ299" s="20">
        <v>3289889.36</v>
      </c>
      <c r="VR299" s="21">
        <v>425.1</v>
      </c>
      <c r="VS299" s="20">
        <v>1048.5989999999999</v>
      </c>
      <c r="VT299" s="20">
        <v>760.33900000000006</v>
      </c>
      <c r="VU299" s="21">
        <v>127.9</v>
      </c>
      <c r="VV299" s="20">
        <v>315.565</v>
      </c>
      <c r="VW299" s="20">
        <v>228.816</v>
      </c>
      <c r="VX299" s="21">
        <v>120.4</v>
      </c>
      <c r="VY299" s="20">
        <v>296.84500000000003</v>
      </c>
      <c r="VZ299" s="20">
        <v>215.24199999999999</v>
      </c>
      <c r="WA299" s="21">
        <v>93.1</v>
      </c>
      <c r="WB299" s="20">
        <v>229.70500000000001</v>
      </c>
      <c r="WC299" s="20">
        <v>166.559</v>
      </c>
      <c r="WD299" s="20">
        <v>166.559</v>
      </c>
      <c r="WE299" s="21">
        <v>204.1</v>
      </c>
      <c r="WF299" s="20">
        <v>503.33</v>
      </c>
      <c r="WG299" s="20">
        <v>364.96499999999997</v>
      </c>
      <c r="WH299" s="20">
        <v>364.96499999999997</v>
      </c>
      <c r="WI299" s="21">
        <v>297.2</v>
      </c>
      <c r="WJ299" s="20">
        <v>733.03499999999997</v>
      </c>
      <c r="WK299" s="20">
        <v>531.52300000000002</v>
      </c>
      <c r="WL299" s="20">
        <v>531.52300000000002</v>
      </c>
      <c r="WM299" s="21">
        <v>104.7</v>
      </c>
      <c r="WN299" s="20">
        <v>258.19200000000001</v>
      </c>
      <c r="WO299" s="20">
        <v>187.215</v>
      </c>
      <c r="WP299" s="20">
        <v>187.215</v>
      </c>
      <c r="WQ299" s="21">
        <v>182.9</v>
      </c>
      <c r="WR299" s="20">
        <v>566.27499999999998</v>
      </c>
      <c r="WS299" s="20">
        <v>1965.992</v>
      </c>
      <c r="WT299" s="21">
        <v>70.900000000000006</v>
      </c>
      <c r="WU299" s="20">
        <v>219.47499999999999</v>
      </c>
      <c r="WV299" s="20">
        <v>761.97400000000005</v>
      </c>
      <c r="WW299" s="21">
        <v>66</v>
      </c>
      <c r="WX299" s="20">
        <v>204.434</v>
      </c>
      <c r="WY299" s="20">
        <v>709.755</v>
      </c>
      <c r="WZ299" s="21">
        <v>39.1</v>
      </c>
      <c r="XA299" s="20">
        <v>120.992</v>
      </c>
      <c r="XB299" s="20">
        <v>420.05900000000003</v>
      </c>
      <c r="XC299" s="20">
        <v>420.05900000000003</v>
      </c>
      <c r="XD299" s="21">
        <v>72.900000000000006</v>
      </c>
      <c r="XE299" s="20">
        <v>225.80799999999999</v>
      </c>
      <c r="XF299" s="20">
        <v>783.95899999999995</v>
      </c>
      <c r="XG299" s="20">
        <v>783.95899999999995</v>
      </c>
      <c r="XH299" s="21">
        <v>112</v>
      </c>
      <c r="XI299" s="20">
        <v>346.79899999999998</v>
      </c>
      <c r="XJ299" s="20">
        <v>1204.018</v>
      </c>
      <c r="XK299" s="20">
        <v>1204.018</v>
      </c>
      <c r="XL299" s="21">
        <v>64.5</v>
      </c>
      <c r="XM299" s="20">
        <v>199.785</v>
      </c>
      <c r="XN299" s="22">
        <v>693.61496899999997</v>
      </c>
      <c r="XO299" s="22">
        <v>693.61496899999997</v>
      </c>
      <c r="XP299" s="21">
        <v>171.1</v>
      </c>
      <c r="XQ299" s="20">
        <v>3012.1329999999998</v>
      </c>
      <c r="XR299" s="20">
        <v>186450.44500000001</v>
      </c>
      <c r="XS299" s="21">
        <v>67.099999999999994</v>
      </c>
      <c r="XT299" s="20">
        <v>1180.4280000000001</v>
      </c>
      <c r="XU299" s="20">
        <v>73068.258000000002</v>
      </c>
      <c r="XV299" s="21">
        <v>34.5</v>
      </c>
      <c r="XW299" s="20">
        <v>606.64099999999996</v>
      </c>
      <c r="XX299" s="20">
        <v>37550.964999999997</v>
      </c>
      <c r="XY299" s="20">
        <v>37550.964999999997</v>
      </c>
      <c r="XZ299" s="21">
        <v>69.599999999999994</v>
      </c>
      <c r="YA299" s="20">
        <v>1225.0640000000001</v>
      </c>
      <c r="YB299" s="20">
        <v>75831.221000000005</v>
      </c>
      <c r="YC299" s="20">
        <v>75831.221000000005</v>
      </c>
      <c r="YD299" s="21">
        <v>104.1</v>
      </c>
      <c r="YE299" s="20">
        <v>1831.7049999999999</v>
      </c>
      <c r="YF299" s="20">
        <v>113382.18700000001</v>
      </c>
      <c r="YG299" s="20">
        <v>113382.18700000001</v>
      </c>
      <c r="YH299" s="21">
        <v>56.7</v>
      </c>
      <c r="YI299" s="20">
        <v>998.15099999999995</v>
      </c>
      <c r="YJ299" s="20">
        <v>61785.377999999997</v>
      </c>
      <c r="YK299" s="20">
        <v>61785.377999999997</v>
      </c>
      <c r="YL299" s="21">
        <v>263.2</v>
      </c>
      <c r="YM299" s="20">
        <v>5852.9219999999996</v>
      </c>
      <c r="YN299" s="20">
        <v>4243.9539999999997</v>
      </c>
      <c r="YO299" s="21">
        <v>138.19999999999999</v>
      </c>
      <c r="YP299" s="20">
        <v>3073.8820000000001</v>
      </c>
      <c r="YQ299" s="20">
        <v>2228.8719999999998</v>
      </c>
      <c r="YR299" s="21">
        <v>132.5</v>
      </c>
      <c r="YS299" s="20">
        <v>2946.0790000000002</v>
      </c>
      <c r="YT299" s="20">
        <v>2136.2020000000002</v>
      </c>
      <c r="YU299" s="21">
        <v>43.3</v>
      </c>
      <c r="YV299" s="20">
        <v>962.096</v>
      </c>
      <c r="YW299" s="20">
        <v>697.61599999999999</v>
      </c>
      <c r="YX299" s="20">
        <v>697.61599999999999</v>
      </c>
      <c r="YY299" s="21">
        <v>81.7</v>
      </c>
      <c r="YZ299" s="20">
        <v>1816.944</v>
      </c>
      <c r="ZA299" s="20">
        <v>1317.4659999999999</v>
      </c>
      <c r="ZB299" s="20">
        <v>1317.4659999999999</v>
      </c>
      <c r="ZC299" s="21">
        <v>125</v>
      </c>
      <c r="ZD299" s="20">
        <v>2779.04</v>
      </c>
      <c r="ZE299" s="20">
        <v>2015.0820000000001</v>
      </c>
      <c r="ZF299" s="20">
        <v>2015.0820000000001</v>
      </c>
      <c r="ZG299" s="21">
        <v>88.1</v>
      </c>
      <c r="ZH299" s="20">
        <v>1958.5170000000001</v>
      </c>
      <c r="ZI299" s="20">
        <v>1420.12</v>
      </c>
      <c r="ZJ299" s="20">
        <v>1420.12</v>
      </c>
      <c r="ZK299" s="21">
        <v>359.7</v>
      </c>
      <c r="ZL299" s="20">
        <v>17447.621999999999</v>
      </c>
      <c r="ZM299" s="20">
        <v>1830918.6</v>
      </c>
      <c r="ZN299" s="21">
        <v>200.3</v>
      </c>
      <c r="ZO299" s="20">
        <v>9712.5619999999999</v>
      </c>
      <c r="ZP299" s="20">
        <v>1019216.8</v>
      </c>
      <c r="ZQ299" s="21">
        <v>194.3</v>
      </c>
      <c r="ZR299" s="20">
        <v>9424.18</v>
      </c>
      <c r="ZS299" s="20">
        <v>988954.59100000001</v>
      </c>
      <c r="ZT299" s="21">
        <v>61.3</v>
      </c>
      <c r="ZU299" s="20">
        <v>2971.6149999999998</v>
      </c>
      <c r="ZV299" s="20">
        <v>311835.3</v>
      </c>
      <c r="ZW299" s="20">
        <v>311835.3</v>
      </c>
      <c r="ZX299" s="21">
        <v>98.2</v>
      </c>
      <c r="ZY299" s="20">
        <v>4763.4459999999999</v>
      </c>
      <c r="ZZ299" s="20">
        <v>499866.5</v>
      </c>
      <c r="AAA299" s="20">
        <v>499866.5</v>
      </c>
      <c r="AAB299" s="21">
        <v>159.5</v>
      </c>
      <c r="AAC299" s="20">
        <v>7735.0609999999997</v>
      </c>
      <c r="AAD299" s="20">
        <v>811701.8</v>
      </c>
      <c r="AAE299" s="20">
        <v>811701.8</v>
      </c>
      <c r="AAF299" s="21">
        <v>105.4</v>
      </c>
      <c r="AAG299" s="20">
        <v>5110.37</v>
      </c>
      <c r="AAH299" s="20">
        <v>536272</v>
      </c>
      <c r="AAI299" s="20">
        <v>536272</v>
      </c>
      <c r="AAJ299" s="21">
        <v>209.8</v>
      </c>
      <c r="AAK299" s="20">
        <v>2992.6489999999999</v>
      </c>
      <c r="AAL299" s="20">
        <v>3148520.2</v>
      </c>
      <c r="AAM299" s="21">
        <v>33.6</v>
      </c>
      <c r="AAN299" s="20">
        <v>478.79700000000003</v>
      </c>
      <c r="AAO299" s="20">
        <v>503735</v>
      </c>
      <c r="AAP299" s="21">
        <v>78.400000000000006</v>
      </c>
      <c r="AAQ299" s="20">
        <v>1118.527</v>
      </c>
      <c r="AAR299" s="20">
        <v>1176785.3999999999</v>
      </c>
      <c r="AAS299" s="20">
        <v>1176785.3999999999</v>
      </c>
      <c r="AAT299" s="21">
        <v>97.8</v>
      </c>
      <c r="AAU299" s="20">
        <v>1395.325</v>
      </c>
      <c r="AAV299" s="20">
        <v>1467999.8</v>
      </c>
      <c r="AAW299" s="20">
        <v>1467999.8</v>
      </c>
      <c r="AAX299" s="21">
        <v>176.2</v>
      </c>
      <c r="AAY299" s="20">
        <v>2513.8519999999999</v>
      </c>
      <c r="AAZ299" s="20">
        <v>2644785.2000000002</v>
      </c>
      <c r="ABA299" s="20">
        <v>2644785.2000000002</v>
      </c>
      <c r="ABB299" s="21">
        <v>118.4</v>
      </c>
      <c r="ABC299" s="20">
        <v>1689.163</v>
      </c>
      <c r="ABD299" s="20">
        <v>1777142.4</v>
      </c>
      <c r="ABE299" s="20">
        <v>1777142.4</v>
      </c>
      <c r="ABF299" s="21">
        <v>386.6</v>
      </c>
      <c r="ABG299" s="20">
        <v>261.45600000000002</v>
      </c>
      <c r="ABH299" s="20">
        <v>189.58199999999999</v>
      </c>
      <c r="ABI299" s="21">
        <v>22.8</v>
      </c>
      <c r="ABJ299" s="20">
        <v>15.452</v>
      </c>
      <c r="ABK299" s="20">
        <v>11.204000000000001</v>
      </c>
      <c r="ABL299" s="21">
        <v>22.4</v>
      </c>
      <c r="ABM299" s="20">
        <v>15.169</v>
      </c>
      <c r="ABN299" s="20">
        <v>10.999000000000001</v>
      </c>
      <c r="ABO299" s="21">
        <v>57.8</v>
      </c>
      <c r="ABP299" s="20">
        <v>39.106999999999999</v>
      </c>
      <c r="ABQ299" s="20">
        <v>28.356999999999999</v>
      </c>
      <c r="ABR299" s="20">
        <v>28.356999999999999</v>
      </c>
      <c r="ABS299" s="21">
        <v>305.89999999999998</v>
      </c>
      <c r="ABT299" s="20">
        <v>206.89699999999999</v>
      </c>
      <c r="ABU299" s="20">
        <v>150.02099999999999</v>
      </c>
      <c r="ABV299" s="20">
        <v>150.02099999999999</v>
      </c>
      <c r="ABW299" s="21">
        <v>363.7</v>
      </c>
      <c r="ABX299" s="20">
        <v>246.00399999999999</v>
      </c>
      <c r="ABY299" s="20">
        <v>178.37799999999999</v>
      </c>
      <c r="ABZ299" s="20">
        <v>178.37799999999999</v>
      </c>
      <c r="ACA299" s="21">
        <v>82.9</v>
      </c>
      <c r="ACB299" s="20">
        <v>56.070999999999998</v>
      </c>
      <c r="ACC299" s="20">
        <v>40.656999999999996</v>
      </c>
      <c r="ACD299" s="20">
        <v>40.656999999999996</v>
      </c>
      <c r="ACE299" s="21">
        <v>65.900000000000006</v>
      </c>
      <c r="ACF299" s="20">
        <v>818.10699999999997</v>
      </c>
      <c r="ACG299" s="20">
        <v>10721.291999999999</v>
      </c>
      <c r="ACH299" s="21">
        <v>30.8</v>
      </c>
      <c r="ACI299" s="20">
        <v>382.072</v>
      </c>
      <c r="ACJ299" s="20">
        <v>5007.0510000000004</v>
      </c>
      <c r="ACK299" s="21">
        <v>14.6</v>
      </c>
      <c r="ACL299" s="20">
        <v>180.95599999999999</v>
      </c>
      <c r="ACM299" s="20">
        <v>2371.431</v>
      </c>
      <c r="ACN299" s="20">
        <v>2371.431</v>
      </c>
      <c r="ACO299" s="21">
        <v>20.5</v>
      </c>
      <c r="ACP299" s="20">
        <v>255.07900000000001</v>
      </c>
      <c r="ACQ299" s="20">
        <v>3342.8090000000002</v>
      </c>
      <c r="ACR299" s="20">
        <v>3342.8090000000002</v>
      </c>
      <c r="ACS299" s="21">
        <v>35.1</v>
      </c>
      <c r="ACT299" s="20">
        <v>436.03500000000003</v>
      </c>
      <c r="ACU299" s="20">
        <v>5714.241</v>
      </c>
      <c r="ACV299" s="20">
        <v>5714.241</v>
      </c>
      <c r="ACW299" s="21">
        <v>16.7</v>
      </c>
      <c r="ACX299" s="20">
        <v>207.779</v>
      </c>
      <c r="ACY299" s="20">
        <v>2722.9380000000001</v>
      </c>
      <c r="ACZ299" s="20">
        <v>2722.9380000000001</v>
      </c>
      <c r="ADA299" s="21">
        <v>183.5</v>
      </c>
      <c r="ADB299" s="20">
        <v>569.54100000000005</v>
      </c>
      <c r="ADC299" s="20">
        <v>1867.5250000000001</v>
      </c>
      <c r="ADD299" s="21">
        <v>53</v>
      </c>
      <c r="ADE299" s="20">
        <v>164.64099999999999</v>
      </c>
      <c r="ADF299" s="20">
        <v>539.85799999999995</v>
      </c>
      <c r="ADG299" s="21">
        <v>68.099999999999994</v>
      </c>
      <c r="ADH299" s="20">
        <v>211.31100000000001</v>
      </c>
      <c r="ADI299" s="20">
        <v>692.88900000000001</v>
      </c>
      <c r="ADJ299" s="20">
        <v>692.88900000000001</v>
      </c>
      <c r="ADK299" s="21">
        <v>62.4</v>
      </c>
      <c r="ADL299" s="20">
        <v>193.589</v>
      </c>
      <c r="ADM299" s="20">
        <v>634.77800000000002</v>
      </c>
      <c r="ADN299" s="20">
        <v>634.77800000000002</v>
      </c>
      <c r="ADO299" s="21">
        <v>130.4</v>
      </c>
      <c r="ADP299" s="20">
        <v>404.9</v>
      </c>
      <c r="ADQ299" s="20">
        <v>1327.6669999999999</v>
      </c>
      <c r="ADR299" s="20">
        <v>1327.6669999999999</v>
      </c>
      <c r="ADS299" s="21">
        <v>129.80000000000001</v>
      </c>
      <c r="ADT299" s="20">
        <v>402.96199999999999</v>
      </c>
      <c r="ADU299" s="20">
        <v>1321.3109999999999</v>
      </c>
      <c r="ADV299" s="20">
        <v>1321.3109999999999</v>
      </c>
      <c r="ADW299" s="21">
        <v>352.7</v>
      </c>
      <c r="ADX299" s="20">
        <v>3212.335</v>
      </c>
      <c r="ADY299" s="20">
        <v>2329.2640000000001</v>
      </c>
      <c r="ADZ299" s="21">
        <v>72.400000000000006</v>
      </c>
      <c r="AEA299" s="20">
        <v>659.02599999999995</v>
      </c>
      <c r="AEB299" s="20">
        <v>477.86</v>
      </c>
      <c r="AEC299" s="21">
        <v>67.7</v>
      </c>
      <c r="AED299" s="20">
        <v>616.46500000000003</v>
      </c>
      <c r="AEE299" s="20">
        <v>446.99900000000002</v>
      </c>
      <c r="AEF299" s="21">
        <v>116.3</v>
      </c>
      <c r="AEG299" s="20">
        <v>1058.9849999999999</v>
      </c>
      <c r="AEH299" s="20">
        <v>767.87</v>
      </c>
      <c r="AEI299" s="20">
        <v>767.87</v>
      </c>
      <c r="AEJ299" s="21">
        <v>164.1</v>
      </c>
      <c r="AEK299" s="20">
        <v>1494.3240000000001</v>
      </c>
      <c r="AEL299" s="20">
        <v>1083.5340000000001</v>
      </c>
      <c r="AEM299" s="20">
        <v>1083.5340000000001</v>
      </c>
      <c r="AEN299" s="21">
        <v>280.3</v>
      </c>
      <c r="AEO299" s="20">
        <v>2553.3090000000002</v>
      </c>
      <c r="AEP299" s="20">
        <v>1851.404</v>
      </c>
      <c r="AEQ299" s="20">
        <v>1851.404</v>
      </c>
      <c r="AER299" s="21">
        <v>123.2</v>
      </c>
      <c r="AES299" s="20">
        <v>1122.1420000000001</v>
      </c>
      <c r="AET299" s="20">
        <v>813.66499999999996</v>
      </c>
      <c r="AEU299" s="20">
        <v>752.41300000000001</v>
      </c>
      <c r="AEV299" s="21">
        <v>253.6</v>
      </c>
      <c r="AEW299" s="20">
        <v>1292.2619999999999</v>
      </c>
      <c r="AEX299" s="20">
        <v>7836.4040000000005</v>
      </c>
      <c r="AEY299" s="21">
        <v>31.4</v>
      </c>
      <c r="AEZ299" s="20">
        <v>160.15600000000001</v>
      </c>
      <c r="AFA299" s="20">
        <v>971.20500000000004</v>
      </c>
      <c r="AFB299" s="21">
        <v>30.7</v>
      </c>
      <c r="AFC299" s="20">
        <v>156.43199999999999</v>
      </c>
      <c r="AFD299" s="20">
        <v>948.62099999999998</v>
      </c>
      <c r="AFE299" s="21">
        <v>85.5</v>
      </c>
      <c r="AFF299" s="20">
        <v>435.51100000000002</v>
      </c>
      <c r="AFG299" s="20">
        <v>2640.9839999999999</v>
      </c>
      <c r="AFH299" s="20">
        <v>2640.9839999999999</v>
      </c>
      <c r="AFI299" s="21">
        <v>136.69999999999999</v>
      </c>
      <c r="AFJ299" s="20">
        <v>696.59400000000005</v>
      </c>
      <c r="AFK299" s="20">
        <v>4224.2150000000001</v>
      </c>
      <c r="AFL299" s="20">
        <v>4224.2150000000001</v>
      </c>
      <c r="AFM299" s="21">
        <v>222.2</v>
      </c>
      <c r="AFN299" s="20">
        <v>1132.105</v>
      </c>
      <c r="AFO299" s="20">
        <v>6865.1989999999996</v>
      </c>
      <c r="AFP299" s="20">
        <v>6865.1989999999996</v>
      </c>
      <c r="AFQ299" s="21">
        <v>107.9</v>
      </c>
      <c r="AFR299" s="20">
        <v>549.86</v>
      </c>
      <c r="AFS299" s="20">
        <v>3334.4059999999999</v>
      </c>
      <c r="AFT299" s="20">
        <v>3334.4059999999999</v>
      </c>
      <c r="AFU299" s="21">
        <v>209.8</v>
      </c>
      <c r="AFV299" s="20">
        <v>393.53</v>
      </c>
      <c r="AFW299" s="20">
        <v>478.29599999999999</v>
      </c>
      <c r="AFX299" s="21">
        <v>34.4</v>
      </c>
      <c r="AFY299" s="20">
        <v>64.605999999999995</v>
      </c>
      <c r="AFZ299" s="20">
        <v>78.522000000000006</v>
      </c>
      <c r="AGA299" s="21">
        <v>88.2</v>
      </c>
      <c r="AGB299" s="20">
        <v>165.49600000000001</v>
      </c>
      <c r="AGC299" s="20">
        <v>201.14400000000001</v>
      </c>
      <c r="AGD299" s="20">
        <v>201.14400000000001</v>
      </c>
      <c r="AGE299" s="21">
        <v>87.1</v>
      </c>
      <c r="AGF299" s="20">
        <v>163.428</v>
      </c>
      <c r="AGG299" s="20">
        <v>198.631</v>
      </c>
      <c r="AGH299" s="20">
        <v>198.631</v>
      </c>
      <c r="AGI299" s="21">
        <v>175.3</v>
      </c>
      <c r="AGJ299" s="20">
        <v>328.92399999999998</v>
      </c>
      <c r="AGK299" s="20">
        <v>399.774</v>
      </c>
      <c r="AGL299" s="20">
        <v>399.774</v>
      </c>
      <c r="AGM299" s="21">
        <v>144.30000000000001</v>
      </c>
      <c r="AGN299" s="20">
        <v>270.76600000000002</v>
      </c>
      <c r="AGO299" s="20">
        <v>329.089</v>
      </c>
      <c r="AGP299" s="20">
        <v>329.089</v>
      </c>
      <c r="AGQ299" s="21">
        <v>139.80000000000001</v>
      </c>
      <c r="AGR299" s="20">
        <v>755.87400000000002</v>
      </c>
      <c r="AGS299" s="20">
        <v>2276.9180000000001</v>
      </c>
      <c r="AGT299" s="21">
        <v>59.9</v>
      </c>
      <c r="AGU299" s="20">
        <v>323.86399999999998</v>
      </c>
      <c r="AGV299" s="20">
        <v>975.57600000000002</v>
      </c>
      <c r="AGW299" s="21">
        <v>57.2</v>
      </c>
      <c r="AGX299" s="20">
        <v>309.08600000000001</v>
      </c>
      <c r="AGY299" s="20">
        <v>931.06</v>
      </c>
      <c r="AGZ299" s="21">
        <v>35.700000000000003</v>
      </c>
      <c r="AHA299" s="20">
        <v>192.846</v>
      </c>
      <c r="AHB299" s="20">
        <v>580.91099999999994</v>
      </c>
      <c r="AHC299" s="20">
        <v>580.91099999999994</v>
      </c>
      <c r="AHD299" s="21">
        <v>44.2</v>
      </c>
      <c r="AHE299" s="20">
        <v>239.16300000000001</v>
      </c>
      <c r="AHF299" s="20">
        <v>720.43100000000004</v>
      </c>
      <c r="AHG299" s="20">
        <v>720.43100000000004</v>
      </c>
      <c r="AHH299" s="21">
        <v>79.900000000000006</v>
      </c>
      <c r="AHI299" s="20">
        <v>432.00900000000001</v>
      </c>
      <c r="AHJ299" s="20">
        <v>1301.3420000000001</v>
      </c>
      <c r="AHK299" s="20">
        <v>1301.3420000000001</v>
      </c>
      <c r="AHL299" s="21">
        <v>51.7</v>
      </c>
      <c r="AHM299" s="20">
        <v>279.60500000000002</v>
      </c>
      <c r="AHN299" s="20">
        <v>842.25300000000004</v>
      </c>
      <c r="AHO299" s="20">
        <v>842.25300000000004</v>
      </c>
      <c r="AHP299" s="21">
        <v>350.8</v>
      </c>
      <c r="AHQ299" s="20">
        <v>824.77499999999998</v>
      </c>
      <c r="AHR299" s="20">
        <v>598.04399999999998</v>
      </c>
      <c r="AHS299" s="21">
        <v>130.6</v>
      </c>
      <c r="AHT299" s="20">
        <v>307.15899999999999</v>
      </c>
      <c r="AHU299" s="20">
        <v>222.721</v>
      </c>
      <c r="AHV299" s="21">
        <v>131.4</v>
      </c>
      <c r="AHW299" s="20">
        <v>309.02999999999997</v>
      </c>
      <c r="AHX299" s="20">
        <v>224.078</v>
      </c>
      <c r="AHY299" s="21">
        <v>86.1</v>
      </c>
      <c r="AHZ299" s="20">
        <v>202.53200000000001</v>
      </c>
      <c r="AIA299" s="20">
        <v>146.85599999999999</v>
      </c>
      <c r="AIB299" s="20">
        <v>146.85599999999999</v>
      </c>
      <c r="AIC299" s="21">
        <v>134</v>
      </c>
      <c r="AID299" s="20">
        <v>315.08300000000003</v>
      </c>
      <c r="AIE299" s="20">
        <v>228.46700000000001</v>
      </c>
      <c r="AIF299" s="20">
        <v>228.46700000000001</v>
      </c>
      <c r="AIG299" s="21">
        <v>220.1</v>
      </c>
      <c r="AIH299" s="20">
        <v>517.61599999999999</v>
      </c>
      <c r="AII299" s="20">
        <v>375.32299999999998</v>
      </c>
      <c r="AIJ299" s="20">
        <v>375.32299999999998</v>
      </c>
      <c r="AIK299" s="21">
        <v>139.69999999999999</v>
      </c>
      <c r="AIL299" s="20">
        <v>328.43700000000001</v>
      </c>
      <c r="AIM299" s="20">
        <v>238.15</v>
      </c>
      <c r="AIN299" s="20">
        <v>238.15</v>
      </c>
      <c r="AIO299" s="21">
        <v>94.7</v>
      </c>
      <c r="AIP299" s="20">
        <v>2099.11</v>
      </c>
      <c r="AIQ299" s="20">
        <v>68987.884999999995</v>
      </c>
      <c r="AIR299" s="21">
        <v>13.1</v>
      </c>
      <c r="AIS299" s="20">
        <v>291.33199999999999</v>
      </c>
      <c r="AIT299" s="20">
        <v>9574.7000000000007</v>
      </c>
      <c r="AIU299" s="21">
        <v>16.3</v>
      </c>
      <c r="AIV299" s="20">
        <v>362.37099999999998</v>
      </c>
      <c r="AIW299" s="20">
        <v>11909.432000000001</v>
      </c>
      <c r="AIX299" s="20">
        <v>11909.432000000001</v>
      </c>
      <c r="AIY299" s="21">
        <v>65.2</v>
      </c>
      <c r="AIZ299" s="20">
        <v>1445.4079999999999</v>
      </c>
      <c r="AJA299" s="20">
        <v>47503.752999999997</v>
      </c>
      <c r="AJB299" s="20">
        <v>47503.752999999997</v>
      </c>
      <c r="AJC299" s="21">
        <v>81.599999999999994</v>
      </c>
      <c r="AJD299" s="20">
        <v>1807.779</v>
      </c>
      <c r="AJE299" s="20">
        <v>59413.184999999998</v>
      </c>
      <c r="AJF299" s="20">
        <v>59413.184999999998</v>
      </c>
      <c r="AJG299" s="21">
        <v>46.7</v>
      </c>
      <c r="AJH299" s="20">
        <v>1035.829</v>
      </c>
      <c r="AJI299" s="20">
        <v>34042.82</v>
      </c>
      <c r="AJJ299" s="20">
        <v>34042.82</v>
      </c>
      <c r="AJK299" s="21">
        <v>48.1</v>
      </c>
      <c r="AJL299" s="20">
        <v>358.96300000000002</v>
      </c>
      <c r="AJM299" s="20">
        <v>1346.325</v>
      </c>
      <c r="AJN299" s="21">
        <v>2.1</v>
      </c>
      <c r="AJO299" s="20">
        <v>16.029</v>
      </c>
      <c r="AJP299" s="20">
        <v>60.118000000000002</v>
      </c>
      <c r="AJQ299" s="21">
        <v>11.3</v>
      </c>
      <c r="AJR299" s="20">
        <v>84.44</v>
      </c>
      <c r="AJS299" s="20">
        <v>316.702</v>
      </c>
      <c r="AJT299" s="20">
        <v>286.149</v>
      </c>
      <c r="AJU299" s="21">
        <v>34.799999999999997</v>
      </c>
      <c r="AJV299" s="20">
        <v>259.36099999999999</v>
      </c>
      <c r="AJW299" s="20">
        <v>972.76</v>
      </c>
      <c r="AJX299" s="20">
        <v>946.46</v>
      </c>
      <c r="AJY299" s="21">
        <v>46</v>
      </c>
      <c r="AJZ299" s="20">
        <v>342.93400000000003</v>
      </c>
      <c r="AKA299" s="20">
        <v>1286.2070000000001</v>
      </c>
      <c r="AKB299" s="20">
        <v>1232.6099999999999</v>
      </c>
      <c r="AKC299" s="21">
        <v>41.6</v>
      </c>
      <c r="AKD299" s="20">
        <v>310.39600000000002</v>
      </c>
      <c r="AKE299" s="20">
        <v>1164.171</v>
      </c>
      <c r="AKF299" s="20">
        <v>1164.171</v>
      </c>
      <c r="AKG299" s="21">
        <v>273.8</v>
      </c>
      <c r="AKH299" s="20">
        <v>1631.0540000000001</v>
      </c>
      <c r="AKI299" s="20">
        <v>10477.563</v>
      </c>
      <c r="AKJ299" s="21">
        <v>42.2</v>
      </c>
      <c r="AKK299" s="20">
        <v>251.316</v>
      </c>
      <c r="AKL299" s="20">
        <v>1614.4059999999999</v>
      </c>
      <c r="AKM299" s="21">
        <v>40.200000000000003</v>
      </c>
      <c r="AKN299" s="20">
        <v>239.548</v>
      </c>
      <c r="AKO299" s="20">
        <v>1538.81</v>
      </c>
      <c r="AKP299" s="21">
        <v>81.099999999999994</v>
      </c>
      <c r="AKQ299" s="20">
        <v>483.19499999999999</v>
      </c>
      <c r="AKR299" s="20">
        <v>3103.9450000000002</v>
      </c>
      <c r="AKS299" s="20">
        <v>3103.9450000000002</v>
      </c>
      <c r="AKT299" s="21">
        <v>150.5</v>
      </c>
      <c r="AKU299" s="20">
        <v>896.54300000000001</v>
      </c>
      <c r="AKV299" s="20">
        <v>5759.2120000000004</v>
      </c>
      <c r="AKW299" s="20">
        <v>5759.2120000000004</v>
      </c>
      <c r="AKX299" s="21">
        <v>231.6</v>
      </c>
      <c r="AKY299" s="20">
        <v>1379.7370000000001</v>
      </c>
      <c r="AKZ299" s="20">
        <v>8863.1569999999992</v>
      </c>
      <c r="ALA299" s="20">
        <v>8863.1569999999992</v>
      </c>
      <c r="ALB299" s="21">
        <v>129.30000000000001</v>
      </c>
      <c r="ALC299" s="20">
        <v>770.03</v>
      </c>
      <c r="ALD299" s="20">
        <v>4946.5159999999996</v>
      </c>
      <c r="ALE299" s="20">
        <v>4946.5159999999996</v>
      </c>
      <c r="ALF299" s="21">
        <v>293.10000000000002</v>
      </c>
      <c r="ALG299" s="20">
        <v>893.16200000000003</v>
      </c>
      <c r="ALH299" s="20">
        <v>1127.7950000000001</v>
      </c>
      <c r="ALI299" s="21">
        <v>101.5</v>
      </c>
      <c r="ALJ299" s="20">
        <v>309.18400000000003</v>
      </c>
      <c r="ALK299" s="20">
        <v>390.40699999999998</v>
      </c>
      <c r="ALL299" s="21">
        <v>66</v>
      </c>
      <c r="ALM299" s="20">
        <v>201.00299999999999</v>
      </c>
      <c r="ALN299" s="20">
        <v>253.80600000000001</v>
      </c>
      <c r="ALO299" s="20">
        <v>225.04400000000001</v>
      </c>
      <c r="ALP299" s="21">
        <v>123.1</v>
      </c>
      <c r="ALQ299" s="20">
        <v>374.99900000000002</v>
      </c>
      <c r="ALR299" s="20">
        <v>473.51100000000002</v>
      </c>
      <c r="ALS299" s="20">
        <v>376.88900000000001</v>
      </c>
      <c r="ALT299" s="21">
        <v>191.7</v>
      </c>
      <c r="ALU299" s="20">
        <v>583.97699999999998</v>
      </c>
      <c r="ALV299" s="20">
        <v>737.38800000000003</v>
      </c>
      <c r="ALW299" s="20">
        <v>601.93200000000002</v>
      </c>
      <c r="ALX299" s="21">
        <v>158.30000000000001</v>
      </c>
      <c r="ALY299" s="20">
        <v>482.35899999999998</v>
      </c>
      <c r="ALZ299" s="20">
        <v>609.07500000000005</v>
      </c>
      <c r="AMA299" s="20">
        <v>448.84</v>
      </c>
      <c r="AMB299" s="21">
        <v>181.7</v>
      </c>
      <c r="AMC299" s="20">
        <v>715.41200000000003</v>
      </c>
      <c r="AMD299" s="20">
        <v>23436.172999999999</v>
      </c>
      <c r="AME299" s="21">
        <v>29.7</v>
      </c>
      <c r="AMF299" s="20">
        <v>116.858</v>
      </c>
      <c r="AMG299" s="20">
        <v>3828.1570000000002</v>
      </c>
      <c r="AMH299" s="21">
        <v>77.099999999999994</v>
      </c>
      <c r="AMI299" s="20">
        <v>303.73399999999998</v>
      </c>
      <c r="AMJ299" s="20">
        <v>9950.0310000000009</v>
      </c>
      <c r="AMK299" s="20">
        <v>9950.0310000000009</v>
      </c>
      <c r="AML299" s="21">
        <v>74.900000000000006</v>
      </c>
      <c r="AMM299" s="20">
        <v>294.81900000000002</v>
      </c>
      <c r="AMN299" s="20">
        <v>9657.9850000000006</v>
      </c>
      <c r="AMO299" s="20">
        <v>9657.9850000000006</v>
      </c>
      <c r="AMP299" s="21">
        <v>152</v>
      </c>
      <c r="AMQ299" s="20">
        <v>598.55399999999997</v>
      </c>
      <c r="AMR299" s="20">
        <v>19608.016</v>
      </c>
      <c r="AMS299" s="20">
        <v>19608.016</v>
      </c>
      <c r="AMT299" s="21">
        <v>113.2</v>
      </c>
      <c r="AMU299" s="20">
        <v>445.666</v>
      </c>
      <c r="AMV299" s="20">
        <v>14599.58</v>
      </c>
      <c r="AMW299" s="20">
        <v>14599.58</v>
      </c>
      <c r="AMX299" s="21">
        <v>102.8</v>
      </c>
      <c r="AMY299" s="22">
        <v>871.65299300000004</v>
      </c>
      <c r="AMZ299" s="20">
        <v>1871.1769999999999</v>
      </c>
      <c r="ANA299" s="21">
        <v>31.3</v>
      </c>
      <c r="ANB299" s="20">
        <v>265.70699999999999</v>
      </c>
      <c r="ANC299" s="20">
        <v>570.39400000000001</v>
      </c>
      <c r="AND299" s="21">
        <v>31.1</v>
      </c>
      <c r="ANE299" s="20">
        <v>263.87200000000001</v>
      </c>
      <c r="ANF299" s="20">
        <v>566.45500000000004</v>
      </c>
      <c r="ANG299" s="21">
        <v>19.5</v>
      </c>
      <c r="ANH299" s="22">
        <v>165.23401799999999</v>
      </c>
      <c r="ANI299" s="22">
        <v>354.70786600000002</v>
      </c>
      <c r="ANJ299" s="22">
        <v>354.70786600000002</v>
      </c>
      <c r="ANK299" s="21">
        <v>52</v>
      </c>
      <c r="ANL299" s="22">
        <v>440.71161000000001</v>
      </c>
      <c r="ANM299" s="22">
        <v>946.07561399999997</v>
      </c>
      <c r="ANN299" s="22">
        <v>946.07561399999997</v>
      </c>
      <c r="ANO299" s="21">
        <v>71.5</v>
      </c>
      <c r="ANP299" s="22">
        <v>605.94562800000006</v>
      </c>
      <c r="ANQ299" s="22">
        <v>1300.7834800000001</v>
      </c>
      <c r="ANR299" s="22">
        <v>1300.7834800000001</v>
      </c>
      <c r="ANS299" s="21">
        <v>53.6</v>
      </c>
      <c r="ANT299" s="22">
        <v>454.12647399999997</v>
      </c>
      <c r="ANU299" s="22">
        <v>974.87330099999997</v>
      </c>
      <c r="ANV299" s="22">
        <v>974.87330099999997</v>
      </c>
      <c r="ANW299" s="21">
        <v>248.2</v>
      </c>
      <c r="ANX299" s="20">
        <v>41811.322</v>
      </c>
      <c r="ANY299" s="20">
        <v>41811.322</v>
      </c>
      <c r="ANZ299" s="21">
        <v>98.3</v>
      </c>
      <c r="AOA299" s="20">
        <v>16548.609</v>
      </c>
      <c r="AOB299" s="20">
        <v>16548.609</v>
      </c>
      <c r="AOC299" s="21">
        <v>96.2</v>
      </c>
      <c r="AOD299" s="20">
        <v>16200.812</v>
      </c>
      <c r="AOE299" s="20">
        <v>16200.812</v>
      </c>
      <c r="AOF299" s="21">
        <v>82.5</v>
      </c>
      <c r="AOG299" s="20">
        <v>13899.233</v>
      </c>
      <c r="AOH299" s="20">
        <v>13899.233</v>
      </c>
      <c r="AOI299" s="20">
        <v>13899.233</v>
      </c>
      <c r="AOJ299" s="21">
        <v>67.5</v>
      </c>
      <c r="AOK299" s="20">
        <v>11363.48</v>
      </c>
      <c r="AOL299" s="20">
        <v>11363.48</v>
      </c>
      <c r="AOM299" s="20">
        <v>11363.48</v>
      </c>
      <c r="AON299" s="21">
        <v>150</v>
      </c>
      <c r="AOO299" s="20">
        <v>25262.713</v>
      </c>
      <c r="AOP299" s="20">
        <v>25262.713</v>
      </c>
      <c r="AOQ299" s="20">
        <v>25262.713</v>
      </c>
      <c r="AOR299" s="21">
        <v>48.7</v>
      </c>
      <c r="AOS299" s="20">
        <v>8198.1299999999992</v>
      </c>
      <c r="AOT299" s="20">
        <v>8198.1299999999992</v>
      </c>
      <c r="AOU299" s="20">
        <v>8198.1299999999992</v>
      </c>
      <c r="AOV299" s="21">
        <v>263.89999999999998</v>
      </c>
      <c r="AOW299" s="20">
        <v>36192.468000000001</v>
      </c>
      <c r="AOX299" s="20">
        <v>26243.159</v>
      </c>
      <c r="AOY299" s="21">
        <v>100.7</v>
      </c>
      <c r="AOZ299" s="20">
        <v>13801.936</v>
      </c>
      <c r="APA299" s="20">
        <v>10007.784</v>
      </c>
      <c r="APB299" s="21">
        <v>93.3</v>
      </c>
      <c r="APC299" s="20">
        <v>12798.352000000001</v>
      </c>
      <c r="APD299" s="20">
        <v>9280.0849999999991</v>
      </c>
      <c r="APE299" s="21">
        <v>61.5</v>
      </c>
      <c r="APF299" s="20">
        <v>8434.3610000000008</v>
      </c>
      <c r="APG299" s="20">
        <v>6115.7550000000001</v>
      </c>
      <c r="APH299" s="20">
        <v>6115.7550000000001</v>
      </c>
      <c r="API299" s="21">
        <v>101.8</v>
      </c>
      <c r="APJ299" s="20">
        <v>13956.171</v>
      </c>
      <c r="APK299" s="20">
        <v>10119.620000000001</v>
      </c>
      <c r="APL299" s="20">
        <v>10119.620000000001</v>
      </c>
      <c r="APM299" s="21">
        <v>163.30000000000001</v>
      </c>
      <c r="APN299" s="20">
        <v>22390.531999999999</v>
      </c>
      <c r="APO299" s="20">
        <v>16235.375</v>
      </c>
      <c r="APP299" s="20">
        <v>16235.375</v>
      </c>
      <c r="APQ299" s="21">
        <v>97.8</v>
      </c>
      <c r="APR299" s="20">
        <v>13405.141</v>
      </c>
      <c r="APS299" s="20">
        <v>9720.0679999999993</v>
      </c>
      <c r="APT299" s="20">
        <v>9720.0679999999993</v>
      </c>
      <c r="APU299" s="21">
        <v>115.8</v>
      </c>
      <c r="APV299" s="20">
        <v>424.053</v>
      </c>
      <c r="APW299" s="20">
        <v>4478.8490000000002</v>
      </c>
      <c r="APX299" s="21">
        <v>42.3</v>
      </c>
      <c r="APY299" s="20">
        <v>154.904</v>
      </c>
      <c r="APZ299" s="20">
        <v>1636.095</v>
      </c>
      <c r="AQA299" s="21">
        <v>38.9</v>
      </c>
      <c r="AQB299" s="20">
        <v>142.446</v>
      </c>
      <c r="AQC299" s="20">
        <v>1504.518</v>
      </c>
      <c r="AQD299" s="20">
        <v>1504.518</v>
      </c>
      <c r="AQE299" s="21">
        <v>34.6</v>
      </c>
      <c r="AQF299" s="20">
        <v>126.703</v>
      </c>
      <c r="AQG299" s="20">
        <v>1338.2360000000001</v>
      </c>
      <c r="AQH299" s="20">
        <v>1338.2360000000001</v>
      </c>
      <c r="AQI299" s="21">
        <v>73.5</v>
      </c>
      <c r="AQJ299" s="20">
        <v>269.149</v>
      </c>
      <c r="AQK299" s="20">
        <v>2842.7539999999999</v>
      </c>
      <c r="AQL299" s="20">
        <v>2842.7539999999999</v>
      </c>
      <c r="AQM299" s="21">
        <v>59.9</v>
      </c>
      <c r="AQN299" s="20">
        <v>219.316</v>
      </c>
      <c r="AQO299" s="20">
        <v>2316.415</v>
      </c>
      <c r="AQP299" s="20">
        <v>2316.415</v>
      </c>
    </row>
    <row r="300" spans="1:1134" x14ac:dyDescent="0.2">
      <c r="A300" s="18">
        <v>41729</v>
      </c>
      <c r="B300" s="21">
        <v>159.69999999999999</v>
      </c>
      <c r="C300" s="21">
        <v>155.19999999999999</v>
      </c>
      <c r="D300" s="20">
        <v>41249.847999999998</v>
      </c>
      <c r="E300" s="21">
        <v>38.799999999999997</v>
      </c>
      <c r="F300" s="21">
        <v>38.9</v>
      </c>
      <c r="G300" s="20">
        <v>10032.512000000001</v>
      </c>
      <c r="H300" s="21">
        <v>32.1</v>
      </c>
      <c r="I300" s="21">
        <v>31.2</v>
      </c>
      <c r="J300" s="20">
        <v>8286.6810000000005</v>
      </c>
      <c r="K300" s="21">
        <v>88.5</v>
      </c>
      <c r="L300" s="21">
        <v>84.8</v>
      </c>
      <c r="M300" s="20">
        <v>22864.843000000001</v>
      </c>
      <c r="N300" s="21">
        <v>120.6</v>
      </c>
      <c r="O300" s="21">
        <v>116.1</v>
      </c>
      <c r="P300" s="20">
        <v>31161.631000000001</v>
      </c>
      <c r="Q300" s="21">
        <v>89.8</v>
      </c>
      <c r="R300" s="21">
        <v>85.4</v>
      </c>
      <c r="S300" s="20">
        <v>23205.647000000001</v>
      </c>
      <c r="T300" s="21">
        <v>229.5</v>
      </c>
      <c r="U300" s="21">
        <v>209.4</v>
      </c>
      <c r="V300" s="20">
        <v>160355.79300000001</v>
      </c>
      <c r="W300" s="21">
        <v>81.400000000000006</v>
      </c>
      <c r="X300" s="21">
        <v>71.599999999999994</v>
      </c>
      <c r="Y300" s="20">
        <v>56843.826000000001</v>
      </c>
      <c r="Z300" s="21">
        <v>77.599999999999994</v>
      </c>
      <c r="AA300" s="21">
        <v>68.8</v>
      </c>
      <c r="AB300" s="20">
        <v>54245.614999999998</v>
      </c>
      <c r="AC300" s="21">
        <v>60</v>
      </c>
      <c r="AD300" s="21">
        <v>52.1</v>
      </c>
      <c r="AE300" s="20">
        <v>41951.031999999999</v>
      </c>
      <c r="AF300" s="21">
        <v>88.1</v>
      </c>
      <c r="AG300" s="21">
        <v>85.6</v>
      </c>
      <c r="AH300" s="20">
        <v>61549.974000000002</v>
      </c>
      <c r="AI300" s="21">
        <v>148.1</v>
      </c>
      <c r="AJ300" s="21">
        <v>137.80000000000001</v>
      </c>
      <c r="AK300" s="20">
        <v>103511.966</v>
      </c>
      <c r="AL300" s="21">
        <v>85</v>
      </c>
      <c r="AM300" s="21">
        <v>82.8</v>
      </c>
      <c r="AN300" s="20">
        <v>59419.455999999998</v>
      </c>
      <c r="AO300" s="21">
        <v>270.5</v>
      </c>
      <c r="AP300" s="21">
        <v>269</v>
      </c>
      <c r="AQ300" s="20">
        <v>119105.94500000001</v>
      </c>
      <c r="AR300" s="21">
        <v>106.2</v>
      </c>
      <c r="AS300" s="21">
        <v>107.4</v>
      </c>
      <c r="AT300" s="20">
        <v>46755.608999999997</v>
      </c>
      <c r="AU300" s="21">
        <v>100.4</v>
      </c>
      <c r="AV300" s="21">
        <v>101.6</v>
      </c>
      <c r="AW300" s="20">
        <v>44213.103000000003</v>
      </c>
      <c r="AX300" s="21">
        <v>76.400000000000006</v>
      </c>
      <c r="AY300" s="21">
        <v>75</v>
      </c>
      <c r="AZ300" s="20">
        <v>33664.351000000002</v>
      </c>
      <c r="BA300" s="21">
        <v>87.8</v>
      </c>
      <c r="BB300" s="21">
        <v>86.6</v>
      </c>
      <c r="BC300" s="20">
        <v>38685.131000000001</v>
      </c>
      <c r="BD300" s="21">
        <v>164.3</v>
      </c>
      <c r="BE300" s="21">
        <v>161.6</v>
      </c>
      <c r="BF300" s="20">
        <v>72350.335999999996</v>
      </c>
      <c r="BG300" s="21">
        <v>82.2</v>
      </c>
      <c r="BH300" s="21">
        <v>80</v>
      </c>
      <c r="BI300" s="20">
        <v>36213.809000000001</v>
      </c>
      <c r="BJ300" s="21">
        <v>71.2</v>
      </c>
      <c r="BK300" s="19">
        <v>321.78208255059002</v>
      </c>
      <c r="BL300" s="20">
        <v>2575.2860000000001</v>
      </c>
      <c r="BM300" s="21">
        <v>48.8</v>
      </c>
      <c r="BN300" s="20">
        <v>220.399</v>
      </c>
      <c r="BO300" s="20">
        <v>1763.896</v>
      </c>
      <c r="BP300" s="21">
        <v>5.9</v>
      </c>
      <c r="BQ300" s="20">
        <v>26.827000000000002</v>
      </c>
      <c r="BR300" s="19">
        <v>214.70509100000001</v>
      </c>
      <c r="BS300" s="19">
        <v>214.70509100000001</v>
      </c>
      <c r="BT300" s="21">
        <v>16.399999999999999</v>
      </c>
      <c r="BU300" s="20">
        <v>74.277000000000001</v>
      </c>
      <c r="BV300" s="19">
        <v>594.45663540592</v>
      </c>
      <c r="BW300" s="19">
        <v>492.13508401798998</v>
      </c>
      <c r="BX300" s="21">
        <v>22.4</v>
      </c>
      <c r="BY300" s="19">
        <v>101.38324208678</v>
      </c>
      <c r="BZ300" s="19">
        <v>811.39036306891001</v>
      </c>
      <c r="CA300" s="19">
        <v>706.84017501798996</v>
      </c>
      <c r="CB300" s="21">
        <v>14.3</v>
      </c>
      <c r="CC300" s="19">
        <v>64.666428803478993</v>
      </c>
      <c r="CD300" s="19">
        <v>517.538363</v>
      </c>
      <c r="CE300" s="19">
        <v>517.538363</v>
      </c>
      <c r="CF300" s="21">
        <v>235.5</v>
      </c>
      <c r="CG300" s="20">
        <v>1057.7860000000001</v>
      </c>
      <c r="CH300" s="20">
        <v>767.21199999999999</v>
      </c>
      <c r="CI300" s="21">
        <v>90.4</v>
      </c>
      <c r="CJ300" s="20">
        <v>406.24299999999999</v>
      </c>
      <c r="CK300" s="20">
        <v>294.64800000000002</v>
      </c>
      <c r="CL300" s="21">
        <v>81.400000000000006</v>
      </c>
      <c r="CM300" s="20">
        <v>365.82799999999997</v>
      </c>
      <c r="CN300" s="20">
        <v>265.33499999999998</v>
      </c>
      <c r="CO300" s="21">
        <v>50.4</v>
      </c>
      <c r="CP300" s="20">
        <v>226.541</v>
      </c>
      <c r="CQ300" s="20">
        <v>164.31</v>
      </c>
      <c r="CR300" s="20">
        <v>164.31</v>
      </c>
      <c r="CS300" s="21">
        <v>94.6</v>
      </c>
      <c r="CT300" s="20">
        <v>425.00200000000001</v>
      </c>
      <c r="CU300" s="20">
        <v>308.25400000000002</v>
      </c>
      <c r="CV300" s="20">
        <v>308.25400000000002</v>
      </c>
      <c r="CW300" s="21">
        <v>145</v>
      </c>
      <c r="CX300" s="20">
        <v>651.54300000000001</v>
      </c>
      <c r="CY300" s="20">
        <v>472.56400000000002</v>
      </c>
      <c r="CZ300" s="20">
        <v>472.56400000000002</v>
      </c>
      <c r="DA300" s="21">
        <v>88.8</v>
      </c>
      <c r="DB300" s="20">
        <v>398.87400000000002</v>
      </c>
      <c r="DC300" s="20">
        <v>289.303</v>
      </c>
      <c r="DD300" s="20">
        <v>289.303</v>
      </c>
      <c r="DE300" s="21">
        <v>213.2</v>
      </c>
      <c r="DF300" s="20">
        <v>3120.7739999999999</v>
      </c>
      <c r="DG300" s="20">
        <v>3381.6709999999998</v>
      </c>
      <c r="DH300" s="21">
        <v>31.5</v>
      </c>
      <c r="DI300" s="20">
        <v>461.53899999999999</v>
      </c>
      <c r="DJ300" s="20">
        <v>500.12400000000002</v>
      </c>
      <c r="DK300" s="21">
        <v>29.1</v>
      </c>
      <c r="DL300" s="20">
        <v>425.29599999999999</v>
      </c>
      <c r="DM300" s="20">
        <v>460.851</v>
      </c>
      <c r="DN300" s="21">
        <v>111.7</v>
      </c>
      <c r="DO300" s="20">
        <v>1634.7650000000001</v>
      </c>
      <c r="DP300" s="20">
        <v>1771.431</v>
      </c>
      <c r="DQ300" s="20">
        <v>1771.431</v>
      </c>
      <c r="DR300" s="21">
        <v>70</v>
      </c>
      <c r="DS300" s="20">
        <v>1024.47</v>
      </c>
      <c r="DT300" s="20">
        <v>1110.116</v>
      </c>
      <c r="DU300" s="20">
        <v>1110.116</v>
      </c>
      <c r="DV300" s="21">
        <v>181.6</v>
      </c>
      <c r="DW300" s="20">
        <v>2659.2350000000001</v>
      </c>
      <c r="DX300" s="20">
        <v>2881.547</v>
      </c>
      <c r="DY300" s="20">
        <v>2881.547</v>
      </c>
      <c r="DZ300" s="21">
        <v>127.7</v>
      </c>
      <c r="EA300" s="20">
        <v>1869.8219999999999</v>
      </c>
      <c r="EB300" s="20">
        <v>2026.1389999999999</v>
      </c>
      <c r="EC300" s="20">
        <v>2026.1389999999999</v>
      </c>
      <c r="ED300" s="21">
        <v>322.60000000000002</v>
      </c>
      <c r="EE300" s="20">
        <v>1758.846</v>
      </c>
      <c r="EF300" s="20">
        <v>1275.691</v>
      </c>
      <c r="EG300" s="21">
        <v>123.1</v>
      </c>
      <c r="EH300" s="20">
        <v>670.88099999999997</v>
      </c>
      <c r="EI300" s="20">
        <v>486.59</v>
      </c>
      <c r="EJ300" s="21">
        <v>110.1</v>
      </c>
      <c r="EK300" s="20">
        <v>600.20100000000002</v>
      </c>
      <c r="EL300" s="20">
        <v>435.32600000000002</v>
      </c>
      <c r="EM300" s="21">
        <v>56.4</v>
      </c>
      <c r="EN300" s="20">
        <v>307.20800000000003</v>
      </c>
      <c r="EO300" s="20">
        <v>222.81800000000001</v>
      </c>
      <c r="EP300" s="20">
        <v>222.81800000000001</v>
      </c>
      <c r="EQ300" s="21">
        <v>143.19999999999999</v>
      </c>
      <c r="ER300" s="20">
        <v>780.75699999999995</v>
      </c>
      <c r="ES300" s="20">
        <v>566.28300000000002</v>
      </c>
      <c r="ET300" s="20">
        <v>566.28300000000002</v>
      </c>
      <c r="EU300" s="21">
        <v>199.6</v>
      </c>
      <c r="EV300" s="20">
        <v>1087.9649999999999</v>
      </c>
      <c r="EW300" s="20">
        <v>789.101</v>
      </c>
      <c r="EX300" s="20">
        <v>789.101</v>
      </c>
      <c r="EY300" s="21">
        <v>55.1</v>
      </c>
      <c r="EZ300" s="20">
        <v>300.28100000000001</v>
      </c>
      <c r="FA300" s="20">
        <v>217.79400000000001</v>
      </c>
      <c r="FB300" s="20">
        <v>217.79400000000001</v>
      </c>
      <c r="FC300" s="21">
        <v>127.6</v>
      </c>
      <c r="FD300" s="20">
        <v>3079.991</v>
      </c>
      <c r="FE300" s="20">
        <v>6986.4960000000001</v>
      </c>
      <c r="FF300" s="21">
        <v>57.8</v>
      </c>
      <c r="FG300" s="20">
        <v>1394.587</v>
      </c>
      <c r="FH300" s="20">
        <v>3163.4110000000001</v>
      </c>
      <c r="FI300" s="21">
        <v>25.7</v>
      </c>
      <c r="FJ300" s="20">
        <v>620.30100000000004</v>
      </c>
      <c r="FK300" s="20">
        <v>1407.06</v>
      </c>
      <c r="FL300" s="20">
        <v>1407.06</v>
      </c>
      <c r="FM300" s="21">
        <v>44.1</v>
      </c>
      <c r="FN300" s="20">
        <v>1065.1030000000001</v>
      </c>
      <c r="FO300" s="20">
        <v>2416.0250000000001</v>
      </c>
      <c r="FP300" s="20">
        <v>2416.0250000000001</v>
      </c>
      <c r="FQ300" s="21">
        <v>69.8</v>
      </c>
      <c r="FR300" s="20">
        <v>1685.404</v>
      </c>
      <c r="FS300" s="20">
        <v>3823.085</v>
      </c>
      <c r="FT300" s="20">
        <v>3823.085</v>
      </c>
      <c r="FU300" s="21">
        <v>63.6</v>
      </c>
      <c r="FV300" s="20">
        <v>1534.153</v>
      </c>
      <c r="FW300" s="20">
        <v>3479.9949999999999</v>
      </c>
      <c r="FX300" s="20">
        <v>3479.9949999999999</v>
      </c>
      <c r="FY300" s="21">
        <v>274.39999999999998</v>
      </c>
      <c r="FZ300" s="20">
        <v>4781.4279999999999</v>
      </c>
      <c r="GA300" s="20">
        <v>5279.6530000000002</v>
      </c>
      <c r="GB300" s="21">
        <v>82.4</v>
      </c>
      <c r="GC300" s="20">
        <v>1436.2470000000001</v>
      </c>
      <c r="GD300" s="20">
        <v>1585.904</v>
      </c>
      <c r="GE300" s="21">
        <v>76.900000000000006</v>
      </c>
      <c r="GF300" s="20">
        <v>1339.4960000000001</v>
      </c>
      <c r="GG300" s="20">
        <v>1479.0709999999999</v>
      </c>
      <c r="GH300" s="21">
        <v>94.7</v>
      </c>
      <c r="GI300" s="20">
        <v>1650.348</v>
      </c>
      <c r="GJ300" s="20">
        <v>1822.3140000000001</v>
      </c>
      <c r="GK300" s="20">
        <v>1822.3140000000001</v>
      </c>
      <c r="GL300" s="21">
        <v>97.3</v>
      </c>
      <c r="GM300" s="20">
        <v>1694.8330000000001</v>
      </c>
      <c r="GN300" s="20">
        <v>1871.4349999999999</v>
      </c>
      <c r="GO300" s="20">
        <v>1871.4349999999999</v>
      </c>
      <c r="GP300" s="21">
        <v>192</v>
      </c>
      <c r="GQ300" s="20">
        <v>3345.181</v>
      </c>
      <c r="GR300" s="20">
        <v>3693.7489999999998</v>
      </c>
      <c r="GS300" s="20">
        <v>3693.7489999999998</v>
      </c>
      <c r="GT300" s="21">
        <v>91.5</v>
      </c>
      <c r="GU300" s="20">
        <v>1593.5719999999999</v>
      </c>
      <c r="GV300" s="20">
        <v>1759.6220000000001</v>
      </c>
      <c r="GW300" s="20">
        <v>1759.6220000000001</v>
      </c>
      <c r="GX300" s="21">
        <v>257.3</v>
      </c>
      <c r="GY300" s="20">
        <v>1913.855</v>
      </c>
      <c r="GZ300" s="20">
        <v>1692.6130000000001</v>
      </c>
      <c r="HA300" s="21">
        <v>31.2</v>
      </c>
      <c r="HB300" s="20">
        <v>231.81700000000001</v>
      </c>
      <c r="HC300" s="20">
        <v>205.01900000000001</v>
      </c>
      <c r="HD300" s="21">
        <v>29.2</v>
      </c>
      <c r="HE300" s="20">
        <v>216.952</v>
      </c>
      <c r="HF300" s="20">
        <v>191.87200000000001</v>
      </c>
      <c r="HG300" s="21">
        <v>117.3</v>
      </c>
      <c r="HH300" s="20">
        <v>872.75</v>
      </c>
      <c r="HI300" s="20">
        <v>771.86</v>
      </c>
      <c r="HJ300" s="20">
        <v>771.86</v>
      </c>
      <c r="HK300" s="21">
        <v>108.9</v>
      </c>
      <c r="HL300" s="20">
        <v>810.30600000000004</v>
      </c>
      <c r="HM300" s="20">
        <v>716.63499999999999</v>
      </c>
      <c r="HN300" s="20">
        <v>592.00300000000004</v>
      </c>
      <c r="HO300" s="21">
        <v>226.1</v>
      </c>
      <c r="HP300" s="20">
        <v>1682.038</v>
      </c>
      <c r="HQ300" s="20">
        <v>1487.5940000000001</v>
      </c>
      <c r="HR300" s="20">
        <v>1363.8630000000001</v>
      </c>
      <c r="HS300" s="21">
        <v>140</v>
      </c>
      <c r="HT300" s="20">
        <v>1041.078</v>
      </c>
      <c r="HU300" s="20">
        <v>920.72900000000004</v>
      </c>
      <c r="HV300" s="20">
        <v>920.72900000000004</v>
      </c>
      <c r="HW300" s="21">
        <v>142.19999999999999</v>
      </c>
      <c r="HX300" s="20">
        <v>361.24400000000003</v>
      </c>
      <c r="HY300" s="20">
        <v>198875.74</v>
      </c>
      <c r="HZ300" s="21">
        <v>14.9</v>
      </c>
      <c r="IA300" s="20">
        <v>37.844000000000001</v>
      </c>
      <c r="IB300" s="20">
        <v>20834.424999999999</v>
      </c>
      <c r="IC300" s="21">
        <v>12.7</v>
      </c>
      <c r="ID300" s="20">
        <v>32.387</v>
      </c>
      <c r="IE300" s="20">
        <v>17830.026000000002</v>
      </c>
      <c r="IF300" s="21">
        <v>37.799999999999997</v>
      </c>
      <c r="IG300" s="20">
        <v>96.138000000000005</v>
      </c>
      <c r="IH300" s="20">
        <v>52926.883999999998</v>
      </c>
      <c r="II300" s="20">
        <v>52926.883999999998</v>
      </c>
      <c r="IJ300" s="21">
        <v>89.5</v>
      </c>
      <c r="IK300" s="20">
        <v>227.262</v>
      </c>
      <c r="IL300" s="20">
        <v>125114.432</v>
      </c>
      <c r="IM300" s="20">
        <v>125114.432</v>
      </c>
      <c r="IN300" s="21">
        <v>127.3</v>
      </c>
      <c r="IO300" s="20">
        <v>323.39999999999998</v>
      </c>
      <c r="IP300" s="20">
        <v>178041.31599999999</v>
      </c>
      <c r="IQ300" s="20">
        <v>178041.31599999999</v>
      </c>
      <c r="IR300" s="21">
        <v>77.8</v>
      </c>
      <c r="IS300" s="20">
        <v>197.577</v>
      </c>
      <c r="IT300" s="23">
        <v>108771.86</v>
      </c>
      <c r="IU300" s="23">
        <v>108771.86</v>
      </c>
      <c r="IV300" s="21">
        <v>213.5</v>
      </c>
      <c r="IW300" s="20">
        <v>20747.432000000001</v>
      </c>
      <c r="IX300" s="20">
        <v>129037.95</v>
      </c>
      <c r="IY300" s="21">
        <v>38.1</v>
      </c>
      <c r="IZ300" s="20">
        <v>3702.0619999999999</v>
      </c>
      <c r="JA300" s="20">
        <v>23024.848999999998</v>
      </c>
      <c r="JB300" s="21">
        <v>34.1</v>
      </c>
      <c r="JC300" s="20">
        <v>3312.4369999999999</v>
      </c>
      <c r="JD300" s="20">
        <v>20601.588</v>
      </c>
      <c r="JE300" s="20">
        <v>20601.588</v>
      </c>
      <c r="JF300" s="21">
        <v>141.30000000000001</v>
      </c>
      <c r="JG300" s="20">
        <v>13731.314</v>
      </c>
      <c r="JH300" s="20">
        <v>85401.437999999995</v>
      </c>
      <c r="JI300" s="20">
        <v>87729.409</v>
      </c>
      <c r="JJ300" s="21">
        <v>175.4</v>
      </c>
      <c r="JK300" s="20">
        <v>17045.37</v>
      </c>
      <c r="JL300" s="20">
        <v>106013.101</v>
      </c>
      <c r="JM300" s="20">
        <v>108330.997</v>
      </c>
      <c r="JN300" s="21">
        <v>137.5</v>
      </c>
      <c r="JO300" s="20">
        <v>13362.123</v>
      </c>
      <c r="JP300" s="20">
        <v>83105.267000000007</v>
      </c>
      <c r="JQ300" s="20">
        <v>83105.267000000007</v>
      </c>
      <c r="JR300" s="21">
        <v>91.2</v>
      </c>
      <c r="JS300" s="20">
        <v>338.99799999999999</v>
      </c>
      <c r="JT300" s="20">
        <v>666239.429</v>
      </c>
      <c r="JU300" s="21">
        <v>35.799999999999997</v>
      </c>
      <c r="JV300" s="20">
        <v>133.06200000000001</v>
      </c>
      <c r="JW300" s="20">
        <v>261508.52900000001</v>
      </c>
      <c r="JX300" s="20">
        <v>22.922999999999998</v>
      </c>
      <c r="JY300" s="20">
        <v>85.201999999999998</v>
      </c>
      <c r="JZ300" s="20">
        <v>167448.99</v>
      </c>
      <c r="KA300" s="20">
        <v>167448.99</v>
      </c>
      <c r="KB300" s="20">
        <v>32.482999999999997</v>
      </c>
      <c r="KC300" s="20">
        <v>120.73399999999999</v>
      </c>
      <c r="KD300" s="20">
        <v>237281.91</v>
      </c>
      <c r="KE300" s="20">
        <v>237281.91</v>
      </c>
      <c r="KF300" s="21">
        <v>55.4</v>
      </c>
      <c r="KG300" s="21">
        <v>205.9</v>
      </c>
      <c r="KH300" s="20">
        <v>404730.9</v>
      </c>
      <c r="KI300" s="20">
        <v>404730.9</v>
      </c>
      <c r="KJ300" s="21">
        <v>40.299999999999997</v>
      </c>
      <c r="KK300" s="21">
        <v>149.9</v>
      </c>
      <c r="KL300" s="21">
        <v>294546.8</v>
      </c>
      <c r="KM300" s="21">
        <v>294546.8</v>
      </c>
      <c r="KN300" s="21">
        <v>140.80000000000001</v>
      </c>
      <c r="KO300" s="20">
        <v>296.06799999999998</v>
      </c>
      <c r="KP300" s="20">
        <v>5892.5789999999997</v>
      </c>
      <c r="KQ300" s="21">
        <v>48.8</v>
      </c>
      <c r="KR300" s="20">
        <v>102.66200000000001</v>
      </c>
      <c r="KS300" s="20">
        <v>2043.271</v>
      </c>
      <c r="KT300" s="21">
        <v>43.9</v>
      </c>
      <c r="KU300" s="20">
        <v>92.350999999999999</v>
      </c>
      <c r="KV300" s="20">
        <v>1838.037</v>
      </c>
      <c r="KW300" s="21">
        <v>31</v>
      </c>
      <c r="KX300" s="20">
        <v>65.114999999999995</v>
      </c>
      <c r="KY300" s="20">
        <v>1295.97</v>
      </c>
      <c r="KZ300" s="20">
        <v>1295.97</v>
      </c>
      <c r="LA300" s="21">
        <v>61</v>
      </c>
      <c r="LB300" s="20">
        <v>128.29</v>
      </c>
      <c r="LC300" s="20">
        <v>2553.3380000000002</v>
      </c>
      <c r="LD300" s="20">
        <v>2553.3380000000002</v>
      </c>
      <c r="LE300" s="21">
        <v>92</v>
      </c>
      <c r="LF300" s="20">
        <v>193.405</v>
      </c>
      <c r="LG300" s="20">
        <v>3849.308</v>
      </c>
      <c r="LH300" s="20">
        <v>3849.308</v>
      </c>
      <c r="LI300" s="21">
        <v>49.7</v>
      </c>
      <c r="LJ300" s="20">
        <v>104.577</v>
      </c>
      <c r="LK300" s="20">
        <v>2081.373</v>
      </c>
      <c r="LL300" s="20">
        <v>2081.373</v>
      </c>
      <c r="LM300" s="21">
        <v>204.9</v>
      </c>
      <c r="LN300" s="20">
        <v>8049.4459999999999</v>
      </c>
      <c r="LO300" s="20">
        <v>5838.2629999999999</v>
      </c>
      <c r="LP300" s="21">
        <v>81.400000000000006</v>
      </c>
      <c r="LQ300" s="20">
        <v>3197.0250000000001</v>
      </c>
      <c r="LR300" s="20">
        <v>2318.8020000000001</v>
      </c>
      <c r="LS300" s="21">
        <v>76.900000000000006</v>
      </c>
      <c r="LT300" s="20">
        <v>3021.788</v>
      </c>
      <c r="LU300" s="20">
        <v>2191.703</v>
      </c>
      <c r="LV300" s="21">
        <v>54.9</v>
      </c>
      <c r="LW300" s="20">
        <v>2158.096</v>
      </c>
      <c r="LX300" s="20">
        <v>1565.2670000000001</v>
      </c>
      <c r="LY300" s="20">
        <v>1565.2670000000001</v>
      </c>
      <c r="LZ300" s="21">
        <v>68.599999999999994</v>
      </c>
      <c r="MA300" s="20">
        <v>2694.3249999999998</v>
      </c>
      <c r="MB300" s="20">
        <v>1954.194</v>
      </c>
      <c r="MC300" s="20">
        <v>1954.194</v>
      </c>
      <c r="MD300" s="21">
        <v>123.5</v>
      </c>
      <c r="ME300" s="20">
        <v>4852.4210000000003</v>
      </c>
      <c r="MF300" s="20">
        <v>3519.4609999999998</v>
      </c>
      <c r="MG300" s="20">
        <v>3519.4609999999998</v>
      </c>
      <c r="MH300" s="21">
        <v>79.599999999999994</v>
      </c>
      <c r="MI300" s="20">
        <v>3125.5520000000001</v>
      </c>
      <c r="MJ300" s="20">
        <v>2266.9630000000002</v>
      </c>
      <c r="MK300" s="20">
        <v>2266.9630000000002</v>
      </c>
      <c r="ML300" s="21">
        <v>296.5</v>
      </c>
      <c r="MM300" s="20">
        <v>1062.673</v>
      </c>
      <c r="MN300" s="20">
        <v>5754.1620000000003</v>
      </c>
      <c r="MO300" s="21">
        <v>49.7</v>
      </c>
      <c r="MP300" s="20">
        <v>178.203</v>
      </c>
      <c r="MQ300" s="20">
        <v>964.93299999999999</v>
      </c>
      <c r="MR300" s="21">
        <v>44.4</v>
      </c>
      <c r="MS300" s="20">
        <v>158.99199999999999</v>
      </c>
      <c r="MT300" s="20">
        <v>860.91099999999994</v>
      </c>
      <c r="MU300" s="21">
        <v>125.5</v>
      </c>
      <c r="MV300" s="20">
        <v>449.64600000000002</v>
      </c>
      <c r="MW300" s="20">
        <v>2434.7449999999999</v>
      </c>
      <c r="MX300" s="20">
        <v>2461</v>
      </c>
      <c r="MY300" s="21">
        <v>120.8</v>
      </c>
      <c r="MZ300" s="20">
        <v>432.952</v>
      </c>
      <c r="NA300" s="20">
        <v>2344.3510000000001</v>
      </c>
      <c r="NB300" s="20">
        <v>2183</v>
      </c>
      <c r="NC300" s="21">
        <v>246.8</v>
      </c>
      <c r="ND300" s="20">
        <v>884.47</v>
      </c>
      <c r="NE300" s="20">
        <v>4789.2290000000003</v>
      </c>
      <c r="NF300" s="20">
        <v>4644</v>
      </c>
      <c r="NG300" s="21">
        <v>178.2</v>
      </c>
      <c r="NH300" s="20">
        <v>638.58100000000002</v>
      </c>
      <c r="NI300" s="20">
        <v>3457.79</v>
      </c>
      <c r="NJ300" s="20">
        <v>3457.79</v>
      </c>
      <c r="NK300" s="21">
        <v>308.89999999999998</v>
      </c>
      <c r="NL300" s="20">
        <v>4349.37</v>
      </c>
      <c r="NM300" s="20">
        <v>3154.598</v>
      </c>
      <c r="NN300" s="21">
        <v>110.6</v>
      </c>
      <c r="NO300" s="20">
        <v>1556.5809999999999</v>
      </c>
      <c r="NP300" s="20">
        <v>1128.9880000000001</v>
      </c>
      <c r="NQ300" s="21">
        <v>103.2</v>
      </c>
      <c r="NR300" s="20">
        <v>1452.4349999999999</v>
      </c>
      <c r="NS300" s="20">
        <v>1053.451</v>
      </c>
      <c r="NT300" s="21">
        <v>76.5</v>
      </c>
      <c r="NU300" s="20">
        <v>1076.53</v>
      </c>
      <c r="NV300" s="20">
        <v>780.80700000000002</v>
      </c>
      <c r="NW300" s="20">
        <v>780.80700000000002</v>
      </c>
      <c r="NX300" s="21">
        <v>121.9</v>
      </c>
      <c r="NY300" s="20">
        <v>1716.259</v>
      </c>
      <c r="NZ300" s="20">
        <v>1244.8030000000001</v>
      </c>
      <c r="OA300" s="20">
        <v>1244.8030000000001</v>
      </c>
      <c r="OB300" s="21">
        <v>198.4</v>
      </c>
      <c r="OC300" s="20">
        <v>2792.7890000000002</v>
      </c>
      <c r="OD300" s="20">
        <v>2025.61</v>
      </c>
      <c r="OE300" s="20">
        <v>2025.61</v>
      </c>
      <c r="OF300" s="21">
        <v>133.5</v>
      </c>
      <c r="OG300" s="20">
        <v>1879.1780000000001</v>
      </c>
      <c r="OH300" s="20">
        <v>1362.9680000000001</v>
      </c>
      <c r="OI300" s="20">
        <v>1362.9680000000001</v>
      </c>
      <c r="OJ300" s="21">
        <v>241</v>
      </c>
      <c r="OK300" s="20">
        <v>681.745</v>
      </c>
      <c r="OL300" s="20">
        <v>494.47</v>
      </c>
      <c r="OM300" s="21">
        <v>65.7</v>
      </c>
      <c r="ON300" s="20">
        <v>185.78399999999999</v>
      </c>
      <c r="OO300" s="20">
        <v>134.749</v>
      </c>
      <c r="OP300" s="21">
        <v>62.1</v>
      </c>
      <c r="OQ300" s="20">
        <v>175.58500000000001</v>
      </c>
      <c r="OR300" s="20">
        <v>127.352</v>
      </c>
      <c r="OS300" s="21">
        <v>61.5</v>
      </c>
      <c r="OT300" s="20">
        <v>174.11600000000001</v>
      </c>
      <c r="OU300" s="20">
        <v>126.286</v>
      </c>
      <c r="OV300" s="20">
        <v>126.286</v>
      </c>
      <c r="OW300" s="21">
        <v>113.8</v>
      </c>
      <c r="OX300" s="20">
        <v>321.846</v>
      </c>
      <c r="OY300" s="20">
        <v>233.435</v>
      </c>
      <c r="OZ300" s="20">
        <v>233.435</v>
      </c>
      <c r="PA300" s="21">
        <v>175.3</v>
      </c>
      <c r="PB300" s="20">
        <v>495.96199999999999</v>
      </c>
      <c r="PC300" s="20">
        <v>359.721</v>
      </c>
      <c r="PD300" s="20">
        <v>359.721</v>
      </c>
      <c r="PE300" s="21">
        <v>90.8</v>
      </c>
      <c r="PF300" s="20">
        <v>256.98599999999999</v>
      </c>
      <c r="PG300" s="20">
        <v>186.392</v>
      </c>
      <c r="PH300" s="20">
        <v>186.392</v>
      </c>
      <c r="PI300" s="21">
        <v>286.2</v>
      </c>
      <c r="PJ300" s="20">
        <v>8402.48</v>
      </c>
      <c r="PK300" s="20">
        <v>6094.3190000000004</v>
      </c>
      <c r="PL300" s="21">
        <v>103.7</v>
      </c>
      <c r="PM300" s="20">
        <v>3044.8820000000001</v>
      </c>
      <c r="PN300" s="20">
        <v>2208.453</v>
      </c>
      <c r="PO300" s="21">
        <v>94.9</v>
      </c>
      <c r="PP300" s="20">
        <v>2785.527</v>
      </c>
      <c r="PQ300" s="20">
        <v>2020.3430000000001</v>
      </c>
      <c r="PR300" s="21">
        <v>55.3</v>
      </c>
      <c r="PS300" s="20">
        <v>1623.4110000000001</v>
      </c>
      <c r="PT300" s="20">
        <v>1177.46</v>
      </c>
      <c r="PU300" s="20">
        <v>1177.46</v>
      </c>
      <c r="PV300" s="21">
        <v>127.2</v>
      </c>
      <c r="PW300" s="20">
        <v>3734.1869999999999</v>
      </c>
      <c r="PX300" s="20">
        <v>2708.4059999999999</v>
      </c>
      <c r="PY300" s="20">
        <v>2708.4059999999999</v>
      </c>
      <c r="PZ300" s="21">
        <v>182.5</v>
      </c>
      <c r="QA300" s="20">
        <v>5357.598</v>
      </c>
      <c r="QB300" s="20">
        <v>3885.866</v>
      </c>
      <c r="QC300" s="20">
        <v>3885.866</v>
      </c>
      <c r="QD300" s="21">
        <v>92.5</v>
      </c>
      <c r="QE300" s="20">
        <v>2716.4459999999999</v>
      </c>
      <c r="QF300" s="20">
        <v>1970.2380000000001</v>
      </c>
      <c r="QG300" s="20">
        <v>1970.2380000000001</v>
      </c>
      <c r="QH300" s="21">
        <v>230.4</v>
      </c>
      <c r="QI300" s="21">
        <v>210.4</v>
      </c>
      <c r="QJ300" s="20">
        <v>148257.83300000001</v>
      </c>
      <c r="QK300" s="21">
        <v>84.4</v>
      </c>
      <c r="QL300" s="21">
        <v>73.8</v>
      </c>
      <c r="QM300" s="20">
        <v>54277.423000000003</v>
      </c>
      <c r="QN300" s="21">
        <v>80.5</v>
      </c>
      <c r="QO300" s="21">
        <v>70.8</v>
      </c>
      <c r="QP300" s="20">
        <v>51782.936999999998</v>
      </c>
      <c r="QQ300" s="21">
        <v>59.1</v>
      </c>
      <c r="QR300" s="21">
        <v>51.2</v>
      </c>
      <c r="QS300" s="20">
        <v>38015.212</v>
      </c>
      <c r="QT300" s="21">
        <v>87</v>
      </c>
      <c r="QU300" s="21">
        <v>85.4</v>
      </c>
      <c r="QV300" s="20">
        <v>55962.951000000001</v>
      </c>
      <c r="QW300" s="21">
        <v>146.1</v>
      </c>
      <c r="QX300" s="21">
        <v>136.6</v>
      </c>
      <c r="QY300" s="20">
        <v>93980.41</v>
      </c>
      <c r="QZ300" s="21">
        <v>82.6</v>
      </c>
      <c r="RA300" s="21">
        <v>80.900000000000006</v>
      </c>
      <c r="RB300" s="20">
        <v>53159.241999999998</v>
      </c>
      <c r="RC300" s="21">
        <v>257.89999999999998</v>
      </c>
      <c r="RD300" s="20">
        <v>7741.3029999999999</v>
      </c>
      <c r="RE300" s="20">
        <v>4650.201</v>
      </c>
      <c r="RF300" s="21">
        <v>94.5</v>
      </c>
      <c r="RG300" s="20">
        <v>2835.4920000000002</v>
      </c>
      <c r="RH300" s="20">
        <v>1703.28</v>
      </c>
      <c r="RI300" s="21">
        <v>85.4</v>
      </c>
      <c r="RJ300" s="20">
        <v>2563.3209999999999</v>
      </c>
      <c r="RK300" s="20">
        <v>1539.787</v>
      </c>
      <c r="RL300" s="21">
        <v>87.7</v>
      </c>
      <c r="RM300" s="20">
        <v>2633.4740000000002</v>
      </c>
      <c r="RN300" s="20">
        <v>1581.9280000000001</v>
      </c>
      <c r="RO300" s="20">
        <v>1581.9280000000001</v>
      </c>
      <c r="RP300" s="21">
        <v>75.7</v>
      </c>
      <c r="RQ300" s="20">
        <v>2272.337</v>
      </c>
      <c r="RR300" s="20">
        <v>1364.9929999999999</v>
      </c>
      <c r="RS300" s="20">
        <v>1364.9929999999999</v>
      </c>
      <c r="RT300" s="21">
        <v>163.4</v>
      </c>
      <c r="RU300" s="20">
        <v>4905.8119999999999</v>
      </c>
      <c r="RV300" s="20">
        <v>2946.9209999999998</v>
      </c>
      <c r="RW300" s="20">
        <v>2946.9209999999998</v>
      </c>
      <c r="RX300" s="21">
        <v>89.8</v>
      </c>
      <c r="RY300" s="20">
        <v>2695.6550000000002</v>
      </c>
      <c r="RZ300" s="20">
        <v>1619.28</v>
      </c>
      <c r="SA300" s="20">
        <v>1619.28</v>
      </c>
      <c r="SB300" s="21">
        <v>307.8</v>
      </c>
      <c r="SC300" s="20">
        <v>757.74699999999996</v>
      </c>
      <c r="SD300" s="20">
        <v>549.59400000000005</v>
      </c>
      <c r="SE300" s="21">
        <v>174.6</v>
      </c>
      <c r="SF300" s="20">
        <v>429.892</v>
      </c>
      <c r="SG300" s="20">
        <v>311.80099999999999</v>
      </c>
      <c r="SH300" s="21">
        <v>179.2</v>
      </c>
      <c r="SI300" s="20">
        <v>441.15699999999998</v>
      </c>
      <c r="SJ300" s="20">
        <v>319.971</v>
      </c>
      <c r="SK300" s="21">
        <v>66.2</v>
      </c>
      <c r="SL300" s="20">
        <v>162.91</v>
      </c>
      <c r="SM300" s="20">
        <v>118.15900000000001</v>
      </c>
      <c r="SN300" s="20">
        <v>118.15900000000001</v>
      </c>
      <c r="SO300" s="21">
        <v>67</v>
      </c>
      <c r="SP300" s="20">
        <v>164.94499999999999</v>
      </c>
      <c r="SQ300" s="20">
        <v>119.634</v>
      </c>
      <c r="SR300" s="20">
        <v>119.634</v>
      </c>
      <c r="SS300" s="21">
        <v>133.19999999999999</v>
      </c>
      <c r="ST300" s="20">
        <v>327.85500000000002</v>
      </c>
      <c r="SU300" s="20">
        <v>237.79300000000001</v>
      </c>
      <c r="SV300" s="20">
        <v>237.79300000000001</v>
      </c>
      <c r="SW300" s="21">
        <v>117.1</v>
      </c>
      <c r="SX300" s="20">
        <v>288.20699999999999</v>
      </c>
      <c r="SY300" s="20">
        <v>209.03700000000001</v>
      </c>
      <c r="SZ300" s="20">
        <v>209.03700000000001</v>
      </c>
      <c r="TA300" s="21">
        <v>342.6</v>
      </c>
      <c r="TB300" s="20">
        <v>955.55899999999997</v>
      </c>
      <c r="TC300" s="20">
        <v>7413.6120000000001</v>
      </c>
      <c r="TD300" s="21">
        <v>64.400000000000006</v>
      </c>
      <c r="TE300" s="20">
        <v>179.61699999999999</v>
      </c>
      <c r="TF300" s="20">
        <v>1393.537</v>
      </c>
      <c r="TG300" s="21">
        <v>63.3</v>
      </c>
      <c r="TH300" s="20">
        <v>176.43299999999999</v>
      </c>
      <c r="TI300" s="20">
        <v>1368.8340000000001</v>
      </c>
      <c r="TJ300" s="20">
        <v>1368.8340000000001</v>
      </c>
      <c r="TK300" s="21">
        <v>215</v>
      </c>
      <c r="TL300" s="20">
        <v>599.60699999999997</v>
      </c>
      <c r="TM300" s="20">
        <v>4651.9880000000003</v>
      </c>
      <c r="TN300" s="20">
        <v>4707.7929999999997</v>
      </c>
      <c r="TO300" s="21">
        <v>278.2</v>
      </c>
      <c r="TP300" s="20">
        <v>775.94299999999998</v>
      </c>
      <c r="TQ300" s="20">
        <v>6020.0749999999998</v>
      </c>
      <c r="TR300" s="20">
        <v>6076.6270000000004</v>
      </c>
      <c r="TS300" s="21">
        <v>220.2</v>
      </c>
      <c r="TT300" s="20">
        <v>614.04100000000005</v>
      </c>
      <c r="TU300" s="20">
        <v>4763.9750000000004</v>
      </c>
      <c r="TV300" s="20">
        <v>4826.7169999999996</v>
      </c>
      <c r="TW300" s="21">
        <v>191.4</v>
      </c>
      <c r="TX300" s="20">
        <v>265.82600000000002</v>
      </c>
      <c r="TY300" s="20">
        <v>59222.716999999997</v>
      </c>
      <c r="TZ300" s="21">
        <v>84</v>
      </c>
      <c r="UA300" s="20">
        <v>116.71899999999999</v>
      </c>
      <c r="UB300" s="20">
        <v>26003.64</v>
      </c>
      <c r="UC300" s="21">
        <v>80.599999999999994</v>
      </c>
      <c r="UD300" s="20">
        <v>111.908</v>
      </c>
      <c r="UE300" s="20">
        <v>24931.78</v>
      </c>
      <c r="UF300" s="21">
        <v>27.8</v>
      </c>
      <c r="UG300" s="20">
        <v>38.554000000000002</v>
      </c>
      <c r="UH300" s="20">
        <v>8589.2569999999996</v>
      </c>
      <c r="UI300" s="20">
        <v>8589.2569999999996</v>
      </c>
      <c r="UJ300" s="21">
        <v>79.599999999999994</v>
      </c>
      <c r="UK300" s="20">
        <v>110.553</v>
      </c>
      <c r="UL300" s="20">
        <v>24629.82</v>
      </c>
      <c r="UM300" s="20">
        <v>24629.82</v>
      </c>
      <c r="UN300" s="21">
        <v>107.4</v>
      </c>
      <c r="UO300" s="20">
        <v>149.10599999999999</v>
      </c>
      <c r="UP300" s="20">
        <v>33219.076999999997</v>
      </c>
      <c r="UQ300" s="20">
        <v>33219.076999999997</v>
      </c>
      <c r="UR300" s="21">
        <v>44.1</v>
      </c>
      <c r="US300" s="20">
        <v>61.192</v>
      </c>
      <c r="UT300" s="20">
        <v>13632.859</v>
      </c>
      <c r="UU300" s="20">
        <v>13632.859</v>
      </c>
      <c r="UV300" s="21">
        <v>64.5</v>
      </c>
      <c r="UW300" s="20">
        <v>557.83199999999999</v>
      </c>
      <c r="UX300" s="20">
        <v>6336967.9450000003</v>
      </c>
      <c r="UY300" s="21">
        <v>24.6</v>
      </c>
      <c r="UZ300" s="20">
        <v>212.458</v>
      </c>
      <c r="VA300" s="20">
        <v>2413522.1710000001</v>
      </c>
      <c r="VB300" s="21">
        <v>16.8</v>
      </c>
      <c r="VC300" s="20">
        <v>145.02699999999999</v>
      </c>
      <c r="VD300" s="20">
        <v>1647506.45</v>
      </c>
      <c r="VE300" s="20">
        <v>1647506.45</v>
      </c>
      <c r="VF300" s="21">
        <v>23.1</v>
      </c>
      <c r="VG300" s="20">
        <v>199.387</v>
      </c>
      <c r="VH300" s="20">
        <v>2265041.0079999999</v>
      </c>
      <c r="VI300" s="20">
        <v>2040830.6939999999</v>
      </c>
      <c r="VJ300" s="21">
        <v>40</v>
      </c>
      <c r="VK300" s="20">
        <v>345.37400000000002</v>
      </c>
      <c r="VL300" s="20">
        <v>3923445.7740000002</v>
      </c>
      <c r="VM300" s="20">
        <v>3688337.1439999999</v>
      </c>
      <c r="VN300" s="21">
        <v>33.700000000000003</v>
      </c>
      <c r="VO300" s="20">
        <v>291.43400000000003</v>
      </c>
      <c r="VP300" s="20">
        <v>3310686.81</v>
      </c>
      <c r="VQ300" s="20">
        <v>3310686.81</v>
      </c>
      <c r="VR300" s="21">
        <v>421</v>
      </c>
      <c r="VS300" s="20">
        <v>1055.461</v>
      </c>
      <c r="VT300" s="20">
        <v>765.52599999999995</v>
      </c>
      <c r="VU300" s="21">
        <v>127.6</v>
      </c>
      <c r="VV300" s="20">
        <v>319.815</v>
      </c>
      <c r="VW300" s="20">
        <v>231.96199999999999</v>
      </c>
      <c r="VX300" s="21">
        <v>118.3</v>
      </c>
      <c r="VY300" s="20">
        <v>296.43299999999999</v>
      </c>
      <c r="VZ300" s="20">
        <v>215.00299999999999</v>
      </c>
      <c r="WA300" s="21">
        <v>89.7</v>
      </c>
      <c r="WB300" s="20">
        <v>224.77199999999999</v>
      </c>
      <c r="WC300" s="20">
        <v>163.02699999999999</v>
      </c>
      <c r="WD300" s="20">
        <v>163.02699999999999</v>
      </c>
      <c r="WE300" s="21">
        <v>203.8</v>
      </c>
      <c r="WF300" s="20">
        <v>510.87299999999999</v>
      </c>
      <c r="WG300" s="20">
        <v>370.536</v>
      </c>
      <c r="WH300" s="20">
        <v>370.536</v>
      </c>
      <c r="WI300" s="21">
        <v>293.5</v>
      </c>
      <c r="WJ300" s="20">
        <v>735.64599999999996</v>
      </c>
      <c r="WK300" s="20">
        <v>533.56399999999996</v>
      </c>
      <c r="WL300" s="20">
        <v>533.56399999999996</v>
      </c>
      <c r="WM300" s="21">
        <v>100.9</v>
      </c>
      <c r="WN300" s="20">
        <v>252.864</v>
      </c>
      <c r="WO300" s="20">
        <v>183.40199999999999</v>
      </c>
      <c r="WP300" s="20">
        <v>183.40199999999999</v>
      </c>
      <c r="WQ300" s="21">
        <v>181.1</v>
      </c>
      <c r="WR300" s="20">
        <v>567.327</v>
      </c>
      <c r="WS300" s="20">
        <v>1978.95</v>
      </c>
      <c r="WT300" s="21">
        <v>70.900000000000006</v>
      </c>
      <c r="WU300" s="20">
        <v>222.03800000000001</v>
      </c>
      <c r="WV300" s="20">
        <v>774.51300000000003</v>
      </c>
      <c r="WW300" s="21">
        <v>65.400000000000006</v>
      </c>
      <c r="WX300" s="20">
        <v>204.755</v>
      </c>
      <c r="WY300" s="20">
        <v>714.22699999999998</v>
      </c>
      <c r="WZ300" s="21">
        <v>38.6</v>
      </c>
      <c r="XA300" s="20">
        <v>120.851</v>
      </c>
      <c r="XB300" s="20">
        <v>421.55399999999997</v>
      </c>
      <c r="XC300" s="20">
        <v>421.55399999999997</v>
      </c>
      <c r="XD300" s="21">
        <v>71.599999999999994</v>
      </c>
      <c r="XE300" s="20">
        <v>224.43799999999999</v>
      </c>
      <c r="XF300" s="20">
        <v>782.88300000000004</v>
      </c>
      <c r="XG300" s="20">
        <v>782.88300000000004</v>
      </c>
      <c r="XH300" s="21">
        <v>110.2</v>
      </c>
      <c r="XI300" s="20">
        <v>345.28899999999999</v>
      </c>
      <c r="XJ300" s="20">
        <v>1204.4369999999999</v>
      </c>
      <c r="XK300" s="20">
        <v>1204.4369999999999</v>
      </c>
      <c r="XL300" s="21">
        <v>64.3</v>
      </c>
      <c r="XM300" s="20">
        <v>201.44399999999999</v>
      </c>
      <c r="XN300" s="22">
        <v>702.67700100000002</v>
      </c>
      <c r="XO300" s="22">
        <v>702.67700100000002</v>
      </c>
      <c r="XP300" s="21">
        <v>171.2</v>
      </c>
      <c r="XQ300" s="20">
        <v>3211.7640000000001</v>
      </c>
      <c r="XR300" s="20">
        <v>192357.37</v>
      </c>
      <c r="XS300" s="21">
        <v>67</v>
      </c>
      <c r="XT300" s="20">
        <v>1257.8009999999999</v>
      </c>
      <c r="XU300" s="20">
        <v>75331.61</v>
      </c>
      <c r="XV300" s="21">
        <v>34.1</v>
      </c>
      <c r="XW300" s="20">
        <v>639.66099999999994</v>
      </c>
      <c r="XX300" s="20">
        <v>38310.245999999999</v>
      </c>
      <c r="XY300" s="20">
        <v>38310.245999999999</v>
      </c>
      <c r="XZ300" s="21">
        <v>70.099999999999994</v>
      </c>
      <c r="YA300" s="20">
        <v>1314.3019999999999</v>
      </c>
      <c r="YB300" s="20">
        <v>78715.513999999996</v>
      </c>
      <c r="YC300" s="20">
        <v>78715.513999999996</v>
      </c>
      <c r="YD300" s="21">
        <v>104.2</v>
      </c>
      <c r="YE300" s="20">
        <v>1953.963</v>
      </c>
      <c r="YF300" s="20">
        <v>117025.76</v>
      </c>
      <c r="YG300" s="20">
        <v>117025.76</v>
      </c>
      <c r="YH300" s="21">
        <v>57.3</v>
      </c>
      <c r="YI300" s="20">
        <v>1074.6859999999999</v>
      </c>
      <c r="YJ300" s="20">
        <v>64364.571000000004</v>
      </c>
      <c r="YK300" s="20">
        <v>64364.571000000004</v>
      </c>
      <c r="YL300" s="21">
        <v>269.2</v>
      </c>
      <c r="YM300" s="20">
        <v>6008.6679999999997</v>
      </c>
      <c r="YN300" s="20">
        <v>4358.0870000000004</v>
      </c>
      <c r="YO300" s="21">
        <v>144.6</v>
      </c>
      <c r="YP300" s="20">
        <v>3226.5770000000002</v>
      </c>
      <c r="YQ300" s="20">
        <v>2340.2359999999999</v>
      </c>
      <c r="YR300" s="21">
        <v>135.19999999999999</v>
      </c>
      <c r="YS300" s="20">
        <v>3016.444</v>
      </c>
      <c r="YT300" s="20">
        <v>2187.8270000000002</v>
      </c>
      <c r="YU300" s="21">
        <v>42.9</v>
      </c>
      <c r="YV300" s="20">
        <v>957.97299999999996</v>
      </c>
      <c r="YW300" s="20">
        <v>694.81799999999998</v>
      </c>
      <c r="YX300" s="20">
        <v>694.81799999999998</v>
      </c>
      <c r="YY300" s="21">
        <v>81.7</v>
      </c>
      <c r="YZ300" s="20">
        <v>1824.1179999999999</v>
      </c>
      <c r="ZA300" s="20">
        <v>1323.0329999999999</v>
      </c>
      <c r="ZB300" s="20">
        <v>1323.0329999999999</v>
      </c>
      <c r="ZC300" s="21">
        <v>124.7</v>
      </c>
      <c r="ZD300" s="20">
        <v>2782.0920000000001</v>
      </c>
      <c r="ZE300" s="20">
        <v>2017.8510000000001</v>
      </c>
      <c r="ZF300" s="20">
        <v>2017.8510000000001</v>
      </c>
      <c r="ZG300" s="21">
        <v>88.7</v>
      </c>
      <c r="ZH300" s="20">
        <v>1978.759</v>
      </c>
      <c r="ZI300" s="20">
        <v>1435.194</v>
      </c>
      <c r="ZJ300" s="20">
        <v>1435.194</v>
      </c>
      <c r="ZK300" s="21">
        <v>358.3</v>
      </c>
      <c r="ZL300" s="20">
        <v>17773.994999999999</v>
      </c>
      <c r="ZM300" s="20">
        <v>1835923.9</v>
      </c>
      <c r="ZN300" s="21">
        <v>199.9</v>
      </c>
      <c r="ZO300" s="20">
        <v>9917.0190000000002</v>
      </c>
      <c r="ZP300" s="20">
        <v>1024355.7</v>
      </c>
      <c r="ZQ300" s="21">
        <v>193.5</v>
      </c>
      <c r="ZR300" s="20">
        <v>9598.3320000000003</v>
      </c>
      <c r="ZS300" s="20">
        <v>991437.62800000003</v>
      </c>
      <c r="ZT300" s="21">
        <v>61.2</v>
      </c>
      <c r="ZU300" s="20">
        <v>3033.944</v>
      </c>
      <c r="ZV300" s="20">
        <v>313384.3</v>
      </c>
      <c r="ZW300" s="20">
        <v>313384.3</v>
      </c>
      <c r="ZX300" s="21">
        <v>97.2</v>
      </c>
      <c r="ZY300" s="20">
        <v>4823.0309999999999</v>
      </c>
      <c r="ZZ300" s="20">
        <v>498183.9</v>
      </c>
      <c r="AAA300" s="20">
        <v>498183.9</v>
      </c>
      <c r="AAB300" s="21">
        <v>158.4</v>
      </c>
      <c r="AAC300" s="20">
        <v>7856.9750000000004</v>
      </c>
      <c r="AAD300" s="20">
        <v>811568.2</v>
      </c>
      <c r="AAE300" s="20">
        <v>811568.2</v>
      </c>
      <c r="AAF300" s="21">
        <v>103.7</v>
      </c>
      <c r="AAG300" s="20">
        <v>5142.3019999999997</v>
      </c>
      <c r="AAH300" s="20">
        <v>531162.30000000005</v>
      </c>
      <c r="AAI300" s="20">
        <v>531162.30000000005</v>
      </c>
      <c r="AAJ300" s="21">
        <v>212.1</v>
      </c>
      <c r="AAK300" s="20">
        <v>3031.078</v>
      </c>
      <c r="AAL300" s="20">
        <v>3222730.1</v>
      </c>
      <c r="AAM300" s="21">
        <v>35.6</v>
      </c>
      <c r="AAN300" s="20">
        <v>508.36399999999998</v>
      </c>
      <c r="AAO300" s="20">
        <v>540506.9</v>
      </c>
      <c r="AAP300" s="21">
        <v>78</v>
      </c>
      <c r="AAQ300" s="20">
        <v>1114.701</v>
      </c>
      <c r="AAR300" s="20">
        <v>1185181.8999999999</v>
      </c>
      <c r="AAS300" s="20">
        <v>1185181.8999999999</v>
      </c>
      <c r="AAT300" s="21">
        <v>98.5</v>
      </c>
      <c r="AAU300" s="20">
        <v>1408.0139999999999</v>
      </c>
      <c r="AAV300" s="20">
        <v>1497041.3</v>
      </c>
      <c r="AAW300" s="20">
        <v>1497041.3</v>
      </c>
      <c r="AAX300" s="21">
        <v>176.5</v>
      </c>
      <c r="AAY300" s="20">
        <v>2522.7150000000001</v>
      </c>
      <c r="AAZ300" s="20">
        <v>2682223.2000000002</v>
      </c>
      <c r="ABA300" s="20">
        <v>2682223.2000000002</v>
      </c>
      <c r="ABB300" s="21">
        <v>118.3</v>
      </c>
      <c r="ABC300" s="20">
        <v>1691.104</v>
      </c>
      <c r="ABD300" s="20">
        <v>1798030.9</v>
      </c>
      <c r="ABE300" s="20">
        <v>1798030.9</v>
      </c>
      <c r="ABF300" s="21">
        <v>391.7</v>
      </c>
      <c r="ABG300" s="20">
        <v>268.976</v>
      </c>
      <c r="ABH300" s="20">
        <v>195.08799999999999</v>
      </c>
      <c r="ABI300" s="21">
        <v>22.8</v>
      </c>
      <c r="ABJ300" s="20">
        <v>15.65</v>
      </c>
      <c r="ABK300" s="20">
        <v>11.351000000000001</v>
      </c>
      <c r="ABL300" s="21">
        <v>22</v>
      </c>
      <c r="ABM300" s="20">
        <v>15.101000000000001</v>
      </c>
      <c r="ABN300" s="20">
        <v>10.952999999999999</v>
      </c>
      <c r="ABO300" s="21">
        <v>58.9</v>
      </c>
      <c r="ABP300" s="20">
        <v>40.418999999999997</v>
      </c>
      <c r="ABQ300" s="20">
        <v>29.315999999999999</v>
      </c>
      <c r="ABR300" s="20">
        <v>29.315999999999999</v>
      </c>
      <c r="ABS300" s="21">
        <v>310</v>
      </c>
      <c r="ABT300" s="20">
        <v>212.90700000000001</v>
      </c>
      <c r="ABU300" s="20">
        <v>154.42099999999999</v>
      </c>
      <c r="ABV300" s="20">
        <v>154.42099999999999</v>
      </c>
      <c r="ABW300" s="21">
        <v>368.9</v>
      </c>
      <c r="ABX300" s="20">
        <v>253.32599999999999</v>
      </c>
      <c r="ABY300" s="20">
        <v>183.73699999999999</v>
      </c>
      <c r="ABZ300" s="20">
        <v>183.73699999999999</v>
      </c>
      <c r="ACA300" s="21">
        <v>82.1</v>
      </c>
      <c r="ACB300" s="20">
        <v>56.386000000000003</v>
      </c>
      <c r="ACC300" s="20">
        <v>40.896999999999998</v>
      </c>
      <c r="ACD300" s="20">
        <v>40.896999999999998</v>
      </c>
      <c r="ACE300" s="21">
        <v>67</v>
      </c>
      <c r="ACF300" s="20">
        <v>845.22</v>
      </c>
      <c r="ACG300" s="20">
        <v>11043.221</v>
      </c>
      <c r="ACH300" s="21">
        <v>31.9</v>
      </c>
      <c r="ACI300" s="20">
        <v>402.01400000000001</v>
      </c>
      <c r="ACJ300" s="20">
        <v>5252.518</v>
      </c>
      <c r="ACK300" s="21">
        <v>14.8</v>
      </c>
      <c r="ACL300" s="20">
        <v>187.05199999999999</v>
      </c>
      <c r="ACM300" s="20">
        <v>2443.9299999999998</v>
      </c>
      <c r="ACN300" s="20">
        <v>2443.9299999999998</v>
      </c>
      <c r="ACO300" s="21">
        <v>20.3</v>
      </c>
      <c r="ACP300" s="20">
        <v>256.154</v>
      </c>
      <c r="ACQ300" s="20">
        <v>3346.7739999999999</v>
      </c>
      <c r="ACR300" s="20">
        <v>3346.7739999999999</v>
      </c>
      <c r="ACS300" s="21">
        <v>35.1</v>
      </c>
      <c r="ACT300" s="20">
        <v>443.20600000000002</v>
      </c>
      <c r="ACU300" s="20">
        <v>5790.7030000000004</v>
      </c>
      <c r="ACV300" s="20">
        <v>5790.7030000000004</v>
      </c>
      <c r="ACW300" s="21">
        <v>16.399999999999999</v>
      </c>
      <c r="ACX300" s="20">
        <v>207.57400000000001</v>
      </c>
      <c r="ACY300" s="20">
        <v>2712.0619999999999</v>
      </c>
      <c r="ACZ300" s="20">
        <v>2712.0619999999999</v>
      </c>
      <c r="ADA300" s="21">
        <v>183.2</v>
      </c>
      <c r="ADB300" s="20">
        <v>585.43799999999999</v>
      </c>
      <c r="ADC300" s="20">
        <v>1909.6980000000001</v>
      </c>
      <c r="ADD300" s="21">
        <v>53.8</v>
      </c>
      <c r="ADE300" s="20">
        <v>171.84700000000001</v>
      </c>
      <c r="ADF300" s="20">
        <v>560.56399999999996</v>
      </c>
      <c r="ADG300" s="21">
        <v>68</v>
      </c>
      <c r="ADH300" s="20">
        <v>217.292</v>
      </c>
      <c r="ADI300" s="20">
        <v>708.80499999999995</v>
      </c>
      <c r="ADJ300" s="20">
        <v>708.80499999999995</v>
      </c>
      <c r="ADK300" s="21">
        <v>61.4</v>
      </c>
      <c r="ADL300" s="20">
        <v>196.29900000000001</v>
      </c>
      <c r="ADM300" s="20">
        <v>640.32899999999995</v>
      </c>
      <c r="ADN300" s="20">
        <v>640.32899999999995</v>
      </c>
      <c r="ADO300" s="21">
        <v>129.4</v>
      </c>
      <c r="ADP300" s="20">
        <v>413.59100000000001</v>
      </c>
      <c r="ADQ300" s="20">
        <v>1349.134</v>
      </c>
      <c r="ADR300" s="20">
        <v>1349.134</v>
      </c>
      <c r="ADS300" s="21">
        <v>129.1</v>
      </c>
      <c r="ADT300" s="20">
        <v>412.52199999999999</v>
      </c>
      <c r="ADU300" s="20">
        <v>1345.6469999999999</v>
      </c>
      <c r="ADV300" s="20">
        <v>1345.6469999999999</v>
      </c>
      <c r="ADW300" s="21">
        <v>352.1</v>
      </c>
      <c r="ADX300" s="20">
        <v>3221.7449999999999</v>
      </c>
      <c r="ADY300" s="20">
        <v>2336.732</v>
      </c>
      <c r="ADZ300" s="21">
        <v>72.5</v>
      </c>
      <c r="AEA300" s="20">
        <v>663.05700000000002</v>
      </c>
      <c r="AEB300" s="20">
        <v>480.91500000000002</v>
      </c>
      <c r="AEC300" s="21">
        <v>67.099999999999994</v>
      </c>
      <c r="AED300" s="20">
        <v>614.03599999999994</v>
      </c>
      <c r="AEE300" s="20">
        <v>445.36</v>
      </c>
      <c r="AEF300" s="21">
        <v>115.6</v>
      </c>
      <c r="AEG300" s="20">
        <v>1057.7760000000001</v>
      </c>
      <c r="AEH300" s="20">
        <v>767.20500000000004</v>
      </c>
      <c r="AEI300" s="20">
        <v>767.20500000000004</v>
      </c>
      <c r="AEJ300" s="21">
        <v>164</v>
      </c>
      <c r="AEK300" s="20">
        <v>1500.913</v>
      </c>
      <c r="AEL300" s="20">
        <v>1088.6120000000001</v>
      </c>
      <c r="AEM300" s="20">
        <v>1088.6120000000001</v>
      </c>
      <c r="AEN300" s="21">
        <v>279.60000000000002</v>
      </c>
      <c r="AEO300" s="20">
        <v>2558.6889999999999</v>
      </c>
      <c r="AEP300" s="20">
        <v>1855.817</v>
      </c>
      <c r="AEQ300" s="20">
        <v>1855.817</v>
      </c>
      <c r="AER300" s="21">
        <v>121.9</v>
      </c>
      <c r="AES300" s="20">
        <v>1115.721</v>
      </c>
      <c r="AET300" s="20">
        <v>809.23199999999997</v>
      </c>
      <c r="AEU300" s="20">
        <v>748.31399999999996</v>
      </c>
      <c r="AEV300" s="21">
        <v>253.7</v>
      </c>
      <c r="AEW300" s="20">
        <v>1321.0419999999999</v>
      </c>
      <c r="AEX300" s="20">
        <v>7909.2110000000002</v>
      </c>
      <c r="AEY300" s="21">
        <v>31.1</v>
      </c>
      <c r="AEZ300" s="20">
        <v>161.751</v>
      </c>
      <c r="AFA300" s="20">
        <v>968.42200000000003</v>
      </c>
      <c r="AFB300" s="21">
        <v>30.3</v>
      </c>
      <c r="AFC300" s="20">
        <v>157.84299999999999</v>
      </c>
      <c r="AFD300" s="20">
        <v>945.024</v>
      </c>
      <c r="AFE300" s="21">
        <v>85.8</v>
      </c>
      <c r="AFF300" s="20">
        <v>446.55500000000001</v>
      </c>
      <c r="AFG300" s="20">
        <v>2673.57</v>
      </c>
      <c r="AFH300" s="20">
        <v>2673.57</v>
      </c>
      <c r="AFI300" s="21">
        <v>136.9</v>
      </c>
      <c r="AFJ300" s="20">
        <v>712.73599999999999</v>
      </c>
      <c r="AFK300" s="20">
        <v>4267.2190000000001</v>
      </c>
      <c r="AFL300" s="20">
        <v>4267.2190000000001</v>
      </c>
      <c r="AFM300" s="21">
        <v>222.7</v>
      </c>
      <c r="AFN300" s="20">
        <v>1159.2909999999999</v>
      </c>
      <c r="AFO300" s="20">
        <v>6940.7889999999998</v>
      </c>
      <c r="AFP300" s="20">
        <v>6940.7889999999998</v>
      </c>
      <c r="AFQ300" s="21">
        <v>107.9</v>
      </c>
      <c r="AFR300" s="20">
        <v>561.74300000000005</v>
      </c>
      <c r="AFS300" s="20">
        <v>3363.2089999999998</v>
      </c>
      <c r="AFT300" s="20">
        <v>3363.2089999999998</v>
      </c>
      <c r="AFU300" s="21">
        <v>207.4</v>
      </c>
      <c r="AFV300" s="20">
        <v>417.01400000000001</v>
      </c>
      <c r="AFW300" s="20">
        <v>482.44299999999998</v>
      </c>
      <c r="AFX300" s="21">
        <v>33.6</v>
      </c>
      <c r="AFY300" s="20">
        <v>67.481999999999999</v>
      </c>
      <c r="AFZ300" s="20">
        <v>78.069999999999993</v>
      </c>
      <c r="AGA300" s="21">
        <v>87.5</v>
      </c>
      <c r="AGB300" s="20">
        <v>176.048</v>
      </c>
      <c r="AGC300" s="20">
        <v>203.67</v>
      </c>
      <c r="AGD300" s="20">
        <v>203.67</v>
      </c>
      <c r="AGE300" s="21">
        <v>86.3</v>
      </c>
      <c r="AGF300" s="20">
        <v>173.483</v>
      </c>
      <c r="AGG300" s="20">
        <v>200.703</v>
      </c>
      <c r="AGH300" s="20">
        <v>200.703</v>
      </c>
      <c r="AGI300" s="21">
        <v>173.8</v>
      </c>
      <c r="AGJ300" s="20">
        <v>349.53199999999998</v>
      </c>
      <c r="AGK300" s="20">
        <v>404.37299999999999</v>
      </c>
      <c r="AGL300" s="20">
        <v>404.37299999999999</v>
      </c>
      <c r="AGM300" s="21">
        <v>142.5</v>
      </c>
      <c r="AGN300" s="20">
        <v>286.54599999999999</v>
      </c>
      <c r="AGO300" s="20">
        <v>331.505</v>
      </c>
      <c r="AGP300" s="20">
        <v>331.505</v>
      </c>
      <c r="AGQ300" s="21">
        <v>132.5</v>
      </c>
      <c r="AGR300" s="20">
        <v>722.38499999999999</v>
      </c>
      <c r="AGS300" s="20">
        <v>2185.721</v>
      </c>
      <c r="AGT300" s="21">
        <v>52.3</v>
      </c>
      <c r="AGU300" s="20">
        <v>284.928</v>
      </c>
      <c r="AGV300" s="20">
        <v>862.10599999999999</v>
      </c>
      <c r="AGW300" s="21">
        <v>49.8</v>
      </c>
      <c r="AGX300" s="20">
        <v>271.39600000000002</v>
      </c>
      <c r="AGY300" s="20">
        <v>821.16399999999999</v>
      </c>
      <c r="AGZ300" s="21">
        <v>35.799999999999997</v>
      </c>
      <c r="AHA300" s="20">
        <v>195.155</v>
      </c>
      <c r="AHB300" s="20">
        <v>590.47900000000004</v>
      </c>
      <c r="AHC300" s="20">
        <v>590.47900000000004</v>
      </c>
      <c r="AHD300" s="21">
        <v>44.5</v>
      </c>
      <c r="AHE300" s="20">
        <v>242.303</v>
      </c>
      <c r="AHF300" s="20">
        <v>733.13599999999997</v>
      </c>
      <c r="AHG300" s="20">
        <v>733.13599999999997</v>
      </c>
      <c r="AHH300" s="21">
        <v>80.3</v>
      </c>
      <c r="AHI300" s="20">
        <v>437.45699999999999</v>
      </c>
      <c r="AHJ300" s="20">
        <v>1323.615</v>
      </c>
      <c r="AHK300" s="20">
        <v>1323.615</v>
      </c>
      <c r="AHL300" s="21">
        <v>52</v>
      </c>
      <c r="AHM300" s="20">
        <v>283.56299999999999</v>
      </c>
      <c r="AHN300" s="20">
        <v>857.97500000000002</v>
      </c>
      <c r="AHO300" s="20">
        <v>857.97500000000002</v>
      </c>
      <c r="AHP300" s="21">
        <v>355.3</v>
      </c>
      <c r="AHQ300" s="20">
        <v>840.00400000000002</v>
      </c>
      <c r="AHR300" s="20">
        <v>609.255</v>
      </c>
      <c r="AHS300" s="21">
        <v>139.5</v>
      </c>
      <c r="AHT300" s="20">
        <v>329.73700000000002</v>
      </c>
      <c r="AHU300" s="20">
        <v>239.15799999999999</v>
      </c>
      <c r="AHV300" s="21">
        <v>134.69999999999999</v>
      </c>
      <c r="AHW300" s="20">
        <v>318.53699999999998</v>
      </c>
      <c r="AHX300" s="20">
        <v>231.035</v>
      </c>
      <c r="AHY300" s="21">
        <v>84.6</v>
      </c>
      <c r="AHZ300" s="20">
        <v>200.149</v>
      </c>
      <c r="AIA300" s="20">
        <v>145.16800000000001</v>
      </c>
      <c r="AIB300" s="20">
        <v>145.16800000000001</v>
      </c>
      <c r="AIC300" s="21">
        <v>131.19999999999999</v>
      </c>
      <c r="AID300" s="20">
        <v>310.11799999999999</v>
      </c>
      <c r="AIE300" s="20">
        <v>224.928</v>
      </c>
      <c r="AIF300" s="20">
        <v>224.928</v>
      </c>
      <c r="AIG300" s="21">
        <v>215.8</v>
      </c>
      <c r="AIH300" s="20">
        <v>510.267</v>
      </c>
      <c r="AII300" s="20">
        <v>370.09699999999998</v>
      </c>
      <c r="AIJ300" s="20">
        <v>370.09699999999998</v>
      </c>
      <c r="AIK300" s="21">
        <v>137.5</v>
      </c>
      <c r="AIL300" s="20">
        <v>325.14100000000002</v>
      </c>
      <c r="AIM300" s="20">
        <v>235.82499999999999</v>
      </c>
      <c r="AIN300" s="20">
        <v>235.82499999999999</v>
      </c>
      <c r="AIO300" s="21">
        <v>96.9</v>
      </c>
      <c r="AIP300" s="20">
        <v>2024.1669999999999</v>
      </c>
      <c r="AIQ300" s="20">
        <v>71612.188999999998</v>
      </c>
      <c r="AIR300" s="21">
        <v>13.1</v>
      </c>
      <c r="AIS300" s="20">
        <v>274.11500000000001</v>
      </c>
      <c r="AIT300" s="20">
        <v>9697.7900000000009</v>
      </c>
      <c r="AIU300" s="21">
        <v>16.100000000000001</v>
      </c>
      <c r="AIV300" s="20">
        <v>337.25</v>
      </c>
      <c r="AIW300" s="20">
        <v>11931.444</v>
      </c>
      <c r="AIX300" s="20">
        <v>11931.444</v>
      </c>
      <c r="AIY300" s="21">
        <v>67.599999999999994</v>
      </c>
      <c r="AIZ300" s="20">
        <v>1412.8019999999999</v>
      </c>
      <c r="AJA300" s="20">
        <v>49982.955000000002</v>
      </c>
      <c r="AJB300" s="20">
        <v>49982.955000000002</v>
      </c>
      <c r="AJC300" s="21">
        <v>83.7</v>
      </c>
      <c r="AJD300" s="20">
        <v>1750.0519999999999</v>
      </c>
      <c r="AJE300" s="20">
        <v>61914.398999999998</v>
      </c>
      <c r="AJF300" s="20">
        <v>61914.398999999998</v>
      </c>
      <c r="AJG300" s="21">
        <v>47.8</v>
      </c>
      <c r="AJH300" s="20">
        <v>998.19100000000003</v>
      </c>
      <c r="AJI300" s="20">
        <v>35314.599000000002</v>
      </c>
      <c r="AJJ300" s="20">
        <v>35314.599000000002</v>
      </c>
      <c r="AJK300" s="21">
        <v>50.4</v>
      </c>
      <c r="AJL300" s="20">
        <v>382.52499999999998</v>
      </c>
      <c r="AJM300" s="20">
        <v>1434.5830000000001</v>
      </c>
      <c r="AJN300" s="21">
        <v>2</v>
      </c>
      <c r="AJO300" s="20">
        <v>14.973000000000001</v>
      </c>
      <c r="AJP300" s="20">
        <v>56.154000000000003</v>
      </c>
      <c r="AJQ300" s="21">
        <v>11.3</v>
      </c>
      <c r="AJR300" s="20">
        <v>86.027000000000001</v>
      </c>
      <c r="AJS300" s="20">
        <v>322.62599999999998</v>
      </c>
      <c r="AJT300" s="20">
        <v>291.50099999999998</v>
      </c>
      <c r="AJU300" s="21">
        <v>37.200000000000003</v>
      </c>
      <c r="AJV300" s="20">
        <v>282.13600000000002</v>
      </c>
      <c r="AJW300" s="20">
        <v>1058.0940000000001</v>
      </c>
      <c r="AJX300" s="20">
        <v>1029.4870000000001</v>
      </c>
      <c r="AJY300" s="21">
        <v>48.4</v>
      </c>
      <c r="AJZ300" s="20">
        <v>367.55200000000002</v>
      </c>
      <c r="AKA300" s="20">
        <v>1378.4290000000001</v>
      </c>
      <c r="AKB300" s="20">
        <v>1320.9880000000001</v>
      </c>
      <c r="AKC300" s="21">
        <v>42.5</v>
      </c>
      <c r="AKD300" s="20">
        <v>322.33600000000001</v>
      </c>
      <c r="AKE300" s="20">
        <v>1208.856</v>
      </c>
      <c r="AKF300" s="20">
        <v>1208.856</v>
      </c>
      <c r="AKG300" s="21">
        <v>279.60000000000002</v>
      </c>
      <c r="AKH300" s="20">
        <v>1662.6990000000001</v>
      </c>
      <c r="AKI300" s="20">
        <v>10790.751</v>
      </c>
      <c r="AKJ300" s="21">
        <v>42.9</v>
      </c>
      <c r="AKK300" s="20">
        <v>254.923</v>
      </c>
      <c r="AKL300" s="20">
        <v>1654.4280000000001</v>
      </c>
      <c r="AKM300" s="21">
        <v>40.5</v>
      </c>
      <c r="AKN300" s="20">
        <v>240.577</v>
      </c>
      <c r="AKO300" s="20">
        <v>1561.318</v>
      </c>
      <c r="AKP300" s="21">
        <v>81.2</v>
      </c>
      <c r="AKQ300" s="20">
        <v>483.096</v>
      </c>
      <c r="AKR300" s="20">
        <v>3135.2440000000001</v>
      </c>
      <c r="AKS300" s="20">
        <v>3135.2440000000001</v>
      </c>
      <c r="AKT300" s="21">
        <v>155.5</v>
      </c>
      <c r="AKU300" s="20">
        <v>924.68</v>
      </c>
      <c r="AKV300" s="20">
        <v>6001.0789999999997</v>
      </c>
      <c r="AKW300" s="20">
        <v>6001.0789999999997</v>
      </c>
      <c r="AKX300" s="21">
        <v>236.7</v>
      </c>
      <c r="AKY300" s="20">
        <v>1407.7760000000001</v>
      </c>
      <c r="AKZ300" s="20">
        <v>9136.3230000000003</v>
      </c>
      <c r="ALA300" s="20">
        <v>9136.3230000000003</v>
      </c>
      <c r="ALB300" s="21">
        <v>129.30000000000001</v>
      </c>
      <c r="ALC300" s="20">
        <v>768.66800000000001</v>
      </c>
      <c r="ALD300" s="20">
        <v>4988.5770000000002</v>
      </c>
      <c r="ALE300" s="20">
        <v>4988.5770000000002</v>
      </c>
      <c r="ALF300" s="21">
        <v>291.5</v>
      </c>
      <c r="ALG300" s="20">
        <v>898.23599999999999</v>
      </c>
      <c r="ALH300" s="20">
        <v>1131.328</v>
      </c>
      <c r="ALI300" s="21">
        <v>98.2</v>
      </c>
      <c r="ALJ300" s="20">
        <v>302.61399999999998</v>
      </c>
      <c r="ALK300" s="20">
        <v>381.142</v>
      </c>
      <c r="ALL300" s="21">
        <v>66</v>
      </c>
      <c r="ALM300" s="20">
        <v>203.44800000000001</v>
      </c>
      <c r="ALN300" s="20">
        <v>256.24299999999999</v>
      </c>
      <c r="ALO300" s="20">
        <v>227.20400000000001</v>
      </c>
      <c r="ALP300" s="21">
        <v>124.7</v>
      </c>
      <c r="ALQ300" s="20">
        <v>384.21699999999998</v>
      </c>
      <c r="ALR300" s="20">
        <v>483.92200000000003</v>
      </c>
      <c r="ALS300" s="20">
        <v>385.17500000000001</v>
      </c>
      <c r="ALT300" s="21">
        <v>193.3</v>
      </c>
      <c r="ALU300" s="20">
        <v>595.62199999999996</v>
      </c>
      <c r="ALV300" s="20">
        <v>750.18600000000004</v>
      </c>
      <c r="ALW300" s="20">
        <v>612.37900000000002</v>
      </c>
      <c r="ALX300" s="21">
        <v>157.5</v>
      </c>
      <c r="ALY300" s="20">
        <v>485.32600000000002</v>
      </c>
      <c r="ALZ300" s="20">
        <v>611.26800000000003</v>
      </c>
      <c r="AMA300" s="20">
        <v>450.45699999999999</v>
      </c>
      <c r="AMB300" s="21">
        <v>182.7</v>
      </c>
      <c r="AMC300" s="20">
        <v>729.59699999999998</v>
      </c>
      <c r="AMD300" s="20">
        <v>23657.899000000001</v>
      </c>
      <c r="AME300" s="21">
        <v>30.3</v>
      </c>
      <c r="AMF300" s="20">
        <v>120.896</v>
      </c>
      <c r="AMG300" s="20">
        <v>3920.1770000000001</v>
      </c>
      <c r="AMH300" s="21">
        <v>77.5</v>
      </c>
      <c r="AMI300" s="20">
        <v>309.53800000000001</v>
      </c>
      <c r="AMJ300" s="20">
        <v>10037.079</v>
      </c>
      <c r="AMK300" s="20">
        <v>10037.079</v>
      </c>
      <c r="AML300" s="21">
        <v>74.900000000000006</v>
      </c>
      <c r="AMM300" s="20">
        <v>299.16199999999998</v>
      </c>
      <c r="AMN300" s="20">
        <v>9700.643</v>
      </c>
      <c r="AMO300" s="20">
        <v>9700.643</v>
      </c>
      <c r="AMP300" s="21">
        <v>152.4</v>
      </c>
      <c r="AMQ300" s="20">
        <v>608.70000000000005</v>
      </c>
      <c r="AMR300" s="20">
        <v>19737.722000000002</v>
      </c>
      <c r="AMS300" s="20">
        <v>19737.722000000002</v>
      </c>
      <c r="AMT300" s="21">
        <v>113.5</v>
      </c>
      <c r="AMU300" s="20">
        <v>453.48500000000001</v>
      </c>
      <c r="AMV300" s="20">
        <v>14704.71</v>
      </c>
      <c r="AMW300" s="20">
        <v>14704.71</v>
      </c>
      <c r="AMX300" s="21">
        <v>102</v>
      </c>
      <c r="AMY300" s="22">
        <v>895.11972800000001</v>
      </c>
      <c r="AMZ300" s="20">
        <v>1927.64</v>
      </c>
      <c r="ANA300" s="21">
        <v>31</v>
      </c>
      <c r="ANB300" s="20">
        <v>272.36599999999999</v>
      </c>
      <c r="ANC300" s="20">
        <v>586.54100000000005</v>
      </c>
      <c r="AND300" s="21">
        <v>30.5</v>
      </c>
      <c r="ANE300" s="20">
        <v>268.05599999999998</v>
      </c>
      <c r="ANF300" s="20">
        <v>577.25800000000004</v>
      </c>
      <c r="ANG300" s="21">
        <v>18.7</v>
      </c>
      <c r="ANH300" s="22">
        <v>164.54119600000001</v>
      </c>
      <c r="ANI300" s="22">
        <v>354.33946600000002</v>
      </c>
      <c r="ANJ300" s="22">
        <v>354.33946600000002</v>
      </c>
      <c r="ANK300" s="21">
        <v>52.2</v>
      </c>
      <c r="ANL300" s="22">
        <v>458.212152</v>
      </c>
      <c r="ANM300" s="22">
        <v>986.75986899999998</v>
      </c>
      <c r="ANN300" s="22">
        <v>986.75986899999998</v>
      </c>
      <c r="ANO300" s="21">
        <v>70.900000000000006</v>
      </c>
      <c r="ANP300" s="22">
        <v>622.75334799999996</v>
      </c>
      <c r="ANQ300" s="22">
        <v>1341.0993350000001</v>
      </c>
      <c r="ANR300" s="22">
        <v>1341.0993350000001</v>
      </c>
      <c r="ANS300" s="21">
        <v>53.6</v>
      </c>
      <c r="ANT300" s="22">
        <v>470.47658100000001</v>
      </c>
      <c r="ANU300" s="22">
        <v>1013.171318</v>
      </c>
      <c r="ANV300" s="22">
        <v>1013.171318</v>
      </c>
      <c r="ANW300" s="21">
        <v>249.6</v>
      </c>
      <c r="ANX300" s="20">
        <v>42365.31</v>
      </c>
      <c r="ANY300" s="20">
        <v>42365.31</v>
      </c>
      <c r="ANZ300" s="21">
        <v>99.8</v>
      </c>
      <c r="AOA300" s="20">
        <v>16941.562000000002</v>
      </c>
      <c r="AOB300" s="20">
        <v>16941.562000000002</v>
      </c>
      <c r="AOC300" s="21">
        <v>96.9</v>
      </c>
      <c r="AOD300" s="20">
        <v>16445.001</v>
      </c>
      <c r="AOE300" s="20">
        <v>16445.001</v>
      </c>
      <c r="AOF300" s="21">
        <v>81.7</v>
      </c>
      <c r="AOG300" s="20">
        <v>13872.449000000001</v>
      </c>
      <c r="AOH300" s="20">
        <v>13872.449000000001</v>
      </c>
      <c r="AOI300" s="20">
        <v>13872.449000000001</v>
      </c>
      <c r="AOJ300" s="21">
        <v>68.099999999999994</v>
      </c>
      <c r="AOK300" s="20">
        <v>11551.299000000001</v>
      </c>
      <c r="AOL300" s="20">
        <v>11551.299000000001</v>
      </c>
      <c r="AOM300" s="20">
        <v>11551.299000000001</v>
      </c>
      <c r="AON300" s="21">
        <v>149.80000000000001</v>
      </c>
      <c r="AOO300" s="20">
        <v>25423.748</v>
      </c>
      <c r="AOP300" s="20">
        <v>25423.748</v>
      </c>
      <c r="AOQ300" s="20">
        <v>25423.748</v>
      </c>
      <c r="AOR300" s="21">
        <v>48.5</v>
      </c>
      <c r="AOS300" s="20">
        <v>8223.34</v>
      </c>
      <c r="AOT300" s="20">
        <v>8223.34</v>
      </c>
      <c r="AOU300" s="20">
        <v>8223.34</v>
      </c>
      <c r="AOV300" s="21">
        <v>267.8</v>
      </c>
      <c r="AOW300" s="20">
        <v>36945.851000000002</v>
      </c>
      <c r="AOX300" s="20">
        <v>26796.826000000001</v>
      </c>
      <c r="AOY300" s="21">
        <v>103.4</v>
      </c>
      <c r="AOZ300" s="20">
        <v>14269.573</v>
      </c>
      <c r="APA300" s="20">
        <v>10349.721</v>
      </c>
      <c r="APB300" s="21">
        <v>94.2</v>
      </c>
      <c r="APC300" s="20">
        <v>12999.811</v>
      </c>
      <c r="APD300" s="20">
        <v>9428.7630000000008</v>
      </c>
      <c r="APE300" s="21">
        <v>61</v>
      </c>
      <c r="APF300" s="20">
        <v>8411.2749999999996</v>
      </c>
      <c r="APG300" s="20">
        <v>6100.6980000000003</v>
      </c>
      <c r="APH300" s="20">
        <v>6100.6980000000003</v>
      </c>
      <c r="API300" s="21">
        <v>103.4</v>
      </c>
      <c r="APJ300" s="20">
        <v>14265.003000000001</v>
      </c>
      <c r="APK300" s="20">
        <v>10346.406999999999</v>
      </c>
      <c r="APL300" s="20">
        <v>10346.406999999999</v>
      </c>
      <c r="APM300" s="21">
        <v>164.4</v>
      </c>
      <c r="APN300" s="20">
        <v>22676.278999999999</v>
      </c>
      <c r="APO300" s="20">
        <v>16447.105</v>
      </c>
      <c r="APP300" s="20">
        <v>16447.105</v>
      </c>
      <c r="APQ300" s="21">
        <v>97.1</v>
      </c>
      <c r="APR300" s="20">
        <v>13392.503000000001</v>
      </c>
      <c r="APS300" s="20">
        <v>9713.5820000000003</v>
      </c>
      <c r="APT300" s="20">
        <v>9713.5820000000003</v>
      </c>
      <c r="APU300" s="21">
        <v>116.5</v>
      </c>
      <c r="APV300" s="20">
        <v>432.26</v>
      </c>
      <c r="APW300" s="20">
        <v>4573.2659999999996</v>
      </c>
      <c r="APX300" s="21">
        <v>42.3</v>
      </c>
      <c r="APY300" s="20">
        <v>156.851</v>
      </c>
      <c r="APZ300" s="20">
        <v>1659.473</v>
      </c>
      <c r="AQA300" s="21">
        <v>39.1</v>
      </c>
      <c r="AQB300" s="20">
        <v>145.13200000000001</v>
      </c>
      <c r="AQC300" s="20">
        <v>1535.482</v>
      </c>
      <c r="AQD300" s="20">
        <v>1535.482</v>
      </c>
      <c r="AQE300" s="21">
        <v>35.1</v>
      </c>
      <c r="AQF300" s="20">
        <v>130.27600000000001</v>
      </c>
      <c r="AQG300" s="20">
        <v>1378.3109999999999</v>
      </c>
      <c r="AQH300" s="20">
        <v>1378.3109999999999</v>
      </c>
      <c r="AQI300" s="21">
        <v>74.2</v>
      </c>
      <c r="AQJ300" s="20">
        <v>275.40800000000002</v>
      </c>
      <c r="AQK300" s="20">
        <v>2913.7930000000001</v>
      </c>
      <c r="AQL300" s="20">
        <v>2913.7930000000001</v>
      </c>
      <c r="AQM300" s="21">
        <v>60.7</v>
      </c>
      <c r="AQN300" s="20">
        <v>225.304</v>
      </c>
      <c r="AQO300" s="20">
        <v>2383.6990000000001</v>
      </c>
      <c r="AQP300" s="20">
        <v>2383.6990000000001</v>
      </c>
    </row>
    <row r="301" spans="1:1134" x14ac:dyDescent="0.2">
      <c r="A301" s="18">
        <v>41820</v>
      </c>
      <c r="B301" s="21">
        <v>165</v>
      </c>
      <c r="C301" s="21">
        <v>158.4</v>
      </c>
      <c r="D301" s="20">
        <v>43048.957000000002</v>
      </c>
      <c r="E301" s="21">
        <v>40</v>
      </c>
      <c r="F301" s="21">
        <v>39.6</v>
      </c>
      <c r="G301" s="20">
        <v>10440.864</v>
      </c>
      <c r="H301" s="21">
        <v>33</v>
      </c>
      <c r="I301" s="21">
        <v>31.7</v>
      </c>
      <c r="J301" s="20">
        <v>8616.5540000000001</v>
      </c>
      <c r="K301" s="21">
        <v>91.7</v>
      </c>
      <c r="L301" s="21">
        <v>86.9</v>
      </c>
      <c r="M301" s="20">
        <v>23911.484</v>
      </c>
      <c r="N301" s="21">
        <v>124.7</v>
      </c>
      <c r="O301" s="21">
        <v>118.6</v>
      </c>
      <c r="P301" s="20">
        <v>32537.607</v>
      </c>
      <c r="Q301" s="21">
        <v>92.4</v>
      </c>
      <c r="R301" s="21">
        <v>86.8</v>
      </c>
      <c r="S301" s="20">
        <v>24106.191999999999</v>
      </c>
      <c r="T301" s="21">
        <v>231.7</v>
      </c>
      <c r="U301" s="21">
        <v>211.3</v>
      </c>
      <c r="V301" s="20">
        <v>163705.027</v>
      </c>
      <c r="W301" s="21">
        <v>82.3</v>
      </c>
      <c r="X301" s="21">
        <v>72.3</v>
      </c>
      <c r="Y301" s="20">
        <v>58169.103000000003</v>
      </c>
      <c r="Z301" s="21">
        <v>78.099999999999994</v>
      </c>
      <c r="AA301" s="21">
        <v>69.099999999999994</v>
      </c>
      <c r="AB301" s="20">
        <v>55145.874000000003</v>
      </c>
      <c r="AC301" s="21">
        <v>60.3</v>
      </c>
      <c r="AD301" s="21">
        <v>52.2</v>
      </c>
      <c r="AE301" s="20">
        <v>42585.976000000002</v>
      </c>
      <c r="AF301" s="21">
        <v>89.1</v>
      </c>
      <c r="AG301" s="21">
        <v>86.7</v>
      </c>
      <c r="AH301" s="20">
        <v>62938.906000000003</v>
      </c>
      <c r="AI301" s="21">
        <v>149.4</v>
      </c>
      <c r="AJ301" s="21">
        <v>139</v>
      </c>
      <c r="AK301" s="20">
        <v>105535.924</v>
      </c>
      <c r="AL301" s="21">
        <v>85.8</v>
      </c>
      <c r="AM301" s="21">
        <v>83.5</v>
      </c>
      <c r="AN301" s="20">
        <v>60606.103999999999</v>
      </c>
      <c r="AO301" s="21">
        <v>270.8</v>
      </c>
      <c r="AP301" s="21">
        <v>269.60000000000002</v>
      </c>
      <c r="AQ301" s="20">
        <v>120656.071</v>
      </c>
      <c r="AR301" s="21">
        <v>107</v>
      </c>
      <c r="AS301" s="21">
        <v>108.1</v>
      </c>
      <c r="AT301" s="20">
        <v>47657.752999999997</v>
      </c>
      <c r="AU301" s="21">
        <v>100.3</v>
      </c>
      <c r="AV301" s="21">
        <v>101.5</v>
      </c>
      <c r="AW301" s="20">
        <v>44705.008999999998</v>
      </c>
      <c r="AX301" s="21">
        <v>76.2</v>
      </c>
      <c r="AY301" s="21">
        <v>74.900000000000006</v>
      </c>
      <c r="AZ301" s="20">
        <v>33969.421999999999</v>
      </c>
      <c r="BA301" s="21">
        <v>87.6</v>
      </c>
      <c r="BB301" s="21">
        <v>86.6</v>
      </c>
      <c r="BC301" s="20">
        <v>39027.423000000003</v>
      </c>
      <c r="BD301" s="21">
        <v>163.80000000000001</v>
      </c>
      <c r="BE301" s="21">
        <v>161.5</v>
      </c>
      <c r="BF301" s="20">
        <v>72998.316999999995</v>
      </c>
      <c r="BG301" s="21">
        <v>81.900000000000006</v>
      </c>
      <c r="BH301" s="21">
        <v>79.8</v>
      </c>
      <c r="BI301" s="20">
        <v>36499.911999999997</v>
      </c>
      <c r="BJ301" s="21">
        <v>69.400000000000006</v>
      </c>
      <c r="BK301" s="19">
        <v>335.49031367223</v>
      </c>
      <c r="BL301" s="20">
        <v>2728.14</v>
      </c>
      <c r="BM301" s="21">
        <v>48.6</v>
      </c>
      <c r="BN301" s="20">
        <v>234.78100000000001</v>
      </c>
      <c r="BO301" s="20">
        <v>1909.192</v>
      </c>
      <c r="BP301" s="21">
        <v>5.6</v>
      </c>
      <c r="BQ301" s="20">
        <v>27.201000000000001</v>
      </c>
      <c r="BR301" s="19">
        <v>221.19171600000001</v>
      </c>
      <c r="BS301" s="19">
        <v>221.19171600000001</v>
      </c>
      <c r="BT301" s="21">
        <v>15.1</v>
      </c>
      <c r="BU301" s="20">
        <v>73.117000000000004</v>
      </c>
      <c r="BV301" s="19">
        <v>594.57416826227995</v>
      </c>
      <c r="BW301" s="19">
        <v>492.23238639243999</v>
      </c>
      <c r="BX301" s="21">
        <v>20.8</v>
      </c>
      <c r="BY301" s="19">
        <v>100.70933037208999</v>
      </c>
      <c r="BZ301" s="19">
        <v>818.94813271980001</v>
      </c>
      <c r="CA301" s="19">
        <v>713.42410239243998</v>
      </c>
      <c r="CB301" s="21">
        <v>13.6</v>
      </c>
      <c r="CC301" s="19">
        <v>65.739166113284</v>
      </c>
      <c r="CD301" s="19">
        <v>534.57775100000003</v>
      </c>
      <c r="CE301" s="19">
        <v>534.57775100000003</v>
      </c>
      <c r="CF301" s="21">
        <v>238.5</v>
      </c>
      <c r="CG301" s="20">
        <v>1070.037</v>
      </c>
      <c r="CH301" s="20">
        <v>783.48099999999999</v>
      </c>
      <c r="CI301" s="21">
        <v>93.1</v>
      </c>
      <c r="CJ301" s="20">
        <v>417.55700000000002</v>
      </c>
      <c r="CK301" s="20">
        <v>305.73500000000001</v>
      </c>
      <c r="CL301" s="21">
        <v>82.4</v>
      </c>
      <c r="CM301" s="20">
        <v>369.87</v>
      </c>
      <c r="CN301" s="20">
        <v>270.81900000000002</v>
      </c>
      <c r="CO301" s="21">
        <v>50.3</v>
      </c>
      <c r="CP301" s="20">
        <v>225.81100000000001</v>
      </c>
      <c r="CQ301" s="20">
        <v>165.339</v>
      </c>
      <c r="CR301" s="20">
        <v>165.339</v>
      </c>
      <c r="CS301" s="21">
        <v>95.1</v>
      </c>
      <c r="CT301" s="20">
        <v>426.66899999999998</v>
      </c>
      <c r="CU301" s="20">
        <v>312.40699999999998</v>
      </c>
      <c r="CV301" s="20">
        <v>312.40699999999998</v>
      </c>
      <c r="CW301" s="21">
        <v>145.4</v>
      </c>
      <c r="CX301" s="20">
        <v>652.48</v>
      </c>
      <c r="CY301" s="20">
        <v>477.74599999999998</v>
      </c>
      <c r="CZ301" s="20">
        <v>477.74599999999998</v>
      </c>
      <c r="DA301" s="21">
        <v>88.5</v>
      </c>
      <c r="DB301" s="20">
        <v>397.06200000000001</v>
      </c>
      <c r="DC301" s="20">
        <v>290.72899999999998</v>
      </c>
      <c r="DD301" s="20">
        <v>290.72899999999998</v>
      </c>
      <c r="DE301" s="21">
        <v>215.9</v>
      </c>
      <c r="DF301" s="20">
        <v>3244.922</v>
      </c>
      <c r="DG301" s="20">
        <v>3453.895</v>
      </c>
      <c r="DH301" s="21">
        <v>32.299999999999997</v>
      </c>
      <c r="DI301" s="20">
        <v>485.74299999999999</v>
      </c>
      <c r="DJ301" s="20">
        <v>517.02499999999998</v>
      </c>
      <c r="DK301" s="21">
        <v>29.9</v>
      </c>
      <c r="DL301" s="20">
        <v>449.59500000000003</v>
      </c>
      <c r="DM301" s="20">
        <v>478.54899999999998</v>
      </c>
      <c r="DN301" s="21">
        <v>113</v>
      </c>
      <c r="DO301" s="20">
        <v>1697.454</v>
      </c>
      <c r="DP301" s="20">
        <v>1806.77</v>
      </c>
      <c r="DQ301" s="20">
        <v>1806.77</v>
      </c>
      <c r="DR301" s="21">
        <v>70.7</v>
      </c>
      <c r="DS301" s="20">
        <v>1061.7249999999999</v>
      </c>
      <c r="DT301" s="20">
        <v>1130.0999999999999</v>
      </c>
      <c r="DU301" s="20">
        <v>1130.0999999999999</v>
      </c>
      <c r="DV301" s="21">
        <v>183.6</v>
      </c>
      <c r="DW301" s="20">
        <v>2759.1790000000001</v>
      </c>
      <c r="DX301" s="20">
        <v>2936.87</v>
      </c>
      <c r="DY301" s="20">
        <v>2936.87</v>
      </c>
      <c r="DZ301" s="21">
        <v>129.1</v>
      </c>
      <c r="EA301" s="20">
        <v>1940.652</v>
      </c>
      <c r="EB301" s="20">
        <v>2065.63</v>
      </c>
      <c r="EC301" s="20">
        <v>2065.63</v>
      </c>
      <c r="ED301" s="21">
        <v>325.89999999999998</v>
      </c>
      <c r="EE301" s="20">
        <v>1767.8309999999999</v>
      </c>
      <c r="EF301" s="20">
        <v>1294.4059999999999</v>
      </c>
      <c r="EG301" s="21">
        <v>125.8</v>
      </c>
      <c r="EH301" s="20">
        <v>682.44899999999996</v>
      </c>
      <c r="EI301" s="20">
        <v>499.68900000000002</v>
      </c>
      <c r="EJ301" s="21">
        <v>110.5</v>
      </c>
      <c r="EK301" s="20">
        <v>599.47799999999995</v>
      </c>
      <c r="EL301" s="20">
        <v>438.93799999999999</v>
      </c>
      <c r="EM301" s="21">
        <v>56.8</v>
      </c>
      <c r="EN301" s="20">
        <v>308.3</v>
      </c>
      <c r="EO301" s="20">
        <v>225.73699999999999</v>
      </c>
      <c r="EP301" s="20">
        <v>225.73699999999999</v>
      </c>
      <c r="EQ301" s="21">
        <v>143.30000000000001</v>
      </c>
      <c r="ER301" s="20">
        <v>777.08299999999997</v>
      </c>
      <c r="ES301" s="20">
        <v>568.98</v>
      </c>
      <c r="ET301" s="20">
        <v>568.98</v>
      </c>
      <c r="EU301" s="21">
        <v>200.1</v>
      </c>
      <c r="EV301" s="20">
        <v>1085.3820000000001</v>
      </c>
      <c r="EW301" s="20">
        <v>794.71699999999998</v>
      </c>
      <c r="EX301" s="20">
        <v>794.71699999999998</v>
      </c>
      <c r="EY301" s="21">
        <v>56.4</v>
      </c>
      <c r="EZ301" s="20">
        <v>305.93599999999998</v>
      </c>
      <c r="FA301" s="20">
        <v>224.006</v>
      </c>
      <c r="FB301" s="20">
        <v>224.006</v>
      </c>
      <c r="FC301" s="21">
        <v>129.4</v>
      </c>
      <c r="FD301" s="20">
        <v>3283.6149999999998</v>
      </c>
      <c r="FE301" s="20">
        <v>7212.991</v>
      </c>
      <c r="FF301" s="21">
        <v>59.3</v>
      </c>
      <c r="FG301" s="20">
        <v>1505.3130000000001</v>
      </c>
      <c r="FH301" s="20">
        <v>3306.6619999999998</v>
      </c>
      <c r="FI301" s="21">
        <v>26.1</v>
      </c>
      <c r="FJ301" s="20">
        <v>661.39200000000005</v>
      </c>
      <c r="FK301" s="20">
        <v>1452.855</v>
      </c>
      <c r="FL301" s="20">
        <v>1452.855</v>
      </c>
      <c r="FM301" s="21">
        <v>44</v>
      </c>
      <c r="FN301" s="20">
        <v>1116.9100000000001</v>
      </c>
      <c r="FO301" s="20">
        <v>2453.4740000000002</v>
      </c>
      <c r="FP301" s="20">
        <v>2453.4740000000002</v>
      </c>
      <c r="FQ301" s="21">
        <v>70.099999999999994</v>
      </c>
      <c r="FR301" s="20">
        <v>1778.3030000000001</v>
      </c>
      <c r="FS301" s="20">
        <v>3906.3290000000002</v>
      </c>
      <c r="FT301" s="20">
        <v>3906.3290000000002</v>
      </c>
      <c r="FU301" s="21">
        <v>64.3</v>
      </c>
      <c r="FV301" s="20">
        <v>1631.577</v>
      </c>
      <c r="FW301" s="20">
        <v>3584.0230000000001</v>
      </c>
      <c r="FX301" s="20">
        <v>3584.0230000000001</v>
      </c>
      <c r="FY301" s="21">
        <v>276.5</v>
      </c>
      <c r="FZ301" s="20">
        <v>5046.107</v>
      </c>
      <c r="GA301" s="20">
        <v>5390.2520000000004</v>
      </c>
      <c r="GB301" s="21">
        <v>84.1</v>
      </c>
      <c r="GC301" s="20">
        <v>1535.4929999999999</v>
      </c>
      <c r="GD301" s="20">
        <v>1640.2139999999999</v>
      </c>
      <c r="GE301" s="21">
        <v>77.5</v>
      </c>
      <c r="GF301" s="20">
        <v>1414.79</v>
      </c>
      <c r="GG301" s="20">
        <v>1511.279</v>
      </c>
      <c r="GH301" s="21">
        <v>94.9</v>
      </c>
      <c r="GI301" s="20">
        <v>1731.6949999999999</v>
      </c>
      <c r="GJ301" s="20">
        <v>1849.797</v>
      </c>
      <c r="GK301" s="20">
        <v>1849.797</v>
      </c>
      <c r="GL301" s="21">
        <v>97.5</v>
      </c>
      <c r="GM301" s="20">
        <v>1778.9190000000001</v>
      </c>
      <c r="GN301" s="20">
        <v>1900.241</v>
      </c>
      <c r="GO301" s="20">
        <v>1900.241</v>
      </c>
      <c r="GP301" s="21">
        <v>192.4</v>
      </c>
      <c r="GQ301" s="20">
        <v>3510.614</v>
      </c>
      <c r="GR301" s="20">
        <v>3750.038</v>
      </c>
      <c r="GS301" s="20">
        <v>3750.038</v>
      </c>
      <c r="GT301" s="21">
        <v>91.5</v>
      </c>
      <c r="GU301" s="20">
        <v>1669.508</v>
      </c>
      <c r="GV301" s="20">
        <v>1783.3679999999999</v>
      </c>
      <c r="GW301" s="20">
        <v>1783.3679999999999</v>
      </c>
      <c r="GX301" s="21">
        <v>258.8</v>
      </c>
      <c r="GY301" s="20">
        <v>1921.15</v>
      </c>
      <c r="GZ301" s="20">
        <v>1709.8230000000001</v>
      </c>
      <c r="HA301" s="21">
        <v>31.5</v>
      </c>
      <c r="HB301" s="20">
        <v>233.88499999999999</v>
      </c>
      <c r="HC301" s="20">
        <v>208.15799999999999</v>
      </c>
      <c r="HD301" s="21">
        <v>29.2</v>
      </c>
      <c r="HE301" s="20">
        <v>216.93100000000001</v>
      </c>
      <c r="HF301" s="20">
        <v>193.06899999999999</v>
      </c>
      <c r="HG301" s="21">
        <v>118.1</v>
      </c>
      <c r="HH301" s="20">
        <v>876.97299999999996</v>
      </c>
      <c r="HI301" s="20">
        <v>780.50599999999997</v>
      </c>
      <c r="HJ301" s="20">
        <v>780.50599999999997</v>
      </c>
      <c r="HK301" s="21">
        <v>109.2</v>
      </c>
      <c r="HL301" s="20">
        <v>810.99400000000003</v>
      </c>
      <c r="HM301" s="20">
        <v>721.78499999999997</v>
      </c>
      <c r="HN301" s="20">
        <v>596.25699999999995</v>
      </c>
      <c r="HO301" s="21">
        <v>227.3</v>
      </c>
      <c r="HP301" s="20">
        <v>1687.2650000000001</v>
      </c>
      <c r="HQ301" s="20">
        <v>1501.665</v>
      </c>
      <c r="HR301" s="20">
        <v>1376.7629999999999</v>
      </c>
      <c r="HS301" s="21">
        <v>140.6</v>
      </c>
      <c r="HT301" s="20">
        <v>1043.8440000000001</v>
      </c>
      <c r="HU301" s="20">
        <v>929.02099999999996</v>
      </c>
      <c r="HV301" s="20">
        <v>929.02099999999996</v>
      </c>
      <c r="HW301" s="21">
        <v>144.30000000000001</v>
      </c>
      <c r="HX301" s="20">
        <v>373.524</v>
      </c>
      <c r="HY301" s="20">
        <v>205662.53200000001</v>
      </c>
      <c r="HZ301" s="21">
        <v>16</v>
      </c>
      <c r="IA301" s="20">
        <v>41.325000000000003</v>
      </c>
      <c r="IB301" s="20">
        <v>22753.32</v>
      </c>
      <c r="IC301" s="21">
        <v>13.5</v>
      </c>
      <c r="ID301" s="20">
        <v>34.915999999999997</v>
      </c>
      <c r="IE301" s="20">
        <v>19224.812999999998</v>
      </c>
      <c r="IF301" s="21">
        <v>38.4</v>
      </c>
      <c r="IG301" s="20">
        <v>99.34</v>
      </c>
      <c r="IH301" s="20">
        <v>54696.748</v>
      </c>
      <c r="II301" s="20">
        <v>54696.748</v>
      </c>
      <c r="IJ301" s="21">
        <v>90</v>
      </c>
      <c r="IK301" s="20">
        <v>232.86</v>
      </c>
      <c r="IL301" s="20">
        <v>128212.46400000001</v>
      </c>
      <c r="IM301" s="20">
        <v>128212.46400000001</v>
      </c>
      <c r="IN301" s="21">
        <v>128.30000000000001</v>
      </c>
      <c r="IO301" s="20">
        <v>332.2</v>
      </c>
      <c r="IP301" s="20">
        <v>182909.212</v>
      </c>
      <c r="IQ301" s="20">
        <v>182909.212</v>
      </c>
      <c r="IR301" s="21">
        <v>77.900000000000006</v>
      </c>
      <c r="IS301" s="20">
        <v>201.654</v>
      </c>
      <c r="IT301" s="23">
        <v>111030.77</v>
      </c>
      <c r="IU301" s="23">
        <v>111030.77</v>
      </c>
      <c r="IV301" s="21">
        <v>217.6</v>
      </c>
      <c r="IW301" s="20">
        <v>21668.267</v>
      </c>
      <c r="IX301" s="20">
        <v>134410.51500000001</v>
      </c>
      <c r="IY301" s="21">
        <v>38.799999999999997</v>
      </c>
      <c r="IZ301" s="20">
        <v>3863.2130000000002</v>
      </c>
      <c r="JA301" s="20">
        <v>23963.91</v>
      </c>
      <c r="JB301" s="21">
        <v>34.9</v>
      </c>
      <c r="JC301" s="20">
        <v>3472.9760000000001</v>
      </c>
      <c r="JD301" s="20">
        <v>21543.23</v>
      </c>
      <c r="JE301" s="20">
        <v>21543.23</v>
      </c>
      <c r="JF301" s="21">
        <v>143.9</v>
      </c>
      <c r="JG301" s="20">
        <v>14330.728999999999</v>
      </c>
      <c r="JH301" s="20">
        <v>88895.002999999997</v>
      </c>
      <c r="JI301" s="20">
        <v>91318.206000000006</v>
      </c>
      <c r="JJ301" s="21">
        <v>178.8</v>
      </c>
      <c r="JK301" s="20">
        <v>17805.055</v>
      </c>
      <c r="JL301" s="20">
        <v>110446.605</v>
      </c>
      <c r="JM301" s="20">
        <v>112861.436</v>
      </c>
      <c r="JN301" s="21">
        <v>139</v>
      </c>
      <c r="JO301" s="20">
        <v>13835.054</v>
      </c>
      <c r="JP301" s="20">
        <v>85820.277000000002</v>
      </c>
      <c r="JQ301" s="20">
        <v>85820.277000000002</v>
      </c>
      <c r="JR301" s="21">
        <v>92.6</v>
      </c>
      <c r="JS301" s="20">
        <v>364.625</v>
      </c>
      <c r="JT301" s="20">
        <v>685928.00300000003</v>
      </c>
      <c r="JU301" s="21">
        <v>35.1</v>
      </c>
      <c r="JV301" s="20">
        <v>138.13999999999999</v>
      </c>
      <c r="JW301" s="20">
        <v>259867.86600000001</v>
      </c>
      <c r="JX301" s="20">
        <v>23.521999999999998</v>
      </c>
      <c r="JY301" s="20">
        <v>92.605000000000004</v>
      </c>
      <c r="JZ301" s="20">
        <v>174207.111</v>
      </c>
      <c r="KA301" s="20">
        <v>174207.111</v>
      </c>
      <c r="KB301" s="20">
        <v>34.006</v>
      </c>
      <c r="KC301" s="20">
        <v>133.88</v>
      </c>
      <c r="KD301" s="20">
        <v>251853.027</v>
      </c>
      <c r="KE301" s="20">
        <v>251853.027</v>
      </c>
      <c r="KF301" s="21">
        <v>57.5</v>
      </c>
      <c r="KG301" s="21">
        <v>226.5</v>
      </c>
      <c r="KH301" s="20">
        <v>426060.13699999999</v>
      </c>
      <c r="KI301" s="20">
        <v>426060.13699999999</v>
      </c>
      <c r="KJ301" s="21">
        <v>41.5</v>
      </c>
      <c r="KK301" s="21">
        <v>163.4</v>
      </c>
      <c r="KL301" s="21">
        <v>307447.09999999998</v>
      </c>
      <c r="KM301" s="21">
        <v>307447.09999999998</v>
      </c>
      <c r="KN301" s="21">
        <v>140.30000000000001</v>
      </c>
      <c r="KO301" s="20">
        <v>295.68799999999999</v>
      </c>
      <c r="KP301" s="20">
        <v>5943.4129999999996</v>
      </c>
      <c r="KQ301" s="21">
        <v>48.5</v>
      </c>
      <c r="KR301" s="20">
        <v>102.18600000000001</v>
      </c>
      <c r="KS301" s="20">
        <v>2053.96</v>
      </c>
      <c r="KT301" s="21">
        <v>42.9</v>
      </c>
      <c r="KU301" s="20">
        <v>90.445999999999998</v>
      </c>
      <c r="KV301" s="20">
        <v>1817.9849999999999</v>
      </c>
      <c r="KW301" s="21">
        <v>30.7</v>
      </c>
      <c r="KX301" s="20">
        <v>64.744</v>
      </c>
      <c r="KY301" s="20">
        <v>1301.3710000000001</v>
      </c>
      <c r="KZ301" s="20">
        <v>1301.3710000000001</v>
      </c>
      <c r="LA301" s="21">
        <v>61.1</v>
      </c>
      <c r="LB301" s="20">
        <v>128.75800000000001</v>
      </c>
      <c r="LC301" s="20">
        <v>2588.0819999999999</v>
      </c>
      <c r="LD301" s="20">
        <v>2588.0819999999999</v>
      </c>
      <c r="LE301" s="21">
        <v>91.8</v>
      </c>
      <c r="LF301" s="20">
        <v>193.50200000000001</v>
      </c>
      <c r="LG301" s="20">
        <v>3889.453</v>
      </c>
      <c r="LH301" s="20">
        <v>3889.453</v>
      </c>
      <c r="LI301" s="21">
        <v>49.5</v>
      </c>
      <c r="LJ301" s="20">
        <v>104.41200000000001</v>
      </c>
      <c r="LK301" s="20">
        <v>2098.7060000000001</v>
      </c>
      <c r="LL301" s="20">
        <v>2098.7060000000001</v>
      </c>
      <c r="LM301" s="21">
        <v>205.2</v>
      </c>
      <c r="LN301" s="20">
        <v>8062.0529999999999</v>
      </c>
      <c r="LO301" s="20">
        <v>5903.0349999999999</v>
      </c>
      <c r="LP301" s="21">
        <v>81.5</v>
      </c>
      <c r="LQ301" s="20">
        <v>3200.598</v>
      </c>
      <c r="LR301" s="20">
        <v>2343.4780000000001</v>
      </c>
      <c r="LS301" s="21">
        <v>76.400000000000006</v>
      </c>
      <c r="LT301" s="20">
        <v>3001.83</v>
      </c>
      <c r="LU301" s="20">
        <v>2197.94</v>
      </c>
      <c r="LV301" s="21">
        <v>54.6</v>
      </c>
      <c r="LW301" s="20">
        <v>2146.4929999999999</v>
      </c>
      <c r="LX301" s="20">
        <v>1571.662</v>
      </c>
      <c r="LY301" s="20">
        <v>1571.662</v>
      </c>
      <c r="LZ301" s="21">
        <v>69.099999999999994</v>
      </c>
      <c r="MA301" s="20">
        <v>2714.962</v>
      </c>
      <c r="MB301" s="20">
        <v>1987.895</v>
      </c>
      <c r="MC301" s="20">
        <v>1987.895</v>
      </c>
      <c r="MD301" s="21">
        <v>123.8</v>
      </c>
      <c r="ME301" s="20">
        <v>4861.4549999999999</v>
      </c>
      <c r="MF301" s="20">
        <v>3559.5569999999998</v>
      </c>
      <c r="MG301" s="20">
        <v>3559.5569999999998</v>
      </c>
      <c r="MH301" s="21">
        <v>79.3</v>
      </c>
      <c r="MI301" s="20">
        <v>3114.65</v>
      </c>
      <c r="MJ301" s="20">
        <v>2280.547</v>
      </c>
      <c r="MK301" s="20">
        <v>2280.547</v>
      </c>
      <c r="ML301" s="21">
        <v>294.60000000000002</v>
      </c>
      <c r="MM301" s="20">
        <v>1053.4739999999999</v>
      </c>
      <c r="MN301" s="20">
        <v>5750.81</v>
      </c>
      <c r="MO301" s="21">
        <v>50.3</v>
      </c>
      <c r="MP301" s="20">
        <v>179.739</v>
      </c>
      <c r="MQ301" s="20">
        <v>981.17499999999995</v>
      </c>
      <c r="MR301" s="21">
        <v>44.4</v>
      </c>
      <c r="MS301" s="20">
        <v>158.75899999999999</v>
      </c>
      <c r="MT301" s="20">
        <v>866.649</v>
      </c>
      <c r="MU301" s="21">
        <v>125.3</v>
      </c>
      <c r="MV301" s="20">
        <v>448.00700000000001</v>
      </c>
      <c r="MW301" s="20">
        <v>2445.6280000000002</v>
      </c>
      <c r="MX301" s="20">
        <v>2472</v>
      </c>
      <c r="MY301" s="21">
        <v>118.4</v>
      </c>
      <c r="MZ301" s="20">
        <v>423.553</v>
      </c>
      <c r="NA301" s="20">
        <v>2312.134</v>
      </c>
      <c r="NB301" s="20">
        <v>2153</v>
      </c>
      <c r="NC301" s="21">
        <v>244.3</v>
      </c>
      <c r="ND301" s="20">
        <v>873.73599999999999</v>
      </c>
      <c r="NE301" s="20">
        <v>4769.6350000000002</v>
      </c>
      <c r="NF301" s="20">
        <v>4625</v>
      </c>
      <c r="NG301" s="21">
        <v>177.2</v>
      </c>
      <c r="NH301" s="20">
        <v>633.77300000000002</v>
      </c>
      <c r="NI301" s="20">
        <v>3459.7060000000001</v>
      </c>
      <c r="NJ301" s="20">
        <v>3459.7060000000001</v>
      </c>
      <c r="NK301" s="21">
        <v>310.8</v>
      </c>
      <c r="NL301" s="20">
        <v>4341.9799999999996</v>
      </c>
      <c r="NM301" s="20">
        <v>3179.1979999999999</v>
      </c>
      <c r="NN301" s="21">
        <v>113.5</v>
      </c>
      <c r="NO301" s="20">
        <v>1586.2</v>
      </c>
      <c r="NP301" s="20">
        <v>1161.4159999999999</v>
      </c>
      <c r="NQ301" s="21">
        <v>104.2</v>
      </c>
      <c r="NR301" s="20">
        <v>1456.0229999999999</v>
      </c>
      <c r="NS301" s="20">
        <v>1066.0999999999999</v>
      </c>
      <c r="NT301" s="21">
        <v>76.3</v>
      </c>
      <c r="NU301" s="20">
        <v>1066.4490000000001</v>
      </c>
      <c r="NV301" s="20">
        <v>780.85400000000004</v>
      </c>
      <c r="NW301" s="20">
        <v>780.85400000000004</v>
      </c>
      <c r="NX301" s="21">
        <v>120.9</v>
      </c>
      <c r="NY301" s="20">
        <v>1689.3309999999999</v>
      </c>
      <c r="NZ301" s="20">
        <v>1236.9280000000001</v>
      </c>
      <c r="OA301" s="20">
        <v>1236.9280000000001</v>
      </c>
      <c r="OB301" s="21">
        <v>197.2</v>
      </c>
      <c r="OC301" s="20">
        <v>2755.78</v>
      </c>
      <c r="OD301" s="20">
        <v>2017.7819999999999</v>
      </c>
      <c r="OE301" s="20">
        <v>2017.7819999999999</v>
      </c>
      <c r="OF301" s="21">
        <v>131.69999999999999</v>
      </c>
      <c r="OG301" s="20">
        <v>1839.6289999999999</v>
      </c>
      <c r="OH301" s="20">
        <v>1346.9760000000001</v>
      </c>
      <c r="OI301" s="20">
        <v>1346.9760000000001</v>
      </c>
      <c r="OJ301" s="21">
        <v>243.3</v>
      </c>
      <c r="OK301" s="20">
        <v>683.70299999999997</v>
      </c>
      <c r="OL301" s="20">
        <v>500.60700000000003</v>
      </c>
      <c r="OM301" s="21">
        <v>67.7</v>
      </c>
      <c r="ON301" s="20">
        <v>190.30199999999999</v>
      </c>
      <c r="OO301" s="20">
        <v>139.339</v>
      </c>
      <c r="OP301" s="21">
        <v>63.3</v>
      </c>
      <c r="OQ301" s="20">
        <v>178.00200000000001</v>
      </c>
      <c r="OR301" s="20">
        <v>130.333</v>
      </c>
      <c r="OS301" s="21">
        <v>61.9</v>
      </c>
      <c r="OT301" s="20">
        <v>174.023</v>
      </c>
      <c r="OU301" s="20">
        <v>127.42</v>
      </c>
      <c r="OV301" s="20">
        <v>127.42</v>
      </c>
      <c r="OW301" s="21">
        <v>113.6</v>
      </c>
      <c r="OX301" s="20">
        <v>319.37700000000001</v>
      </c>
      <c r="OY301" s="20">
        <v>233.84800000000001</v>
      </c>
      <c r="OZ301" s="20">
        <v>233.84800000000001</v>
      </c>
      <c r="PA301" s="21">
        <v>175.5</v>
      </c>
      <c r="PB301" s="20">
        <v>493.40100000000001</v>
      </c>
      <c r="PC301" s="20">
        <v>361.26799999999997</v>
      </c>
      <c r="PD301" s="20">
        <v>361.26799999999997</v>
      </c>
      <c r="PE301" s="21">
        <v>91.6</v>
      </c>
      <c r="PF301" s="20">
        <v>257.38900000000001</v>
      </c>
      <c r="PG301" s="20">
        <v>188.46</v>
      </c>
      <c r="PH301" s="20">
        <v>188.46</v>
      </c>
      <c r="PI301" s="21">
        <v>290.39999999999998</v>
      </c>
      <c r="PJ301" s="20">
        <v>8466.3580000000002</v>
      </c>
      <c r="PK301" s="20">
        <v>6199.067</v>
      </c>
      <c r="PL301" s="21">
        <v>105.8</v>
      </c>
      <c r="PM301" s="20">
        <v>3084.44</v>
      </c>
      <c r="PN301" s="20">
        <v>2258.4270000000001</v>
      </c>
      <c r="PO301" s="21">
        <v>95.5</v>
      </c>
      <c r="PP301" s="20">
        <v>2784.212</v>
      </c>
      <c r="PQ301" s="20">
        <v>2038.6</v>
      </c>
      <c r="PR301" s="21">
        <v>55.5</v>
      </c>
      <c r="PS301" s="20">
        <v>1618.175</v>
      </c>
      <c r="PT301" s="20">
        <v>1184.828</v>
      </c>
      <c r="PU301" s="20">
        <v>1184.828</v>
      </c>
      <c r="PV301" s="21">
        <v>129.1</v>
      </c>
      <c r="PW301" s="20">
        <v>3763.7420000000002</v>
      </c>
      <c r="PX301" s="20">
        <v>2755.8119999999999</v>
      </c>
      <c r="PY301" s="20">
        <v>2755.8119999999999</v>
      </c>
      <c r="PZ301" s="21">
        <v>184.6</v>
      </c>
      <c r="QA301" s="20">
        <v>5381.9179999999997</v>
      </c>
      <c r="QB301" s="20">
        <v>3940.64</v>
      </c>
      <c r="QC301" s="20">
        <v>3940.64</v>
      </c>
      <c r="QD301" s="21">
        <v>90.9</v>
      </c>
      <c r="QE301" s="20">
        <v>2649.6559999999999</v>
      </c>
      <c r="QF301" s="20">
        <v>1940.078</v>
      </c>
      <c r="QG301" s="20">
        <v>1940.078</v>
      </c>
      <c r="QH301" s="21">
        <v>232.9</v>
      </c>
      <c r="QI301" s="21">
        <v>212.3</v>
      </c>
      <c r="QJ301" s="20">
        <v>151496.71</v>
      </c>
      <c r="QK301" s="21">
        <v>85.4</v>
      </c>
      <c r="QL301" s="21">
        <v>74.5</v>
      </c>
      <c r="QM301" s="20">
        <v>55573.32</v>
      </c>
      <c r="QN301" s="21">
        <v>81</v>
      </c>
      <c r="QO301" s="21">
        <v>71.099999999999994</v>
      </c>
      <c r="QP301" s="20">
        <v>52670.972000000002</v>
      </c>
      <c r="QQ301" s="21">
        <v>59.4</v>
      </c>
      <c r="QR301" s="21">
        <v>51.3</v>
      </c>
      <c r="QS301" s="20">
        <v>38618.739000000001</v>
      </c>
      <c r="QT301" s="21">
        <v>88.1</v>
      </c>
      <c r="QU301" s="21">
        <v>86.5</v>
      </c>
      <c r="QV301" s="20">
        <v>57302.915999999997</v>
      </c>
      <c r="QW301" s="21">
        <v>147.5</v>
      </c>
      <c r="QX301" s="21">
        <v>137.80000000000001</v>
      </c>
      <c r="QY301" s="20">
        <v>95923.391000000003</v>
      </c>
      <c r="QZ301" s="21">
        <v>83.4</v>
      </c>
      <c r="RA301" s="21">
        <v>81.599999999999994</v>
      </c>
      <c r="RB301" s="20">
        <v>54272.457999999999</v>
      </c>
      <c r="RC301" s="21">
        <v>257</v>
      </c>
      <c r="RD301" s="20">
        <v>7979.6390000000001</v>
      </c>
      <c r="RE301" s="20">
        <v>4682.4520000000002</v>
      </c>
      <c r="RF301" s="21">
        <v>95.6</v>
      </c>
      <c r="RG301" s="20">
        <v>2969.114</v>
      </c>
      <c r="RH301" s="20">
        <v>1742.2760000000001</v>
      </c>
      <c r="RI301" s="21">
        <v>86.4</v>
      </c>
      <c r="RJ301" s="20">
        <v>2681.0619999999999</v>
      </c>
      <c r="RK301" s="20">
        <v>1573.2470000000001</v>
      </c>
      <c r="RL301" s="21">
        <v>87.4</v>
      </c>
      <c r="RM301" s="20">
        <v>2714.1849999999999</v>
      </c>
      <c r="RN301" s="20">
        <v>1592.684</v>
      </c>
      <c r="RO301" s="20">
        <v>1592.684</v>
      </c>
      <c r="RP301" s="21">
        <v>74</v>
      </c>
      <c r="RQ301" s="20">
        <v>2296.3389999999999</v>
      </c>
      <c r="RR301" s="20">
        <v>1347.492</v>
      </c>
      <c r="RS301" s="20">
        <v>1347.492</v>
      </c>
      <c r="RT301" s="21">
        <v>161.4</v>
      </c>
      <c r="RU301" s="20">
        <v>5010.5249999999996</v>
      </c>
      <c r="RV301" s="20">
        <v>2940.1759999999999</v>
      </c>
      <c r="RW301" s="20">
        <v>2940.1759999999999</v>
      </c>
      <c r="RX301" s="21">
        <v>89.3</v>
      </c>
      <c r="RY301" s="20">
        <v>2772.442</v>
      </c>
      <c r="RZ301" s="20">
        <v>1626.8689999999999</v>
      </c>
      <c r="SA301" s="20">
        <v>1626.8689999999999</v>
      </c>
      <c r="SB301" s="21">
        <v>312.3</v>
      </c>
      <c r="SC301" s="20">
        <v>756.21799999999996</v>
      </c>
      <c r="SD301" s="20">
        <v>553.70299999999997</v>
      </c>
      <c r="SE301" s="21">
        <v>178.2</v>
      </c>
      <c r="SF301" s="20">
        <v>431.55799999999999</v>
      </c>
      <c r="SG301" s="20">
        <v>315.98700000000002</v>
      </c>
      <c r="SH301" s="21">
        <v>181.6</v>
      </c>
      <c r="SI301" s="20">
        <v>439.846</v>
      </c>
      <c r="SJ301" s="20">
        <v>322.05500000000001</v>
      </c>
      <c r="SK301" s="21">
        <v>65.900000000000006</v>
      </c>
      <c r="SL301" s="20">
        <v>159.637</v>
      </c>
      <c r="SM301" s="20">
        <v>116.886</v>
      </c>
      <c r="SN301" s="20">
        <v>116.886</v>
      </c>
      <c r="SO301" s="21">
        <v>68.099999999999994</v>
      </c>
      <c r="SP301" s="20">
        <v>165.023</v>
      </c>
      <c r="SQ301" s="20">
        <v>120.83</v>
      </c>
      <c r="SR301" s="20">
        <v>120.83</v>
      </c>
      <c r="SS301" s="21">
        <v>134.1</v>
      </c>
      <c r="ST301" s="20">
        <v>324.65899999999999</v>
      </c>
      <c r="SU301" s="20">
        <v>237.71600000000001</v>
      </c>
      <c r="SV301" s="20">
        <v>237.71600000000001</v>
      </c>
      <c r="SW301" s="21">
        <v>117.2</v>
      </c>
      <c r="SX301" s="20">
        <v>283.87599999999998</v>
      </c>
      <c r="SY301" s="20">
        <v>207.85400000000001</v>
      </c>
      <c r="SZ301" s="20">
        <v>207.85400000000001</v>
      </c>
      <c r="TA301" s="21">
        <v>353.3</v>
      </c>
      <c r="TB301" s="20">
        <v>1002.239</v>
      </c>
      <c r="TC301" s="20">
        <v>7767.9549999999999</v>
      </c>
      <c r="TD301" s="21">
        <v>65.599999999999994</v>
      </c>
      <c r="TE301" s="20">
        <v>186.11099999999999</v>
      </c>
      <c r="TF301" s="20">
        <v>1442.4749999999999</v>
      </c>
      <c r="TG301" s="21">
        <v>63.6</v>
      </c>
      <c r="TH301" s="20">
        <v>180.38399999999999</v>
      </c>
      <c r="TI301" s="20">
        <v>1398.088</v>
      </c>
      <c r="TJ301" s="20">
        <v>1398.088</v>
      </c>
      <c r="TK301" s="21">
        <v>224.1</v>
      </c>
      <c r="TL301" s="20">
        <v>635.78300000000002</v>
      </c>
      <c r="TM301" s="20">
        <v>4927.701</v>
      </c>
      <c r="TN301" s="20">
        <v>4986.8140000000003</v>
      </c>
      <c r="TO301" s="21">
        <v>287.7</v>
      </c>
      <c r="TP301" s="20">
        <v>816.12800000000004</v>
      </c>
      <c r="TQ301" s="20">
        <v>6325.48</v>
      </c>
      <c r="TR301" s="20">
        <v>6384.902</v>
      </c>
      <c r="TS301" s="21">
        <v>226.2</v>
      </c>
      <c r="TT301" s="20">
        <v>641.76400000000001</v>
      </c>
      <c r="TU301" s="20">
        <v>4974.0590000000002</v>
      </c>
      <c r="TV301" s="20">
        <v>5039.5680000000002</v>
      </c>
      <c r="TW301" s="21">
        <v>193.8</v>
      </c>
      <c r="TX301" s="20">
        <v>269.67899999999997</v>
      </c>
      <c r="TY301" s="20">
        <v>61071.618999999999</v>
      </c>
      <c r="TZ301" s="21">
        <v>86.8</v>
      </c>
      <c r="UA301" s="20">
        <v>120.72799999999999</v>
      </c>
      <c r="UB301" s="20">
        <v>27340.25</v>
      </c>
      <c r="UC301" s="21">
        <v>80.8</v>
      </c>
      <c r="UD301" s="20">
        <v>112.39400000000001</v>
      </c>
      <c r="UE301" s="20">
        <v>25452.86</v>
      </c>
      <c r="UF301" s="21">
        <v>27.1</v>
      </c>
      <c r="UG301" s="20">
        <v>37.634</v>
      </c>
      <c r="UH301" s="20">
        <v>8522.6370000000006</v>
      </c>
      <c r="UI301" s="20">
        <v>8522.6370000000006</v>
      </c>
      <c r="UJ301" s="21">
        <v>80</v>
      </c>
      <c r="UK301" s="20">
        <v>111.316</v>
      </c>
      <c r="UL301" s="20">
        <v>25208.732</v>
      </c>
      <c r="UM301" s="20">
        <v>25208.732</v>
      </c>
      <c r="UN301" s="21">
        <v>107.1</v>
      </c>
      <c r="UO301" s="20">
        <v>148.94999999999999</v>
      </c>
      <c r="UP301" s="20">
        <v>33731.368999999999</v>
      </c>
      <c r="UQ301" s="20">
        <v>33731.368999999999</v>
      </c>
      <c r="UR301" s="21">
        <v>43.1</v>
      </c>
      <c r="US301" s="20">
        <v>59.994999999999997</v>
      </c>
      <c r="UT301" s="20">
        <v>13586.453</v>
      </c>
      <c r="UU301" s="20">
        <v>13586.453</v>
      </c>
      <c r="UV301" s="21">
        <v>65.7</v>
      </c>
      <c r="UW301" s="20">
        <v>558.02300000000002</v>
      </c>
      <c r="UX301" s="20">
        <v>6638482.6090000002</v>
      </c>
      <c r="UY301" s="21">
        <v>24.7</v>
      </c>
      <c r="UZ301" s="20">
        <v>209.501</v>
      </c>
      <c r="VA301" s="20">
        <v>2492317.398</v>
      </c>
      <c r="VB301" s="21">
        <v>16.8</v>
      </c>
      <c r="VC301" s="20">
        <v>142.80000000000001</v>
      </c>
      <c r="VD301" s="20">
        <v>1698816.45</v>
      </c>
      <c r="VE301" s="20">
        <v>1698816.45</v>
      </c>
      <c r="VF301" s="21">
        <v>24.2</v>
      </c>
      <c r="VG301" s="20">
        <v>205.143</v>
      </c>
      <c r="VH301" s="20">
        <v>2440469.3849999998</v>
      </c>
      <c r="VI301" s="20">
        <v>2198893.8870000001</v>
      </c>
      <c r="VJ301" s="21">
        <v>41.1</v>
      </c>
      <c r="VK301" s="20">
        <v>348.52199999999999</v>
      </c>
      <c r="VL301" s="20">
        <v>4146165.2110000001</v>
      </c>
      <c r="VM301" s="20">
        <v>3897710.3369999998</v>
      </c>
      <c r="VN301" s="21">
        <v>34.299999999999997</v>
      </c>
      <c r="VO301" s="20">
        <v>290.96699999999998</v>
      </c>
      <c r="VP301" s="20">
        <v>3461465.7</v>
      </c>
      <c r="VQ301" s="20">
        <v>3461465.7</v>
      </c>
      <c r="VR301" s="21">
        <v>418</v>
      </c>
      <c r="VS301" s="20">
        <v>1063.098</v>
      </c>
      <c r="VT301" s="20">
        <v>778.4</v>
      </c>
      <c r="VU301" s="21">
        <v>123.1</v>
      </c>
      <c r="VV301" s="20">
        <v>313.20800000000003</v>
      </c>
      <c r="VW301" s="20">
        <v>229.33099999999999</v>
      </c>
      <c r="VX301" s="21">
        <v>112.5</v>
      </c>
      <c r="VY301" s="20">
        <v>286.07600000000002</v>
      </c>
      <c r="VZ301" s="20">
        <v>209.465</v>
      </c>
      <c r="WA301" s="21">
        <v>86.2</v>
      </c>
      <c r="WB301" s="20">
        <v>219.328</v>
      </c>
      <c r="WC301" s="20">
        <v>160.59200000000001</v>
      </c>
      <c r="WD301" s="20">
        <v>160.59200000000001</v>
      </c>
      <c r="WE301" s="21">
        <v>208.6</v>
      </c>
      <c r="WF301" s="20">
        <v>530.56200000000001</v>
      </c>
      <c r="WG301" s="20">
        <v>388.47699999999998</v>
      </c>
      <c r="WH301" s="20">
        <v>388.47699999999998</v>
      </c>
      <c r="WI301" s="21">
        <v>294.8</v>
      </c>
      <c r="WJ301" s="20">
        <v>749.88900000000001</v>
      </c>
      <c r="WK301" s="20">
        <v>549.06899999999996</v>
      </c>
      <c r="WL301" s="20">
        <v>549.06899999999996</v>
      </c>
      <c r="WM301" s="21">
        <v>91.8</v>
      </c>
      <c r="WN301" s="20">
        <v>233.459</v>
      </c>
      <c r="WO301" s="20">
        <v>170.93899999999999</v>
      </c>
      <c r="WP301" s="20">
        <v>170.93899999999999</v>
      </c>
      <c r="WQ301" s="21">
        <v>182.3</v>
      </c>
      <c r="WR301" s="20">
        <v>582.78</v>
      </c>
      <c r="WS301" s="20">
        <v>2003.7729999999999</v>
      </c>
      <c r="WT301" s="21">
        <v>71.599999999999994</v>
      </c>
      <c r="WU301" s="20">
        <v>228.922</v>
      </c>
      <c r="WV301" s="20">
        <v>787.101</v>
      </c>
      <c r="WW301" s="21">
        <v>65.400000000000006</v>
      </c>
      <c r="WX301" s="20">
        <v>209.05500000000001</v>
      </c>
      <c r="WY301" s="20">
        <v>718.79399999999998</v>
      </c>
      <c r="WZ301" s="21">
        <v>39.1</v>
      </c>
      <c r="XA301" s="20">
        <v>124.96299999999999</v>
      </c>
      <c r="XB301" s="20">
        <v>429.661</v>
      </c>
      <c r="XC301" s="20">
        <v>429.661</v>
      </c>
      <c r="XD301" s="21">
        <v>71.599999999999994</v>
      </c>
      <c r="XE301" s="20">
        <v>228.89500000000001</v>
      </c>
      <c r="XF301" s="20">
        <v>787.01099999999997</v>
      </c>
      <c r="XG301" s="20">
        <v>787.01099999999997</v>
      </c>
      <c r="XH301" s="21">
        <v>110.7</v>
      </c>
      <c r="XI301" s="20">
        <v>353.85899999999998</v>
      </c>
      <c r="XJ301" s="20">
        <v>1216.672</v>
      </c>
      <c r="XK301" s="20">
        <v>1216.672</v>
      </c>
      <c r="XL301" s="21">
        <v>64.400000000000006</v>
      </c>
      <c r="XM301" s="20">
        <v>205.89400000000001</v>
      </c>
      <c r="XN301" s="22">
        <v>707.92477299999996</v>
      </c>
      <c r="XO301" s="22">
        <v>707.92477299999996</v>
      </c>
      <c r="XP301" s="21">
        <v>169.9</v>
      </c>
      <c r="XQ301" s="20">
        <v>3270.8649999999998</v>
      </c>
      <c r="XR301" s="20">
        <v>196860.932</v>
      </c>
      <c r="XS301" s="21">
        <v>66.7</v>
      </c>
      <c r="XT301" s="20">
        <v>1283.52</v>
      </c>
      <c r="XU301" s="20">
        <v>77250.164999999994</v>
      </c>
      <c r="XV301" s="21">
        <v>33.200000000000003</v>
      </c>
      <c r="XW301" s="20">
        <v>639.15099999999995</v>
      </c>
      <c r="XX301" s="20">
        <v>38468.055</v>
      </c>
      <c r="XY301" s="20">
        <v>38468.055</v>
      </c>
      <c r="XZ301" s="21">
        <v>70</v>
      </c>
      <c r="YA301" s="20">
        <v>1348.1949999999999</v>
      </c>
      <c r="YB301" s="20">
        <v>81142.712</v>
      </c>
      <c r="YC301" s="20">
        <v>81142.712</v>
      </c>
      <c r="YD301" s="21">
        <v>103.2</v>
      </c>
      <c r="YE301" s="20">
        <v>1987.345</v>
      </c>
      <c r="YF301" s="20">
        <v>119610.76700000001</v>
      </c>
      <c r="YG301" s="20">
        <v>119610.76700000001</v>
      </c>
      <c r="YH301" s="21">
        <v>56.6</v>
      </c>
      <c r="YI301" s="20">
        <v>1089.883</v>
      </c>
      <c r="YJ301" s="20">
        <v>65595.914000000004</v>
      </c>
      <c r="YK301" s="20">
        <v>65595.914000000004</v>
      </c>
      <c r="YL301" s="21">
        <v>274.60000000000002</v>
      </c>
      <c r="YM301" s="20">
        <v>6084.3549999999996</v>
      </c>
      <c r="YN301" s="20">
        <v>4454.9650000000001</v>
      </c>
      <c r="YO301" s="21">
        <v>150</v>
      </c>
      <c r="YP301" s="20">
        <v>3322.346</v>
      </c>
      <c r="YQ301" s="20">
        <v>2432.6219999999998</v>
      </c>
      <c r="YR301" s="21">
        <v>137.9</v>
      </c>
      <c r="YS301" s="20">
        <v>3054.4360000000001</v>
      </c>
      <c r="YT301" s="20">
        <v>2236.4580000000001</v>
      </c>
      <c r="YU301" s="21">
        <v>42.9</v>
      </c>
      <c r="YV301" s="20">
        <v>950.98099999999999</v>
      </c>
      <c r="YW301" s="20">
        <v>696.30799999999999</v>
      </c>
      <c r="YX301" s="20">
        <v>696.30799999999999</v>
      </c>
      <c r="YY301" s="21">
        <v>81.7</v>
      </c>
      <c r="YZ301" s="20">
        <v>1811.028</v>
      </c>
      <c r="ZA301" s="20">
        <v>1326.0350000000001</v>
      </c>
      <c r="ZB301" s="20">
        <v>1326.0350000000001</v>
      </c>
      <c r="ZC301" s="21">
        <v>124.7</v>
      </c>
      <c r="ZD301" s="20">
        <v>2762.009</v>
      </c>
      <c r="ZE301" s="20">
        <v>2022.3430000000001</v>
      </c>
      <c r="ZF301" s="20">
        <v>2022.3430000000001</v>
      </c>
      <c r="ZG301" s="21">
        <v>88.1</v>
      </c>
      <c r="ZH301" s="20">
        <v>1952.377</v>
      </c>
      <c r="ZI301" s="20">
        <v>1429.5309999999999</v>
      </c>
      <c r="ZJ301" s="20">
        <v>1429.5309999999999</v>
      </c>
      <c r="ZK301" s="21">
        <v>359.1</v>
      </c>
      <c r="ZL301" s="20">
        <v>18241.757000000001</v>
      </c>
      <c r="ZM301" s="20">
        <v>1849017.3</v>
      </c>
      <c r="ZN301" s="21">
        <v>202.3</v>
      </c>
      <c r="ZO301" s="20">
        <v>10278.36</v>
      </c>
      <c r="ZP301" s="20">
        <v>1041833.1</v>
      </c>
      <c r="ZQ301" s="21">
        <v>195.3</v>
      </c>
      <c r="ZR301" s="20">
        <v>9924.7690000000002</v>
      </c>
      <c r="ZS301" s="20">
        <v>1005992.412</v>
      </c>
      <c r="ZT301" s="21">
        <v>60.8</v>
      </c>
      <c r="ZU301" s="20">
        <v>3088.4349999999999</v>
      </c>
      <c r="ZV301" s="20">
        <v>313049.3</v>
      </c>
      <c r="ZW301" s="20">
        <v>313049.3</v>
      </c>
      <c r="ZX301" s="21">
        <v>96</v>
      </c>
      <c r="ZY301" s="20">
        <v>4874.9620000000004</v>
      </c>
      <c r="ZZ301" s="20">
        <v>494134.9</v>
      </c>
      <c r="AAA301" s="20">
        <v>494134.9</v>
      </c>
      <c r="AAB301" s="21">
        <v>156.69999999999999</v>
      </c>
      <c r="AAC301" s="20">
        <v>7963.3959999999997</v>
      </c>
      <c r="AAD301" s="20">
        <v>807184.2</v>
      </c>
      <c r="AAE301" s="20">
        <v>807184.2</v>
      </c>
      <c r="AAF301" s="21">
        <v>103.4</v>
      </c>
      <c r="AAG301" s="20">
        <v>5252.9790000000003</v>
      </c>
      <c r="AAH301" s="20">
        <v>532451.4</v>
      </c>
      <c r="AAI301" s="20">
        <v>532451.4</v>
      </c>
      <c r="AAJ301" s="21">
        <v>213.3</v>
      </c>
      <c r="AAK301" s="20">
        <v>3235.6149999999998</v>
      </c>
      <c r="AAL301" s="20">
        <v>3274088.2</v>
      </c>
      <c r="AAM301" s="21">
        <v>36.6</v>
      </c>
      <c r="AAN301" s="20">
        <v>554.65800000000002</v>
      </c>
      <c r="AAO301" s="20">
        <v>561252.80000000005</v>
      </c>
      <c r="AAP301" s="21">
        <v>78.099999999999994</v>
      </c>
      <c r="AAQ301" s="20">
        <v>1184.1659999999999</v>
      </c>
      <c r="AAR301" s="20">
        <v>1198245.8999999999</v>
      </c>
      <c r="AAS301" s="20">
        <v>1198245.8999999999</v>
      </c>
      <c r="AAT301" s="21">
        <v>98.7</v>
      </c>
      <c r="AAU301" s="20">
        <v>1496.7919999999999</v>
      </c>
      <c r="AAV301" s="20">
        <v>1514589.5</v>
      </c>
      <c r="AAW301" s="20">
        <v>1514589.5</v>
      </c>
      <c r="AAX301" s="21">
        <v>176.7</v>
      </c>
      <c r="AAY301" s="20">
        <v>2680.9569999999999</v>
      </c>
      <c r="AAZ301" s="20">
        <v>2712835.4</v>
      </c>
      <c r="ABA301" s="20">
        <v>2712835.4</v>
      </c>
      <c r="ABB301" s="21">
        <v>118.6</v>
      </c>
      <c r="ABC301" s="20">
        <v>1798.672</v>
      </c>
      <c r="ABD301" s="20">
        <v>1820059.6</v>
      </c>
      <c r="ABE301" s="20">
        <v>1820059.6</v>
      </c>
      <c r="ABF301" s="21">
        <v>394.6</v>
      </c>
      <c r="ABG301" s="20">
        <v>270.61099999999999</v>
      </c>
      <c r="ABH301" s="20">
        <v>198.14099999999999</v>
      </c>
      <c r="ABI301" s="21">
        <v>23.1</v>
      </c>
      <c r="ABJ301" s="20">
        <v>15.826000000000001</v>
      </c>
      <c r="ABK301" s="20">
        <v>11.587999999999999</v>
      </c>
      <c r="ABL301" s="21">
        <v>21.9</v>
      </c>
      <c r="ABM301" s="20">
        <v>15.013999999999999</v>
      </c>
      <c r="ABN301" s="20">
        <v>10.993</v>
      </c>
      <c r="ABO301" s="21">
        <v>59.3</v>
      </c>
      <c r="ABP301" s="20">
        <v>40.637999999999998</v>
      </c>
      <c r="ABQ301" s="20">
        <v>29.754999999999999</v>
      </c>
      <c r="ABR301" s="20">
        <v>29.754999999999999</v>
      </c>
      <c r="ABS301" s="21">
        <v>312.2</v>
      </c>
      <c r="ABT301" s="20">
        <v>214.14699999999999</v>
      </c>
      <c r="ABU301" s="20">
        <v>156.798</v>
      </c>
      <c r="ABV301" s="20">
        <v>156.798</v>
      </c>
      <c r="ABW301" s="21">
        <v>371.5</v>
      </c>
      <c r="ABX301" s="20">
        <v>254.785</v>
      </c>
      <c r="ABY301" s="20">
        <v>186.553</v>
      </c>
      <c r="ABZ301" s="20">
        <v>186.553</v>
      </c>
      <c r="ACA301" s="21">
        <v>80</v>
      </c>
      <c r="ACB301" s="20">
        <v>54.845999999999997</v>
      </c>
      <c r="ACC301" s="20">
        <v>40.158000000000001</v>
      </c>
      <c r="ACD301" s="20">
        <v>40.158000000000001</v>
      </c>
      <c r="ACE301" s="21">
        <v>67.400000000000006</v>
      </c>
      <c r="ACF301" s="20">
        <v>874.79300000000001</v>
      </c>
      <c r="ACG301" s="20">
        <v>11344.754999999999</v>
      </c>
      <c r="ACH301" s="21">
        <v>32</v>
      </c>
      <c r="ACI301" s="20">
        <v>415.63299999999998</v>
      </c>
      <c r="ACJ301" s="20">
        <v>5390.1310000000003</v>
      </c>
      <c r="ACK301" s="21">
        <v>14.7</v>
      </c>
      <c r="ACL301" s="20">
        <v>190.387</v>
      </c>
      <c r="ACM301" s="20">
        <v>2469.0329999999999</v>
      </c>
      <c r="ACN301" s="20">
        <v>2469.0329999999999</v>
      </c>
      <c r="ACO301" s="21">
        <v>20.7</v>
      </c>
      <c r="ACP301" s="20">
        <v>268.774</v>
      </c>
      <c r="ACQ301" s="20">
        <v>3485.5909999999999</v>
      </c>
      <c r="ACR301" s="20">
        <v>3485.5909999999999</v>
      </c>
      <c r="ACS301" s="21">
        <v>35.4</v>
      </c>
      <c r="ACT301" s="20">
        <v>459.161</v>
      </c>
      <c r="ACU301" s="20">
        <v>5954.6239999999998</v>
      </c>
      <c r="ACV301" s="20">
        <v>5954.6239999999998</v>
      </c>
      <c r="ACW301" s="21">
        <v>16.5</v>
      </c>
      <c r="ACX301" s="20">
        <v>214.636</v>
      </c>
      <c r="ACY301" s="20">
        <v>2783.5010000000002</v>
      </c>
      <c r="ACZ301" s="20">
        <v>2783.5010000000002</v>
      </c>
      <c r="ADA301" s="21">
        <v>182.4</v>
      </c>
      <c r="ADB301" s="20">
        <v>608.125</v>
      </c>
      <c r="ADC301" s="20">
        <v>1952.6880000000001</v>
      </c>
      <c r="ADD301" s="21">
        <v>53.1</v>
      </c>
      <c r="ADE301" s="20">
        <v>177.17</v>
      </c>
      <c r="ADF301" s="20">
        <v>568.89300000000003</v>
      </c>
      <c r="ADG301" s="21">
        <v>67.900000000000006</v>
      </c>
      <c r="ADH301" s="20">
        <v>226.51499999999999</v>
      </c>
      <c r="ADI301" s="20">
        <v>727.33900000000006</v>
      </c>
      <c r="ADJ301" s="20">
        <v>727.33900000000006</v>
      </c>
      <c r="ADK301" s="21">
        <v>61.3</v>
      </c>
      <c r="ADL301" s="20">
        <v>204.44</v>
      </c>
      <c r="ADM301" s="20">
        <v>656.45600000000002</v>
      </c>
      <c r="ADN301" s="20">
        <v>656.45600000000002</v>
      </c>
      <c r="ADO301" s="21">
        <v>129.30000000000001</v>
      </c>
      <c r="ADP301" s="20">
        <v>430.95499999999998</v>
      </c>
      <c r="ADQ301" s="20">
        <v>1383.7950000000001</v>
      </c>
      <c r="ADR301" s="20">
        <v>1383.7950000000001</v>
      </c>
      <c r="ADS301" s="21">
        <v>128.4</v>
      </c>
      <c r="ADT301" s="20">
        <v>428.11900000000003</v>
      </c>
      <c r="ADU301" s="20">
        <v>1374.691</v>
      </c>
      <c r="ADV301" s="20">
        <v>1374.691</v>
      </c>
      <c r="ADW301" s="21">
        <v>356.1</v>
      </c>
      <c r="ADX301" s="20">
        <v>3236.2669999999998</v>
      </c>
      <c r="ADY301" s="20">
        <v>2369.5949999999998</v>
      </c>
      <c r="ADZ301" s="21">
        <v>75.099999999999994</v>
      </c>
      <c r="AEA301" s="20">
        <v>682.81200000000001</v>
      </c>
      <c r="AEB301" s="20">
        <v>499.95499999999998</v>
      </c>
      <c r="AEC301" s="21">
        <v>68.5</v>
      </c>
      <c r="AED301" s="20">
        <v>622.79</v>
      </c>
      <c r="AEE301" s="20">
        <v>456.00700000000001</v>
      </c>
      <c r="AEF301" s="21">
        <v>115.1</v>
      </c>
      <c r="AEG301" s="20">
        <v>1045.941</v>
      </c>
      <c r="AEH301" s="20">
        <v>765.83799999999997</v>
      </c>
      <c r="AEI301" s="20">
        <v>765.83799999999997</v>
      </c>
      <c r="AEJ301" s="21">
        <v>165.9</v>
      </c>
      <c r="AEK301" s="20">
        <v>1507.5139999999999</v>
      </c>
      <c r="AEL301" s="20">
        <v>1103.8019999999999</v>
      </c>
      <c r="AEM301" s="20">
        <v>1103.8019999999999</v>
      </c>
      <c r="AEN301" s="21">
        <v>281</v>
      </c>
      <c r="AEO301" s="20">
        <v>2553.4549999999999</v>
      </c>
      <c r="AEP301" s="20">
        <v>1869.64</v>
      </c>
      <c r="AEQ301" s="20">
        <v>1869.64</v>
      </c>
      <c r="AER301" s="21">
        <v>120.1</v>
      </c>
      <c r="AES301" s="20">
        <v>1091.8989999999999</v>
      </c>
      <c r="AET301" s="20">
        <v>799.48900000000003</v>
      </c>
      <c r="AEU301" s="20">
        <v>739.30399999999997</v>
      </c>
      <c r="AEV301" s="21">
        <v>252.4</v>
      </c>
      <c r="AEW301" s="20">
        <v>1291.749</v>
      </c>
      <c r="AEX301" s="20">
        <v>7947.8710000000001</v>
      </c>
      <c r="AEY301" s="21">
        <v>29.2</v>
      </c>
      <c r="AEZ301" s="20">
        <v>149.28700000000001</v>
      </c>
      <c r="AFA301" s="20">
        <v>918.53399999999999</v>
      </c>
      <c r="AFB301" s="21">
        <v>28.4</v>
      </c>
      <c r="AFC301" s="20">
        <v>145.51</v>
      </c>
      <c r="AFD301" s="20">
        <v>895.29100000000005</v>
      </c>
      <c r="AFE301" s="21">
        <v>86.4</v>
      </c>
      <c r="AFF301" s="20">
        <v>442.18400000000003</v>
      </c>
      <c r="AFG301" s="20">
        <v>2720.672</v>
      </c>
      <c r="AFH301" s="20">
        <v>2720.672</v>
      </c>
      <c r="AFI301" s="21">
        <v>136.9</v>
      </c>
      <c r="AFJ301" s="20">
        <v>700.27700000000004</v>
      </c>
      <c r="AFK301" s="20">
        <v>4308.665</v>
      </c>
      <c r="AFL301" s="20">
        <v>4308.665</v>
      </c>
      <c r="AFM301" s="21">
        <v>223.3</v>
      </c>
      <c r="AFN301" s="20">
        <v>1142.461</v>
      </c>
      <c r="AFO301" s="20">
        <v>7029.3370000000004</v>
      </c>
      <c r="AFP301" s="20">
        <v>7029.3370000000004</v>
      </c>
      <c r="AFQ301" s="21">
        <v>108.6</v>
      </c>
      <c r="AFR301" s="20">
        <v>555.48699999999997</v>
      </c>
      <c r="AFS301" s="20">
        <v>3417.8</v>
      </c>
      <c r="AFT301" s="20">
        <v>3417.8</v>
      </c>
      <c r="AFU301" s="21">
        <v>205.4</v>
      </c>
      <c r="AFV301" s="20">
        <v>425.339</v>
      </c>
      <c r="AFW301" s="20">
        <v>486.63</v>
      </c>
      <c r="AFX301" s="21">
        <v>32.6</v>
      </c>
      <c r="AFY301" s="20">
        <v>67.475999999999999</v>
      </c>
      <c r="AFZ301" s="20">
        <v>77.198999999999998</v>
      </c>
      <c r="AGA301" s="21">
        <v>87</v>
      </c>
      <c r="AGB301" s="20">
        <v>180.16</v>
      </c>
      <c r="AGC301" s="20">
        <v>206.12100000000001</v>
      </c>
      <c r="AGD301" s="20">
        <v>206.12100000000001</v>
      </c>
      <c r="AGE301" s="21">
        <v>85.8</v>
      </c>
      <c r="AGF301" s="20">
        <v>177.703</v>
      </c>
      <c r="AGG301" s="20">
        <v>203.31</v>
      </c>
      <c r="AGH301" s="20">
        <v>203.31</v>
      </c>
      <c r="AGI301" s="21">
        <v>172.8</v>
      </c>
      <c r="AGJ301" s="20">
        <v>357.863</v>
      </c>
      <c r="AGK301" s="20">
        <v>409.43099999999998</v>
      </c>
      <c r="AGL301" s="20">
        <v>409.43099999999998</v>
      </c>
      <c r="AGM301" s="21">
        <v>141.9</v>
      </c>
      <c r="AGN301" s="20">
        <v>293.76400000000001</v>
      </c>
      <c r="AGO301" s="20">
        <v>336.09500000000003</v>
      </c>
      <c r="AGP301" s="20">
        <v>336.09500000000003</v>
      </c>
      <c r="AGQ301" s="21">
        <v>134.5</v>
      </c>
      <c r="AGR301" s="20">
        <v>736.77200000000005</v>
      </c>
      <c r="AGS301" s="20">
        <v>2242.3670000000002</v>
      </c>
      <c r="AGT301" s="21">
        <v>53</v>
      </c>
      <c r="AGU301" s="20">
        <v>290.512</v>
      </c>
      <c r="AGV301" s="20">
        <v>884.17200000000003</v>
      </c>
      <c r="AGW301" s="21">
        <v>49.9</v>
      </c>
      <c r="AGX301" s="20">
        <v>273.37900000000002</v>
      </c>
      <c r="AGY301" s="20">
        <v>832.029</v>
      </c>
      <c r="AGZ301" s="21">
        <v>36</v>
      </c>
      <c r="AHA301" s="20">
        <v>197.48500000000001</v>
      </c>
      <c r="AHB301" s="20">
        <v>601.04700000000003</v>
      </c>
      <c r="AHC301" s="20">
        <v>601.04700000000003</v>
      </c>
      <c r="AHD301" s="21">
        <v>45.4</v>
      </c>
      <c r="AHE301" s="20">
        <v>248.77500000000001</v>
      </c>
      <c r="AHF301" s="20">
        <v>757.14800000000002</v>
      </c>
      <c r="AHG301" s="20">
        <v>757.14800000000002</v>
      </c>
      <c r="AHH301" s="21">
        <v>81.5</v>
      </c>
      <c r="AHI301" s="20">
        <v>446.26100000000002</v>
      </c>
      <c r="AHJ301" s="20">
        <v>1358.1949999999999</v>
      </c>
      <c r="AHK301" s="20">
        <v>1358.1949999999999</v>
      </c>
      <c r="AHL301" s="21">
        <v>52.6</v>
      </c>
      <c r="AHM301" s="20">
        <v>288.24</v>
      </c>
      <c r="AHN301" s="20">
        <v>877.25900000000001</v>
      </c>
      <c r="AHO301" s="20">
        <v>877.25900000000001</v>
      </c>
      <c r="AHP301" s="21">
        <v>350.4</v>
      </c>
      <c r="AHQ301" s="20">
        <v>824.18299999999999</v>
      </c>
      <c r="AHR301" s="20">
        <v>603.46699999999998</v>
      </c>
      <c r="AHS301" s="21">
        <v>138.30000000000001</v>
      </c>
      <c r="AHT301" s="20">
        <v>325.18700000000001</v>
      </c>
      <c r="AHU301" s="20">
        <v>238.102</v>
      </c>
      <c r="AHV301" s="21">
        <v>133.1</v>
      </c>
      <c r="AHW301" s="20">
        <v>313.03899999999999</v>
      </c>
      <c r="AHX301" s="20">
        <v>229.20699999999999</v>
      </c>
      <c r="AHY301" s="21">
        <v>83.5</v>
      </c>
      <c r="AHZ301" s="20">
        <v>196.43799999999999</v>
      </c>
      <c r="AIA301" s="20">
        <v>143.83199999999999</v>
      </c>
      <c r="AIB301" s="20">
        <v>143.83199999999999</v>
      </c>
      <c r="AIC301" s="21">
        <v>128.6</v>
      </c>
      <c r="AID301" s="20">
        <v>302.55799999999999</v>
      </c>
      <c r="AIE301" s="20">
        <v>221.53299999999999</v>
      </c>
      <c r="AIF301" s="20">
        <v>221.53299999999999</v>
      </c>
      <c r="AIG301" s="21">
        <v>212.2</v>
      </c>
      <c r="AIH301" s="20">
        <v>498.99599999999998</v>
      </c>
      <c r="AII301" s="20">
        <v>365.36500000000001</v>
      </c>
      <c r="AIJ301" s="20">
        <v>365.36500000000001</v>
      </c>
      <c r="AIK301" s="21">
        <v>134.9</v>
      </c>
      <c r="AIL301" s="20">
        <v>317.29300000000001</v>
      </c>
      <c r="AIM301" s="20">
        <v>232.322</v>
      </c>
      <c r="AIN301" s="20">
        <v>232.322</v>
      </c>
      <c r="AIO301" s="21">
        <v>97</v>
      </c>
      <c r="AIP301" s="20">
        <v>2157.9</v>
      </c>
      <c r="AIQ301" s="20">
        <v>73274.951000000001</v>
      </c>
      <c r="AIR301" s="21">
        <v>12.7</v>
      </c>
      <c r="AIS301" s="20">
        <v>283.18299999999999</v>
      </c>
      <c r="AIT301" s="20">
        <v>9615.93</v>
      </c>
      <c r="AIU301" s="21">
        <v>15.6</v>
      </c>
      <c r="AIV301" s="20">
        <v>347.12400000000002</v>
      </c>
      <c r="AIW301" s="20">
        <v>11787.164000000001</v>
      </c>
      <c r="AIX301" s="20">
        <v>11787.164000000001</v>
      </c>
      <c r="AIY301" s="21">
        <v>68.599999999999994</v>
      </c>
      <c r="AIZ301" s="20">
        <v>1527.5930000000001</v>
      </c>
      <c r="AJA301" s="20">
        <v>51871.857000000004</v>
      </c>
      <c r="AJB301" s="20">
        <v>51871.857000000004</v>
      </c>
      <c r="AJC301" s="21">
        <v>84.2</v>
      </c>
      <c r="AJD301" s="20">
        <v>1874.7170000000001</v>
      </c>
      <c r="AJE301" s="20">
        <v>63659.021000000001</v>
      </c>
      <c r="AJF301" s="20">
        <v>63659.021000000001</v>
      </c>
      <c r="AJG301" s="21">
        <v>47.9</v>
      </c>
      <c r="AJH301" s="20">
        <v>1066.6289999999999</v>
      </c>
      <c r="AJI301" s="20">
        <v>36219.101000000002</v>
      </c>
      <c r="AJJ301" s="20">
        <v>36219.101000000002</v>
      </c>
      <c r="AJK301" s="21">
        <v>51.7</v>
      </c>
      <c r="AJL301" s="20">
        <v>396.94099999999997</v>
      </c>
      <c r="AJM301" s="20">
        <v>1488.807</v>
      </c>
      <c r="AJN301" s="21">
        <v>1.8</v>
      </c>
      <c r="AJO301" s="20">
        <v>13.914</v>
      </c>
      <c r="AJP301" s="20">
        <v>52.189</v>
      </c>
      <c r="AJQ301" s="21">
        <v>11.6</v>
      </c>
      <c r="AJR301" s="20">
        <v>88.915000000000006</v>
      </c>
      <c r="AJS301" s="20">
        <v>333.49200000000002</v>
      </c>
      <c r="AJT301" s="20">
        <v>301.31900000000002</v>
      </c>
      <c r="AJU301" s="21">
        <v>38.4</v>
      </c>
      <c r="AJV301" s="20">
        <v>294.69600000000003</v>
      </c>
      <c r="AJW301" s="20">
        <v>1105.318</v>
      </c>
      <c r="AJX301" s="20">
        <v>1075.434</v>
      </c>
      <c r="AJY301" s="21">
        <v>49.9</v>
      </c>
      <c r="AJZ301" s="20">
        <v>383.02699999999999</v>
      </c>
      <c r="AKA301" s="20">
        <v>1436.6179999999999</v>
      </c>
      <c r="AKB301" s="20">
        <v>1376.7529999999999</v>
      </c>
      <c r="AKC301" s="21">
        <v>43.8</v>
      </c>
      <c r="AKD301" s="20">
        <v>336.40199999999999</v>
      </c>
      <c r="AKE301" s="20">
        <v>1261.7439999999999</v>
      </c>
      <c r="AKF301" s="20">
        <v>1261.7439999999999</v>
      </c>
      <c r="AKG301" s="21">
        <v>279</v>
      </c>
      <c r="AKH301" s="20">
        <v>1621.5340000000001</v>
      </c>
      <c r="AKI301" s="20">
        <v>10894.44</v>
      </c>
      <c r="AKJ301" s="21">
        <v>44</v>
      </c>
      <c r="AKK301" s="20">
        <v>255.93899999999999</v>
      </c>
      <c r="AKL301" s="20">
        <v>1719.5530000000001</v>
      </c>
      <c r="AKM301" s="21">
        <v>41.3</v>
      </c>
      <c r="AKN301" s="20">
        <v>240.25</v>
      </c>
      <c r="AKO301" s="20">
        <v>1614.1469999999999</v>
      </c>
      <c r="AKP301" s="21">
        <v>81.599999999999994</v>
      </c>
      <c r="AKQ301" s="20">
        <v>474.10199999999998</v>
      </c>
      <c r="AKR301" s="20">
        <v>3185.3029999999999</v>
      </c>
      <c r="AKS301" s="20">
        <v>3185.3029999999999</v>
      </c>
      <c r="AKT301" s="21">
        <v>153.4</v>
      </c>
      <c r="AKU301" s="20">
        <v>891.49300000000005</v>
      </c>
      <c r="AKV301" s="20">
        <v>5989.5839999999998</v>
      </c>
      <c r="AKW301" s="20">
        <v>5989.5839999999998</v>
      </c>
      <c r="AKX301" s="21">
        <v>235</v>
      </c>
      <c r="AKY301" s="20">
        <v>1365.595</v>
      </c>
      <c r="AKZ301" s="20">
        <v>9174.8870000000006</v>
      </c>
      <c r="ALA301" s="20">
        <v>9174.8870000000006</v>
      </c>
      <c r="ALB301" s="21">
        <v>130</v>
      </c>
      <c r="ALC301" s="20">
        <v>755.47799999999995</v>
      </c>
      <c r="ALD301" s="20">
        <v>5075.7560000000003</v>
      </c>
      <c r="ALE301" s="20">
        <v>5075.7560000000003</v>
      </c>
      <c r="ALF301" s="21">
        <v>294.60000000000002</v>
      </c>
      <c r="ALG301" s="20">
        <v>923.25099999999998</v>
      </c>
      <c r="ALH301" s="20">
        <v>1152.31</v>
      </c>
      <c r="ALI301" s="21">
        <v>96.7</v>
      </c>
      <c r="ALJ301" s="20">
        <v>303.12900000000002</v>
      </c>
      <c r="ALK301" s="20">
        <v>378.33499999999998</v>
      </c>
      <c r="ALL301" s="21">
        <v>66.400000000000006</v>
      </c>
      <c r="ALM301" s="20">
        <v>208.227</v>
      </c>
      <c r="ALN301" s="20">
        <v>259.88900000000001</v>
      </c>
      <c r="ALO301" s="20">
        <v>230.43600000000001</v>
      </c>
      <c r="ALP301" s="21">
        <v>128.9</v>
      </c>
      <c r="ALQ301" s="20">
        <v>404.02</v>
      </c>
      <c r="ALR301" s="20">
        <v>504.25700000000001</v>
      </c>
      <c r="ALS301" s="20">
        <v>401.36099999999999</v>
      </c>
      <c r="ALT301" s="21">
        <v>197.9</v>
      </c>
      <c r="ALU301" s="20">
        <v>620.12199999999996</v>
      </c>
      <c r="ALV301" s="20">
        <v>773.97400000000005</v>
      </c>
      <c r="ALW301" s="20">
        <v>631.79700000000003</v>
      </c>
      <c r="ALX301" s="21">
        <v>159.69999999999999</v>
      </c>
      <c r="ALY301" s="20">
        <v>500.31900000000002</v>
      </c>
      <c r="ALZ301" s="20">
        <v>624.44899999999996</v>
      </c>
      <c r="AMA301" s="20">
        <v>460.17</v>
      </c>
      <c r="AMB301" s="21">
        <v>183.5</v>
      </c>
      <c r="AMC301" s="20">
        <v>738.38800000000003</v>
      </c>
      <c r="AMD301" s="20">
        <v>23962.167000000001</v>
      </c>
      <c r="AME301" s="21">
        <v>30.1</v>
      </c>
      <c r="AMF301" s="20">
        <v>121.235</v>
      </c>
      <c r="AMG301" s="20">
        <v>3934.3040000000001</v>
      </c>
      <c r="AMH301" s="21">
        <v>78</v>
      </c>
      <c r="AMI301" s="20">
        <v>313.911</v>
      </c>
      <c r="AMJ301" s="20">
        <v>10187.045</v>
      </c>
      <c r="AMK301" s="20">
        <v>10187.045</v>
      </c>
      <c r="AML301" s="21">
        <v>75.3</v>
      </c>
      <c r="AMM301" s="20">
        <v>303.24200000000002</v>
      </c>
      <c r="AMN301" s="20">
        <v>9840.8179999999993</v>
      </c>
      <c r="AMO301" s="20">
        <v>9840.8179999999993</v>
      </c>
      <c r="AMP301" s="21">
        <v>153.30000000000001</v>
      </c>
      <c r="AMQ301" s="20">
        <v>617.15300000000002</v>
      </c>
      <c r="AMR301" s="20">
        <v>20027.863000000001</v>
      </c>
      <c r="AMS301" s="20">
        <v>20027.863000000001</v>
      </c>
      <c r="AMT301" s="21">
        <v>113.7</v>
      </c>
      <c r="AMU301" s="20">
        <v>457.47</v>
      </c>
      <c r="AMV301" s="20">
        <v>14845.82</v>
      </c>
      <c r="AMW301" s="20">
        <v>14845.82</v>
      </c>
      <c r="AMX301" s="21">
        <v>101.8</v>
      </c>
      <c r="AMY301" s="22">
        <v>930.55240900000001</v>
      </c>
      <c r="AMZ301" s="20">
        <v>1973.702</v>
      </c>
      <c r="ANA301" s="21">
        <v>30.2</v>
      </c>
      <c r="ANB301" s="20">
        <v>275.60000000000002</v>
      </c>
      <c r="ANC301" s="20">
        <v>584.548</v>
      </c>
      <c r="AND301" s="21">
        <v>29.4</v>
      </c>
      <c r="ANE301" s="20">
        <v>268.59699999999998</v>
      </c>
      <c r="ANF301" s="20">
        <v>569.69399999999996</v>
      </c>
      <c r="ANG301" s="21">
        <v>18.600000000000001</v>
      </c>
      <c r="ANH301" s="22">
        <v>170.031104</v>
      </c>
      <c r="ANI301" s="22">
        <v>360.63597099999998</v>
      </c>
      <c r="ANJ301" s="22">
        <v>360.63597099999998</v>
      </c>
      <c r="ANK301" s="21">
        <v>53.1</v>
      </c>
      <c r="ANL301" s="22">
        <v>484.92111699999998</v>
      </c>
      <c r="ANM301" s="22">
        <v>1028.5176879999999</v>
      </c>
      <c r="ANN301" s="22">
        <v>1028.5176879999999</v>
      </c>
      <c r="ANO301" s="21">
        <v>71.7</v>
      </c>
      <c r="ANP301" s="22">
        <v>654.95222000000001</v>
      </c>
      <c r="ANQ301" s="22">
        <v>1389.1536590000001</v>
      </c>
      <c r="ANR301" s="22">
        <v>1389.1536590000001</v>
      </c>
      <c r="ANS301" s="21">
        <v>54.3</v>
      </c>
      <c r="ANT301" s="22">
        <v>496.18453699999998</v>
      </c>
      <c r="ANU301" s="22">
        <v>1052.4074029999999</v>
      </c>
      <c r="ANV301" s="22">
        <v>1052.4074029999999</v>
      </c>
      <c r="ANW301" s="21">
        <v>248.8</v>
      </c>
      <c r="ANX301" s="20">
        <v>42708.324999999997</v>
      </c>
      <c r="ANY301" s="20">
        <v>42708.324999999997</v>
      </c>
      <c r="ANZ301" s="21">
        <v>99.2</v>
      </c>
      <c r="AOA301" s="20">
        <v>17024.509999999998</v>
      </c>
      <c r="AOB301" s="20">
        <v>17024.509999999998</v>
      </c>
      <c r="AOC301" s="21">
        <v>95.5</v>
      </c>
      <c r="AOD301" s="20">
        <v>16398.475999999999</v>
      </c>
      <c r="AOE301" s="20">
        <v>16398.475999999999</v>
      </c>
      <c r="AOF301" s="21">
        <v>81.400000000000006</v>
      </c>
      <c r="AOG301" s="20">
        <v>13962.366</v>
      </c>
      <c r="AOH301" s="20">
        <v>13962.366</v>
      </c>
      <c r="AOI301" s="20">
        <v>13962.366</v>
      </c>
      <c r="AOJ301" s="21">
        <v>68.3</v>
      </c>
      <c r="AOK301" s="20">
        <v>11721.449000000001</v>
      </c>
      <c r="AOL301" s="20">
        <v>11721.449000000001</v>
      </c>
      <c r="AOM301" s="20">
        <v>11721.449000000001</v>
      </c>
      <c r="AON301" s="21">
        <v>149.6</v>
      </c>
      <c r="AOO301" s="20">
        <v>25683.814999999999</v>
      </c>
      <c r="AOP301" s="20">
        <v>25683.814999999999</v>
      </c>
      <c r="AOQ301" s="20">
        <v>25683.814999999999</v>
      </c>
      <c r="AOR301" s="21">
        <v>48.9</v>
      </c>
      <c r="AOS301" s="20">
        <v>8389.44</v>
      </c>
      <c r="AOT301" s="20">
        <v>8389.44</v>
      </c>
      <c r="AOU301" s="20">
        <v>8389.44</v>
      </c>
      <c r="AOV301" s="21">
        <v>270.3</v>
      </c>
      <c r="AOW301" s="20">
        <v>37122.074999999997</v>
      </c>
      <c r="AOX301" s="20">
        <v>27180.782999999999</v>
      </c>
      <c r="AOY301" s="21">
        <v>105.4</v>
      </c>
      <c r="AOZ301" s="20">
        <v>14478.207</v>
      </c>
      <c r="APA301" s="20">
        <v>10600.942999999999</v>
      </c>
      <c r="APB301" s="21">
        <v>94.7</v>
      </c>
      <c r="APC301" s="20">
        <v>13007.391</v>
      </c>
      <c r="APD301" s="20">
        <v>9524.0120000000006</v>
      </c>
      <c r="APE301" s="21">
        <v>60.8</v>
      </c>
      <c r="APF301" s="20">
        <v>8353.86</v>
      </c>
      <c r="APG301" s="20">
        <v>6116.6959999999999</v>
      </c>
      <c r="APH301" s="20">
        <v>6116.6959999999999</v>
      </c>
      <c r="API301" s="21">
        <v>104</v>
      </c>
      <c r="APJ301" s="20">
        <v>14290.008</v>
      </c>
      <c r="APK301" s="20">
        <v>10463.144</v>
      </c>
      <c r="APL301" s="20">
        <v>10463.144</v>
      </c>
      <c r="APM301" s="21">
        <v>164.9</v>
      </c>
      <c r="APN301" s="20">
        <v>22643.867999999999</v>
      </c>
      <c r="APO301" s="20">
        <v>16579.84</v>
      </c>
      <c r="APP301" s="20">
        <v>16579.84</v>
      </c>
      <c r="APQ301" s="21">
        <v>96</v>
      </c>
      <c r="APR301" s="20">
        <v>13192.545</v>
      </c>
      <c r="APS301" s="20">
        <v>9659.5820000000003</v>
      </c>
      <c r="APT301" s="20">
        <v>9659.5820000000003</v>
      </c>
      <c r="APU301" s="21">
        <v>117.2</v>
      </c>
      <c r="APV301" s="20">
        <v>441.82299999999998</v>
      </c>
      <c r="APW301" s="20">
        <v>4677.5810000000001</v>
      </c>
      <c r="APX301" s="21">
        <v>43.1</v>
      </c>
      <c r="APY301" s="20">
        <v>162.578</v>
      </c>
      <c r="APZ301" s="20">
        <v>1721.2090000000001</v>
      </c>
      <c r="AQA301" s="21">
        <v>38.9</v>
      </c>
      <c r="AQB301" s="20">
        <v>146.602</v>
      </c>
      <c r="AQC301" s="20">
        <v>1552.0709999999999</v>
      </c>
      <c r="AQD301" s="20">
        <v>1552.0709999999999</v>
      </c>
      <c r="AQE301" s="21">
        <v>35.200000000000003</v>
      </c>
      <c r="AQF301" s="20">
        <v>132.64400000000001</v>
      </c>
      <c r="AQG301" s="20">
        <v>1404.3009999999999</v>
      </c>
      <c r="AQH301" s="20">
        <v>1404.3009999999999</v>
      </c>
      <c r="AQI301" s="21">
        <v>74</v>
      </c>
      <c r="AQJ301" s="20">
        <v>279.245</v>
      </c>
      <c r="AQK301" s="20">
        <v>2956.3719999999998</v>
      </c>
      <c r="AQL301" s="20">
        <v>2956.3719999999998</v>
      </c>
      <c r="AQM301" s="21">
        <v>60.8</v>
      </c>
      <c r="AQN301" s="20">
        <v>229.149</v>
      </c>
      <c r="AQO301" s="20">
        <v>2425.9960000000001</v>
      </c>
      <c r="AQP301" s="20">
        <v>2425.9960000000001</v>
      </c>
    </row>
    <row r="302" spans="1:1134" x14ac:dyDescent="0.2">
      <c r="A302" s="18">
        <v>41912</v>
      </c>
      <c r="B302" s="21">
        <v>163.19999999999999</v>
      </c>
      <c r="C302" s="21">
        <v>161.30000000000001</v>
      </c>
      <c r="D302" s="20">
        <v>43201.095999999998</v>
      </c>
      <c r="E302" s="21">
        <v>39.200000000000003</v>
      </c>
      <c r="F302" s="21">
        <v>40.299999999999997</v>
      </c>
      <c r="G302" s="20">
        <v>10366.713</v>
      </c>
      <c r="H302" s="21">
        <v>32.5</v>
      </c>
      <c r="I302" s="21">
        <v>32.200000000000003</v>
      </c>
      <c r="J302" s="20">
        <v>8608.857</v>
      </c>
      <c r="K302" s="21">
        <v>91.2</v>
      </c>
      <c r="L302" s="21">
        <v>88.5</v>
      </c>
      <c r="M302" s="20">
        <v>24141.439999999999</v>
      </c>
      <c r="N302" s="21">
        <v>123.7</v>
      </c>
      <c r="O302" s="21">
        <v>120.8</v>
      </c>
      <c r="P302" s="20">
        <v>32758.433000000001</v>
      </c>
      <c r="Q302" s="21">
        <v>91.4</v>
      </c>
      <c r="R302" s="21">
        <v>87.9</v>
      </c>
      <c r="S302" s="20">
        <v>24208.149000000001</v>
      </c>
      <c r="T302" s="21">
        <v>223.1</v>
      </c>
      <c r="U302" s="21">
        <v>212.8</v>
      </c>
      <c r="V302" s="20">
        <v>159239.39199999999</v>
      </c>
      <c r="W302" s="21">
        <v>79</v>
      </c>
      <c r="X302" s="21">
        <v>72.8</v>
      </c>
      <c r="Y302" s="20">
        <v>56387.61</v>
      </c>
      <c r="Z302" s="21">
        <v>74.7</v>
      </c>
      <c r="AA302" s="21">
        <v>69.3</v>
      </c>
      <c r="AB302" s="20">
        <v>53286.355000000003</v>
      </c>
      <c r="AC302" s="21">
        <v>57.8</v>
      </c>
      <c r="AD302" s="21">
        <v>52.3</v>
      </c>
      <c r="AE302" s="20">
        <v>41265.678999999996</v>
      </c>
      <c r="AF302" s="21">
        <v>86.3</v>
      </c>
      <c r="AG302" s="21">
        <v>87.7</v>
      </c>
      <c r="AH302" s="20">
        <v>61577.074999999997</v>
      </c>
      <c r="AI302" s="21">
        <v>144.1</v>
      </c>
      <c r="AJ302" s="21">
        <v>140</v>
      </c>
      <c r="AK302" s="20">
        <v>102851.78200000001</v>
      </c>
      <c r="AL302" s="21">
        <v>82.5</v>
      </c>
      <c r="AM302" s="21">
        <v>84</v>
      </c>
      <c r="AN302" s="20">
        <v>58887.76</v>
      </c>
      <c r="AO302" s="21">
        <v>258.39999999999998</v>
      </c>
      <c r="AP302" s="21">
        <v>269.7</v>
      </c>
      <c r="AQ302" s="20">
        <v>116038.296</v>
      </c>
      <c r="AR302" s="21">
        <v>102.3</v>
      </c>
      <c r="AS302" s="21">
        <v>108.5</v>
      </c>
      <c r="AT302" s="20">
        <v>45944.947999999997</v>
      </c>
      <c r="AU302" s="21">
        <v>95.6</v>
      </c>
      <c r="AV302" s="21">
        <v>101.3</v>
      </c>
      <c r="AW302" s="20">
        <v>42919.642</v>
      </c>
      <c r="AX302" s="21">
        <v>72.7</v>
      </c>
      <c r="AY302" s="21">
        <v>74.5</v>
      </c>
      <c r="AZ302" s="20">
        <v>32656.822</v>
      </c>
      <c r="BA302" s="21">
        <v>83.4</v>
      </c>
      <c r="BB302" s="21">
        <v>86.7</v>
      </c>
      <c r="BC302" s="20">
        <v>37435.635999999999</v>
      </c>
      <c r="BD302" s="21">
        <v>156.1</v>
      </c>
      <c r="BE302" s="21">
        <v>161.19999999999999</v>
      </c>
      <c r="BF302" s="20">
        <v>70093.349000000002</v>
      </c>
      <c r="BG302" s="21">
        <v>77.2</v>
      </c>
      <c r="BH302" s="21">
        <v>79.599999999999994</v>
      </c>
      <c r="BI302" s="20">
        <v>34679.610999999997</v>
      </c>
      <c r="BJ302" s="21">
        <v>67.400000000000006</v>
      </c>
      <c r="BK302" s="19">
        <v>337.00877070016998</v>
      </c>
      <c r="BL302" s="20">
        <v>2858.1709999999998</v>
      </c>
      <c r="BM302" s="21">
        <v>47.2</v>
      </c>
      <c r="BN302" s="20">
        <v>236.072</v>
      </c>
      <c r="BO302" s="20">
        <v>2002.124</v>
      </c>
      <c r="BP302" s="21">
        <v>5.5</v>
      </c>
      <c r="BQ302" s="20">
        <v>27.489000000000001</v>
      </c>
      <c r="BR302" s="19">
        <v>233.13024799999999</v>
      </c>
      <c r="BS302" s="19">
        <v>233.13024799999999</v>
      </c>
      <c r="BT302" s="21">
        <v>14.6</v>
      </c>
      <c r="BU302" s="20">
        <v>73.009</v>
      </c>
      <c r="BV302" s="19">
        <v>619.19188713127005</v>
      </c>
      <c r="BW302" s="19">
        <v>512.61275128760997</v>
      </c>
      <c r="BX302" s="21">
        <v>20.2</v>
      </c>
      <c r="BY302" s="19">
        <v>100.93708104093</v>
      </c>
      <c r="BZ302" s="19">
        <v>856.04738430816997</v>
      </c>
      <c r="CA302" s="19">
        <v>745.74299928761002</v>
      </c>
      <c r="CB302" s="21">
        <v>13.3</v>
      </c>
      <c r="CC302" s="19">
        <v>66.391102582242993</v>
      </c>
      <c r="CD302" s="19">
        <v>563.06294100000002</v>
      </c>
      <c r="CE302" s="19">
        <v>563.06294100000002</v>
      </c>
      <c r="CF302" s="21">
        <v>237.7</v>
      </c>
      <c r="CG302" s="20">
        <v>989.99099999999999</v>
      </c>
      <c r="CH302" s="20">
        <v>786.74599999999998</v>
      </c>
      <c r="CI302" s="21">
        <v>92.4</v>
      </c>
      <c r="CJ302" s="20">
        <v>384.7</v>
      </c>
      <c r="CK302" s="20">
        <v>305.721</v>
      </c>
      <c r="CL302" s="21">
        <v>80.8</v>
      </c>
      <c r="CM302" s="20">
        <v>336.34300000000002</v>
      </c>
      <c r="CN302" s="20">
        <v>267.29199999999997</v>
      </c>
      <c r="CO302" s="21">
        <v>50.4</v>
      </c>
      <c r="CP302" s="20">
        <v>209.791</v>
      </c>
      <c r="CQ302" s="20">
        <v>166.721</v>
      </c>
      <c r="CR302" s="20">
        <v>166.721</v>
      </c>
      <c r="CS302" s="21">
        <v>95</v>
      </c>
      <c r="CT302" s="20">
        <v>395.5</v>
      </c>
      <c r="CU302" s="20">
        <v>314.30399999999997</v>
      </c>
      <c r="CV302" s="20">
        <v>314.30399999999997</v>
      </c>
      <c r="CW302" s="21">
        <v>145.30000000000001</v>
      </c>
      <c r="CX302" s="20">
        <v>605.29100000000005</v>
      </c>
      <c r="CY302" s="20">
        <v>481.02499999999998</v>
      </c>
      <c r="CZ302" s="20">
        <v>481.02499999999998</v>
      </c>
      <c r="DA302" s="21">
        <v>88.7</v>
      </c>
      <c r="DB302" s="20">
        <v>369.3</v>
      </c>
      <c r="DC302" s="20">
        <v>293.483</v>
      </c>
      <c r="DD302" s="20">
        <v>293.483</v>
      </c>
      <c r="DE302" s="21">
        <v>219.8</v>
      </c>
      <c r="DF302" s="20">
        <v>3080.8229999999999</v>
      </c>
      <c r="DG302" s="20">
        <v>3535.86</v>
      </c>
      <c r="DH302" s="21">
        <v>33.700000000000003</v>
      </c>
      <c r="DI302" s="20">
        <v>472.30700000000002</v>
      </c>
      <c r="DJ302" s="20">
        <v>542.06700000000001</v>
      </c>
      <c r="DK302" s="21">
        <v>30.8</v>
      </c>
      <c r="DL302" s="20">
        <v>431.685</v>
      </c>
      <c r="DM302" s="20">
        <v>495.44499999999999</v>
      </c>
      <c r="DN302" s="21">
        <v>114</v>
      </c>
      <c r="DO302" s="20">
        <v>1597.645</v>
      </c>
      <c r="DP302" s="20">
        <v>1833.617</v>
      </c>
      <c r="DQ302" s="20">
        <v>1833.617</v>
      </c>
      <c r="DR302" s="21">
        <v>72.099999999999994</v>
      </c>
      <c r="DS302" s="20">
        <v>1010.87</v>
      </c>
      <c r="DT302" s="20">
        <v>1160.1759999999999</v>
      </c>
      <c r="DU302" s="20">
        <v>1160.1759999999999</v>
      </c>
      <c r="DV302" s="21">
        <v>186.1</v>
      </c>
      <c r="DW302" s="20">
        <v>2608.5149999999999</v>
      </c>
      <c r="DX302" s="20">
        <v>2993.7930000000001</v>
      </c>
      <c r="DY302" s="20">
        <v>2993.7930000000001</v>
      </c>
      <c r="DZ302" s="21">
        <v>130.1</v>
      </c>
      <c r="EA302" s="20">
        <v>1823.2190000000001</v>
      </c>
      <c r="EB302" s="20">
        <v>2092.509</v>
      </c>
      <c r="EC302" s="20">
        <v>2092.509</v>
      </c>
      <c r="ED302" s="21">
        <v>328.3</v>
      </c>
      <c r="EE302" s="20">
        <v>1652.9780000000001</v>
      </c>
      <c r="EF302" s="20">
        <v>1313.6220000000001</v>
      </c>
      <c r="EG302" s="21">
        <v>126.6</v>
      </c>
      <c r="EH302" s="20">
        <v>637.298</v>
      </c>
      <c r="EI302" s="20">
        <v>506.46100000000001</v>
      </c>
      <c r="EJ302" s="21">
        <v>109.7</v>
      </c>
      <c r="EK302" s="20">
        <v>552.57799999999997</v>
      </c>
      <c r="EL302" s="20">
        <v>439.13400000000001</v>
      </c>
      <c r="EM302" s="21">
        <v>57.1</v>
      </c>
      <c r="EN302" s="20">
        <v>287.35599999999999</v>
      </c>
      <c r="EO302" s="20">
        <v>228.36199999999999</v>
      </c>
      <c r="EP302" s="20">
        <v>228.36199999999999</v>
      </c>
      <c r="EQ302" s="21">
        <v>144.6</v>
      </c>
      <c r="ER302" s="20">
        <v>728.32399999999996</v>
      </c>
      <c r="ES302" s="20">
        <v>578.79899999999998</v>
      </c>
      <c r="ET302" s="20">
        <v>578.79899999999998</v>
      </c>
      <c r="EU302" s="21">
        <v>201.7</v>
      </c>
      <c r="EV302" s="20">
        <v>1015.68</v>
      </c>
      <c r="EW302" s="20">
        <v>807.16099999999994</v>
      </c>
      <c r="EX302" s="20">
        <v>807.16099999999994</v>
      </c>
      <c r="EY302" s="21">
        <v>56.8</v>
      </c>
      <c r="EZ302" s="20">
        <v>286.05500000000001</v>
      </c>
      <c r="FA302" s="20">
        <v>227.328</v>
      </c>
      <c r="FB302" s="20">
        <v>227.328</v>
      </c>
      <c r="FC302" s="21">
        <v>129.80000000000001</v>
      </c>
      <c r="FD302" s="20">
        <v>3011.6990000000001</v>
      </c>
      <c r="FE302" s="20">
        <v>7376.9030000000002</v>
      </c>
      <c r="FF302" s="21">
        <v>58</v>
      </c>
      <c r="FG302" s="20">
        <v>1347.232</v>
      </c>
      <c r="FH302" s="20">
        <v>3299.931</v>
      </c>
      <c r="FI302" s="21">
        <v>26.2</v>
      </c>
      <c r="FJ302" s="20">
        <v>609.17499999999995</v>
      </c>
      <c r="FK302" s="20">
        <v>1492.123</v>
      </c>
      <c r="FL302" s="20">
        <v>1492.123</v>
      </c>
      <c r="FM302" s="21">
        <v>45.5</v>
      </c>
      <c r="FN302" s="20">
        <v>1055.2919999999999</v>
      </c>
      <c r="FO302" s="20">
        <v>2584.8490000000002</v>
      </c>
      <c r="FP302" s="20">
        <v>2584.8490000000002</v>
      </c>
      <c r="FQ302" s="21">
        <v>71.7</v>
      </c>
      <c r="FR302" s="20">
        <v>1664.4670000000001</v>
      </c>
      <c r="FS302" s="20">
        <v>4076.9720000000002</v>
      </c>
      <c r="FT302" s="20">
        <v>4076.9720000000002</v>
      </c>
      <c r="FU302" s="21">
        <v>64.8</v>
      </c>
      <c r="FV302" s="20">
        <v>1503.806</v>
      </c>
      <c r="FW302" s="20">
        <v>3683.4470000000001</v>
      </c>
      <c r="FX302" s="20">
        <v>3683.4470000000001</v>
      </c>
      <c r="FY302" s="21">
        <v>277.60000000000002</v>
      </c>
      <c r="FZ302" s="20">
        <v>4906.0379999999996</v>
      </c>
      <c r="GA302" s="20">
        <v>5481.0259999999998</v>
      </c>
      <c r="GB302" s="21">
        <v>83.4</v>
      </c>
      <c r="GC302" s="20">
        <v>1474.8340000000001</v>
      </c>
      <c r="GD302" s="20">
        <v>1647.684</v>
      </c>
      <c r="GE302" s="21">
        <v>77</v>
      </c>
      <c r="GF302" s="20">
        <v>1361.873</v>
      </c>
      <c r="GG302" s="20">
        <v>1521.4849999999999</v>
      </c>
      <c r="GH302" s="21">
        <v>95.2</v>
      </c>
      <c r="GI302" s="20">
        <v>1682.914</v>
      </c>
      <c r="GJ302" s="20">
        <v>1880.1510000000001</v>
      </c>
      <c r="GK302" s="20">
        <v>1880.1510000000001</v>
      </c>
      <c r="GL302" s="21">
        <v>98.9</v>
      </c>
      <c r="GM302" s="20">
        <v>1748.2909999999999</v>
      </c>
      <c r="GN302" s="20">
        <v>1953.191</v>
      </c>
      <c r="GO302" s="20">
        <v>1953.191</v>
      </c>
      <c r="GP302" s="21">
        <v>194.1</v>
      </c>
      <c r="GQ302" s="20">
        <v>3431.2049999999999</v>
      </c>
      <c r="GR302" s="20">
        <v>3833.3420000000001</v>
      </c>
      <c r="GS302" s="20">
        <v>3833.3420000000001</v>
      </c>
      <c r="GT302" s="21">
        <v>91.6</v>
      </c>
      <c r="GU302" s="20">
        <v>1618.1949999999999</v>
      </c>
      <c r="GV302" s="20">
        <v>1807.847</v>
      </c>
      <c r="GW302" s="20">
        <v>1807.847</v>
      </c>
      <c r="GX302" s="21">
        <v>260</v>
      </c>
      <c r="GY302" s="20">
        <v>1798.5039999999999</v>
      </c>
      <c r="GZ302" s="20">
        <v>1724.2249999999999</v>
      </c>
      <c r="HA302" s="21">
        <v>31.9</v>
      </c>
      <c r="HB302" s="20">
        <v>220.398</v>
      </c>
      <c r="HC302" s="20">
        <v>211.29599999999999</v>
      </c>
      <c r="HD302" s="21">
        <v>29.3</v>
      </c>
      <c r="HE302" s="20">
        <v>202.39099999999999</v>
      </c>
      <c r="HF302" s="20">
        <v>194.03200000000001</v>
      </c>
      <c r="HG302" s="21">
        <v>118.8</v>
      </c>
      <c r="HH302" s="20">
        <v>821.85799999999995</v>
      </c>
      <c r="HI302" s="20">
        <v>787.91499999999996</v>
      </c>
      <c r="HJ302" s="20">
        <v>787.91499999999996</v>
      </c>
      <c r="HK302" s="21">
        <v>109.4</v>
      </c>
      <c r="HL302" s="20">
        <v>756.56299999999999</v>
      </c>
      <c r="HM302" s="20">
        <v>725.31700000000001</v>
      </c>
      <c r="HN302" s="20">
        <v>599.17499999999995</v>
      </c>
      <c r="HO302" s="21">
        <v>228.1</v>
      </c>
      <c r="HP302" s="20">
        <v>1578.105</v>
      </c>
      <c r="HQ302" s="20">
        <v>1512.9290000000001</v>
      </c>
      <c r="HR302" s="20">
        <v>1387.0909999999999</v>
      </c>
      <c r="HS302" s="21">
        <v>141.1</v>
      </c>
      <c r="HT302" s="20">
        <v>975.82500000000005</v>
      </c>
      <c r="HU302" s="20">
        <v>935.52300000000002</v>
      </c>
      <c r="HV302" s="20">
        <v>935.52300000000002</v>
      </c>
      <c r="HW302" s="21">
        <v>149.30000000000001</v>
      </c>
      <c r="HX302" s="20">
        <v>359.96499999999997</v>
      </c>
      <c r="HY302" s="20">
        <v>216576.614</v>
      </c>
      <c r="HZ302" s="21">
        <v>16.3</v>
      </c>
      <c r="IA302" s="20">
        <v>39.253999999999998</v>
      </c>
      <c r="IB302" s="20">
        <v>23617.642</v>
      </c>
      <c r="IC302" s="21">
        <v>13.6</v>
      </c>
      <c r="ID302" s="20">
        <v>32.881</v>
      </c>
      <c r="IE302" s="20">
        <v>19783.126</v>
      </c>
      <c r="IF302" s="21">
        <v>38.6</v>
      </c>
      <c r="IG302" s="20">
        <v>92.965999999999994</v>
      </c>
      <c r="IH302" s="20">
        <v>55934.186999999998</v>
      </c>
      <c r="II302" s="20">
        <v>55934.186999999998</v>
      </c>
      <c r="IJ302" s="21">
        <v>94.5</v>
      </c>
      <c r="IK302" s="20">
        <v>227.745</v>
      </c>
      <c r="IL302" s="20">
        <v>137024.785</v>
      </c>
      <c r="IM302" s="20">
        <v>137024.785</v>
      </c>
      <c r="IN302" s="21">
        <v>133.1</v>
      </c>
      <c r="IO302" s="20">
        <v>320.71100000000001</v>
      </c>
      <c r="IP302" s="20">
        <v>192958.97200000001</v>
      </c>
      <c r="IQ302" s="20">
        <v>192958.97200000001</v>
      </c>
      <c r="IR302" s="21">
        <v>78.599999999999994</v>
      </c>
      <c r="IS302" s="20">
        <v>189.411</v>
      </c>
      <c r="IT302" s="23">
        <v>113960.94</v>
      </c>
      <c r="IU302" s="23">
        <v>113960.94</v>
      </c>
      <c r="IV302" s="21">
        <v>218.9</v>
      </c>
      <c r="IW302" s="20">
        <v>22485.453000000001</v>
      </c>
      <c r="IX302" s="20">
        <v>138064.93400000001</v>
      </c>
      <c r="IY302" s="21">
        <v>39.5</v>
      </c>
      <c r="IZ302" s="20">
        <v>4055.7339999999999</v>
      </c>
      <c r="JA302" s="20">
        <v>24902.971000000001</v>
      </c>
      <c r="JB302" s="21">
        <v>35.4</v>
      </c>
      <c r="JC302" s="20">
        <v>3632.7449999999999</v>
      </c>
      <c r="JD302" s="20">
        <v>22305.742999999999</v>
      </c>
      <c r="JE302" s="20">
        <v>22305.742999999999</v>
      </c>
      <c r="JF302" s="21">
        <v>144.1</v>
      </c>
      <c r="JG302" s="20">
        <v>14796.584000000001</v>
      </c>
      <c r="JH302" s="20">
        <v>90853.822</v>
      </c>
      <c r="JI302" s="20">
        <v>93330.42</v>
      </c>
      <c r="JJ302" s="21">
        <v>179.4</v>
      </c>
      <c r="JK302" s="20">
        <v>18429.72</v>
      </c>
      <c r="JL302" s="20">
        <v>113161.963</v>
      </c>
      <c r="JM302" s="20">
        <v>115636.163</v>
      </c>
      <c r="JN302" s="21">
        <v>139.30000000000001</v>
      </c>
      <c r="JO302" s="20">
        <v>14305.447</v>
      </c>
      <c r="JP302" s="20">
        <v>87838.148000000001</v>
      </c>
      <c r="JQ302" s="20">
        <v>87838.148000000001</v>
      </c>
      <c r="JR302" s="21">
        <v>94.3</v>
      </c>
      <c r="JS302" s="20">
        <v>349.41199999999998</v>
      </c>
      <c r="JT302" s="20">
        <v>708776.00100000005</v>
      </c>
      <c r="JU302" s="21">
        <v>35.799999999999997</v>
      </c>
      <c r="JV302" s="20">
        <v>132.721</v>
      </c>
      <c r="JW302" s="20">
        <v>269222.16499999998</v>
      </c>
      <c r="JX302" s="20">
        <v>23.574999999999999</v>
      </c>
      <c r="JY302" s="20">
        <v>87.320999999999998</v>
      </c>
      <c r="JZ302" s="20">
        <v>177127.91</v>
      </c>
      <c r="KA302" s="20">
        <v>177127.91</v>
      </c>
      <c r="KB302" s="20">
        <v>34.927</v>
      </c>
      <c r="KC302" s="20">
        <v>129.37100000000001</v>
      </c>
      <c r="KD302" s="20">
        <v>262425.92700000003</v>
      </c>
      <c r="KE302" s="20">
        <v>262425.92700000003</v>
      </c>
      <c r="KF302" s="21">
        <v>58.5</v>
      </c>
      <c r="KG302" s="21">
        <v>216.7</v>
      </c>
      <c r="KH302" s="20">
        <v>439553.837</v>
      </c>
      <c r="KI302" s="20">
        <v>439553.837</v>
      </c>
      <c r="KJ302" s="21">
        <v>41.8</v>
      </c>
      <c r="KK302" s="21">
        <v>154.9</v>
      </c>
      <c r="KL302" s="21">
        <v>314248.90000000002</v>
      </c>
      <c r="KM302" s="21">
        <v>314248.90000000002</v>
      </c>
      <c r="KN302" s="21">
        <v>139.30000000000001</v>
      </c>
      <c r="KO302" s="20">
        <v>273.75700000000001</v>
      </c>
      <c r="KP302" s="20">
        <v>5982.933</v>
      </c>
      <c r="KQ302" s="21">
        <v>48.2</v>
      </c>
      <c r="KR302" s="20">
        <v>94.646000000000001</v>
      </c>
      <c r="KS302" s="20">
        <v>2068.4859999999999</v>
      </c>
      <c r="KT302" s="21">
        <v>42.5</v>
      </c>
      <c r="KU302" s="20">
        <v>83.507000000000005</v>
      </c>
      <c r="KV302" s="20">
        <v>1825.03</v>
      </c>
      <c r="KW302" s="21">
        <v>30.2</v>
      </c>
      <c r="KX302" s="20">
        <v>59.375999999999998</v>
      </c>
      <c r="KY302" s="20">
        <v>1297.655</v>
      </c>
      <c r="KZ302" s="20">
        <v>1297.655</v>
      </c>
      <c r="LA302" s="21">
        <v>60.9</v>
      </c>
      <c r="LB302" s="20">
        <v>119.735</v>
      </c>
      <c r="LC302" s="20">
        <v>2616.7919999999999</v>
      </c>
      <c r="LD302" s="20">
        <v>2616.7919999999999</v>
      </c>
      <c r="LE302" s="21">
        <v>91.1</v>
      </c>
      <c r="LF302" s="20">
        <v>179.11099999999999</v>
      </c>
      <c r="LG302" s="20">
        <v>3914.4470000000001</v>
      </c>
      <c r="LH302" s="20">
        <v>3914.4470000000001</v>
      </c>
      <c r="LI302" s="21">
        <v>49.1</v>
      </c>
      <c r="LJ302" s="20">
        <v>96.465999999999994</v>
      </c>
      <c r="LK302" s="20">
        <v>2108.2469999999998</v>
      </c>
      <c r="LL302" s="20">
        <v>2108.2469999999998</v>
      </c>
      <c r="LM302" s="21">
        <v>204</v>
      </c>
      <c r="LN302" s="20">
        <v>7450.2830000000004</v>
      </c>
      <c r="LO302" s="20">
        <v>5920.74</v>
      </c>
      <c r="LP302" s="21">
        <v>81.400000000000006</v>
      </c>
      <c r="LQ302" s="20">
        <v>2973.569</v>
      </c>
      <c r="LR302" s="20">
        <v>2363.0949999999998</v>
      </c>
      <c r="LS302" s="21">
        <v>75.8</v>
      </c>
      <c r="LT302" s="20">
        <v>2767.873</v>
      </c>
      <c r="LU302" s="20">
        <v>2199.6289999999999</v>
      </c>
      <c r="LV302" s="21">
        <v>54.5</v>
      </c>
      <c r="LW302" s="20">
        <v>1989.625</v>
      </c>
      <c r="LX302" s="20">
        <v>1581.155</v>
      </c>
      <c r="LY302" s="20">
        <v>1581.155</v>
      </c>
      <c r="LZ302" s="21">
        <v>68.099999999999994</v>
      </c>
      <c r="MA302" s="20">
        <v>2487.0889999999999</v>
      </c>
      <c r="MB302" s="20">
        <v>1976.49</v>
      </c>
      <c r="MC302" s="20">
        <v>1976.49</v>
      </c>
      <c r="MD302" s="21">
        <v>122.6</v>
      </c>
      <c r="ME302" s="20">
        <v>4476.7139999999999</v>
      </c>
      <c r="MF302" s="20">
        <v>3557.645</v>
      </c>
      <c r="MG302" s="20">
        <v>3557.645</v>
      </c>
      <c r="MH302" s="21">
        <v>78.900000000000006</v>
      </c>
      <c r="MI302" s="20">
        <v>2879.703</v>
      </c>
      <c r="MJ302" s="20">
        <v>2288.5</v>
      </c>
      <c r="MK302" s="20">
        <v>2288.5</v>
      </c>
      <c r="ML302" s="21">
        <v>301.60000000000002</v>
      </c>
      <c r="MM302" s="20">
        <v>1001.505</v>
      </c>
      <c r="MN302" s="20">
        <v>5924.1040000000003</v>
      </c>
      <c r="MO302" s="21">
        <v>52.8</v>
      </c>
      <c r="MP302" s="20">
        <v>175.46899999999999</v>
      </c>
      <c r="MQ302" s="20">
        <v>1037.9349999999999</v>
      </c>
      <c r="MR302" s="21">
        <v>45.8</v>
      </c>
      <c r="MS302" s="20">
        <v>152.238</v>
      </c>
      <c r="MT302" s="20">
        <v>900.52099999999996</v>
      </c>
      <c r="MU302" s="21">
        <v>124.5</v>
      </c>
      <c r="MV302" s="20">
        <v>413.61500000000001</v>
      </c>
      <c r="MW302" s="20">
        <v>2446.6170000000002</v>
      </c>
      <c r="MX302" s="20">
        <v>2473</v>
      </c>
      <c r="MY302" s="21">
        <v>123.8</v>
      </c>
      <c r="MZ302" s="20">
        <v>411.214</v>
      </c>
      <c r="NA302" s="20">
        <v>2432.4119999999998</v>
      </c>
      <c r="NB302" s="20">
        <v>2265</v>
      </c>
      <c r="NC302" s="21">
        <v>248.7</v>
      </c>
      <c r="ND302" s="20">
        <v>826.03599999999994</v>
      </c>
      <c r="NE302" s="20">
        <v>4886.1689999999999</v>
      </c>
      <c r="NF302" s="20">
        <v>4738</v>
      </c>
      <c r="NG302" s="21">
        <v>176.7</v>
      </c>
      <c r="NH302" s="20">
        <v>586.85199999999998</v>
      </c>
      <c r="NI302" s="20">
        <v>3471.3440000000001</v>
      </c>
      <c r="NJ302" s="20">
        <v>3471.3440000000001</v>
      </c>
      <c r="NK302" s="21">
        <v>310.39999999999998</v>
      </c>
      <c r="NL302" s="20">
        <v>4009.93</v>
      </c>
      <c r="NM302" s="20">
        <v>3186.6909999999998</v>
      </c>
      <c r="NN302" s="21">
        <v>115.8</v>
      </c>
      <c r="NO302" s="20">
        <v>1495.2560000000001</v>
      </c>
      <c r="NP302" s="20">
        <v>1188.28</v>
      </c>
      <c r="NQ302" s="21">
        <v>104.6</v>
      </c>
      <c r="NR302" s="20">
        <v>1350.461</v>
      </c>
      <c r="NS302" s="20">
        <v>1073.211</v>
      </c>
      <c r="NT302" s="21">
        <v>74.7</v>
      </c>
      <c r="NU302" s="20">
        <v>964.68600000000004</v>
      </c>
      <c r="NV302" s="20">
        <v>766.63599999999997</v>
      </c>
      <c r="NW302" s="20">
        <v>766.63599999999997</v>
      </c>
      <c r="NX302" s="21">
        <v>120</v>
      </c>
      <c r="NY302" s="20">
        <v>1549.9870000000001</v>
      </c>
      <c r="NZ302" s="20">
        <v>1231.7750000000001</v>
      </c>
      <c r="OA302" s="20">
        <v>1231.7750000000001</v>
      </c>
      <c r="OB302" s="21">
        <v>194.7</v>
      </c>
      <c r="OC302" s="20">
        <v>2514.6729999999998</v>
      </c>
      <c r="OD302" s="20">
        <v>1998.4110000000001</v>
      </c>
      <c r="OE302" s="20">
        <v>1998.4110000000001</v>
      </c>
      <c r="OF302" s="21">
        <v>128.19999999999999</v>
      </c>
      <c r="OG302" s="20">
        <v>1655.4590000000001</v>
      </c>
      <c r="OH302" s="20">
        <v>1315.5930000000001</v>
      </c>
      <c r="OI302" s="20">
        <v>1315.5930000000001</v>
      </c>
      <c r="OJ302" s="21">
        <v>243.6</v>
      </c>
      <c r="OK302" s="20">
        <v>632.75199999999995</v>
      </c>
      <c r="OL302" s="20">
        <v>502.84800000000001</v>
      </c>
      <c r="OM302" s="21">
        <v>67.7</v>
      </c>
      <c r="ON302" s="20">
        <v>175.744</v>
      </c>
      <c r="OO302" s="20">
        <v>139.66399999999999</v>
      </c>
      <c r="OP302" s="21">
        <v>62.7</v>
      </c>
      <c r="OQ302" s="20">
        <v>162.821</v>
      </c>
      <c r="OR302" s="20">
        <v>129.39400000000001</v>
      </c>
      <c r="OS302" s="21">
        <v>62.3</v>
      </c>
      <c r="OT302" s="20">
        <v>161.886</v>
      </c>
      <c r="OU302" s="20">
        <v>128.65100000000001</v>
      </c>
      <c r="OV302" s="20">
        <v>128.65100000000001</v>
      </c>
      <c r="OW302" s="21">
        <v>113.6</v>
      </c>
      <c r="OX302" s="20">
        <v>295.12099999999998</v>
      </c>
      <c r="OY302" s="20">
        <v>234.53299999999999</v>
      </c>
      <c r="OZ302" s="20">
        <v>234.53299999999999</v>
      </c>
      <c r="PA302" s="21">
        <v>176</v>
      </c>
      <c r="PB302" s="20">
        <v>457.00799999999998</v>
      </c>
      <c r="PC302" s="20">
        <v>363.18400000000003</v>
      </c>
      <c r="PD302" s="20">
        <v>363.18400000000003</v>
      </c>
      <c r="PE302" s="21">
        <v>92</v>
      </c>
      <c r="PF302" s="20">
        <v>238.97300000000001</v>
      </c>
      <c r="PG302" s="20">
        <v>189.91200000000001</v>
      </c>
      <c r="PH302" s="20">
        <v>189.91200000000001</v>
      </c>
      <c r="PI302" s="21">
        <v>293.3</v>
      </c>
      <c r="PJ302" s="20">
        <v>7915.2309999999998</v>
      </c>
      <c r="PK302" s="20">
        <v>6290.2340000000004</v>
      </c>
      <c r="PL302" s="21">
        <v>107.5</v>
      </c>
      <c r="PM302" s="20">
        <v>2901.7330000000002</v>
      </c>
      <c r="PN302" s="20">
        <v>2306.0070000000001</v>
      </c>
      <c r="PO302" s="21">
        <v>95.3</v>
      </c>
      <c r="PP302" s="20">
        <v>2571.6840000000002</v>
      </c>
      <c r="PQ302" s="20">
        <v>2043.7170000000001</v>
      </c>
      <c r="PR302" s="21">
        <v>55.5</v>
      </c>
      <c r="PS302" s="20">
        <v>1497.258</v>
      </c>
      <c r="PT302" s="20">
        <v>1189.8710000000001</v>
      </c>
      <c r="PU302" s="20">
        <v>1189.8710000000001</v>
      </c>
      <c r="PV302" s="21">
        <v>130.30000000000001</v>
      </c>
      <c r="PW302" s="20">
        <v>3516.24</v>
      </c>
      <c r="PX302" s="20">
        <v>2794.3560000000002</v>
      </c>
      <c r="PY302" s="20">
        <v>2794.3560000000002</v>
      </c>
      <c r="PZ302" s="21">
        <v>185.8</v>
      </c>
      <c r="QA302" s="20">
        <v>5013.4979999999996</v>
      </c>
      <c r="QB302" s="20">
        <v>3984.2269999999999</v>
      </c>
      <c r="QC302" s="20">
        <v>3984.2269999999999</v>
      </c>
      <c r="QD302" s="21">
        <v>90.7</v>
      </c>
      <c r="QE302" s="20">
        <v>2447.2249999999999</v>
      </c>
      <c r="QF302" s="20">
        <v>1944.81</v>
      </c>
      <c r="QG302" s="20">
        <v>1944.81</v>
      </c>
      <c r="QH302" s="21">
        <v>224.4</v>
      </c>
      <c r="QI302" s="21">
        <v>213.7</v>
      </c>
      <c r="QJ302" s="20">
        <v>147511.163</v>
      </c>
      <c r="QK302" s="21">
        <v>81.900000000000006</v>
      </c>
      <c r="QL302" s="21">
        <v>75</v>
      </c>
      <c r="QM302" s="20">
        <v>53873.462</v>
      </c>
      <c r="QN302" s="21">
        <v>77.400000000000006</v>
      </c>
      <c r="QO302" s="21">
        <v>71.3</v>
      </c>
      <c r="QP302" s="20">
        <v>50900.303</v>
      </c>
      <c r="QQ302" s="21">
        <v>57</v>
      </c>
      <c r="QR302" s="21">
        <v>51.3</v>
      </c>
      <c r="QS302" s="20">
        <v>37481.644</v>
      </c>
      <c r="QT302" s="21">
        <v>85.4</v>
      </c>
      <c r="QU302" s="21">
        <v>87.4</v>
      </c>
      <c r="QV302" s="20">
        <v>56155.372000000003</v>
      </c>
      <c r="QW302" s="21">
        <v>142.4</v>
      </c>
      <c r="QX302" s="21">
        <v>138.69999999999999</v>
      </c>
      <c r="QY302" s="20">
        <v>93637.702000000005</v>
      </c>
      <c r="QZ302" s="21">
        <v>80.3</v>
      </c>
      <c r="RA302" s="21">
        <v>82</v>
      </c>
      <c r="RB302" s="20">
        <v>52824.248</v>
      </c>
      <c r="RC302" s="21">
        <v>257.89999999999998</v>
      </c>
      <c r="RD302" s="20">
        <v>7691.7030000000004</v>
      </c>
      <c r="RE302" s="20">
        <v>4751.165</v>
      </c>
      <c r="RF302" s="21">
        <v>97.6</v>
      </c>
      <c r="RG302" s="20">
        <v>2910.6750000000002</v>
      </c>
      <c r="RH302" s="20">
        <v>1797.924</v>
      </c>
      <c r="RI302" s="21">
        <v>85.7</v>
      </c>
      <c r="RJ302" s="20">
        <v>2555.8069999999998</v>
      </c>
      <c r="RK302" s="20">
        <v>1578.722</v>
      </c>
      <c r="RL302" s="21">
        <v>87.2</v>
      </c>
      <c r="RM302" s="20">
        <v>2601.674</v>
      </c>
      <c r="RN302" s="20">
        <v>1607.0540000000001</v>
      </c>
      <c r="RO302" s="20">
        <v>1607.0540000000001</v>
      </c>
      <c r="RP302" s="21">
        <v>73.099999999999994</v>
      </c>
      <c r="RQ302" s="20">
        <v>2179.3539999999998</v>
      </c>
      <c r="RR302" s="20">
        <v>1346.1869999999999</v>
      </c>
      <c r="RS302" s="20">
        <v>1346.1869999999999</v>
      </c>
      <c r="RT302" s="21">
        <v>160.30000000000001</v>
      </c>
      <c r="RU302" s="20">
        <v>4781.0280000000002</v>
      </c>
      <c r="RV302" s="20">
        <v>2953.241</v>
      </c>
      <c r="RW302" s="20">
        <v>2953.241</v>
      </c>
      <c r="RX302" s="21">
        <v>88.9</v>
      </c>
      <c r="RY302" s="20">
        <v>2650.9650000000001</v>
      </c>
      <c r="RZ302" s="20">
        <v>1637.501</v>
      </c>
      <c r="SA302" s="20">
        <v>1637.501</v>
      </c>
      <c r="SB302" s="21">
        <v>310</v>
      </c>
      <c r="SC302" s="20">
        <v>691.78899999999999</v>
      </c>
      <c r="SD302" s="20">
        <v>549.76499999999999</v>
      </c>
      <c r="SE302" s="21">
        <v>176.6</v>
      </c>
      <c r="SF302" s="20">
        <v>394.11099999999999</v>
      </c>
      <c r="SG302" s="20">
        <v>313.2</v>
      </c>
      <c r="SH302" s="21">
        <v>180</v>
      </c>
      <c r="SI302" s="20">
        <v>401.63</v>
      </c>
      <c r="SJ302" s="20">
        <v>319.17500000000001</v>
      </c>
      <c r="SK302" s="21">
        <v>64.900000000000006</v>
      </c>
      <c r="SL302" s="20">
        <v>144.88999999999999</v>
      </c>
      <c r="SM302" s="20">
        <v>115.14400000000001</v>
      </c>
      <c r="SN302" s="20">
        <v>115.14400000000001</v>
      </c>
      <c r="SO302" s="21">
        <v>68.5</v>
      </c>
      <c r="SP302" s="20">
        <v>152.78800000000001</v>
      </c>
      <c r="SQ302" s="20">
        <v>121.42100000000001</v>
      </c>
      <c r="SR302" s="20">
        <v>121.42100000000001</v>
      </c>
      <c r="SS302" s="21">
        <v>133.4</v>
      </c>
      <c r="ST302" s="20">
        <v>297.678</v>
      </c>
      <c r="SU302" s="20">
        <v>236.565</v>
      </c>
      <c r="SV302" s="20">
        <v>236.565</v>
      </c>
      <c r="SW302" s="21">
        <v>116.3</v>
      </c>
      <c r="SX302" s="20">
        <v>259.43700000000001</v>
      </c>
      <c r="SY302" s="20">
        <v>206.17500000000001</v>
      </c>
      <c r="SZ302" s="20">
        <v>206.17500000000001</v>
      </c>
      <c r="TA302" s="21">
        <v>365.5</v>
      </c>
      <c r="TB302" s="20">
        <v>1048.508</v>
      </c>
      <c r="TC302" s="20">
        <v>8144.3919999999998</v>
      </c>
      <c r="TD302" s="21">
        <v>73</v>
      </c>
      <c r="TE302" s="20">
        <v>209.37299999999999</v>
      </c>
      <c r="TF302" s="20">
        <v>1626.3240000000001</v>
      </c>
      <c r="TG302" s="21">
        <v>64.2</v>
      </c>
      <c r="TH302" s="20">
        <v>184.083</v>
      </c>
      <c r="TI302" s="20">
        <v>1429.8820000000001</v>
      </c>
      <c r="TJ302" s="20">
        <v>1429.8820000000001</v>
      </c>
      <c r="TK302" s="21">
        <v>228.4</v>
      </c>
      <c r="TL302" s="20">
        <v>655.077</v>
      </c>
      <c r="TM302" s="20">
        <v>5088.3770000000004</v>
      </c>
      <c r="TN302" s="20">
        <v>5149.4170000000004</v>
      </c>
      <c r="TO302" s="21">
        <v>292.5</v>
      </c>
      <c r="TP302" s="20">
        <v>839.13499999999999</v>
      </c>
      <c r="TQ302" s="20">
        <v>6518.0680000000002</v>
      </c>
      <c r="TR302" s="20">
        <v>6579.299</v>
      </c>
      <c r="TS302" s="21">
        <v>226.3</v>
      </c>
      <c r="TT302" s="20">
        <v>649.13099999999997</v>
      </c>
      <c r="TU302" s="20">
        <v>5042.1890000000003</v>
      </c>
      <c r="TV302" s="20">
        <v>5108.5959999999995</v>
      </c>
      <c r="TW302" s="21">
        <v>190.7</v>
      </c>
      <c r="TX302" s="20">
        <v>248.43299999999999</v>
      </c>
      <c r="TY302" s="20">
        <v>61317.603999999999</v>
      </c>
      <c r="TZ302" s="21">
        <v>85.1</v>
      </c>
      <c r="UA302" s="20">
        <v>110.79600000000001</v>
      </c>
      <c r="UB302" s="20">
        <v>27346.36</v>
      </c>
      <c r="UC302" s="21">
        <v>78.3</v>
      </c>
      <c r="UD302" s="20">
        <v>101.96599999999999</v>
      </c>
      <c r="UE302" s="20">
        <v>25167.06</v>
      </c>
      <c r="UF302" s="21">
        <v>26.4</v>
      </c>
      <c r="UG302" s="20">
        <v>34.344000000000001</v>
      </c>
      <c r="UH302" s="20">
        <v>8476.5789999999997</v>
      </c>
      <c r="UI302" s="20">
        <v>8476.5789999999997</v>
      </c>
      <c r="UJ302" s="21">
        <v>79.3</v>
      </c>
      <c r="UK302" s="20">
        <v>103.294</v>
      </c>
      <c r="UL302" s="20">
        <v>25494.665000000001</v>
      </c>
      <c r="UM302" s="20">
        <v>25494.665000000001</v>
      </c>
      <c r="UN302" s="21">
        <v>105.7</v>
      </c>
      <c r="UO302" s="20">
        <v>137.637</v>
      </c>
      <c r="UP302" s="20">
        <v>33971.243999999999</v>
      </c>
      <c r="UQ302" s="20">
        <v>33971.243999999999</v>
      </c>
      <c r="UR302" s="21">
        <v>42.2</v>
      </c>
      <c r="US302" s="20">
        <v>55.023000000000003</v>
      </c>
      <c r="UT302" s="20">
        <v>13580.652</v>
      </c>
      <c r="UU302" s="20">
        <v>13580.652</v>
      </c>
      <c r="UV302" s="21">
        <v>66.7</v>
      </c>
      <c r="UW302" s="20">
        <v>564.76099999999997</v>
      </c>
      <c r="UX302" s="20">
        <v>6897130.0099999998</v>
      </c>
      <c r="UY302" s="21">
        <v>25.1</v>
      </c>
      <c r="UZ302" s="20">
        <v>213.04599999999999</v>
      </c>
      <c r="VA302" s="20">
        <v>2601823.3489999999</v>
      </c>
      <c r="VB302" s="21">
        <v>16.7</v>
      </c>
      <c r="VC302" s="20">
        <v>141.33000000000001</v>
      </c>
      <c r="VD302" s="20">
        <v>1725986.23</v>
      </c>
      <c r="VE302" s="20">
        <v>1725986.23</v>
      </c>
      <c r="VF302" s="21">
        <v>24.8</v>
      </c>
      <c r="VG302" s="20">
        <v>210.10599999999999</v>
      </c>
      <c r="VH302" s="20">
        <v>2565922.13</v>
      </c>
      <c r="VI302" s="20">
        <v>2311928.4029999999</v>
      </c>
      <c r="VJ302" s="21">
        <v>41.5</v>
      </c>
      <c r="VK302" s="20">
        <v>351.714</v>
      </c>
      <c r="VL302" s="20">
        <v>4295306.6610000003</v>
      </c>
      <c r="VM302" s="20">
        <v>4037914.6329999999</v>
      </c>
      <c r="VN302" s="21">
        <v>34.4</v>
      </c>
      <c r="VO302" s="20">
        <v>291.75</v>
      </c>
      <c r="VP302" s="20">
        <v>3562988.6</v>
      </c>
      <c r="VQ302" s="20">
        <v>3562988.6</v>
      </c>
      <c r="VR302" s="21">
        <v>415.7</v>
      </c>
      <c r="VS302" s="20">
        <v>992.09299999999996</v>
      </c>
      <c r="VT302" s="20">
        <v>788.41600000000005</v>
      </c>
      <c r="VU302" s="21">
        <v>122.5</v>
      </c>
      <c r="VV302" s="20">
        <v>292.36399999999998</v>
      </c>
      <c r="VW302" s="20">
        <v>232.34200000000001</v>
      </c>
      <c r="VX302" s="21">
        <v>109.8</v>
      </c>
      <c r="VY302" s="20">
        <v>262.02</v>
      </c>
      <c r="VZ302" s="20">
        <v>208.227</v>
      </c>
      <c r="WA302" s="21">
        <v>83.2</v>
      </c>
      <c r="WB302" s="20">
        <v>198.49100000000001</v>
      </c>
      <c r="WC302" s="20">
        <v>157.74100000000001</v>
      </c>
      <c r="WD302" s="20">
        <v>157.74100000000001</v>
      </c>
      <c r="WE302" s="21">
        <v>210</v>
      </c>
      <c r="WF302" s="20">
        <v>501.238</v>
      </c>
      <c r="WG302" s="20">
        <v>398.334</v>
      </c>
      <c r="WH302" s="20">
        <v>398.334</v>
      </c>
      <c r="WI302" s="21">
        <v>293.2</v>
      </c>
      <c r="WJ302" s="20">
        <v>699.72799999999995</v>
      </c>
      <c r="WK302" s="20">
        <v>556.07399999999996</v>
      </c>
      <c r="WL302" s="20">
        <v>556.07399999999996</v>
      </c>
      <c r="WM302" s="21">
        <v>85.4</v>
      </c>
      <c r="WN302" s="20">
        <v>203.761</v>
      </c>
      <c r="WO302" s="20">
        <v>161.929</v>
      </c>
      <c r="WP302" s="20">
        <v>161.929</v>
      </c>
      <c r="WQ302" s="21">
        <v>183.9</v>
      </c>
      <c r="WR302" s="20">
        <v>552.32500000000005</v>
      </c>
      <c r="WS302" s="20">
        <v>2039.9559999999999</v>
      </c>
      <c r="WT302" s="21">
        <v>71.8</v>
      </c>
      <c r="WU302" s="20">
        <v>215.726</v>
      </c>
      <c r="WV302" s="20">
        <v>796.76300000000003</v>
      </c>
      <c r="WW302" s="21">
        <v>65.099999999999994</v>
      </c>
      <c r="WX302" s="20">
        <v>195.501</v>
      </c>
      <c r="WY302" s="20">
        <v>722.06200000000001</v>
      </c>
      <c r="WZ302" s="21">
        <v>39.6</v>
      </c>
      <c r="XA302" s="20">
        <v>118.80800000000001</v>
      </c>
      <c r="XB302" s="20">
        <v>438.80399999999997</v>
      </c>
      <c r="XC302" s="20">
        <v>438.80399999999997</v>
      </c>
      <c r="XD302" s="21">
        <v>72.5</v>
      </c>
      <c r="XE302" s="20">
        <v>217.791</v>
      </c>
      <c r="XF302" s="20">
        <v>804.38900000000001</v>
      </c>
      <c r="XG302" s="20">
        <v>804.38900000000001</v>
      </c>
      <c r="XH302" s="21">
        <v>112.1</v>
      </c>
      <c r="XI302" s="20">
        <v>336.59899999999999</v>
      </c>
      <c r="XJ302" s="20">
        <v>1243.193</v>
      </c>
      <c r="XK302" s="20">
        <v>1243.193</v>
      </c>
      <c r="XL302" s="21">
        <v>65</v>
      </c>
      <c r="XM302" s="20">
        <v>195.12700000000001</v>
      </c>
      <c r="XN302" s="22">
        <v>720.683132</v>
      </c>
      <c r="XO302" s="22">
        <v>720.683132</v>
      </c>
      <c r="XP302" s="21">
        <v>170.5</v>
      </c>
      <c r="XQ302" s="20">
        <v>3289.8850000000002</v>
      </c>
      <c r="XR302" s="20">
        <v>203559.348</v>
      </c>
      <c r="XS302" s="21">
        <v>66.3</v>
      </c>
      <c r="XT302" s="20">
        <v>1279.509</v>
      </c>
      <c r="XU302" s="20">
        <v>79168.72</v>
      </c>
      <c r="XV302" s="21">
        <v>33.4</v>
      </c>
      <c r="XW302" s="20">
        <v>643.72199999999998</v>
      </c>
      <c r="XX302" s="20">
        <v>39829.847999999998</v>
      </c>
      <c r="XY302" s="20">
        <v>39829.847999999998</v>
      </c>
      <c r="XZ302" s="21">
        <v>70.8</v>
      </c>
      <c r="YA302" s="20">
        <v>1366.654</v>
      </c>
      <c r="YB302" s="20">
        <v>84560.781000000003</v>
      </c>
      <c r="YC302" s="20">
        <v>84560.781000000003</v>
      </c>
      <c r="YD302" s="21">
        <v>104.2</v>
      </c>
      <c r="YE302" s="20">
        <v>2010.376</v>
      </c>
      <c r="YF302" s="20">
        <v>124390.628</v>
      </c>
      <c r="YG302" s="20">
        <v>124390.628</v>
      </c>
      <c r="YH302" s="21">
        <v>55.3</v>
      </c>
      <c r="YI302" s="20">
        <v>1066.0640000000001</v>
      </c>
      <c r="YJ302" s="20">
        <v>65961.987999999998</v>
      </c>
      <c r="YK302" s="20">
        <v>65961.987999999998</v>
      </c>
      <c r="YL302" s="21">
        <v>273.5</v>
      </c>
      <c r="YM302" s="20">
        <v>5591.93</v>
      </c>
      <c r="YN302" s="20">
        <v>4443.9070000000002</v>
      </c>
      <c r="YO302" s="21">
        <v>149.1</v>
      </c>
      <c r="YP302" s="20">
        <v>3049.4540000000002</v>
      </c>
      <c r="YQ302" s="20">
        <v>2423.4009999999998</v>
      </c>
      <c r="YR302" s="21">
        <v>135.5</v>
      </c>
      <c r="YS302" s="20">
        <v>2771.3380000000002</v>
      </c>
      <c r="YT302" s="20">
        <v>2202.3820000000001</v>
      </c>
      <c r="YU302" s="21">
        <v>42.6</v>
      </c>
      <c r="YV302" s="20">
        <v>870.63800000000003</v>
      </c>
      <c r="YW302" s="20">
        <v>691.89599999999996</v>
      </c>
      <c r="YX302" s="20">
        <v>691.89599999999996</v>
      </c>
      <c r="YY302" s="21">
        <v>81.8</v>
      </c>
      <c r="YZ302" s="20">
        <v>1671.838</v>
      </c>
      <c r="ZA302" s="20">
        <v>1328.61</v>
      </c>
      <c r="ZB302" s="20">
        <v>1328.61</v>
      </c>
      <c r="ZC302" s="21">
        <v>124.3</v>
      </c>
      <c r="ZD302" s="20">
        <v>2542.4760000000001</v>
      </c>
      <c r="ZE302" s="20">
        <v>2020.5060000000001</v>
      </c>
      <c r="ZF302" s="20">
        <v>2020.5060000000001</v>
      </c>
      <c r="ZG302" s="21">
        <v>87.6</v>
      </c>
      <c r="ZH302" s="20">
        <v>1791.9739999999999</v>
      </c>
      <c r="ZI302" s="20">
        <v>1424.0809999999999</v>
      </c>
      <c r="ZJ302" s="20">
        <v>1424.0809999999999</v>
      </c>
      <c r="ZK302" s="21">
        <v>360.4</v>
      </c>
      <c r="ZL302" s="20">
        <v>16955.042000000001</v>
      </c>
      <c r="ZM302" s="20">
        <v>1860971.8</v>
      </c>
      <c r="ZN302" s="21">
        <v>203.4</v>
      </c>
      <c r="ZO302" s="20">
        <v>9568.6919999999991</v>
      </c>
      <c r="ZP302" s="20">
        <v>1050252</v>
      </c>
      <c r="ZQ302" s="21">
        <v>196</v>
      </c>
      <c r="ZR302" s="20">
        <v>9221.3909999999996</v>
      </c>
      <c r="ZS302" s="20">
        <v>1012132.515</v>
      </c>
      <c r="ZT302" s="21">
        <v>60.7</v>
      </c>
      <c r="ZU302" s="20">
        <v>2853.8389999999999</v>
      </c>
      <c r="ZV302" s="20">
        <v>313235.09999999998</v>
      </c>
      <c r="ZW302" s="20">
        <v>313235.09999999998</v>
      </c>
      <c r="ZX302" s="21">
        <v>96.4</v>
      </c>
      <c r="ZY302" s="20">
        <v>4532.51</v>
      </c>
      <c r="ZZ302" s="20">
        <v>497484.7</v>
      </c>
      <c r="AAA302" s="20">
        <v>497484.7</v>
      </c>
      <c r="AAB302" s="21">
        <v>157</v>
      </c>
      <c r="AAC302" s="20">
        <v>7386.3490000000002</v>
      </c>
      <c r="AAD302" s="20">
        <v>810719.8</v>
      </c>
      <c r="AAE302" s="20">
        <v>810719.8</v>
      </c>
      <c r="AAF302" s="21">
        <v>104.4</v>
      </c>
      <c r="AAG302" s="20">
        <v>4909.26</v>
      </c>
      <c r="AAH302" s="20">
        <v>538836.4</v>
      </c>
      <c r="AAI302" s="20">
        <v>538836.4</v>
      </c>
      <c r="AAJ302" s="21">
        <v>215.5</v>
      </c>
      <c r="AAK302" s="20">
        <v>3155.2939999999999</v>
      </c>
      <c r="AAL302" s="20">
        <v>3335940</v>
      </c>
      <c r="AAM302" s="21">
        <v>36.700000000000003</v>
      </c>
      <c r="AAN302" s="20">
        <v>537.30700000000002</v>
      </c>
      <c r="AAO302" s="20">
        <v>568068.4</v>
      </c>
      <c r="AAP302" s="21">
        <v>79.099999999999994</v>
      </c>
      <c r="AAQ302" s="20">
        <v>1158.2539999999999</v>
      </c>
      <c r="AAR302" s="20">
        <v>1224566</v>
      </c>
      <c r="AAS302" s="20">
        <v>1224566</v>
      </c>
      <c r="AAT302" s="21">
        <v>99.7</v>
      </c>
      <c r="AAU302" s="20">
        <v>1459.7329999999999</v>
      </c>
      <c r="AAV302" s="20">
        <v>1543305.6</v>
      </c>
      <c r="AAW302" s="20">
        <v>1543305.6</v>
      </c>
      <c r="AAX302" s="21">
        <v>178.8</v>
      </c>
      <c r="AAY302" s="20">
        <v>2617.9870000000001</v>
      </c>
      <c r="AAZ302" s="20">
        <v>2767871.6</v>
      </c>
      <c r="ABA302" s="20">
        <v>2767871.6</v>
      </c>
      <c r="ABB302" s="21">
        <v>119.9</v>
      </c>
      <c r="ABC302" s="20">
        <v>1755.7760000000001</v>
      </c>
      <c r="ABD302" s="20">
        <v>1856297.7</v>
      </c>
      <c r="ABE302" s="20">
        <v>1856297.7</v>
      </c>
      <c r="ABF302" s="21">
        <v>401</v>
      </c>
      <c r="ABG302" s="20">
        <v>257.18</v>
      </c>
      <c r="ABH302" s="20">
        <v>204.381</v>
      </c>
      <c r="ABI302" s="21">
        <v>23.2</v>
      </c>
      <c r="ABJ302" s="20">
        <v>14.858000000000001</v>
      </c>
      <c r="ABK302" s="20">
        <v>11.808</v>
      </c>
      <c r="ABL302" s="21">
        <v>21.6</v>
      </c>
      <c r="ABM302" s="20">
        <v>13.872</v>
      </c>
      <c r="ABN302" s="20">
        <v>11.023999999999999</v>
      </c>
      <c r="ABO302" s="21">
        <v>60</v>
      </c>
      <c r="ABP302" s="20">
        <v>38.503999999999998</v>
      </c>
      <c r="ABQ302" s="20">
        <v>30.599</v>
      </c>
      <c r="ABR302" s="20">
        <v>30.599</v>
      </c>
      <c r="ABS302" s="21">
        <v>317.8</v>
      </c>
      <c r="ABT302" s="20">
        <v>203.81700000000001</v>
      </c>
      <c r="ABU302" s="20">
        <v>161.97399999999999</v>
      </c>
      <c r="ABV302" s="20">
        <v>161.97399999999999</v>
      </c>
      <c r="ABW302" s="21">
        <v>377.9</v>
      </c>
      <c r="ABX302" s="20">
        <v>242.322</v>
      </c>
      <c r="ABY302" s="20">
        <v>192.57300000000001</v>
      </c>
      <c r="ABZ302" s="20">
        <v>192.57300000000001</v>
      </c>
      <c r="ACA302" s="21">
        <v>80.3</v>
      </c>
      <c r="ACB302" s="20">
        <v>51.478999999999999</v>
      </c>
      <c r="ACC302" s="20">
        <v>40.909999999999997</v>
      </c>
      <c r="ACD302" s="20">
        <v>40.909999999999997</v>
      </c>
      <c r="ACE302" s="21">
        <v>68.3</v>
      </c>
      <c r="ACF302" s="20">
        <v>867.70699999999999</v>
      </c>
      <c r="ACG302" s="20">
        <v>11721.42</v>
      </c>
      <c r="ACH302" s="21">
        <v>32.700000000000003</v>
      </c>
      <c r="ACI302" s="20">
        <v>414.928</v>
      </c>
      <c r="ACJ302" s="20">
        <v>5605.0569999999998</v>
      </c>
      <c r="ACK302" s="21">
        <v>14.8</v>
      </c>
      <c r="ACL302" s="20">
        <v>187.50800000000001</v>
      </c>
      <c r="ACM302" s="20">
        <v>2532.9540000000002</v>
      </c>
      <c r="ACN302" s="20">
        <v>2532.9540000000002</v>
      </c>
      <c r="ACO302" s="21">
        <v>20.9</v>
      </c>
      <c r="ACP302" s="20">
        <v>265.27100000000002</v>
      </c>
      <c r="ACQ302" s="20">
        <v>3583.4090000000001</v>
      </c>
      <c r="ACR302" s="20">
        <v>3583.4090000000001</v>
      </c>
      <c r="ACS302" s="21">
        <v>35.700000000000003</v>
      </c>
      <c r="ACT302" s="20">
        <v>452.779</v>
      </c>
      <c r="ACU302" s="20">
        <v>6116.3630000000003</v>
      </c>
      <c r="ACV302" s="20">
        <v>6116.3630000000003</v>
      </c>
      <c r="ACW302" s="21">
        <v>16.5</v>
      </c>
      <c r="ACX302" s="20">
        <v>209.28</v>
      </c>
      <c r="ACY302" s="20">
        <v>2827.0650000000001</v>
      </c>
      <c r="ACZ302" s="20">
        <v>2827.0650000000001</v>
      </c>
      <c r="ADA302" s="21">
        <v>181.3</v>
      </c>
      <c r="ADB302" s="20">
        <v>602.26099999999997</v>
      </c>
      <c r="ADC302" s="20">
        <v>1977.402</v>
      </c>
      <c r="ADD302" s="21">
        <v>52.2</v>
      </c>
      <c r="ADE302" s="20">
        <v>173.40299999999999</v>
      </c>
      <c r="ADF302" s="20">
        <v>569.33299999999997</v>
      </c>
      <c r="ADG302" s="21">
        <v>68.2</v>
      </c>
      <c r="ADH302" s="20">
        <v>226.55699999999999</v>
      </c>
      <c r="ADI302" s="20">
        <v>743.85299999999995</v>
      </c>
      <c r="ADJ302" s="20">
        <v>743.85299999999995</v>
      </c>
      <c r="ADK302" s="21">
        <v>60.9</v>
      </c>
      <c r="ADL302" s="20">
        <v>202.30099999999999</v>
      </c>
      <c r="ADM302" s="20">
        <v>664.21600000000001</v>
      </c>
      <c r="ADN302" s="20">
        <v>664.21600000000001</v>
      </c>
      <c r="ADO302" s="21">
        <v>129.1</v>
      </c>
      <c r="ADP302" s="20">
        <v>428.858</v>
      </c>
      <c r="ADQ302" s="20">
        <v>1408.069</v>
      </c>
      <c r="ADR302" s="20">
        <v>1408.069</v>
      </c>
      <c r="ADS302" s="21">
        <v>128.19999999999999</v>
      </c>
      <c r="ADT302" s="20">
        <v>425.93900000000002</v>
      </c>
      <c r="ADU302" s="20">
        <v>1398.4870000000001</v>
      </c>
      <c r="ADV302" s="20">
        <v>1398.4870000000001</v>
      </c>
      <c r="ADW302" s="21">
        <v>356.6</v>
      </c>
      <c r="ADX302" s="20">
        <v>2996.01</v>
      </c>
      <c r="ADY302" s="20">
        <v>2380.9290000000001</v>
      </c>
      <c r="ADZ302" s="21">
        <v>75.400000000000006</v>
      </c>
      <c r="AEA302" s="20">
        <v>633.47699999999998</v>
      </c>
      <c r="AEB302" s="20">
        <v>503.42399999999998</v>
      </c>
      <c r="AEC302" s="21">
        <v>68.099999999999994</v>
      </c>
      <c r="AED302" s="20">
        <v>571.86699999999996</v>
      </c>
      <c r="AEE302" s="20">
        <v>454.46300000000002</v>
      </c>
      <c r="AEF302" s="21">
        <v>114.6</v>
      </c>
      <c r="AEG302" s="20">
        <v>962.63699999999994</v>
      </c>
      <c r="AEH302" s="20">
        <v>765.00800000000004</v>
      </c>
      <c r="AEI302" s="20">
        <v>765.00800000000004</v>
      </c>
      <c r="AEJ302" s="21">
        <v>166.6</v>
      </c>
      <c r="AEK302" s="20">
        <v>1399.896</v>
      </c>
      <c r="AEL302" s="20">
        <v>1112.4970000000001</v>
      </c>
      <c r="AEM302" s="20">
        <v>1112.4970000000001</v>
      </c>
      <c r="AEN302" s="21">
        <v>281.2</v>
      </c>
      <c r="AEO302" s="20">
        <v>2362.5329999999999</v>
      </c>
      <c r="AEP302" s="20">
        <v>1877.5050000000001</v>
      </c>
      <c r="AEQ302" s="20">
        <v>1877.5050000000001</v>
      </c>
      <c r="AER302" s="21">
        <v>119.1</v>
      </c>
      <c r="AES302" s="20">
        <v>1000.792</v>
      </c>
      <c r="AET302" s="20">
        <v>795.33</v>
      </c>
      <c r="AEU302" s="20">
        <v>735.45799999999997</v>
      </c>
      <c r="AEV302" s="21">
        <v>253.5</v>
      </c>
      <c r="AEW302" s="20">
        <v>1241.056</v>
      </c>
      <c r="AEX302" s="20">
        <v>8007.7879999999996</v>
      </c>
      <c r="AEY302" s="21">
        <v>28.6</v>
      </c>
      <c r="AEZ302" s="20">
        <v>139.791</v>
      </c>
      <c r="AFA302" s="20">
        <v>901.99</v>
      </c>
      <c r="AFB302" s="21">
        <v>27.7</v>
      </c>
      <c r="AFC302" s="20">
        <v>135.745</v>
      </c>
      <c r="AFD302" s="20">
        <v>875.88099999999997</v>
      </c>
      <c r="AFE302" s="21">
        <v>87.6</v>
      </c>
      <c r="AFF302" s="20">
        <v>428.709</v>
      </c>
      <c r="AFG302" s="20">
        <v>2766.2040000000002</v>
      </c>
      <c r="AFH302" s="20">
        <v>2766.2040000000002</v>
      </c>
      <c r="AFI302" s="21">
        <v>137.4</v>
      </c>
      <c r="AFJ302" s="20">
        <v>672.55499999999995</v>
      </c>
      <c r="AFK302" s="20">
        <v>4339.5940000000001</v>
      </c>
      <c r="AFL302" s="20">
        <v>4339.5940000000001</v>
      </c>
      <c r="AFM302" s="21">
        <v>224.9</v>
      </c>
      <c r="AFN302" s="20">
        <v>1101.2639999999999</v>
      </c>
      <c r="AFO302" s="20">
        <v>7105.7979999999998</v>
      </c>
      <c r="AFP302" s="20">
        <v>7105.7979999999998</v>
      </c>
      <c r="AFQ302" s="21">
        <v>109.1</v>
      </c>
      <c r="AFR302" s="20">
        <v>534.12699999999995</v>
      </c>
      <c r="AFS302" s="20">
        <v>3446.402</v>
      </c>
      <c r="AFT302" s="20">
        <v>3446.402</v>
      </c>
      <c r="AFU302" s="21">
        <v>205.7</v>
      </c>
      <c r="AFV302" s="20">
        <v>382.72399999999999</v>
      </c>
      <c r="AFW302" s="20">
        <v>493.024</v>
      </c>
      <c r="AFX302" s="21">
        <v>33</v>
      </c>
      <c r="AFY302" s="20">
        <v>61.393000000000001</v>
      </c>
      <c r="AFZ302" s="20">
        <v>79.087000000000003</v>
      </c>
      <c r="AGA302" s="21">
        <v>86.7</v>
      </c>
      <c r="AGB302" s="20">
        <v>161.35</v>
      </c>
      <c r="AGC302" s="20">
        <v>207.851</v>
      </c>
      <c r="AGD302" s="20">
        <v>207.851</v>
      </c>
      <c r="AGE302" s="21">
        <v>86</v>
      </c>
      <c r="AGF302" s="20">
        <v>159.97999999999999</v>
      </c>
      <c r="AGG302" s="20">
        <v>206.08699999999999</v>
      </c>
      <c r="AGH302" s="20">
        <v>206.08699999999999</v>
      </c>
      <c r="AGI302" s="21">
        <v>172.7</v>
      </c>
      <c r="AGJ302" s="20">
        <v>321.33</v>
      </c>
      <c r="AGK302" s="20">
        <v>413.93700000000001</v>
      </c>
      <c r="AGL302" s="20">
        <v>413.93700000000001</v>
      </c>
      <c r="AGM302" s="21">
        <v>141.69999999999999</v>
      </c>
      <c r="AGN302" s="20">
        <v>263.54899999999998</v>
      </c>
      <c r="AGO302" s="20">
        <v>339.50400000000002</v>
      </c>
      <c r="AGP302" s="20">
        <v>339.50400000000002</v>
      </c>
      <c r="AGQ302" s="21">
        <v>135.69999999999999</v>
      </c>
      <c r="AGR302" s="20">
        <v>690.33100000000002</v>
      </c>
      <c r="AGS302" s="20">
        <v>2291.8989999999999</v>
      </c>
      <c r="AGT302" s="21">
        <v>53.7</v>
      </c>
      <c r="AGU302" s="20">
        <v>273.29500000000002</v>
      </c>
      <c r="AGV302" s="20">
        <v>907.34100000000001</v>
      </c>
      <c r="AGW302" s="21">
        <v>50</v>
      </c>
      <c r="AGX302" s="20">
        <v>254.40600000000001</v>
      </c>
      <c r="AGY302" s="20">
        <v>844.62800000000004</v>
      </c>
      <c r="AGZ302" s="21">
        <v>36.4</v>
      </c>
      <c r="AHA302" s="20">
        <v>184.88900000000001</v>
      </c>
      <c r="AHB302" s="20">
        <v>613.83199999999999</v>
      </c>
      <c r="AHC302" s="20">
        <v>613.83199999999999</v>
      </c>
      <c r="AHD302" s="21">
        <v>45.6</v>
      </c>
      <c r="AHE302" s="20">
        <v>232.14599999999999</v>
      </c>
      <c r="AHF302" s="20">
        <v>770.726</v>
      </c>
      <c r="AHG302" s="20">
        <v>770.726</v>
      </c>
      <c r="AHH302" s="21">
        <v>82</v>
      </c>
      <c r="AHI302" s="20">
        <v>417.036</v>
      </c>
      <c r="AHJ302" s="20">
        <v>1384.558</v>
      </c>
      <c r="AHK302" s="20">
        <v>1384.558</v>
      </c>
      <c r="AHL302" s="21">
        <v>53.1</v>
      </c>
      <c r="AHM302" s="20">
        <v>270.09399999999999</v>
      </c>
      <c r="AHN302" s="20">
        <v>896.71299999999997</v>
      </c>
      <c r="AHO302" s="20">
        <v>896.71299999999997</v>
      </c>
      <c r="AHP302" s="21">
        <v>352.9</v>
      </c>
      <c r="AHQ302" s="20">
        <v>767.08100000000002</v>
      </c>
      <c r="AHR302" s="20">
        <v>609.59900000000005</v>
      </c>
      <c r="AHS302" s="21">
        <v>142.9</v>
      </c>
      <c r="AHT302" s="20">
        <v>310.53699999999998</v>
      </c>
      <c r="AHU302" s="20">
        <v>246.78399999999999</v>
      </c>
      <c r="AHV302" s="21">
        <v>135.5</v>
      </c>
      <c r="AHW302" s="20">
        <v>294.40699999999998</v>
      </c>
      <c r="AHX302" s="20">
        <v>233.965</v>
      </c>
      <c r="AHY302" s="21">
        <v>82.6</v>
      </c>
      <c r="AHZ302" s="20">
        <v>179.571</v>
      </c>
      <c r="AIA302" s="20">
        <v>142.70500000000001</v>
      </c>
      <c r="AIB302" s="20">
        <v>142.70500000000001</v>
      </c>
      <c r="AIC302" s="21">
        <v>127.4</v>
      </c>
      <c r="AID302" s="20">
        <v>276.97199999999998</v>
      </c>
      <c r="AIE302" s="20">
        <v>220.11</v>
      </c>
      <c r="AIF302" s="20">
        <v>220.11</v>
      </c>
      <c r="AIG302" s="21">
        <v>210</v>
      </c>
      <c r="AIH302" s="20">
        <v>456.54399999999998</v>
      </c>
      <c r="AII302" s="20">
        <v>362.815</v>
      </c>
      <c r="AIJ302" s="20">
        <v>362.815</v>
      </c>
      <c r="AIK302" s="21">
        <v>133</v>
      </c>
      <c r="AIL302" s="20">
        <v>289.09699999999998</v>
      </c>
      <c r="AIM302" s="20">
        <v>229.745</v>
      </c>
      <c r="AIN302" s="20">
        <v>229.745</v>
      </c>
      <c r="AIO302" s="21">
        <v>100.3</v>
      </c>
      <c r="AIP302" s="20">
        <v>1953.145</v>
      </c>
      <c r="AIQ302" s="20">
        <v>77246.087</v>
      </c>
      <c r="AIR302" s="21">
        <v>12.8</v>
      </c>
      <c r="AIS302" s="20">
        <v>249.64</v>
      </c>
      <c r="AIT302" s="20">
        <v>9873.16</v>
      </c>
      <c r="AIU302" s="21">
        <v>15.6</v>
      </c>
      <c r="AIV302" s="20">
        <v>304.81599999999997</v>
      </c>
      <c r="AIW302" s="20">
        <v>12055.337</v>
      </c>
      <c r="AIX302" s="20">
        <v>12055.337</v>
      </c>
      <c r="AIY302" s="21">
        <v>71.8</v>
      </c>
      <c r="AIZ302" s="20">
        <v>1398.6890000000001</v>
      </c>
      <c r="AJA302" s="20">
        <v>55317.59</v>
      </c>
      <c r="AJB302" s="20">
        <v>55317.59</v>
      </c>
      <c r="AJC302" s="21">
        <v>87.4</v>
      </c>
      <c r="AJD302" s="20">
        <v>1703.5050000000001</v>
      </c>
      <c r="AJE302" s="20">
        <v>67372.926999999996</v>
      </c>
      <c r="AJF302" s="20">
        <v>67372.926999999996</v>
      </c>
      <c r="AJG302" s="21">
        <v>49.4</v>
      </c>
      <c r="AJH302" s="20">
        <v>962.88699999999994</v>
      </c>
      <c r="AJI302" s="20">
        <v>38081.788999999997</v>
      </c>
      <c r="AJJ302" s="20">
        <v>38081.788999999997</v>
      </c>
      <c r="AJK302" s="21">
        <v>52.8</v>
      </c>
      <c r="AJL302" s="20">
        <v>407.44099999999997</v>
      </c>
      <c r="AJM302" s="20">
        <v>1528.556</v>
      </c>
      <c r="AJN302" s="21">
        <v>1.7</v>
      </c>
      <c r="AJO302" s="20">
        <v>12.855</v>
      </c>
      <c r="AJP302" s="20">
        <v>48.225000000000001</v>
      </c>
      <c r="AJQ302" s="21">
        <v>11.5</v>
      </c>
      <c r="AJR302" s="20">
        <v>89.08</v>
      </c>
      <c r="AJS302" s="20">
        <v>334.19400000000002</v>
      </c>
      <c r="AJT302" s="20">
        <v>301.95400000000001</v>
      </c>
      <c r="AJU302" s="21">
        <v>39.6</v>
      </c>
      <c r="AJV302" s="20">
        <v>305.928</v>
      </c>
      <c r="AJW302" s="20">
        <v>1147.721</v>
      </c>
      <c r="AJX302" s="20">
        <v>1116.691</v>
      </c>
      <c r="AJY302" s="21">
        <v>51.1</v>
      </c>
      <c r="AJZ302" s="20">
        <v>394.58600000000001</v>
      </c>
      <c r="AKA302" s="20">
        <v>1480.3309999999999</v>
      </c>
      <c r="AKB302" s="20">
        <v>1418.644</v>
      </c>
      <c r="AKC302" s="21">
        <v>44.6</v>
      </c>
      <c r="AKD302" s="20">
        <v>344.79199999999997</v>
      </c>
      <c r="AKE302" s="20">
        <v>1293.521</v>
      </c>
      <c r="AKF302" s="20">
        <v>1293.521</v>
      </c>
      <c r="AKG302" s="21">
        <v>277</v>
      </c>
      <c r="AKH302" s="20">
        <v>1505.722</v>
      </c>
      <c r="AKI302" s="20">
        <v>10944.945</v>
      </c>
      <c r="AKJ302" s="21">
        <v>45</v>
      </c>
      <c r="AKK302" s="20">
        <v>244.376</v>
      </c>
      <c r="AKL302" s="20">
        <v>1776.3440000000001</v>
      </c>
      <c r="AKM302" s="21">
        <v>41.8</v>
      </c>
      <c r="AKN302" s="20">
        <v>227.02199999999999</v>
      </c>
      <c r="AKO302" s="20">
        <v>1650.1990000000001</v>
      </c>
      <c r="AKP302" s="21">
        <v>81.7</v>
      </c>
      <c r="AKQ302" s="20">
        <v>443.97300000000001</v>
      </c>
      <c r="AKR302" s="20">
        <v>3227.1930000000002</v>
      </c>
      <c r="AKS302" s="20">
        <v>3227.1930000000002</v>
      </c>
      <c r="AKT302" s="21">
        <v>150.30000000000001</v>
      </c>
      <c r="AKU302" s="20">
        <v>817.37400000000002</v>
      </c>
      <c r="AKV302" s="20">
        <v>5941.4080000000004</v>
      </c>
      <c r="AKW302" s="20">
        <v>5941.4080000000004</v>
      </c>
      <c r="AKX302" s="21">
        <v>232</v>
      </c>
      <c r="AKY302" s="20">
        <v>1261.346</v>
      </c>
      <c r="AKZ302" s="20">
        <v>9168.6010000000006</v>
      </c>
      <c r="ALA302" s="20">
        <v>9168.6010000000006</v>
      </c>
      <c r="ALB302" s="21">
        <v>129.69999999999999</v>
      </c>
      <c r="ALC302" s="20">
        <v>705.02300000000002</v>
      </c>
      <c r="ALD302" s="20">
        <v>5124.7420000000002</v>
      </c>
      <c r="ALE302" s="20">
        <v>5124.7420000000002</v>
      </c>
      <c r="ALF302" s="21">
        <v>300.39999999999998</v>
      </c>
      <c r="ALG302" s="20">
        <v>928.66</v>
      </c>
      <c r="ALH302" s="20">
        <v>1185.528</v>
      </c>
      <c r="ALI302" s="21">
        <v>97.4</v>
      </c>
      <c r="ALJ302" s="20">
        <v>301.21499999999997</v>
      </c>
      <c r="ALK302" s="20">
        <v>384.53100000000001</v>
      </c>
      <c r="ALL302" s="21">
        <v>66.8</v>
      </c>
      <c r="ALM302" s="20">
        <v>206.369</v>
      </c>
      <c r="ALN302" s="20">
        <v>263.45100000000002</v>
      </c>
      <c r="ALO302" s="20">
        <v>233.595</v>
      </c>
      <c r="ALP302" s="21">
        <v>133.80000000000001</v>
      </c>
      <c r="ALQ302" s="20">
        <v>413.601</v>
      </c>
      <c r="ALR302" s="20">
        <v>528.00300000000004</v>
      </c>
      <c r="ALS302" s="20">
        <v>420.26100000000002</v>
      </c>
      <c r="ALT302" s="21">
        <v>203</v>
      </c>
      <c r="ALU302" s="20">
        <v>627.44600000000003</v>
      </c>
      <c r="ALV302" s="20">
        <v>800.99699999999996</v>
      </c>
      <c r="ALW302" s="20">
        <v>653.85599999999999</v>
      </c>
      <c r="ALX302" s="21">
        <v>162</v>
      </c>
      <c r="ALY302" s="20">
        <v>500.673</v>
      </c>
      <c r="ALZ302" s="20">
        <v>639.15899999999999</v>
      </c>
      <c r="AMA302" s="20">
        <v>471.01</v>
      </c>
      <c r="AMB302" s="21">
        <v>183.9</v>
      </c>
      <c r="AMC302" s="20">
        <v>745.06500000000005</v>
      </c>
      <c r="AMD302" s="20">
        <v>24158.522000000001</v>
      </c>
      <c r="AME302" s="21">
        <v>30.2</v>
      </c>
      <c r="AMF302" s="20">
        <v>122.291</v>
      </c>
      <c r="AMG302" s="20">
        <v>3965.2420000000002</v>
      </c>
      <c r="AMH302" s="21">
        <v>79</v>
      </c>
      <c r="AMI302" s="20">
        <v>319.81900000000002</v>
      </c>
      <c r="AMJ302" s="20">
        <v>10370.026</v>
      </c>
      <c r="AMK302" s="20">
        <v>10370.026</v>
      </c>
      <c r="AML302" s="21">
        <v>74.8</v>
      </c>
      <c r="AMM302" s="20">
        <v>302.95600000000002</v>
      </c>
      <c r="AMN302" s="20">
        <v>9823.2540000000008</v>
      </c>
      <c r="AMO302" s="20">
        <v>9823.2540000000008</v>
      </c>
      <c r="AMP302" s="21">
        <v>153.69999999999999</v>
      </c>
      <c r="AMQ302" s="20">
        <v>622.77499999999998</v>
      </c>
      <c r="AMR302" s="20">
        <v>20193.28</v>
      </c>
      <c r="AMS302" s="20">
        <v>20193.28</v>
      </c>
      <c r="AMT302" s="21">
        <v>113.9</v>
      </c>
      <c r="AMU302" s="20">
        <v>461.35300000000001</v>
      </c>
      <c r="AMV302" s="20">
        <v>14959.24</v>
      </c>
      <c r="AMW302" s="20">
        <v>14959.24</v>
      </c>
      <c r="AMX302" s="21">
        <v>103.8</v>
      </c>
      <c r="AMY302" s="22">
        <v>903.81403599999999</v>
      </c>
      <c r="AMZ302" s="20">
        <v>2067.1129999999998</v>
      </c>
      <c r="ANA302" s="21">
        <v>30.3</v>
      </c>
      <c r="ANB302" s="20">
        <v>263.55099999999999</v>
      </c>
      <c r="ANC302" s="20">
        <v>602.76800000000003</v>
      </c>
      <c r="AND302" s="21">
        <v>29.1</v>
      </c>
      <c r="ANE302" s="20">
        <v>253.059</v>
      </c>
      <c r="ANF302" s="20">
        <v>578.77099999999996</v>
      </c>
      <c r="ANG302" s="21">
        <v>18.600000000000001</v>
      </c>
      <c r="ANH302" s="22">
        <v>162.24552800000001</v>
      </c>
      <c r="ANI302" s="22">
        <v>371.07174700000002</v>
      </c>
      <c r="ANJ302" s="22">
        <v>371.07174700000002</v>
      </c>
      <c r="ANK302" s="21">
        <v>54.9</v>
      </c>
      <c r="ANL302" s="22">
        <v>478.01728600000001</v>
      </c>
      <c r="ANM302" s="22">
        <v>1093.2733350000001</v>
      </c>
      <c r="ANN302" s="22">
        <v>1093.2733350000001</v>
      </c>
      <c r="ANO302" s="21">
        <v>73.5</v>
      </c>
      <c r="ANP302" s="22">
        <v>640.26281400000005</v>
      </c>
      <c r="ANQ302" s="22">
        <v>1464.3450829999999</v>
      </c>
      <c r="ANR302" s="22">
        <v>1464.3450829999999</v>
      </c>
      <c r="ANS302" s="21">
        <v>55.8</v>
      </c>
      <c r="ANT302" s="22">
        <v>485.61996599999998</v>
      </c>
      <c r="ANU302" s="22">
        <v>1110.661425</v>
      </c>
      <c r="ANV302" s="22">
        <v>1110.661425</v>
      </c>
      <c r="ANW302" s="21">
        <v>247.9</v>
      </c>
      <c r="ANX302" s="20">
        <v>43061.964</v>
      </c>
      <c r="ANY302" s="20">
        <v>43061.964</v>
      </c>
      <c r="ANZ302" s="21">
        <v>99</v>
      </c>
      <c r="AOA302" s="20">
        <v>17202.373</v>
      </c>
      <c r="AOB302" s="20">
        <v>17202.373</v>
      </c>
      <c r="AOC302" s="21">
        <v>95.7</v>
      </c>
      <c r="AOD302" s="20">
        <v>16618.757000000001</v>
      </c>
      <c r="AOE302" s="20">
        <v>16618.757000000001</v>
      </c>
      <c r="AOF302" s="21">
        <v>80.3</v>
      </c>
      <c r="AOG302" s="20">
        <v>13957.305</v>
      </c>
      <c r="AOH302" s="20">
        <v>13957.305</v>
      </c>
      <c r="AOI302" s="20">
        <v>13957.305</v>
      </c>
      <c r="AOJ302" s="21">
        <v>68.5</v>
      </c>
      <c r="AOK302" s="20">
        <v>11902.286</v>
      </c>
      <c r="AOL302" s="20">
        <v>11902.286</v>
      </c>
      <c r="AOM302" s="20">
        <v>11902.286</v>
      </c>
      <c r="AON302" s="21">
        <v>148.9</v>
      </c>
      <c r="AOO302" s="20">
        <v>25859.591</v>
      </c>
      <c r="AOP302" s="20">
        <v>25859.591</v>
      </c>
      <c r="AOQ302" s="20">
        <v>25859.591</v>
      </c>
      <c r="AOR302" s="21">
        <v>48.8</v>
      </c>
      <c r="AOS302" s="20">
        <v>8484.7999999999993</v>
      </c>
      <c r="AOT302" s="20">
        <v>8484.7999999999993</v>
      </c>
      <c r="AOU302" s="20">
        <v>8484.7999999999993</v>
      </c>
      <c r="AOV302" s="21">
        <v>270.39999999999998</v>
      </c>
      <c r="AOW302" s="20">
        <v>34413.216</v>
      </c>
      <c r="AOX302" s="20">
        <v>27348.183000000001</v>
      </c>
      <c r="AOY302" s="21">
        <v>105.9</v>
      </c>
      <c r="AOZ302" s="20">
        <v>13474.638000000001</v>
      </c>
      <c r="APA302" s="20">
        <v>10708.295</v>
      </c>
      <c r="APB302" s="21">
        <v>93.9</v>
      </c>
      <c r="APC302" s="20">
        <v>11951.339</v>
      </c>
      <c r="APD302" s="20">
        <v>9497.7289999999994</v>
      </c>
      <c r="APE302" s="21">
        <v>60.5</v>
      </c>
      <c r="APF302" s="20">
        <v>7693.94</v>
      </c>
      <c r="APG302" s="20">
        <v>6114.375</v>
      </c>
      <c r="APH302" s="20">
        <v>6114.375</v>
      </c>
      <c r="API302" s="21">
        <v>104.1</v>
      </c>
      <c r="APJ302" s="20">
        <v>13244.637000000001</v>
      </c>
      <c r="APK302" s="20">
        <v>10525.513000000001</v>
      </c>
      <c r="APL302" s="20">
        <v>10525.513000000001</v>
      </c>
      <c r="APM302" s="21">
        <v>164.5</v>
      </c>
      <c r="APN302" s="20">
        <v>20938.578000000001</v>
      </c>
      <c r="APO302" s="20">
        <v>16639.887999999999</v>
      </c>
      <c r="APP302" s="20">
        <v>16639.887999999999</v>
      </c>
      <c r="APQ302" s="21">
        <v>95.3</v>
      </c>
      <c r="APR302" s="20">
        <v>12127.797</v>
      </c>
      <c r="APS302" s="20">
        <v>9637.9599999999991</v>
      </c>
      <c r="APT302" s="20">
        <v>9637.9599999999991</v>
      </c>
      <c r="APU302" s="21">
        <v>118.9</v>
      </c>
      <c r="APV302" s="20">
        <v>426.17099999999999</v>
      </c>
      <c r="APW302" s="20">
        <v>4829.8760000000002</v>
      </c>
      <c r="APX302" s="21">
        <v>44.7</v>
      </c>
      <c r="APY302" s="20">
        <v>160.07</v>
      </c>
      <c r="APZ302" s="20">
        <v>1814.1020000000001</v>
      </c>
      <c r="AQA302" s="21">
        <v>38.5</v>
      </c>
      <c r="AQB302" s="20">
        <v>137.96199999999999</v>
      </c>
      <c r="AQC302" s="20">
        <v>1563.5550000000001</v>
      </c>
      <c r="AQD302" s="20">
        <v>1563.5550000000001</v>
      </c>
      <c r="AQE302" s="21">
        <v>35.799999999999997</v>
      </c>
      <c r="AQF302" s="20">
        <v>128.13800000000001</v>
      </c>
      <c r="AQG302" s="20">
        <v>1452.2190000000001</v>
      </c>
      <c r="AQH302" s="20">
        <v>1452.2190000000001</v>
      </c>
      <c r="AQI302" s="21">
        <v>74.3</v>
      </c>
      <c r="AQJ302" s="20">
        <v>266.101</v>
      </c>
      <c r="AQK302" s="20">
        <v>3015.7739999999999</v>
      </c>
      <c r="AQL302" s="20">
        <v>3015.7739999999999</v>
      </c>
      <c r="AQM302" s="21">
        <v>60.9</v>
      </c>
      <c r="AQN302" s="20">
        <v>218.19900000000001</v>
      </c>
      <c r="AQO302" s="20">
        <v>2472.8879999999999</v>
      </c>
      <c r="AQP302" s="20">
        <v>2472.8879999999999</v>
      </c>
    </row>
    <row r="303" spans="1:1134" x14ac:dyDescent="0.2">
      <c r="A303" s="18">
        <v>42004</v>
      </c>
      <c r="B303" s="21">
        <v>162.30000000000001</v>
      </c>
      <c r="C303" s="21">
        <v>165.8</v>
      </c>
      <c r="D303" s="20">
        <v>42985.209000000003</v>
      </c>
      <c r="E303" s="21">
        <v>39.1</v>
      </c>
      <c r="F303" s="21">
        <v>41.5</v>
      </c>
      <c r="G303" s="20">
        <v>10344.288</v>
      </c>
      <c r="H303" s="21">
        <v>32.200000000000003</v>
      </c>
      <c r="I303" s="21">
        <v>32.9</v>
      </c>
      <c r="J303" s="20">
        <v>8533.741</v>
      </c>
      <c r="K303" s="21">
        <v>90.7</v>
      </c>
      <c r="L303" s="21">
        <v>91.1</v>
      </c>
      <c r="M303" s="20">
        <v>24013.995999999999</v>
      </c>
      <c r="N303" s="21">
        <v>122.9</v>
      </c>
      <c r="O303" s="21">
        <v>124.1</v>
      </c>
      <c r="P303" s="20">
        <v>32556.296999999999</v>
      </c>
      <c r="Q303" s="21">
        <v>90.8</v>
      </c>
      <c r="R303" s="21">
        <v>89.8</v>
      </c>
      <c r="S303" s="20">
        <v>24059.866999999998</v>
      </c>
      <c r="T303" s="21">
        <v>221</v>
      </c>
      <c r="U303" s="21">
        <v>216.2</v>
      </c>
      <c r="V303" s="20">
        <v>157254.41899999999</v>
      </c>
      <c r="W303" s="21">
        <v>78.8</v>
      </c>
      <c r="X303" s="21">
        <v>74.400000000000006</v>
      </c>
      <c r="Y303" s="20">
        <v>56077.851000000002</v>
      </c>
      <c r="Z303" s="21">
        <v>73.7</v>
      </c>
      <c r="AA303" s="21">
        <v>70.099999999999994</v>
      </c>
      <c r="AB303" s="20">
        <v>52425.548000000003</v>
      </c>
      <c r="AC303" s="21">
        <v>56.9</v>
      </c>
      <c r="AD303" s="21">
        <v>52.6</v>
      </c>
      <c r="AE303" s="20">
        <v>40501.881999999998</v>
      </c>
      <c r="AF303" s="21">
        <v>85.2</v>
      </c>
      <c r="AG303" s="21">
        <v>89.2</v>
      </c>
      <c r="AH303" s="20">
        <v>60665.008999999998</v>
      </c>
      <c r="AI303" s="21">
        <v>142.19999999999999</v>
      </c>
      <c r="AJ303" s="21">
        <v>141.80000000000001</v>
      </c>
      <c r="AK303" s="20">
        <v>101176.567</v>
      </c>
      <c r="AL303" s="21">
        <v>81.2</v>
      </c>
      <c r="AM303" s="21">
        <v>85</v>
      </c>
      <c r="AN303" s="20">
        <v>57791.116999999998</v>
      </c>
      <c r="AO303" s="21">
        <v>255.8</v>
      </c>
      <c r="AP303" s="21">
        <v>271.89999999999998</v>
      </c>
      <c r="AQ303" s="20">
        <v>114269.209</v>
      </c>
      <c r="AR303" s="21">
        <v>102.2</v>
      </c>
      <c r="AS303" s="21">
        <v>110.5</v>
      </c>
      <c r="AT303" s="20">
        <v>45648.938999999998</v>
      </c>
      <c r="AU303" s="21">
        <v>94.2</v>
      </c>
      <c r="AV303" s="21">
        <v>101.9</v>
      </c>
      <c r="AW303" s="20">
        <v>42081.260999999999</v>
      </c>
      <c r="AX303" s="21">
        <v>71.599999999999994</v>
      </c>
      <c r="AY303" s="21">
        <v>74.3</v>
      </c>
      <c r="AZ303" s="20">
        <v>31968.142</v>
      </c>
      <c r="BA303" s="21">
        <v>82</v>
      </c>
      <c r="BB303" s="21">
        <v>87.1</v>
      </c>
      <c r="BC303" s="20">
        <v>36651.014000000003</v>
      </c>
      <c r="BD303" s="21">
        <v>153.6</v>
      </c>
      <c r="BE303" s="21">
        <v>161.4</v>
      </c>
      <c r="BF303" s="20">
        <v>68620.27</v>
      </c>
      <c r="BG303" s="21">
        <v>75.5</v>
      </c>
      <c r="BH303" s="21">
        <v>79.7</v>
      </c>
      <c r="BI303" s="20">
        <v>33731.25</v>
      </c>
      <c r="BJ303" s="21">
        <v>67.099999999999994</v>
      </c>
      <c r="BK303" s="19">
        <v>362.56106306509002</v>
      </c>
      <c r="BL303" s="20">
        <v>3069.877</v>
      </c>
      <c r="BM303" s="21">
        <v>47.4</v>
      </c>
      <c r="BN303" s="20">
        <v>256.29700000000003</v>
      </c>
      <c r="BO303" s="20">
        <v>2170.116</v>
      </c>
      <c r="BP303" s="21">
        <v>5.7</v>
      </c>
      <c r="BQ303" s="20">
        <v>30.937999999999999</v>
      </c>
      <c r="BR303" s="19">
        <v>261.956031</v>
      </c>
      <c r="BS303" s="19">
        <v>261.956031</v>
      </c>
      <c r="BT303" s="21">
        <v>13.8</v>
      </c>
      <c r="BU303" s="20">
        <v>74.448999999999998</v>
      </c>
      <c r="BV303" s="19">
        <v>630.37139926768998</v>
      </c>
      <c r="BW303" s="19">
        <v>521.86797667638996</v>
      </c>
      <c r="BX303" s="21">
        <v>19.7</v>
      </c>
      <c r="BY303" s="19">
        <v>106.26429435761</v>
      </c>
      <c r="BZ303" s="19">
        <v>899.76103318474998</v>
      </c>
      <c r="CA303" s="19">
        <v>783.82400767639001</v>
      </c>
      <c r="CB303" s="21">
        <v>13.2</v>
      </c>
      <c r="CC303" s="19">
        <v>71.627247378118</v>
      </c>
      <c r="CD303" s="19">
        <v>606.48222899999996</v>
      </c>
      <c r="CE303" s="19">
        <v>606.48222899999996</v>
      </c>
      <c r="CF303" s="21">
        <v>238.6</v>
      </c>
      <c r="CG303" s="20">
        <v>966.10199999999998</v>
      </c>
      <c r="CH303" s="20">
        <v>795.77800000000002</v>
      </c>
      <c r="CI303" s="21">
        <v>96.8</v>
      </c>
      <c r="CJ303" s="20">
        <v>391.98899999999998</v>
      </c>
      <c r="CK303" s="20">
        <v>322.88099999999997</v>
      </c>
      <c r="CL303" s="21">
        <v>84</v>
      </c>
      <c r="CM303" s="20">
        <v>339.93099999999998</v>
      </c>
      <c r="CN303" s="20">
        <v>280.00099999999998</v>
      </c>
      <c r="CO303" s="21">
        <v>50.2</v>
      </c>
      <c r="CP303" s="20">
        <v>203.20500000000001</v>
      </c>
      <c r="CQ303" s="20">
        <v>167.38</v>
      </c>
      <c r="CR303" s="20">
        <v>167.38</v>
      </c>
      <c r="CS303" s="21">
        <v>91.6</v>
      </c>
      <c r="CT303" s="20">
        <v>370.90800000000002</v>
      </c>
      <c r="CU303" s="20">
        <v>305.517</v>
      </c>
      <c r="CV303" s="20">
        <v>305.517</v>
      </c>
      <c r="CW303" s="21">
        <v>141.80000000000001</v>
      </c>
      <c r="CX303" s="20">
        <v>574.11300000000006</v>
      </c>
      <c r="CY303" s="20">
        <v>472.89699999999999</v>
      </c>
      <c r="CZ303" s="20">
        <v>472.89699999999999</v>
      </c>
      <c r="DA303" s="21">
        <v>85</v>
      </c>
      <c r="DB303" s="20">
        <v>344.27499999999998</v>
      </c>
      <c r="DC303" s="20">
        <v>283.57900000000001</v>
      </c>
      <c r="DD303" s="20">
        <v>283.57900000000001</v>
      </c>
      <c r="DE303" s="21">
        <v>223.9</v>
      </c>
      <c r="DF303" s="20">
        <v>2958.5920000000001</v>
      </c>
      <c r="DG303" s="20">
        <v>3613.6239999999998</v>
      </c>
      <c r="DH303" s="21">
        <v>35.200000000000003</v>
      </c>
      <c r="DI303" s="20">
        <v>464.69600000000003</v>
      </c>
      <c r="DJ303" s="20">
        <v>567.58000000000004</v>
      </c>
      <c r="DK303" s="21">
        <v>31.7</v>
      </c>
      <c r="DL303" s="20">
        <v>418.22</v>
      </c>
      <c r="DM303" s="20">
        <v>510.81400000000002</v>
      </c>
      <c r="DN303" s="21">
        <v>115.5</v>
      </c>
      <c r="DO303" s="20">
        <v>1526.3710000000001</v>
      </c>
      <c r="DP303" s="20">
        <v>1864.31</v>
      </c>
      <c r="DQ303" s="20">
        <v>1864.31</v>
      </c>
      <c r="DR303" s="21">
        <v>73.2</v>
      </c>
      <c r="DS303" s="20">
        <v>967.524</v>
      </c>
      <c r="DT303" s="20">
        <v>1181.7339999999999</v>
      </c>
      <c r="DU303" s="20">
        <v>1181.7339999999999</v>
      </c>
      <c r="DV303" s="21">
        <v>188.8</v>
      </c>
      <c r="DW303" s="20">
        <v>2493.8960000000002</v>
      </c>
      <c r="DX303" s="20">
        <v>3046.0439999999999</v>
      </c>
      <c r="DY303" s="20">
        <v>3046.0439999999999</v>
      </c>
      <c r="DZ303" s="21">
        <v>132</v>
      </c>
      <c r="EA303" s="20">
        <v>1743.88</v>
      </c>
      <c r="EB303" s="20">
        <v>2129.9749999999999</v>
      </c>
      <c r="EC303" s="20">
        <v>2129.9749999999999</v>
      </c>
      <c r="ED303" s="21">
        <v>331.8</v>
      </c>
      <c r="EE303" s="20">
        <v>1623.32</v>
      </c>
      <c r="EF303" s="20">
        <v>1337.1289999999999</v>
      </c>
      <c r="EG303" s="21">
        <v>126.4</v>
      </c>
      <c r="EH303" s="20">
        <v>618.27700000000004</v>
      </c>
      <c r="EI303" s="20">
        <v>509.27499999999998</v>
      </c>
      <c r="EJ303" s="21">
        <v>107</v>
      </c>
      <c r="EK303" s="20">
        <v>523.71500000000003</v>
      </c>
      <c r="EL303" s="20">
        <v>431.38400000000001</v>
      </c>
      <c r="EM303" s="21">
        <v>58.2</v>
      </c>
      <c r="EN303" s="20">
        <v>284.61500000000001</v>
      </c>
      <c r="EO303" s="20">
        <v>234.43700000000001</v>
      </c>
      <c r="EP303" s="20">
        <v>234.43700000000001</v>
      </c>
      <c r="EQ303" s="21">
        <v>147.19999999999999</v>
      </c>
      <c r="ER303" s="20">
        <v>720.42899999999997</v>
      </c>
      <c r="ES303" s="20">
        <v>593.41700000000003</v>
      </c>
      <c r="ET303" s="20">
        <v>593.41700000000003</v>
      </c>
      <c r="EU303" s="21">
        <v>205.4</v>
      </c>
      <c r="EV303" s="20">
        <v>1005.043</v>
      </c>
      <c r="EW303" s="20">
        <v>827.85400000000004</v>
      </c>
      <c r="EX303" s="20">
        <v>827.85400000000004</v>
      </c>
      <c r="EY303" s="21">
        <v>58.5</v>
      </c>
      <c r="EZ303" s="20">
        <v>286.13200000000001</v>
      </c>
      <c r="FA303" s="20">
        <v>235.68700000000001</v>
      </c>
      <c r="FB303" s="20">
        <v>235.68700000000001</v>
      </c>
      <c r="FC303" s="21">
        <v>136</v>
      </c>
      <c r="FD303" s="20">
        <v>2962.3240000000001</v>
      </c>
      <c r="FE303" s="20">
        <v>7858.2960000000003</v>
      </c>
      <c r="FF303" s="21">
        <v>61.6</v>
      </c>
      <c r="FG303" s="20">
        <v>1342.317</v>
      </c>
      <c r="FH303" s="20">
        <v>3560.826</v>
      </c>
      <c r="FI303" s="21">
        <v>26.9</v>
      </c>
      <c r="FJ303" s="20">
        <v>585.46699999999998</v>
      </c>
      <c r="FK303" s="20">
        <v>1553.097</v>
      </c>
      <c r="FL303" s="20">
        <v>1553.097</v>
      </c>
      <c r="FM303" s="21">
        <v>47.5</v>
      </c>
      <c r="FN303" s="20">
        <v>1034.54</v>
      </c>
      <c r="FO303" s="20">
        <v>2744.373</v>
      </c>
      <c r="FP303" s="20">
        <v>2744.373</v>
      </c>
      <c r="FQ303" s="21">
        <v>74.400000000000006</v>
      </c>
      <c r="FR303" s="20">
        <v>1620.008</v>
      </c>
      <c r="FS303" s="20">
        <v>4297.47</v>
      </c>
      <c r="FT303" s="20">
        <v>4297.47</v>
      </c>
      <c r="FU303" s="21">
        <v>66</v>
      </c>
      <c r="FV303" s="20">
        <v>1438.4169999999999</v>
      </c>
      <c r="FW303" s="20">
        <v>3815.7570000000001</v>
      </c>
      <c r="FX303" s="20">
        <v>3815.7570000000001</v>
      </c>
      <c r="FY303" s="21">
        <v>278.5</v>
      </c>
      <c r="FZ303" s="20">
        <v>4796.7690000000002</v>
      </c>
      <c r="GA303" s="20">
        <v>5556.098</v>
      </c>
      <c r="GB303" s="21">
        <v>84.4</v>
      </c>
      <c r="GC303" s="20">
        <v>1453.1679999999999</v>
      </c>
      <c r="GD303" s="20">
        <v>1683.2049999999999</v>
      </c>
      <c r="GE303" s="21">
        <v>76.8</v>
      </c>
      <c r="GF303" s="20">
        <v>1321.8779999999999</v>
      </c>
      <c r="GG303" s="20">
        <v>1531.1310000000001</v>
      </c>
      <c r="GH303" s="21">
        <v>95.1</v>
      </c>
      <c r="GI303" s="20">
        <v>1638.5640000000001</v>
      </c>
      <c r="GJ303" s="20">
        <v>1897.9490000000001</v>
      </c>
      <c r="GK303" s="20">
        <v>1897.9490000000001</v>
      </c>
      <c r="GL303" s="21">
        <v>99</v>
      </c>
      <c r="GM303" s="20">
        <v>1705.037</v>
      </c>
      <c r="GN303" s="20">
        <v>1974.944</v>
      </c>
      <c r="GO303" s="20">
        <v>1974.944</v>
      </c>
      <c r="GP303" s="21">
        <v>194.1</v>
      </c>
      <c r="GQ303" s="20">
        <v>3343.6010000000001</v>
      </c>
      <c r="GR303" s="20">
        <v>3872.893</v>
      </c>
      <c r="GS303" s="20">
        <v>3872.893</v>
      </c>
      <c r="GT303" s="21">
        <v>91.6</v>
      </c>
      <c r="GU303" s="20">
        <v>1578.338</v>
      </c>
      <c r="GV303" s="20">
        <v>1828.1890000000001</v>
      </c>
      <c r="GW303" s="20">
        <v>1828.1890000000001</v>
      </c>
      <c r="GX303" s="21">
        <v>261.3</v>
      </c>
      <c r="GY303" s="20">
        <v>1756.7940000000001</v>
      </c>
      <c r="GZ303" s="20">
        <v>1739.9290000000001</v>
      </c>
      <c r="HA303" s="21">
        <v>32.200000000000003</v>
      </c>
      <c r="HB303" s="20">
        <v>216.51400000000001</v>
      </c>
      <c r="HC303" s="20">
        <v>214.435</v>
      </c>
      <c r="HD303" s="21">
        <v>29.3</v>
      </c>
      <c r="HE303" s="20">
        <v>197.02</v>
      </c>
      <c r="HF303" s="20">
        <v>195.12899999999999</v>
      </c>
      <c r="HG303" s="21">
        <v>119.6</v>
      </c>
      <c r="HH303" s="20">
        <v>803.62400000000002</v>
      </c>
      <c r="HI303" s="20">
        <v>795.90899999999999</v>
      </c>
      <c r="HJ303" s="20">
        <v>795.90899999999999</v>
      </c>
      <c r="HK303" s="21">
        <v>109.6</v>
      </c>
      <c r="HL303" s="20">
        <v>736.65700000000004</v>
      </c>
      <c r="HM303" s="20">
        <v>729.58500000000004</v>
      </c>
      <c r="HN303" s="20">
        <v>729.58500000000004</v>
      </c>
      <c r="HO303" s="21">
        <v>229.1</v>
      </c>
      <c r="HP303" s="20">
        <v>1540.2809999999999</v>
      </c>
      <c r="HQ303" s="20">
        <v>1525.4939999999999</v>
      </c>
      <c r="HR303" s="20">
        <v>1525.4939999999999</v>
      </c>
      <c r="HS303" s="21">
        <v>141.6</v>
      </c>
      <c r="HT303" s="20">
        <v>951.99</v>
      </c>
      <c r="HU303" s="20">
        <v>942.851</v>
      </c>
      <c r="HV303" s="20">
        <v>942.851</v>
      </c>
      <c r="HW303" s="21">
        <v>154.4</v>
      </c>
      <c r="HX303" s="20">
        <v>376.21499999999997</v>
      </c>
      <c r="HY303" s="20">
        <v>228505.57699999999</v>
      </c>
      <c r="HZ303" s="21">
        <v>18.100000000000001</v>
      </c>
      <c r="IA303" s="20">
        <v>44.168999999999997</v>
      </c>
      <c r="IB303" s="20">
        <v>26827.574000000001</v>
      </c>
      <c r="IC303" s="21">
        <v>15</v>
      </c>
      <c r="ID303" s="20">
        <v>36.634999999999998</v>
      </c>
      <c r="IE303" s="20">
        <v>22251.323</v>
      </c>
      <c r="IF303" s="21">
        <v>39.4</v>
      </c>
      <c r="IG303" s="20">
        <v>95.894999999999996</v>
      </c>
      <c r="IH303" s="20">
        <v>58244.974999999999</v>
      </c>
      <c r="II303" s="20">
        <v>58244.974999999999</v>
      </c>
      <c r="IJ303" s="21">
        <v>96.9</v>
      </c>
      <c r="IK303" s="20">
        <v>236.15</v>
      </c>
      <c r="IL303" s="20">
        <v>143433.02900000001</v>
      </c>
      <c r="IM303" s="20">
        <v>143433.02900000001</v>
      </c>
      <c r="IN303" s="21">
        <v>136.30000000000001</v>
      </c>
      <c r="IO303" s="20">
        <v>332.04599999999999</v>
      </c>
      <c r="IP303" s="20">
        <v>201678.00399999999</v>
      </c>
      <c r="IQ303" s="20">
        <v>201678.00399999999</v>
      </c>
      <c r="IR303" s="21">
        <v>79.5</v>
      </c>
      <c r="IS303" s="20">
        <v>193.715</v>
      </c>
      <c r="IT303" s="23">
        <v>117658.46</v>
      </c>
      <c r="IU303" s="23">
        <v>117658.46</v>
      </c>
      <c r="IV303" s="21">
        <v>221.7</v>
      </c>
      <c r="IW303" s="20">
        <v>22949.923999999999</v>
      </c>
      <c r="IX303" s="20">
        <v>142447.927</v>
      </c>
      <c r="IY303" s="21">
        <v>40.200000000000003</v>
      </c>
      <c r="IZ303" s="20">
        <v>4163.4350000000004</v>
      </c>
      <c r="JA303" s="20">
        <v>25842.030999999999</v>
      </c>
      <c r="JB303" s="21">
        <v>35.700000000000003</v>
      </c>
      <c r="JC303" s="20">
        <v>3692.9140000000002</v>
      </c>
      <c r="JD303" s="20">
        <v>22921.556</v>
      </c>
      <c r="JE303" s="20">
        <v>22921.556</v>
      </c>
      <c r="JF303" s="21">
        <v>145.80000000000001</v>
      </c>
      <c r="JG303" s="20">
        <v>15092.906999999999</v>
      </c>
      <c r="JH303" s="20">
        <v>93680.197</v>
      </c>
      <c r="JI303" s="20">
        <v>96233.839000000007</v>
      </c>
      <c r="JJ303" s="21">
        <v>181.5</v>
      </c>
      <c r="JK303" s="20">
        <v>18786.489000000001</v>
      </c>
      <c r="JL303" s="20">
        <v>116605.89599999999</v>
      </c>
      <c r="JM303" s="20">
        <v>119155.395</v>
      </c>
      <c r="JN303" s="21">
        <v>140.4</v>
      </c>
      <c r="JO303" s="20">
        <v>14540.285</v>
      </c>
      <c r="JP303" s="20">
        <v>90250.123999999996</v>
      </c>
      <c r="JQ303" s="20">
        <v>90250.123999999996</v>
      </c>
      <c r="JR303" s="21">
        <v>98.7</v>
      </c>
      <c r="JS303" s="20">
        <v>314.87200000000001</v>
      </c>
      <c r="JT303" s="20">
        <v>753318.00899999996</v>
      </c>
      <c r="JU303" s="21">
        <v>38.200000000000003</v>
      </c>
      <c r="JV303" s="20">
        <v>121.92400000000001</v>
      </c>
      <c r="JW303" s="20">
        <v>291697.38900000002</v>
      </c>
      <c r="JX303" s="20">
        <v>24.145</v>
      </c>
      <c r="JY303" s="20">
        <v>76.994</v>
      </c>
      <c r="JZ303" s="20">
        <v>184204.185</v>
      </c>
      <c r="KA303" s="20">
        <v>184204.185</v>
      </c>
      <c r="KB303" s="20">
        <v>36.363</v>
      </c>
      <c r="KC303" s="20">
        <v>115.95399999999999</v>
      </c>
      <c r="KD303" s="20">
        <v>277416.435</v>
      </c>
      <c r="KE303" s="20">
        <v>277416.435</v>
      </c>
      <c r="KF303" s="21">
        <v>60.5</v>
      </c>
      <c r="KG303" s="21">
        <v>192.9</v>
      </c>
      <c r="KH303" s="20">
        <v>461620.62</v>
      </c>
      <c r="KI303" s="20">
        <v>461620.62</v>
      </c>
      <c r="KJ303" s="21">
        <v>43</v>
      </c>
      <c r="KK303" s="21">
        <v>137</v>
      </c>
      <c r="KL303" s="21">
        <v>327680.09999999998</v>
      </c>
      <c r="KM303" s="21">
        <v>327680.09999999998</v>
      </c>
      <c r="KN303" s="21">
        <v>138.80000000000001</v>
      </c>
      <c r="KO303" s="20">
        <v>263.976</v>
      </c>
      <c r="KP303" s="20">
        <v>6030.3050000000003</v>
      </c>
      <c r="KQ303" s="21">
        <v>47.9</v>
      </c>
      <c r="KR303" s="20">
        <v>91.034999999999997</v>
      </c>
      <c r="KS303" s="20">
        <v>2079.6080000000002</v>
      </c>
      <c r="KT303" s="21">
        <v>41.9</v>
      </c>
      <c r="KU303" s="20">
        <v>79.622</v>
      </c>
      <c r="KV303" s="20">
        <v>1818.8879999999999</v>
      </c>
      <c r="KW303" s="21">
        <v>30.2</v>
      </c>
      <c r="KX303" s="20">
        <v>57.387999999999998</v>
      </c>
      <c r="KY303" s="20">
        <v>1310.972</v>
      </c>
      <c r="KZ303" s="20">
        <v>1310.972</v>
      </c>
      <c r="LA303" s="21">
        <v>60.8</v>
      </c>
      <c r="LB303" s="20">
        <v>115.554</v>
      </c>
      <c r="LC303" s="20">
        <v>2639.7249999999999</v>
      </c>
      <c r="LD303" s="20">
        <v>2639.7249999999999</v>
      </c>
      <c r="LE303" s="21">
        <v>90.9</v>
      </c>
      <c r="LF303" s="20">
        <v>172.94200000000001</v>
      </c>
      <c r="LG303" s="20">
        <v>3950.6970000000001</v>
      </c>
      <c r="LH303" s="20">
        <v>3950.6970000000001</v>
      </c>
      <c r="LI303" s="21">
        <v>49.2</v>
      </c>
      <c r="LJ303" s="20">
        <v>93.646000000000001</v>
      </c>
      <c r="LK303" s="20">
        <v>2139.2559999999999</v>
      </c>
      <c r="LL303" s="20">
        <v>2139.2559999999999</v>
      </c>
      <c r="LM303" s="21">
        <v>199.8</v>
      </c>
      <c r="LN303" s="20">
        <v>7113.3059999999996</v>
      </c>
      <c r="LO303" s="20">
        <v>5859.23</v>
      </c>
      <c r="LP303" s="21">
        <v>81.599999999999994</v>
      </c>
      <c r="LQ303" s="20">
        <v>2905.6669999999999</v>
      </c>
      <c r="LR303" s="20">
        <v>2393.3980000000001</v>
      </c>
      <c r="LS303" s="21">
        <v>75.2</v>
      </c>
      <c r="LT303" s="20">
        <v>2675.4180000000001</v>
      </c>
      <c r="LU303" s="20">
        <v>2203.7420000000002</v>
      </c>
      <c r="LV303" s="21">
        <v>54.1</v>
      </c>
      <c r="LW303" s="20">
        <v>1926.692</v>
      </c>
      <c r="LX303" s="20">
        <v>1587.0160000000001</v>
      </c>
      <c r="LY303" s="20">
        <v>1587.0160000000001</v>
      </c>
      <c r="LZ303" s="21">
        <v>64.099999999999994</v>
      </c>
      <c r="MA303" s="20">
        <v>2280.9470000000001</v>
      </c>
      <c r="MB303" s="20">
        <v>1878.816</v>
      </c>
      <c r="MC303" s="20">
        <v>1878.816</v>
      </c>
      <c r="MD303" s="21">
        <v>118.2</v>
      </c>
      <c r="ME303" s="20">
        <v>4207.6390000000001</v>
      </c>
      <c r="MF303" s="20">
        <v>3465.8319999999999</v>
      </c>
      <c r="MG303" s="20">
        <v>3465.8319999999999</v>
      </c>
      <c r="MH303" s="21">
        <v>77.7</v>
      </c>
      <c r="MI303" s="20">
        <v>2766.5949999999998</v>
      </c>
      <c r="MJ303" s="20">
        <v>2278.8440000000001</v>
      </c>
      <c r="MK303" s="20">
        <v>2278.8440000000001</v>
      </c>
      <c r="ML303" s="21">
        <v>298.89999999999998</v>
      </c>
      <c r="MM303" s="20">
        <v>965.73500000000001</v>
      </c>
      <c r="MN303" s="20">
        <v>5922.2709999999997</v>
      </c>
      <c r="MO303" s="21">
        <v>51.4</v>
      </c>
      <c r="MP303" s="20">
        <v>166.09700000000001</v>
      </c>
      <c r="MQ303" s="20">
        <v>1018.571</v>
      </c>
      <c r="MR303" s="21">
        <v>44.3</v>
      </c>
      <c r="MS303" s="20">
        <v>143.02199999999999</v>
      </c>
      <c r="MT303" s="20">
        <v>877.06700000000001</v>
      </c>
      <c r="MU303" s="21">
        <v>123.7</v>
      </c>
      <c r="MV303" s="20">
        <v>399.77199999999999</v>
      </c>
      <c r="MW303" s="20">
        <v>2451.5639999999999</v>
      </c>
      <c r="MX303" s="20">
        <v>2478</v>
      </c>
      <c r="MY303" s="21">
        <v>123.4</v>
      </c>
      <c r="MZ303" s="20">
        <v>398.75099999999998</v>
      </c>
      <c r="NA303" s="20">
        <v>2445.299</v>
      </c>
      <c r="NB303" s="20">
        <v>2277</v>
      </c>
      <c r="NC303" s="21">
        <v>247.5</v>
      </c>
      <c r="ND303" s="20">
        <v>799.63800000000003</v>
      </c>
      <c r="NE303" s="20">
        <v>4903.7</v>
      </c>
      <c r="NF303" s="20">
        <v>4755</v>
      </c>
      <c r="NG303" s="21">
        <v>175.6</v>
      </c>
      <c r="NH303" s="20">
        <v>567.31299999999999</v>
      </c>
      <c r="NI303" s="20">
        <v>3478.989</v>
      </c>
      <c r="NJ303" s="20">
        <v>3478.989</v>
      </c>
      <c r="NK303" s="21">
        <v>307.2</v>
      </c>
      <c r="NL303" s="20">
        <v>3851.6320000000001</v>
      </c>
      <c r="NM303" s="20">
        <v>3172.5889999999999</v>
      </c>
      <c r="NN303" s="21">
        <v>117.5</v>
      </c>
      <c r="NO303" s="20">
        <v>1472.56</v>
      </c>
      <c r="NP303" s="20">
        <v>1212.9480000000001</v>
      </c>
      <c r="NQ303" s="21">
        <v>105.1</v>
      </c>
      <c r="NR303" s="20">
        <v>1317.039</v>
      </c>
      <c r="NS303" s="20">
        <v>1084.845</v>
      </c>
      <c r="NT303" s="21">
        <v>73.400000000000006</v>
      </c>
      <c r="NU303" s="20">
        <v>919.66099999999994</v>
      </c>
      <c r="NV303" s="20">
        <v>757.52499999999998</v>
      </c>
      <c r="NW303" s="20">
        <v>757.52499999999998</v>
      </c>
      <c r="NX303" s="21">
        <v>116.4</v>
      </c>
      <c r="NY303" s="20">
        <v>1459.41</v>
      </c>
      <c r="NZ303" s="20">
        <v>1202.116</v>
      </c>
      <c r="OA303" s="20">
        <v>1202.116</v>
      </c>
      <c r="OB303" s="21">
        <v>189.8</v>
      </c>
      <c r="OC303" s="20">
        <v>2379.0709999999999</v>
      </c>
      <c r="OD303" s="20">
        <v>1959.6410000000001</v>
      </c>
      <c r="OE303" s="20">
        <v>1959.6410000000001</v>
      </c>
      <c r="OF303" s="21">
        <v>125.2</v>
      </c>
      <c r="OG303" s="20">
        <v>1569.357</v>
      </c>
      <c r="OH303" s="20">
        <v>1292.6790000000001</v>
      </c>
      <c r="OI303" s="20">
        <v>1292.6790000000001</v>
      </c>
      <c r="OJ303" s="21">
        <v>253</v>
      </c>
      <c r="OK303" s="20">
        <v>635.51900000000001</v>
      </c>
      <c r="OL303" s="20">
        <v>523.47699999999998</v>
      </c>
      <c r="OM303" s="21">
        <v>70.5</v>
      </c>
      <c r="ON303" s="20">
        <v>177.072</v>
      </c>
      <c r="OO303" s="20">
        <v>145.85400000000001</v>
      </c>
      <c r="OP303" s="21">
        <v>64.5</v>
      </c>
      <c r="OQ303" s="20">
        <v>161.90199999999999</v>
      </c>
      <c r="OR303" s="20">
        <v>133.35900000000001</v>
      </c>
      <c r="OS303" s="21">
        <v>62.5</v>
      </c>
      <c r="OT303" s="20">
        <v>156.90100000000001</v>
      </c>
      <c r="OU303" s="20">
        <v>129.239</v>
      </c>
      <c r="OV303" s="20">
        <v>129.239</v>
      </c>
      <c r="OW303" s="21">
        <v>120.1</v>
      </c>
      <c r="OX303" s="20">
        <v>301.54700000000003</v>
      </c>
      <c r="OY303" s="20">
        <v>248.38399999999999</v>
      </c>
      <c r="OZ303" s="20">
        <v>248.38399999999999</v>
      </c>
      <c r="PA303" s="21">
        <v>182.5</v>
      </c>
      <c r="PB303" s="20">
        <v>458.447</v>
      </c>
      <c r="PC303" s="20">
        <v>377.62299999999999</v>
      </c>
      <c r="PD303" s="20">
        <v>377.62299999999999</v>
      </c>
      <c r="PE303" s="21">
        <v>92</v>
      </c>
      <c r="PF303" s="20">
        <v>231.011</v>
      </c>
      <c r="PG303" s="20">
        <v>190.28399999999999</v>
      </c>
      <c r="PH303" s="20">
        <v>190.28399999999999</v>
      </c>
      <c r="PI303" s="21">
        <v>295</v>
      </c>
      <c r="PJ303" s="20">
        <v>7706.5039999999999</v>
      </c>
      <c r="PK303" s="20">
        <v>6347.8469999999998</v>
      </c>
      <c r="PL303" s="21">
        <v>108.2</v>
      </c>
      <c r="PM303" s="20">
        <v>2826.451</v>
      </c>
      <c r="PN303" s="20">
        <v>2328.1480000000001</v>
      </c>
      <c r="PO303" s="21">
        <v>94.8</v>
      </c>
      <c r="PP303" s="20">
        <v>2476.489</v>
      </c>
      <c r="PQ303" s="20">
        <v>2039.884</v>
      </c>
      <c r="PR303" s="21">
        <v>55.6</v>
      </c>
      <c r="PS303" s="20">
        <v>1452.2929999999999</v>
      </c>
      <c r="PT303" s="20">
        <v>1196.2539999999999</v>
      </c>
      <c r="PU303" s="20">
        <v>1196.2539999999999</v>
      </c>
      <c r="PV303" s="21">
        <v>131.19999999999999</v>
      </c>
      <c r="PW303" s="20">
        <v>3427.759</v>
      </c>
      <c r="PX303" s="20">
        <v>2823.4450000000002</v>
      </c>
      <c r="PY303" s="20">
        <v>2823.4450000000002</v>
      </c>
      <c r="PZ303" s="21">
        <v>186.8</v>
      </c>
      <c r="QA303" s="20">
        <v>4880.0519999999997</v>
      </c>
      <c r="QB303" s="20">
        <v>4019.6990000000001</v>
      </c>
      <c r="QC303" s="20">
        <v>4019.6990000000001</v>
      </c>
      <c r="QD303" s="21">
        <v>91</v>
      </c>
      <c r="QE303" s="20">
        <v>2377.549</v>
      </c>
      <c r="QF303" s="20">
        <v>1958.3869999999999</v>
      </c>
      <c r="QG303" s="20">
        <v>1958.3869999999999</v>
      </c>
      <c r="QH303" s="21">
        <v>222.5</v>
      </c>
      <c r="QI303" s="21">
        <v>217.3</v>
      </c>
      <c r="QJ303" s="20">
        <v>145952.79800000001</v>
      </c>
      <c r="QK303" s="21">
        <v>81.8</v>
      </c>
      <c r="QL303" s="21">
        <v>76.599999999999994</v>
      </c>
      <c r="QM303" s="20">
        <v>53644.091999999997</v>
      </c>
      <c r="QN303" s="21">
        <v>76.400000000000006</v>
      </c>
      <c r="QO303" s="21">
        <v>72.2</v>
      </c>
      <c r="QP303" s="20">
        <v>50124.296999999999</v>
      </c>
      <c r="QQ303" s="21">
        <v>56.2</v>
      </c>
      <c r="QR303" s="21">
        <v>51.6</v>
      </c>
      <c r="QS303" s="20">
        <v>36848.631999999998</v>
      </c>
      <c r="QT303" s="21">
        <v>84.5</v>
      </c>
      <c r="QU303" s="21">
        <v>89</v>
      </c>
      <c r="QV303" s="20">
        <v>55458.811000000002</v>
      </c>
      <c r="QW303" s="21">
        <v>140.69999999999999</v>
      </c>
      <c r="QX303" s="21">
        <v>140.69999999999999</v>
      </c>
      <c r="QY303" s="20">
        <v>92308.706999999995</v>
      </c>
      <c r="QZ303" s="21">
        <v>79.2</v>
      </c>
      <c r="RA303" s="21">
        <v>83.1</v>
      </c>
      <c r="RB303" s="20">
        <v>51937.472999999998</v>
      </c>
      <c r="RC303" s="21">
        <v>263.2</v>
      </c>
      <c r="RD303" s="20">
        <v>7641.5820000000003</v>
      </c>
      <c r="RE303" s="20">
        <v>4902.0749999999998</v>
      </c>
      <c r="RF303" s="21">
        <v>104.2</v>
      </c>
      <c r="RG303" s="20">
        <v>3026.7339999999999</v>
      </c>
      <c r="RH303" s="20">
        <v>1941.65</v>
      </c>
      <c r="RI303" s="21">
        <v>87.1</v>
      </c>
      <c r="RJ303" s="20">
        <v>2528.6729999999998</v>
      </c>
      <c r="RK303" s="20">
        <v>1622.144</v>
      </c>
      <c r="RL303" s="21">
        <v>87.2</v>
      </c>
      <c r="RM303" s="20">
        <v>2531.5039999999999</v>
      </c>
      <c r="RN303" s="20">
        <v>1623.96</v>
      </c>
      <c r="RO303" s="20">
        <v>1623.96</v>
      </c>
      <c r="RP303" s="21">
        <v>71.7</v>
      </c>
      <c r="RQ303" s="20">
        <v>2083.3440000000001</v>
      </c>
      <c r="RR303" s="20">
        <v>1336.4649999999999</v>
      </c>
      <c r="RS303" s="20">
        <v>1336.4649999999999</v>
      </c>
      <c r="RT303" s="21">
        <v>158.9</v>
      </c>
      <c r="RU303" s="20">
        <v>4614.848</v>
      </c>
      <c r="RV303" s="20">
        <v>2960.4250000000002</v>
      </c>
      <c r="RW303" s="20">
        <v>2960.4250000000002</v>
      </c>
      <c r="RX303" s="21">
        <v>88</v>
      </c>
      <c r="RY303" s="20">
        <v>2555.6680000000001</v>
      </c>
      <c r="RZ303" s="20">
        <v>1639.461</v>
      </c>
      <c r="SA303" s="20">
        <v>1639.461</v>
      </c>
      <c r="SB303" s="21">
        <v>305.3</v>
      </c>
      <c r="SC303" s="20">
        <v>657.80399999999997</v>
      </c>
      <c r="SD303" s="20">
        <v>541.83299999999997</v>
      </c>
      <c r="SE303" s="21">
        <v>173.1</v>
      </c>
      <c r="SF303" s="20">
        <v>373.005</v>
      </c>
      <c r="SG303" s="20">
        <v>307.24400000000003</v>
      </c>
      <c r="SH303" s="21">
        <v>180.1</v>
      </c>
      <c r="SI303" s="20">
        <v>388.041</v>
      </c>
      <c r="SJ303" s="20">
        <v>319.62900000000002</v>
      </c>
      <c r="SK303" s="21">
        <v>64.099999999999994</v>
      </c>
      <c r="SL303" s="20">
        <v>138.214</v>
      </c>
      <c r="SM303" s="20">
        <v>113.84699999999999</v>
      </c>
      <c r="SN303" s="20">
        <v>113.84699999999999</v>
      </c>
      <c r="SO303" s="21">
        <v>68</v>
      </c>
      <c r="SP303" s="20">
        <v>146.58500000000001</v>
      </c>
      <c r="SQ303" s="20">
        <v>120.742</v>
      </c>
      <c r="SR303" s="20">
        <v>120.742</v>
      </c>
      <c r="SS303" s="21">
        <v>132.19999999999999</v>
      </c>
      <c r="ST303" s="20">
        <v>284.79899999999998</v>
      </c>
      <c r="SU303" s="20">
        <v>234.589</v>
      </c>
      <c r="SV303" s="20">
        <v>234.589</v>
      </c>
      <c r="SW303" s="21">
        <v>115.8</v>
      </c>
      <c r="SX303" s="20">
        <v>249.46100000000001</v>
      </c>
      <c r="SY303" s="20">
        <v>205.48099999999999</v>
      </c>
      <c r="SZ303" s="20">
        <v>205.48099999999999</v>
      </c>
      <c r="TA303" s="21">
        <v>350.6</v>
      </c>
      <c r="TB303" s="20">
        <v>1020.742</v>
      </c>
      <c r="TC303" s="20">
        <v>7917.2820000000002</v>
      </c>
      <c r="TD303" s="21">
        <v>67</v>
      </c>
      <c r="TE303" s="20">
        <v>194.941</v>
      </c>
      <c r="TF303" s="20">
        <v>1512.039</v>
      </c>
      <c r="TG303" s="21">
        <v>65.5</v>
      </c>
      <c r="TH303" s="20">
        <v>190.779</v>
      </c>
      <c r="TI303" s="20">
        <v>1479.7560000000001</v>
      </c>
      <c r="TJ303" s="20">
        <v>1479.7560000000001</v>
      </c>
      <c r="TK303" s="21">
        <v>218.1</v>
      </c>
      <c r="TL303" s="20">
        <v>635.16</v>
      </c>
      <c r="TM303" s="20">
        <v>4926.5590000000002</v>
      </c>
      <c r="TN303" s="20">
        <v>4985.6580000000004</v>
      </c>
      <c r="TO303" s="21">
        <v>283.60000000000002</v>
      </c>
      <c r="TP303" s="20">
        <v>825.80100000000004</v>
      </c>
      <c r="TQ303" s="20">
        <v>6405.2430000000004</v>
      </c>
      <c r="TR303" s="20">
        <v>6465.4139999999998</v>
      </c>
      <c r="TS303" s="21">
        <v>221</v>
      </c>
      <c r="TT303" s="20">
        <v>643.60599999999999</v>
      </c>
      <c r="TU303" s="20">
        <v>4992.0680000000002</v>
      </c>
      <c r="TV303" s="20">
        <v>5057.8149999999996</v>
      </c>
      <c r="TW303" s="21">
        <v>188</v>
      </c>
      <c r="TX303" s="20">
        <v>237.14099999999999</v>
      </c>
      <c r="TY303" s="20">
        <v>61631.953999999998</v>
      </c>
      <c r="TZ303" s="21">
        <v>83.2</v>
      </c>
      <c r="UA303" s="20">
        <v>104.973</v>
      </c>
      <c r="UB303" s="20">
        <v>27282.080000000002</v>
      </c>
      <c r="UC303" s="21">
        <v>75.2</v>
      </c>
      <c r="UD303" s="20">
        <v>94.805000000000007</v>
      </c>
      <c r="UE303" s="20">
        <v>24639.58</v>
      </c>
      <c r="UF303" s="21">
        <v>25.6</v>
      </c>
      <c r="UG303" s="20">
        <v>32.350999999999999</v>
      </c>
      <c r="UH303" s="20">
        <v>8407.9320000000007</v>
      </c>
      <c r="UI303" s="20">
        <v>8407.9320000000007</v>
      </c>
      <c r="UJ303" s="21">
        <v>79.099999999999994</v>
      </c>
      <c r="UK303" s="20">
        <v>99.816999999999993</v>
      </c>
      <c r="UL303" s="20">
        <v>25941.941999999999</v>
      </c>
      <c r="UM303" s="20">
        <v>25941.941999999999</v>
      </c>
      <c r="UN303" s="21">
        <v>104.8</v>
      </c>
      <c r="UO303" s="20">
        <v>132.16800000000001</v>
      </c>
      <c r="UP303" s="20">
        <v>34349.874000000003</v>
      </c>
      <c r="UQ303" s="20">
        <v>34349.874000000003</v>
      </c>
      <c r="UR303" s="21">
        <v>41.4</v>
      </c>
      <c r="US303" s="20">
        <v>52.241</v>
      </c>
      <c r="UT303" s="20">
        <v>13577.133</v>
      </c>
      <c r="UU303" s="20">
        <v>13577.133</v>
      </c>
      <c r="UV303" s="21">
        <v>66.8</v>
      </c>
      <c r="UW303" s="20">
        <v>568.11500000000001</v>
      </c>
      <c r="UX303" s="20">
        <v>7054571.5489999996</v>
      </c>
      <c r="UY303" s="21">
        <v>24.6</v>
      </c>
      <c r="UZ303" s="20">
        <v>209.709</v>
      </c>
      <c r="VA303" s="20">
        <v>2604063.8330000001</v>
      </c>
      <c r="VB303" s="21">
        <v>17.100000000000001</v>
      </c>
      <c r="VC303" s="20">
        <v>145.24100000000001</v>
      </c>
      <c r="VD303" s="20">
        <v>1803534.66</v>
      </c>
      <c r="VE303" s="20">
        <v>1803534.66</v>
      </c>
      <c r="VF303" s="21">
        <v>25</v>
      </c>
      <c r="VG303" s="20">
        <v>212.74700000000001</v>
      </c>
      <c r="VH303" s="20">
        <v>2641783.8289999999</v>
      </c>
      <c r="VI303" s="20">
        <v>2380280.7570000002</v>
      </c>
      <c r="VJ303" s="21">
        <v>42.1</v>
      </c>
      <c r="VK303" s="20">
        <v>358.40600000000001</v>
      </c>
      <c r="VL303" s="20">
        <v>4450507.716</v>
      </c>
      <c r="VM303" s="20">
        <v>4183815.4169999999</v>
      </c>
      <c r="VN303" s="21">
        <v>34.9</v>
      </c>
      <c r="VO303" s="20">
        <v>296.952</v>
      </c>
      <c r="VP303" s="20">
        <v>3687405.61</v>
      </c>
      <c r="VQ303" s="20">
        <v>3687405.61</v>
      </c>
      <c r="VR303" s="21">
        <v>418.2</v>
      </c>
      <c r="VS303" s="20">
        <v>987.43399999999997</v>
      </c>
      <c r="VT303" s="20">
        <v>813.35</v>
      </c>
      <c r="VU303" s="21">
        <v>117.2</v>
      </c>
      <c r="VV303" s="20">
        <v>276.60700000000003</v>
      </c>
      <c r="VW303" s="20">
        <v>227.84100000000001</v>
      </c>
      <c r="VX303" s="21">
        <v>104.6</v>
      </c>
      <c r="VY303" s="20">
        <v>246.91300000000001</v>
      </c>
      <c r="VZ303" s="20">
        <v>203.38200000000001</v>
      </c>
      <c r="WA303" s="21">
        <v>80.599999999999994</v>
      </c>
      <c r="WB303" s="20">
        <v>190.40100000000001</v>
      </c>
      <c r="WC303" s="20">
        <v>156.833</v>
      </c>
      <c r="WD303" s="20">
        <v>156.833</v>
      </c>
      <c r="WE303" s="21">
        <v>220.4</v>
      </c>
      <c r="WF303" s="20">
        <v>520.42700000000002</v>
      </c>
      <c r="WG303" s="20">
        <v>428.67599999999999</v>
      </c>
      <c r="WH303" s="20">
        <v>428.67599999999999</v>
      </c>
      <c r="WI303" s="21">
        <v>301.10000000000002</v>
      </c>
      <c r="WJ303" s="20">
        <v>710.827</v>
      </c>
      <c r="WK303" s="20">
        <v>585.50900000000001</v>
      </c>
      <c r="WL303" s="20">
        <v>585.50900000000001</v>
      </c>
      <c r="WM303" s="21">
        <v>80.8</v>
      </c>
      <c r="WN303" s="20">
        <v>190.84299999999999</v>
      </c>
      <c r="WO303" s="20">
        <v>157.197</v>
      </c>
      <c r="WP303" s="20">
        <v>157.197</v>
      </c>
      <c r="WQ303" s="21">
        <v>181.2</v>
      </c>
      <c r="WR303" s="20">
        <v>524.18299999999999</v>
      </c>
      <c r="WS303" s="20">
        <v>2037.865</v>
      </c>
      <c r="WT303" s="21">
        <v>71.2</v>
      </c>
      <c r="WU303" s="20">
        <v>205.91</v>
      </c>
      <c r="WV303" s="20">
        <v>800.51499999999999</v>
      </c>
      <c r="WW303" s="21">
        <v>64.900000000000006</v>
      </c>
      <c r="WX303" s="20">
        <v>187.77099999999999</v>
      </c>
      <c r="WY303" s="20">
        <v>729.99900000000002</v>
      </c>
      <c r="WZ303" s="21">
        <v>39.6</v>
      </c>
      <c r="XA303" s="20">
        <v>114.431</v>
      </c>
      <c r="XB303" s="20">
        <v>444.87200000000001</v>
      </c>
      <c r="XC303" s="20">
        <v>444.87200000000001</v>
      </c>
      <c r="XD303" s="21">
        <v>70.5</v>
      </c>
      <c r="XE303" s="20">
        <v>203.84200000000001</v>
      </c>
      <c r="XF303" s="20">
        <v>792.47799999999995</v>
      </c>
      <c r="XG303" s="20">
        <v>792.47799999999995</v>
      </c>
      <c r="XH303" s="21">
        <v>110</v>
      </c>
      <c r="XI303" s="20">
        <v>318.27300000000002</v>
      </c>
      <c r="XJ303" s="20">
        <v>1237.3499999999999</v>
      </c>
      <c r="XK303" s="20">
        <v>1237.3499999999999</v>
      </c>
      <c r="XL303" s="21">
        <v>64.7</v>
      </c>
      <c r="XM303" s="20">
        <v>187.029</v>
      </c>
      <c r="XN303" s="22">
        <v>727.11335999999994</v>
      </c>
      <c r="XO303" s="22">
        <v>727.11335999999994</v>
      </c>
      <c r="XP303" s="21">
        <v>172.3</v>
      </c>
      <c r="XQ303" s="20">
        <v>3330.9789999999998</v>
      </c>
      <c r="XR303" s="20">
        <v>210484.58499999999</v>
      </c>
      <c r="XS303" s="21">
        <v>66.400000000000006</v>
      </c>
      <c r="XT303" s="20">
        <v>1283.23</v>
      </c>
      <c r="XU303" s="20">
        <v>81087.274999999994</v>
      </c>
      <c r="XV303" s="21">
        <v>33.799999999999997</v>
      </c>
      <c r="XW303" s="20">
        <v>653.86199999999997</v>
      </c>
      <c r="XX303" s="20">
        <v>41317.510999999999</v>
      </c>
      <c r="XY303" s="20">
        <v>41317.510999999999</v>
      </c>
      <c r="XZ303" s="21">
        <v>72.099999999999994</v>
      </c>
      <c r="YA303" s="20">
        <v>1393.8879999999999</v>
      </c>
      <c r="YB303" s="20">
        <v>88079.8</v>
      </c>
      <c r="YC303" s="20">
        <v>88079.8</v>
      </c>
      <c r="YD303" s="21">
        <v>105.9</v>
      </c>
      <c r="YE303" s="20">
        <v>2047.75</v>
      </c>
      <c r="YF303" s="20">
        <v>129397.31</v>
      </c>
      <c r="YG303" s="20">
        <v>129397.31</v>
      </c>
      <c r="YH303" s="21">
        <v>55.7</v>
      </c>
      <c r="YI303" s="20">
        <v>1077.143</v>
      </c>
      <c r="YJ303" s="20">
        <v>68064.683000000005</v>
      </c>
      <c r="YK303" s="20">
        <v>68064.683000000005</v>
      </c>
      <c r="YL303" s="21">
        <v>273.7</v>
      </c>
      <c r="YM303" s="20">
        <v>5410.5829999999996</v>
      </c>
      <c r="YN303" s="20">
        <v>4456.6970000000001</v>
      </c>
      <c r="YO303" s="21">
        <v>150.6</v>
      </c>
      <c r="YP303" s="20">
        <v>2978.2350000000001</v>
      </c>
      <c r="YQ303" s="20">
        <v>2453.172</v>
      </c>
      <c r="YR303" s="21">
        <v>135.30000000000001</v>
      </c>
      <c r="YS303" s="20">
        <v>2674.4830000000002</v>
      </c>
      <c r="YT303" s="20">
        <v>2202.9720000000002</v>
      </c>
      <c r="YU303" s="21">
        <v>42.5</v>
      </c>
      <c r="YV303" s="20">
        <v>840.71900000000005</v>
      </c>
      <c r="YW303" s="20">
        <v>692.5</v>
      </c>
      <c r="YX303" s="20">
        <v>692.5</v>
      </c>
      <c r="YY303" s="21">
        <v>80.5</v>
      </c>
      <c r="YZ303" s="20">
        <v>1591.6289999999999</v>
      </c>
      <c r="ZA303" s="20">
        <v>1311.0250000000001</v>
      </c>
      <c r="ZB303" s="20">
        <v>1311.0250000000001</v>
      </c>
      <c r="ZC303" s="21">
        <v>123</v>
      </c>
      <c r="ZD303" s="20">
        <v>2432.348</v>
      </c>
      <c r="ZE303" s="20">
        <v>2003.5250000000001</v>
      </c>
      <c r="ZF303" s="20">
        <v>2003.5250000000001</v>
      </c>
      <c r="ZG303" s="21">
        <v>86.4</v>
      </c>
      <c r="ZH303" s="20">
        <v>1708.365</v>
      </c>
      <c r="ZI303" s="20">
        <v>1407.181</v>
      </c>
      <c r="ZJ303" s="20">
        <v>1407.181</v>
      </c>
      <c r="ZK303" s="21">
        <v>366.5</v>
      </c>
      <c r="ZL303" s="20">
        <v>15893.144</v>
      </c>
      <c r="ZM303" s="20">
        <v>1901129.9</v>
      </c>
      <c r="ZN303" s="21">
        <v>208.7</v>
      </c>
      <c r="ZO303" s="20">
        <v>9048.1839999999993</v>
      </c>
      <c r="ZP303" s="20">
        <v>1082339.3</v>
      </c>
      <c r="ZQ303" s="21">
        <v>198.5</v>
      </c>
      <c r="ZR303" s="20">
        <v>8607.3760000000002</v>
      </c>
      <c r="ZS303" s="20">
        <v>1029609.977</v>
      </c>
      <c r="ZT303" s="21">
        <v>60.8</v>
      </c>
      <c r="ZU303" s="20">
        <v>2635.1460000000002</v>
      </c>
      <c r="ZV303" s="20">
        <v>315214.90000000002</v>
      </c>
      <c r="ZW303" s="20">
        <v>315214.90000000002</v>
      </c>
      <c r="ZX303" s="21">
        <v>97.1</v>
      </c>
      <c r="ZY303" s="20">
        <v>4209.8130000000001</v>
      </c>
      <c r="ZZ303" s="20">
        <v>503575.7</v>
      </c>
      <c r="AAA303" s="20">
        <v>503575.7</v>
      </c>
      <c r="AAB303" s="21">
        <v>157.80000000000001</v>
      </c>
      <c r="AAC303" s="20">
        <v>6844.9589999999998</v>
      </c>
      <c r="AAD303" s="20">
        <v>818790.6</v>
      </c>
      <c r="AAE303" s="20">
        <v>818790.6</v>
      </c>
      <c r="AAF303" s="21">
        <v>105.3</v>
      </c>
      <c r="AAG303" s="20">
        <v>4566.3419999999996</v>
      </c>
      <c r="AAH303" s="20">
        <v>546223.6</v>
      </c>
      <c r="AAI303" s="20">
        <v>546223.6</v>
      </c>
      <c r="AAJ303" s="21">
        <v>216</v>
      </c>
      <c r="AAK303" s="20">
        <v>3093.3049999999998</v>
      </c>
      <c r="AAL303" s="20">
        <v>3375348.2</v>
      </c>
      <c r="AAM303" s="21">
        <v>36.299999999999997</v>
      </c>
      <c r="AAN303" s="20">
        <v>520.45600000000002</v>
      </c>
      <c r="AAO303" s="20">
        <v>567910.69999999995</v>
      </c>
      <c r="AAP303" s="21">
        <v>80.099999999999994</v>
      </c>
      <c r="AAQ303" s="20">
        <v>1147.06</v>
      </c>
      <c r="AAR303" s="20">
        <v>1251647.7</v>
      </c>
      <c r="AAS303" s="20">
        <v>1251647.7</v>
      </c>
      <c r="AAT303" s="21">
        <v>99.5</v>
      </c>
      <c r="AAU303" s="20">
        <v>1425.788</v>
      </c>
      <c r="AAV303" s="20">
        <v>1555789.8</v>
      </c>
      <c r="AAW303" s="20">
        <v>1555789.8</v>
      </c>
      <c r="AAX303" s="21">
        <v>179.6</v>
      </c>
      <c r="AAY303" s="20">
        <v>2572.8490000000002</v>
      </c>
      <c r="AAZ303" s="20">
        <v>2807437.5</v>
      </c>
      <c r="ABA303" s="20">
        <v>2807437.5</v>
      </c>
      <c r="ABB303" s="21">
        <v>120.5</v>
      </c>
      <c r="ABC303" s="20">
        <v>1725.4559999999999</v>
      </c>
      <c r="ABD303" s="20">
        <v>1882780.3</v>
      </c>
      <c r="ABE303" s="20">
        <v>1882780.3</v>
      </c>
      <c r="ABF303" s="21">
        <v>406.1</v>
      </c>
      <c r="ABG303" s="20">
        <v>255.03</v>
      </c>
      <c r="ABH303" s="20">
        <v>210.06800000000001</v>
      </c>
      <c r="ABI303" s="21">
        <v>23.6</v>
      </c>
      <c r="ABJ303" s="20">
        <v>14.845000000000001</v>
      </c>
      <c r="ABK303" s="20">
        <v>12.228</v>
      </c>
      <c r="ABL303" s="21">
        <v>21.9</v>
      </c>
      <c r="ABM303" s="20">
        <v>13.74</v>
      </c>
      <c r="ABN303" s="20">
        <v>11.318</v>
      </c>
      <c r="ABO303" s="21">
        <v>59.3</v>
      </c>
      <c r="ABP303" s="20">
        <v>37.271999999999998</v>
      </c>
      <c r="ABQ303" s="20">
        <v>30.701000000000001</v>
      </c>
      <c r="ABR303" s="20">
        <v>30.701000000000001</v>
      </c>
      <c r="ABS303" s="21">
        <v>323.10000000000002</v>
      </c>
      <c r="ABT303" s="20">
        <v>202.91300000000001</v>
      </c>
      <c r="ABU303" s="20">
        <v>167.14</v>
      </c>
      <c r="ABV303" s="20">
        <v>167.14</v>
      </c>
      <c r="ABW303" s="21">
        <v>382.5</v>
      </c>
      <c r="ABX303" s="20">
        <v>240.185</v>
      </c>
      <c r="ABY303" s="20">
        <v>197.84</v>
      </c>
      <c r="ABZ303" s="20">
        <v>197.84</v>
      </c>
      <c r="ACA303" s="21">
        <v>86.9</v>
      </c>
      <c r="ACB303" s="20">
        <v>54.597999999999999</v>
      </c>
      <c r="ACC303" s="20">
        <v>44.972000000000001</v>
      </c>
      <c r="ACD303" s="20">
        <v>44.972000000000001</v>
      </c>
      <c r="ACE303" s="21">
        <v>69.099999999999994</v>
      </c>
      <c r="ACF303" s="20">
        <v>821.43299999999999</v>
      </c>
      <c r="ACG303" s="20">
        <v>12089.023999999999</v>
      </c>
      <c r="ACH303" s="21">
        <v>32.6</v>
      </c>
      <c r="ACI303" s="20">
        <v>387.51499999999999</v>
      </c>
      <c r="ACJ303" s="20">
        <v>5703.0630000000001</v>
      </c>
      <c r="ACK303" s="21">
        <v>14.6</v>
      </c>
      <c r="ACL303" s="20">
        <v>173.44300000000001</v>
      </c>
      <c r="ACM303" s="20">
        <v>2552.5659999999998</v>
      </c>
      <c r="ACN303" s="20">
        <v>2552.5659999999998</v>
      </c>
      <c r="ACO303" s="21">
        <v>21.9</v>
      </c>
      <c r="ACP303" s="20">
        <v>260.47399999999999</v>
      </c>
      <c r="ACQ303" s="20">
        <v>3833.3939999999998</v>
      </c>
      <c r="ACR303" s="20">
        <v>3833.3939999999998</v>
      </c>
      <c r="ACS303" s="21">
        <v>36.5</v>
      </c>
      <c r="ACT303" s="20">
        <v>433.91699999999997</v>
      </c>
      <c r="ACU303" s="20">
        <v>6385.9610000000002</v>
      </c>
      <c r="ACV303" s="20">
        <v>6385.9610000000002</v>
      </c>
      <c r="ACW303" s="21">
        <v>16.7</v>
      </c>
      <c r="ACX303" s="20">
        <v>198.58199999999999</v>
      </c>
      <c r="ACY303" s="20">
        <v>2922.538</v>
      </c>
      <c r="ACZ303" s="20">
        <v>2922.538</v>
      </c>
      <c r="ADA303" s="21">
        <v>185.5</v>
      </c>
      <c r="ADB303" s="20">
        <v>586.49900000000002</v>
      </c>
      <c r="ADC303" s="20">
        <v>2051.7489999999998</v>
      </c>
      <c r="ADD303" s="21">
        <v>52.7</v>
      </c>
      <c r="ADE303" s="20">
        <v>166.60300000000001</v>
      </c>
      <c r="ADF303" s="20">
        <v>582.82799999999997</v>
      </c>
      <c r="ADG303" s="21">
        <v>68.900000000000006</v>
      </c>
      <c r="ADH303" s="20">
        <v>217.761</v>
      </c>
      <c r="ADI303" s="20">
        <v>761.79300000000001</v>
      </c>
      <c r="ADJ303" s="20">
        <v>761.79300000000001</v>
      </c>
      <c r="ADK303" s="21">
        <v>63.9</v>
      </c>
      <c r="ADL303" s="20">
        <v>202.13499999999999</v>
      </c>
      <c r="ADM303" s="20">
        <v>707.12800000000004</v>
      </c>
      <c r="ADN303" s="20">
        <v>707.12800000000004</v>
      </c>
      <c r="ADO303" s="21">
        <v>132.80000000000001</v>
      </c>
      <c r="ADP303" s="20">
        <v>419.89600000000002</v>
      </c>
      <c r="ADQ303" s="20">
        <v>1468.921</v>
      </c>
      <c r="ADR303" s="20">
        <v>1468.921</v>
      </c>
      <c r="ADS303" s="21">
        <v>130.1</v>
      </c>
      <c r="ADT303" s="20">
        <v>411.41899999999998</v>
      </c>
      <c r="ADU303" s="20">
        <v>1439.2670000000001</v>
      </c>
      <c r="ADV303" s="20">
        <v>1439.2670000000001</v>
      </c>
      <c r="ADW303" s="21">
        <v>363.9</v>
      </c>
      <c r="ADX303" s="20">
        <v>2966.8249999999998</v>
      </c>
      <c r="ADY303" s="20">
        <v>2443.7739999999999</v>
      </c>
      <c r="ADZ303" s="21">
        <v>76.8</v>
      </c>
      <c r="AEA303" s="20">
        <v>626.45600000000002</v>
      </c>
      <c r="AEB303" s="20">
        <v>516.01199999999994</v>
      </c>
      <c r="AEC303" s="21">
        <v>67.900000000000006</v>
      </c>
      <c r="AED303" s="20">
        <v>553.36400000000003</v>
      </c>
      <c r="AEE303" s="20">
        <v>455.80599999999998</v>
      </c>
      <c r="AEF303" s="21">
        <v>114.4</v>
      </c>
      <c r="AEG303" s="20">
        <v>932.52499999999998</v>
      </c>
      <c r="AEH303" s="20">
        <v>768.12099999999998</v>
      </c>
      <c r="AEI303" s="20">
        <v>768.12099999999998</v>
      </c>
      <c r="AEJ303" s="21">
        <v>172.7</v>
      </c>
      <c r="AEK303" s="20">
        <v>1407.8440000000001</v>
      </c>
      <c r="AEL303" s="20">
        <v>1159.6410000000001</v>
      </c>
      <c r="AEM303" s="20">
        <v>1159.6410000000001</v>
      </c>
      <c r="AEN303" s="21">
        <v>287.10000000000002</v>
      </c>
      <c r="AEO303" s="20">
        <v>2340.3690000000001</v>
      </c>
      <c r="AEP303" s="20">
        <v>1927.7619999999999</v>
      </c>
      <c r="AEQ303" s="20">
        <v>1927.7619999999999</v>
      </c>
      <c r="AER303" s="21">
        <v>117</v>
      </c>
      <c r="AES303" s="20">
        <v>953.66</v>
      </c>
      <c r="AET303" s="20">
        <v>785.53</v>
      </c>
      <c r="AEU303" s="20">
        <v>785.53</v>
      </c>
      <c r="AEV303" s="21">
        <v>257.60000000000002</v>
      </c>
      <c r="AEW303" s="20">
        <v>1093.6220000000001</v>
      </c>
      <c r="AEX303" s="20">
        <v>8144.7470000000003</v>
      </c>
      <c r="AEY303" s="21">
        <v>29.7</v>
      </c>
      <c r="AEZ303" s="20">
        <v>125.923</v>
      </c>
      <c r="AFA303" s="20">
        <v>937.81399999999996</v>
      </c>
      <c r="AFB303" s="21">
        <v>28.5</v>
      </c>
      <c r="AFC303" s="20">
        <v>120.84399999999999</v>
      </c>
      <c r="AFD303" s="20">
        <v>899.98900000000003</v>
      </c>
      <c r="AFE303" s="21">
        <v>88.9</v>
      </c>
      <c r="AFF303" s="20">
        <v>377.46199999999999</v>
      </c>
      <c r="AFG303" s="20">
        <v>2811.1509999999998</v>
      </c>
      <c r="AFH303" s="20">
        <v>2811.1509999999998</v>
      </c>
      <c r="AFI303" s="21">
        <v>139</v>
      </c>
      <c r="AFJ303" s="20">
        <v>590.23599999999999</v>
      </c>
      <c r="AFK303" s="20">
        <v>4395.7820000000002</v>
      </c>
      <c r="AFL303" s="20">
        <v>4395.7820000000002</v>
      </c>
      <c r="AFM303" s="21">
        <v>227.9</v>
      </c>
      <c r="AFN303" s="20">
        <v>967.69799999999998</v>
      </c>
      <c r="AFO303" s="20">
        <v>7206.933</v>
      </c>
      <c r="AFP303" s="20">
        <v>7206.933</v>
      </c>
      <c r="AFQ303" s="21">
        <v>111</v>
      </c>
      <c r="AFR303" s="20">
        <v>471.154</v>
      </c>
      <c r="AFS303" s="20">
        <v>3508.9209999999998</v>
      </c>
      <c r="AFT303" s="20">
        <v>3508.9209999999998</v>
      </c>
      <c r="AFU303" s="21">
        <v>207.7</v>
      </c>
      <c r="AFV303" s="20">
        <v>391.39699999999999</v>
      </c>
      <c r="AFW303" s="20">
        <v>500.47899999999998</v>
      </c>
      <c r="AFX303" s="21">
        <v>34.200000000000003</v>
      </c>
      <c r="AFY303" s="20">
        <v>64.399000000000001</v>
      </c>
      <c r="AFZ303" s="20">
        <v>82.346999999999994</v>
      </c>
      <c r="AGA303" s="21">
        <v>87.4</v>
      </c>
      <c r="AGB303" s="20">
        <v>164.69800000000001</v>
      </c>
      <c r="AGC303" s="20">
        <v>210.59899999999999</v>
      </c>
      <c r="AGD303" s="20">
        <v>210.59899999999999</v>
      </c>
      <c r="AGE303" s="21">
        <v>86.1</v>
      </c>
      <c r="AGF303" s="20">
        <v>162.30099999999999</v>
      </c>
      <c r="AGG303" s="20">
        <v>207.53399999999999</v>
      </c>
      <c r="AGH303" s="20">
        <v>207.53399999999999</v>
      </c>
      <c r="AGI303" s="21">
        <v>173.6</v>
      </c>
      <c r="AGJ303" s="20">
        <v>326.99799999999999</v>
      </c>
      <c r="AGK303" s="20">
        <v>418.13200000000001</v>
      </c>
      <c r="AGL303" s="20">
        <v>418.13200000000001</v>
      </c>
      <c r="AGM303" s="21">
        <v>142.6</v>
      </c>
      <c r="AGN303" s="20">
        <v>268.58199999999999</v>
      </c>
      <c r="AGO303" s="20">
        <v>343.435</v>
      </c>
      <c r="AGP303" s="20">
        <v>343.435</v>
      </c>
      <c r="AGQ303" s="21">
        <v>138.19999999999999</v>
      </c>
      <c r="AGR303" s="20">
        <v>667.69</v>
      </c>
      <c r="AGS303" s="20">
        <v>2350.002</v>
      </c>
      <c r="AGT303" s="21">
        <v>55.5</v>
      </c>
      <c r="AGU303" s="20">
        <v>268.12299999999999</v>
      </c>
      <c r="AGV303" s="20">
        <v>943.68600000000004</v>
      </c>
      <c r="AGW303" s="21">
        <v>51.4</v>
      </c>
      <c r="AGX303" s="20">
        <v>248.298</v>
      </c>
      <c r="AGY303" s="20">
        <v>873.90899999999999</v>
      </c>
      <c r="AGZ303" s="21">
        <v>36</v>
      </c>
      <c r="AHA303" s="20">
        <v>173.97499999999999</v>
      </c>
      <c r="AHB303" s="20">
        <v>612.32299999999998</v>
      </c>
      <c r="AHC303" s="20">
        <v>612.32299999999998</v>
      </c>
      <c r="AHD303" s="21">
        <v>46.7</v>
      </c>
      <c r="AHE303" s="20">
        <v>225.59200000000001</v>
      </c>
      <c r="AHF303" s="20">
        <v>793.99300000000005</v>
      </c>
      <c r="AHG303" s="20">
        <v>793.99300000000005</v>
      </c>
      <c r="AHH303" s="21">
        <v>82.7</v>
      </c>
      <c r="AHI303" s="20">
        <v>399.56700000000001</v>
      </c>
      <c r="AHJ303" s="20">
        <v>1406.316</v>
      </c>
      <c r="AHK303" s="20">
        <v>1406.316</v>
      </c>
      <c r="AHL303" s="21">
        <v>52.8</v>
      </c>
      <c r="AHM303" s="20">
        <v>254.93299999999999</v>
      </c>
      <c r="AHN303" s="20">
        <v>897.26099999999997</v>
      </c>
      <c r="AHO303" s="20">
        <v>897.26099999999997</v>
      </c>
      <c r="AHP303" s="21">
        <v>349.3</v>
      </c>
      <c r="AHQ303" s="20">
        <v>733.95299999999997</v>
      </c>
      <c r="AHR303" s="20">
        <v>604.55700000000002</v>
      </c>
      <c r="AHS303" s="21">
        <v>141.1</v>
      </c>
      <c r="AHT303" s="20">
        <v>296.44299999999998</v>
      </c>
      <c r="AHU303" s="20">
        <v>244.18</v>
      </c>
      <c r="AHV303" s="21">
        <v>132.9</v>
      </c>
      <c r="AHW303" s="20">
        <v>279.3</v>
      </c>
      <c r="AHX303" s="20">
        <v>230.059</v>
      </c>
      <c r="AHY303" s="21">
        <v>81.900000000000006</v>
      </c>
      <c r="AHZ303" s="20">
        <v>172.07499999999999</v>
      </c>
      <c r="AIA303" s="20">
        <v>141.738</v>
      </c>
      <c r="AIB303" s="20">
        <v>141.738</v>
      </c>
      <c r="AIC303" s="21">
        <v>126.3</v>
      </c>
      <c r="AID303" s="20">
        <v>265.435</v>
      </c>
      <c r="AIE303" s="20">
        <v>218.63900000000001</v>
      </c>
      <c r="AIF303" s="20">
        <v>218.63900000000001</v>
      </c>
      <c r="AIG303" s="21">
        <v>208.2</v>
      </c>
      <c r="AIH303" s="20">
        <v>437.51100000000002</v>
      </c>
      <c r="AII303" s="20">
        <v>360.37700000000001</v>
      </c>
      <c r="AIJ303" s="20">
        <v>360.37700000000001</v>
      </c>
      <c r="AIK303" s="21">
        <v>127</v>
      </c>
      <c r="AIL303" s="20">
        <v>266.851</v>
      </c>
      <c r="AIM303" s="20">
        <v>219.80500000000001</v>
      </c>
      <c r="AIN303" s="20">
        <v>219.80500000000001</v>
      </c>
      <c r="AIO303" s="21">
        <v>114.3</v>
      </c>
      <c r="AIP303" s="20">
        <v>1513.231</v>
      </c>
      <c r="AIQ303" s="20">
        <v>90159.521999999997</v>
      </c>
      <c r="AIR303" s="21">
        <v>16.100000000000001</v>
      </c>
      <c r="AIS303" s="20">
        <v>213.179</v>
      </c>
      <c r="AIT303" s="20">
        <v>12701.4</v>
      </c>
      <c r="AIU303" s="21">
        <v>17.3</v>
      </c>
      <c r="AIV303" s="20">
        <v>229.541</v>
      </c>
      <c r="AIW303" s="20">
        <v>13676.234</v>
      </c>
      <c r="AIX303" s="20">
        <v>13676.234</v>
      </c>
      <c r="AIY303" s="21">
        <v>80.900000000000006</v>
      </c>
      <c r="AIZ303" s="20">
        <v>1070.511</v>
      </c>
      <c r="AJA303" s="20">
        <v>63781.887999999999</v>
      </c>
      <c r="AJB303" s="20">
        <v>63781.887999999999</v>
      </c>
      <c r="AJC303" s="21">
        <v>98.2</v>
      </c>
      <c r="AJD303" s="20">
        <v>1300.0519999999999</v>
      </c>
      <c r="AJE303" s="20">
        <v>77458.122000000003</v>
      </c>
      <c r="AJF303" s="20">
        <v>77458.122000000003</v>
      </c>
      <c r="AJG303" s="21">
        <v>54.6</v>
      </c>
      <c r="AJH303" s="20">
        <v>722.423</v>
      </c>
      <c r="AJI303" s="20">
        <v>43042.529000000002</v>
      </c>
      <c r="AJJ303" s="20">
        <v>43042.529000000002</v>
      </c>
      <c r="AJK303" s="21">
        <v>52.4</v>
      </c>
      <c r="AJL303" s="20">
        <v>395.64299999999997</v>
      </c>
      <c r="AJM303" s="20">
        <v>1485.441</v>
      </c>
      <c r="AJN303" s="21">
        <v>1.6</v>
      </c>
      <c r="AJO303" s="20">
        <v>11.789</v>
      </c>
      <c r="AJP303" s="20">
        <v>44.26</v>
      </c>
      <c r="AJQ303" s="21">
        <v>12</v>
      </c>
      <c r="AJR303" s="20">
        <v>90.697999999999993</v>
      </c>
      <c r="AJS303" s="20">
        <v>340.52600000000001</v>
      </c>
      <c r="AJT303" s="20">
        <v>307.67500000000001</v>
      </c>
      <c r="AJU303" s="21">
        <v>38.9</v>
      </c>
      <c r="AJV303" s="20">
        <v>293.85500000000002</v>
      </c>
      <c r="AJW303" s="20">
        <v>1103.279</v>
      </c>
      <c r="AJX303" s="20">
        <v>1073.451</v>
      </c>
      <c r="AJY303" s="21">
        <v>50.8</v>
      </c>
      <c r="AJZ303" s="20">
        <v>383.85399999999998</v>
      </c>
      <c r="AKA303" s="20">
        <v>1441.181</v>
      </c>
      <c r="AKB303" s="20">
        <v>1381.126</v>
      </c>
      <c r="AKC303" s="21">
        <v>46</v>
      </c>
      <c r="AKD303" s="20">
        <v>347.61900000000003</v>
      </c>
      <c r="AKE303" s="20">
        <v>1305.135</v>
      </c>
      <c r="AKF303" s="20">
        <v>1305.135</v>
      </c>
      <c r="AKG303" s="21">
        <v>281.3</v>
      </c>
      <c r="AKH303" s="20">
        <v>1454.3309999999999</v>
      </c>
      <c r="AKI303" s="20">
        <v>11251.574000000001</v>
      </c>
      <c r="AKJ303" s="21">
        <v>48.4</v>
      </c>
      <c r="AKK303" s="20">
        <v>250.05699999999999</v>
      </c>
      <c r="AKL303" s="20">
        <v>1934.5920000000001</v>
      </c>
      <c r="AKM303" s="21">
        <v>44.9</v>
      </c>
      <c r="AKN303" s="20">
        <v>232.27500000000001</v>
      </c>
      <c r="AKO303" s="20">
        <v>1797.0170000000001</v>
      </c>
      <c r="AKP303" s="21">
        <v>82</v>
      </c>
      <c r="AKQ303" s="20">
        <v>423.92200000000003</v>
      </c>
      <c r="AKR303" s="20">
        <v>3279.7179999999998</v>
      </c>
      <c r="AKS303" s="20">
        <v>3279.7179999999998</v>
      </c>
      <c r="AKT303" s="21">
        <v>151</v>
      </c>
      <c r="AKU303" s="20">
        <v>780.351</v>
      </c>
      <c r="AKV303" s="20">
        <v>6037.2640000000001</v>
      </c>
      <c r="AKW303" s="20">
        <v>6037.2640000000001</v>
      </c>
      <c r="AKX303" s="21">
        <v>233</v>
      </c>
      <c r="AKY303" s="20">
        <v>1204.2729999999999</v>
      </c>
      <c r="AKZ303" s="20">
        <v>9316.982</v>
      </c>
      <c r="ALA303" s="20">
        <v>9316.982</v>
      </c>
      <c r="ALB303" s="21">
        <v>129</v>
      </c>
      <c r="ALC303" s="20">
        <v>667.05799999999999</v>
      </c>
      <c r="ALD303" s="20">
        <v>5160.7579999999998</v>
      </c>
      <c r="ALE303" s="20">
        <v>5160.7579999999998</v>
      </c>
      <c r="ALF303" s="21">
        <v>298.7</v>
      </c>
      <c r="ALG303" s="20">
        <v>900.65300000000002</v>
      </c>
      <c r="ALH303" s="20">
        <v>1191.204</v>
      </c>
      <c r="ALI303" s="21">
        <v>97.1</v>
      </c>
      <c r="ALJ303" s="20">
        <v>292.79500000000002</v>
      </c>
      <c r="ALK303" s="20">
        <v>387.25099999999998</v>
      </c>
      <c r="ALL303" s="21">
        <v>66.900000000000006</v>
      </c>
      <c r="ALM303" s="20">
        <v>201.61799999999999</v>
      </c>
      <c r="ALN303" s="20">
        <v>266.65899999999999</v>
      </c>
      <c r="ALO303" s="20">
        <v>236.44</v>
      </c>
      <c r="ALP303" s="21">
        <v>132.30000000000001</v>
      </c>
      <c r="ALQ303" s="20">
        <v>398.80599999999998</v>
      </c>
      <c r="ALR303" s="20">
        <v>527.46</v>
      </c>
      <c r="ALS303" s="20">
        <v>419.82900000000001</v>
      </c>
      <c r="ALT303" s="21">
        <v>201.6</v>
      </c>
      <c r="ALU303" s="20">
        <v>607.85799999999995</v>
      </c>
      <c r="ALV303" s="20">
        <v>803.95299999999997</v>
      </c>
      <c r="ALW303" s="20">
        <v>656.26900000000001</v>
      </c>
      <c r="ALX303" s="21">
        <v>162.1</v>
      </c>
      <c r="ALY303" s="20">
        <v>488.65600000000001</v>
      </c>
      <c r="ALZ303" s="20">
        <v>646.29600000000005</v>
      </c>
      <c r="AMA303" s="20">
        <v>476.26900000000001</v>
      </c>
      <c r="AMB303" s="21">
        <v>186</v>
      </c>
      <c r="AMC303" s="20">
        <v>747.77200000000005</v>
      </c>
      <c r="AMD303" s="20">
        <v>24580.83</v>
      </c>
      <c r="AME303" s="21">
        <v>29.9</v>
      </c>
      <c r="AMF303" s="20">
        <v>120.297</v>
      </c>
      <c r="AMG303" s="20">
        <v>3954.4259999999999</v>
      </c>
      <c r="AMH303" s="21">
        <v>80.2</v>
      </c>
      <c r="AMI303" s="20">
        <v>322.58100000000002</v>
      </c>
      <c r="AMJ303" s="20">
        <v>10603.924999999999</v>
      </c>
      <c r="AMK303" s="20">
        <v>10603.924999999999</v>
      </c>
      <c r="AML303" s="21">
        <v>75.8</v>
      </c>
      <c r="AMM303" s="20">
        <v>304.89299999999997</v>
      </c>
      <c r="AMN303" s="20">
        <v>10022.478999999999</v>
      </c>
      <c r="AMO303" s="20">
        <v>10022.478999999999</v>
      </c>
      <c r="AMP303" s="21">
        <v>156</v>
      </c>
      <c r="AMQ303" s="20">
        <v>627.47400000000005</v>
      </c>
      <c r="AMR303" s="20">
        <v>20626.403999999999</v>
      </c>
      <c r="AMS303" s="20">
        <v>20626.403999999999</v>
      </c>
      <c r="AMT303" s="21">
        <v>115.7</v>
      </c>
      <c r="AMU303" s="20">
        <v>465.34</v>
      </c>
      <c r="AMV303" s="20">
        <v>15296.7</v>
      </c>
      <c r="AMW303" s="20">
        <v>15296.7</v>
      </c>
      <c r="AMX303" s="21">
        <v>105</v>
      </c>
      <c r="AMY303" s="22">
        <v>923.876711</v>
      </c>
      <c r="AMZ303" s="20">
        <v>2155.0349999999999</v>
      </c>
      <c r="ANA303" s="21">
        <v>30.5</v>
      </c>
      <c r="ANB303" s="20">
        <v>268.03699999999998</v>
      </c>
      <c r="ANC303" s="20">
        <v>625.22199999999998</v>
      </c>
      <c r="AND303" s="21">
        <v>28.5</v>
      </c>
      <c r="ANE303" s="20">
        <v>250.49</v>
      </c>
      <c r="ANF303" s="20">
        <v>584.29399999999998</v>
      </c>
      <c r="ANG303" s="21">
        <v>18.600000000000001</v>
      </c>
      <c r="ANH303" s="22">
        <v>163.535359</v>
      </c>
      <c r="ANI303" s="22">
        <v>381.46258</v>
      </c>
      <c r="ANJ303" s="22">
        <v>381.46258</v>
      </c>
      <c r="ANK303" s="21">
        <v>56</v>
      </c>
      <c r="ANL303" s="22">
        <v>492.30482499999999</v>
      </c>
      <c r="ANM303" s="22">
        <v>1148.350236</v>
      </c>
      <c r="ANN303" s="22">
        <v>1148.350236</v>
      </c>
      <c r="ANO303" s="21">
        <v>74.5</v>
      </c>
      <c r="ANP303" s="22">
        <v>655.84018500000002</v>
      </c>
      <c r="ANQ303" s="22">
        <v>1529.812815</v>
      </c>
      <c r="ANR303" s="22">
        <v>1529.812815</v>
      </c>
      <c r="ANS303" s="21">
        <v>56.6</v>
      </c>
      <c r="ANT303" s="22">
        <v>497.699502</v>
      </c>
      <c r="ANU303" s="22">
        <v>1160.9338580000001</v>
      </c>
      <c r="ANV303" s="22">
        <v>1160.9338580000001</v>
      </c>
      <c r="ANW303" s="21">
        <v>249.7</v>
      </c>
      <c r="ANX303" s="20">
        <v>43816.017</v>
      </c>
      <c r="ANY303" s="20">
        <v>43816.017</v>
      </c>
      <c r="ANZ303" s="21">
        <v>100.7</v>
      </c>
      <c r="AOA303" s="20">
        <v>17665.350999999999</v>
      </c>
      <c r="AOB303" s="20">
        <v>17665.350999999999</v>
      </c>
      <c r="AOC303" s="21">
        <v>96.3</v>
      </c>
      <c r="AOD303" s="20">
        <v>16896.089</v>
      </c>
      <c r="AOE303" s="20">
        <v>16896.089</v>
      </c>
      <c r="AOF303" s="21">
        <v>79.900000000000006</v>
      </c>
      <c r="AOG303" s="20">
        <v>14017.713</v>
      </c>
      <c r="AOH303" s="20">
        <v>14017.713</v>
      </c>
      <c r="AOI303" s="20">
        <v>14017.713</v>
      </c>
      <c r="AOJ303" s="21">
        <v>69.099999999999994</v>
      </c>
      <c r="AOK303" s="20">
        <v>12132.953</v>
      </c>
      <c r="AOL303" s="20">
        <v>12132.953</v>
      </c>
      <c r="AOM303" s="20">
        <v>12132.953</v>
      </c>
      <c r="AON303" s="21">
        <v>149</v>
      </c>
      <c r="AOO303" s="20">
        <v>26150.666000000001</v>
      </c>
      <c r="AOP303" s="20">
        <v>26150.666000000001</v>
      </c>
      <c r="AOQ303" s="20">
        <v>26150.666000000001</v>
      </c>
      <c r="AOR303" s="21">
        <v>49.2</v>
      </c>
      <c r="AOS303" s="20">
        <v>8637.2099999999991</v>
      </c>
      <c r="AOT303" s="20">
        <v>8637.2099999999991</v>
      </c>
      <c r="AOU303" s="20">
        <v>8637.2099999999991</v>
      </c>
      <c r="AOV303" s="21">
        <v>271.10000000000002</v>
      </c>
      <c r="AOW303" s="20">
        <v>33501.226999999999</v>
      </c>
      <c r="AOX303" s="20">
        <v>27594.960999999999</v>
      </c>
      <c r="AOY303" s="21">
        <v>106.6</v>
      </c>
      <c r="AOZ303" s="20">
        <v>13167.815000000001</v>
      </c>
      <c r="APA303" s="20">
        <v>10846.329</v>
      </c>
      <c r="APB303" s="21">
        <v>93.5</v>
      </c>
      <c r="APC303" s="20">
        <v>11551.464</v>
      </c>
      <c r="APD303" s="20">
        <v>9514.9410000000007</v>
      </c>
      <c r="APE303" s="21">
        <v>60.3</v>
      </c>
      <c r="APF303" s="20">
        <v>7449.3639999999996</v>
      </c>
      <c r="APG303" s="20">
        <v>6136.0410000000002</v>
      </c>
      <c r="APH303" s="20">
        <v>6136.0410000000002</v>
      </c>
      <c r="API303" s="21">
        <v>104.3</v>
      </c>
      <c r="APJ303" s="20">
        <v>12884.048000000001</v>
      </c>
      <c r="APK303" s="20">
        <v>10612.591</v>
      </c>
      <c r="APL303" s="20">
        <v>10612.591</v>
      </c>
      <c r="APM303" s="21">
        <v>164.6</v>
      </c>
      <c r="APN303" s="20">
        <v>20333.412</v>
      </c>
      <c r="APO303" s="20">
        <v>16748.632000000001</v>
      </c>
      <c r="APP303" s="20">
        <v>16748.632000000001</v>
      </c>
      <c r="APQ303" s="21">
        <v>94.9</v>
      </c>
      <c r="APR303" s="20">
        <v>11723.715</v>
      </c>
      <c r="APS303" s="20">
        <v>9656.8240000000005</v>
      </c>
      <c r="APT303" s="20">
        <v>9656.8240000000005</v>
      </c>
      <c r="APU303" s="21">
        <v>118.6</v>
      </c>
      <c r="APV303" s="20">
        <v>424.07600000000002</v>
      </c>
      <c r="APW303" s="20">
        <v>4902.4489999999996</v>
      </c>
      <c r="APX303" s="21">
        <v>45.4</v>
      </c>
      <c r="APY303" s="20">
        <v>162.18</v>
      </c>
      <c r="APZ303" s="20">
        <v>1874.85</v>
      </c>
      <c r="AQA303" s="21">
        <v>38.4</v>
      </c>
      <c r="AQB303" s="20">
        <v>137.268</v>
      </c>
      <c r="AQC303" s="20">
        <v>1586.8620000000001</v>
      </c>
      <c r="AQD303" s="20">
        <v>1586.8620000000001</v>
      </c>
      <c r="AQE303" s="21">
        <v>34.9</v>
      </c>
      <c r="AQF303" s="20">
        <v>124.628</v>
      </c>
      <c r="AQG303" s="20">
        <v>1440.7370000000001</v>
      </c>
      <c r="AQH303" s="20">
        <v>1440.7370000000001</v>
      </c>
      <c r="AQI303" s="21">
        <v>73.2</v>
      </c>
      <c r="AQJ303" s="20">
        <v>261.89600000000002</v>
      </c>
      <c r="AQK303" s="20">
        <v>3027.5990000000002</v>
      </c>
      <c r="AQL303" s="20">
        <v>3027.5990000000002</v>
      </c>
      <c r="AQM303" s="21">
        <v>60.4</v>
      </c>
      <c r="AQN303" s="20">
        <v>216.11600000000001</v>
      </c>
      <c r="AQO303" s="20">
        <v>2498.3629999999998</v>
      </c>
      <c r="AQP303" s="20">
        <v>2498.3629999999998</v>
      </c>
    </row>
    <row r="304" spans="1:1134" x14ac:dyDescent="0.2">
      <c r="A304" s="18">
        <v>42094</v>
      </c>
      <c r="B304" s="21">
        <v>165.5</v>
      </c>
      <c r="C304" s="21">
        <v>163.80000000000001</v>
      </c>
      <c r="D304" s="20">
        <v>43522.909</v>
      </c>
      <c r="E304" s="21">
        <v>39.200000000000003</v>
      </c>
      <c r="F304" s="21">
        <v>40.700000000000003</v>
      </c>
      <c r="G304" s="20">
        <v>10301.07</v>
      </c>
      <c r="H304" s="21">
        <v>32.5</v>
      </c>
      <c r="I304" s="21">
        <v>32.4</v>
      </c>
      <c r="J304" s="20">
        <v>8538.1470000000008</v>
      </c>
      <c r="K304" s="21">
        <v>93.5</v>
      </c>
      <c r="L304" s="21">
        <v>90.4</v>
      </c>
      <c r="M304" s="20">
        <v>24583.356</v>
      </c>
      <c r="N304" s="21">
        <v>126</v>
      </c>
      <c r="O304" s="21">
        <v>122.8</v>
      </c>
      <c r="P304" s="20">
        <v>33130.506999999998</v>
      </c>
      <c r="Q304" s="21">
        <v>93.1</v>
      </c>
      <c r="R304" s="21">
        <v>89.2</v>
      </c>
      <c r="S304" s="20">
        <v>24478.325000000001</v>
      </c>
      <c r="T304" s="21">
        <v>219.8</v>
      </c>
      <c r="U304" s="21">
        <v>216.4</v>
      </c>
      <c r="V304" s="20">
        <v>154567.22700000001</v>
      </c>
      <c r="W304" s="21">
        <v>78.099999999999994</v>
      </c>
      <c r="X304" s="21">
        <v>74.5</v>
      </c>
      <c r="Y304" s="20">
        <v>54933.618000000002</v>
      </c>
      <c r="Z304" s="21">
        <v>72.5</v>
      </c>
      <c r="AA304" s="21">
        <v>69.599999999999994</v>
      </c>
      <c r="AB304" s="20">
        <v>50983.663</v>
      </c>
      <c r="AC304" s="21">
        <v>55.7</v>
      </c>
      <c r="AD304" s="21">
        <v>52</v>
      </c>
      <c r="AE304" s="20">
        <v>39188.275000000001</v>
      </c>
      <c r="AF304" s="21">
        <v>86</v>
      </c>
      <c r="AG304" s="21">
        <v>89.8</v>
      </c>
      <c r="AH304" s="20">
        <v>60435.622000000003</v>
      </c>
      <c r="AI304" s="21">
        <v>141.69999999999999</v>
      </c>
      <c r="AJ304" s="21">
        <v>141.9</v>
      </c>
      <c r="AK304" s="20">
        <v>99633.608999999997</v>
      </c>
      <c r="AL304" s="21">
        <v>80.400000000000006</v>
      </c>
      <c r="AM304" s="21">
        <v>84.5</v>
      </c>
      <c r="AN304" s="20">
        <v>56500.629000000001</v>
      </c>
      <c r="AO304" s="21">
        <v>252.3</v>
      </c>
      <c r="AP304" s="21">
        <v>274.2</v>
      </c>
      <c r="AQ304" s="20">
        <v>111044.318</v>
      </c>
      <c r="AR304" s="21">
        <v>101.2</v>
      </c>
      <c r="AS304" s="21">
        <v>111.4</v>
      </c>
      <c r="AT304" s="20">
        <v>44541.216</v>
      </c>
      <c r="AU304" s="21">
        <v>92.4</v>
      </c>
      <c r="AV304" s="21">
        <v>101.5</v>
      </c>
      <c r="AW304" s="20">
        <v>40682.593999999997</v>
      </c>
      <c r="AX304" s="21">
        <v>69.599999999999994</v>
      </c>
      <c r="AY304" s="21">
        <v>73.599999999999994</v>
      </c>
      <c r="AZ304" s="20">
        <v>30650.127</v>
      </c>
      <c r="BA304" s="21">
        <v>81.5</v>
      </c>
      <c r="BB304" s="21">
        <v>89.2</v>
      </c>
      <c r="BC304" s="20">
        <v>35852.266000000003</v>
      </c>
      <c r="BD304" s="21">
        <v>151.1</v>
      </c>
      <c r="BE304" s="21">
        <v>162.9</v>
      </c>
      <c r="BF304" s="20">
        <v>66503.101999999999</v>
      </c>
      <c r="BG304" s="21">
        <v>72.8</v>
      </c>
      <c r="BH304" s="21">
        <v>79.400000000000006</v>
      </c>
      <c r="BI304" s="20">
        <v>32022.304</v>
      </c>
      <c r="BJ304" s="21">
        <v>64.900000000000006</v>
      </c>
      <c r="BK304" s="19">
        <v>359.27066756103</v>
      </c>
      <c r="BL304" s="20">
        <v>3166.6840000000002</v>
      </c>
      <c r="BM304" s="21">
        <v>45.5</v>
      </c>
      <c r="BN304" s="20">
        <v>251.91399999999999</v>
      </c>
      <c r="BO304" s="20">
        <v>2220.424</v>
      </c>
      <c r="BP304" s="21">
        <v>5.7</v>
      </c>
      <c r="BQ304" s="20">
        <v>31.734000000000002</v>
      </c>
      <c r="BR304" s="19">
        <v>279.71006</v>
      </c>
      <c r="BS304" s="19">
        <v>279.71006</v>
      </c>
      <c r="BT304" s="21">
        <v>13.5</v>
      </c>
      <c r="BU304" s="20">
        <v>74.635999999999996</v>
      </c>
      <c r="BV304" s="19">
        <v>657.85503268693003</v>
      </c>
      <c r="BW304" s="19">
        <v>544.62095719054003</v>
      </c>
      <c r="BX304" s="21">
        <v>19.399999999999999</v>
      </c>
      <c r="BY304" s="19">
        <v>107.35625672398</v>
      </c>
      <c r="BZ304" s="19">
        <v>946.25951801647</v>
      </c>
      <c r="CA304" s="19">
        <v>824.33101719054002</v>
      </c>
      <c r="CB304" s="21">
        <v>13.1</v>
      </c>
      <c r="CC304" s="19">
        <v>72.343524993759999</v>
      </c>
      <c r="CD304" s="19">
        <v>637.65029800000002</v>
      </c>
      <c r="CE304" s="19">
        <v>637.65029800000002</v>
      </c>
      <c r="CF304" s="21">
        <v>243.4</v>
      </c>
      <c r="CG304" s="20">
        <v>880.70699999999999</v>
      </c>
      <c r="CH304" s="20">
        <v>818.61699999999996</v>
      </c>
      <c r="CI304" s="21">
        <v>99.6</v>
      </c>
      <c r="CJ304" s="20">
        <v>360.464</v>
      </c>
      <c r="CK304" s="20">
        <v>335.05099999999999</v>
      </c>
      <c r="CL304" s="21">
        <v>84.7</v>
      </c>
      <c r="CM304" s="20">
        <v>306.57600000000002</v>
      </c>
      <c r="CN304" s="20">
        <v>284.96199999999999</v>
      </c>
      <c r="CO304" s="21">
        <v>50.7</v>
      </c>
      <c r="CP304" s="20">
        <v>183.58699999999999</v>
      </c>
      <c r="CQ304" s="20">
        <v>170.64400000000001</v>
      </c>
      <c r="CR304" s="20">
        <v>170.64400000000001</v>
      </c>
      <c r="CS304" s="21">
        <v>93.1</v>
      </c>
      <c r="CT304" s="20">
        <v>336.65600000000001</v>
      </c>
      <c r="CU304" s="20">
        <v>312.92200000000003</v>
      </c>
      <c r="CV304" s="20">
        <v>312.92200000000003</v>
      </c>
      <c r="CW304" s="21">
        <v>143.80000000000001</v>
      </c>
      <c r="CX304" s="20">
        <v>520.24300000000005</v>
      </c>
      <c r="CY304" s="20">
        <v>483.56599999999997</v>
      </c>
      <c r="CZ304" s="20">
        <v>483.56599999999997</v>
      </c>
      <c r="DA304" s="21">
        <v>85.4</v>
      </c>
      <c r="DB304" s="20">
        <v>308.98</v>
      </c>
      <c r="DC304" s="20">
        <v>287.197</v>
      </c>
      <c r="DD304" s="20">
        <v>287.197</v>
      </c>
      <c r="DE304" s="21">
        <v>229.8</v>
      </c>
      <c r="DF304" s="20">
        <v>2827.6909999999998</v>
      </c>
      <c r="DG304" s="20">
        <v>3719.828</v>
      </c>
      <c r="DH304" s="21">
        <v>36.799999999999997</v>
      </c>
      <c r="DI304" s="20">
        <v>452.798</v>
      </c>
      <c r="DJ304" s="20">
        <v>595.65599999999995</v>
      </c>
      <c r="DK304" s="21">
        <v>32.5</v>
      </c>
      <c r="DL304" s="20">
        <v>400.16300000000001</v>
      </c>
      <c r="DM304" s="20">
        <v>526.41499999999996</v>
      </c>
      <c r="DN304" s="21">
        <v>117.1</v>
      </c>
      <c r="DO304" s="20">
        <v>1440.7860000000001</v>
      </c>
      <c r="DP304" s="20">
        <v>1895.354</v>
      </c>
      <c r="DQ304" s="20">
        <v>1895.354</v>
      </c>
      <c r="DR304" s="21">
        <v>75.900000000000006</v>
      </c>
      <c r="DS304" s="20">
        <v>934.10699999999997</v>
      </c>
      <c r="DT304" s="20">
        <v>1228.818</v>
      </c>
      <c r="DU304" s="20">
        <v>1228.818</v>
      </c>
      <c r="DV304" s="21">
        <v>193</v>
      </c>
      <c r="DW304" s="20">
        <v>2374.893</v>
      </c>
      <c r="DX304" s="20">
        <v>3124.172</v>
      </c>
      <c r="DY304" s="20">
        <v>3124.172</v>
      </c>
      <c r="DZ304" s="21">
        <v>133.6</v>
      </c>
      <c r="EA304" s="20">
        <v>1643.1489999999999</v>
      </c>
      <c r="EB304" s="20">
        <v>2161.5619999999999</v>
      </c>
      <c r="EC304" s="20">
        <v>2161.5619999999999</v>
      </c>
      <c r="ED304" s="21">
        <v>346.7</v>
      </c>
      <c r="EE304" s="20">
        <v>1514.539</v>
      </c>
      <c r="EF304" s="20">
        <v>1407.7639999999999</v>
      </c>
      <c r="EG304" s="21">
        <v>132.30000000000001</v>
      </c>
      <c r="EH304" s="20">
        <v>578.02499999999998</v>
      </c>
      <c r="EI304" s="20">
        <v>537.274</v>
      </c>
      <c r="EJ304" s="21">
        <v>110.9</v>
      </c>
      <c r="EK304" s="20">
        <v>484.66399999999999</v>
      </c>
      <c r="EL304" s="20">
        <v>450.495</v>
      </c>
      <c r="EM304" s="21">
        <v>58.3</v>
      </c>
      <c r="EN304" s="20">
        <v>254.76900000000001</v>
      </c>
      <c r="EO304" s="20">
        <v>236.80799999999999</v>
      </c>
      <c r="EP304" s="20">
        <v>236.80799999999999</v>
      </c>
      <c r="EQ304" s="21">
        <v>156</v>
      </c>
      <c r="ER304" s="20">
        <v>681.745</v>
      </c>
      <c r="ES304" s="20">
        <v>633.68200000000002</v>
      </c>
      <c r="ET304" s="20">
        <v>633.68200000000002</v>
      </c>
      <c r="EU304" s="21">
        <v>214.4</v>
      </c>
      <c r="EV304" s="20">
        <v>936.51400000000001</v>
      </c>
      <c r="EW304" s="20">
        <v>870.49</v>
      </c>
      <c r="EX304" s="20">
        <v>870.49</v>
      </c>
      <c r="EY304" s="21">
        <v>59.9</v>
      </c>
      <c r="EZ304" s="20">
        <v>261.75799999999998</v>
      </c>
      <c r="FA304" s="20">
        <v>243.304</v>
      </c>
      <c r="FB304" s="20">
        <v>243.304</v>
      </c>
      <c r="FC304" s="21">
        <v>141.19999999999999</v>
      </c>
      <c r="FD304" s="20">
        <v>2542.2469999999998</v>
      </c>
      <c r="FE304" s="20">
        <v>8260.2350000000006</v>
      </c>
      <c r="FF304" s="21">
        <v>63.9</v>
      </c>
      <c r="FG304" s="20">
        <v>1150.665</v>
      </c>
      <c r="FH304" s="20">
        <v>3738.7240000000002</v>
      </c>
      <c r="FI304" s="21">
        <v>27.1</v>
      </c>
      <c r="FJ304" s="20">
        <v>487.99</v>
      </c>
      <c r="FK304" s="20">
        <v>1585.5719999999999</v>
      </c>
      <c r="FL304" s="20">
        <v>1585.5719999999999</v>
      </c>
      <c r="FM304" s="21">
        <v>50.2</v>
      </c>
      <c r="FN304" s="20">
        <v>903.59199999999998</v>
      </c>
      <c r="FO304" s="20">
        <v>2935.9389999999999</v>
      </c>
      <c r="FP304" s="20">
        <v>2935.9389999999999</v>
      </c>
      <c r="FQ304" s="21">
        <v>77.3</v>
      </c>
      <c r="FR304" s="20">
        <v>1391.5820000000001</v>
      </c>
      <c r="FS304" s="20">
        <v>4521.5110000000004</v>
      </c>
      <c r="FT304" s="20">
        <v>4521.5110000000004</v>
      </c>
      <c r="FU304" s="21">
        <v>65.8</v>
      </c>
      <c r="FV304" s="20">
        <v>1184.798</v>
      </c>
      <c r="FW304" s="20">
        <v>3849.63</v>
      </c>
      <c r="FX304" s="20">
        <v>3849.63</v>
      </c>
      <c r="FY304" s="21">
        <v>287.3</v>
      </c>
      <c r="FZ304" s="20">
        <v>4500.5219999999999</v>
      </c>
      <c r="GA304" s="20">
        <v>5746.7169999999996</v>
      </c>
      <c r="GB304" s="21">
        <v>87</v>
      </c>
      <c r="GC304" s="20">
        <v>1362.2439999999999</v>
      </c>
      <c r="GD304" s="20">
        <v>1739.4490000000001</v>
      </c>
      <c r="GE304" s="21">
        <v>76.8</v>
      </c>
      <c r="GF304" s="20">
        <v>1203.386</v>
      </c>
      <c r="GG304" s="20">
        <v>1536.604</v>
      </c>
      <c r="GH304" s="21">
        <v>95.5</v>
      </c>
      <c r="GI304" s="20">
        <v>1496.2349999999999</v>
      </c>
      <c r="GJ304" s="20">
        <v>1910.5419999999999</v>
      </c>
      <c r="GK304" s="20">
        <v>1910.5419999999999</v>
      </c>
      <c r="GL304" s="21">
        <v>104.8</v>
      </c>
      <c r="GM304" s="20">
        <v>1642.0440000000001</v>
      </c>
      <c r="GN304" s="20">
        <v>2096.7260000000001</v>
      </c>
      <c r="GO304" s="20">
        <v>2096.7260000000001</v>
      </c>
      <c r="GP304" s="21">
        <v>200.4</v>
      </c>
      <c r="GQ304" s="20">
        <v>3138.279</v>
      </c>
      <c r="GR304" s="20">
        <v>4007.268</v>
      </c>
      <c r="GS304" s="20">
        <v>4007.268</v>
      </c>
      <c r="GT304" s="21">
        <v>92.4</v>
      </c>
      <c r="GU304" s="20">
        <v>1446.7270000000001</v>
      </c>
      <c r="GV304" s="20">
        <v>1847.326</v>
      </c>
      <c r="GW304" s="20">
        <v>1847.326</v>
      </c>
      <c r="GX304" s="21">
        <v>262.10000000000002</v>
      </c>
      <c r="GY304" s="20">
        <v>1797.3969999999999</v>
      </c>
      <c r="GZ304" s="20">
        <v>1747.9690000000001</v>
      </c>
      <c r="HA304" s="21">
        <v>33.4</v>
      </c>
      <c r="HB304" s="20">
        <v>229.22800000000001</v>
      </c>
      <c r="HC304" s="20">
        <v>222.92400000000001</v>
      </c>
      <c r="HD304" s="21">
        <v>29.2</v>
      </c>
      <c r="HE304" s="20">
        <v>200.08500000000001</v>
      </c>
      <c r="HF304" s="20">
        <v>194.583</v>
      </c>
      <c r="HG304" s="21">
        <v>119.7</v>
      </c>
      <c r="HH304" s="20">
        <v>821.16700000000003</v>
      </c>
      <c r="HI304" s="20">
        <v>798.58500000000004</v>
      </c>
      <c r="HJ304" s="20">
        <v>798.58500000000004</v>
      </c>
      <c r="HK304" s="21">
        <v>108.9</v>
      </c>
      <c r="HL304" s="20">
        <v>747.00300000000004</v>
      </c>
      <c r="HM304" s="20">
        <v>726.46</v>
      </c>
      <c r="HN304" s="20">
        <v>726.46</v>
      </c>
      <c r="HO304" s="21">
        <v>228.6</v>
      </c>
      <c r="HP304" s="20">
        <v>1568.17</v>
      </c>
      <c r="HQ304" s="20">
        <v>1525.0450000000001</v>
      </c>
      <c r="HR304" s="20">
        <v>1525.0450000000001</v>
      </c>
      <c r="HS304" s="21">
        <v>142.1</v>
      </c>
      <c r="HT304" s="20">
        <v>974.67399999999998</v>
      </c>
      <c r="HU304" s="20">
        <v>947.87</v>
      </c>
      <c r="HV304" s="20">
        <v>947.87</v>
      </c>
      <c r="HW304" s="21">
        <v>153.6</v>
      </c>
      <c r="HX304" s="20">
        <v>370.13499999999999</v>
      </c>
      <c r="HY304" s="20">
        <v>232026.70199999999</v>
      </c>
      <c r="HZ304" s="21">
        <v>17.2</v>
      </c>
      <c r="IA304" s="20">
        <v>41.465000000000003</v>
      </c>
      <c r="IB304" s="20">
        <v>25992.949000000001</v>
      </c>
      <c r="IC304" s="21">
        <v>14.2</v>
      </c>
      <c r="ID304" s="20">
        <v>34.185000000000002</v>
      </c>
      <c r="IE304" s="20">
        <v>21429.440999999999</v>
      </c>
      <c r="IF304" s="21">
        <v>39.4</v>
      </c>
      <c r="IG304" s="20">
        <v>94.891999999999996</v>
      </c>
      <c r="IH304" s="20">
        <v>59485.195</v>
      </c>
      <c r="II304" s="20">
        <v>59485.195</v>
      </c>
      <c r="IJ304" s="21">
        <v>97</v>
      </c>
      <c r="IK304" s="20">
        <v>233.77799999999999</v>
      </c>
      <c r="IL304" s="20">
        <v>146548.55799999999</v>
      </c>
      <c r="IM304" s="20">
        <v>146548.55799999999</v>
      </c>
      <c r="IN304" s="21">
        <v>136.4</v>
      </c>
      <c r="IO304" s="20">
        <v>328.67099999999999</v>
      </c>
      <c r="IP304" s="20">
        <v>206033.753</v>
      </c>
      <c r="IQ304" s="20">
        <v>206033.753</v>
      </c>
      <c r="IR304" s="21">
        <v>78.599999999999994</v>
      </c>
      <c r="IS304" s="20">
        <v>189.55099999999999</v>
      </c>
      <c r="IT304" s="23">
        <v>118823.54</v>
      </c>
      <c r="IU304" s="23">
        <v>118823.54</v>
      </c>
      <c r="IV304" s="21">
        <v>226.5</v>
      </c>
      <c r="IW304" s="20">
        <v>23889.66</v>
      </c>
      <c r="IX304" s="20">
        <v>148125.20699999999</v>
      </c>
      <c r="IY304" s="21">
        <v>40.6</v>
      </c>
      <c r="IZ304" s="20">
        <v>4283.6120000000001</v>
      </c>
      <c r="JA304" s="20">
        <v>26560.062000000002</v>
      </c>
      <c r="JB304" s="21">
        <v>36.4</v>
      </c>
      <c r="JC304" s="20">
        <v>3838.2930000000001</v>
      </c>
      <c r="JD304" s="20">
        <v>23798.911</v>
      </c>
      <c r="JE304" s="20">
        <v>23798.911</v>
      </c>
      <c r="JF304" s="21">
        <v>149.5</v>
      </c>
      <c r="JG304" s="20">
        <v>15766.642</v>
      </c>
      <c r="JH304" s="20">
        <v>97759.326000000001</v>
      </c>
      <c r="JI304" s="20">
        <v>100424.163</v>
      </c>
      <c r="JJ304" s="21">
        <v>185.9</v>
      </c>
      <c r="JK304" s="20">
        <v>19606.047999999999</v>
      </c>
      <c r="JL304" s="20">
        <v>121565.145</v>
      </c>
      <c r="JM304" s="20">
        <v>124223.07399999999</v>
      </c>
      <c r="JN304" s="21">
        <v>144.19999999999999</v>
      </c>
      <c r="JO304" s="20">
        <v>15213.393</v>
      </c>
      <c r="JP304" s="20">
        <v>94328.967000000004</v>
      </c>
      <c r="JQ304" s="20">
        <v>94328.967000000004</v>
      </c>
      <c r="JR304" s="21">
        <v>102.8</v>
      </c>
      <c r="JS304" s="20">
        <v>307.67200000000003</v>
      </c>
      <c r="JT304" s="20">
        <v>792579.64899999998</v>
      </c>
      <c r="JU304" s="21">
        <v>40.799999999999997</v>
      </c>
      <c r="JV304" s="20">
        <v>122.14700000000001</v>
      </c>
      <c r="JW304" s="20">
        <v>314655.82400000002</v>
      </c>
      <c r="JX304" s="20">
        <v>24.628</v>
      </c>
      <c r="JY304" s="20">
        <v>73.677999999999997</v>
      </c>
      <c r="JZ304" s="20">
        <v>189798.75899999999</v>
      </c>
      <c r="KA304" s="20">
        <v>189798.75899999999</v>
      </c>
      <c r="KB304" s="20">
        <v>37.387</v>
      </c>
      <c r="KC304" s="20">
        <v>111.848</v>
      </c>
      <c r="KD304" s="20">
        <v>288125.06699999998</v>
      </c>
      <c r="KE304" s="20">
        <v>288125.06699999998</v>
      </c>
      <c r="KF304" s="21">
        <v>62</v>
      </c>
      <c r="KG304" s="21">
        <v>185.5</v>
      </c>
      <c r="KH304" s="20">
        <v>477923.826</v>
      </c>
      <c r="KI304" s="20">
        <v>477923.826</v>
      </c>
      <c r="KJ304" s="21">
        <v>43.6</v>
      </c>
      <c r="KK304" s="21">
        <v>130.30000000000001</v>
      </c>
      <c r="KL304" s="21">
        <v>335640.7</v>
      </c>
      <c r="KM304" s="21">
        <v>335640.7</v>
      </c>
      <c r="KN304" s="21">
        <v>137.19999999999999</v>
      </c>
      <c r="KO304" s="20">
        <v>236.81700000000001</v>
      </c>
      <c r="KP304" s="20">
        <v>6060.3220000000001</v>
      </c>
      <c r="KQ304" s="21">
        <v>47.6</v>
      </c>
      <c r="KR304" s="20">
        <v>82.165000000000006</v>
      </c>
      <c r="KS304" s="20">
        <v>2102.6550000000002</v>
      </c>
      <c r="KT304" s="21">
        <v>41.5</v>
      </c>
      <c r="KU304" s="20">
        <v>71.683999999999997</v>
      </c>
      <c r="KV304" s="20">
        <v>1834.4469999999999</v>
      </c>
      <c r="KW304" s="21">
        <v>29.8</v>
      </c>
      <c r="KX304" s="20">
        <v>51.436999999999998</v>
      </c>
      <c r="KY304" s="20">
        <v>1316.307</v>
      </c>
      <c r="KZ304" s="20">
        <v>1316.307</v>
      </c>
      <c r="LA304" s="21">
        <v>59.8</v>
      </c>
      <c r="LB304" s="20">
        <v>103.21599999999999</v>
      </c>
      <c r="LC304" s="20">
        <v>2641.36</v>
      </c>
      <c r="LD304" s="20">
        <v>2641.36</v>
      </c>
      <c r="LE304" s="21">
        <v>89.6</v>
      </c>
      <c r="LF304" s="20">
        <v>154.65299999999999</v>
      </c>
      <c r="LG304" s="20">
        <v>3957.6669999999999</v>
      </c>
      <c r="LH304" s="20">
        <v>3957.6669999999999</v>
      </c>
      <c r="LI304" s="21">
        <v>48.8</v>
      </c>
      <c r="LJ304" s="20">
        <v>84.177000000000007</v>
      </c>
      <c r="LK304" s="20">
        <v>2154.1570000000002</v>
      </c>
      <c r="LL304" s="20">
        <v>2154.1570000000002</v>
      </c>
      <c r="LM304" s="21">
        <v>201.4</v>
      </c>
      <c r="LN304" s="20">
        <v>6396.34</v>
      </c>
      <c r="LO304" s="20">
        <v>5945.3980000000001</v>
      </c>
      <c r="LP304" s="21">
        <v>82.5</v>
      </c>
      <c r="LQ304" s="20">
        <v>2620.4250000000002</v>
      </c>
      <c r="LR304" s="20">
        <v>2435.6849999999999</v>
      </c>
      <c r="LS304" s="21">
        <v>74.900000000000006</v>
      </c>
      <c r="LT304" s="20">
        <v>2377.3910000000001</v>
      </c>
      <c r="LU304" s="20">
        <v>2209.7849999999999</v>
      </c>
      <c r="LV304" s="21">
        <v>53.8</v>
      </c>
      <c r="LW304" s="20">
        <v>1709.4059999999999</v>
      </c>
      <c r="LX304" s="20">
        <v>1588.893</v>
      </c>
      <c r="LY304" s="20">
        <v>1588.893</v>
      </c>
      <c r="LZ304" s="21">
        <v>65.099999999999994</v>
      </c>
      <c r="MA304" s="20">
        <v>2066.509</v>
      </c>
      <c r="MB304" s="20">
        <v>1920.82</v>
      </c>
      <c r="MC304" s="20">
        <v>1920.82</v>
      </c>
      <c r="MD304" s="21">
        <v>118.9</v>
      </c>
      <c r="ME304" s="20">
        <v>3775.915</v>
      </c>
      <c r="MF304" s="20">
        <v>3509.7130000000002</v>
      </c>
      <c r="MG304" s="20">
        <v>3509.7130000000002</v>
      </c>
      <c r="MH304" s="21">
        <v>77.599999999999994</v>
      </c>
      <c r="MI304" s="20">
        <v>2465.2049999999999</v>
      </c>
      <c r="MJ304" s="20">
        <v>2291.4079999999999</v>
      </c>
      <c r="MK304" s="20">
        <v>2291.4079999999999</v>
      </c>
      <c r="ML304" s="21">
        <v>300.3</v>
      </c>
      <c r="MM304" s="20">
        <v>864.46699999999998</v>
      </c>
      <c r="MN304" s="20">
        <v>6001.7380000000003</v>
      </c>
      <c r="MO304" s="21">
        <v>52.8</v>
      </c>
      <c r="MP304" s="20">
        <v>152.06700000000001</v>
      </c>
      <c r="MQ304" s="20">
        <v>1055.7550000000001</v>
      </c>
      <c r="MR304" s="21">
        <v>43.6</v>
      </c>
      <c r="MS304" s="20">
        <v>125.413</v>
      </c>
      <c r="MT304" s="20">
        <v>870.70699999999999</v>
      </c>
      <c r="MU304" s="21">
        <v>122.6</v>
      </c>
      <c r="MV304" s="20">
        <v>352.82900000000001</v>
      </c>
      <c r="MW304" s="20">
        <v>2449.585</v>
      </c>
      <c r="MX304" s="20">
        <v>2476</v>
      </c>
      <c r="MY304" s="21">
        <v>124.7</v>
      </c>
      <c r="MZ304" s="20">
        <v>358.863</v>
      </c>
      <c r="NA304" s="20">
        <v>2491.4769999999999</v>
      </c>
      <c r="NB304" s="20">
        <v>2320</v>
      </c>
      <c r="NC304" s="21">
        <v>247.5</v>
      </c>
      <c r="ND304" s="20">
        <v>712.4</v>
      </c>
      <c r="NE304" s="20">
        <v>4945.9830000000002</v>
      </c>
      <c r="NF304" s="20">
        <v>4796</v>
      </c>
      <c r="NG304" s="21">
        <v>174.8</v>
      </c>
      <c r="NH304" s="20">
        <v>503.06900000000002</v>
      </c>
      <c r="NI304" s="20">
        <v>3492.6559999999999</v>
      </c>
      <c r="NJ304" s="20">
        <v>3492.6559999999999</v>
      </c>
      <c r="NK304" s="21">
        <v>308.8</v>
      </c>
      <c r="NL304" s="20">
        <v>3461.9229999999998</v>
      </c>
      <c r="NM304" s="20">
        <v>3217.857</v>
      </c>
      <c r="NN304" s="21">
        <v>119.6</v>
      </c>
      <c r="NO304" s="20">
        <v>1340.97</v>
      </c>
      <c r="NP304" s="20">
        <v>1246.432</v>
      </c>
      <c r="NQ304" s="21">
        <v>105.1</v>
      </c>
      <c r="NR304" s="20">
        <v>1178.713</v>
      </c>
      <c r="NS304" s="20">
        <v>1095.614</v>
      </c>
      <c r="NT304" s="21">
        <v>71.900000000000006</v>
      </c>
      <c r="NU304" s="20">
        <v>806.654</v>
      </c>
      <c r="NV304" s="20">
        <v>749.78499999999997</v>
      </c>
      <c r="NW304" s="20">
        <v>749.78499999999997</v>
      </c>
      <c r="NX304" s="21">
        <v>117.2</v>
      </c>
      <c r="NY304" s="20">
        <v>1314.298</v>
      </c>
      <c r="NZ304" s="20">
        <v>1221.6400000000001</v>
      </c>
      <c r="OA304" s="20">
        <v>1221.6400000000001</v>
      </c>
      <c r="OB304" s="21">
        <v>189.2</v>
      </c>
      <c r="OC304" s="20">
        <v>2120.9520000000002</v>
      </c>
      <c r="OD304" s="20">
        <v>1971.425</v>
      </c>
      <c r="OE304" s="20">
        <v>1971.425</v>
      </c>
      <c r="OF304" s="21">
        <v>122.8</v>
      </c>
      <c r="OG304" s="20">
        <v>1376.9159999999999</v>
      </c>
      <c r="OH304" s="20">
        <v>1279.8430000000001</v>
      </c>
      <c r="OI304" s="20">
        <v>1279.8430000000001</v>
      </c>
      <c r="OJ304" s="21">
        <v>260.5</v>
      </c>
      <c r="OK304" s="20">
        <v>581.73199999999997</v>
      </c>
      <c r="OL304" s="20">
        <v>540.72</v>
      </c>
      <c r="OM304" s="21">
        <v>73.3</v>
      </c>
      <c r="ON304" s="20">
        <v>163.62700000000001</v>
      </c>
      <c r="OO304" s="20">
        <v>152.09100000000001</v>
      </c>
      <c r="OP304" s="21">
        <v>65.599999999999994</v>
      </c>
      <c r="OQ304" s="20">
        <v>146.47900000000001</v>
      </c>
      <c r="OR304" s="20">
        <v>136.15199999999999</v>
      </c>
      <c r="OS304" s="21">
        <v>62.6</v>
      </c>
      <c r="OT304" s="20">
        <v>139.74700000000001</v>
      </c>
      <c r="OU304" s="20">
        <v>129.89500000000001</v>
      </c>
      <c r="OV304" s="20">
        <v>129.89500000000001</v>
      </c>
      <c r="OW304" s="21">
        <v>124.6</v>
      </c>
      <c r="OX304" s="20">
        <v>278.358</v>
      </c>
      <c r="OY304" s="20">
        <v>258.73399999999998</v>
      </c>
      <c r="OZ304" s="20">
        <v>258.73399999999998</v>
      </c>
      <c r="PA304" s="21">
        <v>187.2</v>
      </c>
      <c r="PB304" s="20">
        <v>418.10500000000002</v>
      </c>
      <c r="PC304" s="20">
        <v>388.62900000000002</v>
      </c>
      <c r="PD304" s="20">
        <v>388.62900000000002</v>
      </c>
      <c r="PE304" s="21">
        <v>92.6</v>
      </c>
      <c r="PF304" s="20">
        <v>206.732</v>
      </c>
      <c r="PG304" s="20">
        <v>192.15700000000001</v>
      </c>
      <c r="PH304" s="20">
        <v>192.15700000000001</v>
      </c>
      <c r="PI304" s="21">
        <v>303.2</v>
      </c>
      <c r="PJ304" s="20">
        <v>7055.7979999999998</v>
      </c>
      <c r="PK304" s="20">
        <v>6558.3639999999996</v>
      </c>
      <c r="PL304" s="21">
        <v>113.7</v>
      </c>
      <c r="PM304" s="20">
        <v>2645.33</v>
      </c>
      <c r="PN304" s="20">
        <v>2458.8339999999998</v>
      </c>
      <c r="PO304" s="21">
        <v>96.7</v>
      </c>
      <c r="PP304" s="20">
        <v>2250.7849999999999</v>
      </c>
      <c r="PQ304" s="20">
        <v>2092.105</v>
      </c>
      <c r="PR304" s="21">
        <v>55.5</v>
      </c>
      <c r="PS304" s="20">
        <v>1290.9000000000001</v>
      </c>
      <c r="PT304" s="20">
        <v>1199.8920000000001</v>
      </c>
      <c r="PU304" s="20">
        <v>1199.8920000000001</v>
      </c>
      <c r="PV304" s="21">
        <v>134.1</v>
      </c>
      <c r="PW304" s="20">
        <v>3119.5680000000002</v>
      </c>
      <c r="PX304" s="20">
        <v>2899.6379999999999</v>
      </c>
      <c r="PY304" s="20">
        <v>2899.6379999999999</v>
      </c>
      <c r="PZ304" s="21">
        <v>189.5</v>
      </c>
      <c r="QA304" s="20">
        <v>4410.4679999999998</v>
      </c>
      <c r="QB304" s="20">
        <v>4099.53</v>
      </c>
      <c r="QC304" s="20">
        <v>4099.53</v>
      </c>
      <c r="QD304" s="21">
        <v>91.6</v>
      </c>
      <c r="QE304" s="20">
        <v>2130.6089999999999</v>
      </c>
      <c r="QF304" s="20">
        <v>1980.4010000000001</v>
      </c>
      <c r="QG304" s="20">
        <v>1980.4010000000001</v>
      </c>
      <c r="QH304" s="21">
        <v>221.3</v>
      </c>
      <c r="QI304" s="21">
        <v>217.5</v>
      </c>
      <c r="QJ304" s="20">
        <v>143588.61600000001</v>
      </c>
      <c r="QK304" s="21">
        <v>81</v>
      </c>
      <c r="QL304" s="21">
        <v>76.7</v>
      </c>
      <c r="QM304" s="20">
        <v>52549.302000000003</v>
      </c>
      <c r="QN304" s="21">
        <v>75.2</v>
      </c>
      <c r="QO304" s="21">
        <v>71.7</v>
      </c>
      <c r="QP304" s="20">
        <v>48753.906999999999</v>
      </c>
      <c r="QQ304" s="21">
        <v>55</v>
      </c>
      <c r="QR304" s="21">
        <v>51</v>
      </c>
      <c r="QS304" s="20">
        <v>35660.938000000002</v>
      </c>
      <c r="QT304" s="21">
        <v>85.4</v>
      </c>
      <c r="QU304" s="21">
        <v>89.8</v>
      </c>
      <c r="QV304" s="20">
        <v>55376.578000000001</v>
      </c>
      <c r="QW304" s="21">
        <v>140.30000000000001</v>
      </c>
      <c r="QX304" s="21">
        <v>140.80000000000001</v>
      </c>
      <c r="QY304" s="20">
        <v>91039.313999999998</v>
      </c>
      <c r="QZ304" s="21">
        <v>78.3</v>
      </c>
      <c r="RA304" s="21">
        <v>82.7</v>
      </c>
      <c r="RB304" s="20">
        <v>50811.798999999999</v>
      </c>
      <c r="RC304" s="21">
        <v>264.39999999999998</v>
      </c>
      <c r="RD304" s="20">
        <v>7353.152</v>
      </c>
      <c r="RE304" s="20">
        <v>4970.7309999999998</v>
      </c>
      <c r="RF304" s="21">
        <v>105</v>
      </c>
      <c r="RG304" s="20">
        <v>2919.9140000000002</v>
      </c>
      <c r="RH304" s="20">
        <v>1973.8620000000001</v>
      </c>
      <c r="RI304" s="21">
        <v>86.3</v>
      </c>
      <c r="RJ304" s="20">
        <v>2398.5340000000001</v>
      </c>
      <c r="RK304" s="20">
        <v>1621.4090000000001</v>
      </c>
      <c r="RL304" s="21">
        <v>86.8</v>
      </c>
      <c r="RM304" s="20">
        <v>2414.67</v>
      </c>
      <c r="RN304" s="20">
        <v>1632.317</v>
      </c>
      <c r="RO304" s="20">
        <v>1632.317</v>
      </c>
      <c r="RP304" s="21">
        <v>72.599999999999994</v>
      </c>
      <c r="RQ304" s="20">
        <v>2018.568</v>
      </c>
      <c r="RR304" s="20">
        <v>1364.5519999999999</v>
      </c>
      <c r="RS304" s="20">
        <v>1364.5519999999999</v>
      </c>
      <c r="RT304" s="21">
        <v>159.4</v>
      </c>
      <c r="RU304" s="20">
        <v>4433.2380000000003</v>
      </c>
      <c r="RV304" s="20">
        <v>2996.8690000000001</v>
      </c>
      <c r="RW304" s="20">
        <v>2996.8690000000001</v>
      </c>
      <c r="RX304" s="21">
        <v>87.5</v>
      </c>
      <c r="RY304" s="20">
        <v>2434.4670000000001</v>
      </c>
      <c r="RZ304" s="20">
        <v>1645.7</v>
      </c>
      <c r="SA304" s="20">
        <v>1645.7</v>
      </c>
      <c r="SB304" s="21">
        <v>296.7</v>
      </c>
      <c r="SC304" s="20">
        <v>566.10299999999995</v>
      </c>
      <c r="SD304" s="20">
        <v>526.19200000000001</v>
      </c>
      <c r="SE304" s="21">
        <v>164.8</v>
      </c>
      <c r="SF304" s="20">
        <v>314.45999999999998</v>
      </c>
      <c r="SG304" s="20">
        <v>292.291</v>
      </c>
      <c r="SH304" s="21">
        <v>171</v>
      </c>
      <c r="SI304" s="20">
        <v>326.37200000000001</v>
      </c>
      <c r="SJ304" s="20">
        <v>303.363</v>
      </c>
      <c r="SK304" s="21">
        <v>63.9</v>
      </c>
      <c r="SL304" s="20">
        <v>121.869</v>
      </c>
      <c r="SM304" s="20">
        <v>113.277</v>
      </c>
      <c r="SN304" s="20">
        <v>113.277</v>
      </c>
      <c r="SO304" s="21">
        <v>68</v>
      </c>
      <c r="SP304" s="20">
        <v>129.773</v>
      </c>
      <c r="SQ304" s="20">
        <v>120.624</v>
      </c>
      <c r="SR304" s="20">
        <v>120.624</v>
      </c>
      <c r="SS304" s="21">
        <v>131.9</v>
      </c>
      <c r="ST304" s="20">
        <v>251.642</v>
      </c>
      <c r="SU304" s="20">
        <v>233.90100000000001</v>
      </c>
      <c r="SV304" s="20">
        <v>233.90100000000001</v>
      </c>
      <c r="SW304" s="21">
        <v>116.2</v>
      </c>
      <c r="SX304" s="20">
        <v>221.76599999999999</v>
      </c>
      <c r="SY304" s="20">
        <v>206.131</v>
      </c>
      <c r="SZ304" s="20">
        <v>206.131</v>
      </c>
      <c r="TA304" s="21">
        <v>361.2</v>
      </c>
      <c r="TB304" s="20">
        <v>1069.8230000000001</v>
      </c>
      <c r="TC304" s="20">
        <v>8295.0830000000005</v>
      </c>
      <c r="TD304" s="21">
        <v>68.5</v>
      </c>
      <c r="TE304" s="20">
        <v>202.73500000000001</v>
      </c>
      <c r="TF304" s="20">
        <v>1571.943</v>
      </c>
      <c r="TG304" s="21">
        <v>66.3</v>
      </c>
      <c r="TH304" s="20">
        <v>196.30799999999999</v>
      </c>
      <c r="TI304" s="20">
        <v>1522.1110000000001</v>
      </c>
      <c r="TJ304" s="20">
        <v>1522.1110000000001</v>
      </c>
      <c r="TK304" s="21">
        <v>226.5</v>
      </c>
      <c r="TL304" s="20">
        <v>670.87800000000004</v>
      </c>
      <c r="TM304" s="20">
        <v>5201.7860000000001</v>
      </c>
      <c r="TN304" s="20">
        <v>5264.1859999999997</v>
      </c>
      <c r="TO304" s="21">
        <v>292.8</v>
      </c>
      <c r="TP304" s="20">
        <v>867.08799999999997</v>
      </c>
      <c r="TQ304" s="20">
        <v>6723.14</v>
      </c>
      <c r="TR304" s="20">
        <v>6786.2969999999996</v>
      </c>
      <c r="TS304" s="21">
        <v>229.5</v>
      </c>
      <c r="TT304" s="20">
        <v>679.62900000000002</v>
      </c>
      <c r="TU304" s="20">
        <v>5269.64</v>
      </c>
      <c r="TV304" s="20">
        <v>5339.0420000000004</v>
      </c>
      <c r="TW304" s="21">
        <v>185.9</v>
      </c>
      <c r="TX304" s="20">
        <v>222.124</v>
      </c>
      <c r="TY304" s="20">
        <v>61818.44</v>
      </c>
      <c r="TZ304" s="21">
        <v>86.2</v>
      </c>
      <c r="UA304" s="20">
        <v>103.035</v>
      </c>
      <c r="UB304" s="20">
        <v>28675.42</v>
      </c>
      <c r="UC304" s="21">
        <v>75.8</v>
      </c>
      <c r="UD304" s="20">
        <v>90.622</v>
      </c>
      <c r="UE304" s="20">
        <v>25220.66</v>
      </c>
      <c r="UF304" s="21">
        <v>23.6</v>
      </c>
      <c r="UG304" s="20">
        <v>28.146999999999998</v>
      </c>
      <c r="UH304" s="20">
        <v>7833.5950000000003</v>
      </c>
      <c r="UI304" s="20">
        <v>7833.5950000000003</v>
      </c>
      <c r="UJ304" s="21">
        <v>76.099999999999994</v>
      </c>
      <c r="UK304" s="20">
        <v>90.941000000000003</v>
      </c>
      <c r="UL304" s="20">
        <v>25309.424999999999</v>
      </c>
      <c r="UM304" s="20">
        <v>25309.424999999999</v>
      </c>
      <c r="UN304" s="21">
        <v>99.6</v>
      </c>
      <c r="UO304" s="20">
        <v>119.08799999999999</v>
      </c>
      <c r="UP304" s="20">
        <v>33143.019999999997</v>
      </c>
      <c r="UQ304" s="20">
        <v>33143.019999999997</v>
      </c>
      <c r="UR304" s="21">
        <v>38.1</v>
      </c>
      <c r="US304" s="20">
        <v>45.508000000000003</v>
      </c>
      <c r="UT304" s="20">
        <v>12665.191000000001</v>
      </c>
      <c r="UU304" s="20">
        <v>12665.191000000001</v>
      </c>
      <c r="UV304" s="21">
        <v>67.5</v>
      </c>
      <c r="UW304" s="20">
        <v>557.68499999999995</v>
      </c>
      <c r="UX304" s="20">
        <v>7284670.4220000003</v>
      </c>
      <c r="UY304" s="21">
        <v>25.9</v>
      </c>
      <c r="UZ304" s="20">
        <v>213.684</v>
      </c>
      <c r="VA304" s="20">
        <v>2791213.2740000002</v>
      </c>
      <c r="VB304" s="21">
        <v>16.7</v>
      </c>
      <c r="VC304" s="20">
        <v>138.32300000000001</v>
      </c>
      <c r="VD304" s="20">
        <v>1806827.01</v>
      </c>
      <c r="VE304" s="20">
        <v>1806827.01</v>
      </c>
      <c r="VF304" s="21">
        <v>24.9</v>
      </c>
      <c r="VG304" s="20">
        <v>205.39500000000001</v>
      </c>
      <c r="VH304" s="20">
        <v>2682941.2740000002</v>
      </c>
      <c r="VI304" s="20">
        <v>2417364.1370000001</v>
      </c>
      <c r="VJ304" s="21">
        <v>41.6</v>
      </c>
      <c r="VK304" s="20">
        <v>344.00099999999998</v>
      </c>
      <c r="VL304" s="20">
        <v>4493457.148</v>
      </c>
      <c r="VM304" s="20">
        <v>4224191.1469999999</v>
      </c>
      <c r="VN304" s="21">
        <v>34.299999999999997</v>
      </c>
      <c r="VO304" s="20">
        <v>283.43799999999999</v>
      </c>
      <c r="VP304" s="20">
        <v>3702360.841</v>
      </c>
      <c r="VQ304" s="20">
        <v>3702360.841</v>
      </c>
      <c r="VR304" s="21">
        <v>511.5</v>
      </c>
      <c r="VS304" s="20">
        <v>1161.8409999999999</v>
      </c>
      <c r="VT304" s="20">
        <v>1079.931</v>
      </c>
      <c r="VU304" s="21">
        <v>109.2</v>
      </c>
      <c r="VV304" s="20">
        <v>248.09299999999999</v>
      </c>
      <c r="VW304" s="20">
        <v>230.602</v>
      </c>
      <c r="VX304" s="21">
        <v>96.4</v>
      </c>
      <c r="VY304" s="20">
        <v>219.02699999999999</v>
      </c>
      <c r="VZ304" s="20">
        <v>203.58600000000001</v>
      </c>
      <c r="WA304" s="21">
        <v>72.2</v>
      </c>
      <c r="WB304" s="20">
        <v>163.887</v>
      </c>
      <c r="WC304" s="20">
        <v>152.333</v>
      </c>
      <c r="WD304" s="20">
        <v>152.333</v>
      </c>
      <c r="WE304" s="21">
        <v>330.1</v>
      </c>
      <c r="WF304" s="20">
        <v>749.86099999999999</v>
      </c>
      <c r="WG304" s="20">
        <v>696.99599999999998</v>
      </c>
      <c r="WH304" s="20">
        <v>696.99599999999998</v>
      </c>
      <c r="WI304" s="21">
        <v>402.3</v>
      </c>
      <c r="WJ304" s="20">
        <v>913.74800000000005</v>
      </c>
      <c r="WK304" s="20">
        <v>849.32899999999995</v>
      </c>
      <c r="WL304" s="20">
        <v>849.32899999999995</v>
      </c>
      <c r="WM304" s="21">
        <v>71</v>
      </c>
      <c r="WN304" s="20">
        <v>161.16399999999999</v>
      </c>
      <c r="WO304" s="20">
        <v>149.80199999999999</v>
      </c>
      <c r="WP304" s="20">
        <v>149.80199999999999</v>
      </c>
      <c r="WQ304" s="21">
        <v>182</v>
      </c>
      <c r="WR304" s="20">
        <v>521.851</v>
      </c>
      <c r="WS304" s="20">
        <v>2075.7139999999999</v>
      </c>
      <c r="WT304" s="21">
        <v>72</v>
      </c>
      <c r="WU304" s="20">
        <v>206.37100000000001</v>
      </c>
      <c r="WV304" s="20">
        <v>820.86</v>
      </c>
      <c r="WW304" s="21">
        <v>63.7</v>
      </c>
      <c r="WX304" s="20">
        <v>182.55199999999999</v>
      </c>
      <c r="WY304" s="20">
        <v>726.11699999999996</v>
      </c>
      <c r="WZ304" s="21">
        <v>39.200000000000003</v>
      </c>
      <c r="XA304" s="20">
        <v>112.46</v>
      </c>
      <c r="XB304" s="20">
        <v>447.32</v>
      </c>
      <c r="XC304" s="20">
        <v>447.32</v>
      </c>
      <c r="XD304" s="21">
        <v>70.8</v>
      </c>
      <c r="XE304" s="20">
        <v>203.02</v>
      </c>
      <c r="XF304" s="20">
        <v>807.53399999999999</v>
      </c>
      <c r="XG304" s="20">
        <v>807.53399999999999</v>
      </c>
      <c r="XH304" s="21">
        <v>110</v>
      </c>
      <c r="XI304" s="20">
        <v>315.48</v>
      </c>
      <c r="XJ304" s="20">
        <v>1254.854</v>
      </c>
      <c r="XK304" s="20">
        <v>1254.854</v>
      </c>
      <c r="XL304" s="21">
        <v>64.7</v>
      </c>
      <c r="XM304" s="20">
        <v>185.523</v>
      </c>
      <c r="XN304" s="22">
        <v>737.93507599999998</v>
      </c>
      <c r="XO304" s="22">
        <v>737.93507599999998</v>
      </c>
      <c r="XP304" s="21">
        <v>170.8</v>
      </c>
      <c r="XQ304" s="20">
        <v>3408.0940000000001</v>
      </c>
      <c r="XR304" s="20">
        <v>213100.98</v>
      </c>
      <c r="XS304" s="21">
        <v>66.5</v>
      </c>
      <c r="XT304" s="20">
        <v>1327.501</v>
      </c>
      <c r="XU304" s="20">
        <v>83005.83</v>
      </c>
      <c r="XV304" s="21">
        <v>33.4</v>
      </c>
      <c r="XW304" s="20">
        <v>667.49199999999996</v>
      </c>
      <c r="XX304" s="20">
        <v>41736.885999999999</v>
      </c>
      <c r="XY304" s="20">
        <v>41736.885999999999</v>
      </c>
      <c r="XZ304" s="21">
        <v>70.8</v>
      </c>
      <c r="YA304" s="20">
        <v>1413.1010000000001</v>
      </c>
      <c r="YB304" s="20">
        <v>88358.264999999999</v>
      </c>
      <c r="YC304" s="20">
        <v>88358.264999999999</v>
      </c>
      <c r="YD304" s="21">
        <v>104.3</v>
      </c>
      <c r="YE304" s="20">
        <v>2080.5940000000001</v>
      </c>
      <c r="YF304" s="20">
        <v>130095.15</v>
      </c>
      <c r="YG304" s="20">
        <v>130095.15</v>
      </c>
      <c r="YH304" s="21">
        <v>56.4</v>
      </c>
      <c r="YI304" s="20">
        <v>1125.078</v>
      </c>
      <c r="YJ304" s="20">
        <v>70348.771999999997</v>
      </c>
      <c r="YK304" s="20">
        <v>70348.771999999997</v>
      </c>
      <c r="YL304" s="21">
        <v>281.2</v>
      </c>
      <c r="YM304" s="20">
        <v>4935.83</v>
      </c>
      <c r="YN304" s="20">
        <v>4587.8540000000003</v>
      </c>
      <c r="YO304" s="21">
        <v>158.1</v>
      </c>
      <c r="YP304" s="20">
        <v>2775.5479999999998</v>
      </c>
      <c r="YQ304" s="20">
        <v>2579.8719999999998</v>
      </c>
      <c r="YR304" s="21">
        <v>138.1</v>
      </c>
      <c r="YS304" s="20">
        <v>2423.8629999999998</v>
      </c>
      <c r="YT304" s="20">
        <v>2252.9810000000002</v>
      </c>
      <c r="YU304" s="21">
        <v>42.4</v>
      </c>
      <c r="YV304" s="20">
        <v>743.42200000000003</v>
      </c>
      <c r="YW304" s="20">
        <v>691.01099999999997</v>
      </c>
      <c r="YX304" s="20">
        <v>691.01099999999997</v>
      </c>
      <c r="YY304" s="21">
        <v>80.7</v>
      </c>
      <c r="YZ304" s="20">
        <v>1416.86</v>
      </c>
      <c r="ZA304" s="20">
        <v>1316.971</v>
      </c>
      <c r="ZB304" s="20">
        <v>1316.971</v>
      </c>
      <c r="ZC304" s="21">
        <v>123.1</v>
      </c>
      <c r="ZD304" s="20">
        <v>2160.2820000000002</v>
      </c>
      <c r="ZE304" s="20">
        <v>2007.982</v>
      </c>
      <c r="ZF304" s="20">
        <v>2007.982</v>
      </c>
      <c r="ZG304" s="21">
        <v>86.5</v>
      </c>
      <c r="ZH304" s="20">
        <v>1518.875</v>
      </c>
      <c r="ZI304" s="20">
        <v>1411.7950000000001</v>
      </c>
      <c r="ZJ304" s="20">
        <v>1411.7950000000001</v>
      </c>
      <c r="ZK304" s="21">
        <v>363.8</v>
      </c>
      <c r="ZL304" s="20">
        <v>15882.147000000001</v>
      </c>
      <c r="ZM304" s="20">
        <v>1903524.6</v>
      </c>
      <c r="ZN304" s="21">
        <v>207.2</v>
      </c>
      <c r="ZO304" s="20">
        <v>9047.1990000000005</v>
      </c>
      <c r="ZP304" s="20">
        <v>1084334.8</v>
      </c>
      <c r="ZQ304" s="21">
        <v>198.3</v>
      </c>
      <c r="ZR304" s="20">
        <v>8658.2270000000008</v>
      </c>
      <c r="ZS304" s="20">
        <v>1037715.295</v>
      </c>
      <c r="ZT304" s="21">
        <v>60.5</v>
      </c>
      <c r="ZU304" s="20">
        <v>2641.761</v>
      </c>
      <c r="ZV304" s="20">
        <v>316623.3</v>
      </c>
      <c r="ZW304" s="20">
        <v>316623.3</v>
      </c>
      <c r="ZX304" s="21">
        <v>96</v>
      </c>
      <c r="ZY304" s="20">
        <v>4193.1869999999999</v>
      </c>
      <c r="ZZ304" s="20">
        <v>502566.5</v>
      </c>
      <c r="AAA304" s="20">
        <v>502566.5</v>
      </c>
      <c r="AAB304" s="21">
        <v>156.6</v>
      </c>
      <c r="AAC304" s="20">
        <v>6834.9489999999996</v>
      </c>
      <c r="AAD304" s="20">
        <v>819189.8</v>
      </c>
      <c r="AAE304" s="20">
        <v>819189.8</v>
      </c>
      <c r="AAF304" s="21">
        <v>104.5</v>
      </c>
      <c r="AAG304" s="20">
        <v>4562.424</v>
      </c>
      <c r="AAH304" s="20">
        <v>546820.69999999995</v>
      </c>
      <c r="AAI304" s="20">
        <v>546820.69999999995</v>
      </c>
      <c r="AAJ304" s="21">
        <v>218.5</v>
      </c>
      <c r="AAK304" s="20">
        <v>3122.8380000000002</v>
      </c>
      <c r="AAL304" s="20">
        <v>3461505.5</v>
      </c>
      <c r="AAM304" s="21">
        <v>38.9</v>
      </c>
      <c r="AAN304" s="20">
        <v>555.95600000000002</v>
      </c>
      <c r="AAO304" s="20">
        <v>616248.30000000005</v>
      </c>
      <c r="AAP304" s="21">
        <v>80.099999999999994</v>
      </c>
      <c r="AAQ304" s="20">
        <v>1144.7270000000001</v>
      </c>
      <c r="AAR304" s="20">
        <v>1268871</v>
      </c>
      <c r="AAS304" s="20">
        <v>1268871</v>
      </c>
      <c r="AAT304" s="21">
        <v>99.5</v>
      </c>
      <c r="AAU304" s="20">
        <v>1422.155</v>
      </c>
      <c r="AAV304" s="20">
        <v>1576386.2</v>
      </c>
      <c r="AAW304" s="20">
        <v>1576386.2</v>
      </c>
      <c r="AAX304" s="21">
        <v>179.6</v>
      </c>
      <c r="AAY304" s="20">
        <v>2566.8820000000001</v>
      </c>
      <c r="AAZ304" s="20">
        <v>2845257.2</v>
      </c>
      <c r="ABA304" s="20">
        <v>2845257.2</v>
      </c>
      <c r="ABB304" s="21">
        <v>120.9</v>
      </c>
      <c r="ABC304" s="20">
        <v>1727.739</v>
      </c>
      <c r="ABD304" s="20">
        <v>1915109.6</v>
      </c>
      <c r="ABE304" s="20">
        <v>1915109.6</v>
      </c>
      <c r="ABF304" s="21">
        <v>411.9</v>
      </c>
      <c r="ABG304" s="20">
        <v>233.09200000000001</v>
      </c>
      <c r="ABH304" s="20">
        <v>216.65899999999999</v>
      </c>
      <c r="ABI304" s="21">
        <v>23.7</v>
      </c>
      <c r="ABJ304" s="20">
        <v>13.416</v>
      </c>
      <c r="ABK304" s="20">
        <v>12.47</v>
      </c>
      <c r="ABL304" s="21">
        <v>21.5</v>
      </c>
      <c r="ABM304" s="20">
        <v>12.151</v>
      </c>
      <c r="ABN304" s="20">
        <v>11.294</v>
      </c>
      <c r="ABO304" s="21">
        <v>60.5</v>
      </c>
      <c r="ABP304" s="20">
        <v>34.253</v>
      </c>
      <c r="ABQ304" s="20">
        <v>31.838000000000001</v>
      </c>
      <c r="ABR304" s="20">
        <v>31.838000000000001</v>
      </c>
      <c r="ABS304" s="21">
        <v>327.60000000000002</v>
      </c>
      <c r="ABT304" s="20">
        <v>185.423</v>
      </c>
      <c r="ABU304" s="20">
        <v>172.351</v>
      </c>
      <c r="ABV304" s="20">
        <v>172.351</v>
      </c>
      <c r="ABW304" s="21">
        <v>388.2</v>
      </c>
      <c r="ABX304" s="20">
        <v>219.67599999999999</v>
      </c>
      <c r="ABY304" s="20">
        <v>204.18899999999999</v>
      </c>
      <c r="ABZ304" s="20">
        <v>204.18899999999999</v>
      </c>
      <c r="ACA304" s="21">
        <v>81.599999999999994</v>
      </c>
      <c r="ACB304" s="20">
        <v>46.207999999999998</v>
      </c>
      <c r="ACC304" s="20">
        <v>42.95</v>
      </c>
      <c r="ACD304" s="20">
        <v>42.95</v>
      </c>
      <c r="ACE304" s="21">
        <v>70.099999999999994</v>
      </c>
      <c r="ACF304" s="20">
        <v>810.85599999999999</v>
      </c>
      <c r="ACG304" s="20">
        <v>12444.612999999999</v>
      </c>
      <c r="ACH304" s="21">
        <v>33.299999999999997</v>
      </c>
      <c r="ACI304" s="20">
        <v>384.87799999999999</v>
      </c>
      <c r="ACJ304" s="20">
        <v>5906.9120000000003</v>
      </c>
      <c r="ACK304" s="21">
        <v>14.9</v>
      </c>
      <c r="ACL304" s="20">
        <v>172.58199999999999</v>
      </c>
      <c r="ACM304" s="20">
        <v>2648.7020000000002</v>
      </c>
      <c r="ACN304" s="20">
        <v>2648.7020000000002</v>
      </c>
      <c r="ACO304" s="21">
        <v>21.9</v>
      </c>
      <c r="ACP304" s="20">
        <v>253.39599999999999</v>
      </c>
      <c r="ACQ304" s="20">
        <v>3889</v>
      </c>
      <c r="ACR304" s="20">
        <v>3889</v>
      </c>
      <c r="ACS304" s="21">
        <v>36.799999999999997</v>
      </c>
      <c r="ACT304" s="20">
        <v>425.97800000000001</v>
      </c>
      <c r="ACU304" s="20">
        <v>6537.701</v>
      </c>
      <c r="ACV304" s="20">
        <v>6537.701</v>
      </c>
      <c r="ACW304" s="21">
        <v>16.7</v>
      </c>
      <c r="ACX304" s="20">
        <v>193.3</v>
      </c>
      <c r="ACY304" s="20">
        <v>2966.6790000000001</v>
      </c>
      <c r="ACZ304" s="20">
        <v>2966.6790000000001</v>
      </c>
      <c r="ADA304" s="21">
        <v>187.1</v>
      </c>
      <c r="ADB304" s="20">
        <v>566.71299999999997</v>
      </c>
      <c r="ADC304" s="20">
        <v>2100.2399999999998</v>
      </c>
      <c r="ADD304" s="21">
        <v>53.2</v>
      </c>
      <c r="ADE304" s="20">
        <v>161.03399999999999</v>
      </c>
      <c r="ADF304" s="20">
        <v>596.79300000000001</v>
      </c>
      <c r="ADG304" s="21">
        <v>69.3</v>
      </c>
      <c r="ADH304" s="20">
        <v>209.96199999999999</v>
      </c>
      <c r="ADI304" s="20">
        <v>778.12</v>
      </c>
      <c r="ADJ304" s="20">
        <v>778.12</v>
      </c>
      <c r="ADK304" s="21">
        <v>64.599999999999994</v>
      </c>
      <c r="ADL304" s="20">
        <v>195.71700000000001</v>
      </c>
      <c r="ADM304" s="20">
        <v>725.327</v>
      </c>
      <c r="ADN304" s="20">
        <v>725.327</v>
      </c>
      <c r="ADO304" s="21">
        <v>134</v>
      </c>
      <c r="ADP304" s="20">
        <v>405.67899999999997</v>
      </c>
      <c r="ADQ304" s="20">
        <v>1503.4469999999999</v>
      </c>
      <c r="ADR304" s="20">
        <v>1503.4469999999999</v>
      </c>
      <c r="ADS304" s="21">
        <v>130.80000000000001</v>
      </c>
      <c r="ADT304" s="20">
        <v>396.04199999999997</v>
      </c>
      <c r="ADU304" s="20">
        <v>1467.732</v>
      </c>
      <c r="ADV304" s="20">
        <v>1467.732</v>
      </c>
      <c r="ADW304" s="21">
        <v>371.5</v>
      </c>
      <c r="ADX304" s="20">
        <v>2693.721</v>
      </c>
      <c r="ADY304" s="20">
        <v>2503.8139999999999</v>
      </c>
      <c r="ADZ304" s="21">
        <v>79.3</v>
      </c>
      <c r="AEA304" s="20">
        <v>575.173</v>
      </c>
      <c r="AEB304" s="20">
        <v>534.62300000000005</v>
      </c>
      <c r="AEC304" s="21">
        <v>68.900000000000006</v>
      </c>
      <c r="AED304" s="20">
        <v>499.63200000000001</v>
      </c>
      <c r="AEE304" s="20">
        <v>464.40800000000002</v>
      </c>
      <c r="AEF304" s="21">
        <v>114.3</v>
      </c>
      <c r="AEG304" s="20">
        <v>828.86500000000001</v>
      </c>
      <c r="AEH304" s="20">
        <v>770.43</v>
      </c>
      <c r="AEI304" s="20">
        <v>770.43</v>
      </c>
      <c r="AEJ304" s="21">
        <v>177.9</v>
      </c>
      <c r="AEK304" s="20">
        <v>1289.684</v>
      </c>
      <c r="AEL304" s="20">
        <v>1198.761</v>
      </c>
      <c r="AEM304" s="20">
        <v>1198.761</v>
      </c>
      <c r="AEN304" s="21">
        <v>292.2</v>
      </c>
      <c r="AEO304" s="20">
        <v>2118.549</v>
      </c>
      <c r="AEP304" s="20">
        <v>1969.191</v>
      </c>
      <c r="AEQ304" s="20">
        <v>1969.191</v>
      </c>
      <c r="AER304" s="21">
        <v>117.8</v>
      </c>
      <c r="AES304" s="20">
        <v>854.35199999999998</v>
      </c>
      <c r="AET304" s="20">
        <v>794.12</v>
      </c>
      <c r="AEU304" s="20">
        <v>794.12</v>
      </c>
      <c r="AEV304" s="21">
        <v>265.39999999999998</v>
      </c>
      <c r="AEW304" s="20">
        <v>1035.1600000000001</v>
      </c>
      <c r="AEX304" s="20">
        <v>8373.9249999999993</v>
      </c>
      <c r="AEY304" s="21">
        <v>31.5</v>
      </c>
      <c r="AEZ304" s="20">
        <v>122.816</v>
      </c>
      <c r="AFA304" s="20">
        <v>993.52300000000002</v>
      </c>
      <c r="AFB304" s="21">
        <v>30.3</v>
      </c>
      <c r="AFC304" s="20">
        <v>118.224</v>
      </c>
      <c r="AFD304" s="20">
        <v>956.375</v>
      </c>
      <c r="AFE304" s="21">
        <v>90.3</v>
      </c>
      <c r="AFF304" s="20">
        <v>352.233</v>
      </c>
      <c r="AFG304" s="20">
        <v>2849.386</v>
      </c>
      <c r="AFH304" s="20">
        <v>2849.386</v>
      </c>
      <c r="AFI304" s="21">
        <v>143.6</v>
      </c>
      <c r="AFJ304" s="20">
        <v>560.11099999999999</v>
      </c>
      <c r="AFK304" s="20">
        <v>4531.0159999999996</v>
      </c>
      <c r="AFL304" s="20">
        <v>4531.0159999999996</v>
      </c>
      <c r="AFM304" s="21">
        <v>233.9</v>
      </c>
      <c r="AFN304" s="20">
        <v>912.34299999999996</v>
      </c>
      <c r="AFO304" s="20">
        <v>7380.402</v>
      </c>
      <c r="AFP304" s="20">
        <v>7380.402</v>
      </c>
      <c r="AFQ304" s="21">
        <v>113.1</v>
      </c>
      <c r="AFR304" s="20">
        <v>441.26100000000002</v>
      </c>
      <c r="AFS304" s="20">
        <v>3569.5839999999998</v>
      </c>
      <c r="AFT304" s="20">
        <v>3569.5839999999998</v>
      </c>
      <c r="AFU304" s="21">
        <v>209.2</v>
      </c>
      <c r="AFV304" s="20">
        <v>379.54599999999999</v>
      </c>
      <c r="AFW304" s="20">
        <v>507.56700000000001</v>
      </c>
      <c r="AFX304" s="21">
        <v>34.799999999999997</v>
      </c>
      <c r="AFY304" s="20">
        <v>63.186</v>
      </c>
      <c r="AFZ304" s="20">
        <v>84.498999999999995</v>
      </c>
      <c r="AGA304" s="21">
        <v>88.1</v>
      </c>
      <c r="AGB304" s="20">
        <v>159.874</v>
      </c>
      <c r="AGC304" s="20">
        <v>213.79900000000001</v>
      </c>
      <c r="AGD304" s="20">
        <v>213.79900000000001</v>
      </c>
      <c r="AGE304" s="21">
        <v>86.2</v>
      </c>
      <c r="AGF304" s="20">
        <v>156.48599999999999</v>
      </c>
      <c r="AGG304" s="20">
        <v>209.26900000000001</v>
      </c>
      <c r="AGH304" s="20">
        <v>209.26900000000001</v>
      </c>
      <c r="AGI304" s="21">
        <v>174.4</v>
      </c>
      <c r="AGJ304" s="20">
        <v>316.36</v>
      </c>
      <c r="AGK304" s="20">
        <v>423.06799999999998</v>
      </c>
      <c r="AGL304" s="20">
        <v>423.06799999999998</v>
      </c>
      <c r="AGM304" s="21">
        <v>144.19999999999999</v>
      </c>
      <c r="AGN304" s="20">
        <v>261.66000000000003</v>
      </c>
      <c r="AGO304" s="20">
        <v>349.91800000000001</v>
      </c>
      <c r="AGP304" s="20">
        <v>349.91800000000001</v>
      </c>
      <c r="AGQ304" s="21">
        <v>139.9</v>
      </c>
      <c r="AGR304" s="20">
        <v>633.15300000000002</v>
      </c>
      <c r="AGS304" s="20">
        <v>2404.2069999999999</v>
      </c>
      <c r="AGT304" s="21">
        <v>56.4</v>
      </c>
      <c r="AGU304" s="20">
        <v>255.18799999999999</v>
      </c>
      <c r="AGV304" s="20">
        <v>969</v>
      </c>
      <c r="AGW304" s="21">
        <v>52</v>
      </c>
      <c r="AGX304" s="20">
        <v>235.268</v>
      </c>
      <c r="AGY304" s="20">
        <v>893.35900000000004</v>
      </c>
      <c r="AGZ304" s="21">
        <v>36.6</v>
      </c>
      <c r="AHA304" s="20">
        <v>165.554</v>
      </c>
      <c r="AHB304" s="20">
        <v>628.64099999999996</v>
      </c>
      <c r="AHC304" s="20">
        <v>628.64099999999996</v>
      </c>
      <c r="AHD304" s="21">
        <v>46.9</v>
      </c>
      <c r="AHE304" s="20">
        <v>212.411</v>
      </c>
      <c r="AHF304" s="20">
        <v>806.56600000000003</v>
      </c>
      <c r="AHG304" s="20">
        <v>806.56600000000003</v>
      </c>
      <c r="AHH304" s="21">
        <v>83.5</v>
      </c>
      <c r="AHI304" s="20">
        <v>377.96499999999997</v>
      </c>
      <c r="AHJ304" s="20">
        <v>1435.2070000000001</v>
      </c>
      <c r="AHK304" s="20">
        <v>1435.2070000000001</v>
      </c>
      <c r="AHL304" s="21">
        <v>53.6</v>
      </c>
      <c r="AHM304" s="20">
        <v>242.70599999999999</v>
      </c>
      <c r="AHN304" s="20">
        <v>921.60299999999995</v>
      </c>
      <c r="AHO304" s="20">
        <v>921.60299999999995</v>
      </c>
      <c r="AHP304" s="21">
        <v>351.3</v>
      </c>
      <c r="AHQ304" s="20">
        <v>659.32</v>
      </c>
      <c r="AHR304" s="20">
        <v>612.83799999999997</v>
      </c>
      <c r="AHS304" s="21">
        <v>146</v>
      </c>
      <c r="AHT304" s="20">
        <v>273.95499999999998</v>
      </c>
      <c r="AHU304" s="20">
        <v>254.64099999999999</v>
      </c>
      <c r="AHV304" s="21">
        <v>133.1</v>
      </c>
      <c r="AHW304" s="20">
        <v>249.90600000000001</v>
      </c>
      <c r="AHX304" s="20">
        <v>232.28800000000001</v>
      </c>
      <c r="AHY304" s="21">
        <v>80.599999999999994</v>
      </c>
      <c r="AHZ304" s="20">
        <v>151.22800000000001</v>
      </c>
      <c r="AIA304" s="20">
        <v>140.566</v>
      </c>
      <c r="AIB304" s="20">
        <v>140.566</v>
      </c>
      <c r="AIC304" s="21">
        <v>124.7</v>
      </c>
      <c r="AID304" s="20">
        <v>234.137</v>
      </c>
      <c r="AIE304" s="20">
        <v>217.63</v>
      </c>
      <c r="AIF304" s="20">
        <v>217.63</v>
      </c>
      <c r="AIG304" s="21">
        <v>205.3</v>
      </c>
      <c r="AIH304" s="20">
        <v>385.36500000000001</v>
      </c>
      <c r="AII304" s="20">
        <v>358.197</v>
      </c>
      <c r="AIJ304" s="20">
        <v>358.197</v>
      </c>
      <c r="AIK304" s="21">
        <v>125.2</v>
      </c>
      <c r="AIL304" s="20">
        <v>234.91200000000001</v>
      </c>
      <c r="AIM304" s="20">
        <v>218.351</v>
      </c>
      <c r="AIN304" s="20">
        <v>218.351</v>
      </c>
      <c r="AIO304" s="21">
        <v>114.3</v>
      </c>
      <c r="AIP304" s="20">
        <v>1578.9369999999999</v>
      </c>
      <c r="AIQ304" s="20">
        <v>91633.778000000006</v>
      </c>
      <c r="AIR304" s="21">
        <v>15.6</v>
      </c>
      <c r="AIS304" s="20">
        <v>215.92599999999999</v>
      </c>
      <c r="AIT304" s="20">
        <v>12531.31</v>
      </c>
      <c r="AIU304" s="21">
        <v>16.5</v>
      </c>
      <c r="AIV304" s="20">
        <v>228.547</v>
      </c>
      <c r="AIW304" s="20">
        <v>13263.772000000001</v>
      </c>
      <c r="AIX304" s="20">
        <v>13263.772000000001</v>
      </c>
      <c r="AIY304" s="21">
        <v>82.1</v>
      </c>
      <c r="AIZ304" s="20">
        <v>1134.463</v>
      </c>
      <c r="AJA304" s="20">
        <v>65838.695999999996</v>
      </c>
      <c r="AJB304" s="20">
        <v>65838.695999999996</v>
      </c>
      <c r="AJC304" s="21">
        <v>98.7</v>
      </c>
      <c r="AJD304" s="20">
        <v>1363.011</v>
      </c>
      <c r="AJE304" s="20">
        <v>79102.467999999993</v>
      </c>
      <c r="AJF304" s="20">
        <v>79102.467999999993</v>
      </c>
      <c r="AJG304" s="21">
        <v>53.3</v>
      </c>
      <c r="AJH304" s="20">
        <v>736.11</v>
      </c>
      <c r="AJI304" s="20">
        <v>42720.222999999998</v>
      </c>
      <c r="AJJ304" s="20">
        <v>42720.222999999998</v>
      </c>
      <c r="AJK304" s="21">
        <v>56.3</v>
      </c>
      <c r="AJL304" s="20">
        <v>410.06400000000002</v>
      </c>
      <c r="AJM304" s="20">
        <v>1538.192</v>
      </c>
      <c r="AJN304" s="21">
        <v>2.5</v>
      </c>
      <c r="AJO304" s="20">
        <v>18.331</v>
      </c>
      <c r="AJP304" s="20">
        <v>68.760000000000005</v>
      </c>
      <c r="AJQ304" s="21">
        <v>12.5</v>
      </c>
      <c r="AJR304" s="20">
        <v>90.748000000000005</v>
      </c>
      <c r="AJS304" s="20">
        <v>340.40300000000002</v>
      </c>
      <c r="AJT304" s="20">
        <v>307.56299999999999</v>
      </c>
      <c r="AJU304" s="21">
        <v>41.4</v>
      </c>
      <c r="AJV304" s="20">
        <v>301.57</v>
      </c>
      <c r="AJW304" s="20">
        <v>1131.22</v>
      </c>
      <c r="AJX304" s="20">
        <v>1100.636</v>
      </c>
      <c r="AJY304" s="21">
        <v>53.8</v>
      </c>
      <c r="AJZ304" s="20">
        <v>391.73399999999998</v>
      </c>
      <c r="AKA304" s="20">
        <v>1469.432</v>
      </c>
      <c r="AKB304" s="20">
        <v>1408.2</v>
      </c>
      <c r="AKC304" s="21">
        <v>48.8</v>
      </c>
      <c r="AKD304" s="20">
        <v>355.54199999999997</v>
      </c>
      <c r="AKE304" s="20">
        <v>1333.675</v>
      </c>
      <c r="AKF304" s="20">
        <v>1333.675</v>
      </c>
      <c r="AKG304" s="21">
        <v>284.3</v>
      </c>
      <c r="AKH304" s="20">
        <v>1336.9459999999999</v>
      </c>
      <c r="AKI304" s="20">
        <v>11544.129000000001</v>
      </c>
      <c r="AKJ304" s="21">
        <v>48.6</v>
      </c>
      <c r="AKK304" s="20">
        <v>228.75</v>
      </c>
      <c r="AKL304" s="20">
        <v>1975.191</v>
      </c>
      <c r="AKM304" s="21">
        <v>44.3</v>
      </c>
      <c r="AKN304" s="20">
        <v>208.49199999999999</v>
      </c>
      <c r="AKO304" s="20">
        <v>1800.27</v>
      </c>
      <c r="AKP304" s="21">
        <v>81.900000000000006</v>
      </c>
      <c r="AKQ304" s="20">
        <v>385.02</v>
      </c>
      <c r="AKR304" s="20">
        <v>3324.53</v>
      </c>
      <c r="AKS304" s="20">
        <v>3324.53</v>
      </c>
      <c r="AKT304" s="21">
        <v>153.80000000000001</v>
      </c>
      <c r="AKU304" s="20">
        <v>723.17600000000004</v>
      </c>
      <c r="AKV304" s="20">
        <v>6244.4080000000004</v>
      </c>
      <c r="AKW304" s="20">
        <v>6244.4080000000004</v>
      </c>
      <c r="AKX304" s="21">
        <v>235.6</v>
      </c>
      <c r="AKY304" s="20">
        <v>1108.1959999999999</v>
      </c>
      <c r="AKZ304" s="20">
        <v>9568.9380000000001</v>
      </c>
      <c r="ALA304" s="20">
        <v>9568.9380000000001</v>
      </c>
      <c r="ALB304" s="21">
        <v>128.9</v>
      </c>
      <c r="ALC304" s="20">
        <v>606.16999999999996</v>
      </c>
      <c r="ALD304" s="20">
        <v>5234.0940000000001</v>
      </c>
      <c r="ALE304" s="20">
        <v>5234.0940000000001</v>
      </c>
      <c r="ALF304" s="21">
        <v>295.89999999999998</v>
      </c>
      <c r="ALG304" s="20">
        <v>872.60699999999997</v>
      </c>
      <c r="ALH304" s="20">
        <v>1198.2629999999999</v>
      </c>
      <c r="ALI304" s="21">
        <v>97.8</v>
      </c>
      <c r="ALJ304" s="20">
        <v>288.37299999999999</v>
      </c>
      <c r="ALK304" s="20">
        <v>395.99299999999999</v>
      </c>
      <c r="ALL304" s="21">
        <v>66.2</v>
      </c>
      <c r="ALM304" s="20">
        <v>195.154</v>
      </c>
      <c r="ALN304" s="20">
        <v>267.98599999999999</v>
      </c>
      <c r="ALO304" s="20">
        <v>237.61600000000001</v>
      </c>
      <c r="ALP304" s="21">
        <v>129.4</v>
      </c>
      <c r="ALQ304" s="20">
        <v>381.77699999999999</v>
      </c>
      <c r="ALR304" s="20">
        <v>524.25699999999995</v>
      </c>
      <c r="ALS304" s="20">
        <v>417.279</v>
      </c>
      <c r="ALT304" s="21">
        <v>198.1</v>
      </c>
      <c r="ALU304" s="20">
        <v>584.23400000000004</v>
      </c>
      <c r="ALV304" s="20">
        <v>802.27</v>
      </c>
      <c r="ALW304" s="20">
        <v>654.89499999999998</v>
      </c>
      <c r="ALX304" s="21">
        <v>160.80000000000001</v>
      </c>
      <c r="ALY304" s="20">
        <v>474.28699999999998</v>
      </c>
      <c r="ALZ304" s="20">
        <v>651.29100000000005</v>
      </c>
      <c r="AMA304" s="20">
        <v>479.95</v>
      </c>
      <c r="AMB304" s="21">
        <v>186.4</v>
      </c>
      <c r="AMC304" s="20">
        <v>764.2</v>
      </c>
      <c r="AMD304" s="20">
        <v>24872.864000000001</v>
      </c>
      <c r="AME304" s="21">
        <v>30.7</v>
      </c>
      <c r="AMF304" s="20">
        <v>125.756</v>
      </c>
      <c r="AMG304" s="20">
        <v>4093.069</v>
      </c>
      <c r="AMH304" s="21">
        <v>80.2</v>
      </c>
      <c r="AMI304" s="20">
        <v>328.62200000000001</v>
      </c>
      <c r="AMJ304" s="20">
        <v>10695.868</v>
      </c>
      <c r="AMK304" s="20">
        <v>10695.868</v>
      </c>
      <c r="AML304" s="21">
        <v>75.599999999999994</v>
      </c>
      <c r="AMM304" s="20">
        <v>309.82100000000003</v>
      </c>
      <c r="AMN304" s="20">
        <v>10083.927</v>
      </c>
      <c r="AMO304" s="20">
        <v>10083.927</v>
      </c>
      <c r="AMP304" s="21">
        <v>155.69999999999999</v>
      </c>
      <c r="AMQ304" s="20">
        <v>638.44299999999998</v>
      </c>
      <c r="AMR304" s="20">
        <v>20779.794999999998</v>
      </c>
      <c r="AMS304" s="20">
        <v>20779.794999999998</v>
      </c>
      <c r="AMT304" s="21">
        <v>115.7</v>
      </c>
      <c r="AMU304" s="20">
        <v>474.28100000000001</v>
      </c>
      <c r="AMV304" s="20">
        <v>15436.7</v>
      </c>
      <c r="AMW304" s="20">
        <v>15436.7</v>
      </c>
      <c r="AMX304" s="21">
        <v>107.8</v>
      </c>
      <c r="AMY304" s="22">
        <v>867.00105199999996</v>
      </c>
      <c r="AMZ304" s="20">
        <v>2266.8609999999999</v>
      </c>
      <c r="ANA304" s="21">
        <v>30.7</v>
      </c>
      <c r="ANB304" s="20">
        <v>247.17500000000001</v>
      </c>
      <c r="ANC304" s="20">
        <v>646.26300000000003</v>
      </c>
      <c r="AND304" s="21">
        <v>28.6</v>
      </c>
      <c r="ANE304" s="20">
        <v>229.756</v>
      </c>
      <c r="ANF304" s="20">
        <v>600.72</v>
      </c>
      <c r="ANG304" s="21">
        <v>18.600000000000001</v>
      </c>
      <c r="ANH304" s="22">
        <v>149.88322099999999</v>
      </c>
      <c r="ANI304" s="22">
        <v>391.88467100000003</v>
      </c>
      <c r="ANJ304" s="22">
        <v>391.88467100000003</v>
      </c>
      <c r="ANK304" s="21">
        <v>58.4</v>
      </c>
      <c r="ANL304" s="22">
        <v>469.94311900000002</v>
      </c>
      <c r="ANM304" s="22">
        <v>1228.7132790000001</v>
      </c>
      <c r="ANN304" s="22">
        <v>1228.7132790000001</v>
      </c>
      <c r="ANO304" s="21">
        <v>77.099999999999994</v>
      </c>
      <c r="ANP304" s="22">
        <v>619.82634099999996</v>
      </c>
      <c r="ANQ304" s="22">
        <v>1620.5979500000001</v>
      </c>
      <c r="ANR304" s="22">
        <v>1620.5979500000001</v>
      </c>
      <c r="ANS304" s="21">
        <v>58.9</v>
      </c>
      <c r="ANT304" s="22">
        <v>473.44676099999998</v>
      </c>
      <c r="ANU304" s="22">
        <v>1237.873902</v>
      </c>
      <c r="ANV304" s="22">
        <v>1237.873902</v>
      </c>
      <c r="ANW304" s="21">
        <v>248.8</v>
      </c>
      <c r="ANX304" s="20">
        <v>44193.999000000003</v>
      </c>
      <c r="ANY304" s="20">
        <v>44193.999000000003</v>
      </c>
      <c r="ANZ304" s="21">
        <v>100.6</v>
      </c>
      <c r="AOA304" s="20">
        <v>17861.357</v>
      </c>
      <c r="AOB304" s="20">
        <v>17861.357</v>
      </c>
      <c r="AOC304" s="21">
        <v>95.2</v>
      </c>
      <c r="AOD304" s="20">
        <v>16914.289000000001</v>
      </c>
      <c r="AOE304" s="20">
        <v>16914.289000000001</v>
      </c>
      <c r="AOF304" s="21">
        <v>78.7</v>
      </c>
      <c r="AOG304" s="20">
        <v>13976.643</v>
      </c>
      <c r="AOH304" s="20">
        <v>13976.643</v>
      </c>
      <c r="AOI304" s="20">
        <v>13976.643</v>
      </c>
      <c r="AOJ304" s="21">
        <v>69.599999999999994</v>
      </c>
      <c r="AOK304" s="20">
        <v>12355.999</v>
      </c>
      <c r="AOL304" s="20">
        <v>12355.999</v>
      </c>
      <c r="AOM304" s="20">
        <v>12355.999</v>
      </c>
      <c r="AON304" s="21">
        <v>148.19999999999999</v>
      </c>
      <c r="AOO304" s="20">
        <v>26332.642</v>
      </c>
      <c r="AOP304" s="20">
        <v>26332.642</v>
      </c>
      <c r="AOQ304" s="20">
        <v>26332.642</v>
      </c>
      <c r="AOR304" s="21">
        <v>49</v>
      </c>
      <c r="AOS304" s="20">
        <v>8700.7199999999993</v>
      </c>
      <c r="AOT304" s="20">
        <v>8700.7199999999993</v>
      </c>
      <c r="AOU304" s="20">
        <v>8700.7199999999993</v>
      </c>
      <c r="AOV304" s="21">
        <v>280</v>
      </c>
      <c r="AOW304" s="20">
        <v>30873.289000000001</v>
      </c>
      <c r="AOX304" s="20">
        <v>28696.723000000002</v>
      </c>
      <c r="AOY304" s="21">
        <v>109.7</v>
      </c>
      <c r="AOZ304" s="20">
        <v>12101.656999999999</v>
      </c>
      <c r="APA304" s="20">
        <v>11248.49</v>
      </c>
      <c r="APB304" s="21">
        <v>94.2</v>
      </c>
      <c r="APC304" s="20">
        <v>10392.593000000001</v>
      </c>
      <c r="APD304" s="20">
        <v>9659.9150000000009</v>
      </c>
      <c r="APE304" s="21">
        <v>59.9</v>
      </c>
      <c r="APF304" s="20">
        <v>6608.91</v>
      </c>
      <c r="APG304" s="20">
        <v>6142.982</v>
      </c>
      <c r="APH304" s="20">
        <v>6142.982</v>
      </c>
      <c r="API304" s="21">
        <v>110.3</v>
      </c>
      <c r="APJ304" s="20">
        <v>12162.722</v>
      </c>
      <c r="APK304" s="20">
        <v>11305.251</v>
      </c>
      <c r="APL304" s="20">
        <v>11305.251</v>
      </c>
      <c r="APM304" s="21">
        <v>170.2</v>
      </c>
      <c r="APN304" s="20">
        <v>18771.633000000002</v>
      </c>
      <c r="APO304" s="20">
        <v>17448.233</v>
      </c>
      <c r="APP304" s="20">
        <v>17448.233</v>
      </c>
      <c r="APQ304" s="21">
        <v>94.7</v>
      </c>
      <c r="APR304" s="20">
        <v>10447.983</v>
      </c>
      <c r="APS304" s="20">
        <v>9711.4</v>
      </c>
      <c r="APT304" s="20">
        <v>9711.4</v>
      </c>
      <c r="APU304" s="21">
        <v>118.9</v>
      </c>
      <c r="APV304" s="20">
        <v>411.16199999999998</v>
      </c>
      <c r="APW304" s="20">
        <v>5018.6409999999996</v>
      </c>
      <c r="APX304" s="21">
        <v>44.7</v>
      </c>
      <c r="APY304" s="20">
        <v>154.49299999999999</v>
      </c>
      <c r="APZ304" s="20">
        <v>1885.7470000000001</v>
      </c>
      <c r="AQA304" s="21">
        <v>38.1</v>
      </c>
      <c r="AQB304" s="20">
        <v>131.613</v>
      </c>
      <c r="AQC304" s="20">
        <v>1606.4680000000001</v>
      </c>
      <c r="AQD304" s="20">
        <v>1606.4680000000001</v>
      </c>
      <c r="AQE304" s="21">
        <v>36.200000000000003</v>
      </c>
      <c r="AQF304" s="20">
        <v>125.05500000000001</v>
      </c>
      <c r="AQG304" s="20">
        <v>1526.4269999999999</v>
      </c>
      <c r="AQH304" s="20">
        <v>1526.4269999999999</v>
      </c>
      <c r="AQI304" s="21">
        <v>74.2</v>
      </c>
      <c r="AQJ304" s="20">
        <v>256.66800000000001</v>
      </c>
      <c r="AQK304" s="20">
        <v>3132.8939999999998</v>
      </c>
      <c r="AQL304" s="20">
        <v>3132.8939999999998</v>
      </c>
      <c r="AQM304" s="21">
        <v>61.1</v>
      </c>
      <c r="AQN304" s="20">
        <v>211.14099999999999</v>
      </c>
      <c r="AQO304" s="20">
        <v>2577.1840000000002</v>
      </c>
      <c r="AQP304" s="20">
        <v>2577.1840000000002</v>
      </c>
    </row>
    <row r="305" spans="1:1134" x14ac:dyDescent="0.2">
      <c r="A305" s="18">
        <v>42185</v>
      </c>
      <c r="B305" s="21">
        <v>171.7</v>
      </c>
      <c r="C305" s="21">
        <v>167.1</v>
      </c>
      <c r="D305" s="20">
        <v>44746.665999999997</v>
      </c>
      <c r="E305" s="21">
        <v>40.799999999999997</v>
      </c>
      <c r="F305" s="21">
        <v>41.6</v>
      </c>
      <c r="G305" s="20">
        <v>10620.683999999999</v>
      </c>
      <c r="H305" s="21">
        <v>33.700000000000003</v>
      </c>
      <c r="I305" s="21">
        <v>33</v>
      </c>
      <c r="J305" s="20">
        <v>8788.0390000000007</v>
      </c>
      <c r="K305" s="21">
        <v>96.9</v>
      </c>
      <c r="L305" s="21">
        <v>92.1</v>
      </c>
      <c r="M305" s="20">
        <v>25255.963</v>
      </c>
      <c r="N305" s="21">
        <v>130.69999999999999</v>
      </c>
      <c r="O305" s="21">
        <v>125.1</v>
      </c>
      <c r="P305" s="20">
        <v>34051.923000000003</v>
      </c>
      <c r="Q305" s="21">
        <v>96.8</v>
      </c>
      <c r="R305" s="21">
        <v>91.2</v>
      </c>
      <c r="S305" s="20">
        <v>25216.225999999999</v>
      </c>
      <c r="T305" s="21">
        <v>226.7</v>
      </c>
      <c r="U305" s="21">
        <v>216.4</v>
      </c>
      <c r="V305" s="20">
        <v>157029.01199999999</v>
      </c>
      <c r="W305" s="21">
        <v>79.2</v>
      </c>
      <c r="X305" s="21">
        <v>73.5</v>
      </c>
      <c r="Y305" s="20">
        <v>54876.877</v>
      </c>
      <c r="Z305" s="21">
        <v>74.900000000000006</v>
      </c>
      <c r="AA305" s="21">
        <v>69.900000000000006</v>
      </c>
      <c r="AB305" s="20">
        <v>51865.103999999999</v>
      </c>
      <c r="AC305" s="21">
        <v>58</v>
      </c>
      <c r="AD305" s="21">
        <v>52.4</v>
      </c>
      <c r="AE305" s="20">
        <v>40185.998</v>
      </c>
      <c r="AF305" s="21">
        <v>89.4</v>
      </c>
      <c r="AG305" s="21">
        <v>90.6</v>
      </c>
      <c r="AH305" s="20">
        <v>61957.654999999999</v>
      </c>
      <c r="AI305" s="21">
        <v>147.5</v>
      </c>
      <c r="AJ305" s="21">
        <v>142.9</v>
      </c>
      <c r="AK305" s="20">
        <v>102152.13499999999</v>
      </c>
      <c r="AL305" s="21">
        <v>83.9</v>
      </c>
      <c r="AM305" s="21">
        <v>85.5</v>
      </c>
      <c r="AN305" s="20">
        <v>58133.421000000002</v>
      </c>
      <c r="AO305" s="21">
        <v>259.8</v>
      </c>
      <c r="AP305" s="21">
        <v>270.7</v>
      </c>
      <c r="AQ305" s="20">
        <v>112282.34600000001</v>
      </c>
      <c r="AR305" s="21">
        <v>102.2</v>
      </c>
      <c r="AS305" s="21">
        <v>108.2</v>
      </c>
      <c r="AT305" s="20">
        <v>44182.133999999998</v>
      </c>
      <c r="AU305" s="21">
        <v>95.4</v>
      </c>
      <c r="AV305" s="21">
        <v>101</v>
      </c>
      <c r="AW305" s="20">
        <v>41244.42</v>
      </c>
      <c r="AX305" s="21">
        <v>72.7</v>
      </c>
      <c r="AY305" s="21">
        <v>73.599999999999994</v>
      </c>
      <c r="AZ305" s="20">
        <v>31397.958999999999</v>
      </c>
      <c r="BA305" s="21">
        <v>84.9</v>
      </c>
      <c r="BB305" s="21">
        <v>88.9</v>
      </c>
      <c r="BC305" s="20">
        <v>36701.690999999999</v>
      </c>
      <c r="BD305" s="21">
        <v>157.6</v>
      </c>
      <c r="BE305" s="21">
        <v>162.5</v>
      </c>
      <c r="BF305" s="20">
        <v>68100.212</v>
      </c>
      <c r="BG305" s="21">
        <v>76.2</v>
      </c>
      <c r="BH305" s="21">
        <v>79.3</v>
      </c>
      <c r="BI305" s="20">
        <v>32917.195</v>
      </c>
      <c r="BJ305" s="21">
        <v>65.099999999999994</v>
      </c>
      <c r="BK305" s="19">
        <v>371.46841199796</v>
      </c>
      <c r="BL305" s="20">
        <v>3375.6819999999998</v>
      </c>
      <c r="BM305" s="21">
        <v>45.4</v>
      </c>
      <c r="BN305" s="20">
        <v>258.971</v>
      </c>
      <c r="BO305" s="20">
        <v>2353.3710000000001</v>
      </c>
      <c r="BP305" s="21">
        <v>5.8</v>
      </c>
      <c r="BQ305" s="20">
        <v>32.975999999999999</v>
      </c>
      <c r="BR305" s="19">
        <v>299.667866</v>
      </c>
      <c r="BS305" s="19">
        <v>299.667866</v>
      </c>
      <c r="BT305" s="21">
        <v>13.8</v>
      </c>
      <c r="BU305" s="20">
        <v>78.546000000000006</v>
      </c>
      <c r="BV305" s="19">
        <v>713.77447912406001</v>
      </c>
      <c r="BW305" s="19">
        <v>590.91520277799998</v>
      </c>
      <c r="BX305" s="21">
        <v>19.7</v>
      </c>
      <c r="BY305" s="19">
        <v>112.49763927969001</v>
      </c>
      <c r="BZ305" s="19">
        <v>1022.3110471903</v>
      </c>
      <c r="CA305" s="19">
        <v>890.58306877799998</v>
      </c>
      <c r="CB305" s="21">
        <v>13.2</v>
      </c>
      <c r="CC305" s="19">
        <v>75.441615313510994</v>
      </c>
      <c r="CD305" s="19">
        <v>685.56813499999998</v>
      </c>
      <c r="CE305" s="19">
        <v>685.56813499999998</v>
      </c>
      <c r="CF305" s="21">
        <v>238.7</v>
      </c>
      <c r="CG305" s="20">
        <v>904.71600000000001</v>
      </c>
      <c r="CH305" s="20">
        <v>808.54499999999996</v>
      </c>
      <c r="CI305" s="21">
        <v>96.7</v>
      </c>
      <c r="CJ305" s="20">
        <v>366.315</v>
      </c>
      <c r="CK305" s="20">
        <v>327.37599999999998</v>
      </c>
      <c r="CL305" s="21">
        <v>85.8</v>
      </c>
      <c r="CM305" s="20">
        <v>325.05099999999999</v>
      </c>
      <c r="CN305" s="20">
        <v>290.49799999999999</v>
      </c>
      <c r="CO305" s="21">
        <v>50.6</v>
      </c>
      <c r="CP305" s="20">
        <v>191.667</v>
      </c>
      <c r="CQ305" s="20">
        <v>171.29300000000001</v>
      </c>
      <c r="CR305" s="20">
        <v>171.29300000000001</v>
      </c>
      <c r="CS305" s="21">
        <v>91.5</v>
      </c>
      <c r="CT305" s="20">
        <v>346.73399999999998</v>
      </c>
      <c r="CU305" s="20">
        <v>309.87599999999998</v>
      </c>
      <c r="CV305" s="20">
        <v>309.87599999999998</v>
      </c>
      <c r="CW305" s="21">
        <v>142.1</v>
      </c>
      <c r="CX305" s="20">
        <v>538.40099999999995</v>
      </c>
      <c r="CY305" s="20">
        <v>481.16899999999998</v>
      </c>
      <c r="CZ305" s="20">
        <v>481.16899999999998</v>
      </c>
      <c r="DA305" s="21">
        <v>84.6</v>
      </c>
      <c r="DB305" s="20">
        <v>320.74599999999998</v>
      </c>
      <c r="DC305" s="20">
        <v>286.65100000000001</v>
      </c>
      <c r="DD305" s="20">
        <v>286.65100000000001</v>
      </c>
      <c r="DE305" s="21">
        <v>231.3</v>
      </c>
      <c r="DF305" s="20">
        <v>2885.8449999999998</v>
      </c>
      <c r="DG305" s="20">
        <v>3752.7530000000002</v>
      </c>
      <c r="DH305" s="21">
        <v>35.799999999999997</v>
      </c>
      <c r="DI305" s="20">
        <v>446.38799999999998</v>
      </c>
      <c r="DJ305" s="20">
        <v>580.48299999999995</v>
      </c>
      <c r="DK305" s="21">
        <v>32.9</v>
      </c>
      <c r="DL305" s="20">
        <v>410.78</v>
      </c>
      <c r="DM305" s="20">
        <v>534.178</v>
      </c>
      <c r="DN305" s="21">
        <v>119.4</v>
      </c>
      <c r="DO305" s="20">
        <v>1489.48</v>
      </c>
      <c r="DP305" s="20">
        <v>1936.92</v>
      </c>
      <c r="DQ305" s="20">
        <v>1936.92</v>
      </c>
      <c r="DR305" s="21">
        <v>76.099999999999994</v>
      </c>
      <c r="DS305" s="20">
        <v>949.97699999999998</v>
      </c>
      <c r="DT305" s="20">
        <v>1235.3499999999999</v>
      </c>
      <c r="DU305" s="20">
        <v>1235.3499999999999</v>
      </c>
      <c r="DV305" s="21">
        <v>195.5</v>
      </c>
      <c r="DW305" s="20">
        <v>2439.4569999999999</v>
      </c>
      <c r="DX305" s="20">
        <v>3172.27</v>
      </c>
      <c r="DY305" s="20">
        <v>3172.27</v>
      </c>
      <c r="DZ305" s="21">
        <v>135.9</v>
      </c>
      <c r="EA305" s="20">
        <v>1695.5709999999999</v>
      </c>
      <c r="EB305" s="20">
        <v>2204.92</v>
      </c>
      <c r="EC305" s="20">
        <v>2204.92</v>
      </c>
      <c r="ED305" s="21">
        <v>330.7</v>
      </c>
      <c r="EE305" s="20">
        <v>1516.83</v>
      </c>
      <c r="EF305" s="20">
        <v>1355.5909999999999</v>
      </c>
      <c r="EG305" s="21">
        <v>125.4</v>
      </c>
      <c r="EH305" s="20">
        <v>575.02</v>
      </c>
      <c r="EI305" s="20">
        <v>513.89499999999998</v>
      </c>
      <c r="EJ305" s="21">
        <v>109.1</v>
      </c>
      <c r="EK305" s="20">
        <v>500.14100000000002</v>
      </c>
      <c r="EL305" s="20">
        <v>446.976</v>
      </c>
      <c r="EM305" s="21">
        <v>58.1</v>
      </c>
      <c r="EN305" s="20">
        <v>266.67200000000003</v>
      </c>
      <c r="EO305" s="20">
        <v>238.32499999999999</v>
      </c>
      <c r="EP305" s="20">
        <v>238.32499999999999</v>
      </c>
      <c r="EQ305" s="21">
        <v>147.19999999999999</v>
      </c>
      <c r="ER305" s="20">
        <v>675.13800000000003</v>
      </c>
      <c r="ES305" s="20">
        <v>603.37099999999998</v>
      </c>
      <c r="ET305" s="20">
        <v>603.37099999999998</v>
      </c>
      <c r="EU305" s="21">
        <v>205.4</v>
      </c>
      <c r="EV305" s="20">
        <v>941.81</v>
      </c>
      <c r="EW305" s="20">
        <v>841.69600000000003</v>
      </c>
      <c r="EX305" s="20">
        <v>841.69600000000003</v>
      </c>
      <c r="EY305" s="21">
        <v>60.5</v>
      </c>
      <c r="EZ305" s="20">
        <v>277.43099999999998</v>
      </c>
      <c r="FA305" s="20">
        <v>247.94</v>
      </c>
      <c r="FB305" s="20">
        <v>247.94</v>
      </c>
      <c r="FC305" s="21">
        <v>142.5</v>
      </c>
      <c r="FD305" s="20">
        <v>2714.9160000000002</v>
      </c>
      <c r="FE305" s="20">
        <v>8419.4189999999999</v>
      </c>
      <c r="FF305" s="21">
        <v>65.7</v>
      </c>
      <c r="FG305" s="20">
        <v>1250.5550000000001</v>
      </c>
      <c r="FH305" s="20">
        <v>3878.1860000000001</v>
      </c>
      <c r="FI305" s="21">
        <v>27.4</v>
      </c>
      <c r="FJ305" s="20">
        <v>520.92899999999997</v>
      </c>
      <c r="FK305" s="20">
        <v>1615.49</v>
      </c>
      <c r="FL305" s="20">
        <v>1615.49</v>
      </c>
      <c r="FM305" s="21">
        <v>49.5</v>
      </c>
      <c r="FN305" s="20">
        <v>943.43200000000002</v>
      </c>
      <c r="FO305" s="20">
        <v>2925.7429999999999</v>
      </c>
      <c r="FP305" s="20">
        <v>2925.7429999999999</v>
      </c>
      <c r="FQ305" s="21">
        <v>76.900000000000006</v>
      </c>
      <c r="FR305" s="20">
        <v>1464.3610000000001</v>
      </c>
      <c r="FS305" s="20">
        <v>4541.2330000000002</v>
      </c>
      <c r="FT305" s="20">
        <v>4541.2330000000002</v>
      </c>
      <c r="FU305" s="21">
        <v>66</v>
      </c>
      <c r="FV305" s="20">
        <v>1256.999</v>
      </c>
      <c r="FW305" s="20">
        <v>3898.1680000000001</v>
      </c>
      <c r="FX305" s="20">
        <v>3898.1680000000001</v>
      </c>
      <c r="FY305" s="21">
        <v>289.3</v>
      </c>
      <c r="FZ305" s="20">
        <v>4676.5069999999996</v>
      </c>
      <c r="GA305" s="20">
        <v>5783.9040000000005</v>
      </c>
      <c r="GB305" s="21">
        <v>86.7</v>
      </c>
      <c r="GC305" s="20">
        <v>1400.711</v>
      </c>
      <c r="GD305" s="20">
        <v>1732.3989999999999</v>
      </c>
      <c r="GE305" s="21">
        <v>78.900000000000006</v>
      </c>
      <c r="GF305" s="20">
        <v>1274.8869999999999</v>
      </c>
      <c r="GG305" s="20">
        <v>1576.78</v>
      </c>
      <c r="GH305" s="21">
        <v>97.4</v>
      </c>
      <c r="GI305" s="20">
        <v>1574.3309999999999</v>
      </c>
      <c r="GJ305" s="20">
        <v>1947.133</v>
      </c>
      <c r="GK305" s="20">
        <v>1947.133</v>
      </c>
      <c r="GL305" s="21">
        <v>105.3</v>
      </c>
      <c r="GM305" s="20">
        <v>1701.4649999999999</v>
      </c>
      <c r="GN305" s="20">
        <v>2104.3719999999998</v>
      </c>
      <c r="GO305" s="20">
        <v>2104.3719999999998</v>
      </c>
      <c r="GP305" s="21">
        <v>202.7</v>
      </c>
      <c r="GQ305" s="20">
        <v>3275.7959999999998</v>
      </c>
      <c r="GR305" s="20">
        <v>4051.5050000000001</v>
      </c>
      <c r="GS305" s="20">
        <v>4051.5050000000001</v>
      </c>
      <c r="GT305" s="21">
        <v>93.7</v>
      </c>
      <c r="GU305" s="20">
        <v>1514</v>
      </c>
      <c r="GV305" s="20">
        <v>1872.5150000000001</v>
      </c>
      <c r="GW305" s="20">
        <v>1872.5150000000001</v>
      </c>
      <c r="GX305" s="21">
        <v>259.89999999999998</v>
      </c>
      <c r="GY305" s="20">
        <v>1863.5730000000001</v>
      </c>
      <c r="GZ305" s="20">
        <v>1734.241</v>
      </c>
      <c r="HA305" s="21">
        <v>32.1</v>
      </c>
      <c r="HB305" s="20">
        <v>230.19800000000001</v>
      </c>
      <c r="HC305" s="20">
        <v>214.22200000000001</v>
      </c>
      <c r="HD305" s="21">
        <v>29.1</v>
      </c>
      <c r="HE305" s="20">
        <v>208.50299999999999</v>
      </c>
      <c r="HF305" s="20">
        <v>194.03299999999999</v>
      </c>
      <c r="HG305" s="21">
        <v>120.7</v>
      </c>
      <c r="HH305" s="20">
        <v>865.09799999999996</v>
      </c>
      <c r="HI305" s="20">
        <v>805.06</v>
      </c>
      <c r="HJ305" s="20">
        <v>805.06</v>
      </c>
      <c r="HK305" s="21">
        <v>107.2</v>
      </c>
      <c r="HL305" s="20">
        <v>768.27700000000004</v>
      </c>
      <c r="HM305" s="20">
        <v>714.95899999999995</v>
      </c>
      <c r="HN305" s="20">
        <v>714.95899999999995</v>
      </c>
      <c r="HO305" s="21">
        <v>227.8</v>
      </c>
      <c r="HP305" s="20">
        <v>1633.375</v>
      </c>
      <c r="HQ305" s="20">
        <v>1520.019</v>
      </c>
      <c r="HR305" s="20">
        <v>1520.019</v>
      </c>
      <c r="HS305" s="21">
        <v>142.69999999999999</v>
      </c>
      <c r="HT305" s="20">
        <v>1023.234</v>
      </c>
      <c r="HU305" s="20">
        <v>952.22199999999998</v>
      </c>
      <c r="HV305" s="20">
        <v>952.22199999999998</v>
      </c>
      <c r="HW305" s="21">
        <v>155.30000000000001</v>
      </c>
      <c r="HX305" s="20">
        <v>376.44</v>
      </c>
      <c r="HY305" s="20">
        <v>238881.497</v>
      </c>
      <c r="HZ305" s="21">
        <v>18.600000000000001</v>
      </c>
      <c r="IA305" s="20">
        <v>45.078000000000003</v>
      </c>
      <c r="IB305" s="20">
        <v>28605.776000000002</v>
      </c>
      <c r="IC305" s="21">
        <v>16.100000000000001</v>
      </c>
      <c r="ID305" s="20">
        <v>38.954000000000001</v>
      </c>
      <c r="IE305" s="20">
        <v>24719.294999999998</v>
      </c>
      <c r="IF305" s="21">
        <v>39.799999999999997</v>
      </c>
      <c r="IG305" s="20">
        <v>96.468999999999994</v>
      </c>
      <c r="IH305" s="20">
        <v>61217.000999999997</v>
      </c>
      <c r="II305" s="20">
        <v>61217.000999999997</v>
      </c>
      <c r="IJ305" s="21">
        <v>96.9</v>
      </c>
      <c r="IK305" s="20">
        <v>234.89400000000001</v>
      </c>
      <c r="IL305" s="20">
        <v>149058.72099999999</v>
      </c>
      <c r="IM305" s="20">
        <v>149058.72099999999</v>
      </c>
      <c r="IN305" s="21">
        <v>136.69999999999999</v>
      </c>
      <c r="IO305" s="20">
        <v>331.36200000000002</v>
      </c>
      <c r="IP305" s="20">
        <v>210275.72200000001</v>
      </c>
      <c r="IQ305" s="20">
        <v>210275.72200000001</v>
      </c>
      <c r="IR305" s="21">
        <v>79.3</v>
      </c>
      <c r="IS305" s="20">
        <v>192.34399999999999</v>
      </c>
      <c r="IT305" s="23">
        <v>122057.64</v>
      </c>
      <c r="IU305" s="23">
        <v>122057.64</v>
      </c>
      <c r="IV305" s="21">
        <v>229.8</v>
      </c>
      <c r="IW305" s="20">
        <v>24692.63</v>
      </c>
      <c r="IX305" s="20">
        <v>153081.51500000001</v>
      </c>
      <c r="IY305" s="21">
        <v>40.9</v>
      </c>
      <c r="IZ305" s="20">
        <v>4400.0600000000004</v>
      </c>
      <c r="JA305" s="20">
        <v>27278.092000000001</v>
      </c>
      <c r="JB305" s="21">
        <v>37.299999999999997</v>
      </c>
      <c r="JC305" s="20">
        <v>4009.3989999999999</v>
      </c>
      <c r="JD305" s="20">
        <v>24856.196</v>
      </c>
      <c r="JE305" s="20">
        <v>24856.196</v>
      </c>
      <c r="JF305" s="21">
        <v>151.5</v>
      </c>
      <c r="JG305" s="20">
        <v>16282.992</v>
      </c>
      <c r="JH305" s="20">
        <v>100946.118</v>
      </c>
      <c r="JI305" s="20">
        <v>103697.823</v>
      </c>
      <c r="JJ305" s="21">
        <v>188.8</v>
      </c>
      <c r="JK305" s="20">
        <v>20292.57</v>
      </c>
      <c r="JL305" s="20">
        <v>125803.423</v>
      </c>
      <c r="JM305" s="20">
        <v>128554.019</v>
      </c>
      <c r="JN305" s="21">
        <v>146.80000000000001</v>
      </c>
      <c r="JO305" s="20">
        <v>15778.716</v>
      </c>
      <c r="JP305" s="20">
        <v>97819.866999999998</v>
      </c>
      <c r="JQ305" s="20">
        <v>97819.866999999998</v>
      </c>
      <c r="JR305" s="21">
        <v>106.5</v>
      </c>
      <c r="JS305" s="20">
        <v>320.90300000000002</v>
      </c>
      <c r="JT305" s="20">
        <v>829570.41899999999</v>
      </c>
      <c r="JU305" s="21">
        <v>42.1</v>
      </c>
      <c r="JV305" s="20">
        <v>127.004</v>
      </c>
      <c r="JW305" s="20">
        <v>328319.462</v>
      </c>
      <c r="JX305" s="20">
        <v>25.507000000000001</v>
      </c>
      <c r="JY305" s="20">
        <v>76.891000000000005</v>
      </c>
      <c r="JZ305" s="20">
        <v>198772.27299999999</v>
      </c>
      <c r="KA305" s="20">
        <v>198772.27299999999</v>
      </c>
      <c r="KB305" s="20">
        <v>38.816000000000003</v>
      </c>
      <c r="KC305" s="20">
        <v>117.008</v>
      </c>
      <c r="KD305" s="20">
        <v>302478.68400000001</v>
      </c>
      <c r="KE305" s="20">
        <v>302478.68400000001</v>
      </c>
      <c r="KF305" s="21">
        <v>64.3</v>
      </c>
      <c r="KG305" s="21">
        <v>193.9</v>
      </c>
      <c r="KH305" s="20">
        <v>501250.95699999999</v>
      </c>
      <c r="KI305" s="20">
        <v>501250.95699999999</v>
      </c>
      <c r="KJ305" s="21">
        <v>44.8</v>
      </c>
      <c r="KK305" s="21">
        <v>135</v>
      </c>
      <c r="KL305" s="21">
        <v>348981.1</v>
      </c>
      <c r="KM305" s="21">
        <v>348981.1</v>
      </c>
      <c r="KN305" s="21">
        <v>133.69999999999999</v>
      </c>
      <c r="KO305" s="20">
        <v>246.45</v>
      </c>
      <c r="KP305" s="20">
        <v>6002.7910000000002</v>
      </c>
      <c r="KQ305" s="21">
        <v>45.6</v>
      </c>
      <c r="KR305" s="20">
        <v>84.058000000000007</v>
      </c>
      <c r="KS305" s="20">
        <v>2047.4010000000001</v>
      </c>
      <c r="KT305" s="21">
        <v>40.700000000000003</v>
      </c>
      <c r="KU305" s="20">
        <v>75.052000000000007</v>
      </c>
      <c r="KV305" s="20">
        <v>1828.0429999999999</v>
      </c>
      <c r="KW305" s="21">
        <v>29.8</v>
      </c>
      <c r="KX305" s="20">
        <v>54.997999999999998</v>
      </c>
      <c r="KY305" s="20">
        <v>1339.5930000000001</v>
      </c>
      <c r="KZ305" s="20">
        <v>1339.5930000000001</v>
      </c>
      <c r="LA305" s="21">
        <v>58.2</v>
      </c>
      <c r="LB305" s="20">
        <v>107.39400000000001</v>
      </c>
      <c r="LC305" s="20">
        <v>2615.797</v>
      </c>
      <c r="LD305" s="20">
        <v>2615.797</v>
      </c>
      <c r="LE305" s="21">
        <v>88.1</v>
      </c>
      <c r="LF305" s="20">
        <v>162.392</v>
      </c>
      <c r="LG305" s="20">
        <v>3955.39</v>
      </c>
      <c r="LH305" s="20">
        <v>3955.39</v>
      </c>
      <c r="LI305" s="21">
        <v>49.5</v>
      </c>
      <c r="LJ305" s="20">
        <v>91.218999999999994</v>
      </c>
      <c r="LK305" s="20">
        <v>2221.8130000000001</v>
      </c>
      <c r="LL305" s="20">
        <v>2221.8130000000001</v>
      </c>
      <c r="LM305" s="21">
        <v>197.4</v>
      </c>
      <c r="LN305" s="20">
        <v>6574.4530000000004</v>
      </c>
      <c r="LO305" s="20">
        <v>5875.5889999999999</v>
      </c>
      <c r="LP305" s="21">
        <v>78.599999999999994</v>
      </c>
      <c r="LQ305" s="20">
        <v>2619.067</v>
      </c>
      <c r="LR305" s="20">
        <v>2340.66</v>
      </c>
      <c r="LS305" s="21">
        <v>73.099999999999994</v>
      </c>
      <c r="LT305" s="20">
        <v>2433.712</v>
      </c>
      <c r="LU305" s="20">
        <v>2175.0079999999998</v>
      </c>
      <c r="LV305" s="21">
        <v>53.7</v>
      </c>
      <c r="LW305" s="20">
        <v>1790.077</v>
      </c>
      <c r="LX305" s="20">
        <v>1599.7919999999999</v>
      </c>
      <c r="LY305" s="20">
        <v>1599.7919999999999</v>
      </c>
      <c r="LZ305" s="21">
        <v>65</v>
      </c>
      <c r="MA305" s="20">
        <v>2165.3090000000002</v>
      </c>
      <c r="MB305" s="20">
        <v>1935.1369999999999</v>
      </c>
      <c r="MC305" s="20">
        <v>1935.1369999999999</v>
      </c>
      <c r="MD305" s="21">
        <v>118.8</v>
      </c>
      <c r="ME305" s="20">
        <v>3955.3870000000002</v>
      </c>
      <c r="MF305" s="20">
        <v>3534.9290000000001</v>
      </c>
      <c r="MG305" s="20">
        <v>3534.9290000000001</v>
      </c>
      <c r="MH305" s="21">
        <v>77.400000000000006</v>
      </c>
      <c r="MI305" s="20">
        <v>2577.752</v>
      </c>
      <c r="MJ305" s="20">
        <v>2303.7370000000001</v>
      </c>
      <c r="MK305" s="20">
        <v>2303.7370000000001</v>
      </c>
      <c r="ML305" s="21">
        <v>293.10000000000002</v>
      </c>
      <c r="MM305" s="20">
        <v>885.596</v>
      </c>
      <c r="MN305" s="20">
        <v>5904.8019999999997</v>
      </c>
      <c r="MO305" s="21">
        <v>48.6</v>
      </c>
      <c r="MP305" s="20">
        <v>146.89599999999999</v>
      </c>
      <c r="MQ305" s="20">
        <v>979.44500000000005</v>
      </c>
      <c r="MR305" s="21">
        <v>42</v>
      </c>
      <c r="MS305" s="20">
        <v>126.96599999999999</v>
      </c>
      <c r="MT305" s="20">
        <v>846.56100000000004</v>
      </c>
      <c r="MU305" s="21">
        <v>120.4</v>
      </c>
      <c r="MV305" s="20">
        <v>363.82499999999999</v>
      </c>
      <c r="MW305" s="20">
        <v>2425.8409999999999</v>
      </c>
      <c r="MX305" s="20">
        <v>2452</v>
      </c>
      <c r="MY305" s="21">
        <v>123.9</v>
      </c>
      <c r="MZ305" s="20">
        <v>374.31400000000002</v>
      </c>
      <c r="NA305" s="20">
        <v>2495.7730000000001</v>
      </c>
      <c r="NB305" s="20">
        <v>2324</v>
      </c>
      <c r="NC305" s="21">
        <v>244.4</v>
      </c>
      <c r="ND305" s="20">
        <v>738.7</v>
      </c>
      <c r="NE305" s="20">
        <v>4925.357</v>
      </c>
      <c r="NF305" s="20">
        <v>4776</v>
      </c>
      <c r="NG305" s="21">
        <v>171.7</v>
      </c>
      <c r="NH305" s="20">
        <v>518.75</v>
      </c>
      <c r="NI305" s="20">
        <v>3458.82</v>
      </c>
      <c r="NJ305" s="20">
        <v>3458.82</v>
      </c>
      <c r="NK305" s="21">
        <v>299.39999999999998</v>
      </c>
      <c r="NL305" s="20">
        <v>3529.1439999999998</v>
      </c>
      <c r="NM305" s="20">
        <v>3153.9960000000001</v>
      </c>
      <c r="NN305" s="21">
        <v>114.5</v>
      </c>
      <c r="NO305" s="20">
        <v>1349.877</v>
      </c>
      <c r="NP305" s="20">
        <v>1206.385</v>
      </c>
      <c r="NQ305" s="21">
        <v>104.5</v>
      </c>
      <c r="NR305" s="20">
        <v>1231.825</v>
      </c>
      <c r="NS305" s="20">
        <v>1100.8820000000001</v>
      </c>
      <c r="NT305" s="21">
        <v>71.3</v>
      </c>
      <c r="NU305" s="20">
        <v>840.596</v>
      </c>
      <c r="NV305" s="20">
        <v>751.24099999999999</v>
      </c>
      <c r="NW305" s="20">
        <v>751.24099999999999</v>
      </c>
      <c r="NX305" s="21">
        <v>113.6</v>
      </c>
      <c r="NY305" s="20">
        <v>1338.671</v>
      </c>
      <c r="NZ305" s="20">
        <v>1196.3699999999999</v>
      </c>
      <c r="OA305" s="20">
        <v>1196.3699999999999</v>
      </c>
      <c r="OB305" s="21">
        <v>184.9</v>
      </c>
      <c r="OC305" s="20">
        <v>2179.2669999999998</v>
      </c>
      <c r="OD305" s="20">
        <v>1947.6110000000001</v>
      </c>
      <c r="OE305" s="20">
        <v>1947.6110000000001</v>
      </c>
      <c r="OF305" s="21">
        <v>120.1</v>
      </c>
      <c r="OG305" s="20">
        <v>1415.866</v>
      </c>
      <c r="OH305" s="20">
        <v>1265.3589999999999</v>
      </c>
      <c r="OI305" s="20">
        <v>1265.3589999999999</v>
      </c>
      <c r="OJ305" s="21">
        <v>263.2</v>
      </c>
      <c r="OK305" s="20">
        <v>615.16600000000005</v>
      </c>
      <c r="OL305" s="20">
        <v>549.774</v>
      </c>
      <c r="OM305" s="21">
        <v>72.5</v>
      </c>
      <c r="ON305" s="20">
        <v>169.435</v>
      </c>
      <c r="OO305" s="20">
        <v>151.42400000000001</v>
      </c>
      <c r="OP305" s="21">
        <v>67</v>
      </c>
      <c r="OQ305" s="20">
        <v>156.62299999999999</v>
      </c>
      <c r="OR305" s="20">
        <v>139.97399999999999</v>
      </c>
      <c r="OS305" s="21">
        <v>62.9</v>
      </c>
      <c r="OT305" s="20">
        <v>147.149</v>
      </c>
      <c r="OU305" s="20">
        <v>131.50700000000001</v>
      </c>
      <c r="OV305" s="20">
        <v>131.50700000000001</v>
      </c>
      <c r="OW305" s="21">
        <v>127.7</v>
      </c>
      <c r="OX305" s="20">
        <v>298.58199999999999</v>
      </c>
      <c r="OY305" s="20">
        <v>266.84300000000002</v>
      </c>
      <c r="OZ305" s="20">
        <v>266.84300000000002</v>
      </c>
      <c r="PA305" s="21">
        <v>190.7</v>
      </c>
      <c r="PB305" s="20">
        <v>445.73099999999999</v>
      </c>
      <c r="PC305" s="20">
        <v>398.35</v>
      </c>
      <c r="PD305" s="20">
        <v>398.35</v>
      </c>
      <c r="PE305" s="21">
        <v>93</v>
      </c>
      <c r="PF305" s="20">
        <v>217.477</v>
      </c>
      <c r="PG305" s="20">
        <v>194.35900000000001</v>
      </c>
      <c r="PH305" s="20">
        <v>194.35900000000001</v>
      </c>
      <c r="PI305" s="21">
        <v>298.89999999999998</v>
      </c>
      <c r="PJ305" s="20">
        <v>7275.3280000000004</v>
      </c>
      <c r="PK305" s="20">
        <v>6501.9610000000002</v>
      </c>
      <c r="PL305" s="21">
        <v>109</v>
      </c>
      <c r="PM305" s="20">
        <v>2654.4029999999998</v>
      </c>
      <c r="PN305" s="20">
        <v>2372.2399999999998</v>
      </c>
      <c r="PO305" s="21">
        <v>96.9</v>
      </c>
      <c r="PP305" s="20">
        <v>2359.5079999999998</v>
      </c>
      <c r="PQ305" s="20">
        <v>2108.692</v>
      </c>
      <c r="PR305" s="21">
        <v>55.6</v>
      </c>
      <c r="PS305" s="20">
        <v>1354.1089999999999</v>
      </c>
      <c r="PT305" s="20">
        <v>1210.1669999999999</v>
      </c>
      <c r="PU305" s="20">
        <v>1210.1669999999999</v>
      </c>
      <c r="PV305" s="21">
        <v>134.19999999999999</v>
      </c>
      <c r="PW305" s="20">
        <v>3266.817</v>
      </c>
      <c r="PX305" s="20">
        <v>2919.5540000000001</v>
      </c>
      <c r="PY305" s="20">
        <v>2919.5540000000001</v>
      </c>
      <c r="PZ305" s="21">
        <v>189.8</v>
      </c>
      <c r="QA305" s="20">
        <v>4620.9250000000002</v>
      </c>
      <c r="QB305" s="20">
        <v>4129.7209999999995</v>
      </c>
      <c r="QC305" s="20">
        <v>4129.7209999999995</v>
      </c>
      <c r="QD305" s="21">
        <v>92.1</v>
      </c>
      <c r="QE305" s="20">
        <v>2240.7139999999999</v>
      </c>
      <c r="QF305" s="20">
        <v>2002.5260000000001</v>
      </c>
      <c r="QG305" s="20">
        <v>2002.5260000000001</v>
      </c>
      <c r="QH305" s="21">
        <v>227.8</v>
      </c>
      <c r="QI305" s="21">
        <v>217.5</v>
      </c>
      <c r="QJ305" s="20">
        <v>145760.69699999999</v>
      </c>
      <c r="QK305" s="21">
        <v>82</v>
      </c>
      <c r="QL305" s="21">
        <v>75.599999999999994</v>
      </c>
      <c r="QM305" s="20">
        <v>52457.622000000003</v>
      </c>
      <c r="QN305" s="21">
        <v>77.5</v>
      </c>
      <c r="QO305" s="21">
        <v>71.900000000000006</v>
      </c>
      <c r="QP305" s="20">
        <v>49564.934000000001</v>
      </c>
      <c r="QQ305" s="21">
        <v>57.1</v>
      </c>
      <c r="QR305" s="21">
        <v>51.4</v>
      </c>
      <c r="QS305" s="20">
        <v>36549.673999999999</v>
      </c>
      <c r="QT305" s="21">
        <v>88.7</v>
      </c>
      <c r="QU305" s="21">
        <v>90.5</v>
      </c>
      <c r="QV305" s="20">
        <v>56752.446000000004</v>
      </c>
      <c r="QW305" s="21">
        <v>145.80000000000001</v>
      </c>
      <c r="QX305" s="21">
        <v>141.9</v>
      </c>
      <c r="QY305" s="20">
        <v>93303.074999999997</v>
      </c>
      <c r="QZ305" s="21">
        <v>81.8</v>
      </c>
      <c r="RA305" s="21">
        <v>83.7</v>
      </c>
      <c r="RB305" s="20">
        <v>52305.606</v>
      </c>
      <c r="RC305" s="21">
        <v>258.8</v>
      </c>
      <c r="RD305" s="20">
        <v>7714.2839999999997</v>
      </c>
      <c r="RE305" s="20">
        <v>4904.7420000000002</v>
      </c>
      <c r="RF305" s="21">
        <v>103</v>
      </c>
      <c r="RG305" s="20">
        <v>3069.0740000000001</v>
      </c>
      <c r="RH305" s="20">
        <v>1951.317</v>
      </c>
      <c r="RI305" s="21">
        <v>87.6</v>
      </c>
      <c r="RJ305" s="20">
        <v>2609.866</v>
      </c>
      <c r="RK305" s="20">
        <v>1659.3530000000001</v>
      </c>
      <c r="RL305" s="21">
        <v>86.6</v>
      </c>
      <c r="RM305" s="20">
        <v>2581.0300000000002</v>
      </c>
      <c r="RN305" s="20">
        <v>1641.019</v>
      </c>
      <c r="RO305" s="20">
        <v>1641.019</v>
      </c>
      <c r="RP305" s="21">
        <v>69.2</v>
      </c>
      <c r="RQ305" s="20">
        <v>2064.181</v>
      </c>
      <c r="RR305" s="20">
        <v>1312.4059999999999</v>
      </c>
      <c r="RS305" s="20">
        <v>1312.4059999999999</v>
      </c>
      <c r="RT305" s="21">
        <v>155.80000000000001</v>
      </c>
      <c r="RU305" s="20">
        <v>4645.2110000000002</v>
      </c>
      <c r="RV305" s="20">
        <v>2953.4250000000002</v>
      </c>
      <c r="RW305" s="20">
        <v>2953.4250000000002</v>
      </c>
      <c r="RX305" s="21">
        <v>86.9</v>
      </c>
      <c r="RY305" s="20">
        <v>2589.248</v>
      </c>
      <c r="RZ305" s="20">
        <v>1646.2439999999999</v>
      </c>
      <c r="SA305" s="20">
        <v>1646.2439999999999</v>
      </c>
      <c r="SB305" s="21">
        <v>294.7</v>
      </c>
      <c r="SC305" s="20">
        <v>584.97400000000005</v>
      </c>
      <c r="SD305" s="20">
        <v>522.79100000000005</v>
      </c>
      <c r="SE305" s="21">
        <v>164.1</v>
      </c>
      <c r="SF305" s="20">
        <v>325.69099999999997</v>
      </c>
      <c r="SG305" s="20">
        <v>291.07</v>
      </c>
      <c r="SH305" s="21">
        <v>170.2</v>
      </c>
      <c r="SI305" s="20">
        <v>337.899</v>
      </c>
      <c r="SJ305" s="20">
        <v>301.98</v>
      </c>
      <c r="SK305" s="21">
        <v>63.4</v>
      </c>
      <c r="SL305" s="20">
        <v>125.899</v>
      </c>
      <c r="SM305" s="20">
        <v>112.51600000000001</v>
      </c>
      <c r="SN305" s="20">
        <v>112.51600000000001</v>
      </c>
      <c r="SO305" s="21">
        <v>67.2</v>
      </c>
      <c r="SP305" s="20">
        <v>133.38399999999999</v>
      </c>
      <c r="SQ305" s="20">
        <v>119.205</v>
      </c>
      <c r="SR305" s="20">
        <v>119.205</v>
      </c>
      <c r="SS305" s="21">
        <v>130.6</v>
      </c>
      <c r="ST305" s="20">
        <v>259.28300000000002</v>
      </c>
      <c r="SU305" s="20">
        <v>231.721</v>
      </c>
      <c r="SV305" s="20">
        <v>231.721</v>
      </c>
      <c r="SW305" s="21">
        <v>113.5</v>
      </c>
      <c r="SX305" s="20">
        <v>225.34700000000001</v>
      </c>
      <c r="SY305" s="20">
        <v>201.393</v>
      </c>
      <c r="SZ305" s="20">
        <v>201.393</v>
      </c>
      <c r="TA305" s="21">
        <v>362.2</v>
      </c>
      <c r="TB305" s="20">
        <v>1091.5440000000001</v>
      </c>
      <c r="TC305" s="20">
        <v>8461.9740000000002</v>
      </c>
      <c r="TD305" s="21">
        <v>69.8</v>
      </c>
      <c r="TE305" s="20">
        <v>210.29900000000001</v>
      </c>
      <c r="TF305" s="20">
        <v>1630.298</v>
      </c>
      <c r="TG305" s="21">
        <v>66.5</v>
      </c>
      <c r="TH305" s="20">
        <v>200.399</v>
      </c>
      <c r="TI305" s="20">
        <v>1553.5540000000001</v>
      </c>
      <c r="TJ305" s="20">
        <v>1553.5540000000001</v>
      </c>
      <c r="TK305" s="21">
        <v>226</v>
      </c>
      <c r="TL305" s="20">
        <v>680.95600000000002</v>
      </c>
      <c r="TM305" s="20">
        <v>5278.9719999999998</v>
      </c>
      <c r="TN305" s="20">
        <v>5342.2979999999998</v>
      </c>
      <c r="TO305" s="21">
        <v>292.39999999999998</v>
      </c>
      <c r="TP305" s="20">
        <v>881.245</v>
      </c>
      <c r="TQ305" s="20">
        <v>6831.6760000000004</v>
      </c>
      <c r="TR305" s="20">
        <v>6895.8519999999999</v>
      </c>
      <c r="TS305" s="21">
        <v>224.3</v>
      </c>
      <c r="TT305" s="20">
        <v>676.03800000000001</v>
      </c>
      <c r="TU305" s="20">
        <v>5240.8459999999995</v>
      </c>
      <c r="TV305" s="20">
        <v>5309.8689999999997</v>
      </c>
      <c r="TW305" s="21">
        <v>186.2</v>
      </c>
      <c r="TX305" s="20">
        <v>222.87700000000001</v>
      </c>
      <c r="TY305" s="20">
        <v>62731.796000000002</v>
      </c>
      <c r="TZ305" s="21">
        <v>86.1</v>
      </c>
      <c r="UA305" s="20">
        <v>103.10599999999999</v>
      </c>
      <c r="UB305" s="20">
        <v>29020.69</v>
      </c>
      <c r="UC305" s="21">
        <v>77.5</v>
      </c>
      <c r="UD305" s="20">
        <v>92.805999999999997</v>
      </c>
      <c r="UE305" s="20">
        <v>26121.64</v>
      </c>
      <c r="UF305" s="21">
        <v>22.8</v>
      </c>
      <c r="UG305" s="20">
        <v>27.318999999999999</v>
      </c>
      <c r="UH305" s="20">
        <v>7689.3180000000002</v>
      </c>
      <c r="UI305" s="20">
        <v>7689.3180000000002</v>
      </c>
      <c r="UJ305" s="21">
        <v>77.2</v>
      </c>
      <c r="UK305" s="20">
        <v>92.451999999999998</v>
      </c>
      <c r="UL305" s="20">
        <v>26021.788</v>
      </c>
      <c r="UM305" s="20">
        <v>26021.788</v>
      </c>
      <c r="UN305" s="21">
        <v>100.1</v>
      </c>
      <c r="UO305" s="20">
        <v>119.771</v>
      </c>
      <c r="UP305" s="20">
        <v>33711.106</v>
      </c>
      <c r="UQ305" s="20">
        <v>33711.106</v>
      </c>
      <c r="UR305" s="21">
        <v>37</v>
      </c>
      <c r="US305" s="20">
        <v>44.271000000000001</v>
      </c>
      <c r="UT305" s="20">
        <v>12460.763000000001</v>
      </c>
      <c r="UU305" s="20">
        <v>12460.763000000001</v>
      </c>
      <c r="UV305" s="21">
        <v>68.5</v>
      </c>
      <c r="UW305" s="20">
        <v>566.25599999999997</v>
      </c>
      <c r="UX305" s="20">
        <v>7560082.5329999998</v>
      </c>
      <c r="UY305" s="21">
        <v>26</v>
      </c>
      <c r="UZ305" s="20">
        <v>214.83500000000001</v>
      </c>
      <c r="VA305" s="20">
        <v>2868261.1129999999</v>
      </c>
      <c r="VB305" s="21">
        <v>17</v>
      </c>
      <c r="VC305" s="20">
        <v>140.917</v>
      </c>
      <c r="VD305" s="20">
        <v>1881387.193</v>
      </c>
      <c r="VE305" s="20">
        <v>1881387.193</v>
      </c>
      <c r="VF305" s="21">
        <v>25.4</v>
      </c>
      <c r="VG305" s="20">
        <v>210.25800000000001</v>
      </c>
      <c r="VH305" s="20">
        <v>2807154.07</v>
      </c>
      <c r="VI305" s="20">
        <v>2529281.4419999998</v>
      </c>
      <c r="VJ305" s="21">
        <v>42.5</v>
      </c>
      <c r="VK305" s="20">
        <v>351.42099999999999</v>
      </c>
      <c r="VL305" s="20">
        <v>4691821.42</v>
      </c>
      <c r="VM305" s="20">
        <v>4410668.6349999998</v>
      </c>
      <c r="VN305" s="21">
        <v>35.1</v>
      </c>
      <c r="VO305" s="20">
        <v>290.291</v>
      </c>
      <c r="VP305" s="20">
        <v>3875678.9049999998</v>
      </c>
      <c r="VQ305" s="20">
        <v>3875678.9049999998</v>
      </c>
      <c r="VR305" s="21">
        <v>465.4</v>
      </c>
      <c r="VS305" s="20">
        <v>1178.498</v>
      </c>
      <c r="VT305" s="20">
        <v>1053.2239999999999</v>
      </c>
      <c r="VU305" s="21">
        <v>98.9</v>
      </c>
      <c r="VV305" s="20">
        <v>250.37299999999999</v>
      </c>
      <c r="VW305" s="20">
        <v>223.75800000000001</v>
      </c>
      <c r="VX305" s="21">
        <v>90.2</v>
      </c>
      <c r="VY305" s="20">
        <v>228.38300000000001</v>
      </c>
      <c r="VZ305" s="20">
        <v>204.10599999999999</v>
      </c>
      <c r="WA305" s="21">
        <v>66.599999999999994</v>
      </c>
      <c r="WB305" s="20">
        <v>168.714</v>
      </c>
      <c r="WC305" s="20">
        <v>150.779</v>
      </c>
      <c r="WD305" s="20">
        <v>150.779</v>
      </c>
      <c r="WE305" s="21">
        <v>299.89999999999998</v>
      </c>
      <c r="WF305" s="20">
        <v>759.41200000000003</v>
      </c>
      <c r="WG305" s="20">
        <v>678.68600000000004</v>
      </c>
      <c r="WH305" s="20">
        <v>678.68600000000004</v>
      </c>
      <c r="WI305" s="21">
        <v>366.6</v>
      </c>
      <c r="WJ305" s="20">
        <v>928.125</v>
      </c>
      <c r="WK305" s="20">
        <v>829.46600000000001</v>
      </c>
      <c r="WL305" s="20">
        <v>829.46600000000001</v>
      </c>
      <c r="WM305" s="21">
        <v>64.8</v>
      </c>
      <c r="WN305" s="20">
        <v>163.98</v>
      </c>
      <c r="WO305" s="20">
        <v>146.54900000000001</v>
      </c>
      <c r="WP305" s="20">
        <v>146.54900000000001</v>
      </c>
      <c r="WQ305" s="21">
        <v>176.7</v>
      </c>
      <c r="WR305" s="20">
        <v>542.02499999999998</v>
      </c>
      <c r="WS305" s="20">
        <v>2044.79</v>
      </c>
      <c r="WT305" s="21">
        <v>68.900000000000006</v>
      </c>
      <c r="WU305" s="20">
        <v>211.37799999999999</v>
      </c>
      <c r="WV305" s="20">
        <v>797.42200000000003</v>
      </c>
      <c r="WW305" s="21">
        <v>63.1</v>
      </c>
      <c r="WX305" s="20">
        <v>193.43799999999999</v>
      </c>
      <c r="WY305" s="20">
        <v>729.74300000000005</v>
      </c>
      <c r="WZ305" s="21">
        <v>39.5</v>
      </c>
      <c r="XA305" s="20">
        <v>121.223</v>
      </c>
      <c r="XB305" s="20">
        <v>457.31299999999999</v>
      </c>
      <c r="XC305" s="20">
        <v>457.31299999999999</v>
      </c>
      <c r="XD305" s="21">
        <v>68.3</v>
      </c>
      <c r="XE305" s="20">
        <v>209.42500000000001</v>
      </c>
      <c r="XF305" s="20">
        <v>790.05499999999995</v>
      </c>
      <c r="XG305" s="20">
        <v>790.05499999999995</v>
      </c>
      <c r="XH305" s="21">
        <v>107.8</v>
      </c>
      <c r="XI305" s="20">
        <v>330.64800000000002</v>
      </c>
      <c r="XJ305" s="20">
        <v>1247.3679999999999</v>
      </c>
      <c r="XK305" s="20">
        <v>1247.3679999999999</v>
      </c>
      <c r="XL305" s="21">
        <v>64.900000000000006</v>
      </c>
      <c r="XM305" s="20">
        <v>198.893</v>
      </c>
      <c r="XN305" s="22">
        <v>750.322675</v>
      </c>
      <c r="XO305" s="22">
        <v>750.322675</v>
      </c>
      <c r="XP305" s="21">
        <v>168.8</v>
      </c>
      <c r="XQ305" s="20">
        <v>3396.364</v>
      </c>
      <c r="XR305" s="20">
        <v>216085.49100000001</v>
      </c>
      <c r="XS305" s="21">
        <v>67.099999999999994</v>
      </c>
      <c r="XT305" s="20">
        <v>1349.3630000000001</v>
      </c>
      <c r="XU305" s="20">
        <v>85849.993000000002</v>
      </c>
      <c r="XV305" s="21">
        <v>32.700000000000003</v>
      </c>
      <c r="XW305" s="20">
        <v>657.74199999999996</v>
      </c>
      <c r="XX305" s="20">
        <v>41847.245000000003</v>
      </c>
      <c r="XY305" s="20">
        <v>41847.245000000003</v>
      </c>
      <c r="XZ305" s="21">
        <v>69.099999999999994</v>
      </c>
      <c r="YA305" s="20">
        <v>1389.259</v>
      </c>
      <c r="YB305" s="20">
        <v>88388.252999999997</v>
      </c>
      <c r="YC305" s="20">
        <v>88388.252999999997</v>
      </c>
      <c r="YD305" s="21">
        <v>101.8</v>
      </c>
      <c r="YE305" s="20">
        <v>2047.001</v>
      </c>
      <c r="YF305" s="20">
        <v>130235.49800000001</v>
      </c>
      <c r="YG305" s="20">
        <v>130235.49800000001</v>
      </c>
      <c r="YH305" s="21">
        <v>55.8</v>
      </c>
      <c r="YI305" s="20">
        <v>1122.7070000000001</v>
      </c>
      <c r="YJ305" s="20">
        <v>71429.513000000006</v>
      </c>
      <c r="YK305" s="20">
        <v>71429.513000000006</v>
      </c>
      <c r="YL305" s="21">
        <v>273.89999999999998</v>
      </c>
      <c r="YM305" s="20">
        <v>5019.2749999999996</v>
      </c>
      <c r="YN305" s="20">
        <v>4485.7259999999997</v>
      </c>
      <c r="YO305" s="21">
        <v>151.69999999999999</v>
      </c>
      <c r="YP305" s="20">
        <v>2778.78</v>
      </c>
      <c r="YQ305" s="20">
        <v>2483.3960000000002</v>
      </c>
      <c r="YR305" s="21">
        <v>138.80000000000001</v>
      </c>
      <c r="YS305" s="20">
        <v>2543.6489999999999</v>
      </c>
      <c r="YT305" s="20">
        <v>2273.259</v>
      </c>
      <c r="YU305" s="21">
        <v>42.2</v>
      </c>
      <c r="YV305" s="20">
        <v>774.11</v>
      </c>
      <c r="YW305" s="20">
        <v>691.822</v>
      </c>
      <c r="YX305" s="20">
        <v>691.822</v>
      </c>
      <c r="YY305" s="21">
        <v>80</v>
      </c>
      <c r="YZ305" s="20">
        <v>1466.385</v>
      </c>
      <c r="ZA305" s="20">
        <v>1310.508</v>
      </c>
      <c r="ZB305" s="20">
        <v>1310.508</v>
      </c>
      <c r="ZC305" s="21">
        <v>122.3</v>
      </c>
      <c r="ZD305" s="20">
        <v>2240.4949999999999</v>
      </c>
      <c r="ZE305" s="20">
        <v>2002.33</v>
      </c>
      <c r="ZF305" s="20">
        <v>2002.33</v>
      </c>
      <c r="ZG305" s="21">
        <v>86.9</v>
      </c>
      <c r="ZH305" s="20">
        <v>1591.4880000000001</v>
      </c>
      <c r="ZI305" s="20">
        <v>1422.3119999999999</v>
      </c>
      <c r="ZJ305" s="20">
        <v>1422.3119999999999</v>
      </c>
      <c r="ZK305" s="21">
        <v>360.3</v>
      </c>
      <c r="ZL305" s="20">
        <v>15544.499</v>
      </c>
      <c r="ZM305" s="20">
        <v>1903433.2</v>
      </c>
      <c r="ZN305" s="21">
        <v>206.1</v>
      </c>
      <c r="ZO305" s="20">
        <v>8892.7620000000006</v>
      </c>
      <c r="ZP305" s="20">
        <v>1088924</v>
      </c>
      <c r="ZQ305" s="21">
        <v>198</v>
      </c>
      <c r="ZR305" s="20">
        <v>8540.7900000000009</v>
      </c>
      <c r="ZS305" s="20">
        <v>1045824.838</v>
      </c>
      <c r="ZT305" s="21">
        <v>60.2</v>
      </c>
      <c r="ZU305" s="20">
        <v>2595.7049999999999</v>
      </c>
      <c r="ZV305" s="20">
        <v>317845.59999999998</v>
      </c>
      <c r="ZW305" s="20">
        <v>317845.59999999998</v>
      </c>
      <c r="ZX305" s="21">
        <v>94</v>
      </c>
      <c r="ZY305" s="20">
        <v>4056.0320000000002</v>
      </c>
      <c r="ZZ305" s="20">
        <v>496663.6</v>
      </c>
      <c r="AAA305" s="20">
        <v>496663.6</v>
      </c>
      <c r="AAB305" s="21">
        <v>154.19999999999999</v>
      </c>
      <c r="AAC305" s="20">
        <v>6651.7370000000001</v>
      </c>
      <c r="AAD305" s="20">
        <v>814509.2</v>
      </c>
      <c r="AAE305" s="20">
        <v>814509.2</v>
      </c>
      <c r="AAF305" s="21">
        <v>103.2</v>
      </c>
      <c r="AAG305" s="20">
        <v>4450.5739999999996</v>
      </c>
      <c r="AAH305" s="20">
        <v>544975.5</v>
      </c>
      <c r="AAI305" s="20">
        <v>544975.5</v>
      </c>
      <c r="AAJ305" s="21">
        <v>218.6</v>
      </c>
      <c r="AAK305" s="20">
        <v>3142.3110000000001</v>
      </c>
      <c r="AAL305" s="20">
        <v>3514057.7</v>
      </c>
      <c r="AAM305" s="21">
        <v>39</v>
      </c>
      <c r="AAN305" s="20">
        <v>560.54200000000003</v>
      </c>
      <c r="AAO305" s="20">
        <v>626856.5</v>
      </c>
      <c r="AAP305" s="21">
        <v>81.099999999999994</v>
      </c>
      <c r="AAQ305" s="20">
        <v>1166.0740000000001</v>
      </c>
      <c r="AAR305" s="20">
        <v>1304024.7</v>
      </c>
      <c r="AAS305" s="20">
        <v>1304024.7</v>
      </c>
      <c r="AAT305" s="21">
        <v>98.5</v>
      </c>
      <c r="AAU305" s="20">
        <v>1415.6949999999999</v>
      </c>
      <c r="AAV305" s="20">
        <v>1583176.5</v>
      </c>
      <c r="AAW305" s="20">
        <v>1583176.5</v>
      </c>
      <c r="AAX305" s="21">
        <v>179.6</v>
      </c>
      <c r="AAY305" s="20">
        <v>2581.768</v>
      </c>
      <c r="AAZ305" s="20">
        <v>2887201.2</v>
      </c>
      <c r="ABA305" s="20">
        <v>2887201.2</v>
      </c>
      <c r="ABB305" s="21">
        <v>120.6</v>
      </c>
      <c r="ABC305" s="20">
        <v>1733.117</v>
      </c>
      <c r="ABD305" s="20">
        <v>1938150.9</v>
      </c>
      <c r="ABE305" s="20">
        <v>1938150.9</v>
      </c>
      <c r="ABF305" s="21">
        <v>407.8</v>
      </c>
      <c r="ABG305" s="20">
        <v>243.941</v>
      </c>
      <c r="ABH305" s="20">
        <v>218.011</v>
      </c>
      <c r="ABI305" s="21">
        <v>22.8</v>
      </c>
      <c r="ABJ305" s="20">
        <v>13.641</v>
      </c>
      <c r="ABK305" s="20">
        <v>12.191000000000001</v>
      </c>
      <c r="ABL305" s="21">
        <v>21.1</v>
      </c>
      <c r="ABM305" s="20">
        <v>12.64</v>
      </c>
      <c r="ABN305" s="20">
        <v>11.295999999999999</v>
      </c>
      <c r="ABO305" s="21">
        <v>58.5</v>
      </c>
      <c r="ABP305" s="20">
        <v>34.984999999999999</v>
      </c>
      <c r="ABQ305" s="20">
        <v>31.265999999999998</v>
      </c>
      <c r="ABR305" s="20">
        <v>31.265999999999998</v>
      </c>
      <c r="ABS305" s="21">
        <v>326.5</v>
      </c>
      <c r="ABT305" s="20">
        <v>195.315</v>
      </c>
      <c r="ABU305" s="20">
        <v>174.553</v>
      </c>
      <c r="ABV305" s="20">
        <v>174.553</v>
      </c>
      <c r="ABW305" s="21">
        <v>385</v>
      </c>
      <c r="ABX305" s="20">
        <v>230.3</v>
      </c>
      <c r="ABY305" s="20">
        <v>205.82</v>
      </c>
      <c r="ABZ305" s="20">
        <v>205.82</v>
      </c>
      <c r="ACA305" s="21">
        <v>88.6</v>
      </c>
      <c r="ACB305" s="20">
        <v>53.015999999999998</v>
      </c>
      <c r="ACC305" s="20">
        <v>47.38</v>
      </c>
      <c r="ACD305" s="20">
        <v>47.38</v>
      </c>
      <c r="ACE305" s="21">
        <v>70.8</v>
      </c>
      <c r="ACF305" s="20">
        <v>814.16200000000003</v>
      </c>
      <c r="ACG305" s="20">
        <v>12757.923000000001</v>
      </c>
      <c r="ACH305" s="21">
        <v>33.299999999999997</v>
      </c>
      <c r="ACI305" s="20">
        <v>383.161</v>
      </c>
      <c r="ACJ305" s="20">
        <v>6004.1260000000002</v>
      </c>
      <c r="ACK305" s="21">
        <v>14.9</v>
      </c>
      <c r="ACL305" s="20">
        <v>170.96899999999999</v>
      </c>
      <c r="ACM305" s="20">
        <v>2679.078</v>
      </c>
      <c r="ACN305" s="20">
        <v>2679.078</v>
      </c>
      <c r="ACO305" s="21">
        <v>22.6</v>
      </c>
      <c r="ACP305" s="20">
        <v>260.03300000000002</v>
      </c>
      <c r="ACQ305" s="20">
        <v>4074.72</v>
      </c>
      <c r="ACR305" s="20">
        <v>4074.72</v>
      </c>
      <c r="ACS305" s="21">
        <v>37.5</v>
      </c>
      <c r="ACT305" s="20">
        <v>431.00200000000001</v>
      </c>
      <c r="ACU305" s="20">
        <v>6753.7969999999996</v>
      </c>
      <c r="ACV305" s="20">
        <v>6753.7969999999996</v>
      </c>
      <c r="ACW305" s="21">
        <v>16.899999999999999</v>
      </c>
      <c r="ACX305" s="20">
        <v>194.71100000000001</v>
      </c>
      <c r="ACY305" s="20">
        <v>3051.125</v>
      </c>
      <c r="ACZ305" s="20">
        <v>3051.125</v>
      </c>
      <c r="ADA305" s="21">
        <v>190.5</v>
      </c>
      <c r="ADB305" s="20">
        <v>575.24900000000002</v>
      </c>
      <c r="ADC305" s="20">
        <v>2168.8040000000001</v>
      </c>
      <c r="ADD305" s="21">
        <v>55.1</v>
      </c>
      <c r="ADE305" s="20">
        <v>166.43700000000001</v>
      </c>
      <c r="ADF305" s="20">
        <v>627.49900000000002</v>
      </c>
      <c r="ADG305" s="21">
        <v>69.5</v>
      </c>
      <c r="ADH305" s="20">
        <v>209.81</v>
      </c>
      <c r="ADI305" s="20">
        <v>791.02700000000004</v>
      </c>
      <c r="ADJ305" s="20">
        <v>791.02700000000004</v>
      </c>
      <c r="ADK305" s="21">
        <v>65.900000000000006</v>
      </c>
      <c r="ADL305" s="20">
        <v>199.00200000000001</v>
      </c>
      <c r="ADM305" s="20">
        <v>750.27800000000002</v>
      </c>
      <c r="ADN305" s="20">
        <v>750.27800000000002</v>
      </c>
      <c r="ADO305" s="21">
        <v>135.4</v>
      </c>
      <c r="ADP305" s="20">
        <v>408.81299999999999</v>
      </c>
      <c r="ADQ305" s="20">
        <v>1541.3050000000001</v>
      </c>
      <c r="ADR305" s="20">
        <v>1541.3050000000001</v>
      </c>
      <c r="ADS305" s="21">
        <v>131</v>
      </c>
      <c r="ADT305" s="20">
        <v>395.44099999999997</v>
      </c>
      <c r="ADU305" s="20">
        <v>1490.8910000000001</v>
      </c>
      <c r="ADV305" s="20">
        <v>1490.8910000000001</v>
      </c>
      <c r="ADW305" s="21">
        <v>364.5</v>
      </c>
      <c r="ADX305" s="20">
        <v>2771.0749999999998</v>
      </c>
      <c r="ADY305" s="20">
        <v>2476.5100000000002</v>
      </c>
      <c r="ADZ305" s="21">
        <v>74.5</v>
      </c>
      <c r="AEA305" s="20">
        <v>566.19100000000003</v>
      </c>
      <c r="AEB305" s="20">
        <v>506.005</v>
      </c>
      <c r="AEC305" s="21">
        <v>66.7</v>
      </c>
      <c r="AED305" s="20">
        <v>507.19600000000003</v>
      </c>
      <c r="AEE305" s="20">
        <v>453.28100000000001</v>
      </c>
      <c r="AEF305" s="21">
        <v>113.5</v>
      </c>
      <c r="AEG305" s="20">
        <v>862.90499999999997</v>
      </c>
      <c r="AEH305" s="20">
        <v>771.178</v>
      </c>
      <c r="AEI305" s="20">
        <v>771.178</v>
      </c>
      <c r="AEJ305" s="21">
        <v>176.5</v>
      </c>
      <c r="AEK305" s="20">
        <v>1341.979</v>
      </c>
      <c r="AEL305" s="20">
        <v>1199.327</v>
      </c>
      <c r="AEM305" s="20">
        <v>1199.327</v>
      </c>
      <c r="AEN305" s="21">
        <v>290</v>
      </c>
      <c r="AEO305" s="20">
        <v>2204.884</v>
      </c>
      <c r="AEP305" s="20">
        <v>1970.5050000000001</v>
      </c>
      <c r="AEQ305" s="20">
        <v>1970.5050000000001</v>
      </c>
      <c r="AER305" s="21">
        <v>115.6</v>
      </c>
      <c r="AES305" s="20">
        <v>878.73699999999997</v>
      </c>
      <c r="AET305" s="20">
        <v>785.327</v>
      </c>
      <c r="AEU305" s="20">
        <v>785.327</v>
      </c>
      <c r="AEV305" s="21">
        <v>269.60000000000002</v>
      </c>
      <c r="AEW305" s="20">
        <v>1081.5519999999999</v>
      </c>
      <c r="AEX305" s="20">
        <v>8497.5339999999997</v>
      </c>
      <c r="AEY305" s="21">
        <v>31.4</v>
      </c>
      <c r="AEZ305" s="20">
        <v>125.934</v>
      </c>
      <c r="AFA305" s="20">
        <v>989.44</v>
      </c>
      <c r="AFB305" s="21">
        <v>30.4</v>
      </c>
      <c r="AFC305" s="20">
        <v>122.081</v>
      </c>
      <c r="AFD305" s="20">
        <v>959.16499999999996</v>
      </c>
      <c r="AFE305" s="21">
        <v>92</v>
      </c>
      <c r="AFF305" s="20">
        <v>369.01400000000001</v>
      </c>
      <c r="AFG305" s="20">
        <v>2899.2689999999998</v>
      </c>
      <c r="AFH305" s="20">
        <v>2899.2689999999998</v>
      </c>
      <c r="AFI305" s="21">
        <v>146.19999999999999</v>
      </c>
      <c r="AFJ305" s="20">
        <v>586.60299999999995</v>
      </c>
      <c r="AFK305" s="20">
        <v>4608.8249999999998</v>
      </c>
      <c r="AFL305" s="20">
        <v>4608.8249999999998</v>
      </c>
      <c r="AFM305" s="21">
        <v>238.2</v>
      </c>
      <c r="AFN305" s="20">
        <v>955.61699999999996</v>
      </c>
      <c r="AFO305" s="20">
        <v>7508.0940000000001</v>
      </c>
      <c r="AFP305" s="20">
        <v>7508.0940000000001</v>
      </c>
      <c r="AFQ305" s="21">
        <v>115.4</v>
      </c>
      <c r="AFR305" s="20">
        <v>463.09399999999999</v>
      </c>
      <c r="AFS305" s="20">
        <v>3638.4380000000001</v>
      </c>
      <c r="AFT305" s="20">
        <v>3638.4380000000001</v>
      </c>
      <c r="AFU305" s="21">
        <v>207</v>
      </c>
      <c r="AFV305" s="20">
        <v>343.72699999999998</v>
      </c>
      <c r="AFW305" s="20">
        <v>508.37200000000001</v>
      </c>
      <c r="AFX305" s="21">
        <v>32.4</v>
      </c>
      <c r="AFY305" s="20">
        <v>53.853999999999999</v>
      </c>
      <c r="AFZ305" s="20">
        <v>79.650000000000006</v>
      </c>
      <c r="AGA305" s="21">
        <v>88.5</v>
      </c>
      <c r="AGB305" s="20">
        <v>146.947</v>
      </c>
      <c r="AGC305" s="20">
        <v>217.334</v>
      </c>
      <c r="AGD305" s="20">
        <v>217.334</v>
      </c>
      <c r="AGE305" s="21">
        <v>86.1</v>
      </c>
      <c r="AGF305" s="20">
        <v>142.92599999999999</v>
      </c>
      <c r="AGG305" s="20">
        <v>211.38800000000001</v>
      </c>
      <c r="AGH305" s="20">
        <v>211.38800000000001</v>
      </c>
      <c r="AGI305" s="21">
        <v>174.6</v>
      </c>
      <c r="AGJ305" s="20">
        <v>289.87299999999999</v>
      </c>
      <c r="AGK305" s="20">
        <v>428.72199999999998</v>
      </c>
      <c r="AGL305" s="20">
        <v>428.72199999999998</v>
      </c>
      <c r="AGM305" s="21">
        <v>144.80000000000001</v>
      </c>
      <c r="AGN305" s="20">
        <v>240.435</v>
      </c>
      <c r="AGO305" s="20">
        <v>355.60300000000001</v>
      </c>
      <c r="AGP305" s="20">
        <v>355.60300000000001</v>
      </c>
      <c r="AGQ305" s="21">
        <v>139</v>
      </c>
      <c r="AGR305" s="20">
        <v>645.53899999999999</v>
      </c>
      <c r="AGS305" s="20">
        <v>2417.9949999999999</v>
      </c>
      <c r="AGT305" s="21">
        <v>54.7</v>
      </c>
      <c r="AGU305" s="20">
        <v>253.976</v>
      </c>
      <c r="AGV305" s="20">
        <v>951.31799999999998</v>
      </c>
      <c r="AGW305" s="21">
        <v>51.7</v>
      </c>
      <c r="AGX305" s="20">
        <v>240.07400000000001</v>
      </c>
      <c r="AGY305" s="20">
        <v>899.24400000000003</v>
      </c>
      <c r="AGZ305" s="21">
        <v>37</v>
      </c>
      <c r="AHA305" s="20">
        <v>171.767</v>
      </c>
      <c r="AHB305" s="20">
        <v>643.38800000000003</v>
      </c>
      <c r="AHC305" s="20">
        <v>643.38800000000003</v>
      </c>
      <c r="AHD305" s="21">
        <v>47.3</v>
      </c>
      <c r="AHE305" s="20">
        <v>219.79599999999999</v>
      </c>
      <c r="AHF305" s="20">
        <v>823.28899999999999</v>
      </c>
      <c r="AHG305" s="20">
        <v>823.28899999999999</v>
      </c>
      <c r="AHH305" s="21">
        <v>84.3</v>
      </c>
      <c r="AHI305" s="20">
        <v>391.56299999999999</v>
      </c>
      <c r="AHJ305" s="20">
        <v>1466.6769999999999</v>
      </c>
      <c r="AHK305" s="20">
        <v>1466.6769999999999</v>
      </c>
      <c r="AHL305" s="21">
        <v>54.3</v>
      </c>
      <c r="AHM305" s="20">
        <v>251.911</v>
      </c>
      <c r="AHN305" s="20">
        <v>943.58100000000002</v>
      </c>
      <c r="AHO305" s="20">
        <v>943.58100000000002</v>
      </c>
      <c r="AHP305" s="21">
        <v>341.6</v>
      </c>
      <c r="AHQ305" s="20">
        <v>673.33699999999999</v>
      </c>
      <c r="AHR305" s="20">
        <v>601.76099999999997</v>
      </c>
      <c r="AHS305" s="21">
        <v>139.5</v>
      </c>
      <c r="AHT305" s="20">
        <v>274.91800000000001</v>
      </c>
      <c r="AHU305" s="20">
        <v>245.69399999999999</v>
      </c>
      <c r="AHV305" s="21">
        <v>131.4</v>
      </c>
      <c r="AHW305" s="20">
        <v>258.971</v>
      </c>
      <c r="AHX305" s="20">
        <v>231.44200000000001</v>
      </c>
      <c r="AHY305" s="21">
        <v>79.3</v>
      </c>
      <c r="AHZ305" s="20">
        <v>156.34299999999999</v>
      </c>
      <c r="AIA305" s="20">
        <v>139.72300000000001</v>
      </c>
      <c r="AIB305" s="20">
        <v>139.72300000000001</v>
      </c>
      <c r="AIC305" s="21">
        <v>122.8</v>
      </c>
      <c r="AID305" s="20">
        <v>242.07599999999999</v>
      </c>
      <c r="AIE305" s="20">
        <v>216.34399999999999</v>
      </c>
      <c r="AIF305" s="20">
        <v>216.34399999999999</v>
      </c>
      <c r="AIG305" s="21">
        <v>202.1</v>
      </c>
      <c r="AIH305" s="20">
        <v>398.41899999999998</v>
      </c>
      <c r="AII305" s="20">
        <v>356.06700000000001</v>
      </c>
      <c r="AIJ305" s="20">
        <v>356.06700000000001</v>
      </c>
      <c r="AIK305" s="21">
        <v>123.1</v>
      </c>
      <c r="AIL305" s="20">
        <v>242.64699999999999</v>
      </c>
      <c r="AIM305" s="20">
        <v>216.85400000000001</v>
      </c>
      <c r="AIN305" s="20">
        <v>216.85400000000001</v>
      </c>
      <c r="AIO305" s="21">
        <v>111.7</v>
      </c>
      <c r="AIP305" s="20">
        <v>1622.2080000000001</v>
      </c>
      <c r="AIQ305" s="20">
        <v>90403.686000000002</v>
      </c>
      <c r="AIR305" s="21">
        <v>15.2</v>
      </c>
      <c r="AIS305" s="20">
        <v>221.11099999999999</v>
      </c>
      <c r="AIT305" s="20">
        <v>12322.23</v>
      </c>
      <c r="AIU305" s="21">
        <v>16.100000000000001</v>
      </c>
      <c r="AIV305" s="20">
        <v>234.18600000000001</v>
      </c>
      <c r="AIW305" s="20">
        <v>13050.894</v>
      </c>
      <c r="AIX305" s="20">
        <v>13050.894</v>
      </c>
      <c r="AIY305" s="21">
        <v>80.400000000000006</v>
      </c>
      <c r="AIZ305" s="20">
        <v>1166.9110000000001</v>
      </c>
      <c r="AJA305" s="20">
        <v>65030.561999999998</v>
      </c>
      <c r="AJB305" s="20">
        <v>65030.561999999998</v>
      </c>
      <c r="AJC305" s="21">
        <v>96.5</v>
      </c>
      <c r="AJD305" s="20">
        <v>1401.097</v>
      </c>
      <c r="AJE305" s="20">
        <v>78081.456000000006</v>
      </c>
      <c r="AJF305" s="20">
        <v>78081.456000000006</v>
      </c>
      <c r="AJG305" s="21">
        <v>52.3</v>
      </c>
      <c r="AJH305" s="20">
        <v>759.33600000000001</v>
      </c>
      <c r="AJI305" s="20">
        <v>42316.864999999998</v>
      </c>
      <c r="AJJ305" s="20">
        <v>42316.864999999998</v>
      </c>
      <c r="AJK305" s="21">
        <v>61</v>
      </c>
      <c r="AJL305" s="20">
        <v>429.60199999999998</v>
      </c>
      <c r="AJM305" s="20">
        <v>1611.222</v>
      </c>
      <c r="AJN305" s="21">
        <v>3.5</v>
      </c>
      <c r="AJO305" s="20">
        <v>24.866</v>
      </c>
      <c r="AJP305" s="20">
        <v>93.26</v>
      </c>
      <c r="AJQ305" s="21">
        <v>13</v>
      </c>
      <c r="AJR305" s="20">
        <v>91.546999999999997</v>
      </c>
      <c r="AJS305" s="20">
        <v>343.34899999999999</v>
      </c>
      <c r="AJT305" s="20">
        <v>310.22500000000002</v>
      </c>
      <c r="AJU305" s="21">
        <v>44.5</v>
      </c>
      <c r="AJV305" s="20">
        <v>313.63400000000001</v>
      </c>
      <c r="AJW305" s="20">
        <v>1176.2850000000001</v>
      </c>
      <c r="AJX305" s="20">
        <v>1144.4829999999999</v>
      </c>
      <c r="AJY305" s="21">
        <v>57.5</v>
      </c>
      <c r="AJZ305" s="20">
        <v>404.73599999999999</v>
      </c>
      <c r="AKA305" s="20">
        <v>1517.962</v>
      </c>
      <c r="AKB305" s="20">
        <v>1454.7080000000001</v>
      </c>
      <c r="AKC305" s="21">
        <v>51.9</v>
      </c>
      <c r="AKD305" s="20">
        <v>365.59</v>
      </c>
      <c r="AKE305" s="20">
        <v>1371.146</v>
      </c>
      <c r="AKF305" s="20">
        <v>1371.146</v>
      </c>
      <c r="AKG305" s="21">
        <v>281.7</v>
      </c>
      <c r="AKH305" s="20">
        <v>1410.325</v>
      </c>
      <c r="AKI305" s="20">
        <v>11615.154</v>
      </c>
      <c r="AKJ305" s="21">
        <v>47.5</v>
      </c>
      <c r="AKK305" s="20">
        <v>237.65899999999999</v>
      </c>
      <c r="AKL305" s="20">
        <v>1957.3119999999999</v>
      </c>
      <c r="AKM305" s="21">
        <v>44.2</v>
      </c>
      <c r="AKN305" s="20">
        <v>221.32499999999999</v>
      </c>
      <c r="AKO305" s="20">
        <v>1822.788</v>
      </c>
      <c r="AKP305" s="21">
        <v>82.2</v>
      </c>
      <c r="AKQ305" s="20">
        <v>411.74400000000003</v>
      </c>
      <c r="AKR305" s="20">
        <v>3391.04</v>
      </c>
      <c r="AKS305" s="20">
        <v>3391.04</v>
      </c>
      <c r="AKT305" s="21">
        <v>152</v>
      </c>
      <c r="AKU305" s="20">
        <v>760.92200000000003</v>
      </c>
      <c r="AKV305" s="20">
        <v>6266.8019999999997</v>
      </c>
      <c r="AKW305" s="20">
        <v>6266.8019999999997</v>
      </c>
      <c r="AKX305" s="21">
        <v>234.2</v>
      </c>
      <c r="AKY305" s="20">
        <v>1172.6659999999999</v>
      </c>
      <c r="AKZ305" s="20">
        <v>9657.8420000000006</v>
      </c>
      <c r="ALA305" s="20">
        <v>9657.8420000000006</v>
      </c>
      <c r="ALB305" s="21">
        <v>128.69999999999999</v>
      </c>
      <c r="ALC305" s="20">
        <v>644.36900000000003</v>
      </c>
      <c r="ALD305" s="20">
        <v>5306.8959999999997</v>
      </c>
      <c r="ALE305" s="20">
        <v>5306.8959999999997</v>
      </c>
      <c r="ALF305" s="21">
        <v>300.3</v>
      </c>
      <c r="ALG305" s="20">
        <v>917.40200000000004</v>
      </c>
      <c r="ALH305" s="20">
        <v>1235.4649999999999</v>
      </c>
      <c r="ALI305" s="21">
        <v>99.1</v>
      </c>
      <c r="ALJ305" s="20">
        <v>302.87200000000001</v>
      </c>
      <c r="ALK305" s="20">
        <v>407.87799999999999</v>
      </c>
      <c r="ALL305" s="21">
        <v>65.5</v>
      </c>
      <c r="ALM305" s="20">
        <v>199.964</v>
      </c>
      <c r="ALN305" s="20">
        <v>269.29199999999997</v>
      </c>
      <c r="ALO305" s="20">
        <v>238.774</v>
      </c>
      <c r="ALP305" s="21">
        <v>133.4</v>
      </c>
      <c r="ALQ305" s="20">
        <v>407.49</v>
      </c>
      <c r="ALR305" s="20">
        <v>548.76700000000005</v>
      </c>
      <c r="ALS305" s="20">
        <v>436.78800000000001</v>
      </c>
      <c r="ALT305" s="21">
        <v>201.2</v>
      </c>
      <c r="ALU305" s="20">
        <v>614.53</v>
      </c>
      <c r="ALV305" s="20">
        <v>827.58799999999997</v>
      </c>
      <c r="ALW305" s="20">
        <v>675.56200000000001</v>
      </c>
      <c r="ALX305" s="21">
        <v>161</v>
      </c>
      <c r="ALY305" s="20">
        <v>491.94</v>
      </c>
      <c r="ALZ305" s="20">
        <v>662.49599999999998</v>
      </c>
      <c r="AMA305" s="20">
        <v>488.20699999999999</v>
      </c>
      <c r="AMB305" s="21">
        <v>187.3</v>
      </c>
      <c r="AMC305" s="20">
        <v>745.11300000000006</v>
      </c>
      <c r="AMD305" s="20">
        <v>25169.620999999999</v>
      </c>
      <c r="AME305" s="21">
        <v>30.3</v>
      </c>
      <c r="AMF305" s="20">
        <v>120.50700000000001</v>
      </c>
      <c r="AMG305" s="20">
        <v>4070.663</v>
      </c>
      <c r="AMH305" s="21">
        <v>80.7</v>
      </c>
      <c r="AMI305" s="20">
        <v>320.85599999999999</v>
      </c>
      <c r="AMJ305" s="20">
        <v>10838.385</v>
      </c>
      <c r="AMK305" s="20">
        <v>10838.385</v>
      </c>
      <c r="AML305" s="21">
        <v>76.400000000000006</v>
      </c>
      <c r="AMM305" s="20">
        <v>303.75099999999998</v>
      </c>
      <c r="AMN305" s="20">
        <v>10260.573</v>
      </c>
      <c r="AMO305" s="20">
        <v>10260.573</v>
      </c>
      <c r="AMP305" s="21">
        <v>157</v>
      </c>
      <c r="AMQ305" s="20">
        <v>624.60699999999997</v>
      </c>
      <c r="AMR305" s="20">
        <v>21098.957999999999</v>
      </c>
      <c r="AMS305" s="20">
        <v>21098.957999999999</v>
      </c>
      <c r="AMT305" s="21">
        <v>115.9</v>
      </c>
      <c r="AMU305" s="20">
        <v>460.88</v>
      </c>
      <c r="AMV305" s="20">
        <v>15568.34</v>
      </c>
      <c r="AMW305" s="20">
        <v>15568.34</v>
      </c>
      <c r="AMX305" s="21">
        <v>109.7</v>
      </c>
      <c r="AMY305" s="22">
        <v>893.95908299999996</v>
      </c>
      <c r="AMZ305" s="20">
        <v>2393.1280000000002</v>
      </c>
      <c r="ANA305" s="21">
        <v>30.4</v>
      </c>
      <c r="ANB305" s="20">
        <v>247.25899999999999</v>
      </c>
      <c r="ANC305" s="20">
        <v>661.91300000000001</v>
      </c>
      <c r="AND305" s="21">
        <v>28.3</v>
      </c>
      <c r="ANE305" s="20">
        <v>230.47399999999999</v>
      </c>
      <c r="ANF305" s="20">
        <v>616.97799999999995</v>
      </c>
      <c r="ANG305" s="21">
        <v>18.5</v>
      </c>
      <c r="ANH305" s="22">
        <v>150.68538799999999</v>
      </c>
      <c r="ANI305" s="22">
        <v>403.38478300000003</v>
      </c>
      <c r="ANJ305" s="22">
        <v>403.38478300000003</v>
      </c>
      <c r="ANK305" s="21">
        <v>60.9</v>
      </c>
      <c r="ANL305" s="22">
        <v>496.01445000000001</v>
      </c>
      <c r="ANM305" s="22">
        <v>1327.830682</v>
      </c>
      <c r="ANN305" s="22">
        <v>1327.830682</v>
      </c>
      <c r="ANO305" s="21">
        <v>79.400000000000006</v>
      </c>
      <c r="ANP305" s="22">
        <v>646.699838</v>
      </c>
      <c r="ANQ305" s="22">
        <v>1731.215465</v>
      </c>
      <c r="ANR305" s="22">
        <v>1731.215465</v>
      </c>
      <c r="ANS305" s="21">
        <v>60.1</v>
      </c>
      <c r="ANT305" s="22">
        <v>489.53828499999997</v>
      </c>
      <c r="ANU305" s="22">
        <v>1310.4939879999999</v>
      </c>
      <c r="ANV305" s="22">
        <v>1310.4939879999999</v>
      </c>
      <c r="ANW305" s="21">
        <v>246.2</v>
      </c>
      <c r="ANX305" s="20">
        <v>44178.589</v>
      </c>
      <c r="ANY305" s="20">
        <v>44178.589</v>
      </c>
      <c r="ANZ305" s="21">
        <v>97.2</v>
      </c>
      <c r="AOA305" s="20">
        <v>17439.446</v>
      </c>
      <c r="AOB305" s="20">
        <v>17439.446</v>
      </c>
      <c r="AOC305" s="21">
        <v>93.9</v>
      </c>
      <c r="AOD305" s="20">
        <v>16858.017</v>
      </c>
      <c r="AOE305" s="20">
        <v>16858.017</v>
      </c>
      <c r="AOF305" s="21">
        <v>78.599999999999994</v>
      </c>
      <c r="AOG305" s="20">
        <v>14105.803</v>
      </c>
      <c r="AOH305" s="20">
        <v>14105.803</v>
      </c>
      <c r="AOI305" s="20">
        <v>14105.803</v>
      </c>
      <c r="AOJ305" s="21">
        <v>70.400000000000006</v>
      </c>
      <c r="AOK305" s="20">
        <v>12633.34</v>
      </c>
      <c r="AOL305" s="20">
        <v>12633.34</v>
      </c>
      <c r="AOM305" s="20">
        <v>12633.34</v>
      </c>
      <c r="AON305" s="21">
        <v>149</v>
      </c>
      <c r="AOO305" s="20">
        <v>26739.143</v>
      </c>
      <c r="AOP305" s="20">
        <v>26739.143</v>
      </c>
      <c r="AOQ305" s="20">
        <v>26739.143</v>
      </c>
      <c r="AOR305" s="21">
        <v>49.5</v>
      </c>
      <c r="AOS305" s="20">
        <v>8874.11</v>
      </c>
      <c r="AOT305" s="20">
        <v>8874.11</v>
      </c>
      <c r="AOU305" s="20">
        <v>8874.11</v>
      </c>
      <c r="AOV305" s="21">
        <v>274.10000000000002</v>
      </c>
      <c r="AOW305" s="20">
        <v>31697.848999999998</v>
      </c>
      <c r="AOX305" s="20">
        <v>28328.367999999999</v>
      </c>
      <c r="AOY305" s="21">
        <v>105</v>
      </c>
      <c r="AOZ305" s="20">
        <v>12139.213</v>
      </c>
      <c r="APA305" s="20">
        <v>10848.815000000001</v>
      </c>
      <c r="APB305" s="21">
        <v>93.5</v>
      </c>
      <c r="APC305" s="20">
        <v>10817.351000000001</v>
      </c>
      <c r="APD305" s="20">
        <v>9667.4670000000006</v>
      </c>
      <c r="APE305" s="21">
        <v>59.6</v>
      </c>
      <c r="APF305" s="20">
        <v>6894.982</v>
      </c>
      <c r="APG305" s="20">
        <v>6162.0460000000003</v>
      </c>
      <c r="APH305" s="20">
        <v>6162.0460000000003</v>
      </c>
      <c r="API305" s="21">
        <v>109.5</v>
      </c>
      <c r="APJ305" s="20">
        <v>12663.654</v>
      </c>
      <c r="APK305" s="20">
        <v>11317.508</v>
      </c>
      <c r="APL305" s="20">
        <v>11317.508</v>
      </c>
      <c r="APM305" s="21">
        <v>169.1</v>
      </c>
      <c r="APN305" s="20">
        <v>19558.635999999999</v>
      </c>
      <c r="APO305" s="20">
        <v>17479.553</v>
      </c>
      <c r="APP305" s="20">
        <v>17479.553</v>
      </c>
      <c r="APQ305" s="21">
        <v>94.3</v>
      </c>
      <c r="APR305" s="20">
        <v>10903.808999999999</v>
      </c>
      <c r="APS305" s="20">
        <v>9744.7340000000004</v>
      </c>
      <c r="APT305" s="20">
        <v>9744.7340000000004</v>
      </c>
      <c r="APU305" s="21">
        <v>119.2</v>
      </c>
      <c r="APV305" s="20">
        <v>419.24700000000001</v>
      </c>
      <c r="APW305" s="20">
        <v>5111.4579999999996</v>
      </c>
      <c r="APX305" s="21">
        <v>45.3</v>
      </c>
      <c r="APY305" s="20">
        <v>159.30500000000001</v>
      </c>
      <c r="APZ305" s="20">
        <v>1942.252</v>
      </c>
      <c r="AQA305" s="21">
        <v>37.799999999999997</v>
      </c>
      <c r="AQB305" s="20">
        <v>132.91800000000001</v>
      </c>
      <c r="AQC305" s="20">
        <v>1620.537</v>
      </c>
      <c r="AQD305" s="20">
        <v>1620.537</v>
      </c>
      <c r="AQE305" s="21">
        <v>36.1</v>
      </c>
      <c r="AQF305" s="20">
        <v>127.023</v>
      </c>
      <c r="AQG305" s="20">
        <v>1548.6690000000001</v>
      </c>
      <c r="AQH305" s="20">
        <v>1548.6690000000001</v>
      </c>
      <c r="AQI305" s="21">
        <v>73.900000000000006</v>
      </c>
      <c r="AQJ305" s="20">
        <v>259.94099999999997</v>
      </c>
      <c r="AQK305" s="20">
        <v>3169.2060000000001</v>
      </c>
      <c r="AQL305" s="20">
        <v>3169.2060000000001</v>
      </c>
      <c r="AQM305" s="21">
        <v>60.2</v>
      </c>
      <c r="AQN305" s="20">
        <v>211.84700000000001</v>
      </c>
      <c r="AQO305" s="20">
        <v>2582.8389999999999</v>
      </c>
      <c r="AQP305" s="20">
        <v>2582.8389999999999</v>
      </c>
    </row>
    <row r="306" spans="1:1134" x14ac:dyDescent="0.2">
      <c r="A306" s="18">
        <v>42277</v>
      </c>
      <c r="B306" s="21">
        <v>172</v>
      </c>
      <c r="C306" s="21">
        <v>172.1</v>
      </c>
      <c r="D306" s="20">
        <v>43914.754000000001</v>
      </c>
      <c r="E306" s="21">
        <v>40.299999999999997</v>
      </c>
      <c r="F306" s="21">
        <v>42.9</v>
      </c>
      <c r="G306" s="20">
        <v>10299.911</v>
      </c>
      <c r="H306" s="21">
        <v>33.6</v>
      </c>
      <c r="I306" s="21">
        <v>33.9</v>
      </c>
      <c r="J306" s="20">
        <v>8568.1319999999996</v>
      </c>
      <c r="K306" s="21">
        <v>97.8</v>
      </c>
      <c r="L306" s="21">
        <v>95</v>
      </c>
      <c r="M306" s="20">
        <v>24966.228999999999</v>
      </c>
      <c r="N306" s="21">
        <v>131.4</v>
      </c>
      <c r="O306" s="21">
        <v>128.9</v>
      </c>
      <c r="P306" s="20">
        <v>33541.072</v>
      </c>
      <c r="Q306" s="21">
        <v>96.8</v>
      </c>
      <c r="R306" s="21">
        <v>93.3</v>
      </c>
      <c r="S306" s="20">
        <v>24704.616999999998</v>
      </c>
      <c r="T306" s="21">
        <v>229.9</v>
      </c>
      <c r="U306" s="21">
        <v>219.3</v>
      </c>
      <c r="V306" s="20">
        <v>156417.133</v>
      </c>
      <c r="W306" s="21">
        <v>80.7</v>
      </c>
      <c r="X306" s="21">
        <v>74.400000000000006</v>
      </c>
      <c r="Y306" s="20">
        <v>54905.642</v>
      </c>
      <c r="Z306" s="21">
        <v>75.8</v>
      </c>
      <c r="AA306" s="21">
        <v>70.3</v>
      </c>
      <c r="AB306" s="20">
        <v>51539.178999999996</v>
      </c>
      <c r="AC306" s="21">
        <v>58.5</v>
      </c>
      <c r="AD306" s="21">
        <v>52.8</v>
      </c>
      <c r="AE306" s="20">
        <v>39773.508999999998</v>
      </c>
      <c r="AF306" s="21">
        <v>90.7</v>
      </c>
      <c r="AG306" s="21">
        <v>92.2</v>
      </c>
      <c r="AH306" s="20">
        <v>61731.067999999999</v>
      </c>
      <c r="AI306" s="21">
        <v>149.19999999999999</v>
      </c>
      <c r="AJ306" s="21">
        <v>144.9</v>
      </c>
      <c r="AK306" s="20">
        <v>101511.49099999999</v>
      </c>
      <c r="AL306" s="21">
        <v>84.5</v>
      </c>
      <c r="AM306" s="21">
        <v>86.6</v>
      </c>
      <c r="AN306" s="20">
        <v>57479.8</v>
      </c>
      <c r="AO306" s="21">
        <v>264.7</v>
      </c>
      <c r="AP306" s="21">
        <v>271.10000000000002</v>
      </c>
      <c r="AQ306" s="20">
        <v>112502.38</v>
      </c>
      <c r="AR306" s="21">
        <v>104.8</v>
      </c>
      <c r="AS306" s="21">
        <v>108.5</v>
      </c>
      <c r="AT306" s="20">
        <v>44531.961000000003</v>
      </c>
      <c r="AU306" s="21">
        <v>97</v>
      </c>
      <c r="AV306" s="21">
        <v>100.4</v>
      </c>
      <c r="AW306" s="20">
        <v>41239.267999999996</v>
      </c>
      <c r="AX306" s="21">
        <v>73.400000000000006</v>
      </c>
      <c r="AY306" s="21">
        <v>73.5</v>
      </c>
      <c r="AZ306" s="20">
        <v>31205.377</v>
      </c>
      <c r="BA306" s="21">
        <v>86.5</v>
      </c>
      <c r="BB306" s="21">
        <v>89.1</v>
      </c>
      <c r="BC306" s="20">
        <v>36764.839</v>
      </c>
      <c r="BD306" s="21">
        <v>159.9</v>
      </c>
      <c r="BE306" s="21">
        <v>162.6</v>
      </c>
      <c r="BF306" s="20">
        <v>67970.418999999994</v>
      </c>
      <c r="BG306" s="21">
        <v>77.099999999999994</v>
      </c>
      <c r="BH306" s="21">
        <v>79.2</v>
      </c>
      <c r="BI306" s="20">
        <v>32775.182999999997</v>
      </c>
      <c r="BJ306" s="21">
        <v>66.2</v>
      </c>
      <c r="BK306" s="19">
        <v>390.60755308392999</v>
      </c>
      <c r="BL306" s="20">
        <v>3681.0859999999998</v>
      </c>
      <c r="BM306" s="21">
        <v>46.5</v>
      </c>
      <c r="BN306" s="20">
        <v>274.45499999999998</v>
      </c>
      <c r="BO306" s="20">
        <v>2586.4650000000001</v>
      </c>
      <c r="BP306" s="21">
        <v>5.9</v>
      </c>
      <c r="BQ306" s="20">
        <v>34.930999999999997</v>
      </c>
      <c r="BR306" s="19">
        <v>329.19142799999997</v>
      </c>
      <c r="BS306" s="19">
        <v>329.19142799999997</v>
      </c>
      <c r="BT306" s="21">
        <v>13.6</v>
      </c>
      <c r="BU306" s="20">
        <v>80.03</v>
      </c>
      <c r="BV306" s="19">
        <v>754.20172865714005</v>
      </c>
      <c r="BW306" s="19">
        <v>624.38386417494996</v>
      </c>
      <c r="BX306" s="21">
        <v>19.7</v>
      </c>
      <c r="BY306" s="19">
        <v>116.15243848291</v>
      </c>
      <c r="BZ306" s="19">
        <v>1094.620580263</v>
      </c>
      <c r="CA306" s="19">
        <v>953.57529217495005</v>
      </c>
      <c r="CB306" s="21">
        <v>13.2</v>
      </c>
      <c r="CC306" s="19">
        <v>78.091699172326003</v>
      </c>
      <c r="CD306" s="19">
        <v>735.93617300000005</v>
      </c>
      <c r="CE306" s="19">
        <v>735.93617300000005</v>
      </c>
      <c r="CF306" s="21">
        <v>239.1</v>
      </c>
      <c r="CG306" s="20">
        <v>914.74699999999996</v>
      </c>
      <c r="CH306" s="20">
        <v>816.50300000000004</v>
      </c>
      <c r="CI306" s="21">
        <v>97.2</v>
      </c>
      <c r="CJ306" s="20">
        <v>371.70800000000003</v>
      </c>
      <c r="CK306" s="20">
        <v>331.78699999999998</v>
      </c>
      <c r="CL306" s="21">
        <v>85.9</v>
      </c>
      <c r="CM306" s="20">
        <v>328.58100000000002</v>
      </c>
      <c r="CN306" s="20">
        <v>293.291</v>
      </c>
      <c r="CO306" s="21">
        <v>50.3</v>
      </c>
      <c r="CP306" s="20">
        <v>192.39099999999999</v>
      </c>
      <c r="CQ306" s="20">
        <v>171.72800000000001</v>
      </c>
      <c r="CR306" s="20">
        <v>171.72800000000001</v>
      </c>
      <c r="CS306" s="21">
        <v>91.6</v>
      </c>
      <c r="CT306" s="20">
        <v>350.64800000000002</v>
      </c>
      <c r="CU306" s="20">
        <v>312.988</v>
      </c>
      <c r="CV306" s="20">
        <v>312.988</v>
      </c>
      <c r="CW306" s="21">
        <v>141.9</v>
      </c>
      <c r="CX306" s="20">
        <v>543.03800000000001</v>
      </c>
      <c r="CY306" s="20">
        <v>484.71600000000001</v>
      </c>
      <c r="CZ306" s="20">
        <v>484.71600000000001</v>
      </c>
      <c r="DA306" s="21">
        <v>84.6</v>
      </c>
      <c r="DB306" s="20">
        <v>323.53300000000002</v>
      </c>
      <c r="DC306" s="20">
        <v>288.786</v>
      </c>
      <c r="DD306" s="20">
        <v>288.786</v>
      </c>
      <c r="DE306" s="21">
        <v>236.7</v>
      </c>
      <c r="DF306" s="20">
        <v>2714.6640000000002</v>
      </c>
      <c r="DG306" s="20">
        <v>3862.152</v>
      </c>
      <c r="DH306" s="21">
        <v>38.299999999999997</v>
      </c>
      <c r="DI306" s="20">
        <v>439.47300000000001</v>
      </c>
      <c r="DJ306" s="20">
        <v>625.23800000000006</v>
      </c>
      <c r="DK306" s="21">
        <v>34.1</v>
      </c>
      <c r="DL306" s="20">
        <v>390.61599999999999</v>
      </c>
      <c r="DM306" s="20">
        <v>555.73</v>
      </c>
      <c r="DN306" s="21">
        <v>120.2</v>
      </c>
      <c r="DO306" s="20">
        <v>1378.825</v>
      </c>
      <c r="DP306" s="20">
        <v>1961.654</v>
      </c>
      <c r="DQ306" s="20">
        <v>1961.654</v>
      </c>
      <c r="DR306" s="21">
        <v>78.2</v>
      </c>
      <c r="DS306" s="20">
        <v>896.36599999999999</v>
      </c>
      <c r="DT306" s="20">
        <v>1275.26</v>
      </c>
      <c r="DU306" s="20">
        <v>1275.26</v>
      </c>
      <c r="DV306" s="21">
        <v>198.4</v>
      </c>
      <c r="DW306" s="20">
        <v>2275.1909999999998</v>
      </c>
      <c r="DX306" s="20">
        <v>3236.9140000000002</v>
      </c>
      <c r="DY306" s="20">
        <v>3236.9140000000002</v>
      </c>
      <c r="DZ306" s="21">
        <v>138</v>
      </c>
      <c r="EA306" s="20">
        <v>1582.5650000000001</v>
      </c>
      <c r="EB306" s="20">
        <v>2251.5149999999999</v>
      </c>
      <c r="EC306" s="20">
        <v>2251.5149999999999</v>
      </c>
      <c r="ED306" s="21">
        <v>336.7</v>
      </c>
      <c r="EE306" s="20">
        <v>1558.473</v>
      </c>
      <c r="EF306" s="20">
        <v>1391.0930000000001</v>
      </c>
      <c r="EG306" s="21">
        <v>125.2</v>
      </c>
      <c r="EH306" s="20">
        <v>579.61800000000005</v>
      </c>
      <c r="EI306" s="20">
        <v>517.36699999999996</v>
      </c>
      <c r="EJ306" s="21">
        <v>108.3</v>
      </c>
      <c r="EK306" s="20">
        <v>501.38499999999999</v>
      </c>
      <c r="EL306" s="20">
        <v>447.536</v>
      </c>
      <c r="EM306" s="21">
        <v>58.2</v>
      </c>
      <c r="EN306" s="20">
        <v>269.52300000000002</v>
      </c>
      <c r="EO306" s="20">
        <v>240.57599999999999</v>
      </c>
      <c r="EP306" s="20">
        <v>240.57599999999999</v>
      </c>
      <c r="EQ306" s="21">
        <v>153.19999999999999</v>
      </c>
      <c r="ER306" s="20">
        <v>709.33199999999999</v>
      </c>
      <c r="ES306" s="20">
        <v>633.15</v>
      </c>
      <c r="ET306" s="20">
        <v>633.15</v>
      </c>
      <c r="EU306" s="21">
        <v>211.5</v>
      </c>
      <c r="EV306" s="20">
        <v>978.85500000000002</v>
      </c>
      <c r="EW306" s="20">
        <v>873.726</v>
      </c>
      <c r="EX306" s="20">
        <v>873.726</v>
      </c>
      <c r="EY306" s="21">
        <v>60.8</v>
      </c>
      <c r="EZ306" s="20">
        <v>281.40699999999998</v>
      </c>
      <c r="FA306" s="20">
        <v>251.184</v>
      </c>
      <c r="FB306" s="20">
        <v>251.184</v>
      </c>
      <c r="FC306" s="21">
        <v>151.30000000000001</v>
      </c>
      <c r="FD306" s="20">
        <v>2252.5920000000001</v>
      </c>
      <c r="FE306" s="20">
        <v>9009.5619999999999</v>
      </c>
      <c r="FF306" s="21">
        <v>69.7</v>
      </c>
      <c r="FG306" s="20">
        <v>1037.2560000000001</v>
      </c>
      <c r="FH306" s="20">
        <v>4148.6530000000002</v>
      </c>
      <c r="FI306" s="21">
        <v>27.6</v>
      </c>
      <c r="FJ306" s="20">
        <v>411.15600000000001</v>
      </c>
      <c r="FK306" s="20">
        <v>1644.4770000000001</v>
      </c>
      <c r="FL306" s="20">
        <v>1644.4770000000001</v>
      </c>
      <c r="FM306" s="21">
        <v>54</v>
      </c>
      <c r="FN306" s="20">
        <v>804.18</v>
      </c>
      <c r="FO306" s="20">
        <v>3216.4319999999998</v>
      </c>
      <c r="FP306" s="20">
        <v>3216.4319999999998</v>
      </c>
      <c r="FQ306" s="21">
        <v>81.599999999999994</v>
      </c>
      <c r="FR306" s="20">
        <v>1215.336</v>
      </c>
      <c r="FS306" s="20">
        <v>4860.9089999999997</v>
      </c>
      <c r="FT306" s="20">
        <v>4860.9089999999997</v>
      </c>
      <c r="FU306" s="21">
        <v>66.5</v>
      </c>
      <c r="FV306" s="20">
        <v>990.59400000000005</v>
      </c>
      <c r="FW306" s="20">
        <v>3962.0219999999999</v>
      </c>
      <c r="FX306" s="20">
        <v>3962.0219999999999</v>
      </c>
      <c r="FY306" s="21">
        <v>293.8</v>
      </c>
      <c r="FZ306" s="20">
        <v>4370.0820000000003</v>
      </c>
      <c r="GA306" s="20">
        <v>5864.65</v>
      </c>
      <c r="GB306" s="21">
        <v>87.3</v>
      </c>
      <c r="GC306" s="20">
        <v>1298.277</v>
      </c>
      <c r="GD306" s="20">
        <v>1742.288</v>
      </c>
      <c r="GE306" s="21">
        <v>80</v>
      </c>
      <c r="GF306" s="20">
        <v>1189.825</v>
      </c>
      <c r="GG306" s="20">
        <v>1596.7449999999999</v>
      </c>
      <c r="GH306" s="21">
        <v>99.3</v>
      </c>
      <c r="GI306" s="20">
        <v>1476.357</v>
      </c>
      <c r="GJ306" s="20">
        <v>1981.271</v>
      </c>
      <c r="GK306" s="20">
        <v>1981.271</v>
      </c>
      <c r="GL306" s="21">
        <v>107.3</v>
      </c>
      <c r="GM306" s="20">
        <v>1595.4480000000001</v>
      </c>
      <c r="GN306" s="20">
        <v>2141.0909999999999</v>
      </c>
      <c r="GO306" s="20">
        <v>2141.0909999999999</v>
      </c>
      <c r="GP306" s="21">
        <v>206.5</v>
      </c>
      <c r="GQ306" s="20">
        <v>3071.8049999999998</v>
      </c>
      <c r="GR306" s="20">
        <v>4122.3620000000001</v>
      </c>
      <c r="GS306" s="20">
        <v>4122.3620000000001</v>
      </c>
      <c r="GT306" s="21">
        <v>95.5</v>
      </c>
      <c r="GU306" s="20">
        <v>1419.827</v>
      </c>
      <c r="GV306" s="20">
        <v>1905.4079999999999</v>
      </c>
      <c r="GW306" s="20">
        <v>1905.4079999999999</v>
      </c>
      <c r="GX306" s="21">
        <v>261.3</v>
      </c>
      <c r="GY306" s="20">
        <v>1789.7829999999999</v>
      </c>
      <c r="GZ306" s="20">
        <v>1743.7860000000001</v>
      </c>
      <c r="HA306" s="21">
        <v>32</v>
      </c>
      <c r="HB306" s="20">
        <v>219.43700000000001</v>
      </c>
      <c r="HC306" s="20">
        <v>213.797</v>
      </c>
      <c r="HD306" s="21">
        <v>29</v>
      </c>
      <c r="HE306" s="20">
        <v>198.5</v>
      </c>
      <c r="HF306" s="20">
        <v>193.399</v>
      </c>
      <c r="HG306" s="21">
        <v>121.5</v>
      </c>
      <c r="HH306" s="20">
        <v>832.41800000000001</v>
      </c>
      <c r="HI306" s="20">
        <v>811.02499999999998</v>
      </c>
      <c r="HJ306" s="20">
        <v>811.02499999999998</v>
      </c>
      <c r="HK306" s="21">
        <v>107.7</v>
      </c>
      <c r="HL306" s="20">
        <v>737.92899999999997</v>
      </c>
      <c r="HM306" s="20">
        <v>718.96400000000006</v>
      </c>
      <c r="HN306" s="20">
        <v>718.96400000000006</v>
      </c>
      <c r="HO306" s="21">
        <v>229.2</v>
      </c>
      <c r="HP306" s="20">
        <v>1570.347</v>
      </c>
      <c r="HQ306" s="20">
        <v>1529.989</v>
      </c>
      <c r="HR306" s="20">
        <v>1529.989</v>
      </c>
      <c r="HS306" s="21">
        <v>143.6</v>
      </c>
      <c r="HT306" s="20">
        <v>984.02599999999995</v>
      </c>
      <c r="HU306" s="20">
        <v>958.73699999999997</v>
      </c>
      <c r="HV306" s="20">
        <v>958.73699999999997</v>
      </c>
      <c r="HW306" s="21">
        <v>165</v>
      </c>
      <c r="HX306" s="20">
        <v>366.33</v>
      </c>
      <c r="HY306" s="20">
        <v>258145.74</v>
      </c>
      <c r="HZ306" s="21">
        <v>19.399999999999999</v>
      </c>
      <c r="IA306" s="20">
        <v>43.097999999999999</v>
      </c>
      <c r="IB306" s="20">
        <v>30370.560000000001</v>
      </c>
      <c r="IC306" s="21">
        <v>16.899999999999999</v>
      </c>
      <c r="ID306" s="20">
        <v>37.524999999999999</v>
      </c>
      <c r="IE306" s="20">
        <v>26443.376</v>
      </c>
      <c r="IF306" s="21">
        <v>40.299999999999997</v>
      </c>
      <c r="IG306" s="20">
        <v>89.394999999999996</v>
      </c>
      <c r="IH306" s="20">
        <v>62994.866999999998</v>
      </c>
      <c r="II306" s="20">
        <v>62994.866999999998</v>
      </c>
      <c r="IJ306" s="21">
        <v>105.3</v>
      </c>
      <c r="IK306" s="20">
        <v>233.83699999999999</v>
      </c>
      <c r="IL306" s="20">
        <v>164780.31299999999</v>
      </c>
      <c r="IM306" s="20">
        <v>164780.31299999999</v>
      </c>
      <c r="IN306" s="21">
        <v>145.6</v>
      </c>
      <c r="IO306" s="20">
        <v>323.23200000000003</v>
      </c>
      <c r="IP306" s="20">
        <v>227775.18</v>
      </c>
      <c r="IQ306" s="20">
        <v>227775.18</v>
      </c>
      <c r="IR306" s="21">
        <v>81</v>
      </c>
      <c r="IS306" s="20">
        <v>179.91900000000001</v>
      </c>
      <c r="IT306" s="23">
        <v>126785.14</v>
      </c>
      <c r="IU306" s="23">
        <v>126785.14</v>
      </c>
      <c r="IV306" s="21">
        <v>233.6</v>
      </c>
      <c r="IW306" s="20">
        <v>24896.282999999999</v>
      </c>
      <c r="IX306" s="20">
        <v>158240.177</v>
      </c>
      <c r="IY306" s="21">
        <v>41.3</v>
      </c>
      <c r="IZ306" s="20">
        <v>4404.6930000000002</v>
      </c>
      <c r="JA306" s="20">
        <v>27996.123</v>
      </c>
      <c r="JB306" s="21">
        <v>38.200000000000003</v>
      </c>
      <c r="JC306" s="20">
        <v>4073.4839999999999</v>
      </c>
      <c r="JD306" s="20">
        <v>25890.964</v>
      </c>
      <c r="JE306" s="20">
        <v>25890.964</v>
      </c>
      <c r="JF306" s="21">
        <v>154.1</v>
      </c>
      <c r="JG306" s="20">
        <v>16418.582999999999</v>
      </c>
      <c r="JH306" s="20">
        <v>104356.118</v>
      </c>
      <c r="JI306" s="20">
        <v>107200.77800000001</v>
      </c>
      <c r="JJ306" s="21">
        <v>192.3</v>
      </c>
      <c r="JK306" s="20">
        <v>20491.59</v>
      </c>
      <c r="JL306" s="20">
        <v>130244.054</v>
      </c>
      <c r="JM306" s="20">
        <v>133091.742</v>
      </c>
      <c r="JN306" s="21">
        <v>149.30000000000001</v>
      </c>
      <c r="JO306" s="20">
        <v>15911.082</v>
      </c>
      <c r="JP306" s="20">
        <v>101130.45299999999</v>
      </c>
      <c r="JQ306" s="20">
        <v>101130.45299999999</v>
      </c>
      <c r="JR306" s="21">
        <v>112.1</v>
      </c>
      <c r="JS306" s="20">
        <v>284.471</v>
      </c>
      <c r="JT306" s="20">
        <v>888100.76699999999</v>
      </c>
      <c r="JU306" s="21">
        <v>45.7</v>
      </c>
      <c r="JV306" s="20">
        <v>115.968</v>
      </c>
      <c r="JW306" s="20">
        <v>362045.61800000002</v>
      </c>
      <c r="JX306" s="20">
        <v>26.311</v>
      </c>
      <c r="JY306" s="20">
        <v>66.765000000000001</v>
      </c>
      <c r="JZ306" s="20">
        <v>208436.09</v>
      </c>
      <c r="KA306" s="20">
        <v>208436.09</v>
      </c>
      <c r="KB306" s="20">
        <v>40.093000000000004</v>
      </c>
      <c r="KC306" s="20">
        <v>101.738</v>
      </c>
      <c r="KD306" s="20">
        <v>317619.06</v>
      </c>
      <c r="KE306" s="20">
        <v>317619.06</v>
      </c>
      <c r="KF306" s="21">
        <v>66.400000000000006</v>
      </c>
      <c r="KG306" s="21">
        <v>168.5</v>
      </c>
      <c r="KH306" s="20">
        <v>526055.14899999998</v>
      </c>
      <c r="KI306" s="20">
        <v>526055.14899999998</v>
      </c>
      <c r="KJ306" s="21">
        <v>45.9</v>
      </c>
      <c r="KK306" s="21">
        <v>116.4</v>
      </c>
      <c r="KL306" s="21">
        <v>363412.1</v>
      </c>
      <c r="KM306" s="21">
        <v>363412.1</v>
      </c>
      <c r="KN306" s="21">
        <v>132.6</v>
      </c>
      <c r="KO306" s="20">
        <v>249.35499999999999</v>
      </c>
      <c r="KP306" s="20">
        <v>6051.2420000000002</v>
      </c>
      <c r="KQ306" s="21">
        <v>45.3</v>
      </c>
      <c r="KR306" s="20">
        <v>85.206999999999994</v>
      </c>
      <c r="KS306" s="20">
        <v>2067.7759999999998</v>
      </c>
      <c r="KT306" s="21">
        <v>40.1</v>
      </c>
      <c r="KU306" s="20">
        <v>75.316000000000003</v>
      </c>
      <c r="KV306" s="20">
        <v>1827.7470000000001</v>
      </c>
      <c r="KW306" s="21">
        <v>29.8</v>
      </c>
      <c r="KX306" s="20">
        <v>56.103000000000002</v>
      </c>
      <c r="KY306" s="20">
        <v>1361.4739999999999</v>
      </c>
      <c r="KZ306" s="20">
        <v>1361.4739999999999</v>
      </c>
      <c r="LA306" s="21">
        <v>57.5</v>
      </c>
      <c r="LB306" s="20">
        <v>108.045</v>
      </c>
      <c r="LC306" s="20">
        <v>2621.9920000000002</v>
      </c>
      <c r="LD306" s="20">
        <v>2621.9920000000002</v>
      </c>
      <c r="LE306" s="21">
        <v>87.3</v>
      </c>
      <c r="LF306" s="20">
        <v>164.148</v>
      </c>
      <c r="LG306" s="20">
        <v>3983.4659999999999</v>
      </c>
      <c r="LH306" s="20">
        <v>3983.4659999999999</v>
      </c>
      <c r="LI306" s="21">
        <v>50.1</v>
      </c>
      <c r="LJ306" s="20">
        <v>94.155000000000001</v>
      </c>
      <c r="LK306" s="20">
        <v>2284.9189999999999</v>
      </c>
      <c r="LL306" s="20">
        <v>2284.9189999999999</v>
      </c>
      <c r="LM306" s="21">
        <v>197.2</v>
      </c>
      <c r="LN306" s="20">
        <v>6629.72</v>
      </c>
      <c r="LO306" s="20">
        <v>5917.6880000000001</v>
      </c>
      <c r="LP306" s="21">
        <v>78.5</v>
      </c>
      <c r="LQ306" s="20">
        <v>2639.0819999999999</v>
      </c>
      <c r="LR306" s="20">
        <v>2355.645</v>
      </c>
      <c r="LS306" s="21">
        <v>72.5</v>
      </c>
      <c r="LT306" s="20">
        <v>2438.8989999999999</v>
      </c>
      <c r="LU306" s="20">
        <v>2176.9609999999998</v>
      </c>
      <c r="LV306" s="21">
        <v>53.8</v>
      </c>
      <c r="LW306" s="20">
        <v>1808.5550000000001</v>
      </c>
      <c r="LX306" s="20">
        <v>1614.316</v>
      </c>
      <c r="LY306" s="20">
        <v>1614.316</v>
      </c>
      <c r="LZ306" s="21">
        <v>64.900000000000006</v>
      </c>
      <c r="MA306" s="20">
        <v>2182.0830000000001</v>
      </c>
      <c r="MB306" s="20">
        <v>1947.7270000000001</v>
      </c>
      <c r="MC306" s="20">
        <v>1947.7270000000001</v>
      </c>
      <c r="MD306" s="21">
        <v>118.7</v>
      </c>
      <c r="ME306" s="20">
        <v>3990.6370000000002</v>
      </c>
      <c r="MF306" s="20">
        <v>3562.0430000000001</v>
      </c>
      <c r="MG306" s="20">
        <v>3562.0430000000001</v>
      </c>
      <c r="MH306" s="21">
        <v>77.2</v>
      </c>
      <c r="MI306" s="20">
        <v>2597.2710000000002</v>
      </c>
      <c r="MJ306" s="20">
        <v>2318.3240000000001</v>
      </c>
      <c r="MK306" s="20">
        <v>2318.3240000000001</v>
      </c>
      <c r="ML306" s="21">
        <v>294.7</v>
      </c>
      <c r="MM306" s="20">
        <v>897.91</v>
      </c>
      <c r="MN306" s="20">
        <v>5979.0039999999999</v>
      </c>
      <c r="MO306" s="21">
        <v>48.3</v>
      </c>
      <c r="MP306" s="20">
        <v>147.083</v>
      </c>
      <c r="MQ306" s="20">
        <v>979.39499999999998</v>
      </c>
      <c r="MR306" s="21">
        <v>41.1</v>
      </c>
      <c r="MS306" s="20">
        <v>125.343</v>
      </c>
      <c r="MT306" s="20">
        <v>834.63199999999995</v>
      </c>
      <c r="MU306" s="21">
        <v>120</v>
      </c>
      <c r="MV306" s="20">
        <v>365.495</v>
      </c>
      <c r="MW306" s="20">
        <v>2433.7559999999999</v>
      </c>
      <c r="MX306" s="20">
        <v>2460</v>
      </c>
      <c r="MY306" s="21">
        <v>126.4</v>
      </c>
      <c r="MZ306" s="20">
        <v>385.13</v>
      </c>
      <c r="NA306" s="20">
        <v>2564.5030000000002</v>
      </c>
      <c r="NB306" s="20">
        <v>2388</v>
      </c>
      <c r="NC306" s="21">
        <v>246.4</v>
      </c>
      <c r="ND306" s="20">
        <v>750.827</v>
      </c>
      <c r="NE306" s="20">
        <v>4999.6090000000004</v>
      </c>
      <c r="NF306" s="20">
        <v>4848</v>
      </c>
      <c r="NG306" s="21">
        <v>170.5</v>
      </c>
      <c r="NH306" s="20">
        <v>519.58199999999999</v>
      </c>
      <c r="NI306" s="20">
        <v>3459.79</v>
      </c>
      <c r="NJ306" s="20">
        <v>3459.79</v>
      </c>
      <c r="NK306" s="21">
        <v>296.60000000000002</v>
      </c>
      <c r="NL306" s="20">
        <v>3541.2649999999999</v>
      </c>
      <c r="NM306" s="20">
        <v>3160.933</v>
      </c>
      <c r="NN306" s="21">
        <v>115.4</v>
      </c>
      <c r="NO306" s="20">
        <v>1378.19</v>
      </c>
      <c r="NP306" s="20">
        <v>1230.172</v>
      </c>
      <c r="NQ306" s="21">
        <v>104.2</v>
      </c>
      <c r="NR306" s="20">
        <v>1244.473</v>
      </c>
      <c r="NS306" s="20">
        <v>1110.817</v>
      </c>
      <c r="NT306" s="21">
        <v>69.3</v>
      </c>
      <c r="NU306" s="20">
        <v>826.82799999999997</v>
      </c>
      <c r="NV306" s="20">
        <v>738.02700000000004</v>
      </c>
      <c r="NW306" s="20">
        <v>738.02700000000004</v>
      </c>
      <c r="NX306" s="21">
        <v>111.9</v>
      </c>
      <c r="NY306" s="20">
        <v>1336.2470000000001</v>
      </c>
      <c r="NZ306" s="20">
        <v>1192.7339999999999</v>
      </c>
      <c r="OA306" s="20">
        <v>1192.7339999999999</v>
      </c>
      <c r="OB306" s="21">
        <v>181.2</v>
      </c>
      <c r="OC306" s="20">
        <v>2163.0749999999998</v>
      </c>
      <c r="OD306" s="20">
        <v>1930.761</v>
      </c>
      <c r="OE306" s="20">
        <v>1930.761</v>
      </c>
      <c r="OF306" s="21">
        <v>116.8</v>
      </c>
      <c r="OG306" s="20">
        <v>1394.7650000000001</v>
      </c>
      <c r="OH306" s="20">
        <v>1244.9670000000001</v>
      </c>
      <c r="OI306" s="20">
        <v>1244.9670000000001</v>
      </c>
      <c r="OJ306" s="21">
        <v>264.2</v>
      </c>
      <c r="OK306" s="20">
        <v>621.47900000000004</v>
      </c>
      <c r="OL306" s="20">
        <v>554.73199999999997</v>
      </c>
      <c r="OM306" s="21">
        <v>70.8</v>
      </c>
      <c r="ON306" s="20">
        <v>166.619</v>
      </c>
      <c r="OO306" s="20">
        <v>148.72399999999999</v>
      </c>
      <c r="OP306" s="21">
        <v>65.400000000000006</v>
      </c>
      <c r="OQ306" s="20">
        <v>153.93899999999999</v>
      </c>
      <c r="OR306" s="20">
        <v>137.40600000000001</v>
      </c>
      <c r="OS306" s="21">
        <v>63.2</v>
      </c>
      <c r="OT306" s="20">
        <v>148.726</v>
      </c>
      <c r="OU306" s="20">
        <v>132.75299999999999</v>
      </c>
      <c r="OV306" s="20">
        <v>132.75299999999999</v>
      </c>
      <c r="OW306" s="21">
        <v>130.1</v>
      </c>
      <c r="OX306" s="20">
        <v>306.13400000000001</v>
      </c>
      <c r="OY306" s="20">
        <v>273.255</v>
      </c>
      <c r="OZ306" s="20">
        <v>273.255</v>
      </c>
      <c r="PA306" s="21">
        <v>193.3</v>
      </c>
      <c r="PB306" s="20">
        <v>454.86</v>
      </c>
      <c r="PC306" s="20">
        <v>406.00799999999998</v>
      </c>
      <c r="PD306" s="20">
        <v>406.00799999999998</v>
      </c>
      <c r="PE306" s="21">
        <v>93.2</v>
      </c>
      <c r="PF306" s="20">
        <v>219.351</v>
      </c>
      <c r="PG306" s="20">
        <v>195.79300000000001</v>
      </c>
      <c r="PH306" s="20">
        <v>195.79300000000001</v>
      </c>
      <c r="PI306" s="21">
        <v>300</v>
      </c>
      <c r="PJ306" s="20">
        <v>7351.57</v>
      </c>
      <c r="PK306" s="20">
        <v>6562.0110000000004</v>
      </c>
      <c r="PL306" s="21">
        <v>109.7</v>
      </c>
      <c r="PM306" s="20">
        <v>2687.328</v>
      </c>
      <c r="PN306" s="20">
        <v>2398.7089999999998</v>
      </c>
      <c r="PO306" s="21">
        <v>96.3</v>
      </c>
      <c r="PP306" s="20">
        <v>2360.665</v>
      </c>
      <c r="PQ306" s="20">
        <v>2107.13</v>
      </c>
      <c r="PR306" s="21">
        <v>55.9</v>
      </c>
      <c r="PS306" s="20">
        <v>1370.136</v>
      </c>
      <c r="PT306" s="20">
        <v>1222.9829999999999</v>
      </c>
      <c r="PU306" s="20">
        <v>1222.9829999999999</v>
      </c>
      <c r="PV306" s="21">
        <v>134.4</v>
      </c>
      <c r="PW306" s="20">
        <v>3294.1060000000002</v>
      </c>
      <c r="PX306" s="20">
        <v>2940.319</v>
      </c>
      <c r="PY306" s="20">
        <v>2940.319</v>
      </c>
      <c r="PZ306" s="21">
        <v>190.3</v>
      </c>
      <c r="QA306" s="20">
        <v>4664.2420000000002</v>
      </c>
      <c r="QB306" s="20">
        <v>4163.3019999999997</v>
      </c>
      <c r="QC306" s="20">
        <v>4163.3019999999997</v>
      </c>
      <c r="QD306" s="21">
        <v>92.5</v>
      </c>
      <c r="QE306" s="20">
        <v>2266.5100000000002</v>
      </c>
      <c r="QF306" s="20">
        <v>2023.087</v>
      </c>
      <c r="QG306" s="20">
        <v>2023.087</v>
      </c>
      <c r="QH306" s="21">
        <v>231.3</v>
      </c>
      <c r="QI306" s="21">
        <v>220.5</v>
      </c>
      <c r="QJ306" s="20">
        <v>145499.31299999999</v>
      </c>
      <c r="QK306" s="21">
        <v>83.5</v>
      </c>
      <c r="QL306" s="21">
        <v>76.5</v>
      </c>
      <c r="QM306" s="20">
        <v>52554.383000000002</v>
      </c>
      <c r="QN306" s="21">
        <v>78.400000000000006</v>
      </c>
      <c r="QO306" s="21">
        <v>72.3</v>
      </c>
      <c r="QP306" s="20">
        <v>49310.538999999997</v>
      </c>
      <c r="QQ306" s="21">
        <v>57.7</v>
      </c>
      <c r="QR306" s="21">
        <v>51.8</v>
      </c>
      <c r="QS306" s="20">
        <v>36268.930999999997</v>
      </c>
      <c r="QT306" s="21">
        <v>90.1</v>
      </c>
      <c r="QU306" s="21">
        <v>92.2</v>
      </c>
      <c r="QV306" s="20">
        <v>56675.828000000001</v>
      </c>
      <c r="QW306" s="21">
        <v>147.80000000000001</v>
      </c>
      <c r="QX306" s="21">
        <v>143.9</v>
      </c>
      <c r="QY306" s="20">
        <v>92944.929000000004</v>
      </c>
      <c r="QZ306" s="21">
        <v>82.5</v>
      </c>
      <c r="RA306" s="21">
        <v>84.8</v>
      </c>
      <c r="RB306" s="20">
        <v>51874.949000000001</v>
      </c>
      <c r="RC306" s="21">
        <v>260.3</v>
      </c>
      <c r="RD306" s="20">
        <v>7527.3069999999998</v>
      </c>
      <c r="RE306" s="20">
        <v>4962.0010000000002</v>
      </c>
      <c r="RF306" s="21">
        <v>104.3</v>
      </c>
      <c r="RG306" s="20">
        <v>3016.9859999999999</v>
      </c>
      <c r="RH306" s="20">
        <v>1988.797</v>
      </c>
      <c r="RI306" s="21">
        <v>87.1</v>
      </c>
      <c r="RJ306" s="20">
        <v>2517.8609999999999</v>
      </c>
      <c r="RK306" s="20">
        <v>1659.7739999999999</v>
      </c>
      <c r="RL306" s="21">
        <v>86.7</v>
      </c>
      <c r="RM306" s="20">
        <v>2507.241</v>
      </c>
      <c r="RN306" s="20">
        <v>1652.7729999999999</v>
      </c>
      <c r="RO306" s="20">
        <v>1652.7729999999999</v>
      </c>
      <c r="RP306" s="21">
        <v>69.3</v>
      </c>
      <c r="RQ306" s="20">
        <v>2003.0809999999999</v>
      </c>
      <c r="RR306" s="20">
        <v>1320.431</v>
      </c>
      <c r="RS306" s="20">
        <v>1320.431</v>
      </c>
      <c r="RT306" s="21">
        <v>156</v>
      </c>
      <c r="RU306" s="20">
        <v>4510.3220000000001</v>
      </c>
      <c r="RV306" s="20">
        <v>2973.2040000000002</v>
      </c>
      <c r="RW306" s="20">
        <v>2973.2040000000002</v>
      </c>
      <c r="RX306" s="21">
        <v>86.9</v>
      </c>
      <c r="RY306" s="20">
        <v>2512.6320000000001</v>
      </c>
      <c r="RZ306" s="20">
        <v>1656.327</v>
      </c>
      <c r="SA306" s="20">
        <v>1656.327</v>
      </c>
      <c r="SB306" s="21">
        <v>295.89999999999998</v>
      </c>
      <c r="SC306" s="20">
        <v>584.44799999999998</v>
      </c>
      <c r="SD306" s="20">
        <v>521.67899999999997</v>
      </c>
      <c r="SE306" s="21">
        <v>166.5</v>
      </c>
      <c r="SF306" s="20">
        <v>328.83800000000002</v>
      </c>
      <c r="SG306" s="20">
        <v>293.52100000000002</v>
      </c>
      <c r="SH306" s="21">
        <v>172.4</v>
      </c>
      <c r="SI306" s="20">
        <v>340.47399999999999</v>
      </c>
      <c r="SJ306" s="20">
        <v>303.90699999999998</v>
      </c>
      <c r="SK306" s="21">
        <v>63</v>
      </c>
      <c r="SL306" s="20">
        <v>124.407</v>
      </c>
      <c r="SM306" s="20">
        <v>111.04600000000001</v>
      </c>
      <c r="SN306" s="20">
        <v>111.04600000000001</v>
      </c>
      <c r="SO306" s="21">
        <v>66.400000000000006</v>
      </c>
      <c r="SP306" s="20">
        <v>131.203</v>
      </c>
      <c r="SQ306" s="20">
        <v>117.11199999999999</v>
      </c>
      <c r="SR306" s="20">
        <v>117.11199999999999</v>
      </c>
      <c r="SS306" s="21">
        <v>129.4</v>
      </c>
      <c r="ST306" s="20">
        <v>255.61</v>
      </c>
      <c r="SU306" s="20">
        <v>228.15799999999999</v>
      </c>
      <c r="SV306" s="20">
        <v>228.15799999999999</v>
      </c>
      <c r="SW306" s="21">
        <v>111.9</v>
      </c>
      <c r="SX306" s="20">
        <v>221.071</v>
      </c>
      <c r="SY306" s="20">
        <v>197.328</v>
      </c>
      <c r="SZ306" s="20">
        <v>197.328</v>
      </c>
      <c r="TA306" s="21">
        <v>357.7</v>
      </c>
      <c r="TB306" s="20">
        <v>1093.752</v>
      </c>
      <c r="TC306" s="20">
        <v>8476.69</v>
      </c>
      <c r="TD306" s="21">
        <v>71.8</v>
      </c>
      <c r="TE306" s="20">
        <v>219.619</v>
      </c>
      <c r="TF306" s="20">
        <v>1702.069</v>
      </c>
      <c r="TG306" s="21">
        <v>67</v>
      </c>
      <c r="TH306" s="20">
        <v>204.744</v>
      </c>
      <c r="TI306" s="20">
        <v>1586.79</v>
      </c>
      <c r="TJ306" s="20">
        <v>1586.79</v>
      </c>
      <c r="TK306" s="21">
        <v>219</v>
      </c>
      <c r="TL306" s="20">
        <v>669.56799999999998</v>
      </c>
      <c r="TM306" s="20">
        <v>5189.2219999999998</v>
      </c>
      <c r="TN306" s="20">
        <v>5251.4709999999995</v>
      </c>
      <c r="TO306" s="21">
        <v>285.89999999999998</v>
      </c>
      <c r="TP306" s="20">
        <v>874.13300000000004</v>
      </c>
      <c r="TQ306" s="20">
        <v>6774.6210000000001</v>
      </c>
      <c r="TR306" s="20">
        <v>6838.2610000000004</v>
      </c>
      <c r="TS306" s="21">
        <v>218.3</v>
      </c>
      <c r="TT306" s="20">
        <v>667.53499999999997</v>
      </c>
      <c r="TU306" s="20">
        <v>5173.4660000000003</v>
      </c>
      <c r="TV306" s="20">
        <v>5241.6009999999997</v>
      </c>
      <c r="TW306" s="21">
        <v>182</v>
      </c>
      <c r="TX306" s="20">
        <v>222.18700000000001</v>
      </c>
      <c r="TY306" s="20">
        <v>62165.89</v>
      </c>
      <c r="TZ306" s="21">
        <v>86</v>
      </c>
      <c r="UA306" s="20">
        <v>105.003</v>
      </c>
      <c r="UB306" s="20">
        <v>29379.040000000001</v>
      </c>
      <c r="UC306" s="21">
        <v>76.8</v>
      </c>
      <c r="UD306" s="20">
        <v>93.722999999999999</v>
      </c>
      <c r="UE306" s="20">
        <v>26222.82</v>
      </c>
      <c r="UF306" s="21">
        <v>22.1</v>
      </c>
      <c r="UG306" s="20">
        <v>27.018000000000001</v>
      </c>
      <c r="UH306" s="20">
        <v>7559.4610000000002</v>
      </c>
      <c r="UI306" s="20">
        <v>7559.4610000000002</v>
      </c>
      <c r="UJ306" s="21">
        <v>73.8</v>
      </c>
      <c r="UK306" s="20">
        <v>90.165000000000006</v>
      </c>
      <c r="UL306" s="20">
        <v>25227.388999999999</v>
      </c>
      <c r="UM306" s="20">
        <v>25227.388999999999</v>
      </c>
      <c r="UN306" s="21">
        <v>96</v>
      </c>
      <c r="UO306" s="20">
        <v>117.18300000000001</v>
      </c>
      <c r="UP306" s="20">
        <v>32786.85</v>
      </c>
      <c r="UQ306" s="20">
        <v>32786.85</v>
      </c>
      <c r="UR306" s="21">
        <v>36.1</v>
      </c>
      <c r="US306" s="20">
        <v>44.027999999999999</v>
      </c>
      <c r="UT306" s="20">
        <v>12318.578</v>
      </c>
      <c r="UU306" s="20">
        <v>12318.578</v>
      </c>
      <c r="UV306" s="21">
        <v>70.2</v>
      </c>
      <c r="UW306" s="20">
        <v>542.76300000000003</v>
      </c>
      <c r="UX306" s="20">
        <v>7920189.4460000005</v>
      </c>
      <c r="UY306" s="21">
        <v>27.3</v>
      </c>
      <c r="UZ306" s="20">
        <v>210.893</v>
      </c>
      <c r="VA306" s="20">
        <v>3077425.8250000002</v>
      </c>
      <c r="VB306" s="21">
        <v>16.8</v>
      </c>
      <c r="VC306" s="20">
        <v>129.87</v>
      </c>
      <c r="VD306" s="20">
        <v>1895105.3840000001</v>
      </c>
      <c r="VE306" s="20">
        <v>1895105.3840000001</v>
      </c>
      <c r="VF306" s="21">
        <v>26.1</v>
      </c>
      <c r="VG306" s="20">
        <v>202.12100000000001</v>
      </c>
      <c r="VH306" s="20">
        <v>2949415.048</v>
      </c>
      <c r="VI306" s="20">
        <v>2657460.3879999998</v>
      </c>
      <c r="VJ306" s="21">
        <v>42.9</v>
      </c>
      <c r="VK306" s="20">
        <v>331.87</v>
      </c>
      <c r="VL306" s="20">
        <v>4842763.6210000003</v>
      </c>
      <c r="VM306" s="20">
        <v>4552565.7719999999</v>
      </c>
      <c r="VN306" s="21">
        <v>35.299999999999997</v>
      </c>
      <c r="VO306" s="20">
        <v>272.70400000000001</v>
      </c>
      <c r="VP306" s="20">
        <v>3979387.68</v>
      </c>
      <c r="VQ306" s="20">
        <v>3979387.68</v>
      </c>
      <c r="VR306" s="21">
        <v>429</v>
      </c>
      <c r="VS306" s="20">
        <v>1172.5150000000001</v>
      </c>
      <c r="VT306" s="20">
        <v>1046.587</v>
      </c>
      <c r="VU306" s="21">
        <v>92.6</v>
      </c>
      <c r="VV306" s="20">
        <v>252.982</v>
      </c>
      <c r="VW306" s="20">
        <v>225.81200000000001</v>
      </c>
      <c r="VX306" s="21">
        <v>83.5</v>
      </c>
      <c r="VY306" s="20">
        <v>228.06700000000001</v>
      </c>
      <c r="VZ306" s="20">
        <v>203.57300000000001</v>
      </c>
      <c r="WA306" s="21">
        <v>60.6</v>
      </c>
      <c r="WB306" s="20">
        <v>165.67599999999999</v>
      </c>
      <c r="WC306" s="20">
        <v>147.88200000000001</v>
      </c>
      <c r="WD306" s="20">
        <v>147.88200000000001</v>
      </c>
      <c r="WE306" s="21">
        <v>275.8</v>
      </c>
      <c r="WF306" s="20">
        <v>753.85699999999997</v>
      </c>
      <c r="WG306" s="20">
        <v>672.89300000000003</v>
      </c>
      <c r="WH306" s="20">
        <v>672.89300000000003</v>
      </c>
      <c r="WI306" s="21">
        <v>336.5</v>
      </c>
      <c r="WJ306" s="20">
        <v>919.53300000000002</v>
      </c>
      <c r="WK306" s="20">
        <v>820.77499999999998</v>
      </c>
      <c r="WL306" s="20">
        <v>820.77499999999998</v>
      </c>
      <c r="WM306" s="21">
        <v>58.6</v>
      </c>
      <c r="WN306" s="20">
        <v>160.06399999999999</v>
      </c>
      <c r="WO306" s="20">
        <v>142.87299999999999</v>
      </c>
      <c r="WP306" s="20">
        <v>142.87299999999999</v>
      </c>
      <c r="WQ306" s="21">
        <v>177.4</v>
      </c>
      <c r="WR306" s="20">
        <v>527.827</v>
      </c>
      <c r="WS306" s="20">
        <v>2073.0949999999998</v>
      </c>
      <c r="WT306" s="21">
        <v>69</v>
      </c>
      <c r="WU306" s="20">
        <v>205.42099999999999</v>
      </c>
      <c r="WV306" s="20">
        <v>806.81200000000001</v>
      </c>
      <c r="WW306" s="21">
        <v>63.3</v>
      </c>
      <c r="WX306" s="20">
        <v>188.37700000000001</v>
      </c>
      <c r="WY306" s="20">
        <v>739.86900000000003</v>
      </c>
      <c r="WZ306" s="21">
        <v>39.9</v>
      </c>
      <c r="XA306" s="20">
        <v>118.77800000000001</v>
      </c>
      <c r="XB306" s="20">
        <v>466.51400000000001</v>
      </c>
      <c r="XC306" s="20">
        <v>466.51400000000001</v>
      </c>
      <c r="XD306" s="21">
        <v>68.400000000000006</v>
      </c>
      <c r="XE306" s="20">
        <v>203.62799999999999</v>
      </c>
      <c r="XF306" s="20">
        <v>799.76900000000001</v>
      </c>
      <c r="XG306" s="20">
        <v>799.76900000000001</v>
      </c>
      <c r="XH306" s="21">
        <v>108.3</v>
      </c>
      <c r="XI306" s="20">
        <v>322.40600000000001</v>
      </c>
      <c r="XJ306" s="20">
        <v>1266.2829999999999</v>
      </c>
      <c r="XK306" s="20">
        <v>1266.2829999999999</v>
      </c>
      <c r="XL306" s="21">
        <v>65.3</v>
      </c>
      <c r="XM306" s="20">
        <v>194.21</v>
      </c>
      <c r="XN306" s="22">
        <v>762.77782400000001</v>
      </c>
      <c r="XO306" s="22">
        <v>762.77782400000001</v>
      </c>
      <c r="XP306" s="21">
        <v>169.7</v>
      </c>
      <c r="XQ306" s="20">
        <v>3387.6179999999999</v>
      </c>
      <c r="XR306" s="20">
        <v>222193.842</v>
      </c>
      <c r="XS306" s="21">
        <v>67.8</v>
      </c>
      <c r="XT306" s="20">
        <v>1352.251</v>
      </c>
      <c r="XU306" s="20">
        <v>88694.154999999999</v>
      </c>
      <c r="XV306" s="21">
        <v>33.4</v>
      </c>
      <c r="XW306" s="20">
        <v>666.13</v>
      </c>
      <c r="XX306" s="20">
        <v>43691.498</v>
      </c>
      <c r="XY306" s="20">
        <v>43691.498</v>
      </c>
      <c r="XZ306" s="21">
        <v>68.599999999999994</v>
      </c>
      <c r="YA306" s="20">
        <v>1369.2360000000001</v>
      </c>
      <c r="YB306" s="20">
        <v>89808.188999999998</v>
      </c>
      <c r="YC306" s="20">
        <v>89808.188999999998</v>
      </c>
      <c r="YD306" s="21">
        <v>102</v>
      </c>
      <c r="YE306" s="20">
        <v>2035.366</v>
      </c>
      <c r="YF306" s="20">
        <v>133499.68700000001</v>
      </c>
      <c r="YG306" s="20">
        <v>133499.68700000001</v>
      </c>
      <c r="YH306" s="21">
        <v>55.1</v>
      </c>
      <c r="YI306" s="20">
        <v>1098.799</v>
      </c>
      <c r="YJ306" s="20">
        <v>72070.210000000006</v>
      </c>
      <c r="YK306" s="20">
        <v>72070.210000000006</v>
      </c>
      <c r="YL306" s="21">
        <v>274.5</v>
      </c>
      <c r="YM306" s="20">
        <v>5060.76</v>
      </c>
      <c r="YN306" s="20">
        <v>4517.2340000000004</v>
      </c>
      <c r="YO306" s="21">
        <v>153.19999999999999</v>
      </c>
      <c r="YP306" s="20">
        <v>2824.299</v>
      </c>
      <c r="YQ306" s="20">
        <v>2520.9690000000001</v>
      </c>
      <c r="YR306" s="21">
        <v>137.4</v>
      </c>
      <c r="YS306" s="20">
        <v>2533.683</v>
      </c>
      <c r="YT306" s="20">
        <v>2261.5650000000001</v>
      </c>
      <c r="YU306" s="21">
        <v>42.1</v>
      </c>
      <c r="YV306" s="20">
        <v>775.31100000000004</v>
      </c>
      <c r="YW306" s="20">
        <v>692.04300000000001</v>
      </c>
      <c r="YX306" s="20">
        <v>692.04300000000001</v>
      </c>
      <c r="YY306" s="21">
        <v>79.3</v>
      </c>
      <c r="YZ306" s="20">
        <v>1461.1489999999999</v>
      </c>
      <c r="ZA306" s="20">
        <v>1304.222</v>
      </c>
      <c r="ZB306" s="20">
        <v>1304.222</v>
      </c>
      <c r="ZC306" s="21">
        <v>121.3</v>
      </c>
      <c r="ZD306" s="20">
        <v>2236.4609999999998</v>
      </c>
      <c r="ZE306" s="20">
        <v>1996.2650000000001</v>
      </c>
      <c r="ZF306" s="20">
        <v>1996.2650000000001</v>
      </c>
      <c r="ZG306" s="21">
        <v>86</v>
      </c>
      <c r="ZH306" s="20">
        <v>1585.7329999999999</v>
      </c>
      <c r="ZI306" s="20">
        <v>1415.425</v>
      </c>
      <c r="ZJ306" s="20">
        <v>1415.425</v>
      </c>
      <c r="ZK306" s="21">
        <v>358.2</v>
      </c>
      <c r="ZL306" s="20">
        <v>15900.326999999999</v>
      </c>
      <c r="ZM306" s="20">
        <v>1911643.9</v>
      </c>
      <c r="ZN306" s="21">
        <v>204.7</v>
      </c>
      <c r="ZO306" s="20">
        <v>9087.1419999999998</v>
      </c>
      <c r="ZP306" s="20">
        <v>1092517.1000000001</v>
      </c>
      <c r="ZQ306" s="21">
        <v>195.9</v>
      </c>
      <c r="ZR306" s="20">
        <v>8695.8070000000007</v>
      </c>
      <c r="ZS306" s="20">
        <v>1045468.135</v>
      </c>
      <c r="ZT306" s="21">
        <v>59.7</v>
      </c>
      <c r="ZU306" s="20">
        <v>2651.462</v>
      </c>
      <c r="ZV306" s="20">
        <v>318776.5</v>
      </c>
      <c r="ZW306" s="20">
        <v>318776.5</v>
      </c>
      <c r="ZX306" s="21">
        <v>93.7</v>
      </c>
      <c r="ZY306" s="20">
        <v>4161.7240000000002</v>
      </c>
      <c r="ZZ306" s="20">
        <v>500350.3</v>
      </c>
      <c r="AAA306" s="20">
        <v>500350.3</v>
      </c>
      <c r="AAB306" s="21">
        <v>153.5</v>
      </c>
      <c r="AAC306" s="20">
        <v>6813.1850000000004</v>
      </c>
      <c r="AAD306" s="20">
        <v>819126.8</v>
      </c>
      <c r="AAE306" s="20">
        <v>819126.8</v>
      </c>
      <c r="AAF306" s="21">
        <v>102.1</v>
      </c>
      <c r="AAG306" s="20">
        <v>4530.7529999999997</v>
      </c>
      <c r="AAH306" s="20">
        <v>544717.5</v>
      </c>
      <c r="AAI306" s="20">
        <v>544717.5</v>
      </c>
      <c r="AAJ306" s="21">
        <v>220.2</v>
      </c>
      <c r="AAK306" s="20">
        <v>3034.556</v>
      </c>
      <c r="AAL306" s="20">
        <v>3597884.6</v>
      </c>
      <c r="AAM306" s="21">
        <v>39.4</v>
      </c>
      <c r="AAN306" s="20">
        <v>543.49900000000002</v>
      </c>
      <c r="AAO306" s="20">
        <v>644393.30000000005</v>
      </c>
      <c r="AAP306" s="21">
        <v>82.1</v>
      </c>
      <c r="AAQ306" s="20">
        <v>1131.5409999999999</v>
      </c>
      <c r="AAR306" s="20">
        <v>1341598.2</v>
      </c>
      <c r="AAS306" s="20">
        <v>1341598.2</v>
      </c>
      <c r="AAT306" s="21">
        <v>98.6</v>
      </c>
      <c r="AAU306" s="20">
        <v>1359.5160000000001</v>
      </c>
      <c r="AAV306" s="20">
        <v>1611893.1</v>
      </c>
      <c r="AAW306" s="20">
        <v>1611893.1</v>
      </c>
      <c r="AAX306" s="21">
        <v>180.7</v>
      </c>
      <c r="AAY306" s="20">
        <v>2491.0569999999998</v>
      </c>
      <c r="AAZ306" s="20">
        <v>2953491.3</v>
      </c>
      <c r="ABA306" s="20">
        <v>2953491.3</v>
      </c>
      <c r="ABB306" s="21">
        <v>121.1</v>
      </c>
      <c r="ABC306" s="20">
        <v>1669.758</v>
      </c>
      <c r="ABD306" s="20">
        <v>1979728.1</v>
      </c>
      <c r="ABE306" s="20">
        <v>1979728.1</v>
      </c>
      <c r="ABF306" s="21">
        <v>409.4</v>
      </c>
      <c r="ABG306" s="20">
        <v>246.92699999999999</v>
      </c>
      <c r="ABH306" s="20">
        <v>220.40700000000001</v>
      </c>
      <c r="ABI306" s="21">
        <v>22.9</v>
      </c>
      <c r="ABJ306" s="20">
        <v>13.801</v>
      </c>
      <c r="ABK306" s="20">
        <v>12.319000000000001</v>
      </c>
      <c r="ABL306" s="21">
        <v>21</v>
      </c>
      <c r="ABM306" s="20">
        <v>12.693</v>
      </c>
      <c r="ABN306" s="20">
        <v>11.33</v>
      </c>
      <c r="ABO306" s="21">
        <v>60</v>
      </c>
      <c r="ABP306" s="20">
        <v>36.177999999999997</v>
      </c>
      <c r="ABQ306" s="20">
        <v>32.292000000000002</v>
      </c>
      <c r="ABR306" s="20">
        <v>32.292000000000002</v>
      </c>
      <c r="ABS306" s="21">
        <v>326.60000000000002</v>
      </c>
      <c r="ABT306" s="20">
        <v>196.94800000000001</v>
      </c>
      <c r="ABU306" s="20">
        <v>175.79599999999999</v>
      </c>
      <c r="ABV306" s="20">
        <v>175.79599999999999</v>
      </c>
      <c r="ABW306" s="21">
        <v>386.6</v>
      </c>
      <c r="ABX306" s="20">
        <v>233.126</v>
      </c>
      <c r="ABY306" s="20">
        <v>208.08799999999999</v>
      </c>
      <c r="ABZ306" s="20">
        <v>208.08799999999999</v>
      </c>
      <c r="ACA306" s="21">
        <v>90.1</v>
      </c>
      <c r="ACB306" s="20">
        <v>54.350999999999999</v>
      </c>
      <c r="ACC306" s="20">
        <v>48.514000000000003</v>
      </c>
      <c r="ACD306" s="20">
        <v>48.514000000000003</v>
      </c>
      <c r="ACE306" s="21">
        <v>73.400000000000006</v>
      </c>
      <c r="ACF306" s="20">
        <v>793.48299999999995</v>
      </c>
      <c r="ACG306" s="20">
        <v>13440.803</v>
      </c>
      <c r="ACH306" s="21">
        <v>34.200000000000003</v>
      </c>
      <c r="ACI306" s="20">
        <v>369.82799999999997</v>
      </c>
      <c r="ACJ306" s="20">
        <v>6264.5209999999997</v>
      </c>
      <c r="ACK306" s="21">
        <v>15.2</v>
      </c>
      <c r="ACL306" s="20">
        <v>163.916</v>
      </c>
      <c r="ACM306" s="20">
        <v>2776.578</v>
      </c>
      <c r="ACN306" s="20">
        <v>2776.578</v>
      </c>
      <c r="ACO306" s="21">
        <v>24</v>
      </c>
      <c r="ACP306" s="20">
        <v>259.738</v>
      </c>
      <c r="ACQ306" s="20">
        <v>4399.7039999999997</v>
      </c>
      <c r="ACR306" s="20">
        <v>4399.7039999999997</v>
      </c>
      <c r="ACS306" s="21">
        <v>39.200000000000003</v>
      </c>
      <c r="ACT306" s="20">
        <v>423.654</v>
      </c>
      <c r="ACU306" s="20">
        <v>7176.2820000000002</v>
      </c>
      <c r="ACV306" s="20">
        <v>7176.2820000000002</v>
      </c>
      <c r="ACW306" s="21">
        <v>17.399999999999999</v>
      </c>
      <c r="ACX306" s="20">
        <v>187.667</v>
      </c>
      <c r="ACY306" s="20">
        <v>3178.8969999999999</v>
      </c>
      <c r="ACZ306" s="20">
        <v>3178.8969999999999</v>
      </c>
      <c r="ADA306" s="21">
        <v>190.6</v>
      </c>
      <c r="ADB306" s="20">
        <v>501.661</v>
      </c>
      <c r="ADC306" s="20">
        <v>2204.7979999999998</v>
      </c>
      <c r="ADD306" s="21">
        <v>53.9</v>
      </c>
      <c r="ADE306" s="20">
        <v>141.83099999999999</v>
      </c>
      <c r="ADF306" s="20">
        <v>623.34799999999996</v>
      </c>
      <c r="ADG306" s="21">
        <v>69.5</v>
      </c>
      <c r="ADH306" s="20">
        <v>182.90799999999999</v>
      </c>
      <c r="ADI306" s="20">
        <v>803.88099999999997</v>
      </c>
      <c r="ADJ306" s="20">
        <v>803.88099999999997</v>
      </c>
      <c r="ADK306" s="21">
        <v>67.2</v>
      </c>
      <c r="ADL306" s="20">
        <v>176.92099999999999</v>
      </c>
      <c r="ADM306" s="20">
        <v>777.56899999999996</v>
      </c>
      <c r="ADN306" s="20">
        <v>777.56899999999996</v>
      </c>
      <c r="ADO306" s="21">
        <v>136.69999999999999</v>
      </c>
      <c r="ADP306" s="20">
        <v>359.82900000000001</v>
      </c>
      <c r="ADQ306" s="20">
        <v>1581.45</v>
      </c>
      <c r="ADR306" s="20">
        <v>1581.45</v>
      </c>
      <c r="ADS306" s="21">
        <v>132.1</v>
      </c>
      <c r="ADT306" s="20">
        <v>347.642</v>
      </c>
      <c r="ADU306" s="20">
        <v>1527.885</v>
      </c>
      <c r="ADV306" s="20">
        <v>1527.885</v>
      </c>
      <c r="ADW306" s="21">
        <v>360.9</v>
      </c>
      <c r="ADX306" s="20">
        <v>2773.5030000000002</v>
      </c>
      <c r="ADY306" s="20">
        <v>2475.6289999999999</v>
      </c>
      <c r="ADZ306" s="21">
        <v>73.599999999999994</v>
      </c>
      <c r="AEA306" s="20">
        <v>565.30399999999997</v>
      </c>
      <c r="AEB306" s="20">
        <v>504.59</v>
      </c>
      <c r="AEC306" s="21">
        <v>65.8</v>
      </c>
      <c r="AED306" s="20">
        <v>505.803</v>
      </c>
      <c r="AEE306" s="20">
        <v>451.48</v>
      </c>
      <c r="AEF306" s="21">
        <v>112.8</v>
      </c>
      <c r="AEG306" s="20">
        <v>866.72400000000005</v>
      </c>
      <c r="AEH306" s="20">
        <v>773.63800000000003</v>
      </c>
      <c r="AEI306" s="20">
        <v>773.63800000000003</v>
      </c>
      <c r="AEJ306" s="21">
        <v>174.6</v>
      </c>
      <c r="AEK306" s="20">
        <v>1341.4749999999999</v>
      </c>
      <c r="AEL306" s="20">
        <v>1197.4010000000001</v>
      </c>
      <c r="AEM306" s="20">
        <v>1197.4010000000001</v>
      </c>
      <c r="AEN306" s="21">
        <v>287.3</v>
      </c>
      <c r="AEO306" s="20">
        <v>2208.1999999999998</v>
      </c>
      <c r="AEP306" s="20">
        <v>1971.039</v>
      </c>
      <c r="AEQ306" s="20">
        <v>1971.039</v>
      </c>
      <c r="AER306" s="21">
        <v>113</v>
      </c>
      <c r="AES306" s="20">
        <v>868.36300000000006</v>
      </c>
      <c r="AET306" s="20">
        <v>775.101</v>
      </c>
      <c r="AEU306" s="20">
        <v>775.101</v>
      </c>
      <c r="AEV306" s="21">
        <v>276.39999999999998</v>
      </c>
      <c r="AEW306" s="20">
        <v>1024.367</v>
      </c>
      <c r="AEX306" s="20">
        <v>8708.8610000000008</v>
      </c>
      <c r="AEY306" s="21">
        <v>33.4</v>
      </c>
      <c r="AEZ306" s="20">
        <v>123.711</v>
      </c>
      <c r="AFA306" s="20">
        <v>1051.758</v>
      </c>
      <c r="AFB306" s="21">
        <v>32.200000000000003</v>
      </c>
      <c r="AFC306" s="20">
        <v>119.468</v>
      </c>
      <c r="AFD306" s="20">
        <v>1015.684</v>
      </c>
      <c r="AFE306" s="21">
        <v>93.4</v>
      </c>
      <c r="AFF306" s="20">
        <v>346.26299999999998</v>
      </c>
      <c r="AFG306" s="20">
        <v>2943.826</v>
      </c>
      <c r="AFH306" s="20">
        <v>2943.826</v>
      </c>
      <c r="AFI306" s="21">
        <v>149.6</v>
      </c>
      <c r="AFJ306" s="20">
        <v>554.39200000000005</v>
      </c>
      <c r="AFK306" s="20">
        <v>4713.277</v>
      </c>
      <c r="AFL306" s="20">
        <v>4713.277</v>
      </c>
      <c r="AFM306" s="21">
        <v>243</v>
      </c>
      <c r="AFN306" s="20">
        <v>900.65599999999995</v>
      </c>
      <c r="AFO306" s="20">
        <v>7657.1030000000001</v>
      </c>
      <c r="AFP306" s="20">
        <v>7657.1030000000001</v>
      </c>
      <c r="AFQ306" s="21">
        <v>116.8</v>
      </c>
      <c r="AFR306" s="20">
        <v>433.04399999999998</v>
      </c>
      <c r="AFS306" s="20">
        <v>3681.6120000000001</v>
      </c>
      <c r="AFT306" s="20">
        <v>3681.6120000000001</v>
      </c>
      <c r="AFU306" s="21">
        <v>207.3</v>
      </c>
      <c r="AFV306" s="20">
        <v>328.87299999999999</v>
      </c>
      <c r="AFW306" s="20">
        <v>515.73800000000006</v>
      </c>
      <c r="AFX306" s="21">
        <v>32</v>
      </c>
      <c r="AFY306" s="20">
        <v>50.728000000000002</v>
      </c>
      <c r="AFZ306" s="20">
        <v>79.552000000000007</v>
      </c>
      <c r="AGA306" s="21">
        <v>89</v>
      </c>
      <c r="AGB306" s="20">
        <v>141.12700000000001</v>
      </c>
      <c r="AGC306" s="20">
        <v>221.316</v>
      </c>
      <c r="AGD306" s="20">
        <v>221.316</v>
      </c>
      <c r="AGE306" s="21">
        <v>86.4</v>
      </c>
      <c r="AGF306" s="20">
        <v>137.017</v>
      </c>
      <c r="AGG306" s="20">
        <v>214.87</v>
      </c>
      <c r="AGH306" s="20">
        <v>214.87</v>
      </c>
      <c r="AGI306" s="21">
        <v>175.3</v>
      </c>
      <c r="AGJ306" s="20">
        <v>278.14400000000001</v>
      </c>
      <c r="AGK306" s="20">
        <v>436.18599999999998</v>
      </c>
      <c r="AGL306" s="20">
        <v>436.18599999999998</v>
      </c>
      <c r="AGM306" s="21">
        <v>145.6</v>
      </c>
      <c r="AGN306" s="20">
        <v>231.03700000000001</v>
      </c>
      <c r="AGO306" s="20">
        <v>362.31299999999999</v>
      </c>
      <c r="AGP306" s="20">
        <v>362.31299999999999</v>
      </c>
      <c r="AGQ306" s="21">
        <v>139.9</v>
      </c>
      <c r="AGR306" s="20">
        <v>650.02800000000002</v>
      </c>
      <c r="AGS306" s="20">
        <v>2462.9569999999999</v>
      </c>
      <c r="AGT306" s="21">
        <v>55.3</v>
      </c>
      <c r="AGU306" s="20">
        <v>256.67899999999997</v>
      </c>
      <c r="AGV306" s="20">
        <v>972.55499999999995</v>
      </c>
      <c r="AGW306" s="21">
        <v>52</v>
      </c>
      <c r="AGX306" s="20">
        <v>241.434</v>
      </c>
      <c r="AGY306" s="20">
        <v>914.79300000000001</v>
      </c>
      <c r="AGZ306" s="21">
        <v>36.6</v>
      </c>
      <c r="AHA306" s="20">
        <v>170.119</v>
      </c>
      <c r="AHB306" s="20">
        <v>644.58199999999999</v>
      </c>
      <c r="AHC306" s="20">
        <v>644.58199999999999</v>
      </c>
      <c r="AHD306" s="21">
        <v>48.1</v>
      </c>
      <c r="AHE306" s="20">
        <v>223.23</v>
      </c>
      <c r="AHF306" s="20">
        <v>845.82</v>
      </c>
      <c r="AHG306" s="20">
        <v>845.82</v>
      </c>
      <c r="AHH306" s="21">
        <v>84.7</v>
      </c>
      <c r="AHI306" s="20">
        <v>393.35</v>
      </c>
      <c r="AHJ306" s="20">
        <v>1490.402</v>
      </c>
      <c r="AHK306" s="20">
        <v>1490.402</v>
      </c>
      <c r="AHL306" s="21">
        <v>54.4</v>
      </c>
      <c r="AHM306" s="20">
        <v>252.858</v>
      </c>
      <c r="AHN306" s="20">
        <v>958.08100000000002</v>
      </c>
      <c r="AHO306" s="20">
        <v>958.08100000000002</v>
      </c>
      <c r="AHP306" s="21">
        <v>342.3</v>
      </c>
      <c r="AHQ306" s="20">
        <v>682.08299999999997</v>
      </c>
      <c r="AHR306" s="20">
        <v>608.827</v>
      </c>
      <c r="AHS306" s="21">
        <v>143.1</v>
      </c>
      <c r="AHT306" s="20">
        <v>285.05500000000001</v>
      </c>
      <c r="AHU306" s="20">
        <v>254.44</v>
      </c>
      <c r="AHV306" s="21">
        <v>132.9</v>
      </c>
      <c r="AHW306" s="20">
        <v>264.80200000000002</v>
      </c>
      <c r="AHX306" s="20">
        <v>236.36199999999999</v>
      </c>
      <c r="AHY306" s="21">
        <v>78.3</v>
      </c>
      <c r="AHZ306" s="20">
        <v>156.00399999999999</v>
      </c>
      <c r="AIA306" s="20">
        <v>139.249</v>
      </c>
      <c r="AIB306" s="20">
        <v>139.249</v>
      </c>
      <c r="AIC306" s="21">
        <v>121</v>
      </c>
      <c r="AID306" s="20">
        <v>241.02500000000001</v>
      </c>
      <c r="AIE306" s="20">
        <v>215.13900000000001</v>
      </c>
      <c r="AIF306" s="20">
        <v>215.13900000000001</v>
      </c>
      <c r="AIG306" s="21">
        <v>199.3</v>
      </c>
      <c r="AIH306" s="20">
        <v>397.02800000000002</v>
      </c>
      <c r="AII306" s="20">
        <v>354.387</v>
      </c>
      <c r="AIJ306" s="20">
        <v>354.387</v>
      </c>
      <c r="AIK306" s="21">
        <v>120.9</v>
      </c>
      <c r="AIL306" s="20">
        <v>240.846</v>
      </c>
      <c r="AIM306" s="20">
        <v>214.97900000000001</v>
      </c>
      <c r="AIN306" s="20">
        <v>214.97900000000001</v>
      </c>
      <c r="AIO306" s="21">
        <v>117.4</v>
      </c>
      <c r="AIP306" s="20">
        <v>1475.35</v>
      </c>
      <c r="AIQ306" s="20">
        <v>96453.683999999994</v>
      </c>
      <c r="AIR306" s="21">
        <v>15.6</v>
      </c>
      <c r="AIS306" s="20">
        <v>195.798</v>
      </c>
      <c r="AIT306" s="20">
        <v>12800.64</v>
      </c>
      <c r="AIU306" s="21">
        <v>16.100000000000001</v>
      </c>
      <c r="AIV306" s="20">
        <v>202.47</v>
      </c>
      <c r="AIW306" s="20">
        <v>13236.851000000001</v>
      </c>
      <c r="AIX306" s="20">
        <v>13236.851000000001</v>
      </c>
      <c r="AIY306" s="21">
        <v>85.7</v>
      </c>
      <c r="AIZ306" s="20">
        <v>1077.0820000000001</v>
      </c>
      <c r="AJA306" s="20">
        <v>70416.192999999999</v>
      </c>
      <c r="AJB306" s="20">
        <v>70416.192999999999</v>
      </c>
      <c r="AJC306" s="21">
        <v>101.9</v>
      </c>
      <c r="AJD306" s="20">
        <v>1279.5519999999999</v>
      </c>
      <c r="AJE306" s="20">
        <v>83653.043999999994</v>
      </c>
      <c r="AJF306" s="20">
        <v>83653.043999999994</v>
      </c>
      <c r="AJG306" s="21">
        <v>54.3</v>
      </c>
      <c r="AJH306" s="20">
        <v>682.63</v>
      </c>
      <c r="AJI306" s="20">
        <v>44628.161999999997</v>
      </c>
      <c r="AJJ306" s="20">
        <v>44628.161999999997</v>
      </c>
      <c r="AJK306" s="21">
        <v>65.2</v>
      </c>
      <c r="AJL306" s="20">
        <v>438.78500000000003</v>
      </c>
      <c r="AJM306" s="20">
        <v>1645.664</v>
      </c>
      <c r="AJN306" s="21">
        <v>4.7</v>
      </c>
      <c r="AJO306" s="20">
        <v>31.398</v>
      </c>
      <c r="AJP306" s="20">
        <v>117.76</v>
      </c>
      <c r="AJQ306" s="21">
        <v>13.6</v>
      </c>
      <c r="AJR306" s="20">
        <v>91.799000000000007</v>
      </c>
      <c r="AJS306" s="20">
        <v>344.29399999999998</v>
      </c>
      <c r="AJT306" s="20">
        <v>311.07900000000001</v>
      </c>
      <c r="AJU306" s="21">
        <v>47</v>
      </c>
      <c r="AJV306" s="20">
        <v>316.01100000000002</v>
      </c>
      <c r="AJW306" s="20">
        <v>1185.2</v>
      </c>
      <c r="AJX306" s="20">
        <v>1153.1569999999999</v>
      </c>
      <c r="AJY306" s="21">
        <v>60.5</v>
      </c>
      <c r="AJZ306" s="20">
        <v>407.387</v>
      </c>
      <c r="AKA306" s="20">
        <v>1527.904</v>
      </c>
      <c r="AKB306" s="20">
        <v>1464.2360000000001</v>
      </c>
      <c r="AKC306" s="21">
        <v>54.6</v>
      </c>
      <c r="AKD306" s="20">
        <v>367.30599999999998</v>
      </c>
      <c r="AKE306" s="20">
        <v>1377.5809999999999</v>
      </c>
      <c r="AKF306" s="20">
        <v>1377.5809999999999</v>
      </c>
      <c r="AKG306" s="21">
        <v>279.8</v>
      </c>
      <c r="AKH306" s="20">
        <v>1396.548</v>
      </c>
      <c r="AKI306" s="20">
        <v>11728.212</v>
      </c>
      <c r="AKJ306" s="21">
        <v>46.8</v>
      </c>
      <c r="AKK306" s="20">
        <v>233.60599999999999</v>
      </c>
      <c r="AKL306" s="20">
        <v>1961.8230000000001</v>
      </c>
      <c r="AKM306" s="21">
        <v>43.5</v>
      </c>
      <c r="AKN306" s="20">
        <v>216.94</v>
      </c>
      <c r="AKO306" s="20">
        <v>1821.8620000000001</v>
      </c>
      <c r="AKP306" s="21">
        <v>82.3</v>
      </c>
      <c r="AKQ306" s="20">
        <v>410.58699999999999</v>
      </c>
      <c r="AKR306" s="20">
        <v>3448.107</v>
      </c>
      <c r="AKS306" s="20">
        <v>3448.107</v>
      </c>
      <c r="AKT306" s="21">
        <v>150.69999999999999</v>
      </c>
      <c r="AKU306" s="20">
        <v>752.35599999999999</v>
      </c>
      <c r="AKV306" s="20">
        <v>6318.2820000000002</v>
      </c>
      <c r="AKW306" s="20">
        <v>6318.2820000000002</v>
      </c>
      <c r="AKX306" s="21">
        <v>233</v>
      </c>
      <c r="AKY306" s="20">
        <v>1162.942</v>
      </c>
      <c r="AKZ306" s="20">
        <v>9766.3889999999992</v>
      </c>
      <c r="ALA306" s="20">
        <v>9766.3889999999992</v>
      </c>
      <c r="ALB306" s="21">
        <v>128.19999999999999</v>
      </c>
      <c r="ALC306" s="20">
        <v>639.697</v>
      </c>
      <c r="ALD306" s="20">
        <v>5372.1760000000004</v>
      </c>
      <c r="ALE306" s="20">
        <v>5372.1760000000004</v>
      </c>
      <c r="ALF306" s="21">
        <v>298.7</v>
      </c>
      <c r="ALG306" s="20">
        <v>878.67700000000002</v>
      </c>
      <c r="ALH306" s="20">
        <v>1248.6880000000001</v>
      </c>
      <c r="ALI306" s="21">
        <v>98.4</v>
      </c>
      <c r="ALJ306" s="20">
        <v>289.35199999999998</v>
      </c>
      <c r="ALK306" s="20">
        <v>411.19799999999998</v>
      </c>
      <c r="ALL306" s="21">
        <v>65</v>
      </c>
      <c r="ALM306" s="20">
        <v>191.18799999999999</v>
      </c>
      <c r="ALN306" s="20">
        <v>271.697</v>
      </c>
      <c r="ALO306" s="20">
        <v>240.90600000000001</v>
      </c>
      <c r="ALP306" s="21">
        <v>133.1</v>
      </c>
      <c r="ALQ306" s="20">
        <v>391.41800000000001</v>
      </c>
      <c r="ALR306" s="20">
        <v>556.24400000000003</v>
      </c>
      <c r="ALS306" s="20">
        <v>442.73899999999998</v>
      </c>
      <c r="ALT306" s="21">
        <v>200.3</v>
      </c>
      <c r="ALU306" s="20">
        <v>589.32500000000005</v>
      </c>
      <c r="ALV306" s="20">
        <v>837.49</v>
      </c>
      <c r="ALW306" s="20">
        <v>683.64599999999996</v>
      </c>
      <c r="ALX306" s="21">
        <v>158.69999999999999</v>
      </c>
      <c r="ALY306" s="20">
        <v>466.95299999999997</v>
      </c>
      <c r="ALZ306" s="20">
        <v>663.58799999999997</v>
      </c>
      <c r="AMA306" s="20">
        <v>489.012</v>
      </c>
      <c r="AMB306" s="21">
        <v>188.8</v>
      </c>
      <c r="AMC306" s="20">
        <v>706.05100000000004</v>
      </c>
      <c r="AMD306" s="20">
        <v>25658.09</v>
      </c>
      <c r="AME306" s="21">
        <v>30.6</v>
      </c>
      <c r="AMF306" s="20">
        <v>114.515</v>
      </c>
      <c r="AMG306" s="20">
        <v>4161.4979999999996</v>
      </c>
      <c r="AMH306" s="21">
        <v>80.7</v>
      </c>
      <c r="AMI306" s="20">
        <v>301.67</v>
      </c>
      <c r="AMJ306" s="20">
        <v>10962.771000000001</v>
      </c>
      <c r="AMK306" s="20">
        <v>10962.771000000001</v>
      </c>
      <c r="AML306" s="21">
        <v>77.5</v>
      </c>
      <c r="AMM306" s="20">
        <v>289.86599999999999</v>
      </c>
      <c r="AMN306" s="20">
        <v>10533.821</v>
      </c>
      <c r="AMO306" s="20">
        <v>10533.821</v>
      </c>
      <c r="AMP306" s="21">
        <v>158.19999999999999</v>
      </c>
      <c r="AMQ306" s="20">
        <v>591.53599999999994</v>
      </c>
      <c r="AMR306" s="20">
        <v>21496.592000000001</v>
      </c>
      <c r="AMS306" s="20">
        <v>21496.592000000001</v>
      </c>
      <c r="AMT306" s="21">
        <v>116</v>
      </c>
      <c r="AMU306" s="20">
        <v>433.75799999999998</v>
      </c>
      <c r="AMV306" s="20">
        <v>15762.89</v>
      </c>
      <c r="AMW306" s="20">
        <v>15762.89</v>
      </c>
      <c r="AMX306" s="21">
        <v>112.8</v>
      </c>
      <c r="AMY306" s="22">
        <v>842.59171700000002</v>
      </c>
      <c r="AMZ306" s="20">
        <v>2549.8510000000001</v>
      </c>
      <c r="ANA306" s="21">
        <v>30.9</v>
      </c>
      <c r="ANB306" s="20">
        <v>230.81299999999999</v>
      </c>
      <c r="ANC306" s="20">
        <v>698.48699999999997</v>
      </c>
      <c r="AND306" s="21">
        <v>28.9</v>
      </c>
      <c r="ANE306" s="20">
        <v>216.07599999999999</v>
      </c>
      <c r="ANF306" s="20">
        <v>653.88900000000001</v>
      </c>
      <c r="ANG306" s="21">
        <v>18.2</v>
      </c>
      <c r="ANH306" s="22">
        <v>135.65791100000001</v>
      </c>
      <c r="ANI306" s="22">
        <v>410.52796899999998</v>
      </c>
      <c r="ANJ306" s="22">
        <v>410.52796899999998</v>
      </c>
      <c r="ANK306" s="21">
        <v>63.7</v>
      </c>
      <c r="ANL306" s="22">
        <v>476.12057600000003</v>
      </c>
      <c r="ANM306" s="22">
        <v>1440.836086</v>
      </c>
      <c r="ANN306" s="22">
        <v>1440.836086</v>
      </c>
      <c r="ANO306" s="21">
        <v>81.900000000000006</v>
      </c>
      <c r="ANP306" s="22">
        <v>611.77848600000004</v>
      </c>
      <c r="ANQ306" s="22">
        <v>1851.364055</v>
      </c>
      <c r="ANR306" s="22">
        <v>1851.364055</v>
      </c>
      <c r="ANS306" s="21">
        <v>61.4</v>
      </c>
      <c r="ANT306" s="22">
        <v>458.38119799999998</v>
      </c>
      <c r="ANU306" s="22">
        <v>1387.153182</v>
      </c>
      <c r="ANV306" s="22">
        <v>1387.153182</v>
      </c>
      <c r="ANW306" s="21">
        <v>246.5</v>
      </c>
      <c r="ANX306" s="20">
        <v>44576.603000000003</v>
      </c>
      <c r="ANY306" s="20">
        <v>44576.603000000003</v>
      </c>
      <c r="ANZ306" s="21">
        <v>97.4</v>
      </c>
      <c r="AOA306" s="20">
        <v>17623.135999999999</v>
      </c>
      <c r="AOB306" s="20">
        <v>17623.135999999999</v>
      </c>
      <c r="AOC306" s="21">
        <v>93.4</v>
      </c>
      <c r="AOD306" s="20">
        <v>16896.780999999999</v>
      </c>
      <c r="AOE306" s="20">
        <v>16896.780999999999</v>
      </c>
      <c r="AOF306" s="21">
        <v>78.3</v>
      </c>
      <c r="AOG306" s="20">
        <v>14166.825000000001</v>
      </c>
      <c r="AOH306" s="20">
        <v>14166.825000000001</v>
      </c>
      <c r="AOI306" s="20">
        <v>14166.825000000001</v>
      </c>
      <c r="AOJ306" s="21">
        <v>70.7</v>
      </c>
      <c r="AOK306" s="20">
        <v>12786.642</v>
      </c>
      <c r="AOL306" s="20">
        <v>12786.642</v>
      </c>
      <c r="AOM306" s="20">
        <v>12786.642</v>
      </c>
      <c r="AON306" s="21">
        <v>149</v>
      </c>
      <c r="AOO306" s="20">
        <v>26953.467000000001</v>
      </c>
      <c r="AOP306" s="20">
        <v>26953.467000000001</v>
      </c>
      <c r="AOQ306" s="20">
        <v>26953.467000000001</v>
      </c>
      <c r="AOR306" s="21">
        <v>49.8</v>
      </c>
      <c r="AOS306" s="20">
        <v>9003.74</v>
      </c>
      <c r="AOT306" s="20">
        <v>9003.74</v>
      </c>
      <c r="AOU306" s="20">
        <v>9003.74</v>
      </c>
      <c r="AOV306" s="21">
        <v>273.7</v>
      </c>
      <c r="AOW306" s="20">
        <v>31975.915000000001</v>
      </c>
      <c r="AOX306" s="20">
        <v>28541.702000000001</v>
      </c>
      <c r="AOY306" s="21">
        <v>105.2</v>
      </c>
      <c r="AOZ306" s="20">
        <v>12292.382</v>
      </c>
      <c r="APA306" s="20">
        <v>10972.18</v>
      </c>
      <c r="APB306" s="21">
        <v>92.8</v>
      </c>
      <c r="APC306" s="20">
        <v>10837.398999999999</v>
      </c>
      <c r="APD306" s="20">
        <v>9673.4619999999995</v>
      </c>
      <c r="APE306" s="21">
        <v>59.3</v>
      </c>
      <c r="APF306" s="20">
        <v>6928.7780000000002</v>
      </c>
      <c r="APG306" s="20">
        <v>6184.6270000000004</v>
      </c>
      <c r="APH306" s="20">
        <v>6184.6270000000004</v>
      </c>
      <c r="API306" s="21">
        <v>109.2</v>
      </c>
      <c r="APJ306" s="20">
        <v>12754.754999999999</v>
      </c>
      <c r="APK306" s="20">
        <v>11384.895</v>
      </c>
      <c r="APL306" s="20">
        <v>11384.895</v>
      </c>
      <c r="APM306" s="21">
        <v>168.5</v>
      </c>
      <c r="APN306" s="20">
        <v>19683.532999999999</v>
      </c>
      <c r="APO306" s="20">
        <v>17569.522000000001</v>
      </c>
      <c r="APP306" s="20">
        <v>17569.522000000001</v>
      </c>
      <c r="APQ306" s="21">
        <v>93.5</v>
      </c>
      <c r="APR306" s="20">
        <v>10918.279</v>
      </c>
      <c r="APS306" s="20">
        <v>9745.6560000000009</v>
      </c>
      <c r="APT306" s="20">
        <v>9745.6560000000009</v>
      </c>
      <c r="APU306" s="21">
        <v>120.6</v>
      </c>
      <c r="APV306" s="20">
        <v>379.78500000000003</v>
      </c>
      <c r="APW306" s="20">
        <v>5254.0230000000001</v>
      </c>
      <c r="APX306" s="21">
        <v>46.4</v>
      </c>
      <c r="APY306" s="20">
        <v>146.102</v>
      </c>
      <c r="APZ306" s="20">
        <v>2021.2090000000001</v>
      </c>
      <c r="AQA306" s="21">
        <v>37.6</v>
      </c>
      <c r="AQB306" s="20">
        <v>118.488</v>
      </c>
      <c r="AQC306" s="20">
        <v>1639.182</v>
      </c>
      <c r="AQD306" s="20">
        <v>1639.182</v>
      </c>
      <c r="AQE306" s="21">
        <v>36.6</v>
      </c>
      <c r="AQF306" s="20">
        <v>115.19499999999999</v>
      </c>
      <c r="AQG306" s="20">
        <v>1593.6320000000001</v>
      </c>
      <c r="AQH306" s="20">
        <v>1593.6320000000001</v>
      </c>
      <c r="AQI306" s="21">
        <v>74.2</v>
      </c>
      <c r="AQJ306" s="20">
        <v>233.68299999999999</v>
      </c>
      <c r="AQK306" s="20">
        <v>3232.8139999999999</v>
      </c>
      <c r="AQL306" s="20">
        <v>3232.8139999999999</v>
      </c>
      <c r="AQM306" s="21">
        <v>60.4</v>
      </c>
      <c r="AQN306" s="20">
        <v>190.14099999999999</v>
      </c>
      <c r="AQO306" s="20">
        <v>2630.451</v>
      </c>
      <c r="AQP306" s="20">
        <v>2630.451</v>
      </c>
    </row>
    <row r="307" spans="1:1134" x14ac:dyDescent="0.2">
      <c r="A307" s="18">
        <v>42369</v>
      </c>
      <c r="B307" s="21">
        <v>177</v>
      </c>
      <c r="C307" s="21">
        <v>176.8</v>
      </c>
      <c r="D307" s="20">
        <v>44569.735000000001</v>
      </c>
      <c r="E307" s="21">
        <v>41.3</v>
      </c>
      <c r="F307" s="21">
        <v>44.1</v>
      </c>
      <c r="G307" s="20">
        <v>10402.184999999999</v>
      </c>
      <c r="H307" s="21">
        <v>34.5</v>
      </c>
      <c r="I307" s="21">
        <v>34.6</v>
      </c>
      <c r="J307" s="20">
        <v>8685.6910000000007</v>
      </c>
      <c r="K307" s="21">
        <v>100.9</v>
      </c>
      <c r="L307" s="21">
        <v>97.8</v>
      </c>
      <c r="M307" s="20">
        <v>25409.703000000001</v>
      </c>
      <c r="N307" s="21">
        <v>135.4</v>
      </c>
      <c r="O307" s="21">
        <v>132.5</v>
      </c>
      <c r="P307" s="20">
        <v>34102.648999999998</v>
      </c>
      <c r="Q307" s="21">
        <v>99.6</v>
      </c>
      <c r="R307" s="21">
        <v>95.8</v>
      </c>
      <c r="S307" s="20">
        <v>25082.062999999998</v>
      </c>
      <c r="T307" s="21">
        <v>233.2</v>
      </c>
      <c r="U307" s="21">
        <v>222.1</v>
      </c>
      <c r="V307" s="20">
        <v>156901.35200000001</v>
      </c>
      <c r="W307" s="21">
        <v>82</v>
      </c>
      <c r="X307" s="21">
        <v>75.3</v>
      </c>
      <c r="Y307" s="20">
        <v>55162.498</v>
      </c>
      <c r="Z307" s="21">
        <v>77.400000000000006</v>
      </c>
      <c r="AA307" s="21">
        <v>71.5</v>
      </c>
      <c r="AB307" s="20">
        <v>52067.478999999999</v>
      </c>
      <c r="AC307" s="21">
        <v>59</v>
      </c>
      <c r="AD307" s="21">
        <v>53.1</v>
      </c>
      <c r="AE307" s="20">
        <v>39735.64</v>
      </c>
      <c r="AF307" s="21">
        <v>92.1</v>
      </c>
      <c r="AG307" s="21">
        <v>93.7</v>
      </c>
      <c r="AH307" s="20">
        <v>61995.811000000002</v>
      </c>
      <c r="AI307" s="21">
        <v>151.19999999999999</v>
      </c>
      <c r="AJ307" s="21">
        <v>146.80000000000001</v>
      </c>
      <c r="AK307" s="20">
        <v>101738.85400000001</v>
      </c>
      <c r="AL307" s="21">
        <v>86</v>
      </c>
      <c r="AM307" s="21">
        <v>88.1</v>
      </c>
      <c r="AN307" s="20">
        <v>57866.815000000002</v>
      </c>
      <c r="AO307" s="21">
        <v>266.7</v>
      </c>
      <c r="AP307" s="21">
        <v>271.7</v>
      </c>
      <c r="AQ307" s="20">
        <v>112331.61599999999</v>
      </c>
      <c r="AR307" s="21">
        <v>106.1</v>
      </c>
      <c r="AS307" s="21">
        <v>109.3</v>
      </c>
      <c r="AT307" s="20">
        <v>44695.411</v>
      </c>
      <c r="AU307" s="21">
        <v>98.9</v>
      </c>
      <c r="AV307" s="21">
        <v>101.6</v>
      </c>
      <c r="AW307" s="20">
        <v>41665.294000000002</v>
      </c>
      <c r="AX307" s="21">
        <v>73.7</v>
      </c>
      <c r="AY307" s="21">
        <v>73.3</v>
      </c>
      <c r="AZ307" s="20">
        <v>31049.949000000001</v>
      </c>
      <c r="BA307" s="21">
        <v>86.9</v>
      </c>
      <c r="BB307" s="21">
        <v>89.1</v>
      </c>
      <c r="BC307" s="20">
        <v>36586.108999999997</v>
      </c>
      <c r="BD307" s="21">
        <v>160.6</v>
      </c>
      <c r="BE307" s="21">
        <v>162.4</v>
      </c>
      <c r="BF307" s="20">
        <v>67636.206000000006</v>
      </c>
      <c r="BG307" s="21">
        <v>77.900000000000006</v>
      </c>
      <c r="BH307" s="21">
        <v>79.599999999999994</v>
      </c>
      <c r="BI307" s="20">
        <v>32784.750999999997</v>
      </c>
      <c r="BJ307" s="21">
        <v>76.900000000000006</v>
      </c>
      <c r="BK307" s="19">
        <v>353.75821497751002</v>
      </c>
      <c r="BL307" s="20">
        <v>4580.0720000000001</v>
      </c>
      <c r="BM307" s="21">
        <v>55.5</v>
      </c>
      <c r="BN307" s="20">
        <v>255.12899999999999</v>
      </c>
      <c r="BO307" s="20">
        <v>3303.1289999999999</v>
      </c>
      <c r="BP307" s="21">
        <v>6.4</v>
      </c>
      <c r="BQ307" s="20">
        <v>29.213999999999999</v>
      </c>
      <c r="BR307" s="19">
        <v>378.23656099999999</v>
      </c>
      <c r="BS307" s="19">
        <v>378.23656099999999</v>
      </c>
      <c r="BT307" s="21">
        <v>14.9</v>
      </c>
      <c r="BU307" s="20">
        <v>68.495999999999995</v>
      </c>
      <c r="BV307" s="19">
        <v>886.81212574924996</v>
      </c>
      <c r="BW307" s="19">
        <v>734.16853983935005</v>
      </c>
      <c r="BX307" s="21">
        <v>21.5</v>
      </c>
      <c r="BY307" s="19">
        <v>98.629265190301993</v>
      </c>
      <c r="BZ307" s="19">
        <v>1276.9432334922999</v>
      </c>
      <c r="CA307" s="19">
        <v>1112.4051008393001</v>
      </c>
      <c r="CB307" s="21">
        <v>13.9</v>
      </c>
      <c r="CC307" s="19">
        <v>63.691423197831</v>
      </c>
      <c r="CD307" s="19">
        <v>824.60648700000002</v>
      </c>
      <c r="CE307" s="19">
        <v>824.60648700000002</v>
      </c>
      <c r="CF307" s="21">
        <v>237.4</v>
      </c>
      <c r="CG307" s="20">
        <v>889.81799999999998</v>
      </c>
      <c r="CH307" s="20">
        <v>817.298</v>
      </c>
      <c r="CI307" s="21">
        <v>95.7</v>
      </c>
      <c r="CJ307" s="20">
        <v>358.76</v>
      </c>
      <c r="CK307" s="20">
        <v>329.52100000000002</v>
      </c>
      <c r="CL307" s="21">
        <v>84.9</v>
      </c>
      <c r="CM307" s="20">
        <v>318.19799999999998</v>
      </c>
      <c r="CN307" s="20">
        <v>292.26499999999999</v>
      </c>
      <c r="CO307" s="21">
        <v>50.1</v>
      </c>
      <c r="CP307" s="20">
        <v>187.92599999999999</v>
      </c>
      <c r="CQ307" s="20">
        <v>172.61</v>
      </c>
      <c r="CR307" s="20">
        <v>172.61</v>
      </c>
      <c r="CS307" s="21">
        <v>91.6</v>
      </c>
      <c r="CT307" s="20">
        <v>343.13200000000001</v>
      </c>
      <c r="CU307" s="20">
        <v>315.16699999999997</v>
      </c>
      <c r="CV307" s="20">
        <v>315.16699999999997</v>
      </c>
      <c r="CW307" s="21">
        <v>141.69999999999999</v>
      </c>
      <c r="CX307" s="20">
        <v>531.05799999999999</v>
      </c>
      <c r="CY307" s="20">
        <v>487.77699999999999</v>
      </c>
      <c r="CZ307" s="20">
        <v>487.77699999999999</v>
      </c>
      <c r="DA307" s="21">
        <v>83.9</v>
      </c>
      <c r="DB307" s="20">
        <v>314.35199999999998</v>
      </c>
      <c r="DC307" s="20">
        <v>288.73200000000003</v>
      </c>
      <c r="DD307" s="20">
        <v>288.73200000000003</v>
      </c>
      <c r="DE307" s="21">
        <v>237.2</v>
      </c>
      <c r="DF307" s="20">
        <v>2840.2159999999999</v>
      </c>
      <c r="DG307" s="20">
        <v>3886.268</v>
      </c>
      <c r="DH307" s="21">
        <v>37.799999999999997</v>
      </c>
      <c r="DI307" s="20">
        <v>452.79300000000001</v>
      </c>
      <c r="DJ307" s="20">
        <v>619.55700000000002</v>
      </c>
      <c r="DK307" s="21">
        <v>34.4</v>
      </c>
      <c r="DL307" s="20">
        <v>412.36200000000002</v>
      </c>
      <c r="DM307" s="20">
        <v>564.23500000000001</v>
      </c>
      <c r="DN307" s="21">
        <v>121.1</v>
      </c>
      <c r="DO307" s="20">
        <v>1449.5940000000001</v>
      </c>
      <c r="DP307" s="20">
        <v>1983.48</v>
      </c>
      <c r="DQ307" s="20">
        <v>1983.48</v>
      </c>
      <c r="DR307" s="21">
        <v>78.3</v>
      </c>
      <c r="DS307" s="20">
        <v>937.82899999999995</v>
      </c>
      <c r="DT307" s="20">
        <v>1283.231</v>
      </c>
      <c r="DU307" s="20">
        <v>1283.231</v>
      </c>
      <c r="DV307" s="21">
        <v>199.4</v>
      </c>
      <c r="DW307" s="20">
        <v>2387.4229999999998</v>
      </c>
      <c r="DX307" s="20">
        <v>3266.7109999999998</v>
      </c>
      <c r="DY307" s="20">
        <v>3266.7109999999998</v>
      </c>
      <c r="DZ307" s="21">
        <v>139.9</v>
      </c>
      <c r="EA307" s="20">
        <v>1675.162</v>
      </c>
      <c r="EB307" s="20">
        <v>2292.1239999999998</v>
      </c>
      <c r="EC307" s="20">
        <v>2292.1239999999998</v>
      </c>
      <c r="ED307" s="21">
        <v>329.3</v>
      </c>
      <c r="EE307" s="20">
        <v>1494.02</v>
      </c>
      <c r="EF307" s="20">
        <v>1372.2570000000001</v>
      </c>
      <c r="EG307" s="21">
        <v>122.1</v>
      </c>
      <c r="EH307" s="20">
        <v>554.024</v>
      </c>
      <c r="EI307" s="20">
        <v>508.87099999999998</v>
      </c>
      <c r="EJ307" s="21">
        <v>105.2</v>
      </c>
      <c r="EK307" s="20">
        <v>477.41300000000001</v>
      </c>
      <c r="EL307" s="20">
        <v>438.50400000000002</v>
      </c>
      <c r="EM307" s="21">
        <v>58.4</v>
      </c>
      <c r="EN307" s="20">
        <v>264.94200000000001</v>
      </c>
      <c r="EO307" s="20">
        <v>243.34899999999999</v>
      </c>
      <c r="EP307" s="20">
        <v>243.34899999999999</v>
      </c>
      <c r="EQ307" s="21">
        <v>148.80000000000001</v>
      </c>
      <c r="ER307" s="20">
        <v>675.05399999999997</v>
      </c>
      <c r="ES307" s="20">
        <v>620.03700000000003</v>
      </c>
      <c r="ET307" s="20">
        <v>620.03700000000003</v>
      </c>
      <c r="EU307" s="21">
        <v>207.2</v>
      </c>
      <c r="EV307" s="20">
        <v>939.99599999999998</v>
      </c>
      <c r="EW307" s="20">
        <v>863.38599999999997</v>
      </c>
      <c r="EX307" s="20">
        <v>863.38599999999997</v>
      </c>
      <c r="EY307" s="21">
        <v>61.1</v>
      </c>
      <c r="EZ307" s="20">
        <v>277.29700000000003</v>
      </c>
      <c r="FA307" s="20">
        <v>254.697</v>
      </c>
      <c r="FB307" s="20">
        <v>254.697</v>
      </c>
      <c r="FC307" s="21">
        <v>153.6</v>
      </c>
      <c r="FD307" s="20">
        <v>2324.808</v>
      </c>
      <c r="FE307" s="20">
        <v>9207.1959999999999</v>
      </c>
      <c r="FF307" s="21">
        <v>71.7</v>
      </c>
      <c r="FG307" s="20">
        <v>1085.9369999999999</v>
      </c>
      <c r="FH307" s="20">
        <v>4300.759</v>
      </c>
      <c r="FI307" s="21">
        <v>28</v>
      </c>
      <c r="FJ307" s="20">
        <v>423.35199999999998</v>
      </c>
      <c r="FK307" s="20">
        <v>1676.6489999999999</v>
      </c>
      <c r="FL307" s="20">
        <v>1676.6489999999999</v>
      </c>
      <c r="FM307" s="21">
        <v>53.9</v>
      </c>
      <c r="FN307" s="20">
        <v>815.51800000000003</v>
      </c>
      <c r="FO307" s="20">
        <v>3229.788</v>
      </c>
      <c r="FP307" s="20">
        <v>3229.788</v>
      </c>
      <c r="FQ307" s="21">
        <v>81.8</v>
      </c>
      <c r="FR307" s="20">
        <v>1238.8710000000001</v>
      </c>
      <c r="FS307" s="20">
        <v>4906.4369999999999</v>
      </c>
      <c r="FT307" s="20">
        <v>4906.4369999999999</v>
      </c>
      <c r="FU307" s="21">
        <v>66.8</v>
      </c>
      <c r="FV307" s="20">
        <v>1011.755</v>
      </c>
      <c r="FW307" s="20">
        <v>4006.9670000000001</v>
      </c>
      <c r="FX307" s="20">
        <v>4006.9670000000001</v>
      </c>
      <c r="FY307" s="21">
        <v>299.10000000000002</v>
      </c>
      <c r="FZ307" s="20">
        <v>4287.875</v>
      </c>
      <c r="GA307" s="20">
        <v>5953.2849999999999</v>
      </c>
      <c r="GB307" s="21">
        <v>89.8</v>
      </c>
      <c r="GC307" s="20">
        <v>1287.43</v>
      </c>
      <c r="GD307" s="20">
        <v>1787.4680000000001</v>
      </c>
      <c r="GE307" s="21">
        <v>82.2</v>
      </c>
      <c r="GF307" s="20">
        <v>1178.039</v>
      </c>
      <c r="GG307" s="20">
        <v>1635.59</v>
      </c>
      <c r="GH307" s="21">
        <v>100.7</v>
      </c>
      <c r="GI307" s="20">
        <v>1443.76</v>
      </c>
      <c r="GJ307" s="20">
        <v>2004.5160000000001</v>
      </c>
      <c r="GK307" s="20">
        <v>2004.5160000000001</v>
      </c>
      <c r="GL307" s="21">
        <v>108.6</v>
      </c>
      <c r="GM307" s="20">
        <v>1556.6849999999999</v>
      </c>
      <c r="GN307" s="20">
        <v>2161.3009999999999</v>
      </c>
      <c r="GO307" s="20">
        <v>2161.3009999999999</v>
      </c>
      <c r="GP307" s="21">
        <v>209.3</v>
      </c>
      <c r="GQ307" s="20">
        <v>3000.444</v>
      </c>
      <c r="GR307" s="20">
        <v>4165.817</v>
      </c>
      <c r="GS307" s="20">
        <v>4165.817</v>
      </c>
      <c r="GT307" s="21">
        <v>97.3</v>
      </c>
      <c r="GU307" s="20">
        <v>1395.269</v>
      </c>
      <c r="GV307" s="20">
        <v>1937.192</v>
      </c>
      <c r="GW307" s="20">
        <v>1937.192</v>
      </c>
      <c r="GX307" s="21">
        <v>265.3</v>
      </c>
      <c r="GY307" s="20">
        <v>1780.3969999999999</v>
      </c>
      <c r="GZ307" s="20">
        <v>1771.8510000000001</v>
      </c>
      <c r="HA307" s="21">
        <v>32.1</v>
      </c>
      <c r="HB307" s="20">
        <v>215.39400000000001</v>
      </c>
      <c r="HC307" s="20">
        <v>214.36</v>
      </c>
      <c r="HD307" s="21">
        <v>28.8</v>
      </c>
      <c r="HE307" s="20">
        <v>193.376</v>
      </c>
      <c r="HF307" s="20">
        <v>192.44800000000001</v>
      </c>
      <c r="HG307" s="21">
        <v>122.3</v>
      </c>
      <c r="HH307" s="20">
        <v>820.84</v>
      </c>
      <c r="HI307" s="20">
        <v>816.9</v>
      </c>
      <c r="HJ307" s="20">
        <v>816.9</v>
      </c>
      <c r="HK307" s="21">
        <v>110.9</v>
      </c>
      <c r="HL307" s="20">
        <v>744.16300000000001</v>
      </c>
      <c r="HM307" s="20">
        <v>740.59100000000001</v>
      </c>
      <c r="HN307" s="20">
        <v>740.59100000000001</v>
      </c>
      <c r="HO307" s="21">
        <v>233.2</v>
      </c>
      <c r="HP307" s="20">
        <v>1565.0029999999999</v>
      </c>
      <c r="HQ307" s="20">
        <v>1557.491</v>
      </c>
      <c r="HR307" s="20">
        <v>1557.491</v>
      </c>
      <c r="HS307" s="21">
        <v>143.69999999999999</v>
      </c>
      <c r="HT307" s="20">
        <v>964.125</v>
      </c>
      <c r="HU307" s="20">
        <v>959.49699999999996</v>
      </c>
      <c r="HV307" s="20">
        <v>959.49699999999996</v>
      </c>
      <c r="HW307" s="21">
        <v>165.4</v>
      </c>
      <c r="HX307" s="20">
        <v>370.875</v>
      </c>
      <c r="HY307" s="20">
        <v>262334.49599999998</v>
      </c>
      <c r="HZ307" s="21">
        <v>19.899999999999999</v>
      </c>
      <c r="IA307" s="20">
        <v>44.533999999999999</v>
      </c>
      <c r="IB307" s="20">
        <v>31500.532999999999</v>
      </c>
      <c r="IC307" s="21">
        <v>17.399999999999999</v>
      </c>
      <c r="ID307" s="20">
        <v>38.997999999999998</v>
      </c>
      <c r="IE307" s="20">
        <v>27584.723000000002</v>
      </c>
      <c r="IF307" s="21">
        <v>41.3</v>
      </c>
      <c r="IG307" s="20">
        <v>92.53</v>
      </c>
      <c r="IH307" s="20">
        <v>65449.932999999997</v>
      </c>
      <c r="II307" s="20">
        <v>65449.932999999997</v>
      </c>
      <c r="IJ307" s="21">
        <v>104.3</v>
      </c>
      <c r="IK307" s="20">
        <v>233.81100000000001</v>
      </c>
      <c r="IL307" s="20">
        <v>165384.03</v>
      </c>
      <c r="IM307" s="20">
        <v>165384.03</v>
      </c>
      <c r="IN307" s="21">
        <v>145.5</v>
      </c>
      <c r="IO307" s="20">
        <v>326.34100000000001</v>
      </c>
      <c r="IP307" s="20">
        <v>230833.96299999999</v>
      </c>
      <c r="IQ307" s="20">
        <v>230833.96299999999</v>
      </c>
      <c r="IR307" s="21">
        <v>82.3</v>
      </c>
      <c r="IS307" s="20">
        <v>184.44399999999999</v>
      </c>
      <c r="IT307" s="23">
        <v>130464.52</v>
      </c>
      <c r="IU307" s="23">
        <v>130464.52</v>
      </c>
      <c r="IV307" s="21">
        <v>239</v>
      </c>
      <c r="IW307" s="20">
        <v>25360.530999999999</v>
      </c>
      <c r="IX307" s="20">
        <v>164476.56</v>
      </c>
      <c r="IY307" s="21">
        <v>41.7</v>
      </c>
      <c r="IZ307" s="20">
        <v>4427.4160000000002</v>
      </c>
      <c r="JA307" s="20">
        <v>28714.153999999999</v>
      </c>
      <c r="JB307" s="21">
        <v>38.799999999999997</v>
      </c>
      <c r="JC307" s="20">
        <v>4121.88</v>
      </c>
      <c r="JD307" s="20">
        <v>26732.59</v>
      </c>
      <c r="JE307" s="20">
        <v>26732.59</v>
      </c>
      <c r="JF307" s="21">
        <v>158.4</v>
      </c>
      <c r="JG307" s="20">
        <v>16810.675999999999</v>
      </c>
      <c r="JH307" s="20">
        <v>109026.196</v>
      </c>
      <c r="JI307" s="20">
        <v>111998.158</v>
      </c>
      <c r="JJ307" s="21">
        <v>197.3</v>
      </c>
      <c r="JK307" s="20">
        <v>20933.115000000002</v>
      </c>
      <c r="JL307" s="20">
        <v>135762.40599999999</v>
      </c>
      <c r="JM307" s="20">
        <v>138730.74799999999</v>
      </c>
      <c r="JN307" s="21">
        <v>152.69999999999999</v>
      </c>
      <c r="JO307" s="20">
        <v>16206.656000000001</v>
      </c>
      <c r="JP307" s="20">
        <v>105108.80100000001</v>
      </c>
      <c r="JQ307" s="20">
        <v>105108.80100000001</v>
      </c>
      <c r="JR307" s="21">
        <v>112.4</v>
      </c>
      <c r="JS307" s="20">
        <v>287.13600000000002</v>
      </c>
      <c r="JT307" s="20">
        <v>904324.755</v>
      </c>
      <c r="JU307" s="21">
        <v>44.4</v>
      </c>
      <c r="JV307" s="20">
        <v>113.46599999999999</v>
      </c>
      <c r="JW307" s="20">
        <v>357358.85600000003</v>
      </c>
      <c r="JX307" s="20">
        <v>26.869</v>
      </c>
      <c r="JY307" s="20">
        <v>68.650999999999996</v>
      </c>
      <c r="JZ307" s="20">
        <v>216212.70699999999</v>
      </c>
      <c r="KA307" s="20">
        <v>216212.70699999999</v>
      </c>
      <c r="KB307" s="20">
        <v>41.103000000000002</v>
      </c>
      <c r="KC307" s="20">
        <v>105.01900000000001</v>
      </c>
      <c r="KD307" s="20">
        <v>330753.19199999998</v>
      </c>
      <c r="KE307" s="20">
        <v>330753.19199999998</v>
      </c>
      <c r="KF307" s="21">
        <v>68</v>
      </c>
      <c r="KG307" s="21">
        <v>173.7</v>
      </c>
      <c r="KH307" s="20">
        <v>546965.89899999998</v>
      </c>
      <c r="KI307" s="20">
        <v>546965.89899999998</v>
      </c>
      <c r="KJ307" s="21">
        <v>46.6</v>
      </c>
      <c r="KK307" s="21">
        <v>119</v>
      </c>
      <c r="KL307" s="21">
        <v>374832.4</v>
      </c>
      <c r="KM307" s="21">
        <v>374832.4</v>
      </c>
      <c r="KN307" s="21">
        <v>131.5</v>
      </c>
      <c r="KO307" s="20">
        <v>245.08099999999999</v>
      </c>
      <c r="KP307" s="20">
        <v>6083.2259999999997</v>
      </c>
      <c r="KQ307" s="21">
        <v>44.8</v>
      </c>
      <c r="KR307" s="20">
        <v>83.445999999999998</v>
      </c>
      <c r="KS307" s="20">
        <v>2071.2420000000002</v>
      </c>
      <c r="KT307" s="21">
        <v>39.700000000000003</v>
      </c>
      <c r="KU307" s="20">
        <v>73.971000000000004</v>
      </c>
      <c r="KV307" s="20">
        <v>1836.047</v>
      </c>
      <c r="KW307" s="21">
        <v>30</v>
      </c>
      <c r="KX307" s="20">
        <v>55.881999999999998</v>
      </c>
      <c r="KY307" s="20">
        <v>1387.075</v>
      </c>
      <c r="KZ307" s="20">
        <v>1387.075</v>
      </c>
      <c r="LA307" s="21">
        <v>56.7</v>
      </c>
      <c r="LB307" s="20">
        <v>105.752</v>
      </c>
      <c r="LC307" s="20">
        <v>2624.9090000000001</v>
      </c>
      <c r="LD307" s="20">
        <v>2624.9090000000001</v>
      </c>
      <c r="LE307" s="21">
        <v>86.7</v>
      </c>
      <c r="LF307" s="20">
        <v>161.63499999999999</v>
      </c>
      <c r="LG307" s="20">
        <v>4011.9839999999999</v>
      </c>
      <c r="LH307" s="20">
        <v>4011.9839999999999</v>
      </c>
      <c r="LI307" s="21">
        <v>49.4</v>
      </c>
      <c r="LJ307" s="20">
        <v>92.009</v>
      </c>
      <c r="LK307" s="20">
        <v>2283.7800000000002</v>
      </c>
      <c r="LL307" s="20">
        <v>2283.7800000000002</v>
      </c>
      <c r="LM307" s="21">
        <v>195.5</v>
      </c>
      <c r="LN307" s="20">
        <v>6434.0690000000004</v>
      </c>
      <c r="LO307" s="20">
        <v>5909.692</v>
      </c>
      <c r="LP307" s="21">
        <v>77.7</v>
      </c>
      <c r="LQ307" s="20">
        <v>2556.087</v>
      </c>
      <c r="LR307" s="20">
        <v>2347.7660000000001</v>
      </c>
      <c r="LS307" s="21">
        <v>72</v>
      </c>
      <c r="LT307" s="20">
        <v>2370.4209999999998</v>
      </c>
      <c r="LU307" s="20">
        <v>2177.232</v>
      </c>
      <c r="LV307" s="21">
        <v>53.7</v>
      </c>
      <c r="LW307" s="20">
        <v>1766.962</v>
      </c>
      <c r="LX307" s="20">
        <v>1622.9549999999999</v>
      </c>
      <c r="LY307" s="20">
        <v>1622.9549999999999</v>
      </c>
      <c r="LZ307" s="21">
        <v>64.099999999999994</v>
      </c>
      <c r="MA307" s="20">
        <v>2111.0189999999998</v>
      </c>
      <c r="MB307" s="20">
        <v>1938.971</v>
      </c>
      <c r="MC307" s="20">
        <v>1938.971</v>
      </c>
      <c r="MD307" s="21">
        <v>117.8</v>
      </c>
      <c r="ME307" s="20">
        <v>3877.9810000000002</v>
      </c>
      <c r="MF307" s="20">
        <v>3561.9259999999999</v>
      </c>
      <c r="MG307" s="20">
        <v>3561.9259999999999</v>
      </c>
      <c r="MH307" s="21">
        <v>77.099999999999994</v>
      </c>
      <c r="MI307" s="20">
        <v>2536.4250000000002</v>
      </c>
      <c r="MJ307" s="20">
        <v>2329.7060000000001</v>
      </c>
      <c r="MK307" s="20">
        <v>2329.7060000000001</v>
      </c>
      <c r="ML307" s="21">
        <v>291</v>
      </c>
      <c r="MM307" s="20">
        <v>864.56600000000003</v>
      </c>
      <c r="MN307" s="20">
        <v>5926.2510000000002</v>
      </c>
      <c r="MO307" s="21">
        <v>45.7</v>
      </c>
      <c r="MP307" s="20">
        <v>135.78700000000001</v>
      </c>
      <c r="MQ307" s="20">
        <v>930.76700000000005</v>
      </c>
      <c r="MR307" s="21">
        <v>39.799999999999997</v>
      </c>
      <c r="MS307" s="20">
        <v>118.15900000000001</v>
      </c>
      <c r="MT307" s="20">
        <v>809.93399999999997</v>
      </c>
      <c r="MU307" s="21">
        <v>119.2</v>
      </c>
      <c r="MV307" s="20">
        <v>354.18799999999999</v>
      </c>
      <c r="MW307" s="20">
        <v>2427.8200000000002</v>
      </c>
      <c r="MX307" s="20">
        <v>2454</v>
      </c>
      <c r="MY307" s="21">
        <v>126</v>
      </c>
      <c r="MZ307" s="20">
        <v>374.44200000000001</v>
      </c>
      <c r="NA307" s="20">
        <v>2566.6509999999998</v>
      </c>
      <c r="NB307" s="20">
        <v>2390</v>
      </c>
      <c r="NC307" s="21">
        <v>245.3</v>
      </c>
      <c r="ND307" s="20">
        <v>728.77800000000002</v>
      </c>
      <c r="NE307" s="20">
        <v>4995.4840000000004</v>
      </c>
      <c r="NF307" s="20">
        <v>4844</v>
      </c>
      <c r="NG307" s="21">
        <v>169.9</v>
      </c>
      <c r="NH307" s="20">
        <v>504.66500000000002</v>
      </c>
      <c r="NI307" s="20">
        <v>3459.279</v>
      </c>
      <c r="NJ307" s="20">
        <v>3459.279</v>
      </c>
      <c r="NK307" s="21">
        <v>292.8</v>
      </c>
      <c r="NL307" s="20">
        <v>3437.2840000000001</v>
      </c>
      <c r="NM307" s="20">
        <v>3157.145</v>
      </c>
      <c r="NN307" s="21">
        <v>115</v>
      </c>
      <c r="NO307" s="20">
        <v>1350.335</v>
      </c>
      <c r="NP307" s="20">
        <v>1240.2829999999999</v>
      </c>
      <c r="NQ307" s="21">
        <v>103.3</v>
      </c>
      <c r="NR307" s="20">
        <v>1212.4770000000001</v>
      </c>
      <c r="NS307" s="20">
        <v>1113.6600000000001</v>
      </c>
      <c r="NT307" s="21">
        <v>68</v>
      </c>
      <c r="NU307" s="20">
        <v>798.11599999999999</v>
      </c>
      <c r="NV307" s="20">
        <v>733.07</v>
      </c>
      <c r="NW307" s="20">
        <v>733.07</v>
      </c>
      <c r="NX307" s="21">
        <v>109.8</v>
      </c>
      <c r="NY307" s="20">
        <v>1288.8320000000001</v>
      </c>
      <c r="NZ307" s="20">
        <v>1183.7919999999999</v>
      </c>
      <c r="OA307" s="20">
        <v>1183.7919999999999</v>
      </c>
      <c r="OB307" s="21">
        <v>177.8</v>
      </c>
      <c r="OC307" s="20">
        <v>2086.9479999999999</v>
      </c>
      <c r="OD307" s="20">
        <v>1916.8620000000001</v>
      </c>
      <c r="OE307" s="20">
        <v>1916.8620000000001</v>
      </c>
      <c r="OF307" s="21">
        <v>114.7</v>
      </c>
      <c r="OG307" s="20">
        <v>1346.09</v>
      </c>
      <c r="OH307" s="20">
        <v>1236.384</v>
      </c>
      <c r="OI307" s="20">
        <v>1236.384</v>
      </c>
      <c r="OJ307" s="21">
        <v>263.10000000000002</v>
      </c>
      <c r="OK307" s="20">
        <v>605.46199999999999</v>
      </c>
      <c r="OL307" s="20">
        <v>556.11699999999996</v>
      </c>
      <c r="OM307" s="21">
        <v>73.7</v>
      </c>
      <c r="ON307" s="20">
        <v>169.583</v>
      </c>
      <c r="OO307" s="20">
        <v>155.762</v>
      </c>
      <c r="OP307" s="21">
        <v>68.3</v>
      </c>
      <c r="OQ307" s="20">
        <v>157.26</v>
      </c>
      <c r="OR307" s="20">
        <v>144.44300000000001</v>
      </c>
      <c r="OS307" s="21">
        <v>63.3</v>
      </c>
      <c r="OT307" s="20">
        <v>145.69399999999999</v>
      </c>
      <c r="OU307" s="20">
        <v>133.82</v>
      </c>
      <c r="OV307" s="20">
        <v>133.82</v>
      </c>
      <c r="OW307" s="21">
        <v>126.1</v>
      </c>
      <c r="OX307" s="20">
        <v>290.185</v>
      </c>
      <c r="OY307" s="20">
        <v>266.53500000000003</v>
      </c>
      <c r="OZ307" s="20">
        <v>266.53500000000003</v>
      </c>
      <c r="PA307" s="21">
        <v>189.4</v>
      </c>
      <c r="PB307" s="20">
        <v>435.87900000000002</v>
      </c>
      <c r="PC307" s="20">
        <v>400.35500000000002</v>
      </c>
      <c r="PD307" s="20">
        <v>400.35500000000002</v>
      </c>
      <c r="PE307" s="21">
        <v>93.3</v>
      </c>
      <c r="PF307" s="20">
        <v>214.61600000000001</v>
      </c>
      <c r="PG307" s="20">
        <v>197.125</v>
      </c>
      <c r="PH307" s="20">
        <v>197.125</v>
      </c>
      <c r="PI307" s="21">
        <v>300.7</v>
      </c>
      <c r="PJ307" s="20">
        <v>7200.5349999999999</v>
      </c>
      <c r="PK307" s="20">
        <v>6613.6909999999998</v>
      </c>
      <c r="PL307" s="21">
        <v>108.2</v>
      </c>
      <c r="PM307" s="20">
        <v>2591.7449999999999</v>
      </c>
      <c r="PN307" s="20">
        <v>2380.518</v>
      </c>
      <c r="PO307" s="21">
        <v>95.5</v>
      </c>
      <c r="PP307" s="20">
        <v>2287.7040000000002</v>
      </c>
      <c r="PQ307" s="20">
        <v>2101.2559999999999</v>
      </c>
      <c r="PR307" s="21">
        <v>56.1</v>
      </c>
      <c r="PS307" s="20">
        <v>1342.454</v>
      </c>
      <c r="PT307" s="20">
        <v>1233.0440000000001</v>
      </c>
      <c r="PU307" s="20">
        <v>1233.0440000000001</v>
      </c>
      <c r="PV307" s="21">
        <v>136.4</v>
      </c>
      <c r="PW307" s="20">
        <v>3266.335</v>
      </c>
      <c r="PX307" s="20">
        <v>3000.1289999999999</v>
      </c>
      <c r="PY307" s="20">
        <v>3000.1289999999999</v>
      </c>
      <c r="PZ307" s="21">
        <v>192.5</v>
      </c>
      <c r="QA307" s="20">
        <v>4608.7889999999998</v>
      </c>
      <c r="QB307" s="20">
        <v>4233.1729999999998</v>
      </c>
      <c r="QC307" s="20">
        <v>4233.1729999999998</v>
      </c>
      <c r="QD307" s="21">
        <v>92.4</v>
      </c>
      <c r="QE307" s="20">
        <v>2212.7040000000002</v>
      </c>
      <c r="QF307" s="20">
        <v>2032.3689999999999</v>
      </c>
      <c r="QG307" s="20">
        <v>2032.3689999999999</v>
      </c>
      <c r="QH307" s="21">
        <v>234.2</v>
      </c>
      <c r="QI307" s="21">
        <v>223.3</v>
      </c>
      <c r="QJ307" s="20">
        <v>145872.709</v>
      </c>
      <c r="QK307" s="21">
        <v>84.8</v>
      </c>
      <c r="QL307" s="21">
        <v>77.5</v>
      </c>
      <c r="QM307" s="20">
        <v>52802.930999999997</v>
      </c>
      <c r="QN307" s="21">
        <v>80</v>
      </c>
      <c r="QO307" s="21">
        <v>73.599999999999994</v>
      </c>
      <c r="QP307" s="20">
        <v>49825.73</v>
      </c>
      <c r="QQ307" s="21">
        <v>58.2</v>
      </c>
      <c r="QR307" s="21">
        <v>52.1</v>
      </c>
      <c r="QS307" s="20">
        <v>36220.57</v>
      </c>
      <c r="QT307" s="21">
        <v>91.3</v>
      </c>
      <c r="QU307" s="21">
        <v>93.7</v>
      </c>
      <c r="QV307" s="20">
        <v>56848.258000000002</v>
      </c>
      <c r="QW307" s="21">
        <v>149.5</v>
      </c>
      <c r="QX307" s="21">
        <v>145.69999999999999</v>
      </c>
      <c r="QY307" s="20">
        <v>93069.778000000006</v>
      </c>
      <c r="QZ307" s="21">
        <v>83.9</v>
      </c>
      <c r="RA307" s="21">
        <v>86.4</v>
      </c>
      <c r="RB307" s="20">
        <v>52253.864999999998</v>
      </c>
      <c r="RC307" s="21">
        <v>259.10000000000002</v>
      </c>
      <c r="RD307" s="20">
        <v>7382.6180000000004</v>
      </c>
      <c r="RE307" s="20">
        <v>4977.3609999999999</v>
      </c>
      <c r="RF307" s="21">
        <v>103</v>
      </c>
      <c r="RG307" s="20">
        <v>2933.828</v>
      </c>
      <c r="RH307" s="20">
        <v>1977.9870000000001</v>
      </c>
      <c r="RI307" s="21">
        <v>87.7</v>
      </c>
      <c r="RJ307" s="20">
        <v>2497.6590000000001</v>
      </c>
      <c r="RK307" s="20">
        <v>1683.922</v>
      </c>
      <c r="RL307" s="21">
        <v>86.6</v>
      </c>
      <c r="RM307" s="20">
        <v>2467.183</v>
      </c>
      <c r="RN307" s="20">
        <v>1663.375</v>
      </c>
      <c r="RO307" s="20">
        <v>1663.375</v>
      </c>
      <c r="RP307" s="21">
        <v>69.5</v>
      </c>
      <c r="RQ307" s="20">
        <v>1981.606</v>
      </c>
      <c r="RR307" s="20">
        <v>1335.999</v>
      </c>
      <c r="RS307" s="20">
        <v>1335.999</v>
      </c>
      <c r="RT307" s="21">
        <v>156.1</v>
      </c>
      <c r="RU307" s="20">
        <v>4448.79</v>
      </c>
      <c r="RV307" s="20">
        <v>2999.3739999999998</v>
      </c>
      <c r="RW307" s="20">
        <v>2999.3739999999998</v>
      </c>
      <c r="RX307" s="21">
        <v>87.3</v>
      </c>
      <c r="RY307" s="20">
        <v>2488.02</v>
      </c>
      <c r="RZ307" s="20">
        <v>1677.423</v>
      </c>
      <c r="SA307" s="20">
        <v>1677.423</v>
      </c>
      <c r="SB307" s="21">
        <v>301.2</v>
      </c>
      <c r="SC307" s="20">
        <v>577.40800000000002</v>
      </c>
      <c r="SD307" s="20">
        <v>530.34900000000005</v>
      </c>
      <c r="SE307" s="21">
        <v>171.9</v>
      </c>
      <c r="SF307" s="20">
        <v>329.58100000000002</v>
      </c>
      <c r="SG307" s="20">
        <v>302.72000000000003</v>
      </c>
      <c r="SH307" s="21">
        <v>177</v>
      </c>
      <c r="SI307" s="20">
        <v>339.38900000000001</v>
      </c>
      <c r="SJ307" s="20">
        <v>311.72899999999998</v>
      </c>
      <c r="SK307" s="21">
        <v>62.6</v>
      </c>
      <c r="SL307" s="20">
        <v>120.09099999999999</v>
      </c>
      <c r="SM307" s="20">
        <v>110.304</v>
      </c>
      <c r="SN307" s="20">
        <v>110.304</v>
      </c>
      <c r="SO307" s="21">
        <v>66.599999999999994</v>
      </c>
      <c r="SP307" s="20">
        <v>127.736</v>
      </c>
      <c r="SQ307" s="20">
        <v>117.32599999999999</v>
      </c>
      <c r="SR307" s="20">
        <v>117.32599999999999</v>
      </c>
      <c r="SS307" s="21">
        <v>129.30000000000001</v>
      </c>
      <c r="ST307" s="20">
        <v>247.827</v>
      </c>
      <c r="SU307" s="20">
        <v>227.62899999999999</v>
      </c>
      <c r="SV307" s="20">
        <v>227.62899999999999</v>
      </c>
      <c r="SW307" s="21">
        <v>111.7</v>
      </c>
      <c r="SX307" s="20">
        <v>214.15799999999999</v>
      </c>
      <c r="SY307" s="20">
        <v>196.70400000000001</v>
      </c>
      <c r="SZ307" s="20">
        <v>196.70400000000001</v>
      </c>
      <c r="TA307" s="21">
        <v>370.8</v>
      </c>
      <c r="TB307" s="20">
        <v>1147.6279999999999</v>
      </c>
      <c r="TC307" s="20">
        <v>8894.3449999999993</v>
      </c>
      <c r="TD307" s="21">
        <v>73.8</v>
      </c>
      <c r="TE307" s="20">
        <v>228.239</v>
      </c>
      <c r="TF307" s="20">
        <v>1768.895</v>
      </c>
      <c r="TG307" s="21">
        <v>67.099999999999994</v>
      </c>
      <c r="TH307" s="20">
        <v>207.595</v>
      </c>
      <c r="TI307" s="20">
        <v>1608.9059999999999</v>
      </c>
      <c r="TJ307" s="20">
        <v>1608.9059999999999</v>
      </c>
      <c r="TK307" s="21">
        <v>230</v>
      </c>
      <c r="TL307" s="20">
        <v>711.89099999999996</v>
      </c>
      <c r="TM307" s="20">
        <v>5517.2950000000001</v>
      </c>
      <c r="TN307" s="20">
        <v>5583.48</v>
      </c>
      <c r="TO307" s="21">
        <v>297.10000000000002</v>
      </c>
      <c r="TP307" s="20">
        <v>919.38900000000001</v>
      </c>
      <c r="TQ307" s="20">
        <v>7125.45</v>
      </c>
      <c r="TR307" s="20">
        <v>7192.3860000000004</v>
      </c>
      <c r="TS307" s="21">
        <v>216.2</v>
      </c>
      <c r="TT307" s="20">
        <v>669.06700000000001</v>
      </c>
      <c r="TU307" s="20">
        <v>5185.4070000000002</v>
      </c>
      <c r="TV307" s="20">
        <v>5253.6989999999996</v>
      </c>
      <c r="TW307" s="21">
        <v>177.4</v>
      </c>
      <c r="TX307" s="20">
        <v>213.453</v>
      </c>
      <c r="TY307" s="20">
        <v>61951.819000000003</v>
      </c>
      <c r="TZ307" s="21">
        <v>82.6</v>
      </c>
      <c r="UA307" s="20">
        <v>99.340999999999994</v>
      </c>
      <c r="UB307" s="20">
        <v>28832.31</v>
      </c>
      <c r="UC307" s="21">
        <v>73.900000000000006</v>
      </c>
      <c r="UD307" s="20">
        <v>88.954999999999998</v>
      </c>
      <c r="UE307" s="20">
        <v>25817.83</v>
      </c>
      <c r="UF307" s="21">
        <v>21.2</v>
      </c>
      <c r="UG307" s="20">
        <v>25.475999999999999</v>
      </c>
      <c r="UH307" s="20">
        <v>7394.1509999999998</v>
      </c>
      <c r="UI307" s="20">
        <v>7394.1509999999998</v>
      </c>
      <c r="UJ307" s="21">
        <v>73.7</v>
      </c>
      <c r="UK307" s="20">
        <v>88.635999999999996</v>
      </c>
      <c r="UL307" s="20">
        <v>25725.358</v>
      </c>
      <c r="UM307" s="20">
        <v>25725.358</v>
      </c>
      <c r="UN307" s="21">
        <v>94.9</v>
      </c>
      <c r="UO307" s="20">
        <v>114.11199999999999</v>
      </c>
      <c r="UP307" s="20">
        <v>33119.508999999998</v>
      </c>
      <c r="UQ307" s="20">
        <v>33119.508999999998</v>
      </c>
      <c r="UR307" s="21">
        <v>34</v>
      </c>
      <c r="US307" s="20">
        <v>40.933</v>
      </c>
      <c r="UT307" s="20">
        <v>11880.338</v>
      </c>
      <c r="UU307" s="20">
        <v>11880.338</v>
      </c>
      <c r="UV307" s="21">
        <v>70.8</v>
      </c>
      <c r="UW307" s="20">
        <v>590.08500000000004</v>
      </c>
      <c r="UX307" s="20">
        <v>8151808.9529999997</v>
      </c>
      <c r="UY307" s="21">
        <v>27.5</v>
      </c>
      <c r="UZ307" s="20">
        <v>229.44</v>
      </c>
      <c r="VA307" s="20">
        <v>3169634.3960000002</v>
      </c>
      <c r="VB307" s="21">
        <v>16.8</v>
      </c>
      <c r="VC307" s="20">
        <v>140.14400000000001</v>
      </c>
      <c r="VD307" s="20">
        <v>1936037.61</v>
      </c>
      <c r="VE307" s="20">
        <v>1936037.61</v>
      </c>
      <c r="VF307" s="21">
        <v>26.5</v>
      </c>
      <c r="VG307" s="20">
        <v>220.74</v>
      </c>
      <c r="VH307" s="20">
        <v>3049440.9939999999</v>
      </c>
      <c r="VI307" s="20">
        <v>2747585.0350000001</v>
      </c>
      <c r="VJ307" s="21">
        <v>43.2</v>
      </c>
      <c r="VK307" s="20">
        <v>360.64499999999998</v>
      </c>
      <c r="VL307" s="20">
        <v>4982174.557</v>
      </c>
      <c r="VM307" s="20">
        <v>4683622.6449999996</v>
      </c>
      <c r="VN307" s="21">
        <v>34.9</v>
      </c>
      <c r="VO307" s="20">
        <v>291.363</v>
      </c>
      <c r="VP307" s="20">
        <v>4025079.52</v>
      </c>
      <c r="VQ307" s="20">
        <v>4025079.52</v>
      </c>
      <c r="VR307" s="21">
        <v>407.3</v>
      </c>
      <c r="VS307" s="20">
        <v>1167.336</v>
      </c>
      <c r="VT307" s="20">
        <v>1072.1980000000001</v>
      </c>
      <c r="VU307" s="21">
        <v>84.8</v>
      </c>
      <c r="VV307" s="20">
        <v>243.03800000000001</v>
      </c>
      <c r="VW307" s="20">
        <v>223.23</v>
      </c>
      <c r="VX307" s="21">
        <v>76.599999999999994</v>
      </c>
      <c r="VY307" s="20">
        <v>219.56899999999999</v>
      </c>
      <c r="VZ307" s="20">
        <v>201.67400000000001</v>
      </c>
      <c r="WA307" s="21">
        <v>55.7</v>
      </c>
      <c r="WB307" s="20">
        <v>159.684</v>
      </c>
      <c r="WC307" s="20">
        <v>146.66999999999999</v>
      </c>
      <c r="WD307" s="20">
        <v>146.66999999999999</v>
      </c>
      <c r="WE307" s="21">
        <v>266.8</v>
      </c>
      <c r="WF307" s="20">
        <v>764.61400000000003</v>
      </c>
      <c r="WG307" s="20">
        <v>702.298</v>
      </c>
      <c r="WH307" s="20">
        <v>702.298</v>
      </c>
      <c r="WI307" s="21">
        <v>322.5</v>
      </c>
      <c r="WJ307" s="20">
        <v>924.29899999999998</v>
      </c>
      <c r="WK307" s="20">
        <v>848.96799999999996</v>
      </c>
      <c r="WL307" s="20">
        <v>848.96799999999996</v>
      </c>
      <c r="WM307" s="21">
        <v>52.8</v>
      </c>
      <c r="WN307" s="20">
        <v>151.38900000000001</v>
      </c>
      <c r="WO307" s="20">
        <v>139.05099999999999</v>
      </c>
      <c r="WP307" s="20">
        <v>139.05099999999999</v>
      </c>
      <c r="WQ307" s="21">
        <v>178.7</v>
      </c>
      <c r="WR307" s="20">
        <v>539.99099999999999</v>
      </c>
      <c r="WS307" s="20">
        <v>2107.0430000000001</v>
      </c>
      <c r="WT307" s="21">
        <v>69.8</v>
      </c>
      <c r="WU307" s="20">
        <v>210.92599999999999</v>
      </c>
      <c r="WV307" s="20">
        <v>823.03399999999999</v>
      </c>
      <c r="WW307" s="21">
        <v>62.9</v>
      </c>
      <c r="WX307" s="20">
        <v>190.042</v>
      </c>
      <c r="WY307" s="20">
        <v>741.54200000000003</v>
      </c>
      <c r="WZ307" s="21">
        <v>40.200000000000003</v>
      </c>
      <c r="XA307" s="20">
        <v>121.47199999999999</v>
      </c>
      <c r="XB307" s="20">
        <v>473.98399999999998</v>
      </c>
      <c r="XC307" s="20">
        <v>473.98399999999998</v>
      </c>
      <c r="XD307" s="21">
        <v>68.7</v>
      </c>
      <c r="XE307" s="20">
        <v>207.59200000000001</v>
      </c>
      <c r="XF307" s="20">
        <v>810.02499999999998</v>
      </c>
      <c r="XG307" s="20">
        <v>810.02499999999998</v>
      </c>
      <c r="XH307" s="21">
        <v>108.9</v>
      </c>
      <c r="XI307" s="20">
        <v>329.06400000000002</v>
      </c>
      <c r="XJ307" s="20">
        <v>1284.009</v>
      </c>
      <c r="XK307" s="20">
        <v>1284.009</v>
      </c>
      <c r="XL307" s="21">
        <v>65.400000000000006</v>
      </c>
      <c r="XM307" s="20">
        <v>197.75200000000001</v>
      </c>
      <c r="XN307" s="22">
        <v>771.62840900000003</v>
      </c>
      <c r="XO307" s="22">
        <v>771.62840900000003</v>
      </c>
      <c r="XP307" s="21">
        <v>169.9</v>
      </c>
      <c r="XQ307" s="20">
        <v>3441.0720000000001</v>
      </c>
      <c r="XR307" s="20">
        <v>227639.614</v>
      </c>
      <c r="XS307" s="21">
        <v>68.3</v>
      </c>
      <c r="XT307" s="20">
        <v>1383.722</v>
      </c>
      <c r="XU307" s="20">
        <v>91538.317999999999</v>
      </c>
      <c r="XV307" s="21">
        <v>33.700000000000003</v>
      </c>
      <c r="XW307" s="20">
        <v>682.77499999999998</v>
      </c>
      <c r="XX307" s="20">
        <v>45168.061000000002</v>
      </c>
      <c r="XY307" s="20">
        <v>45168.061000000002</v>
      </c>
      <c r="XZ307" s="21">
        <v>67.900000000000006</v>
      </c>
      <c r="YA307" s="20">
        <v>1374.575</v>
      </c>
      <c r="YB307" s="20">
        <v>90933.235000000001</v>
      </c>
      <c r="YC307" s="20">
        <v>90933.235000000001</v>
      </c>
      <c r="YD307" s="21">
        <v>101.6</v>
      </c>
      <c r="YE307" s="20">
        <v>2057.35</v>
      </c>
      <c r="YF307" s="20">
        <v>136101.296</v>
      </c>
      <c r="YG307" s="20">
        <v>136101.296</v>
      </c>
      <c r="YH307" s="21">
        <v>56.1</v>
      </c>
      <c r="YI307" s="20">
        <v>1136.973</v>
      </c>
      <c r="YJ307" s="20">
        <v>75214.985000000001</v>
      </c>
      <c r="YK307" s="20">
        <v>75214.985000000001</v>
      </c>
      <c r="YL307" s="21">
        <v>271.2</v>
      </c>
      <c r="YM307" s="20">
        <v>4885.0010000000002</v>
      </c>
      <c r="YN307" s="20">
        <v>4486.8729999999996</v>
      </c>
      <c r="YO307" s="21">
        <v>152.19999999999999</v>
      </c>
      <c r="YP307" s="20">
        <v>2742.0349999999999</v>
      </c>
      <c r="YQ307" s="20">
        <v>2518.5590000000002</v>
      </c>
      <c r="YR307" s="21">
        <v>135.4</v>
      </c>
      <c r="YS307" s="20">
        <v>2438.087</v>
      </c>
      <c r="YT307" s="20">
        <v>2239.3829999999998</v>
      </c>
      <c r="YU307" s="21">
        <v>41.9</v>
      </c>
      <c r="YV307" s="20">
        <v>753.93200000000002</v>
      </c>
      <c r="YW307" s="20">
        <v>692.48699999999997</v>
      </c>
      <c r="YX307" s="20">
        <v>692.48699999999997</v>
      </c>
      <c r="YY307" s="21">
        <v>77.099999999999994</v>
      </c>
      <c r="YZ307" s="20">
        <v>1389.0329999999999</v>
      </c>
      <c r="ZA307" s="20">
        <v>1275.827</v>
      </c>
      <c r="ZB307" s="20">
        <v>1275.827</v>
      </c>
      <c r="ZC307" s="21">
        <v>119</v>
      </c>
      <c r="ZD307" s="20">
        <v>2142.9659999999999</v>
      </c>
      <c r="ZE307" s="20">
        <v>1968.3140000000001</v>
      </c>
      <c r="ZF307" s="20">
        <v>1968.3140000000001</v>
      </c>
      <c r="ZG307" s="21">
        <v>85.6</v>
      </c>
      <c r="ZH307" s="20">
        <v>1541.7360000000001</v>
      </c>
      <c r="ZI307" s="20">
        <v>1416.085</v>
      </c>
      <c r="ZJ307" s="20">
        <v>1416.085</v>
      </c>
      <c r="ZK307" s="21">
        <v>359.5</v>
      </c>
      <c r="ZL307" s="20">
        <v>16065.005999999999</v>
      </c>
      <c r="ZM307" s="20">
        <v>1934087</v>
      </c>
      <c r="ZN307" s="21">
        <v>205.6</v>
      </c>
      <c r="ZO307" s="20">
        <v>9187.8870000000006</v>
      </c>
      <c r="ZP307" s="20">
        <v>1106141.6000000001</v>
      </c>
      <c r="ZQ307" s="21">
        <v>195.6</v>
      </c>
      <c r="ZR307" s="20">
        <v>8742.5020000000004</v>
      </c>
      <c r="ZS307" s="20">
        <v>1052521.1359999999</v>
      </c>
      <c r="ZT307" s="21">
        <v>59.5</v>
      </c>
      <c r="ZU307" s="20">
        <v>2659.9630000000002</v>
      </c>
      <c r="ZV307" s="20">
        <v>320236.40000000002</v>
      </c>
      <c r="ZW307" s="20">
        <v>320236.40000000002</v>
      </c>
      <c r="ZX307" s="21">
        <v>94.4</v>
      </c>
      <c r="ZY307" s="20">
        <v>4217.1570000000002</v>
      </c>
      <c r="ZZ307" s="20">
        <v>507709</v>
      </c>
      <c r="AAA307" s="20">
        <v>507709</v>
      </c>
      <c r="AAB307" s="21">
        <v>153.9</v>
      </c>
      <c r="AAC307" s="20">
        <v>6877.12</v>
      </c>
      <c r="AAD307" s="20">
        <v>827945.4</v>
      </c>
      <c r="AAE307" s="20">
        <v>827945.4</v>
      </c>
      <c r="AAF307" s="21">
        <v>103.5</v>
      </c>
      <c r="AAG307" s="20">
        <v>4624.4160000000002</v>
      </c>
      <c r="AAH307" s="20">
        <v>556739.5</v>
      </c>
      <c r="AAI307" s="20">
        <v>556739.5</v>
      </c>
      <c r="AAJ307" s="21">
        <v>218.9</v>
      </c>
      <c r="AAK307" s="20">
        <v>3084.5790000000002</v>
      </c>
      <c r="AAL307" s="20">
        <v>3628792.6</v>
      </c>
      <c r="AAM307" s="21">
        <v>38</v>
      </c>
      <c r="AAN307" s="20">
        <v>535.49400000000003</v>
      </c>
      <c r="AAO307" s="20">
        <v>629971.19999999995</v>
      </c>
      <c r="AAP307" s="21">
        <v>83.1</v>
      </c>
      <c r="AAQ307" s="20">
        <v>1171.3720000000001</v>
      </c>
      <c r="AAR307" s="20">
        <v>1378038.2</v>
      </c>
      <c r="AAS307" s="20">
        <v>1378038.2</v>
      </c>
      <c r="AAT307" s="21">
        <v>97.8</v>
      </c>
      <c r="AAU307" s="20">
        <v>1377.713</v>
      </c>
      <c r="AAV307" s="20">
        <v>1620783.2</v>
      </c>
      <c r="AAW307" s="20">
        <v>1620783.2</v>
      </c>
      <c r="AAX307" s="21">
        <v>180.9</v>
      </c>
      <c r="AAY307" s="20">
        <v>2549.085</v>
      </c>
      <c r="AAZ307" s="20">
        <v>2998821.4</v>
      </c>
      <c r="ABA307" s="20">
        <v>2998821.4</v>
      </c>
      <c r="ABB307" s="21">
        <v>121.1</v>
      </c>
      <c r="ABC307" s="20">
        <v>1707.443</v>
      </c>
      <c r="ABD307" s="20">
        <v>2008688.1</v>
      </c>
      <c r="ABE307" s="20">
        <v>2008688.1</v>
      </c>
      <c r="ABF307" s="21">
        <v>411.6</v>
      </c>
      <c r="ABG307" s="20">
        <v>242.416</v>
      </c>
      <c r="ABH307" s="20">
        <v>222.65899999999999</v>
      </c>
      <c r="ABI307" s="21">
        <v>22.8</v>
      </c>
      <c r="ABJ307" s="20">
        <v>13.441000000000001</v>
      </c>
      <c r="ABK307" s="20">
        <v>12.346</v>
      </c>
      <c r="ABL307" s="21">
        <v>21.1</v>
      </c>
      <c r="ABM307" s="20">
        <v>12.446999999999999</v>
      </c>
      <c r="ABN307" s="20">
        <v>11.433</v>
      </c>
      <c r="ABO307" s="21">
        <v>59.8</v>
      </c>
      <c r="ABP307" s="20">
        <v>35.225999999999999</v>
      </c>
      <c r="ABQ307" s="20">
        <v>32.354999999999997</v>
      </c>
      <c r="ABR307" s="20">
        <v>32.354999999999997</v>
      </c>
      <c r="ABS307" s="21">
        <v>329</v>
      </c>
      <c r="ABT307" s="20">
        <v>193.74799999999999</v>
      </c>
      <c r="ABU307" s="20">
        <v>177.958</v>
      </c>
      <c r="ABV307" s="20">
        <v>177.958</v>
      </c>
      <c r="ABW307" s="21">
        <v>388.8</v>
      </c>
      <c r="ABX307" s="20">
        <v>228.97399999999999</v>
      </c>
      <c r="ABY307" s="20">
        <v>210.31299999999999</v>
      </c>
      <c r="ABZ307" s="20">
        <v>210.31299999999999</v>
      </c>
      <c r="ACA307" s="21">
        <v>88.5</v>
      </c>
      <c r="ACB307" s="20">
        <v>52.115000000000002</v>
      </c>
      <c r="ACC307" s="20">
        <v>47.868000000000002</v>
      </c>
      <c r="ACD307" s="20">
        <v>47.868000000000002</v>
      </c>
      <c r="ACE307" s="21">
        <v>74.7</v>
      </c>
      <c r="ACF307" s="20">
        <v>798.404</v>
      </c>
      <c r="ACG307" s="20">
        <v>13871.075999999999</v>
      </c>
      <c r="ACH307" s="21">
        <v>35</v>
      </c>
      <c r="ACI307" s="20">
        <v>373.85</v>
      </c>
      <c r="ACJ307" s="20">
        <v>6495.0789999999997</v>
      </c>
      <c r="ACK307" s="21">
        <v>15.2</v>
      </c>
      <c r="ACL307" s="20">
        <v>162.62799999999999</v>
      </c>
      <c r="ACM307" s="20">
        <v>2825.422</v>
      </c>
      <c r="ACN307" s="20">
        <v>2825.422</v>
      </c>
      <c r="ACO307" s="21">
        <v>24.5</v>
      </c>
      <c r="ACP307" s="20">
        <v>261.92599999999999</v>
      </c>
      <c r="ACQ307" s="20">
        <v>4550.5749999999998</v>
      </c>
      <c r="ACR307" s="20">
        <v>4550.5749999999998</v>
      </c>
      <c r="ACS307" s="21">
        <v>39.700000000000003</v>
      </c>
      <c r="ACT307" s="20">
        <v>424.55399999999997</v>
      </c>
      <c r="ACU307" s="20">
        <v>7375.9970000000003</v>
      </c>
      <c r="ACV307" s="20">
        <v>7375.9970000000003</v>
      </c>
      <c r="ACW307" s="21">
        <v>17.8</v>
      </c>
      <c r="ACX307" s="20">
        <v>190.584</v>
      </c>
      <c r="ACY307" s="20">
        <v>3311.116</v>
      </c>
      <c r="ACZ307" s="20">
        <v>3311.116</v>
      </c>
      <c r="ADA307" s="21">
        <v>190</v>
      </c>
      <c r="ADB307" s="20">
        <v>518.13099999999997</v>
      </c>
      <c r="ADC307" s="20">
        <v>2234.8560000000002</v>
      </c>
      <c r="ADD307" s="21">
        <v>53.6</v>
      </c>
      <c r="ADE307" s="20">
        <v>146.185</v>
      </c>
      <c r="ADF307" s="20">
        <v>630.54</v>
      </c>
      <c r="ADG307" s="21">
        <v>69.8</v>
      </c>
      <c r="ADH307" s="20">
        <v>190.29900000000001</v>
      </c>
      <c r="ADI307" s="20">
        <v>820.81799999999998</v>
      </c>
      <c r="ADJ307" s="20">
        <v>820.81799999999998</v>
      </c>
      <c r="ADK307" s="21">
        <v>66.599999999999994</v>
      </c>
      <c r="ADL307" s="20">
        <v>181.64699999999999</v>
      </c>
      <c r="ADM307" s="20">
        <v>783.49699999999996</v>
      </c>
      <c r="ADN307" s="20">
        <v>783.49699999999996</v>
      </c>
      <c r="ADO307" s="21">
        <v>136.4</v>
      </c>
      <c r="ADP307" s="20">
        <v>371.94600000000003</v>
      </c>
      <c r="ADQ307" s="20">
        <v>1604.316</v>
      </c>
      <c r="ADR307" s="20">
        <v>1604.316</v>
      </c>
      <c r="ADS307" s="21">
        <v>132.5</v>
      </c>
      <c r="ADT307" s="20">
        <v>361.28300000000002</v>
      </c>
      <c r="ADU307" s="20">
        <v>1558.3209999999999</v>
      </c>
      <c r="ADV307" s="20">
        <v>1558.3209999999999</v>
      </c>
      <c r="ADW307" s="21">
        <v>357.5</v>
      </c>
      <c r="ADX307" s="20">
        <v>2685.8130000000001</v>
      </c>
      <c r="ADY307" s="20">
        <v>2466.9189999999999</v>
      </c>
      <c r="ADZ307" s="21">
        <v>72.7</v>
      </c>
      <c r="AEA307" s="20">
        <v>546.322</v>
      </c>
      <c r="AEB307" s="20">
        <v>501.79700000000003</v>
      </c>
      <c r="AEC307" s="21">
        <v>64.599999999999994</v>
      </c>
      <c r="AED307" s="20">
        <v>485.649</v>
      </c>
      <c r="AEE307" s="20">
        <v>446.06900000000002</v>
      </c>
      <c r="AEF307" s="21">
        <v>112.4</v>
      </c>
      <c r="AEG307" s="20">
        <v>844.40700000000004</v>
      </c>
      <c r="AEH307" s="20">
        <v>775.58799999999997</v>
      </c>
      <c r="AEI307" s="20">
        <v>775.58799999999997</v>
      </c>
      <c r="AEJ307" s="21">
        <v>172.4</v>
      </c>
      <c r="AEK307" s="20">
        <v>1295.0830000000001</v>
      </c>
      <c r="AEL307" s="20">
        <v>1189.5340000000001</v>
      </c>
      <c r="AEM307" s="20">
        <v>1189.5340000000001</v>
      </c>
      <c r="AEN307" s="21">
        <v>284.8</v>
      </c>
      <c r="AEO307" s="20">
        <v>2139.4899999999998</v>
      </c>
      <c r="AEP307" s="20">
        <v>1965.1220000000001</v>
      </c>
      <c r="AEQ307" s="20">
        <v>1965.1220000000001</v>
      </c>
      <c r="AER307" s="21">
        <v>112.1</v>
      </c>
      <c r="AES307" s="20">
        <v>841.928</v>
      </c>
      <c r="AET307" s="20">
        <v>773.31100000000004</v>
      </c>
      <c r="AEU307" s="20">
        <v>773.31100000000004</v>
      </c>
      <c r="AEV307" s="21">
        <v>282.5</v>
      </c>
      <c r="AEW307" s="20">
        <v>1002.498</v>
      </c>
      <c r="AEX307" s="20">
        <v>8842.6380000000008</v>
      </c>
      <c r="AEY307" s="21">
        <v>34.299999999999997</v>
      </c>
      <c r="AEZ307" s="20">
        <v>121.843</v>
      </c>
      <c r="AFA307" s="20">
        <v>1074.7249999999999</v>
      </c>
      <c r="AFB307" s="21">
        <v>33.200000000000003</v>
      </c>
      <c r="AFC307" s="20">
        <v>117.791</v>
      </c>
      <c r="AFD307" s="20">
        <v>1038.9870000000001</v>
      </c>
      <c r="AFE307" s="21">
        <v>95.2</v>
      </c>
      <c r="AFF307" s="20">
        <v>337.726</v>
      </c>
      <c r="AFG307" s="20">
        <v>2978.9450000000002</v>
      </c>
      <c r="AFH307" s="20">
        <v>2978.9450000000002</v>
      </c>
      <c r="AFI307" s="21">
        <v>153</v>
      </c>
      <c r="AFJ307" s="20">
        <v>542.92999999999995</v>
      </c>
      <c r="AFK307" s="20">
        <v>4788.9679999999998</v>
      </c>
      <c r="AFL307" s="20">
        <v>4788.9679999999998</v>
      </c>
      <c r="AFM307" s="21">
        <v>248.2</v>
      </c>
      <c r="AFN307" s="20">
        <v>880.65599999999995</v>
      </c>
      <c r="AFO307" s="20">
        <v>7767.9129999999996</v>
      </c>
      <c r="AFP307" s="20">
        <v>7767.9129999999996</v>
      </c>
      <c r="AFQ307" s="21">
        <v>118.4</v>
      </c>
      <c r="AFR307" s="20">
        <v>420.29500000000002</v>
      </c>
      <c r="AFS307" s="20">
        <v>3707.2510000000002</v>
      </c>
      <c r="AFT307" s="20">
        <v>3707.2510000000002</v>
      </c>
      <c r="AFU307" s="21">
        <v>207.9</v>
      </c>
      <c r="AFV307" s="20">
        <v>357.66500000000002</v>
      </c>
      <c r="AFW307" s="20">
        <v>523.12099999999998</v>
      </c>
      <c r="AFX307" s="21">
        <v>32.6</v>
      </c>
      <c r="AFY307" s="20">
        <v>56.093000000000004</v>
      </c>
      <c r="AFZ307" s="20">
        <v>82.040999999999997</v>
      </c>
      <c r="AGA307" s="21">
        <v>89.7</v>
      </c>
      <c r="AGB307" s="20">
        <v>154.273</v>
      </c>
      <c r="AGC307" s="20">
        <v>225.63900000000001</v>
      </c>
      <c r="AGD307" s="20">
        <v>225.63900000000001</v>
      </c>
      <c r="AGE307" s="21">
        <v>85.6</v>
      </c>
      <c r="AGF307" s="20">
        <v>147.30000000000001</v>
      </c>
      <c r="AGG307" s="20">
        <v>215.441</v>
      </c>
      <c r="AGH307" s="20">
        <v>215.441</v>
      </c>
      <c r="AGI307" s="21">
        <v>175.3</v>
      </c>
      <c r="AGJ307" s="20">
        <v>301.572</v>
      </c>
      <c r="AGK307" s="20">
        <v>441.08</v>
      </c>
      <c r="AGL307" s="20">
        <v>441.08</v>
      </c>
      <c r="AGM307" s="21">
        <v>146.6</v>
      </c>
      <c r="AGN307" s="20">
        <v>252.19200000000001</v>
      </c>
      <c r="AGO307" s="20">
        <v>368.85599999999999</v>
      </c>
      <c r="AGP307" s="20">
        <v>368.85599999999999</v>
      </c>
      <c r="AGQ307" s="21">
        <v>138.1</v>
      </c>
      <c r="AGR307" s="20">
        <v>633.49599999999998</v>
      </c>
      <c r="AGS307" s="20">
        <v>2481.0880000000002</v>
      </c>
      <c r="AGT307" s="21">
        <v>54.5</v>
      </c>
      <c r="AGU307" s="20">
        <v>249.864</v>
      </c>
      <c r="AGV307" s="20">
        <v>978.59199999999998</v>
      </c>
      <c r="AGW307" s="21">
        <v>51.4</v>
      </c>
      <c r="AGX307" s="20">
        <v>235.77600000000001</v>
      </c>
      <c r="AGY307" s="20">
        <v>923.41700000000003</v>
      </c>
      <c r="AGZ307" s="21">
        <v>36.1</v>
      </c>
      <c r="AHA307" s="20">
        <v>165.58699999999999</v>
      </c>
      <c r="AHB307" s="20">
        <v>648.52200000000005</v>
      </c>
      <c r="AHC307" s="20">
        <v>648.52200000000005</v>
      </c>
      <c r="AHD307" s="21">
        <v>47.5</v>
      </c>
      <c r="AHE307" s="20">
        <v>218.04499999999999</v>
      </c>
      <c r="AHF307" s="20">
        <v>853.97400000000005</v>
      </c>
      <c r="AHG307" s="20">
        <v>853.97400000000005</v>
      </c>
      <c r="AHH307" s="21">
        <v>83.6</v>
      </c>
      <c r="AHI307" s="20">
        <v>383.63200000000001</v>
      </c>
      <c r="AHJ307" s="20">
        <v>1502.4960000000001</v>
      </c>
      <c r="AHK307" s="20">
        <v>1502.4960000000001</v>
      </c>
      <c r="AHL307" s="21">
        <v>53.6</v>
      </c>
      <c r="AHM307" s="20">
        <v>245.779</v>
      </c>
      <c r="AHN307" s="20">
        <v>962.59299999999996</v>
      </c>
      <c r="AHO307" s="20">
        <v>962.59299999999996</v>
      </c>
      <c r="AHP307" s="21">
        <v>337</v>
      </c>
      <c r="AHQ307" s="20">
        <v>659.39800000000002</v>
      </c>
      <c r="AHR307" s="20">
        <v>605.65700000000004</v>
      </c>
      <c r="AHS307" s="21">
        <v>140.30000000000001</v>
      </c>
      <c r="AHT307" s="20">
        <v>274.53300000000002</v>
      </c>
      <c r="AHU307" s="20">
        <v>252.15899999999999</v>
      </c>
      <c r="AHV307" s="21">
        <v>131.19999999999999</v>
      </c>
      <c r="AHW307" s="20">
        <v>256.66399999999999</v>
      </c>
      <c r="AHX307" s="20">
        <v>235.74600000000001</v>
      </c>
      <c r="AHY307" s="21">
        <v>77</v>
      </c>
      <c r="AHZ307" s="20">
        <v>150.75399999999999</v>
      </c>
      <c r="AIA307" s="20">
        <v>138.46700000000001</v>
      </c>
      <c r="AIB307" s="20">
        <v>138.46700000000001</v>
      </c>
      <c r="AIC307" s="21">
        <v>119.7</v>
      </c>
      <c r="AID307" s="20">
        <v>234.11099999999999</v>
      </c>
      <c r="AIE307" s="20">
        <v>215.03100000000001</v>
      </c>
      <c r="AIF307" s="20">
        <v>215.03100000000001</v>
      </c>
      <c r="AIG307" s="21">
        <v>196.7</v>
      </c>
      <c r="AIH307" s="20">
        <v>384.86399999999998</v>
      </c>
      <c r="AII307" s="20">
        <v>353.49799999999999</v>
      </c>
      <c r="AIJ307" s="20">
        <v>353.49799999999999</v>
      </c>
      <c r="AIK307" s="21">
        <v>117.3</v>
      </c>
      <c r="AIL307" s="20">
        <v>229.6</v>
      </c>
      <c r="AIM307" s="20">
        <v>210.88800000000001</v>
      </c>
      <c r="AIN307" s="20">
        <v>210.88800000000001</v>
      </c>
      <c r="AIO307" s="21">
        <v>120.4</v>
      </c>
      <c r="AIP307" s="20">
        <v>1347.2619999999999</v>
      </c>
      <c r="AIQ307" s="20">
        <v>99833.335999999996</v>
      </c>
      <c r="AIR307" s="21">
        <v>16.399999999999999</v>
      </c>
      <c r="AIS307" s="20">
        <v>183.703</v>
      </c>
      <c r="AIT307" s="20">
        <v>13612.57</v>
      </c>
      <c r="AIU307" s="21">
        <v>16</v>
      </c>
      <c r="AIV307" s="20">
        <v>179.011</v>
      </c>
      <c r="AIW307" s="20">
        <v>13264.876</v>
      </c>
      <c r="AIX307" s="20">
        <v>13264.876</v>
      </c>
      <c r="AIY307" s="21">
        <v>88</v>
      </c>
      <c r="AIZ307" s="20">
        <v>984.548</v>
      </c>
      <c r="AJA307" s="20">
        <v>72955.89</v>
      </c>
      <c r="AJB307" s="20">
        <v>72955.89</v>
      </c>
      <c r="AJC307" s="21">
        <v>103.9</v>
      </c>
      <c r="AJD307" s="20">
        <v>1163.559</v>
      </c>
      <c r="AJE307" s="20">
        <v>86220.766000000003</v>
      </c>
      <c r="AJF307" s="20">
        <v>86220.766000000003</v>
      </c>
      <c r="AJG307" s="21">
        <v>55.5</v>
      </c>
      <c r="AJH307" s="20">
        <v>621.25599999999997</v>
      </c>
      <c r="AJI307" s="20">
        <v>46035.620999999999</v>
      </c>
      <c r="AJJ307" s="20">
        <v>46035.620999999999</v>
      </c>
      <c r="AJK307" s="21">
        <v>70.900000000000006</v>
      </c>
      <c r="AJL307" s="20">
        <v>462.58199999999999</v>
      </c>
      <c r="AJM307" s="20">
        <v>1737.2729999999999</v>
      </c>
      <c r="AJN307" s="21">
        <v>5.8</v>
      </c>
      <c r="AJO307" s="20">
        <v>37.878999999999998</v>
      </c>
      <c r="AJP307" s="20">
        <v>142.26</v>
      </c>
      <c r="AJQ307" s="21">
        <v>14.3</v>
      </c>
      <c r="AJR307" s="20">
        <v>93.537000000000006</v>
      </c>
      <c r="AJS307" s="20">
        <v>351.28699999999998</v>
      </c>
      <c r="AJT307" s="20">
        <v>317.39800000000002</v>
      </c>
      <c r="AJU307" s="21">
        <v>50.8</v>
      </c>
      <c r="AJV307" s="20">
        <v>331.45299999999997</v>
      </c>
      <c r="AJW307" s="20">
        <v>1244.8050000000001</v>
      </c>
      <c r="AJX307" s="20">
        <v>1211.1510000000001</v>
      </c>
      <c r="AJY307" s="21">
        <v>65.099999999999994</v>
      </c>
      <c r="AJZ307" s="20">
        <v>424.70299999999997</v>
      </c>
      <c r="AKA307" s="20">
        <v>1595.0129999999999</v>
      </c>
      <c r="AKB307" s="20">
        <v>1528.548</v>
      </c>
      <c r="AKC307" s="21">
        <v>57.5</v>
      </c>
      <c r="AKD307" s="20">
        <v>375.15699999999998</v>
      </c>
      <c r="AKE307" s="20">
        <v>1408.941</v>
      </c>
      <c r="AKF307" s="20">
        <v>1408.941</v>
      </c>
      <c r="AKG307" s="21">
        <v>283.2</v>
      </c>
      <c r="AKH307" s="20">
        <v>1429.056</v>
      </c>
      <c r="AKI307" s="20">
        <v>12062.38</v>
      </c>
      <c r="AKJ307" s="21">
        <v>46.5</v>
      </c>
      <c r="AKK307" s="20">
        <v>234.501</v>
      </c>
      <c r="AKL307" s="20">
        <v>1979.373</v>
      </c>
      <c r="AKM307" s="21">
        <v>43.7</v>
      </c>
      <c r="AKN307" s="20">
        <v>220.75</v>
      </c>
      <c r="AKO307" s="20">
        <v>1863.309</v>
      </c>
      <c r="AKP307" s="21">
        <v>82.5</v>
      </c>
      <c r="AKQ307" s="20">
        <v>416.13799999999998</v>
      </c>
      <c r="AKR307" s="20">
        <v>3512.5390000000002</v>
      </c>
      <c r="AKS307" s="20">
        <v>3512.5390000000002</v>
      </c>
      <c r="AKT307" s="21">
        <v>154.19999999999999</v>
      </c>
      <c r="AKU307" s="20">
        <v>778.41800000000001</v>
      </c>
      <c r="AKV307" s="20">
        <v>6570.4679999999998</v>
      </c>
      <c r="AKW307" s="20">
        <v>6570.4679999999998</v>
      </c>
      <c r="AKX307" s="21">
        <v>236.7</v>
      </c>
      <c r="AKY307" s="20">
        <v>1194.556</v>
      </c>
      <c r="AKZ307" s="20">
        <v>10083.007</v>
      </c>
      <c r="ALA307" s="20">
        <v>10083.007</v>
      </c>
      <c r="ALB307" s="21">
        <v>127.4</v>
      </c>
      <c r="ALC307" s="20">
        <v>643.08199999999999</v>
      </c>
      <c r="ALD307" s="20">
        <v>5428.13</v>
      </c>
      <c r="ALE307" s="20">
        <v>5428.13</v>
      </c>
      <c r="ALF307" s="21">
        <v>304.10000000000002</v>
      </c>
      <c r="ALG307" s="20">
        <v>908.84900000000005</v>
      </c>
      <c r="ALH307" s="20">
        <v>1287.021</v>
      </c>
      <c r="ALI307" s="21">
        <v>99.5</v>
      </c>
      <c r="ALJ307" s="20">
        <v>297.50900000000001</v>
      </c>
      <c r="ALK307" s="20">
        <v>421.30200000000002</v>
      </c>
      <c r="ALL307" s="21">
        <v>64.7</v>
      </c>
      <c r="ALM307" s="20">
        <v>193.33500000000001</v>
      </c>
      <c r="ALN307" s="20">
        <v>273.78100000000001</v>
      </c>
      <c r="ALO307" s="20">
        <v>242.755</v>
      </c>
      <c r="ALP307" s="21">
        <v>137.69999999999999</v>
      </c>
      <c r="ALQ307" s="20">
        <v>411.60399999999998</v>
      </c>
      <c r="ALR307" s="20">
        <v>582.87199999999996</v>
      </c>
      <c r="ALS307" s="20">
        <v>463.93400000000003</v>
      </c>
      <c r="ALT307" s="21">
        <v>204.5</v>
      </c>
      <c r="ALU307" s="20">
        <v>611.34</v>
      </c>
      <c r="ALV307" s="20">
        <v>865.71900000000005</v>
      </c>
      <c r="ALW307" s="20">
        <v>706.68899999999996</v>
      </c>
      <c r="ALX307" s="21">
        <v>158</v>
      </c>
      <c r="ALY307" s="20">
        <v>472.22300000000001</v>
      </c>
      <c r="ALZ307" s="20">
        <v>668.71400000000006</v>
      </c>
      <c r="AMA307" s="20">
        <v>492.79</v>
      </c>
      <c r="AMB307" s="21">
        <v>191.6</v>
      </c>
      <c r="AMC307" s="20">
        <v>729.82100000000003</v>
      </c>
      <c r="AMD307" s="20">
        <v>26310.278999999999</v>
      </c>
      <c r="AME307" s="21">
        <v>32.1</v>
      </c>
      <c r="AMF307" s="20">
        <v>122.44</v>
      </c>
      <c r="AMG307" s="20">
        <v>4413.9989999999998</v>
      </c>
      <c r="AMH307" s="21">
        <v>81.7</v>
      </c>
      <c r="AMI307" s="20">
        <v>311.077</v>
      </c>
      <c r="AMJ307" s="20">
        <v>11214.43</v>
      </c>
      <c r="AMK307" s="20">
        <v>11214.43</v>
      </c>
      <c r="AML307" s="21">
        <v>77.8</v>
      </c>
      <c r="AMM307" s="20">
        <v>296.30399999999997</v>
      </c>
      <c r="AMN307" s="20">
        <v>10681.85</v>
      </c>
      <c r="AMO307" s="20">
        <v>10681.85</v>
      </c>
      <c r="AMP307" s="21">
        <v>159.4</v>
      </c>
      <c r="AMQ307" s="20">
        <v>607.38099999999997</v>
      </c>
      <c r="AMR307" s="20">
        <v>21896.28</v>
      </c>
      <c r="AMS307" s="20">
        <v>21896.28</v>
      </c>
      <c r="AMT307" s="21">
        <v>117.1</v>
      </c>
      <c r="AMU307" s="20">
        <v>446.08600000000001</v>
      </c>
      <c r="AMV307" s="20">
        <v>16081.52</v>
      </c>
      <c r="AMW307" s="20">
        <v>16081.52</v>
      </c>
      <c r="AMX307" s="21">
        <v>107.4</v>
      </c>
      <c r="AMY307" s="22">
        <v>863.08835499999998</v>
      </c>
      <c r="AMZ307" s="20">
        <v>2518.2330000000002</v>
      </c>
      <c r="ANA307" s="21">
        <v>28</v>
      </c>
      <c r="ANB307" s="20">
        <v>224.72200000000001</v>
      </c>
      <c r="ANC307" s="20">
        <v>655.67200000000003</v>
      </c>
      <c r="AND307" s="21">
        <v>27.4</v>
      </c>
      <c r="ANE307" s="20">
        <v>220.19</v>
      </c>
      <c r="ANF307" s="20">
        <v>642.44899999999996</v>
      </c>
      <c r="ANG307" s="21">
        <v>17.8</v>
      </c>
      <c r="ANH307" s="22">
        <v>142.87172000000001</v>
      </c>
      <c r="ANI307" s="22">
        <v>416.85681599999998</v>
      </c>
      <c r="ANJ307" s="22">
        <v>416.85681599999998</v>
      </c>
      <c r="ANK307" s="21">
        <v>61.7</v>
      </c>
      <c r="ANL307" s="22">
        <v>495.49442299999998</v>
      </c>
      <c r="ANM307" s="22">
        <v>1445.7040770000001</v>
      </c>
      <c r="ANN307" s="22">
        <v>1445.7040770000001</v>
      </c>
      <c r="ANO307" s="21">
        <v>79.5</v>
      </c>
      <c r="ANP307" s="22">
        <v>638.36614199999997</v>
      </c>
      <c r="ANQ307" s="22">
        <v>1862.5608930000001</v>
      </c>
      <c r="ANR307" s="22">
        <v>1862.5608930000001</v>
      </c>
      <c r="ANS307" s="21">
        <v>59.2</v>
      </c>
      <c r="ANT307" s="22">
        <v>475.71118799999999</v>
      </c>
      <c r="ANU307" s="22">
        <v>1387.982532</v>
      </c>
      <c r="ANV307" s="22">
        <v>1387.982532</v>
      </c>
      <c r="ANW307" s="21">
        <v>248.7</v>
      </c>
      <c r="ANX307" s="20">
        <v>45279.997000000003</v>
      </c>
      <c r="ANY307" s="20">
        <v>45279.997000000003</v>
      </c>
      <c r="ANZ307" s="21">
        <v>99.7</v>
      </c>
      <c r="AOA307" s="20">
        <v>18144.069</v>
      </c>
      <c r="AOB307" s="20">
        <v>18144.069</v>
      </c>
      <c r="AOC307" s="21">
        <v>96.8</v>
      </c>
      <c r="AOD307" s="20">
        <v>17627.22</v>
      </c>
      <c r="AOE307" s="20">
        <v>17627.22</v>
      </c>
      <c r="AOF307" s="21">
        <v>77.900000000000006</v>
      </c>
      <c r="AOG307" s="20">
        <v>14190.210999999999</v>
      </c>
      <c r="AOH307" s="20">
        <v>14190.210999999999</v>
      </c>
      <c r="AOI307" s="20">
        <v>14190.210999999999</v>
      </c>
      <c r="AOJ307" s="21">
        <v>71.099999999999994</v>
      </c>
      <c r="AOK307" s="20">
        <v>12945.717000000001</v>
      </c>
      <c r="AOL307" s="20">
        <v>12945.717000000001</v>
      </c>
      <c r="AOM307" s="20">
        <v>12945.717000000001</v>
      </c>
      <c r="AON307" s="21">
        <v>149</v>
      </c>
      <c r="AOO307" s="20">
        <v>27135.928</v>
      </c>
      <c r="AOP307" s="20">
        <v>27135.928</v>
      </c>
      <c r="AOQ307" s="20">
        <v>27135.928</v>
      </c>
      <c r="AOR307" s="21">
        <v>50.6</v>
      </c>
      <c r="AOS307" s="20">
        <v>9210.6</v>
      </c>
      <c r="AOT307" s="20">
        <v>9210.6</v>
      </c>
      <c r="AOU307" s="20">
        <v>9210.6</v>
      </c>
      <c r="AOV307" s="21">
        <v>271.10000000000002</v>
      </c>
      <c r="AOW307" s="20">
        <v>31041.722000000002</v>
      </c>
      <c r="AOX307" s="20">
        <v>28511.822</v>
      </c>
      <c r="AOY307" s="21">
        <v>104.2</v>
      </c>
      <c r="AOZ307" s="20">
        <v>11925.787</v>
      </c>
      <c r="APA307" s="20">
        <v>10953.834999999999</v>
      </c>
      <c r="APB307" s="21">
        <v>91.7</v>
      </c>
      <c r="APC307" s="20">
        <v>10501.342000000001</v>
      </c>
      <c r="APD307" s="20">
        <v>9645.4830000000002</v>
      </c>
      <c r="APE307" s="21">
        <v>59</v>
      </c>
      <c r="APF307" s="20">
        <v>6756.0730000000003</v>
      </c>
      <c r="APG307" s="20">
        <v>6205.4530000000004</v>
      </c>
      <c r="APH307" s="20">
        <v>6205.4530000000004</v>
      </c>
      <c r="API307" s="21">
        <v>107.9</v>
      </c>
      <c r="APJ307" s="20">
        <v>12359.861999999999</v>
      </c>
      <c r="APK307" s="20">
        <v>11352.534</v>
      </c>
      <c r="APL307" s="20">
        <v>11352.534</v>
      </c>
      <c r="APM307" s="21">
        <v>167</v>
      </c>
      <c r="APN307" s="20">
        <v>19115.935000000001</v>
      </c>
      <c r="APO307" s="20">
        <v>17557.987000000001</v>
      </c>
      <c r="APP307" s="20">
        <v>17557.987000000001</v>
      </c>
      <c r="APQ307" s="21">
        <v>92.6</v>
      </c>
      <c r="APR307" s="20">
        <v>10606.924000000001</v>
      </c>
      <c r="APS307" s="20">
        <v>9742.4599999999991</v>
      </c>
      <c r="APT307" s="20">
        <v>9742.4599999999991</v>
      </c>
      <c r="APU307" s="21">
        <v>123</v>
      </c>
      <c r="APV307" s="20">
        <v>349.10599999999999</v>
      </c>
      <c r="APW307" s="20">
        <v>5436.2089999999998</v>
      </c>
      <c r="APX307" s="21">
        <v>47.1</v>
      </c>
      <c r="APY307" s="20">
        <v>133.84399999999999</v>
      </c>
      <c r="APZ307" s="20">
        <v>2084.1950000000002</v>
      </c>
      <c r="AQA307" s="21">
        <v>37.700000000000003</v>
      </c>
      <c r="AQB307" s="20">
        <v>107</v>
      </c>
      <c r="AQC307" s="20">
        <v>1666.1849999999999</v>
      </c>
      <c r="AQD307" s="20">
        <v>1666.1849999999999</v>
      </c>
      <c r="AQE307" s="21">
        <v>38.1</v>
      </c>
      <c r="AQF307" s="20">
        <v>108.262</v>
      </c>
      <c r="AQG307" s="20">
        <v>1685.829</v>
      </c>
      <c r="AQH307" s="20">
        <v>1685.829</v>
      </c>
      <c r="AQI307" s="21">
        <v>75.8</v>
      </c>
      <c r="AQJ307" s="20">
        <v>215.262</v>
      </c>
      <c r="AQK307" s="20">
        <v>3352.0140000000001</v>
      </c>
      <c r="AQL307" s="20">
        <v>3352.0140000000001</v>
      </c>
      <c r="AQM307" s="21">
        <v>60.9</v>
      </c>
      <c r="AQN307" s="20">
        <v>172.88300000000001</v>
      </c>
      <c r="AQO307" s="20">
        <v>2692.0949999999998</v>
      </c>
      <c r="AQP307" s="20">
        <v>2692.0949999999998</v>
      </c>
    </row>
    <row r="308" spans="1:1134" x14ac:dyDescent="0.2">
      <c r="A308" s="18">
        <v>42460</v>
      </c>
      <c r="B308" s="21">
        <v>188</v>
      </c>
      <c r="C308" s="21">
        <v>175</v>
      </c>
      <c r="D308" s="20">
        <v>46881.576999999997</v>
      </c>
      <c r="E308" s="21">
        <v>44.9</v>
      </c>
      <c r="F308" s="21">
        <v>44.2</v>
      </c>
      <c r="G308" s="20">
        <v>11199.501</v>
      </c>
      <c r="H308" s="21">
        <v>36.6</v>
      </c>
      <c r="I308" s="21">
        <v>34.200000000000003</v>
      </c>
      <c r="J308" s="20">
        <v>9118.0949999999993</v>
      </c>
      <c r="K308" s="21">
        <v>106.2</v>
      </c>
      <c r="L308" s="21">
        <v>96.3</v>
      </c>
      <c r="M308" s="20">
        <v>26481.775000000001</v>
      </c>
      <c r="N308" s="21">
        <v>142.80000000000001</v>
      </c>
      <c r="O308" s="21">
        <v>130.5</v>
      </c>
      <c r="P308" s="20">
        <v>35606.906000000003</v>
      </c>
      <c r="Q308" s="21">
        <v>105.1</v>
      </c>
      <c r="R308" s="21">
        <v>94.6</v>
      </c>
      <c r="S308" s="20">
        <v>26207.445</v>
      </c>
      <c r="T308" s="21">
        <v>244.6</v>
      </c>
      <c r="U308" s="21">
        <v>223.6</v>
      </c>
      <c r="V308" s="20">
        <v>164242.78</v>
      </c>
      <c r="W308" s="21">
        <v>87.5</v>
      </c>
      <c r="X308" s="21">
        <v>77</v>
      </c>
      <c r="Y308" s="20">
        <v>58726.608</v>
      </c>
      <c r="Z308" s="21">
        <v>81.2</v>
      </c>
      <c r="AA308" s="21">
        <v>72.099999999999994</v>
      </c>
      <c r="AB308" s="20">
        <v>54514.321000000004</v>
      </c>
      <c r="AC308" s="21">
        <v>61</v>
      </c>
      <c r="AD308" s="21">
        <v>53</v>
      </c>
      <c r="AE308" s="20">
        <v>40938.197</v>
      </c>
      <c r="AF308" s="21">
        <v>96.2</v>
      </c>
      <c r="AG308" s="21">
        <v>93.5</v>
      </c>
      <c r="AH308" s="20">
        <v>64570.720000000001</v>
      </c>
      <c r="AI308" s="21">
        <v>157.1</v>
      </c>
      <c r="AJ308" s="21">
        <v>146.5</v>
      </c>
      <c r="AK308" s="20">
        <v>105516.17200000001</v>
      </c>
      <c r="AL308" s="21">
        <v>89.7</v>
      </c>
      <c r="AM308" s="21">
        <v>87.9</v>
      </c>
      <c r="AN308" s="20">
        <v>60240.286</v>
      </c>
      <c r="AO308" s="21">
        <v>278</v>
      </c>
      <c r="AP308" s="21">
        <v>276.7</v>
      </c>
      <c r="AQ308" s="20">
        <v>117361.20299999999</v>
      </c>
      <c r="AR308" s="21">
        <v>112.4</v>
      </c>
      <c r="AS308" s="21">
        <v>112.7</v>
      </c>
      <c r="AT308" s="20">
        <v>47451.936999999998</v>
      </c>
      <c r="AU308" s="21">
        <v>102.6</v>
      </c>
      <c r="AV308" s="21">
        <v>102.6</v>
      </c>
      <c r="AW308" s="20">
        <v>43314.82</v>
      </c>
      <c r="AX308" s="21">
        <v>75.400000000000006</v>
      </c>
      <c r="AY308" s="21">
        <v>73.599999999999994</v>
      </c>
      <c r="AZ308" s="20">
        <v>31820.101999999999</v>
      </c>
      <c r="BA308" s="21">
        <v>90.2</v>
      </c>
      <c r="BB308" s="21">
        <v>90.5</v>
      </c>
      <c r="BC308" s="20">
        <v>38088.945</v>
      </c>
      <c r="BD308" s="21">
        <v>165.6</v>
      </c>
      <c r="BE308" s="21">
        <v>164.1</v>
      </c>
      <c r="BF308" s="20">
        <v>69909.266000000003</v>
      </c>
      <c r="BG308" s="21">
        <v>80.599999999999994</v>
      </c>
      <c r="BH308" s="21">
        <v>80.400000000000006</v>
      </c>
      <c r="BI308" s="20">
        <v>34032.841</v>
      </c>
      <c r="BJ308" s="21">
        <v>85.4</v>
      </c>
      <c r="BK308" s="19">
        <v>376.15714420470999</v>
      </c>
      <c r="BL308" s="20">
        <v>5506.3760000000002</v>
      </c>
      <c r="BM308" s="21">
        <v>64.2</v>
      </c>
      <c r="BN308" s="20">
        <v>282.99700000000001</v>
      </c>
      <c r="BO308" s="20">
        <v>4142.6469999999999</v>
      </c>
      <c r="BP308" s="21">
        <v>6</v>
      </c>
      <c r="BQ308" s="20">
        <v>26.597999999999999</v>
      </c>
      <c r="BR308" s="19">
        <v>389.34996699999999</v>
      </c>
      <c r="BS308" s="19">
        <v>389.34996699999999</v>
      </c>
      <c r="BT308" s="21">
        <v>15</v>
      </c>
      <c r="BU308" s="20">
        <v>65.902000000000001</v>
      </c>
      <c r="BV308" s="19">
        <v>964.71053385029995</v>
      </c>
      <c r="BW308" s="19">
        <v>798.65859232148</v>
      </c>
      <c r="BX308" s="21">
        <v>21.1</v>
      </c>
      <c r="BY308" s="19">
        <v>93.160457385705001</v>
      </c>
      <c r="BZ308" s="19">
        <v>1363.7293554406001</v>
      </c>
      <c r="CA308" s="19">
        <v>1188.0085593214999</v>
      </c>
      <c r="CB308" s="21">
        <v>13.1</v>
      </c>
      <c r="CC308" s="19">
        <v>57.688780886019998</v>
      </c>
      <c r="CD308" s="19">
        <v>844.47721899999999</v>
      </c>
      <c r="CE308" s="19">
        <v>844.47721899999999</v>
      </c>
      <c r="CF308" s="21">
        <v>240</v>
      </c>
      <c r="CG308" s="20">
        <v>952.00599999999997</v>
      </c>
      <c r="CH308" s="20">
        <v>836.14700000000005</v>
      </c>
      <c r="CI308" s="21">
        <v>98.5</v>
      </c>
      <c r="CJ308" s="20">
        <v>390.858</v>
      </c>
      <c r="CK308" s="20">
        <v>343.291</v>
      </c>
      <c r="CL308" s="21">
        <v>85.6</v>
      </c>
      <c r="CM308" s="20">
        <v>339.74799999999999</v>
      </c>
      <c r="CN308" s="20">
        <v>298.40100000000001</v>
      </c>
      <c r="CO308" s="21">
        <v>50.3</v>
      </c>
      <c r="CP308" s="20">
        <v>199.709</v>
      </c>
      <c r="CQ308" s="20">
        <v>175.404</v>
      </c>
      <c r="CR308" s="20">
        <v>175.404</v>
      </c>
      <c r="CS308" s="21">
        <v>91.1</v>
      </c>
      <c r="CT308" s="20">
        <v>361.43900000000002</v>
      </c>
      <c r="CU308" s="20">
        <v>317.452</v>
      </c>
      <c r="CV308" s="20">
        <v>317.452</v>
      </c>
      <c r="CW308" s="21">
        <v>141.4</v>
      </c>
      <c r="CX308" s="20">
        <v>561.14800000000002</v>
      </c>
      <c r="CY308" s="20">
        <v>492.85599999999999</v>
      </c>
      <c r="CZ308" s="20">
        <v>492.85599999999999</v>
      </c>
      <c r="DA308" s="21">
        <v>83.1</v>
      </c>
      <c r="DB308" s="20">
        <v>329.51299999999998</v>
      </c>
      <c r="DC308" s="20">
        <v>289.411</v>
      </c>
      <c r="DD308" s="20">
        <v>289.411</v>
      </c>
      <c r="DE308" s="21">
        <v>240.5</v>
      </c>
      <c r="DF308" s="20">
        <v>3042.723</v>
      </c>
      <c r="DG308" s="20">
        <v>3957.366</v>
      </c>
      <c r="DH308" s="21">
        <v>39.5</v>
      </c>
      <c r="DI308" s="20">
        <v>500.22</v>
      </c>
      <c r="DJ308" s="20">
        <v>650.58600000000001</v>
      </c>
      <c r="DK308" s="21">
        <v>35.200000000000003</v>
      </c>
      <c r="DL308" s="20">
        <v>444.95600000000002</v>
      </c>
      <c r="DM308" s="20">
        <v>578.71</v>
      </c>
      <c r="DN308" s="21">
        <v>122.1</v>
      </c>
      <c r="DO308" s="20">
        <v>1544.8589999999999</v>
      </c>
      <c r="DP308" s="20">
        <v>2009.2439999999999</v>
      </c>
      <c r="DQ308" s="20">
        <v>2009.2439999999999</v>
      </c>
      <c r="DR308" s="21">
        <v>78.900000000000006</v>
      </c>
      <c r="DS308" s="20">
        <v>997.64400000000001</v>
      </c>
      <c r="DT308" s="20">
        <v>1297.5360000000001</v>
      </c>
      <c r="DU308" s="20">
        <v>1297.5360000000001</v>
      </c>
      <c r="DV308" s="21">
        <v>201</v>
      </c>
      <c r="DW308" s="20">
        <v>2542.5030000000002</v>
      </c>
      <c r="DX308" s="20">
        <v>3306.78</v>
      </c>
      <c r="DY308" s="20">
        <v>3306.78</v>
      </c>
      <c r="DZ308" s="21">
        <v>141.6</v>
      </c>
      <c r="EA308" s="20">
        <v>1790.6020000000001</v>
      </c>
      <c r="EB308" s="20">
        <v>2328.857</v>
      </c>
      <c r="EC308" s="20">
        <v>2328.857</v>
      </c>
      <c r="ED308" s="21">
        <v>351.6</v>
      </c>
      <c r="EE308" s="20">
        <v>1678.0329999999999</v>
      </c>
      <c r="EF308" s="20">
        <v>1473.816</v>
      </c>
      <c r="EG308" s="21">
        <v>127.7</v>
      </c>
      <c r="EH308" s="20">
        <v>609.25699999999995</v>
      </c>
      <c r="EI308" s="20">
        <v>535.11</v>
      </c>
      <c r="EJ308" s="21">
        <v>108.3</v>
      </c>
      <c r="EK308" s="20">
        <v>517.08000000000004</v>
      </c>
      <c r="EL308" s="20">
        <v>454.15100000000001</v>
      </c>
      <c r="EM308" s="21">
        <v>58.5</v>
      </c>
      <c r="EN308" s="20">
        <v>279.24700000000001</v>
      </c>
      <c r="EO308" s="20">
        <v>245.26300000000001</v>
      </c>
      <c r="EP308" s="20">
        <v>245.26300000000001</v>
      </c>
      <c r="EQ308" s="21">
        <v>165.4</v>
      </c>
      <c r="ER308" s="20">
        <v>789.529</v>
      </c>
      <c r="ES308" s="20">
        <v>693.44299999999998</v>
      </c>
      <c r="ET308" s="20">
        <v>693.44299999999998</v>
      </c>
      <c r="EU308" s="21">
        <v>223.9</v>
      </c>
      <c r="EV308" s="20">
        <v>1068.7760000000001</v>
      </c>
      <c r="EW308" s="20">
        <v>938.70600000000002</v>
      </c>
      <c r="EX308" s="20">
        <v>938.70600000000002</v>
      </c>
      <c r="EY308" s="21">
        <v>61.5</v>
      </c>
      <c r="EZ308" s="20">
        <v>293.62099999999998</v>
      </c>
      <c r="FA308" s="20">
        <v>257.887</v>
      </c>
      <c r="FB308" s="20">
        <v>257.887</v>
      </c>
      <c r="FC308" s="21">
        <v>151.4</v>
      </c>
      <c r="FD308" s="20">
        <v>2527.4769999999999</v>
      </c>
      <c r="FE308" s="20">
        <v>9140.6530000000002</v>
      </c>
      <c r="FF308" s="21">
        <v>72.599999999999994</v>
      </c>
      <c r="FG308" s="20">
        <v>1212.0540000000001</v>
      </c>
      <c r="FH308" s="20">
        <v>4383.41</v>
      </c>
      <c r="FI308" s="21">
        <v>27.9</v>
      </c>
      <c r="FJ308" s="20">
        <v>465.07</v>
      </c>
      <c r="FK308" s="20">
        <v>1681.931</v>
      </c>
      <c r="FL308" s="20">
        <v>1681.931</v>
      </c>
      <c r="FM308" s="21">
        <v>50.9</v>
      </c>
      <c r="FN308" s="20">
        <v>850.35299999999995</v>
      </c>
      <c r="FO308" s="20">
        <v>3075.3119999999999</v>
      </c>
      <c r="FP308" s="20">
        <v>3075.3119999999999</v>
      </c>
      <c r="FQ308" s="21">
        <v>78.8</v>
      </c>
      <c r="FR308" s="20">
        <v>1315.423</v>
      </c>
      <c r="FS308" s="20">
        <v>4757.2430000000004</v>
      </c>
      <c r="FT308" s="20">
        <v>4757.2430000000004</v>
      </c>
      <c r="FU308" s="21">
        <v>65.400000000000006</v>
      </c>
      <c r="FV308" s="20">
        <v>1092.5609999999999</v>
      </c>
      <c r="FW308" s="20">
        <v>3951.261</v>
      </c>
      <c r="FX308" s="20">
        <v>3951.261</v>
      </c>
      <c r="FY308" s="21">
        <v>298</v>
      </c>
      <c r="FZ308" s="20">
        <v>4589.4660000000003</v>
      </c>
      <c r="GA308" s="20">
        <v>5941.0640000000003</v>
      </c>
      <c r="GB308" s="21">
        <v>89.6</v>
      </c>
      <c r="GC308" s="20">
        <v>1379.443</v>
      </c>
      <c r="GD308" s="20">
        <v>1785.6890000000001</v>
      </c>
      <c r="GE308" s="21">
        <v>81.3</v>
      </c>
      <c r="GF308" s="20">
        <v>1252.846</v>
      </c>
      <c r="GG308" s="20">
        <v>1621.809</v>
      </c>
      <c r="GH308" s="21">
        <v>101.1</v>
      </c>
      <c r="GI308" s="20">
        <v>1558.0250000000001</v>
      </c>
      <c r="GJ308" s="20">
        <v>2016.864</v>
      </c>
      <c r="GK308" s="20">
        <v>2016.864</v>
      </c>
      <c r="GL308" s="21">
        <v>107.2</v>
      </c>
      <c r="GM308" s="20">
        <v>1651.998</v>
      </c>
      <c r="GN308" s="20">
        <v>2138.511</v>
      </c>
      <c r="GO308" s="20">
        <v>2138.511</v>
      </c>
      <c r="GP308" s="21">
        <v>208.4</v>
      </c>
      <c r="GQ308" s="20">
        <v>3210.0230000000001</v>
      </c>
      <c r="GR308" s="20">
        <v>4155.375</v>
      </c>
      <c r="GS308" s="20">
        <v>4155.375</v>
      </c>
      <c r="GT308" s="21">
        <v>97.7</v>
      </c>
      <c r="GU308" s="20">
        <v>1505.59</v>
      </c>
      <c r="GV308" s="20">
        <v>1948.9860000000001</v>
      </c>
      <c r="GW308" s="20">
        <v>1948.9860000000001</v>
      </c>
      <c r="GX308" s="21">
        <v>271.39999999999998</v>
      </c>
      <c r="GY308" s="20">
        <v>1892.982</v>
      </c>
      <c r="GZ308" s="20">
        <v>1817.452</v>
      </c>
      <c r="HA308" s="21">
        <v>32.4</v>
      </c>
      <c r="HB308" s="20">
        <v>225.97399999999999</v>
      </c>
      <c r="HC308" s="20">
        <v>216.958</v>
      </c>
      <c r="HD308" s="21">
        <v>28.6</v>
      </c>
      <c r="HE308" s="20">
        <v>199.19300000000001</v>
      </c>
      <c r="HF308" s="20">
        <v>191.245</v>
      </c>
      <c r="HG308" s="21">
        <v>122.7</v>
      </c>
      <c r="HH308" s="20">
        <v>855.90499999999997</v>
      </c>
      <c r="HI308" s="20">
        <v>821.75400000000002</v>
      </c>
      <c r="HJ308" s="20">
        <v>821.75400000000002</v>
      </c>
      <c r="HK308" s="21">
        <v>116.3</v>
      </c>
      <c r="HL308" s="20">
        <v>811.10299999999995</v>
      </c>
      <c r="HM308" s="20">
        <v>778.74</v>
      </c>
      <c r="HN308" s="20">
        <v>778.74</v>
      </c>
      <c r="HO308" s="21">
        <v>239</v>
      </c>
      <c r="HP308" s="20">
        <v>1667.008</v>
      </c>
      <c r="HQ308" s="20">
        <v>1600.4939999999999</v>
      </c>
      <c r="HR308" s="20">
        <v>1600.4939999999999</v>
      </c>
      <c r="HS308" s="21">
        <v>144.4</v>
      </c>
      <c r="HT308" s="20">
        <v>1007.127</v>
      </c>
      <c r="HU308" s="20">
        <v>966.94299999999998</v>
      </c>
      <c r="HV308" s="20">
        <v>966.94299999999998</v>
      </c>
      <c r="HW308" s="21">
        <v>164.4</v>
      </c>
      <c r="HX308" s="20">
        <v>392.90499999999997</v>
      </c>
      <c r="HY308" s="20">
        <v>265250.21799999999</v>
      </c>
      <c r="HZ308" s="21">
        <v>20.8</v>
      </c>
      <c r="IA308" s="20">
        <v>49.8</v>
      </c>
      <c r="IB308" s="20">
        <v>33619.703999999998</v>
      </c>
      <c r="IC308" s="21">
        <v>18</v>
      </c>
      <c r="ID308" s="20">
        <v>43.003</v>
      </c>
      <c r="IE308" s="20">
        <v>29031.337</v>
      </c>
      <c r="IF308" s="21">
        <v>41.5</v>
      </c>
      <c r="IG308" s="20">
        <v>99.22</v>
      </c>
      <c r="IH308" s="20">
        <v>66983.631999999998</v>
      </c>
      <c r="II308" s="20">
        <v>66983.631999999998</v>
      </c>
      <c r="IJ308" s="21">
        <v>102</v>
      </c>
      <c r="IK308" s="20">
        <v>243.88499999999999</v>
      </c>
      <c r="IL308" s="20">
        <v>164646.883</v>
      </c>
      <c r="IM308" s="20">
        <v>164646.883</v>
      </c>
      <c r="IN308" s="21">
        <v>143.5</v>
      </c>
      <c r="IO308" s="20">
        <v>343.10500000000002</v>
      </c>
      <c r="IP308" s="20">
        <v>231630.51500000001</v>
      </c>
      <c r="IQ308" s="20">
        <v>231630.51500000001</v>
      </c>
      <c r="IR308" s="21">
        <v>81.5</v>
      </c>
      <c r="IS308" s="20">
        <v>194.822</v>
      </c>
      <c r="IT308" s="23">
        <v>131524.16</v>
      </c>
      <c r="IU308" s="23">
        <v>131524.16</v>
      </c>
      <c r="IV308" s="21">
        <v>246.1</v>
      </c>
      <c r="IW308" s="20">
        <v>26685.687999999998</v>
      </c>
      <c r="IX308" s="20">
        <v>172311.97099999999</v>
      </c>
      <c r="IY308" s="21">
        <v>44.3</v>
      </c>
      <c r="IZ308" s="20">
        <v>4799.5420000000004</v>
      </c>
      <c r="JA308" s="20">
        <v>30991.085999999999</v>
      </c>
      <c r="JB308" s="21">
        <v>39.9</v>
      </c>
      <c r="JC308" s="20">
        <v>4331.5309999999999</v>
      </c>
      <c r="JD308" s="20">
        <v>27969.1</v>
      </c>
      <c r="JE308" s="20">
        <v>27969.1</v>
      </c>
      <c r="JF308" s="21">
        <v>161.9</v>
      </c>
      <c r="JG308" s="20">
        <v>17554.615000000002</v>
      </c>
      <c r="JH308" s="20">
        <v>113351.785</v>
      </c>
      <c r="JI308" s="20">
        <v>113351.785</v>
      </c>
      <c r="JJ308" s="21">
        <v>201.8</v>
      </c>
      <c r="JK308" s="20">
        <v>21886.147000000001</v>
      </c>
      <c r="JL308" s="20">
        <v>141320.88500000001</v>
      </c>
      <c r="JM308" s="20">
        <v>141320.88500000001</v>
      </c>
      <c r="JN308" s="21">
        <v>155.5</v>
      </c>
      <c r="JO308" s="20">
        <v>16867.670999999998</v>
      </c>
      <c r="JP308" s="20">
        <v>108916.12</v>
      </c>
      <c r="JQ308" s="20">
        <v>108916.12</v>
      </c>
      <c r="JR308" s="21">
        <v>112.9</v>
      </c>
      <c r="JS308" s="20">
        <v>306.24900000000002</v>
      </c>
      <c r="JT308" s="20">
        <v>925591.84199999995</v>
      </c>
      <c r="JU308" s="21">
        <v>46</v>
      </c>
      <c r="JV308" s="20">
        <v>124.75700000000001</v>
      </c>
      <c r="JW308" s="20">
        <v>377058.91399999999</v>
      </c>
      <c r="JX308" s="20">
        <v>26.689</v>
      </c>
      <c r="JY308" s="20">
        <v>72.379000000000005</v>
      </c>
      <c r="JZ308" s="20">
        <v>218756.03899999999</v>
      </c>
      <c r="KA308" s="20">
        <v>218756.03899999999</v>
      </c>
      <c r="KB308" s="20">
        <v>40.234000000000002</v>
      </c>
      <c r="KC308" s="20">
        <v>109.113</v>
      </c>
      <c r="KD308" s="20">
        <v>329776.88900000002</v>
      </c>
      <c r="KE308" s="20">
        <v>329776.88900000002</v>
      </c>
      <c r="KF308" s="21">
        <v>66.900000000000006</v>
      </c>
      <c r="KG308" s="21">
        <v>181.5</v>
      </c>
      <c r="KH308" s="20">
        <v>548532.92799999996</v>
      </c>
      <c r="KI308" s="20">
        <v>548532.92799999996</v>
      </c>
      <c r="KJ308" s="21">
        <v>46.6</v>
      </c>
      <c r="KK308" s="21">
        <v>126.3</v>
      </c>
      <c r="KL308" s="21">
        <v>381839.7</v>
      </c>
      <c r="KM308" s="21">
        <v>381839.7</v>
      </c>
      <c r="KN308" s="21">
        <v>130.6</v>
      </c>
      <c r="KO308" s="20">
        <v>257.27100000000002</v>
      </c>
      <c r="KP308" s="20">
        <v>6112.8050000000003</v>
      </c>
      <c r="KQ308" s="21">
        <v>44.8</v>
      </c>
      <c r="KR308" s="20">
        <v>88.200999999999993</v>
      </c>
      <c r="KS308" s="20">
        <v>2095.6750000000002</v>
      </c>
      <c r="KT308" s="21">
        <v>39.700000000000003</v>
      </c>
      <c r="KU308" s="20">
        <v>78.168000000000006</v>
      </c>
      <c r="KV308" s="20">
        <v>1857.2850000000001</v>
      </c>
      <c r="KW308" s="21">
        <v>29.9</v>
      </c>
      <c r="KX308" s="20">
        <v>58.84</v>
      </c>
      <c r="KY308" s="20">
        <v>1398.06</v>
      </c>
      <c r="KZ308" s="20">
        <v>1398.06</v>
      </c>
      <c r="LA308" s="21">
        <v>55.9</v>
      </c>
      <c r="LB308" s="20">
        <v>110.229</v>
      </c>
      <c r="LC308" s="20">
        <v>2619.0700000000002</v>
      </c>
      <c r="LD308" s="20">
        <v>2619.0700000000002</v>
      </c>
      <c r="LE308" s="21">
        <v>85.8</v>
      </c>
      <c r="LF308" s="20">
        <v>169.07</v>
      </c>
      <c r="LG308" s="20">
        <v>4017.13</v>
      </c>
      <c r="LH308" s="20">
        <v>4017.13</v>
      </c>
      <c r="LI308" s="21">
        <v>49.8</v>
      </c>
      <c r="LJ308" s="20">
        <v>98.119</v>
      </c>
      <c r="LK308" s="20">
        <v>2331.3200000000002</v>
      </c>
      <c r="LL308" s="20">
        <v>2331.3200000000002</v>
      </c>
      <c r="LM308" s="21">
        <v>196.8</v>
      </c>
      <c r="LN308" s="20">
        <v>6841.0929999999998</v>
      </c>
      <c r="LO308" s="20">
        <v>6008.5320000000002</v>
      </c>
      <c r="LP308" s="21">
        <v>78.5</v>
      </c>
      <c r="LQ308" s="20">
        <v>2729.866</v>
      </c>
      <c r="LR308" s="20">
        <v>2397.6410000000001</v>
      </c>
      <c r="LS308" s="21">
        <v>71.599999999999994</v>
      </c>
      <c r="LT308" s="20">
        <v>2489.6410000000001</v>
      </c>
      <c r="LU308" s="20">
        <v>2186.652</v>
      </c>
      <c r="LV308" s="21">
        <v>53.4</v>
      </c>
      <c r="LW308" s="20">
        <v>1854.9469999999999</v>
      </c>
      <c r="LX308" s="20">
        <v>1629.2</v>
      </c>
      <c r="LY308" s="20">
        <v>1629.2</v>
      </c>
      <c r="LZ308" s="21">
        <v>64.900000000000006</v>
      </c>
      <c r="MA308" s="20">
        <v>2256.2800000000002</v>
      </c>
      <c r="MB308" s="20">
        <v>1981.691</v>
      </c>
      <c r="MC308" s="20">
        <v>1981.691</v>
      </c>
      <c r="MD308" s="21">
        <v>118.3</v>
      </c>
      <c r="ME308" s="20">
        <v>4111.2269999999999</v>
      </c>
      <c r="MF308" s="20">
        <v>3610.8910000000001</v>
      </c>
      <c r="MG308" s="20">
        <v>3610.8910000000001</v>
      </c>
      <c r="MH308" s="21">
        <v>76.900000000000006</v>
      </c>
      <c r="MI308" s="20">
        <v>2673.3690000000001</v>
      </c>
      <c r="MJ308" s="20">
        <v>2348.02</v>
      </c>
      <c r="MK308" s="20">
        <v>2348.02</v>
      </c>
      <c r="ML308" s="21">
        <v>291.3</v>
      </c>
      <c r="MM308" s="20">
        <v>911.61</v>
      </c>
      <c r="MN308" s="20">
        <v>5966.3069999999998</v>
      </c>
      <c r="MO308" s="21">
        <v>46.5</v>
      </c>
      <c r="MP308" s="20">
        <v>145.499</v>
      </c>
      <c r="MQ308" s="20">
        <v>952.26</v>
      </c>
      <c r="MR308" s="21">
        <v>39</v>
      </c>
      <c r="MS308" s="20">
        <v>122.05200000000001</v>
      </c>
      <c r="MT308" s="20">
        <v>798.80799999999999</v>
      </c>
      <c r="MU308" s="21">
        <v>119.2</v>
      </c>
      <c r="MV308" s="20">
        <v>373.07</v>
      </c>
      <c r="MW308" s="20">
        <v>2441.67</v>
      </c>
      <c r="MX308" s="20">
        <v>2468</v>
      </c>
      <c r="MY308" s="21">
        <v>125.5</v>
      </c>
      <c r="MZ308" s="20">
        <v>392.82299999999998</v>
      </c>
      <c r="NA308" s="20">
        <v>2570.9470000000001</v>
      </c>
      <c r="NB308" s="20">
        <v>2394</v>
      </c>
      <c r="NC308" s="21">
        <v>244.8</v>
      </c>
      <c r="ND308" s="20">
        <v>766.11199999999997</v>
      </c>
      <c r="NE308" s="20">
        <v>5014.0469999999996</v>
      </c>
      <c r="NF308" s="20">
        <v>4862</v>
      </c>
      <c r="NG308" s="21">
        <v>170.6</v>
      </c>
      <c r="NH308" s="20">
        <v>533.77800000000002</v>
      </c>
      <c r="NI308" s="20">
        <v>3493.47</v>
      </c>
      <c r="NJ308" s="20">
        <v>3493.47</v>
      </c>
      <c r="NK308" s="21">
        <v>291.3</v>
      </c>
      <c r="NL308" s="20">
        <v>3606.297</v>
      </c>
      <c r="NM308" s="20">
        <v>3167.4110000000001</v>
      </c>
      <c r="NN308" s="21">
        <v>117.2</v>
      </c>
      <c r="NO308" s="20">
        <v>1450.586</v>
      </c>
      <c r="NP308" s="20">
        <v>1274.05</v>
      </c>
      <c r="NQ308" s="21">
        <v>104.5</v>
      </c>
      <c r="NR308" s="20">
        <v>1293.1199999999999</v>
      </c>
      <c r="NS308" s="20">
        <v>1135.7470000000001</v>
      </c>
      <c r="NT308" s="21">
        <v>66.8</v>
      </c>
      <c r="NU308" s="20">
        <v>826.56600000000003</v>
      </c>
      <c r="NV308" s="20">
        <v>725.97299999999996</v>
      </c>
      <c r="NW308" s="20">
        <v>725.97299999999996</v>
      </c>
      <c r="NX308" s="21">
        <v>107.4</v>
      </c>
      <c r="NY308" s="20">
        <v>1329.145</v>
      </c>
      <c r="NZ308" s="20">
        <v>1167.3879999999999</v>
      </c>
      <c r="OA308" s="20">
        <v>1167.3879999999999</v>
      </c>
      <c r="OB308" s="21">
        <v>174.1</v>
      </c>
      <c r="OC308" s="20">
        <v>2155.7109999999998</v>
      </c>
      <c r="OD308" s="20">
        <v>1893.3610000000001</v>
      </c>
      <c r="OE308" s="20">
        <v>1893.3610000000001</v>
      </c>
      <c r="OF308" s="21">
        <v>112.1</v>
      </c>
      <c r="OG308" s="20">
        <v>1387.6479999999999</v>
      </c>
      <c r="OH308" s="20">
        <v>1218.771</v>
      </c>
      <c r="OI308" s="20">
        <v>1218.771</v>
      </c>
      <c r="OJ308" s="21">
        <v>261</v>
      </c>
      <c r="OK308" s="20">
        <v>633.52300000000002</v>
      </c>
      <c r="OL308" s="20">
        <v>556.423</v>
      </c>
      <c r="OM308" s="21">
        <v>74.900000000000006</v>
      </c>
      <c r="ON308" s="20">
        <v>181.72300000000001</v>
      </c>
      <c r="OO308" s="20">
        <v>159.607</v>
      </c>
      <c r="OP308" s="21">
        <v>68.8</v>
      </c>
      <c r="OQ308" s="20">
        <v>167.018</v>
      </c>
      <c r="OR308" s="20">
        <v>146.69200000000001</v>
      </c>
      <c r="OS308" s="21">
        <v>63.2</v>
      </c>
      <c r="OT308" s="20">
        <v>153.35300000000001</v>
      </c>
      <c r="OU308" s="20">
        <v>134.69</v>
      </c>
      <c r="OV308" s="20">
        <v>134.69</v>
      </c>
      <c r="OW308" s="21">
        <v>122.9</v>
      </c>
      <c r="OX308" s="20">
        <v>298.447</v>
      </c>
      <c r="OY308" s="20">
        <v>262.12599999999998</v>
      </c>
      <c r="OZ308" s="20">
        <v>262.12599999999998</v>
      </c>
      <c r="PA308" s="21">
        <v>186.1</v>
      </c>
      <c r="PB308" s="20">
        <v>451.8</v>
      </c>
      <c r="PC308" s="20">
        <v>396.81599999999997</v>
      </c>
      <c r="PD308" s="20">
        <v>396.81599999999997</v>
      </c>
      <c r="PE308" s="21">
        <v>93.2</v>
      </c>
      <c r="PF308" s="20">
        <v>226.36799999999999</v>
      </c>
      <c r="PG308" s="20">
        <v>198.81899999999999</v>
      </c>
      <c r="PH308" s="20">
        <v>198.81899999999999</v>
      </c>
      <c r="PI308" s="21">
        <v>308.89999999999998</v>
      </c>
      <c r="PJ308" s="20">
        <v>7777.33</v>
      </c>
      <c r="PK308" s="20">
        <v>6830.8289999999997</v>
      </c>
      <c r="PL308" s="21">
        <v>114.1</v>
      </c>
      <c r="PM308" s="20">
        <v>2871.9789999999998</v>
      </c>
      <c r="PN308" s="20">
        <v>2522.4589999999998</v>
      </c>
      <c r="PO308" s="21">
        <v>98.4</v>
      </c>
      <c r="PP308" s="20">
        <v>2477.902</v>
      </c>
      <c r="PQ308" s="20">
        <v>2176.3409999999999</v>
      </c>
      <c r="PR308" s="21">
        <v>55.9</v>
      </c>
      <c r="PS308" s="20">
        <v>1408.1949999999999</v>
      </c>
      <c r="PT308" s="20">
        <v>1236.818</v>
      </c>
      <c r="PU308" s="20">
        <v>1236.818</v>
      </c>
      <c r="PV308" s="21">
        <v>138.9</v>
      </c>
      <c r="PW308" s="20">
        <v>3497.1559999999999</v>
      </c>
      <c r="PX308" s="20">
        <v>3071.5520000000001</v>
      </c>
      <c r="PY308" s="20">
        <v>3071.5520000000001</v>
      </c>
      <c r="PZ308" s="21">
        <v>194.9</v>
      </c>
      <c r="QA308" s="20">
        <v>4905.3509999999997</v>
      </c>
      <c r="QB308" s="20">
        <v>4308.37</v>
      </c>
      <c r="QC308" s="20">
        <v>4308.37</v>
      </c>
      <c r="QD308" s="21">
        <v>93</v>
      </c>
      <c r="QE308" s="20">
        <v>2341.3690000000001</v>
      </c>
      <c r="QF308" s="20">
        <v>2056.424</v>
      </c>
      <c r="QG308" s="20">
        <v>2056.424</v>
      </c>
      <c r="QH308" s="21">
        <v>245.5</v>
      </c>
      <c r="QI308" s="21">
        <v>224.8</v>
      </c>
      <c r="QJ308" s="20">
        <v>152641.611</v>
      </c>
      <c r="QK308" s="21">
        <v>90.4</v>
      </c>
      <c r="QL308" s="21">
        <v>79.400000000000006</v>
      </c>
      <c r="QM308" s="20">
        <v>56223.682000000001</v>
      </c>
      <c r="QN308" s="21">
        <v>83.9</v>
      </c>
      <c r="QO308" s="21">
        <v>74.2</v>
      </c>
      <c r="QP308" s="20">
        <v>52151.824999999997</v>
      </c>
      <c r="QQ308" s="21">
        <v>59.9</v>
      </c>
      <c r="QR308" s="21">
        <v>52</v>
      </c>
      <c r="QS308" s="20">
        <v>37239.663</v>
      </c>
      <c r="QT308" s="21">
        <v>95.2</v>
      </c>
      <c r="QU308" s="21">
        <v>93.5</v>
      </c>
      <c r="QV308" s="20">
        <v>59177.792000000001</v>
      </c>
      <c r="QW308" s="21">
        <v>155.1</v>
      </c>
      <c r="QX308" s="21">
        <v>145.5</v>
      </c>
      <c r="QY308" s="20">
        <v>96417.929000000004</v>
      </c>
      <c r="QZ308" s="21">
        <v>87.4</v>
      </c>
      <c r="RA308" s="21">
        <v>86.2</v>
      </c>
      <c r="RB308" s="20">
        <v>54342.680999999997</v>
      </c>
      <c r="RC308" s="21">
        <v>262.10000000000002</v>
      </c>
      <c r="RD308" s="20">
        <v>7303.0820000000003</v>
      </c>
      <c r="RE308" s="20">
        <v>5077.8329999999996</v>
      </c>
      <c r="RF308" s="21">
        <v>105.4</v>
      </c>
      <c r="RG308" s="20">
        <v>2937.2240000000002</v>
      </c>
      <c r="RH308" s="20">
        <v>2042.252</v>
      </c>
      <c r="RI308" s="21">
        <v>86.2</v>
      </c>
      <c r="RJ308" s="20">
        <v>2402.1799999999998</v>
      </c>
      <c r="RK308" s="20">
        <v>1670.2360000000001</v>
      </c>
      <c r="RL308" s="21">
        <v>86.6</v>
      </c>
      <c r="RM308" s="20">
        <v>2413.6460000000002</v>
      </c>
      <c r="RN308" s="20">
        <v>1678.2080000000001</v>
      </c>
      <c r="RO308" s="20">
        <v>1678.2080000000001</v>
      </c>
      <c r="RP308" s="21">
        <v>70.099999999999994</v>
      </c>
      <c r="RQ308" s="20">
        <v>1952.212</v>
      </c>
      <c r="RR308" s="20">
        <v>1357.373</v>
      </c>
      <c r="RS308" s="20">
        <v>1357.373</v>
      </c>
      <c r="RT308" s="21">
        <v>156.69999999999999</v>
      </c>
      <c r="RU308" s="20">
        <v>4365.8580000000002</v>
      </c>
      <c r="RV308" s="20">
        <v>3035.5810000000001</v>
      </c>
      <c r="RW308" s="20">
        <v>3035.5810000000001</v>
      </c>
      <c r="RX308" s="21">
        <v>87.4</v>
      </c>
      <c r="RY308" s="20">
        <v>2434.5509999999999</v>
      </c>
      <c r="RZ308" s="20">
        <v>1692.7429999999999</v>
      </c>
      <c r="SA308" s="20">
        <v>1692.7429999999999</v>
      </c>
      <c r="SB308" s="21">
        <v>300.10000000000002</v>
      </c>
      <c r="SC308" s="20">
        <v>599.07899999999995</v>
      </c>
      <c r="SD308" s="20">
        <v>526.17100000000005</v>
      </c>
      <c r="SE308" s="21">
        <v>170.9</v>
      </c>
      <c r="SF308" s="20">
        <v>341.22899999999998</v>
      </c>
      <c r="SG308" s="20">
        <v>299.70100000000002</v>
      </c>
      <c r="SH308" s="21">
        <v>176.3</v>
      </c>
      <c r="SI308" s="20">
        <v>351.93400000000003</v>
      </c>
      <c r="SJ308" s="20">
        <v>309.10399999999998</v>
      </c>
      <c r="SK308" s="21">
        <v>62.3</v>
      </c>
      <c r="SL308" s="20">
        <v>124.381</v>
      </c>
      <c r="SM308" s="20">
        <v>109.244</v>
      </c>
      <c r="SN308" s="20">
        <v>109.244</v>
      </c>
      <c r="SO308" s="21">
        <v>66.900000000000006</v>
      </c>
      <c r="SP308" s="20">
        <v>133.47</v>
      </c>
      <c r="SQ308" s="20">
        <v>117.226</v>
      </c>
      <c r="SR308" s="20">
        <v>117.226</v>
      </c>
      <c r="SS308" s="21">
        <v>129.19999999999999</v>
      </c>
      <c r="ST308" s="20">
        <v>257.851</v>
      </c>
      <c r="SU308" s="20">
        <v>226.47</v>
      </c>
      <c r="SV308" s="20">
        <v>226.47</v>
      </c>
      <c r="SW308" s="21">
        <v>111.3</v>
      </c>
      <c r="SX308" s="20">
        <v>222.19800000000001</v>
      </c>
      <c r="SY308" s="20">
        <v>195.15700000000001</v>
      </c>
      <c r="SZ308" s="20">
        <v>195.15700000000001</v>
      </c>
      <c r="TA308" s="21">
        <v>369</v>
      </c>
      <c r="TB308" s="20">
        <v>1150.0039999999999</v>
      </c>
      <c r="TC308" s="20">
        <v>8917.3629999999994</v>
      </c>
      <c r="TD308" s="21">
        <v>73.5</v>
      </c>
      <c r="TE308" s="20">
        <v>229.09700000000001</v>
      </c>
      <c r="TF308" s="20">
        <v>1776.4639999999999</v>
      </c>
      <c r="TG308" s="21">
        <v>66.5</v>
      </c>
      <c r="TH308" s="20">
        <v>207.41499999999999</v>
      </c>
      <c r="TI308" s="20">
        <v>1608.3340000000001</v>
      </c>
      <c r="TJ308" s="20">
        <v>1608.3340000000001</v>
      </c>
      <c r="TK308" s="21">
        <v>229</v>
      </c>
      <c r="TL308" s="20">
        <v>713.58399999999995</v>
      </c>
      <c r="TM308" s="20">
        <v>5533.2690000000002</v>
      </c>
      <c r="TN308" s="20">
        <v>5599.6459999999997</v>
      </c>
      <c r="TO308" s="21">
        <v>295.5</v>
      </c>
      <c r="TP308" s="20">
        <v>920.90700000000004</v>
      </c>
      <c r="TQ308" s="20">
        <v>7140.8990000000003</v>
      </c>
      <c r="TR308" s="20">
        <v>7207.98</v>
      </c>
      <c r="TS308" s="21">
        <v>214.8</v>
      </c>
      <c r="TT308" s="20">
        <v>669.35799999999995</v>
      </c>
      <c r="TU308" s="20">
        <v>5190.3379999999997</v>
      </c>
      <c r="TV308" s="20">
        <v>5258.6949999999997</v>
      </c>
      <c r="TW308" s="21">
        <v>178.4</v>
      </c>
      <c r="TX308" s="20">
        <v>227.65899999999999</v>
      </c>
      <c r="TY308" s="20">
        <v>62812.777999999998</v>
      </c>
      <c r="TZ308" s="21">
        <v>84.6</v>
      </c>
      <c r="UA308" s="20">
        <v>107.943</v>
      </c>
      <c r="UB308" s="20">
        <v>29782.33</v>
      </c>
      <c r="UC308" s="21">
        <v>75.5</v>
      </c>
      <c r="UD308" s="20">
        <v>96.301000000000002</v>
      </c>
      <c r="UE308" s="20">
        <v>26570.14</v>
      </c>
      <c r="UF308" s="21">
        <v>20.7</v>
      </c>
      <c r="UG308" s="20">
        <v>26.446000000000002</v>
      </c>
      <c r="UH308" s="20">
        <v>7296.57</v>
      </c>
      <c r="UI308" s="20">
        <v>7296.57</v>
      </c>
      <c r="UJ308" s="21">
        <v>73.099999999999994</v>
      </c>
      <c r="UK308" s="20">
        <v>93.27</v>
      </c>
      <c r="UL308" s="20">
        <v>25733.878000000001</v>
      </c>
      <c r="UM308" s="20">
        <v>25733.878000000001</v>
      </c>
      <c r="UN308" s="21">
        <v>93.8</v>
      </c>
      <c r="UO308" s="20">
        <v>119.71599999999999</v>
      </c>
      <c r="UP308" s="20">
        <v>33030.447999999997</v>
      </c>
      <c r="UQ308" s="20">
        <v>33030.447999999997</v>
      </c>
      <c r="UR308" s="21">
        <v>33.700000000000003</v>
      </c>
      <c r="US308" s="20">
        <v>42.988</v>
      </c>
      <c r="UT308" s="20">
        <v>11860.798000000001</v>
      </c>
      <c r="UU308" s="20">
        <v>11860.798000000001</v>
      </c>
      <c r="UV308" s="21">
        <v>69.7</v>
      </c>
      <c r="UW308" s="20">
        <v>619.19299999999998</v>
      </c>
      <c r="UX308" s="20">
        <v>8171521.7149999999</v>
      </c>
      <c r="UY308" s="21">
        <v>27.4</v>
      </c>
      <c r="UZ308" s="20">
        <v>243.79400000000001</v>
      </c>
      <c r="VA308" s="20">
        <v>3217362.142</v>
      </c>
      <c r="VB308" s="21">
        <v>16.899999999999999</v>
      </c>
      <c r="VC308" s="20">
        <v>149.983</v>
      </c>
      <c r="VD308" s="20">
        <v>1979338.25</v>
      </c>
      <c r="VE308" s="20">
        <v>1979338.25</v>
      </c>
      <c r="VF308" s="21">
        <v>25.3</v>
      </c>
      <c r="VG308" s="20">
        <v>225.214</v>
      </c>
      <c r="VH308" s="20">
        <v>2972153.6770000001</v>
      </c>
      <c r="VI308" s="20">
        <v>2677948.182</v>
      </c>
      <c r="VJ308" s="21">
        <v>42.2</v>
      </c>
      <c r="VK308" s="20">
        <v>375.399</v>
      </c>
      <c r="VL308" s="20">
        <v>4954159.5729999999</v>
      </c>
      <c r="VM308" s="20">
        <v>4657286.432</v>
      </c>
      <c r="VN308" s="21">
        <v>34.4</v>
      </c>
      <c r="VO308" s="20">
        <v>305.61</v>
      </c>
      <c r="VP308" s="20">
        <v>4033144.92</v>
      </c>
      <c r="VQ308" s="20">
        <v>4033144.92</v>
      </c>
      <c r="VR308" s="21">
        <v>408.7</v>
      </c>
      <c r="VS308" s="20">
        <v>1231.7139999999999</v>
      </c>
      <c r="VT308" s="20">
        <v>1081.8150000000001</v>
      </c>
      <c r="VU308" s="21">
        <v>86.7</v>
      </c>
      <c r="VV308" s="20">
        <v>261.20499999999998</v>
      </c>
      <c r="VW308" s="20">
        <v>229.416</v>
      </c>
      <c r="VX308" s="21">
        <v>78.3</v>
      </c>
      <c r="VY308" s="20">
        <v>235.922</v>
      </c>
      <c r="VZ308" s="20">
        <v>207.21</v>
      </c>
      <c r="WA308" s="21">
        <v>54.9</v>
      </c>
      <c r="WB308" s="20">
        <v>165.489</v>
      </c>
      <c r="WC308" s="20">
        <v>145.34899999999999</v>
      </c>
      <c r="WD308" s="20">
        <v>145.34899999999999</v>
      </c>
      <c r="WE308" s="21">
        <v>267.10000000000002</v>
      </c>
      <c r="WF308" s="20">
        <v>805.02099999999996</v>
      </c>
      <c r="WG308" s="20">
        <v>707.05</v>
      </c>
      <c r="WH308" s="20">
        <v>707.05</v>
      </c>
      <c r="WI308" s="21">
        <v>322</v>
      </c>
      <c r="WJ308" s="20">
        <v>970.51</v>
      </c>
      <c r="WK308" s="20">
        <v>852.399</v>
      </c>
      <c r="WL308" s="20">
        <v>852.399</v>
      </c>
      <c r="WM308" s="21">
        <v>51.1</v>
      </c>
      <c r="WN308" s="20">
        <v>153.983</v>
      </c>
      <c r="WO308" s="20">
        <v>135.24299999999999</v>
      </c>
      <c r="WP308" s="20">
        <v>135.24299999999999</v>
      </c>
      <c r="WQ308" s="21">
        <v>178.7</v>
      </c>
      <c r="WR308" s="20">
        <v>563.49199999999996</v>
      </c>
      <c r="WS308" s="20">
        <v>2125.7730000000001</v>
      </c>
      <c r="WT308" s="21">
        <v>70.2</v>
      </c>
      <c r="WU308" s="20">
        <v>221.559</v>
      </c>
      <c r="WV308" s="20">
        <v>835.83100000000002</v>
      </c>
      <c r="WW308" s="21">
        <v>62.7</v>
      </c>
      <c r="WX308" s="20">
        <v>197.715</v>
      </c>
      <c r="WY308" s="20">
        <v>745.88</v>
      </c>
      <c r="WZ308" s="21">
        <v>40.299999999999997</v>
      </c>
      <c r="XA308" s="20">
        <v>127.187</v>
      </c>
      <c r="XB308" s="20">
        <v>479.81400000000002</v>
      </c>
      <c r="XC308" s="20">
        <v>479.81400000000002</v>
      </c>
      <c r="XD308" s="21">
        <v>68.099999999999994</v>
      </c>
      <c r="XE308" s="20">
        <v>214.74600000000001</v>
      </c>
      <c r="XF308" s="20">
        <v>810.12800000000004</v>
      </c>
      <c r="XG308" s="20">
        <v>810.12800000000004</v>
      </c>
      <c r="XH308" s="21">
        <v>108.4</v>
      </c>
      <c r="XI308" s="20">
        <v>341.93299999999999</v>
      </c>
      <c r="XJ308" s="20">
        <v>1289.942</v>
      </c>
      <c r="XK308" s="20">
        <v>1289.942</v>
      </c>
      <c r="XL308" s="21">
        <v>65.8</v>
      </c>
      <c r="XM308" s="20">
        <v>207.46199999999999</v>
      </c>
      <c r="XN308" s="22">
        <v>782.64963</v>
      </c>
      <c r="XO308" s="22">
        <v>782.64963</v>
      </c>
      <c r="XP308" s="21">
        <v>165.9</v>
      </c>
      <c r="XQ308" s="20">
        <v>3449.3910000000001</v>
      </c>
      <c r="XR308" s="20">
        <v>228534.90900000001</v>
      </c>
      <c r="XS308" s="21">
        <v>68.5</v>
      </c>
      <c r="XT308" s="20">
        <v>1424.5619999999999</v>
      </c>
      <c r="XU308" s="20">
        <v>94382.48</v>
      </c>
      <c r="XV308" s="21">
        <v>32.9</v>
      </c>
      <c r="XW308" s="20">
        <v>683.26300000000003</v>
      </c>
      <c r="XX308" s="20">
        <v>45268.673000000003</v>
      </c>
      <c r="XY308" s="20">
        <v>45268.673000000003</v>
      </c>
      <c r="XZ308" s="21">
        <v>64.5</v>
      </c>
      <c r="YA308" s="20">
        <v>1341.567</v>
      </c>
      <c r="YB308" s="20">
        <v>88883.755999999994</v>
      </c>
      <c r="YC308" s="20">
        <v>88883.755999999994</v>
      </c>
      <c r="YD308" s="21">
        <v>97.4</v>
      </c>
      <c r="YE308" s="20">
        <v>2024.829</v>
      </c>
      <c r="YF308" s="20">
        <v>134152.429</v>
      </c>
      <c r="YG308" s="20">
        <v>134152.429</v>
      </c>
      <c r="YH308" s="21">
        <v>56.5</v>
      </c>
      <c r="YI308" s="20">
        <v>1174.7249999999999</v>
      </c>
      <c r="YJ308" s="20">
        <v>77829.857000000004</v>
      </c>
      <c r="YK308" s="20">
        <v>77829.857000000004</v>
      </c>
      <c r="YL308" s="21">
        <v>273.7</v>
      </c>
      <c r="YM308" s="20">
        <v>5192.268</v>
      </c>
      <c r="YN308" s="20">
        <v>4560.3689999999997</v>
      </c>
      <c r="YO308" s="21">
        <v>156.19999999999999</v>
      </c>
      <c r="YP308" s="20">
        <v>2963.18</v>
      </c>
      <c r="YQ308" s="20">
        <v>2602.5610000000001</v>
      </c>
      <c r="YR308" s="21">
        <v>137.9</v>
      </c>
      <c r="YS308" s="20">
        <v>2616.6889999999999</v>
      </c>
      <c r="YT308" s="20">
        <v>2298.2379999999998</v>
      </c>
      <c r="YU308" s="21">
        <v>41.5</v>
      </c>
      <c r="YV308" s="20">
        <v>788.05</v>
      </c>
      <c r="YW308" s="20">
        <v>692.14400000000001</v>
      </c>
      <c r="YX308" s="20">
        <v>692.14400000000001</v>
      </c>
      <c r="YY308" s="21">
        <v>76</v>
      </c>
      <c r="YZ308" s="20">
        <v>1441.038</v>
      </c>
      <c r="ZA308" s="20">
        <v>1265.664</v>
      </c>
      <c r="ZB308" s="20">
        <v>1265.664</v>
      </c>
      <c r="ZC308" s="21">
        <v>117.5</v>
      </c>
      <c r="ZD308" s="20">
        <v>2229.0880000000002</v>
      </c>
      <c r="ZE308" s="20">
        <v>1957.808</v>
      </c>
      <c r="ZF308" s="20">
        <v>1957.808</v>
      </c>
      <c r="ZG308" s="21">
        <v>84.7</v>
      </c>
      <c r="ZH308" s="20">
        <v>1605.8440000000001</v>
      </c>
      <c r="ZI308" s="20">
        <v>1410.413</v>
      </c>
      <c r="ZJ308" s="20">
        <v>1410.413</v>
      </c>
      <c r="ZK308" s="21">
        <v>363.5</v>
      </c>
      <c r="ZL308" s="20">
        <v>17494.531999999999</v>
      </c>
      <c r="ZM308" s="20">
        <v>1965349.7</v>
      </c>
      <c r="ZN308" s="21">
        <v>210.9</v>
      </c>
      <c r="ZO308" s="20">
        <v>10150.448</v>
      </c>
      <c r="ZP308" s="20">
        <v>1140309.3999999999</v>
      </c>
      <c r="ZQ308" s="21">
        <v>195.6</v>
      </c>
      <c r="ZR308" s="20">
        <v>9413.2610000000004</v>
      </c>
      <c r="ZS308" s="20">
        <v>1057493.2350000001</v>
      </c>
      <c r="ZT308" s="21">
        <v>59.3</v>
      </c>
      <c r="ZU308" s="20">
        <v>2856.3249999999998</v>
      </c>
      <c r="ZV308" s="20">
        <v>320881.8</v>
      </c>
      <c r="ZW308" s="20">
        <v>320881.8</v>
      </c>
      <c r="ZX308" s="21">
        <v>93.2</v>
      </c>
      <c r="ZY308" s="20">
        <v>4487.76</v>
      </c>
      <c r="ZZ308" s="20">
        <v>504158.5</v>
      </c>
      <c r="AAA308" s="20">
        <v>504158.5</v>
      </c>
      <c r="AAB308" s="21">
        <v>152.6</v>
      </c>
      <c r="AAC308" s="20">
        <v>7344.0839999999998</v>
      </c>
      <c r="AAD308" s="20">
        <v>825040.3</v>
      </c>
      <c r="AAE308" s="20">
        <v>825040.3</v>
      </c>
      <c r="AAF308" s="21">
        <v>101.7</v>
      </c>
      <c r="AAG308" s="20">
        <v>4894.4889999999996</v>
      </c>
      <c r="AAH308" s="20">
        <v>549850.80000000005</v>
      </c>
      <c r="AAI308" s="20">
        <v>549850.80000000005</v>
      </c>
      <c r="AAJ308" s="21">
        <v>220.6</v>
      </c>
      <c r="AAK308" s="20">
        <v>3255.8029999999999</v>
      </c>
      <c r="AAL308" s="20">
        <v>3703007.5</v>
      </c>
      <c r="AAM308" s="21">
        <v>39.9</v>
      </c>
      <c r="AAN308" s="20">
        <v>588.90200000000004</v>
      </c>
      <c r="AAO308" s="20">
        <v>669791.4</v>
      </c>
      <c r="AAP308" s="21">
        <v>83.3</v>
      </c>
      <c r="AAQ308" s="20">
        <v>1229.586</v>
      </c>
      <c r="AAR308" s="20">
        <v>1398477.8</v>
      </c>
      <c r="AAS308" s="20">
        <v>1398477.8</v>
      </c>
      <c r="AAT308" s="21">
        <v>97.4</v>
      </c>
      <c r="AAU308" s="20">
        <v>1437.3140000000001</v>
      </c>
      <c r="AAV308" s="20">
        <v>1634738.3</v>
      </c>
      <c r="AAW308" s="20">
        <v>1634738.3</v>
      </c>
      <c r="AAX308" s="21">
        <v>180.7</v>
      </c>
      <c r="AAY308" s="20">
        <v>2666.9009999999998</v>
      </c>
      <c r="AAZ308" s="20">
        <v>3033216.1</v>
      </c>
      <c r="ABA308" s="20">
        <v>3033216.1</v>
      </c>
      <c r="ABB308" s="21">
        <v>121.4</v>
      </c>
      <c r="ABC308" s="20">
        <v>1790.91</v>
      </c>
      <c r="ABD308" s="20">
        <v>2036902.2</v>
      </c>
      <c r="ABE308" s="20">
        <v>2036902.2</v>
      </c>
      <c r="ABF308" s="21">
        <v>397.2</v>
      </c>
      <c r="ABG308" s="20">
        <v>245.797</v>
      </c>
      <c r="ABH308" s="20">
        <v>215.88399999999999</v>
      </c>
      <c r="ABI308" s="21">
        <v>23.5</v>
      </c>
      <c r="ABJ308" s="20">
        <v>14.53</v>
      </c>
      <c r="ABK308" s="20">
        <v>12.762</v>
      </c>
      <c r="ABL308" s="21">
        <v>21.4</v>
      </c>
      <c r="ABM308" s="20">
        <v>13.256</v>
      </c>
      <c r="ABN308" s="20">
        <v>11.643000000000001</v>
      </c>
      <c r="ABO308" s="21">
        <v>60.1</v>
      </c>
      <c r="ABP308" s="20">
        <v>37.212000000000003</v>
      </c>
      <c r="ABQ308" s="20">
        <v>32.683</v>
      </c>
      <c r="ABR308" s="20">
        <v>32.683</v>
      </c>
      <c r="ABS308" s="21">
        <v>313.60000000000002</v>
      </c>
      <c r="ABT308" s="20">
        <v>194.05500000000001</v>
      </c>
      <c r="ABU308" s="20">
        <v>170.43899999999999</v>
      </c>
      <c r="ABV308" s="20">
        <v>170.43899999999999</v>
      </c>
      <c r="ABW308" s="21">
        <v>373.8</v>
      </c>
      <c r="ABX308" s="20">
        <v>231.267</v>
      </c>
      <c r="ABY308" s="20">
        <v>203.12200000000001</v>
      </c>
      <c r="ABZ308" s="20">
        <v>203.12200000000001</v>
      </c>
      <c r="ACA308" s="21">
        <v>89.2</v>
      </c>
      <c r="ACB308" s="20">
        <v>55.17</v>
      </c>
      <c r="ACC308" s="20">
        <v>48.456000000000003</v>
      </c>
      <c r="ACD308" s="20">
        <v>48.456000000000003</v>
      </c>
      <c r="ACE308" s="21">
        <v>76.400000000000006</v>
      </c>
      <c r="ACF308" s="20">
        <v>839.93200000000002</v>
      </c>
      <c r="ACG308" s="20">
        <v>14452.788</v>
      </c>
      <c r="ACH308" s="21">
        <v>35.799999999999997</v>
      </c>
      <c r="ACI308" s="20">
        <v>393.53199999999998</v>
      </c>
      <c r="ACJ308" s="20">
        <v>6771.5519999999997</v>
      </c>
      <c r="ACK308" s="21">
        <v>15.8</v>
      </c>
      <c r="ACL308" s="20">
        <v>173.44</v>
      </c>
      <c r="ACM308" s="20">
        <v>2984.4050000000002</v>
      </c>
      <c r="ACN308" s="20">
        <v>2984.4050000000002</v>
      </c>
      <c r="ACO308" s="21">
        <v>24.8</v>
      </c>
      <c r="ACP308" s="20">
        <v>272.959</v>
      </c>
      <c r="ACQ308" s="20">
        <v>4696.8310000000001</v>
      </c>
      <c r="ACR308" s="20">
        <v>4696.8310000000001</v>
      </c>
      <c r="ACS308" s="21">
        <v>40.6</v>
      </c>
      <c r="ACT308" s="20">
        <v>446.399</v>
      </c>
      <c r="ACU308" s="20">
        <v>7681.2359999999999</v>
      </c>
      <c r="ACV308" s="20">
        <v>7681.2359999999999</v>
      </c>
      <c r="ACW308" s="21">
        <v>17.8</v>
      </c>
      <c r="ACX308" s="20">
        <v>195.83099999999999</v>
      </c>
      <c r="ACY308" s="20">
        <v>3369.6880000000001</v>
      </c>
      <c r="ACZ308" s="20">
        <v>3369.6880000000001</v>
      </c>
      <c r="ADA308" s="21">
        <v>187.4</v>
      </c>
      <c r="ADB308" s="20">
        <v>576.13800000000003</v>
      </c>
      <c r="ADC308" s="20">
        <v>2230.5749999999998</v>
      </c>
      <c r="ADD308" s="21">
        <v>52.7</v>
      </c>
      <c r="ADE308" s="20">
        <v>161.91499999999999</v>
      </c>
      <c r="ADF308" s="20">
        <v>626.87199999999996</v>
      </c>
      <c r="ADG308" s="21">
        <v>69.599999999999994</v>
      </c>
      <c r="ADH308" s="20">
        <v>213.84700000000001</v>
      </c>
      <c r="ADI308" s="20">
        <v>827.92899999999997</v>
      </c>
      <c r="ADJ308" s="20">
        <v>827.92899999999997</v>
      </c>
      <c r="ADK308" s="21">
        <v>65.2</v>
      </c>
      <c r="ADL308" s="20">
        <v>200.376</v>
      </c>
      <c r="ADM308" s="20">
        <v>775.77499999999998</v>
      </c>
      <c r="ADN308" s="20">
        <v>775.77499999999998</v>
      </c>
      <c r="ADO308" s="21">
        <v>134.69999999999999</v>
      </c>
      <c r="ADP308" s="20">
        <v>414.22199999999998</v>
      </c>
      <c r="ADQ308" s="20">
        <v>1603.703</v>
      </c>
      <c r="ADR308" s="20">
        <v>1603.703</v>
      </c>
      <c r="ADS308" s="21">
        <v>132</v>
      </c>
      <c r="ADT308" s="20">
        <v>405.774</v>
      </c>
      <c r="ADU308" s="20">
        <v>1570.9929999999999</v>
      </c>
      <c r="ADV308" s="20">
        <v>1570.9929999999999</v>
      </c>
      <c r="ADW308" s="21">
        <v>356.8</v>
      </c>
      <c r="ADX308" s="20">
        <v>2823.9690000000001</v>
      </c>
      <c r="ADY308" s="20">
        <v>2480.2919999999999</v>
      </c>
      <c r="ADZ308" s="21">
        <v>73.5</v>
      </c>
      <c r="AEA308" s="20">
        <v>581.92999999999995</v>
      </c>
      <c r="AEB308" s="20">
        <v>511.10899999999998</v>
      </c>
      <c r="AEC308" s="21">
        <v>64.2</v>
      </c>
      <c r="AED308" s="20">
        <v>508.49</v>
      </c>
      <c r="AEE308" s="20">
        <v>446.60700000000003</v>
      </c>
      <c r="AEF308" s="21">
        <v>112.1</v>
      </c>
      <c r="AEG308" s="20">
        <v>886.92100000000005</v>
      </c>
      <c r="AEH308" s="20">
        <v>778.98299999999995</v>
      </c>
      <c r="AEI308" s="20">
        <v>778.98299999999995</v>
      </c>
      <c r="AEJ308" s="21">
        <v>171.2</v>
      </c>
      <c r="AEK308" s="20">
        <v>1355.1179999999999</v>
      </c>
      <c r="AEL308" s="20">
        <v>1190.2</v>
      </c>
      <c r="AEM308" s="20">
        <v>1190.2</v>
      </c>
      <c r="AEN308" s="21">
        <v>283.3</v>
      </c>
      <c r="AEO308" s="20">
        <v>2242.0390000000002</v>
      </c>
      <c r="AEP308" s="20">
        <v>1969.183</v>
      </c>
      <c r="AEQ308" s="20">
        <v>1969.183</v>
      </c>
      <c r="AER308" s="21">
        <v>114.4</v>
      </c>
      <c r="AES308" s="20">
        <v>905.50800000000004</v>
      </c>
      <c r="AET308" s="20">
        <v>795.30799999999999</v>
      </c>
      <c r="AEU308" s="20">
        <v>795.30799999999999</v>
      </c>
      <c r="AEV308" s="21">
        <v>284.60000000000002</v>
      </c>
      <c r="AEW308" s="20">
        <v>1072.54</v>
      </c>
      <c r="AEX308" s="20">
        <v>8869.0490000000009</v>
      </c>
      <c r="AEY308" s="21">
        <v>35.299999999999997</v>
      </c>
      <c r="AEZ308" s="20">
        <v>133.05099999999999</v>
      </c>
      <c r="AFA308" s="20">
        <v>1100.2270000000001</v>
      </c>
      <c r="AFB308" s="21">
        <v>34.1</v>
      </c>
      <c r="AFC308" s="20">
        <v>128.31100000000001</v>
      </c>
      <c r="AFD308" s="20">
        <v>1061.027</v>
      </c>
      <c r="AFE308" s="21">
        <v>96.6</v>
      </c>
      <c r="AFF308" s="20">
        <v>364.04899999999998</v>
      </c>
      <c r="AFG308" s="20">
        <v>3010.3919999999998</v>
      </c>
      <c r="AFH308" s="20">
        <v>3010.3919999999998</v>
      </c>
      <c r="AFI308" s="21">
        <v>152.69999999999999</v>
      </c>
      <c r="AFJ308" s="20">
        <v>575.44000000000005</v>
      </c>
      <c r="AFK308" s="20">
        <v>4758.43</v>
      </c>
      <c r="AFL308" s="20">
        <v>4758.43</v>
      </c>
      <c r="AFM308" s="21">
        <v>249.3</v>
      </c>
      <c r="AFN308" s="20">
        <v>939.48900000000003</v>
      </c>
      <c r="AFO308" s="20">
        <v>7768.8220000000001</v>
      </c>
      <c r="AFP308" s="20">
        <v>7768.8220000000001</v>
      </c>
      <c r="AFQ308" s="21">
        <v>120.3</v>
      </c>
      <c r="AFR308" s="20">
        <v>453.18299999999999</v>
      </c>
      <c r="AFS308" s="20">
        <v>3747.4580000000001</v>
      </c>
      <c r="AFT308" s="20">
        <v>3747.4580000000001</v>
      </c>
      <c r="AFU308" s="21">
        <v>207.5</v>
      </c>
      <c r="AFV308" s="20">
        <v>367.471</v>
      </c>
      <c r="AFW308" s="20">
        <v>529.71</v>
      </c>
      <c r="AFX308" s="21">
        <v>31.6</v>
      </c>
      <c r="AFY308" s="20">
        <v>55.936</v>
      </c>
      <c r="AFZ308" s="20">
        <v>80.632000000000005</v>
      </c>
      <c r="AGA308" s="21">
        <v>89.9</v>
      </c>
      <c r="AGB308" s="20">
        <v>159.32300000000001</v>
      </c>
      <c r="AGC308" s="20">
        <v>229.66399999999999</v>
      </c>
      <c r="AGD308" s="20">
        <v>229.66399999999999</v>
      </c>
      <c r="AGE308" s="21">
        <v>85.9</v>
      </c>
      <c r="AGF308" s="20">
        <v>152.21199999999999</v>
      </c>
      <c r="AGG308" s="20">
        <v>219.41399999999999</v>
      </c>
      <c r="AGH308" s="20">
        <v>219.41399999999999</v>
      </c>
      <c r="AGI308" s="21">
        <v>175.9</v>
      </c>
      <c r="AGJ308" s="20">
        <v>311.53500000000003</v>
      </c>
      <c r="AGK308" s="20">
        <v>449.07799999999997</v>
      </c>
      <c r="AGL308" s="20">
        <v>449.07799999999997</v>
      </c>
      <c r="AGM308" s="21">
        <v>147.1</v>
      </c>
      <c r="AGN308" s="20">
        <v>260.48899999999998</v>
      </c>
      <c r="AGO308" s="20">
        <v>375.49599999999998</v>
      </c>
      <c r="AGP308" s="20">
        <v>375.49599999999998</v>
      </c>
      <c r="AGQ308" s="21">
        <v>139.4</v>
      </c>
      <c r="AGR308" s="20">
        <v>675.39400000000001</v>
      </c>
      <c r="AGS308" s="20">
        <v>2525.7710000000002</v>
      </c>
      <c r="AGT308" s="21">
        <v>55.2</v>
      </c>
      <c r="AGU308" s="20">
        <v>267.64999999999998</v>
      </c>
      <c r="AGV308" s="20">
        <v>1000.93</v>
      </c>
      <c r="AGW308" s="21">
        <v>52</v>
      </c>
      <c r="AGX308" s="20">
        <v>252.18600000000001</v>
      </c>
      <c r="AGY308" s="20">
        <v>943.101</v>
      </c>
      <c r="AGZ308" s="21">
        <v>36</v>
      </c>
      <c r="AHA308" s="20">
        <v>174.369</v>
      </c>
      <c r="AHB308" s="20">
        <v>652.08799999999997</v>
      </c>
      <c r="AHC308" s="20">
        <v>652.08799999999997</v>
      </c>
      <c r="AHD308" s="21">
        <v>48.2</v>
      </c>
      <c r="AHE308" s="20">
        <v>233.375</v>
      </c>
      <c r="AHF308" s="20">
        <v>872.75300000000004</v>
      </c>
      <c r="AHG308" s="20">
        <v>872.75300000000004</v>
      </c>
      <c r="AHH308" s="21">
        <v>84.1</v>
      </c>
      <c r="AHI308" s="20">
        <v>407.74400000000003</v>
      </c>
      <c r="AHJ308" s="20">
        <v>1524.8409999999999</v>
      </c>
      <c r="AHK308" s="20">
        <v>1524.8409999999999</v>
      </c>
      <c r="AHL308" s="21">
        <v>53.7</v>
      </c>
      <c r="AHM308" s="20">
        <v>260.15199999999999</v>
      </c>
      <c r="AHN308" s="20">
        <v>972.88900000000001</v>
      </c>
      <c r="AHO308" s="20">
        <v>972.88900000000001</v>
      </c>
      <c r="AHP308" s="21">
        <v>331.3</v>
      </c>
      <c r="AHQ308" s="20">
        <v>683.79200000000003</v>
      </c>
      <c r="AHR308" s="20">
        <v>600.57500000000005</v>
      </c>
      <c r="AHS308" s="21">
        <v>138.6</v>
      </c>
      <c r="AHT308" s="20">
        <v>285.97899999999998</v>
      </c>
      <c r="AHU308" s="20">
        <v>251.17500000000001</v>
      </c>
      <c r="AHV308" s="21">
        <v>131</v>
      </c>
      <c r="AHW308" s="20">
        <v>270.46300000000002</v>
      </c>
      <c r="AHX308" s="20">
        <v>237.548</v>
      </c>
      <c r="AHY308" s="21">
        <v>75.900000000000006</v>
      </c>
      <c r="AHZ308" s="20">
        <v>156.60499999999999</v>
      </c>
      <c r="AIA308" s="20">
        <v>137.54599999999999</v>
      </c>
      <c r="AIB308" s="20">
        <v>137.54599999999999</v>
      </c>
      <c r="AIC308" s="21">
        <v>116.9</v>
      </c>
      <c r="AID308" s="20">
        <v>241.209</v>
      </c>
      <c r="AIE308" s="20">
        <v>211.85400000000001</v>
      </c>
      <c r="AIF308" s="20">
        <v>211.85400000000001</v>
      </c>
      <c r="AIG308" s="21">
        <v>192.7</v>
      </c>
      <c r="AIH308" s="20">
        <v>397.81400000000002</v>
      </c>
      <c r="AII308" s="20">
        <v>349.4</v>
      </c>
      <c r="AIJ308" s="20">
        <v>349.4</v>
      </c>
      <c r="AIK308" s="21">
        <v>115.5</v>
      </c>
      <c r="AIL308" s="20">
        <v>238.46299999999999</v>
      </c>
      <c r="AIM308" s="20">
        <v>209.44200000000001</v>
      </c>
      <c r="AIN308" s="20">
        <v>209.44200000000001</v>
      </c>
      <c r="AIO308" s="21">
        <v>118.5</v>
      </c>
      <c r="AIP308" s="20">
        <v>1475.684</v>
      </c>
      <c r="AIQ308" s="20">
        <v>98904.04</v>
      </c>
      <c r="AIR308" s="21">
        <v>15.9</v>
      </c>
      <c r="AIS308" s="20">
        <v>198.16399999999999</v>
      </c>
      <c r="AIT308" s="20">
        <v>13281.48</v>
      </c>
      <c r="AIU308" s="21">
        <v>15.7</v>
      </c>
      <c r="AIV308" s="20">
        <v>195.053</v>
      </c>
      <c r="AIW308" s="20">
        <v>13072.97</v>
      </c>
      <c r="AIX308" s="20">
        <v>13072.97</v>
      </c>
      <c r="AIY308" s="21">
        <v>87</v>
      </c>
      <c r="AIZ308" s="20">
        <v>1082.4659999999999</v>
      </c>
      <c r="AJA308" s="20">
        <v>72549.59</v>
      </c>
      <c r="AJB308" s="20">
        <v>72549.59</v>
      </c>
      <c r="AJC308" s="21">
        <v>102.6</v>
      </c>
      <c r="AJD308" s="20">
        <v>1277.52</v>
      </c>
      <c r="AJE308" s="20">
        <v>85622.56</v>
      </c>
      <c r="AJF308" s="20">
        <v>85622.56</v>
      </c>
      <c r="AJG308" s="21">
        <v>54.6</v>
      </c>
      <c r="AJH308" s="20">
        <v>680.01800000000003</v>
      </c>
      <c r="AJI308" s="20">
        <v>45576.525000000001</v>
      </c>
      <c r="AJJ308" s="20">
        <v>45576.525000000001</v>
      </c>
      <c r="AJK308" s="21">
        <v>75.900000000000006</v>
      </c>
      <c r="AJL308" s="20">
        <v>483.62200000000001</v>
      </c>
      <c r="AJM308" s="20">
        <v>1813.7280000000001</v>
      </c>
      <c r="AJN308" s="21">
        <v>7.8</v>
      </c>
      <c r="AJO308" s="20">
        <v>49.552999999999997</v>
      </c>
      <c r="AJP308" s="20">
        <v>185.84</v>
      </c>
      <c r="AJQ308" s="21">
        <v>15.2</v>
      </c>
      <c r="AJR308" s="20">
        <v>96.936999999999998</v>
      </c>
      <c r="AJS308" s="20">
        <v>363.54199999999997</v>
      </c>
      <c r="AJT308" s="20">
        <v>328.47</v>
      </c>
      <c r="AJU308" s="21">
        <v>53</v>
      </c>
      <c r="AJV308" s="20">
        <v>337.52100000000002</v>
      </c>
      <c r="AJW308" s="20">
        <v>1265.8050000000001</v>
      </c>
      <c r="AJX308" s="20">
        <v>1231.5830000000001</v>
      </c>
      <c r="AJY308" s="21">
        <v>68.099999999999994</v>
      </c>
      <c r="AJZ308" s="20">
        <v>434.06900000000002</v>
      </c>
      <c r="AKA308" s="20">
        <v>1627.8879999999999</v>
      </c>
      <c r="AKB308" s="20">
        <v>1560.0530000000001</v>
      </c>
      <c r="AKC308" s="21">
        <v>61</v>
      </c>
      <c r="AKD308" s="20">
        <v>388.334</v>
      </c>
      <c r="AKE308" s="20">
        <v>1456.37</v>
      </c>
      <c r="AKF308" s="20">
        <v>1456.37</v>
      </c>
      <c r="AKG308" s="21">
        <v>277.5</v>
      </c>
      <c r="AKH308" s="20">
        <v>1473.788</v>
      </c>
      <c r="AKI308" s="20">
        <v>11942.102999999999</v>
      </c>
      <c r="AKJ308" s="21">
        <v>45.4</v>
      </c>
      <c r="AKK308" s="20">
        <v>241.029</v>
      </c>
      <c r="AKL308" s="20">
        <v>1953.058</v>
      </c>
      <c r="AKM308" s="21">
        <v>42.1</v>
      </c>
      <c r="AKN308" s="20">
        <v>223.34700000000001</v>
      </c>
      <c r="AKO308" s="20">
        <v>1809.777</v>
      </c>
      <c r="AKP308" s="21">
        <v>83.5</v>
      </c>
      <c r="AKQ308" s="20">
        <v>443.31</v>
      </c>
      <c r="AKR308" s="20">
        <v>3592.1390000000001</v>
      </c>
      <c r="AKS308" s="20">
        <v>3592.1390000000001</v>
      </c>
      <c r="AKT308" s="21">
        <v>148.69999999999999</v>
      </c>
      <c r="AKU308" s="20">
        <v>789.44899999999996</v>
      </c>
      <c r="AKV308" s="20">
        <v>6396.9059999999999</v>
      </c>
      <c r="AKW308" s="20">
        <v>6396.9059999999999</v>
      </c>
      <c r="AKX308" s="21">
        <v>232.2</v>
      </c>
      <c r="AKY308" s="20">
        <v>1232.759</v>
      </c>
      <c r="AKZ308" s="20">
        <v>9989.0450000000001</v>
      </c>
      <c r="ALA308" s="20">
        <v>9989.0450000000001</v>
      </c>
      <c r="ALB308" s="21">
        <v>127.6</v>
      </c>
      <c r="ALC308" s="20">
        <v>677.74</v>
      </c>
      <c r="ALD308" s="20">
        <v>5491.7240000000002</v>
      </c>
      <c r="ALE308" s="20">
        <v>5491.7240000000002</v>
      </c>
      <c r="ALF308" s="21">
        <v>305.89999999999998</v>
      </c>
      <c r="ALG308" s="20">
        <v>969.89400000000001</v>
      </c>
      <c r="ALH308" s="20">
        <v>1303.732</v>
      </c>
      <c r="ALI308" s="21">
        <v>102.3</v>
      </c>
      <c r="ALJ308" s="20">
        <v>324.339</v>
      </c>
      <c r="ALK308" s="20">
        <v>435.976</v>
      </c>
      <c r="ALL308" s="21">
        <v>64.099999999999994</v>
      </c>
      <c r="ALM308" s="20">
        <v>203.22</v>
      </c>
      <c r="ALN308" s="20">
        <v>273.16800000000001</v>
      </c>
      <c r="ALO308" s="20">
        <v>242.21100000000001</v>
      </c>
      <c r="ALP308" s="21">
        <v>137.4</v>
      </c>
      <c r="ALQ308" s="20">
        <v>435.68200000000002</v>
      </c>
      <c r="ALR308" s="20">
        <v>585.64400000000001</v>
      </c>
      <c r="ALS308" s="20">
        <v>466.14</v>
      </c>
      <c r="ALT308" s="21">
        <v>203.6</v>
      </c>
      <c r="ALU308" s="20">
        <v>645.55499999999995</v>
      </c>
      <c r="ALV308" s="20">
        <v>867.755</v>
      </c>
      <c r="ALW308" s="20">
        <v>708.351</v>
      </c>
      <c r="ALX308" s="21">
        <v>158.30000000000001</v>
      </c>
      <c r="ALY308" s="20">
        <v>501.9</v>
      </c>
      <c r="ALZ308" s="20">
        <v>674.654</v>
      </c>
      <c r="AMA308" s="20">
        <v>497.16699999999997</v>
      </c>
      <c r="AMB308" s="21">
        <v>193</v>
      </c>
      <c r="AMC308" s="20">
        <v>763.77099999999996</v>
      </c>
      <c r="AMD308" s="20">
        <v>26846.401999999998</v>
      </c>
      <c r="AME308" s="21">
        <v>31.9</v>
      </c>
      <c r="AMF308" s="20">
        <v>126.176</v>
      </c>
      <c r="AMG308" s="20">
        <v>4435.0600000000004</v>
      </c>
      <c r="AMH308" s="21">
        <v>80.900000000000006</v>
      </c>
      <c r="AMI308" s="20">
        <v>319.95400000000001</v>
      </c>
      <c r="AMJ308" s="20">
        <v>11246.31</v>
      </c>
      <c r="AMK308" s="20">
        <v>11246.31</v>
      </c>
      <c r="AML308" s="21">
        <v>80.3</v>
      </c>
      <c r="AMM308" s="20">
        <v>317.64100000000002</v>
      </c>
      <c r="AMN308" s="20">
        <v>11165.031999999999</v>
      </c>
      <c r="AMO308" s="20">
        <v>11165.031999999999</v>
      </c>
      <c r="AMP308" s="21">
        <v>161.1</v>
      </c>
      <c r="AMQ308" s="20">
        <v>637.59500000000003</v>
      </c>
      <c r="AMR308" s="20">
        <v>22411.342000000001</v>
      </c>
      <c r="AMS308" s="20">
        <v>22411.342000000001</v>
      </c>
      <c r="AMT308" s="21">
        <v>115.8</v>
      </c>
      <c r="AMU308" s="20">
        <v>458.37599999999998</v>
      </c>
      <c r="AMV308" s="20">
        <v>16111.81</v>
      </c>
      <c r="AMW308" s="20">
        <v>16111.81</v>
      </c>
      <c r="AMX308" s="21">
        <v>106.1</v>
      </c>
      <c r="AMY308" s="22">
        <v>910.13853300000005</v>
      </c>
      <c r="AMZ308" s="20">
        <v>2567.5920000000001</v>
      </c>
      <c r="ANA308" s="21">
        <v>27.7</v>
      </c>
      <c r="ANB308" s="20">
        <v>237.47499999999999</v>
      </c>
      <c r="ANC308" s="20">
        <v>669.94200000000001</v>
      </c>
      <c r="AND308" s="21">
        <v>26.8</v>
      </c>
      <c r="ANE308" s="20">
        <v>230.08500000000001</v>
      </c>
      <c r="ANF308" s="20">
        <v>649.09199999999998</v>
      </c>
      <c r="ANG308" s="21">
        <v>17.399999999999999</v>
      </c>
      <c r="ANH308" s="22">
        <v>149.378928</v>
      </c>
      <c r="ANI308" s="22">
        <v>421.41289399999999</v>
      </c>
      <c r="ANJ308" s="22">
        <v>421.41289399999999</v>
      </c>
      <c r="ANK308" s="21">
        <v>61</v>
      </c>
      <c r="ANL308" s="22">
        <v>523.28415299999995</v>
      </c>
      <c r="ANM308" s="22">
        <v>1476.2369229999999</v>
      </c>
      <c r="ANN308" s="22">
        <v>1476.2369229999999</v>
      </c>
      <c r="ANO308" s="21">
        <v>78.400000000000006</v>
      </c>
      <c r="ANP308" s="22">
        <v>672.66308100000003</v>
      </c>
      <c r="ANQ308" s="22">
        <v>1897.649817</v>
      </c>
      <c r="ANR308" s="22">
        <v>1897.649817</v>
      </c>
      <c r="ANS308" s="21">
        <v>58.4</v>
      </c>
      <c r="ANT308" s="22">
        <v>501.25005599999997</v>
      </c>
      <c r="ANU308" s="22">
        <v>1414.0765329999999</v>
      </c>
      <c r="ANV308" s="22">
        <v>1414.0765329999999</v>
      </c>
      <c r="ANW308" s="21">
        <v>252.2</v>
      </c>
      <c r="ANX308" s="20">
        <v>46186.546999999999</v>
      </c>
      <c r="ANY308" s="20">
        <v>46186.546999999999</v>
      </c>
      <c r="ANZ308" s="21">
        <v>102.6</v>
      </c>
      <c r="AOA308" s="20">
        <v>18795.62</v>
      </c>
      <c r="AOB308" s="20">
        <v>18795.62</v>
      </c>
      <c r="AOC308" s="21">
        <v>97.6</v>
      </c>
      <c r="AOD308" s="20">
        <v>17868.905999999999</v>
      </c>
      <c r="AOE308" s="20">
        <v>17868.905999999999</v>
      </c>
      <c r="AOF308" s="21">
        <v>77.400000000000006</v>
      </c>
      <c r="AOG308" s="20">
        <v>14180.704</v>
      </c>
      <c r="AOH308" s="20">
        <v>14180.704</v>
      </c>
      <c r="AOI308" s="20">
        <v>14180.704</v>
      </c>
      <c r="AOJ308" s="21">
        <v>72.099999999999994</v>
      </c>
      <c r="AOK308" s="20">
        <v>13210.223</v>
      </c>
      <c r="AOL308" s="20">
        <v>13210.223</v>
      </c>
      <c r="AOM308" s="20">
        <v>13210.223</v>
      </c>
      <c r="AON308" s="21">
        <v>149.6</v>
      </c>
      <c r="AOO308" s="20">
        <v>27390.927</v>
      </c>
      <c r="AOP308" s="20">
        <v>27390.927</v>
      </c>
      <c r="AOQ308" s="20">
        <v>27390.927</v>
      </c>
      <c r="AOR308" s="21">
        <v>50.9</v>
      </c>
      <c r="AOS308" s="20">
        <v>9321.08</v>
      </c>
      <c r="AOT308" s="20">
        <v>9321.08</v>
      </c>
      <c r="AOU308" s="20">
        <v>9321.08</v>
      </c>
      <c r="AOV308" s="21">
        <v>273.7</v>
      </c>
      <c r="AOW308" s="20">
        <v>33026.461000000003</v>
      </c>
      <c r="AOX308" s="20">
        <v>29007.141</v>
      </c>
      <c r="AOY308" s="21">
        <v>106.8</v>
      </c>
      <c r="AOZ308" s="20">
        <v>12887.493</v>
      </c>
      <c r="APA308" s="20">
        <v>11319.084999999999</v>
      </c>
      <c r="APB308" s="21">
        <v>92.9</v>
      </c>
      <c r="APC308" s="20">
        <v>11203.832</v>
      </c>
      <c r="APD308" s="20">
        <v>9840.3259999999991</v>
      </c>
      <c r="APE308" s="21">
        <v>58.6</v>
      </c>
      <c r="APF308" s="20">
        <v>7070.8860000000004</v>
      </c>
      <c r="APG308" s="20">
        <v>6210.36</v>
      </c>
      <c r="APH308" s="20">
        <v>6210.36</v>
      </c>
      <c r="API308" s="21">
        <v>108.3</v>
      </c>
      <c r="APJ308" s="20">
        <v>13068.082</v>
      </c>
      <c r="APK308" s="20">
        <v>11477.696</v>
      </c>
      <c r="APL308" s="20">
        <v>11477.696</v>
      </c>
      <c r="APM308" s="21">
        <v>166.9</v>
      </c>
      <c r="APN308" s="20">
        <v>20138.968000000001</v>
      </c>
      <c r="APO308" s="20">
        <v>17688.056</v>
      </c>
      <c r="APP308" s="20">
        <v>17688.056</v>
      </c>
      <c r="APQ308" s="21">
        <v>92.5</v>
      </c>
      <c r="APR308" s="20">
        <v>11154.213</v>
      </c>
      <c r="APS308" s="20">
        <v>9796.7450000000008</v>
      </c>
      <c r="APT308" s="20">
        <v>9796.7450000000008</v>
      </c>
      <c r="APU308" s="21">
        <v>123.4</v>
      </c>
      <c r="APV308" s="20">
        <v>375.714</v>
      </c>
      <c r="APW308" s="20">
        <v>5539.7179999999998</v>
      </c>
      <c r="APX308" s="21">
        <v>46.9</v>
      </c>
      <c r="APY308" s="20">
        <v>142.65799999999999</v>
      </c>
      <c r="APZ308" s="20">
        <v>2103.4229999999998</v>
      </c>
      <c r="AQA308" s="21">
        <v>37.6</v>
      </c>
      <c r="AQB308" s="20">
        <v>114.377</v>
      </c>
      <c r="AQC308" s="20">
        <v>1686.434</v>
      </c>
      <c r="AQD308" s="20">
        <v>1686.434</v>
      </c>
      <c r="AQE308" s="21">
        <v>39</v>
      </c>
      <c r="AQF308" s="20">
        <v>118.679</v>
      </c>
      <c r="AQG308" s="20">
        <v>1749.8610000000001</v>
      </c>
      <c r="AQH308" s="20">
        <v>1749.8610000000001</v>
      </c>
      <c r="AQI308" s="21">
        <v>76.599999999999994</v>
      </c>
      <c r="AQJ308" s="20">
        <v>233.05600000000001</v>
      </c>
      <c r="AQK308" s="20">
        <v>3436.2950000000001</v>
      </c>
      <c r="AQL308" s="20">
        <v>3436.2950000000001</v>
      </c>
      <c r="AQM308" s="21">
        <v>61.6</v>
      </c>
      <c r="AQN308" s="20">
        <v>187.55799999999999</v>
      </c>
      <c r="AQO308" s="20">
        <v>2765.451</v>
      </c>
      <c r="AQP308" s="20">
        <v>2765.451</v>
      </c>
    </row>
    <row r="309" spans="1:1134" x14ac:dyDescent="0.2">
      <c r="A309" s="18">
        <v>42551</v>
      </c>
      <c r="B309" s="21">
        <v>190.2</v>
      </c>
      <c r="C309" s="21">
        <v>177.3</v>
      </c>
      <c r="D309" s="20">
        <v>47336.726999999999</v>
      </c>
      <c r="E309" s="21">
        <v>46.7</v>
      </c>
      <c r="F309" s="21">
        <v>45.7</v>
      </c>
      <c r="G309" s="20">
        <v>11626.039000000001</v>
      </c>
      <c r="H309" s="21">
        <v>37.6</v>
      </c>
      <c r="I309" s="21">
        <v>35.200000000000003</v>
      </c>
      <c r="J309" s="20">
        <v>9347.3050000000003</v>
      </c>
      <c r="K309" s="21">
        <v>105.6</v>
      </c>
      <c r="L309" s="21">
        <v>96.2</v>
      </c>
      <c r="M309" s="20">
        <v>26280.776000000002</v>
      </c>
      <c r="N309" s="21">
        <v>143.19999999999999</v>
      </c>
      <c r="O309" s="21">
        <v>131.4</v>
      </c>
      <c r="P309" s="20">
        <v>35635.165999999997</v>
      </c>
      <c r="Q309" s="21">
        <v>105.9</v>
      </c>
      <c r="R309" s="21">
        <v>95.6</v>
      </c>
      <c r="S309" s="20">
        <v>26338.183000000001</v>
      </c>
      <c r="T309" s="21">
        <v>247</v>
      </c>
      <c r="U309" s="21">
        <v>225.7</v>
      </c>
      <c r="V309" s="20">
        <v>166618.96400000001</v>
      </c>
      <c r="W309" s="21">
        <v>89.8</v>
      </c>
      <c r="X309" s="21">
        <v>78.400000000000006</v>
      </c>
      <c r="Y309" s="20">
        <v>60570.957999999999</v>
      </c>
      <c r="Z309" s="21">
        <v>82.5</v>
      </c>
      <c r="AA309" s="21">
        <v>72.7</v>
      </c>
      <c r="AB309" s="20">
        <v>55646.722999999998</v>
      </c>
      <c r="AC309" s="21">
        <v>61.2</v>
      </c>
      <c r="AD309" s="21">
        <v>53.5</v>
      </c>
      <c r="AE309" s="20">
        <v>41311.955000000002</v>
      </c>
      <c r="AF309" s="21">
        <v>96</v>
      </c>
      <c r="AG309" s="21">
        <v>93.7</v>
      </c>
      <c r="AH309" s="20">
        <v>64728.908000000003</v>
      </c>
      <c r="AI309" s="21">
        <v>157.19999999999999</v>
      </c>
      <c r="AJ309" s="21">
        <v>147.19999999999999</v>
      </c>
      <c r="AK309" s="20">
        <v>106048.00599999999</v>
      </c>
      <c r="AL309" s="21">
        <v>89.8</v>
      </c>
      <c r="AM309" s="21">
        <v>88.4</v>
      </c>
      <c r="AN309" s="20">
        <v>60583.137999999999</v>
      </c>
      <c r="AO309" s="21">
        <v>280.2</v>
      </c>
      <c r="AP309" s="21">
        <v>278.60000000000002</v>
      </c>
      <c r="AQ309" s="20">
        <v>119282.23699999999</v>
      </c>
      <c r="AR309" s="21">
        <v>114.8</v>
      </c>
      <c r="AS309" s="21">
        <v>114.1</v>
      </c>
      <c r="AT309" s="20">
        <v>48869.396999999997</v>
      </c>
      <c r="AU309" s="21">
        <v>103.4</v>
      </c>
      <c r="AV309" s="21">
        <v>102.4</v>
      </c>
      <c r="AW309" s="20">
        <v>44020.684000000001</v>
      </c>
      <c r="AX309" s="21">
        <v>75.099999999999994</v>
      </c>
      <c r="AY309" s="21">
        <v>73.599999999999994</v>
      </c>
      <c r="AZ309" s="20">
        <v>31964.65</v>
      </c>
      <c r="BA309" s="21">
        <v>90.3</v>
      </c>
      <c r="BB309" s="21">
        <v>90.9</v>
      </c>
      <c r="BC309" s="20">
        <v>38448.131000000001</v>
      </c>
      <c r="BD309" s="21">
        <v>165.4</v>
      </c>
      <c r="BE309" s="21">
        <v>164.6</v>
      </c>
      <c r="BF309" s="20">
        <v>70412.84</v>
      </c>
      <c r="BG309" s="21">
        <v>80.400000000000006</v>
      </c>
      <c r="BH309" s="21">
        <v>80.5</v>
      </c>
      <c r="BI309" s="20">
        <v>34244.955000000002</v>
      </c>
      <c r="BJ309" s="21">
        <v>82.9</v>
      </c>
      <c r="BK309" s="19">
        <v>390.25532414041999</v>
      </c>
      <c r="BL309" s="20">
        <v>5840.1710000000003</v>
      </c>
      <c r="BM309" s="21">
        <v>62.4</v>
      </c>
      <c r="BN309" s="20">
        <v>293.54000000000002</v>
      </c>
      <c r="BO309" s="20">
        <v>4392.8209999999999</v>
      </c>
      <c r="BP309" s="21">
        <v>5.9</v>
      </c>
      <c r="BQ309" s="20">
        <v>27.585999999999999</v>
      </c>
      <c r="BR309" s="19">
        <v>412.82831099999999</v>
      </c>
      <c r="BS309" s="19">
        <v>412.82831099999999</v>
      </c>
      <c r="BT309" s="21">
        <v>14.5</v>
      </c>
      <c r="BU309" s="20">
        <v>68.448999999999998</v>
      </c>
      <c r="BV309" s="19">
        <v>1024.3421504737</v>
      </c>
      <c r="BW309" s="19">
        <v>848.02604641181995</v>
      </c>
      <c r="BX309" s="21">
        <v>20.6</v>
      </c>
      <c r="BY309" s="19">
        <v>96.715664935603996</v>
      </c>
      <c r="BZ309" s="19">
        <v>1447.3499257613</v>
      </c>
      <c r="CA309" s="19">
        <v>1260.8543574118</v>
      </c>
      <c r="CB309" s="21">
        <v>12.9</v>
      </c>
      <c r="CC309" s="19">
        <v>60.687472168393001</v>
      </c>
      <c r="CD309" s="19">
        <v>908.18802100000005</v>
      </c>
      <c r="CE309" s="19">
        <v>908.18802100000005</v>
      </c>
      <c r="CF309" s="21">
        <v>240.6</v>
      </c>
      <c r="CG309" s="20">
        <v>939.90800000000002</v>
      </c>
      <c r="CH309" s="20">
        <v>846.57500000000005</v>
      </c>
      <c r="CI309" s="21">
        <v>99.5</v>
      </c>
      <c r="CJ309" s="20">
        <v>388.76400000000001</v>
      </c>
      <c r="CK309" s="20">
        <v>350.16</v>
      </c>
      <c r="CL309" s="21">
        <v>84.8</v>
      </c>
      <c r="CM309" s="20">
        <v>331.11399999999998</v>
      </c>
      <c r="CN309" s="20">
        <v>298.23399999999998</v>
      </c>
      <c r="CO309" s="21">
        <v>50.2</v>
      </c>
      <c r="CP309" s="20">
        <v>196.256</v>
      </c>
      <c r="CQ309" s="20">
        <v>176.768</v>
      </c>
      <c r="CR309" s="20">
        <v>176.768</v>
      </c>
      <c r="CS309" s="21">
        <v>90.8</v>
      </c>
      <c r="CT309" s="20">
        <v>354.887</v>
      </c>
      <c r="CU309" s="20">
        <v>319.64699999999999</v>
      </c>
      <c r="CV309" s="20">
        <v>319.64699999999999</v>
      </c>
      <c r="CW309" s="21">
        <v>141.1</v>
      </c>
      <c r="CX309" s="20">
        <v>551.14400000000001</v>
      </c>
      <c r="CY309" s="20">
        <v>496.41500000000002</v>
      </c>
      <c r="CZ309" s="20">
        <v>496.41500000000002</v>
      </c>
      <c r="DA309" s="21">
        <v>82.5</v>
      </c>
      <c r="DB309" s="20">
        <v>322.14400000000001</v>
      </c>
      <c r="DC309" s="20">
        <v>290.15499999999997</v>
      </c>
      <c r="DD309" s="20">
        <v>290.15499999999997</v>
      </c>
      <c r="DE309" s="21">
        <v>242.4</v>
      </c>
      <c r="DF309" s="20">
        <v>2988.0239999999999</v>
      </c>
      <c r="DG309" s="20">
        <v>4017.9960000000001</v>
      </c>
      <c r="DH309" s="21">
        <v>40.1</v>
      </c>
      <c r="DI309" s="20">
        <v>493.74400000000003</v>
      </c>
      <c r="DJ309" s="20">
        <v>663.93799999999999</v>
      </c>
      <c r="DK309" s="21">
        <v>35.700000000000003</v>
      </c>
      <c r="DL309" s="20">
        <v>440.01900000000001</v>
      </c>
      <c r="DM309" s="20">
        <v>591.69299999999998</v>
      </c>
      <c r="DN309" s="21">
        <v>123.5</v>
      </c>
      <c r="DO309" s="20">
        <v>1522.846</v>
      </c>
      <c r="DP309" s="20">
        <v>2047.771</v>
      </c>
      <c r="DQ309" s="20">
        <v>2047.771</v>
      </c>
      <c r="DR309" s="21">
        <v>78.8</v>
      </c>
      <c r="DS309" s="20">
        <v>971.43399999999997</v>
      </c>
      <c r="DT309" s="20">
        <v>1306.287</v>
      </c>
      <c r="DU309" s="20">
        <v>1306.287</v>
      </c>
      <c r="DV309" s="21">
        <v>202.3</v>
      </c>
      <c r="DW309" s="20">
        <v>2494.2800000000002</v>
      </c>
      <c r="DX309" s="20">
        <v>3354.058</v>
      </c>
      <c r="DY309" s="20">
        <v>3354.058</v>
      </c>
      <c r="DZ309" s="21">
        <v>143</v>
      </c>
      <c r="EA309" s="20">
        <v>1763.0930000000001</v>
      </c>
      <c r="EB309" s="20">
        <v>2370.8310000000001</v>
      </c>
      <c r="EC309" s="20">
        <v>2370.8310000000001</v>
      </c>
      <c r="ED309" s="21">
        <v>358.5</v>
      </c>
      <c r="EE309" s="20">
        <v>1684.173</v>
      </c>
      <c r="EF309" s="20">
        <v>1516.9349999999999</v>
      </c>
      <c r="EG309" s="21">
        <v>129.80000000000001</v>
      </c>
      <c r="EH309" s="20">
        <v>609.99699999999996</v>
      </c>
      <c r="EI309" s="20">
        <v>549.42399999999998</v>
      </c>
      <c r="EJ309" s="21">
        <v>108.6</v>
      </c>
      <c r="EK309" s="20">
        <v>510.06200000000001</v>
      </c>
      <c r="EL309" s="20">
        <v>459.41300000000001</v>
      </c>
      <c r="EM309" s="21">
        <v>58.7</v>
      </c>
      <c r="EN309" s="20">
        <v>275.60599999999999</v>
      </c>
      <c r="EO309" s="20">
        <v>248.238</v>
      </c>
      <c r="EP309" s="20">
        <v>248.238</v>
      </c>
      <c r="EQ309" s="21">
        <v>170</v>
      </c>
      <c r="ER309" s="20">
        <v>798.57100000000003</v>
      </c>
      <c r="ES309" s="20">
        <v>719.27300000000002</v>
      </c>
      <c r="ET309" s="20">
        <v>719.27300000000002</v>
      </c>
      <c r="EU309" s="21">
        <v>228.6</v>
      </c>
      <c r="EV309" s="20">
        <v>1074.1769999999999</v>
      </c>
      <c r="EW309" s="20">
        <v>967.51099999999997</v>
      </c>
      <c r="EX309" s="20">
        <v>967.51099999999997</v>
      </c>
      <c r="EY309" s="21">
        <v>61.6</v>
      </c>
      <c r="EZ309" s="20">
        <v>289.50099999999998</v>
      </c>
      <c r="FA309" s="20">
        <v>260.75400000000002</v>
      </c>
      <c r="FB309" s="20">
        <v>260.75400000000002</v>
      </c>
      <c r="FC309" s="21">
        <v>148.9</v>
      </c>
      <c r="FD309" s="20">
        <v>2817.6610000000001</v>
      </c>
      <c r="FE309" s="20">
        <v>9110.8269999999993</v>
      </c>
      <c r="FF309" s="21">
        <v>73.3</v>
      </c>
      <c r="FG309" s="20">
        <v>1386.4659999999999</v>
      </c>
      <c r="FH309" s="20">
        <v>4483.098</v>
      </c>
      <c r="FI309" s="21">
        <v>27.7</v>
      </c>
      <c r="FJ309" s="20">
        <v>524.39200000000005</v>
      </c>
      <c r="FK309" s="20">
        <v>1695.6079999999999</v>
      </c>
      <c r="FL309" s="20">
        <v>1695.6079999999999</v>
      </c>
      <c r="FM309" s="21">
        <v>47.9</v>
      </c>
      <c r="FN309" s="20">
        <v>906.803</v>
      </c>
      <c r="FO309" s="20">
        <v>2932.1210000000001</v>
      </c>
      <c r="FP309" s="20">
        <v>2932.1210000000001</v>
      </c>
      <c r="FQ309" s="21">
        <v>75.599999999999994</v>
      </c>
      <c r="FR309" s="20">
        <v>1431.1949999999999</v>
      </c>
      <c r="FS309" s="20">
        <v>4627.7290000000003</v>
      </c>
      <c r="FT309" s="20">
        <v>4627.7290000000003</v>
      </c>
      <c r="FU309" s="21">
        <v>64.3</v>
      </c>
      <c r="FV309" s="20">
        <v>1217.501</v>
      </c>
      <c r="FW309" s="20">
        <v>3936.7539999999999</v>
      </c>
      <c r="FX309" s="20">
        <v>3936.7539999999999</v>
      </c>
      <c r="FY309" s="21">
        <v>304.3</v>
      </c>
      <c r="FZ309" s="20">
        <v>4692.8879999999999</v>
      </c>
      <c r="GA309" s="20">
        <v>6080.1059999999998</v>
      </c>
      <c r="GB309" s="21">
        <v>92.1</v>
      </c>
      <c r="GC309" s="20">
        <v>1420.93</v>
      </c>
      <c r="GD309" s="20">
        <v>1840.9570000000001</v>
      </c>
      <c r="GE309" s="21">
        <v>82.5</v>
      </c>
      <c r="GF309" s="20">
        <v>1271.971</v>
      </c>
      <c r="GG309" s="20">
        <v>1647.9649999999999</v>
      </c>
      <c r="GH309" s="21">
        <v>102.9</v>
      </c>
      <c r="GI309" s="20">
        <v>1587.5630000000001</v>
      </c>
      <c r="GJ309" s="20">
        <v>2056.846</v>
      </c>
      <c r="GK309" s="20">
        <v>2056.846</v>
      </c>
      <c r="GL309" s="21">
        <v>109.2</v>
      </c>
      <c r="GM309" s="20">
        <v>1684.396</v>
      </c>
      <c r="GN309" s="20">
        <v>2182.3029999999999</v>
      </c>
      <c r="GO309" s="20">
        <v>2182.3029999999999</v>
      </c>
      <c r="GP309" s="21">
        <v>212.1</v>
      </c>
      <c r="GQ309" s="20">
        <v>3271.9580000000001</v>
      </c>
      <c r="GR309" s="20">
        <v>4239.1490000000003</v>
      </c>
      <c r="GS309" s="20">
        <v>4239.1490000000003</v>
      </c>
      <c r="GT309" s="21">
        <v>99.8</v>
      </c>
      <c r="GU309" s="20">
        <v>1539.694</v>
      </c>
      <c r="GV309" s="20">
        <v>1994.827</v>
      </c>
      <c r="GW309" s="20">
        <v>1994.827</v>
      </c>
      <c r="GX309" s="21">
        <v>271.10000000000002</v>
      </c>
      <c r="GY309" s="20">
        <v>1862.99</v>
      </c>
      <c r="GZ309" s="20">
        <v>1823.4949999999999</v>
      </c>
      <c r="HA309" s="21">
        <v>32.6</v>
      </c>
      <c r="HB309" s="20">
        <v>224.05600000000001</v>
      </c>
      <c r="HC309" s="20">
        <v>219.30600000000001</v>
      </c>
      <c r="HD309" s="21">
        <v>28.3</v>
      </c>
      <c r="HE309" s="20">
        <v>194.24600000000001</v>
      </c>
      <c r="HF309" s="20">
        <v>190.12799999999999</v>
      </c>
      <c r="HG309" s="21">
        <v>123.2</v>
      </c>
      <c r="HH309" s="20">
        <v>846.43499999999995</v>
      </c>
      <c r="HI309" s="20">
        <v>828.49099999999999</v>
      </c>
      <c r="HJ309" s="20">
        <v>828.49099999999999</v>
      </c>
      <c r="HK309" s="21">
        <v>115.3</v>
      </c>
      <c r="HL309" s="20">
        <v>792.49900000000002</v>
      </c>
      <c r="HM309" s="20">
        <v>775.69799999999998</v>
      </c>
      <c r="HN309" s="20">
        <v>775.69799999999998</v>
      </c>
      <c r="HO309" s="21">
        <v>238.5</v>
      </c>
      <c r="HP309" s="20">
        <v>1638.934</v>
      </c>
      <c r="HQ309" s="20">
        <v>1604.1890000000001</v>
      </c>
      <c r="HR309" s="20">
        <v>1604.1890000000001</v>
      </c>
      <c r="HS309" s="21">
        <v>145.19999999999999</v>
      </c>
      <c r="HT309" s="20">
        <v>997.44500000000005</v>
      </c>
      <c r="HU309" s="20">
        <v>976.29899999999998</v>
      </c>
      <c r="HV309" s="20">
        <v>976.29899999999998</v>
      </c>
      <c r="HW309" s="21">
        <v>164.9</v>
      </c>
      <c r="HX309" s="20">
        <v>407.40100000000001</v>
      </c>
      <c r="HY309" s="20">
        <v>269491.80200000003</v>
      </c>
      <c r="HZ309" s="21">
        <v>22.2</v>
      </c>
      <c r="IA309" s="20">
        <v>54.908000000000001</v>
      </c>
      <c r="IB309" s="20">
        <v>36320.936000000002</v>
      </c>
      <c r="IC309" s="21">
        <v>20.5</v>
      </c>
      <c r="ID309" s="20">
        <v>50.603000000000002</v>
      </c>
      <c r="IE309" s="20">
        <v>33473.050999999999</v>
      </c>
      <c r="IF309" s="21">
        <v>41.9</v>
      </c>
      <c r="IG309" s="20">
        <v>103.598</v>
      </c>
      <c r="IH309" s="20">
        <v>68528.896999999997</v>
      </c>
      <c r="II309" s="20">
        <v>68528.896999999997</v>
      </c>
      <c r="IJ309" s="21">
        <v>100.7</v>
      </c>
      <c r="IK309" s="20">
        <v>248.89599999999999</v>
      </c>
      <c r="IL309" s="20">
        <v>164641.96900000001</v>
      </c>
      <c r="IM309" s="20">
        <v>164641.96900000001</v>
      </c>
      <c r="IN309" s="21">
        <v>142.6</v>
      </c>
      <c r="IO309" s="20">
        <v>352.49299999999999</v>
      </c>
      <c r="IP309" s="20">
        <v>233170.86600000001</v>
      </c>
      <c r="IQ309" s="20">
        <v>233170.86600000001</v>
      </c>
      <c r="IR309" s="21">
        <v>81.7</v>
      </c>
      <c r="IS309" s="20">
        <v>201.99100000000001</v>
      </c>
      <c r="IT309" s="23">
        <v>133614.93</v>
      </c>
      <c r="IU309" s="23">
        <v>133614.93</v>
      </c>
      <c r="IV309" s="21">
        <v>248.9</v>
      </c>
      <c r="IW309" s="20">
        <v>26727.566999999999</v>
      </c>
      <c r="IX309" s="20">
        <v>177561.86600000001</v>
      </c>
      <c r="IY309" s="21">
        <v>46.6</v>
      </c>
      <c r="IZ309" s="20">
        <v>5007.6809999999996</v>
      </c>
      <c r="JA309" s="20">
        <v>33268.019</v>
      </c>
      <c r="JB309" s="21">
        <v>41.6</v>
      </c>
      <c r="JC309" s="20">
        <v>4463.2929999999997</v>
      </c>
      <c r="JD309" s="20">
        <v>29651.43</v>
      </c>
      <c r="JE309" s="20">
        <v>29651.43</v>
      </c>
      <c r="JF309" s="21">
        <v>160.69999999999999</v>
      </c>
      <c r="JG309" s="20">
        <v>17256.593000000001</v>
      </c>
      <c r="JH309" s="20">
        <v>114642.417</v>
      </c>
      <c r="JI309" s="20">
        <v>114642.417</v>
      </c>
      <c r="JJ309" s="21">
        <v>202.3</v>
      </c>
      <c r="JK309" s="20">
        <v>21719.885999999999</v>
      </c>
      <c r="JL309" s="20">
        <v>144293.84700000001</v>
      </c>
      <c r="JM309" s="20">
        <v>144293.84700000001</v>
      </c>
      <c r="JN309" s="21">
        <v>156.69999999999999</v>
      </c>
      <c r="JO309" s="20">
        <v>16828.371999999999</v>
      </c>
      <c r="JP309" s="20">
        <v>111797.57</v>
      </c>
      <c r="JQ309" s="20">
        <v>111797.57</v>
      </c>
      <c r="JR309" s="21">
        <v>112</v>
      </c>
      <c r="JS309" s="20">
        <v>321.18099999999998</v>
      </c>
      <c r="JT309" s="20">
        <v>936611.54599999997</v>
      </c>
      <c r="JU309" s="21">
        <v>45.8</v>
      </c>
      <c r="JV309" s="20">
        <v>131.53399999999999</v>
      </c>
      <c r="JW309" s="20">
        <v>383572.92700000003</v>
      </c>
      <c r="JX309" s="20">
        <v>26.622</v>
      </c>
      <c r="JY309" s="20">
        <v>76.376000000000005</v>
      </c>
      <c r="JZ309" s="20">
        <v>222723.76300000001</v>
      </c>
      <c r="KA309" s="20">
        <v>222723.76300000001</v>
      </c>
      <c r="KB309" s="20">
        <v>39.481999999999999</v>
      </c>
      <c r="KC309" s="20">
        <v>113.271</v>
      </c>
      <c r="KD309" s="20">
        <v>330314.85600000003</v>
      </c>
      <c r="KE309" s="20">
        <v>330314.85600000003</v>
      </c>
      <c r="KF309" s="21">
        <v>66.099999999999994</v>
      </c>
      <c r="KG309" s="21">
        <v>189.6</v>
      </c>
      <c r="KH309" s="20">
        <v>553038.61899999995</v>
      </c>
      <c r="KI309" s="20">
        <v>553038.61899999995</v>
      </c>
      <c r="KJ309" s="21">
        <v>46.7</v>
      </c>
      <c r="KK309" s="21">
        <v>134.1</v>
      </c>
      <c r="KL309" s="21">
        <v>391119.4</v>
      </c>
      <c r="KM309" s="21">
        <v>391119.4</v>
      </c>
      <c r="KN309" s="21">
        <v>130.30000000000001</v>
      </c>
      <c r="KO309" s="20">
        <v>251.702</v>
      </c>
      <c r="KP309" s="20">
        <v>6151.08</v>
      </c>
      <c r="KQ309" s="21">
        <v>43.8</v>
      </c>
      <c r="KR309" s="20">
        <v>84.718000000000004</v>
      </c>
      <c r="KS309" s="20">
        <v>2070.3380000000002</v>
      </c>
      <c r="KT309" s="21">
        <v>39.200000000000003</v>
      </c>
      <c r="KU309" s="20">
        <v>75.718999999999994</v>
      </c>
      <c r="KV309" s="20">
        <v>1850.404</v>
      </c>
      <c r="KW309" s="21">
        <v>30.2</v>
      </c>
      <c r="KX309" s="20">
        <v>58.39</v>
      </c>
      <c r="KY309" s="20">
        <v>1426.924</v>
      </c>
      <c r="KZ309" s="20">
        <v>1426.924</v>
      </c>
      <c r="LA309" s="21">
        <v>56.2</v>
      </c>
      <c r="LB309" s="20">
        <v>108.59399999999999</v>
      </c>
      <c r="LC309" s="20">
        <v>2653.8180000000002</v>
      </c>
      <c r="LD309" s="20">
        <v>2653.8180000000002</v>
      </c>
      <c r="LE309" s="21">
        <v>86.4</v>
      </c>
      <c r="LF309" s="20">
        <v>166.98400000000001</v>
      </c>
      <c r="LG309" s="20">
        <v>4080.7420000000002</v>
      </c>
      <c r="LH309" s="20">
        <v>4080.7420000000002</v>
      </c>
      <c r="LI309" s="21">
        <v>50.2</v>
      </c>
      <c r="LJ309" s="20">
        <v>96.965999999999994</v>
      </c>
      <c r="LK309" s="20">
        <v>2369.6379999999999</v>
      </c>
      <c r="LL309" s="20">
        <v>2369.6379999999999</v>
      </c>
      <c r="LM309" s="21">
        <v>197</v>
      </c>
      <c r="LN309" s="20">
        <v>6736.3270000000002</v>
      </c>
      <c r="LO309" s="20">
        <v>6067.41</v>
      </c>
      <c r="LP309" s="21">
        <v>78.900000000000006</v>
      </c>
      <c r="LQ309" s="20">
        <v>2697.134</v>
      </c>
      <c r="LR309" s="20">
        <v>2429.3090000000002</v>
      </c>
      <c r="LS309" s="21">
        <v>71.099999999999994</v>
      </c>
      <c r="LT309" s="20">
        <v>2431.5479999999998</v>
      </c>
      <c r="LU309" s="20">
        <v>2190.0949999999998</v>
      </c>
      <c r="LV309" s="21">
        <v>53.4</v>
      </c>
      <c r="LW309" s="20">
        <v>1826.326</v>
      </c>
      <c r="LX309" s="20">
        <v>1644.972</v>
      </c>
      <c r="LY309" s="20">
        <v>1644.972</v>
      </c>
      <c r="LZ309" s="21">
        <v>64.7</v>
      </c>
      <c r="MA309" s="20">
        <v>2212.8670000000002</v>
      </c>
      <c r="MB309" s="20">
        <v>1993.1289999999999</v>
      </c>
      <c r="MC309" s="20">
        <v>1993.1289999999999</v>
      </c>
      <c r="MD309" s="21">
        <v>118.1</v>
      </c>
      <c r="ME309" s="20">
        <v>4039.1930000000002</v>
      </c>
      <c r="MF309" s="20">
        <v>3638.1010000000001</v>
      </c>
      <c r="MG309" s="20">
        <v>3638.1010000000001</v>
      </c>
      <c r="MH309" s="21">
        <v>76.7</v>
      </c>
      <c r="MI309" s="20">
        <v>2622.5390000000002</v>
      </c>
      <c r="MJ309" s="20">
        <v>2362.1210000000001</v>
      </c>
      <c r="MK309" s="20">
        <v>2362.1210000000001</v>
      </c>
      <c r="ML309" s="21">
        <v>293.5</v>
      </c>
      <c r="MM309" s="20">
        <v>904.36900000000003</v>
      </c>
      <c r="MN309" s="20">
        <v>6060.0829999999996</v>
      </c>
      <c r="MO309" s="21">
        <v>48</v>
      </c>
      <c r="MP309" s="20">
        <v>147.79300000000001</v>
      </c>
      <c r="MQ309" s="20">
        <v>990.34799999999996</v>
      </c>
      <c r="MR309" s="21">
        <v>39.200000000000003</v>
      </c>
      <c r="MS309" s="20">
        <v>120.75700000000001</v>
      </c>
      <c r="MT309" s="20">
        <v>809.17899999999997</v>
      </c>
      <c r="MU309" s="21">
        <v>119</v>
      </c>
      <c r="MV309" s="20">
        <v>366.59399999999999</v>
      </c>
      <c r="MW309" s="20">
        <v>2456.5100000000002</v>
      </c>
      <c r="MX309" s="20">
        <v>2483</v>
      </c>
      <c r="MY309" s="21">
        <v>126.5</v>
      </c>
      <c r="MZ309" s="20">
        <v>389.92200000000003</v>
      </c>
      <c r="NA309" s="20">
        <v>2612.8290000000002</v>
      </c>
      <c r="NB309" s="20">
        <v>2433</v>
      </c>
      <c r="NC309" s="21">
        <v>245.5</v>
      </c>
      <c r="ND309" s="20">
        <v>756.57500000000005</v>
      </c>
      <c r="NE309" s="20">
        <v>5069.7349999999997</v>
      </c>
      <c r="NF309" s="20">
        <v>4916</v>
      </c>
      <c r="NG309" s="21">
        <v>170.6</v>
      </c>
      <c r="NH309" s="20">
        <v>525.71400000000006</v>
      </c>
      <c r="NI309" s="20">
        <v>3522.7579999999998</v>
      </c>
      <c r="NJ309" s="20">
        <v>3522.7579999999998</v>
      </c>
      <c r="NK309" s="21">
        <v>292.2</v>
      </c>
      <c r="NL309" s="20">
        <v>3554.915</v>
      </c>
      <c r="NM309" s="20">
        <v>3201.9119999999998</v>
      </c>
      <c r="NN309" s="21">
        <v>118.2</v>
      </c>
      <c r="NO309" s="20">
        <v>1438.3520000000001</v>
      </c>
      <c r="NP309" s="20">
        <v>1295.5239999999999</v>
      </c>
      <c r="NQ309" s="21">
        <v>104.5</v>
      </c>
      <c r="NR309" s="20">
        <v>1270.8889999999999</v>
      </c>
      <c r="NS309" s="20">
        <v>1144.69</v>
      </c>
      <c r="NT309" s="21">
        <v>66.8</v>
      </c>
      <c r="NU309" s="20">
        <v>813.33199999999999</v>
      </c>
      <c r="NV309" s="20">
        <v>732.56799999999998</v>
      </c>
      <c r="NW309" s="20">
        <v>732.56799999999998</v>
      </c>
      <c r="NX309" s="21">
        <v>107.1</v>
      </c>
      <c r="NY309" s="20">
        <v>1303.231</v>
      </c>
      <c r="NZ309" s="20">
        <v>1173.82</v>
      </c>
      <c r="OA309" s="20">
        <v>1173.82</v>
      </c>
      <c r="OB309" s="21">
        <v>174</v>
      </c>
      <c r="OC309" s="20">
        <v>2116.5630000000001</v>
      </c>
      <c r="OD309" s="20">
        <v>1906.3879999999999</v>
      </c>
      <c r="OE309" s="20">
        <v>1906.3879999999999</v>
      </c>
      <c r="OF309" s="21">
        <v>111.5</v>
      </c>
      <c r="OG309" s="20">
        <v>1356.3140000000001</v>
      </c>
      <c r="OH309" s="20">
        <v>1221.6320000000001</v>
      </c>
      <c r="OI309" s="20">
        <v>1221.6320000000001</v>
      </c>
      <c r="OJ309" s="21">
        <v>257.60000000000002</v>
      </c>
      <c r="OK309" s="20">
        <v>612.80999999999995</v>
      </c>
      <c r="OL309" s="20">
        <v>551.95799999999997</v>
      </c>
      <c r="OM309" s="21">
        <v>73.2</v>
      </c>
      <c r="ON309" s="20">
        <v>174.08199999999999</v>
      </c>
      <c r="OO309" s="20">
        <v>156.79599999999999</v>
      </c>
      <c r="OP309" s="21">
        <v>66.400000000000006</v>
      </c>
      <c r="OQ309" s="20">
        <v>157.995</v>
      </c>
      <c r="OR309" s="20">
        <v>142.30600000000001</v>
      </c>
      <c r="OS309" s="21">
        <v>63.9</v>
      </c>
      <c r="OT309" s="20">
        <v>151.93299999999999</v>
      </c>
      <c r="OU309" s="20">
        <v>136.846</v>
      </c>
      <c r="OV309" s="20">
        <v>136.846</v>
      </c>
      <c r="OW309" s="21">
        <v>120.5</v>
      </c>
      <c r="OX309" s="20">
        <v>286.79500000000002</v>
      </c>
      <c r="OY309" s="20">
        <v>258.31599999999997</v>
      </c>
      <c r="OZ309" s="20">
        <v>258.31599999999997</v>
      </c>
      <c r="PA309" s="21">
        <v>184.4</v>
      </c>
      <c r="PB309" s="20">
        <v>438.72800000000001</v>
      </c>
      <c r="PC309" s="20">
        <v>395.16199999999998</v>
      </c>
      <c r="PD309" s="20">
        <v>395.16199999999998</v>
      </c>
      <c r="PE309" s="21">
        <v>93.9</v>
      </c>
      <c r="PF309" s="20">
        <v>223.37100000000001</v>
      </c>
      <c r="PG309" s="20">
        <v>201.19</v>
      </c>
      <c r="PH309" s="20">
        <v>201.19</v>
      </c>
      <c r="PI309" s="21">
        <v>313.7</v>
      </c>
      <c r="PJ309" s="20">
        <v>7727.8429999999998</v>
      </c>
      <c r="PK309" s="20">
        <v>6960.4679999999998</v>
      </c>
      <c r="PL309" s="21">
        <v>116.6</v>
      </c>
      <c r="PM309" s="20">
        <v>2871.5210000000002</v>
      </c>
      <c r="PN309" s="20">
        <v>2586.3789999999999</v>
      </c>
      <c r="PO309" s="21">
        <v>99.6</v>
      </c>
      <c r="PP309" s="20">
        <v>2453.0990000000002</v>
      </c>
      <c r="PQ309" s="20">
        <v>2209.5059999999999</v>
      </c>
      <c r="PR309" s="21">
        <v>56.2</v>
      </c>
      <c r="PS309" s="20">
        <v>1385.172</v>
      </c>
      <c r="PT309" s="20">
        <v>1247.624</v>
      </c>
      <c r="PU309" s="20">
        <v>1247.624</v>
      </c>
      <c r="PV309" s="21">
        <v>140.9</v>
      </c>
      <c r="PW309" s="20">
        <v>3471.15</v>
      </c>
      <c r="PX309" s="20">
        <v>3126.4650000000001</v>
      </c>
      <c r="PY309" s="20">
        <v>3126.4650000000001</v>
      </c>
      <c r="PZ309" s="21">
        <v>197.1</v>
      </c>
      <c r="QA309" s="20">
        <v>4856.3220000000001</v>
      </c>
      <c r="QB309" s="20">
        <v>4374.0889999999999</v>
      </c>
      <c r="QC309" s="20">
        <v>4374.0889999999999</v>
      </c>
      <c r="QD309" s="21">
        <v>93.5</v>
      </c>
      <c r="QE309" s="20">
        <v>2302.4299999999998</v>
      </c>
      <c r="QF309" s="20">
        <v>2073.799</v>
      </c>
      <c r="QG309" s="20">
        <v>2073.799</v>
      </c>
      <c r="QH309" s="21">
        <v>248.2</v>
      </c>
      <c r="QI309" s="21">
        <v>227.1</v>
      </c>
      <c r="QJ309" s="20">
        <v>155052.69500000001</v>
      </c>
      <c r="QK309" s="21">
        <v>92.9</v>
      </c>
      <c r="QL309" s="21">
        <v>80.900000000000006</v>
      </c>
      <c r="QM309" s="20">
        <v>58059.180999999997</v>
      </c>
      <c r="QN309" s="21">
        <v>85.3</v>
      </c>
      <c r="QO309" s="21">
        <v>74.900000000000006</v>
      </c>
      <c r="QP309" s="20">
        <v>53277.462</v>
      </c>
      <c r="QQ309" s="21">
        <v>60.2</v>
      </c>
      <c r="QR309" s="21">
        <v>52.6</v>
      </c>
      <c r="QS309" s="20">
        <v>37627.391000000003</v>
      </c>
      <c r="QT309" s="21">
        <v>95</v>
      </c>
      <c r="QU309" s="21">
        <v>93.6</v>
      </c>
      <c r="QV309" s="20">
        <v>59365.639000000003</v>
      </c>
      <c r="QW309" s="21">
        <v>155.30000000000001</v>
      </c>
      <c r="QX309" s="21">
        <v>146.19999999999999</v>
      </c>
      <c r="QY309" s="20">
        <v>96993.513999999996</v>
      </c>
      <c r="QZ309" s="21">
        <v>87.5</v>
      </c>
      <c r="RA309" s="21">
        <v>86.7</v>
      </c>
      <c r="RB309" s="20">
        <v>54683.468999999997</v>
      </c>
      <c r="RC309" s="21">
        <v>272.60000000000002</v>
      </c>
      <c r="RD309" s="20">
        <v>7165.0680000000002</v>
      </c>
      <c r="RE309" s="20">
        <v>5334.393</v>
      </c>
      <c r="RF309" s="21">
        <v>112.7</v>
      </c>
      <c r="RG309" s="20">
        <v>2962.0160000000001</v>
      </c>
      <c r="RH309" s="20">
        <v>2205.221</v>
      </c>
      <c r="RI309" s="21">
        <v>87.3</v>
      </c>
      <c r="RJ309" s="20">
        <v>2294.88</v>
      </c>
      <c r="RK309" s="20">
        <v>1708.538</v>
      </c>
      <c r="RL309" s="21">
        <v>86.9</v>
      </c>
      <c r="RM309" s="20">
        <v>2282.5749999999998</v>
      </c>
      <c r="RN309" s="20">
        <v>1699.377</v>
      </c>
      <c r="RO309" s="20">
        <v>1699.377</v>
      </c>
      <c r="RP309" s="21">
        <v>73.099999999999994</v>
      </c>
      <c r="RQ309" s="20">
        <v>1920.4770000000001</v>
      </c>
      <c r="RR309" s="20">
        <v>1429.7950000000001</v>
      </c>
      <c r="RS309" s="20">
        <v>1429.7950000000001</v>
      </c>
      <c r="RT309" s="21">
        <v>159.9</v>
      </c>
      <c r="RU309" s="20">
        <v>4203.0519999999997</v>
      </c>
      <c r="RV309" s="20">
        <v>3129.172</v>
      </c>
      <c r="RW309" s="20">
        <v>3129.172</v>
      </c>
      <c r="RX309" s="21">
        <v>87.6</v>
      </c>
      <c r="RY309" s="20">
        <v>2301.6280000000002</v>
      </c>
      <c r="RZ309" s="20">
        <v>1713.5619999999999</v>
      </c>
      <c r="SA309" s="20">
        <v>1713.5619999999999</v>
      </c>
      <c r="SB309" s="21">
        <v>303.39999999999998</v>
      </c>
      <c r="SC309" s="20">
        <v>590.09799999999996</v>
      </c>
      <c r="SD309" s="20">
        <v>531.50099999999998</v>
      </c>
      <c r="SE309" s="21">
        <v>175</v>
      </c>
      <c r="SF309" s="20">
        <v>340.49299999999999</v>
      </c>
      <c r="SG309" s="20">
        <v>306.68200000000002</v>
      </c>
      <c r="SH309" s="21">
        <v>180</v>
      </c>
      <c r="SI309" s="20">
        <v>350.03199999999998</v>
      </c>
      <c r="SJ309" s="20">
        <v>315.274</v>
      </c>
      <c r="SK309" s="21">
        <v>61.9</v>
      </c>
      <c r="SL309" s="20">
        <v>120.429</v>
      </c>
      <c r="SM309" s="20">
        <v>108.471</v>
      </c>
      <c r="SN309" s="20">
        <v>108.471</v>
      </c>
      <c r="SO309" s="21">
        <v>66.400000000000006</v>
      </c>
      <c r="SP309" s="20">
        <v>129.17599999999999</v>
      </c>
      <c r="SQ309" s="20">
        <v>116.348</v>
      </c>
      <c r="SR309" s="20">
        <v>116.348</v>
      </c>
      <c r="SS309" s="21">
        <v>128.30000000000001</v>
      </c>
      <c r="ST309" s="20">
        <v>249.60499999999999</v>
      </c>
      <c r="SU309" s="20">
        <v>224.81899999999999</v>
      </c>
      <c r="SV309" s="20">
        <v>224.81899999999999</v>
      </c>
      <c r="SW309" s="21">
        <v>111</v>
      </c>
      <c r="SX309" s="20">
        <v>215.886</v>
      </c>
      <c r="SY309" s="20">
        <v>194.44900000000001</v>
      </c>
      <c r="SZ309" s="20">
        <v>194.44900000000001</v>
      </c>
      <c r="TA309" s="21">
        <v>374.3</v>
      </c>
      <c r="TB309" s="20">
        <v>1174.7660000000001</v>
      </c>
      <c r="TC309" s="20">
        <v>9114.4240000000009</v>
      </c>
      <c r="TD309" s="21">
        <v>73.7</v>
      </c>
      <c r="TE309" s="20">
        <v>231.43199999999999</v>
      </c>
      <c r="TF309" s="20">
        <v>1795.568</v>
      </c>
      <c r="TG309" s="21">
        <v>66.400000000000006</v>
      </c>
      <c r="TH309" s="20">
        <v>208.48400000000001</v>
      </c>
      <c r="TI309" s="20">
        <v>1617.52</v>
      </c>
      <c r="TJ309" s="20">
        <v>1617.52</v>
      </c>
      <c r="TK309" s="21">
        <v>234.1</v>
      </c>
      <c r="TL309" s="20">
        <v>734.89599999999996</v>
      </c>
      <c r="TM309" s="20">
        <v>5701.692</v>
      </c>
      <c r="TN309" s="20">
        <v>5770.0889999999999</v>
      </c>
      <c r="TO309" s="21">
        <v>300.5</v>
      </c>
      <c r="TP309" s="20">
        <v>943.33399999999995</v>
      </c>
      <c r="TQ309" s="20">
        <v>7318.8559999999998</v>
      </c>
      <c r="TR309" s="20">
        <v>7387.6090000000004</v>
      </c>
      <c r="TS309" s="21">
        <v>219.7</v>
      </c>
      <c r="TT309" s="20">
        <v>689.452</v>
      </c>
      <c r="TU309" s="20">
        <v>5349.116</v>
      </c>
      <c r="TV309" s="20">
        <v>5419.5649999999996</v>
      </c>
      <c r="TW309" s="21">
        <v>176.6</v>
      </c>
      <c r="TX309" s="20">
        <v>220.637</v>
      </c>
      <c r="TY309" s="20">
        <v>63011.404999999999</v>
      </c>
      <c r="TZ309" s="21">
        <v>82.1</v>
      </c>
      <c r="UA309" s="20">
        <v>102.60299999999999</v>
      </c>
      <c r="UB309" s="20">
        <v>29302.1</v>
      </c>
      <c r="UC309" s="21">
        <v>73.900000000000006</v>
      </c>
      <c r="UD309" s="20">
        <v>92.293000000000006</v>
      </c>
      <c r="UE309" s="20">
        <v>26357.9</v>
      </c>
      <c r="UF309" s="21">
        <v>20.3</v>
      </c>
      <c r="UG309" s="20">
        <v>25.363</v>
      </c>
      <c r="UH309" s="20">
        <v>7243.3410000000003</v>
      </c>
      <c r="UI309" s="20">
        <v>7243.3410000000003</v>
      </c>
      <c r="UJ309" s="21">
        <v>74.2</v>
      </c>
      <c r="UK309" s="20">
        <v>92.671999999999997</v>
      </c>
      <c r="UL309" s="20">
        <v>26465.964</v>
      </c>
      <c r="UM309" s="20">
        <v>26465.964</v>
      </c>
      <c r="UN309" s="21">
        <v>94.5</v>
      </c>
      <c r="UO309" s="20">
        <v>118.035</v>
      </c>
      <c r="UP309" s="20">
        <v>33709.305</v>
      </c>
      <c r="UQ309" s="20">
        <v>33709.305</v>
      </c>
      <c r="UR309" s="21">
        <v>33</v>
      </c>
      <c r="US309" s="20">
        <v>41.213999999999999</v>
      </c>
      <c r="UT309" s="20">
        <v>11770.096</v>
      </c>
      <c r="UU309" s="20">
        <v>11770.096</v>
      </c>
      <c r="UV309" s="21">
        <v>70.7</v>
      </c>
      <c r="UW309" s="20">
        <v>641.54399999999998</v>
      </c>
      <c r="UX309" s="20">
        <v>8437789.5150000006</v>
      </c>
      <c r="UY309" s="21">
        <v>28.1</v>
      </c>
      <c r="UZ309" s="20">
        <v>255.14</v>
      </c>
      <c r="VA309" s="20">
        <v>3355676.4339999999</v>
      </c>
      <c r="VB309" s="21">
        <v>16.8</v>
      </c>
      <c r="VC309" s="20">
        <v>152.62100000000001</v>
      </c>
      <c r="VD309" s="20">
        <v>2007321.22</v>
      </c>
      <c r="VE309" s="20">
        <v>2007321.22</v>
      </c>
      <c r="VF309" s="21">
        <v>25.8</v>
      </c>
      <c r="VG309" s="20">
        <v>233.76900000000001</v>
      </c>
      <c r="VH309" s="20">
        <v>3074597.3509999998</v>
      </c>
      <c r="VI309" s="20">
        <v>2770251.2319999998</v>
      </c>
      <c r="VJ309" s="21">
        <v>42.6</v>
      </c>
      <c r="VK309" s="20">
        <v>386.404</v>
      </c>
      <c r="VL309" s="20">
        <v>5082113.0810000002</v>
      </c>
      <c r="VM309" s="20">
        <v>4777572.4519999996</v>
      </c>
      <c r="VN309" s="21">
        <v>34.9</v>
      </c>
      <c r="VO309" s="20">
        <v>316.66300000000001</v>
      </c>
      <c r="VP309" s="20">
        <v>4164847.56</v>
      </c>
      <c r="VQ309" s="20">
        <v>4164847.56</v>
      </c>
      <c r="VR309" s="21">
        <v>405.9</v>
      </c>
      <c r="VS309" s="20">
        <v>1195.6220000000001</v>
      </c>
      <c r="VT309" s="20">
        <v>1076.896</v>
      </c>
      <c r="VU309" s="21">
        <v>84</v>
      </c>
      <c r="VV309" s="20">
        <v>247.31700000000001</v>
      </c>
      <c r="VW309" s="20">
        <v>222.75800000000001</v>
      </c>
      <c r="VX309" s="21">
        <v>75.5</v>
      </c>
      <c r="VY309" s="20">
        <v>222.494</v>
      </c>
      <c r="VZ309" s="20">
        <v>200.4</v>
      </c>
      <c r="WA309" s="21">
        <v>54.7</v>
      </c>
      <c r="WB309" s="20">
        <v>160.97999999999999</v>
      </c>
      <c r="WC309" s="20">
        <v>144.994</v>
      </c>
      <c r="WD309" s="20">
        <v>144.994</v>
      </c>
      <c r="WE309" s="21">
        <v>267.3</v>
      </c>
      <c r="WF309" s="20">
        <v>787.32500000000005</v>
      </c>
      <c r="WG309" s="20">
        <v>709.14400000000001</v>
      </c>
      <c r="WH309" s="20">
        <v>709.14400000000001</v>
      </c>
      <c r="WI309" s="21">
        <v>322</v>
      </c>
      <c r="WJ309" s="20">
        <v>948.30499999999995</v>
      </c>
      <c r="WK309" s="20">
        <v>854.13800000000003</v>
      </c>
      <c r="WL309" s="20">
        <v>854.13800000000003</v>
      </c>
      <c r="WM309" s="21">
        <v>50.5</v>
      </c>
      <c r="WN309" s="20">
        <v>148.86199999999999</v>
      </c>
      <c r="WO309" s="20">
        <v>134.08000000000001</v>
      </c>
      <c r="WP309" s="20">
        <v>134.08000000000001</v>
      </c>
      <c r="WQ309" s="21">
        <v>180.5</v>
      </c>
      <c r="WR309" s="20">
        <v>563.42600000000004</v>
      </c>
      <c r="WS309" s="20">
        <v>2170.09</v>
      </c>
      <c r="WT309" s="21">
        <v>70.599999999999994</v>
      </c>
      <c r="WU309" s="20">
        <v>220.39</v>
      </c>
      <c r="WV309" s="20">
        <v>848.85400000000004</v>
      </c>
      <c r="WW309" s="21">
        <v>62.8</v>
      </c>
      <c r="WX309" s="20">
        <v>195.88499999999999</v>
      </c>
      <c r="WY309" s="20">
        <v>754.471</v>
      </c>
      <c r="WZ309" s="21">
        <v>40.700000000000003</v>
      </c>
      <c r="XA309" s="20">
        <v>127.08799999999999</v>
      </c>
      <c r="XB309" s="20">
        <v>489.49200000000002</v>
      </c>
      <c r="XC309" s="20">
        <v>489.49200000000002</v>
      </c>
      <c r="XD309" s="21">
        <v>69.2</v>
      </c>
      <c r="XE309" s="20">
        <v>215.94800000000001</v>
      </c>
      <c r="XF309" s="20">
        <v>831.74400000000003</v>
      </c>
      <c r="XG309" s="20">
        <v>831.74400000000003</v>
      </c>
      <c r="XH309" s="21">
        <v>109.9</v>
      </c>
      <c r="XI309" s="20">
        <v>343.036</v>
      </c>
      <c r="XJ309" s="20">
        <v>1321.2360000000001</v>
      </c>
      <c r="XK309" s="20">
        <v>1321.2360000000001</v>
      </c>
      <c r="XL309" s="21">
        <v>66</v>
      </c>
      <c r="XM309" s="20">
        <v>206.00200000000001</v>
      </c>
      <c r="XN309" s="22">
        <v>793.43588299999999</v>
      </c>
      <c r="XO309" s="22">
        <v>793.43588299999999</v>
      </c>
      <c r="XP309" s="21">
        <v>164.4</v>
      </c>
      <c r="XQ309" s="20">
        <v>3448.1570000000002</v>
      </c>
      <c r="XR309" s="20">
        <v>232818.17800000001</v>
      </c>
      <c r="XS309" s="21">
        <v>68.7</v>
      </c>
      <c r="XT309" s="20">
        <v>1440.2909999999999</v>
      </c>
      <c r="XU309" s="20">
        <v>97247.884999999995</v>
      </c>
      <c r="XV309" s="21">
        <v>33.299999999999997</v>
      </c>
      <c r="XW309" s="20">
        <v>699.61300000000006</v>
      </c>
      <c r="XX309" s="20">
        <v>47237.616999999998</v>
      </c>
      <c r="XY309" s="20">
        <v>47237.616999999998</v>
      </c>
      <c r="XZ309" s="21">
        <v>62.4</v>
      </c>
      <c r="YA309" s="20">
        <v>1308.252</v>
      </c>
      <c r="YB309" s="20">
        <v>88332.676000000007</v>
      </c>
      <c r="YC309" s="20">
        <v>88332.676000000007</v>
      </c>
      <c r="YD309" s="21">
        <v>95.7</v>
      </c>
      <c r="YE309" s="20">
        <v>2007.866</v>
      </c>
      <c r="YF309" s="20">
        <v>135570.29300000001</v>
      </c>
      <c r="YG309" s="20">
        <v>135570.29300000001</v>
      </c>
      <c r="YH309" s="21">
        <v>55</v>
      </c>
      <c r="YI309" s="20">
        <v>1152.8389999999999</v>
      </c>
      <c r="YJ309" s="20">
        <v>77839.212</v>
      </c>
      <c r="YK309" s="20">
        <v>77839.212</v>
      </c>
      <c r="YL309" s="21">
        <v>273.89999999999998</v>
      </c>
      <c r="YM309" s="20">
        <v>5098.1769999999997</v>
      </c>
      <c r="YN309" s="20">
        <v>4591.9279999999999</v>
      </c>
      <c r="YO309" s="21">
        <v>156.19999999999999</v>
      </c>
      <c r="YP309" s="20">
        <v>2907.5340000000001</v>
      </c>
      <c r="YQ309" s="20">
        <v>2618.8159999999998</v>
      </c>
      <c r="YR309" s="21">
        <v>138.4</v>
      </c>
      <c r="YS309" s="20">
        <v>2575.2600000000002</v>
      </c>
      <c r="YT309" s="20">
        <v>2319.5369999999998</v>
      </c>
      <c r="YU309" s="21">
        <v>41.4</v>
      </c>
      <c r="YV309" s="20">
        <v>770.82</v>
      </c>
      <c r="YW309" s="20">
        <v>694.27800000000002</v>
      </c>
      <c r="YX309" s="20">
        <v>694.27800000000002</v>
      </c>
      <c r="YY309" s="21">
        <v>76.3</v>
      </c>
      <c r="YZ309" s="20">
        <v>1419.8219999999999</v>
      </c>
      <c r="ZA309" s="20">
        <v>1278.8340000000001</v>
      </c>
      <c r="ZB309" s="20">
        <v>1278.8340000000001</v>
      </c>
      <c r="ZC309" s="21">
        <v>117.7</v>
      </c>
      <c r="ZD309" s="20">
        <v>2190.643</v>
      </c>
      <c r="ZE309" s="20">
        <v>1973.1120000000001</v>
      </c>
      <c r="ZF309" s="20">
        <v>1973.1120000000001</v>
      </c>
      <c r="ZG309" s="21">
        <v>84.5</v>
      </c>
      <c r="ZH309" s="20">
        <v>1573.1869999999999</v>
      </c>
      <c r="ZI309" s="20">
        <v>1416.97</v>
      </c>
      <c r="ZJ309" s="20">
        <v>1416.97</v>
      </c>
      <c r="ZK309" s="21">
        <v>369.3</v>
      </c>
      <c r="ZL309" s="20">
        <v>19483.444</v>
      </c>
      <c r="ZM309" s="20">
        <v>2001518.6</v>
      </c>
      <c r="ZN309" s="21">
        <v>216.1</v>
      </c>
      <c r="ZO309" s="20">
        <v>11402.816999999999</v>
      </c>
      <c r="ZP309" s="20">
        <v>1171402.3</v>
      </c>
      <c r="ZQ309" s="21">
        <v>197.2</v>
      </c>
      <c r="ZR309" s="20">
        <v>10403.712</v>
      </c>
      <c r="ZS309" s="20">
        <v>1068764.9909999999</v>
      </c>
      <c r="ZT309" s="21">
        <v>59.4</v>
      </c>
      <c r="ZU309" s="20">
        <v>3135.1460000000002</v>
      </c>
      <c r="ZV309" s="20">
        <v>322071</v>
      </c>
      <c r="ZW309" s="20">
        <v>322071</v>
      </c>
      <c r="ZX309" s="21">
        <v>93.7</v>
      </c>
      <c r="ZY309" s="20">
        <v>4945.4809999999998</v>
      </c>
      <c r="ZZ309" s="20">
        <v>508045.3</v>
      </c>
      <c r="AAA309" s="20">
        <v>508045.3</v>
      </c>
      <c r="AAB309" s="21">
        <v>153.19999999999999</v>
      </c>
      <c r="AAC309" s="20">
        <v>8080.6270000000004</v>
      </c>
      <c r="AAD309" s="20">
        <v>830116.3</v>
      </c>
      <c r="AAE309" s="20">
        <v>830116.3</v>
      </c>
      <c r="AAF309" s="21">
        <v>100.8</v>
      </c>
      <c r="AAG309" s="20">
        <v>5320.2539999999999</v>
      </c>
      <c r="AAH309" s="20">
        <v>546545.4</v>
      </c>
      <c r="AAI309" s="20">
        <v>546545.4</v>
      </c>
      <c r="AAJ309" s="21">
        <v>221.3</v>
      </c>
      <c r="AAK309" s="20">
        <v>3270.2820000000002</v>
      </c>
      <c r="AAL309" s="20">
        <v>3765979.4</v>
      </c>
      <c r="AAM309" s="21">
        <v>40.200000000000003</v>
      </c>
      <c r="AAN309" s="20">
        <v>593.66600000000005</v>
      </c>
      <c r="AAO309" s="20">
        <v>683651.4</v>
      </c>
      <c r="AAP309" s="21">
        <v>84.3</v>
      </c>
      <c r="AAQ309" s="20">
        <v>1245.683</v>
      </c>
      <c r="AAR309" s="20">
        <v>1434499.5</v>
      </c>
      <c r="AAS309" s="20">
        <v>1434499.5</v>
      </c>
      <c r="AAT309" s="21">
        <v>96.8</v>
      </c>
      <c r="AAU309" s="20">
        <v>1430.933</v>
      </c>
      <c r="AAV309" s="20">
        <v>1647828.5</v>
      </c>
      <c r="AAW309" s="20">
        <v>1647828.5</v>
      </c>
      <c r="AAX309" s="21">
        <v>181.1</v>
      </c>
      <c r="AAY309" s="20">
        <v>2676.616</v>
      </c>
      <c r="AAZ309" s="20">
        <v>3082328</v>
      </c>
      <c r="ABA309" s="20">
        <v>3082328</v>
      </c>
      <c r="ABB309" s="21">
        <v>122.6</v>
      </c>
      <c r="ABC309" s="20">
        <v>1811.665</v>
      </c>
      <c r="ABD309" s="20">
        <v>2086270</v>
      </c>
      <c r="ABE309" s="20">
        <v>2086270</v>
      </c>
      <c r="ABF309" s="21">
        <v>395.7</v>
      </c>
      <c r="ABG309" s="20">
        <v>239.91200000000001</v>
      </c>
      <c r="ABH309" s="20">
        <v>216.089</v>
      </c>
      <c r="ABI309" s="21">
        <v>23.2</v>
      </c>
      <c r="ABJ309" s="20">
        <v>14.058999999999999</v>
      </c>
      <c r="ABK309" s="20">
        <v>12.663</v>
      </c>
      <c r="ABL309" s="21">
        <v>21</v>
      </c>
      <c r="ABM309" s="20">
        <v>12.762</v>
      </c>
      <c r="ABN309" s="20">
        <v>11.494999999999999</v>
      </c>
      <c r="ABO309" s="21">
        <v>61.5</v>
      </c>
      <c r="ABP309" s="20">
        <v>37.287999999999997</v>
      </c>
      <c r="ABQ309" s="20">
        <v>33.585000000000001</v>
      </c>
      <c r="ABR309" s="20">
        <v>33.585000000000001</v>
      </c>
      <c r="ABS309" s="21">
        <v>311</v>
      </c>
      <c r="ABT309" s="20">
        <v>188.565</v>
      </c>
      <c r="ABU309" s="20">
        <v>169.84100000000001</v>
      </c>
      <c r="ABV309" s="20">
        <v>169.84100000000001</v>
      </c>
      <c r="ABW309" s="21">
        <v>372.5</v>
      </c>
      <c r="ABX309" s="20">
        <v>225.85300000000001</v>
      </c>
      <c r="ABY309" s="20">
        <v>203.42599999999999</v>
      </c>
      <c r="ABZ309" s="20">
        <v>203.42599999999999</v>
      </c>
      <c r="ACA309" s="21">
        <v>91.9</v>
      </c>
      <c r="ACB309" s="20">
        <v>55.73</v>
      </c>
      <c r="ACC309" s="20">
        <v>50.195999999999998</v>
      </c>
      <c r="ACD309" s="20">
        <v>50.195999999999998</v>
      </c>
      <c r="ACE309" s="21">
        <v>76.900000000000006</v>
      </c>
      <c r="ACF309" s="20">
        <v>795.31600000000003</v>
      </c>
      <c r="ACG309" s="20">
        <v>14782.143</v>
      </c>
      <c r="ACH309" s="21">
        <v>35.200000000000003</v>
      </c>
      <c r="ACI309" s="20">
        <v>364.05</v>
      </c>
      <c r="ACJ309" s="20">
        <v>6766.4089999999997</v>
      </c>
      <c r="ACK309" s="21">
        <v>15.9</v>
      </c>
      <c r="ACL309" s="20">
        <v>164.62700000000001</v>
      </c>
      <c r="ACM309" s="20">
        <v>3059.8389999999999</v>
      </c>
      <c r="ACN309" s="20">
        <v>3059.8389999999999</v>
      </c>
      <c r="ACO309" s="21">
        <v>25.8</v>
      </c>
      <c r="ACP309" s="20">
        <v>266.64</v>
      </c>
      <c r="ACQ309" s="20">
        <v>4955.8959999999997</v>
      </c>
      <c r="ACR309" s="20">
        <v>4955.8959999999997</v>
      </c>
      <c r="ACS309" s="21">
        <v>41.7</v>
      </c>
      <c r="ACT309" s="20">
        <v>431.26600000000002</v>
      </c>
      <c r="ACU309" s="20">
        <v>8015.7340000000004</v>
      </c>
      <c r="ACV309" s="20">
        <v>8015.7340000000004</v>
      </c>
      <c r="ACW309" s="21">
        <v>18.3</v>
      </c>
      <c r="ACX309" s="20">
        <v>189.09</v>
      </c>
      <c r="ACY309" s="20">
        <v>3514.527</v>
      </c>
      <c r="ACZ309" s="20">
        <v>3514.527</v>
      </c>
      <c r="ADA309" s="21">
        <v>188.7</v>
      </c>
      <c r="ADB309" s="20">
        <v>570.346</v>
      </c>
      <c r="ADC309" s="20">
        <v>2275.91</v>
      </c>
      <c r="ADD309" s="21">
        <v>54.4</v>
      </c>
      <c r="ADE309" s="20">
        <v>164.33099999999999</v>
      </c>
      <c r="ADF309" s="20">
        <v>655.745</v>
      </c>
      <c r="ADG309" s="21">
        <v>69.5</v>
      </c>
      <c r="ADH309" s="20">
        <v>210.17500000000001</v>
      </c>
      <c r="ADI309" s="20">
        <v>838.68200000000002</v>
      </c>
      <c r="ADJ309" s="20">
        <v>838.68200000000002</v>
      </c>
      <c r="ADK309" s="21">
        <v>64.8</v>
      </c>
      <c r="ADL309" s="20">
        <v>195.84100000000001</v>
      </c>
      <c r="ADM309" s="20">
        <v>781.48299999999995</v>
      </c>
      <c r="ADN309" s="20">
        <v>781.48299999999995</v>
      </c>
      <c r="ADO309" s="21">
        <v>134.30000000000001</v>
      </c>
      <c r="ADP309" s="20">
        <v>406.01600000000002</v>
      </c>
      <c r="ADQ309" s="20">
        <v>1620.165</v>
      </c>
      <c r="ADR309" s="20">
        <v>1620.165</v>
      </c>
      <c r="ADS309" s="21">
        <v>132.1</v>
      </c>
      <c r="ADT309" s="20">
        <v>399.30500000000001</v>
      </c>
      <c r="ADU309" s="20">
        <v>1593.3879999999999</v>
      </c>
      <c r="ADV309" s="20">
        <v>1593.3879999999999</v>
      </c>
      <c r="ADW309" s="21">
        <v>356.4</v>
      </c>
      <c r="ADX309" s="20">
        <v>2765.23</v>
      </c>
      <c r="ADY309" s="20">
        <v>2490.643</v>
      </c>
      <c r="ADZ309" s="21">
        <v>74</v>
      </c>
      <c r="AEA309" s="20">
        <v>574.13499999999999</v>
      </c>
      <c r="AEB309" s="20">
        <v>517.12300000000005</v>
      </c>
      <c r="AEC309" s="21">
        <v>63.3</v>
      </c>
      <c r="AED309" s="20">
        <v>491.03699999999998</v>
      </c>
      <c r="AEE309" s="20">
        <v>442.27699999999999</v>
      </c>
      <c r="AEF309" s="21">
        <v>111.9</v>
      </c>
      <c r="AEG309" s="20">
        <v>868.06</v>
      </c>
      <c r="AEH309" s="20">
        <v>781.86199999999997</v>
      </c>
      <c r="AEI309" s="20">
        <v>781.86199999999997</v>
      </c>
      <c r="AEJ309" s="21">
        <v>170.5</v>
      </c>
      <c r="AEK309" s="20">
        <v>1323.0350000000001</v>
      </c>
      <c r="AEL309" s="20">
        <v>1191.6579999999999</v>
      </c>
      <c r="AEM309" s="20">
        <v>1191.6579999999999</v>
      </c>
      <c r="AEN309" s="21">
        <v>282.39999999999998</v>
      </c>
      <c r="AEO309" s="20">
        <v>2191.096</v>
      </c>
      <c r="AEP309" s="20">
        <v>1973.52</v>
      </c>
      <c r="AEQ309" s="20">
        <v>1973.52</v>
      </c>
      <c r="AER309" s="21">
        <v>111.2</v>
      </c>
      <c r="AES309" s="20">
        <v>863.12900000000002</v>
      </c>
      <c r="AET309" s="20">
        <v>777.42</v>
      </c>
      <c r="AEU309" s="20">
        <v>777.42</v>
      </c>
      <c r="AEV309" s="21">
        <v>290.5</v>
      </c>
      <c r="AEW309" s="20">
        <v>1075.395</v>
      </c>
      <c r="AEX309" s="20">
        <v>9009.23</v>
      </c>
      <c r="AEY309" s="21">
        <v>37.9</v>
      </c>
      <c r="AEZ309" s="20">
        <v>140.21700000000001</v>
      </c>
      <c r="AFA309" s="20">
        <v>1174.6780000000001</v>
      </c>
      <c r="AFB309" s="21">
        <v>36.700000000000003</v>
      </c>
      <c r="AFC309" s="20">
        <v>135.78</v>
      </c>
      <c r="AFD309" s="20">
        <v>1137.511</v>
      </c>
      <c r="AFE309" s="21">
        <v>99</v>
      </c>
      <c r="AFF309" s="20">
        <v>366.36200000000002</v>
      </c>
      <c r="AFG309" s="20">
        <v>3069.2339999999999</v>
      </c>
      <c r="AFH309" s="20">
        <v>3069.2339999999999</v>
      </c>
      <c r="AFI309" s="21">
        <v>153.69999999999999</v>
      </c>
      <c r="AFJ309" s="20">
        <v>568.81700000000001</v>
      </c>
      <c r="AFK309" s="20">
        <v>4765.3180000000002</v>
      </c>
      <c r="AFL309" s="20">
        <v>4765.3180000000002</v>
      </c>
      <c r="AFM309" s="21">
        <v>252.6</v>
      </c>
      <c r="AFN309" s="20">
        <v>935.17899999999997</v>
      </c>
      <c r="AFO309" s="20">
        <v>7834.5519999999997</v>
      </c>
      <c r="AFP309" s="20">
        <v>7834.5519999999997</v>
      </c>
      <c r="AFQ309" s="21">
        <v>123.2</v>
      </c>
      <c r="AFR309" s="20">
        <v>455.91500000000002</v>
      </c>
      <c r="AFS309" s="20">
        <v>3819.47</v>
      </c>
      <c r="AFT309" s="20">
        <v>3819.47</v>
      </c>
      <c r="AFU309" s="21">
        <v>208.3</v>
      </c>
      <c r="AFV309" s="20">
        <v>383.11099999999999</v>
      </c>
      <c r="AFW309" s="20">
        <v>538.88300000000004</v>
      </c>
      <c r="AFX309" s="21">
        <v>32.299999999999997</v>
      </c>
      <c r="AFY309" s="20">
        <v>59.353000000000002</v>
      </c>
      <c r="AFZ309" s="20">
        <v>83.486000000000004</v>
      </c>
      <c r="AGA309" s="21">
        <v>91</v>
      </c>
      <c r="AGB309" s="20">
        <v>167.352</v>
      </c>
      <c r="AGC309" s="20">
        <v>235.39699999999999</v>
      </c>
      <c r="AGD309" s="20">
        <v>235.39699999999999</v>
      </c>
      <c r="AGE309" s="21">
        <v>85</v>
      </c>
      <c r="AGF309" s="20">
        <v>156.40600000000001</v>
      </c>
      <c r="AGG309" s="20">
        <v>220.001</v>
      </c>
      <c r="AGH309" s="20">
        <v>220.001</v>
      </c>
      <c r="AGI309" s="21">
        <v>176</v>
      </c>
      <c r="AGJ309" s="20">
        <v>323.75799999999998</v>
      </c>
      <c r="AGK309" s="20">
        <v>455.39699999999999</v>
      </c>
      <c r="AGL309" s="20">
        <v>455.39699999999999</v>
      </c>
      <c r="AGM309" s="21">
        <v>148.30000000000001</v>
      </c>
      <c r="AGN309" s="20">
        <v>272.77800000000002</v>
      </c>
      <c r="AGO309" s="20">
        <v>383.69</v>
      </c>
      <c r="AGP309" s="20">
        <v>383.69</v>
      </c>
      <c r="AGQ309" s="21">
        <v>142</v>
      </c>
      <c r="AGR309" s="20">
        <v>649.78499999999997</v>
      </c>
      <c r="AGS309" s="20">
        <v>2596.4740000000002</v>
      </c>
      <c r="AGT309" s="21">
        <v>56.9</v>
      </c>
      <c r="AGU309" s="20">
        <v>260.267</v>
      </c>
      <c r="AGV309" s="20">
        <v>1040.001</v>
      </c>
      <c r="AGW309" s="21">
        <v>53.7</v>
      </c>
      <c r="AGX309" s="20">
        <v>245.86699999999999</v>
      </c>
      <c r="AGY309" s="20">
        <v>982.45799999999997</v>
      </c>
      <c r="AGZ309" s="21">
        <v>36.6</v>
      </c>
      <c r="AHA309" s="20">
        <v>167.316</v>
      </c>
      <c r="AHB309" s="20">
        <v>668.577</v>
      </c>
      <c r="AHC309" s="20">
        <v>668.577</v>
      </c>
      <c r="AHD309" s="21">
        <v>48.6</v>
      </c>
      <c r="AHE309" s="20">
        <v>222.202</v>
      </c>
      <c r="AHF309" s="20">
        <v>887.89599999999996</v>
      </c>
      <c r="AHG309" s="20">
        <v>887.89599999999996</v>
      </c>
      <c r="AHH309" s="21">
        <v>85.1</v>
      </c>
      <c r="AHI309" s="20">
        <v>389.51799999999997</v>
      </c>
      <c r="AHJ309" s="20">
        <v>1556.473</v>
      </c>
      <c r="AHK309" s="20">
        <v>1556.473</v>
      </c>
      <c r="AHL309" s="21">
        <v>54.4</v>
      </c>
      <c r="AHM309" s="20">
        <v>248.786</v>
      </c>
      <c r="AHN309" s="20">
        <v>994.12199999999996</v>
      </c>
      <c r="AHO309" s="20">
        <v>994.12199999999996</v>
      </c>
      <c r="AHP309" s="21">
        <v>330.4</v>
      </c>
      <c r="AHQ309" s="20">
        <v>670.18299999999999</v>
      </c>
      <c r="AHR309" s="20">
        <v>603.63400000000001</v>
      </c>
      <c r="AHS309" s="21">
        <v>140.1</v>
      </c>
      <c r="AHT309" s="20">
        <v>284.18599999999998</v>
      </c>
      <c r="AHU309" s="20">
        <v>255.96600000000001</v>
      </c>
      <c r="AHV309" s="21">
        <v>133.6</v>
      </c>
      <c r="AHW309" s="20">
        <v>270.99599999999998</v>
      </c>
      <c r="AHX309" s="20">
        <v>244.08600000000001</v>
      </c>
      <c r="AHY309" s="21">
        <v>75</v>
      </c>
      <c r="AHZ309" s="20">
        <v>152.21</v>
      </c>
      <c r="AIA309" s="20">
        <v>137.096</v>
      </c>
      <c r="AIB309" s="20">
        <v>137.096</v>
      </c>
      <c r="AIC309" s="21">
        <v>115.3</v>
      </c>
      <c r="AID309" s="20">
        <v>233.78700000000001</v>
      </c>
      <c r="AIE309" s="20">
        <v>210.572</v>
      </c>
      <c r="AIF309" s="20">
        <v>210.572</v>
      </c>
      <c r="AIG309" s="21">
        <v>190.3</v>
      </c>
      <c r="AIH309" s="20">
        <v>385.99700000000001</v>
      </c>
      <c r="AII309" s="20">
        <v>347.66800000000001</v>
      </c>
      <c r="AIJ309" s="20">
        <v>347.66800000000001</v>
      </c>
      <c r="AIK309" s="21">
        <v>114.1</v>
      </c>
      <c r="AIL309" s="20">
        <v>231.529</v>
      </c>
      <c r="AIM309" s="20">
        <v>208.53800000000001</v>
      </c>
      <c r="AIN309" s="20">
        <v>208.53800000000001</v>
      </c>
      <c r="AIO309" s="21">
        <v>116.1</v>
      </c>
      <c r="AIP309" s="20">
        <v>1516.741</v>
      </c>
      <c r="AIQ309" s="20">
        <v>97709.638000000006</v>
      </c>
      <c r="AIR309" s="21">
        <v>15.8</v>
      </c>
      <c r="AIS309" s="20">
        <v>206.27799999999999</v>
      </c>
      <c r="AIT309" s="20">
        <v>13288.6</v>
      </c>
      <c r="AIU309" s="21">
        <v>15.6</v>
      </c>
      <c r="AIV309" s="20">
        <v>204.26300000000001</v>
      </c>
      <c r="AIW309" s="20">
        <v>13158.813</v>
      </c>
      <c r="AIX309" s="20">
        <v>13158.813</v>
      </c>
      <c r="AIY309" s="21">
        <v>84.7</v>
      </c>
      <c r="AIZ309" s="20">
        <v>1106.1990000000001</v>
      </c>
      <c r="AJA309" s="20">
        <v>71262.225000000006</v>
      </c>
      <c r="AJB309" s="20">
        <v>71262.225000000006</v>
      </c>
      <c r="AJC309" s="21">
        <v>100.3</v>
      </c>
      <c r="AJD309" s="20">
        <v>1310.462</v>
      </c>
      <c r="AJE309" s="20">
        <v>84421.038</v>
      </c>
      <c r="AJF309" s="20">
        <v>84421.038</v>
      </c>
      <c r="AJG309" s="21">
        <v>52.6</v>
      </c>
      <c r="AJH309" s="20">
        <v>686.62800000000004</v>
      </c>
      <c r="AJI309" s="20">
        <v>44233.150999999998</v>
      </c>
      <c r="AJJ309" s="20">
        <v>44233.150999999998</v>
      </c>
      <c r="AJK309" s="21">
        <v>81.400000000000006</v>
      </c>
      <c r="AJL309" s="20">
        <v>511.096</v>
      </c>
      <c r="AJM309" s="20">
        <v>1916.713</v>
      </c>
      <c r="AJN309" s="21">
        <v>9.6999999999999993</v>
      </c>
      <c r="AJO309" s="20">
        <v>61.174999999999997</v>
      </c>
      <c r="AJP309" s="20">
        <v>229.42</v>
      </c>
      <c r="AJQ309" s="21">
        <v>15.6</v>
      </c>
      <c r="AJR309" s="20">
        <v>97.775000000000006</v>
      </c>
      <c r="AJS309" s="20">
        <v>366.67500000000001</v>
      </c>
      <c r="AJT309" s="20">
        <v>331.30099999999999</v>
      </c>
      <c r="AJU309" s="21">
        <v>56.1</v>
      </c>
      <c r="AJV309" s="20">
        <v>352.35599999999999</v>
      </c>
      <c r="AJW309" s="20">
        <v>1321.4069999999999</v>
      </c>
      <c r="AJX309" s="20">
        <v>1285.682</v>
      </c>
      <c r="AJY309" s="21">
        <v>71.599999999999994</v>
      </c>
      <c r="AJZ309" s="20">
        <v>449.92099999999999</v>
      </c>
      <c r="AKA309" s="20">
        <v>1687.2929999999999</v>
      </c>
      <c r="AKB309" s="20">
        <v>1616.982</v>
      </c>
      <c r="AKC309" s="21">
        <v>63.2</v>
      </c>
      <c r="AKD309" s="20">
        <v>397</v>
      </c>
      <c r="AKE309" s="20">
        <v>1488.8309999999999</v>
      </c>
      <c r="AKF309" s="20">
        <v>1488.8309999999999</v>
      </c>
      <c r="AKG309" s="21">
        <v>279.3</v>
      </c>
      <c r="AKH309" s="20">
        <v>1427.462</v>
      </c>
      <c r="AKI309" s="20">
        <v>12117.294</v>
      </c>
      <c r="AKJ309" s="21">
        <v>46.6</v>
      </c>
      <c r="AKK309" s="20">
        <v>238.03100000000001</v>
      </c>
      <c r="AKL309" s="20">
        <v>2020.575</v>
      </c>
      <c r="AKM309" s="21">
        <v>42.9</v>
      </c>
      <c r="AKN309" s="20">
        <v>219.31700000000001</v>
      </c>
      <c r="AKO309" s="20">
        <v>1861.7190000000001</v>
      </c>
      <c r="AKP309" s="21">
        <v>84.6</v>
      </c>
      <c r="AKQ309" s="20">
        <v>432.39699999999999</v>
      </c>
      <c r="AKR309" s="20">
        <v>3670.4850000000001</v>
      </c>
      <c r="AKS309" s="20">
        <v>3670.4850000000001</v>
      </c>
      <c r="AKT309" s="21">
        <v>148.1</v>
      </c>
      <c r="AKU309" s="20">
        <v>757.03399999999999</v>
      </c>
      <c r="AKV309" s="20">
        <v>6426.2340000000004</v>
      </c>
      <c r="AKW309" s="20">
        <v>6426.2340000000004</v>
      </c>
      <c r="AKX309" s="21">
        <v>232.7</v>
      </c>
      <c r="AKY309" s="20">
        <v>1189.431</v>
      </c>
      <c r="AKZ309" s="20">
        <v>10096.718999999999</v>
      </c>
      <c r="ALA309" s="20">
        <v>10096.718999999999</v>
      </c>
      <c r="ALB309" s="21">
        <v>129.80000000000001</v>
      </c>
      <c r="ALC309" s="20">
        <v>663.23900000000003</v>
      </c>
      <c r="ALD309" s="20">
        <v>5630.0389999999998</v>
      </c>
      <c r="ALE309" s="20">
        <v>5630.0389999999998</v>
      </c>
      <c r="ALF309" s="21">
        <v>308.2</v>
      </c>
      <c r="ALG309" s="20">
        <v>983.125</v>
      </c>
      <c r="ALH309" s="20">
        <v>1324.4659999999999</v>
      </c>
      <c r="ALI309" s="21">
        <v>102.7</v>
      </c>
      <c r="ALJ309" s="20">
        <v>327.55200000000002</v>
      </c>
      <c r="ALK309" s="20">
        <v>441.27800000000002</v>
      </c>
      <c r="ALL309" s="21">
        <v>64.400000000000006</v>
      </c>
      <c r="ALM309" s="20">
        <v>205.39500000000001</v>
      </c>
      <c r="ALN309" s="20">
        <v>276.70800000000003</v>
      </c>
      <c r="ALO309" s="20">
        <v>245.35</v>
      </c>
      <c r="ALP309" s="21">
        <v>139</v>
      </c>
      <c r="ALQ309" s="20">
        <v>443.53300000000002</v>
      </c>
      <c r="ALR309" s="20">
        <v>597.52800000000002</v>
      </c>
      <c r="ALS309" s="20">
        <v>475.59899999999999</v>
      </c>
      <c r="ALT309" s="21">
        <v>205.5</v>
      </c>
      <c r="ALU309" s="20">
        <v>655.57299999999998</v>
      </c>
      <c r="ALV309" s="20">
        <v>883.18799999999999</v>
      </c>
      <c r="ALW309" s="20">
        <v>720.94899999999996</v>
      </c>
      <c r="ALX309" s="21">
        <v>157.80000000000001</v>
      </c>
      <c r="ALY309" s="20">
        <v>503.40100000000001</v>
      </c>
      <c r="ALZ309" s="20">
        <v>678.18100000000004</v>
      </c>
      <c r="AMA309" s="20">
        <v>499.76600000000002</v>
      </c>
      <c r="AMB309" s="21">
        <v>191.5</v>
      </c>
      <c r="AMC309" s="20">
        <v>770.57299999999998</v>
      </c>
      <c r="AMD309" s="20">
        <v>27074.164000000001</v>
      </c>
      <c r="AME309" s="21">
        <v>31</v>
      </c>
      <c r="AMF309" s="20">
        <v>124.592</v>
      </c>
      <c r="AMG309" s="20">
        <v>4377.5619999999999</v>
      </c>
      <c r="AMH309" s="21">
        <v>80.3</v>
      </c>
      <c r="AMI309" s="20">
        <v>323.24099999999999</v>
      </c>
      <c r="AMJ309" s="20">
        <v>11357.119000000001</v>
      </c>
      <c r="AMK309" s="20">
        <v>11357.119000000001</v>
      </c>
      <c r="AML309" s="21">
        <v>80.2</v>
      </c>
      <c r="AMM309" s="20">
        <v>322.73899999999998</v>
      </c>
      <c r="AMN309" s="20">
        <v>11339.483</v>
      </c>
      <c r="AMO309" s="20">
        <v>11339.483</v>
      </c>
      <c r="AMP309" s="21">
        <v>160.5</v>
      </c>
      <c r="AMQ309" s="20">
        <v>645.98099999999999</v>
      </c>
      <c r="AMR309" s="20">
        <v>22696.601999999999</v>
      </c>
      <c r="AMS309" s="20">
        <v>22696.601999999999</v>
      </c>
      <c r="AMT309" s="21">
        <v>115.1</v>
      </c>
      <c r="AMU309" s="20">
        <v>463.34</v>
      </c>
      <c r="AMV309" s="20">
        <v>16279.49</v>
      </c>
      <c r="AMW309" s="20">
        <v>16279.49</v>
      </c>
      <c r="AMX309" s="21">
        <v>107.4</v>
      </c>
      <c r="AMY309" s="22">
        <v>926.52236300000004</v>
      </c>
      <c r="AMZ309" s="20">
        <v>2675.6109999999999</v>
      </c>
      <c r="ANA309" s="21">
        <v>28.2</v>
      </c>
      <c r="ANB309" s="20">
        <v>243.24600000000001</v>
      </c>
      <c r="ANC309" s="20">
        <v>702.44500000000005</v>
      </c>
      <c r="AND309" s="21">
        <v>26.7</v>
      </c>
      <c r="ANE309" s="20">
        <v>230.24199999999999</v>
      </c>
      <c r="ANF309" s="20">
        <v>664.89400000000001</v>
      </c>
      <c r="ANG309" s="21">
        <v>17.399999999999999</v>
      </c>
      <c r="ANH309" s="22">
        <v>149.71204399999999</v>
      </c>
      <c r="ANI309" s="22">
        <v>432.33843999999999</v>
      </c>
      <c r="ANJ309" s="22">
        <v>432.33843999999999</v>
      </c>
      <c r="ANK309" s="21">
        <v>61.9</v>
      </c>
      <c r="ANL309" s="22">
        <v>533.56459600000005</v>
      </c>
      <c r="ANM309" s="22">
        <v>1540.827841</v>
      </c>
      <c r="ANN309" s="22">
        <v>1540.827841</v>
      </c>
      <c r="ANO309" s="21">
        <v>79.2</v>
      </c>
      <c r="ANP309" s="22">
        <v>683.27664000000004</v>
      </c>
      <c r="ANQ309" s="22">
        <v>1973.166281</v>
      </c>
      <c r="ANR309" s="22">
        <v>1973.166281</v>
      </c>
      <c r="ANS309" s="21">
        <v>58.9</v>
      </c>
      <c r="ANT309" s="22">
        <v>508.09103499999998</v>
      </c>
      <c r="ANU309" s="22">
        <v>1467.2652909999999</v>
      </c>
      <c r="ANV309" s="22">
        <v>1467.2652909999999</v>
      </c>
      <c r="ANW309" s="21">
        <v>253.6</v>
      </c>
      <c r="ANX309" s="20">
        <v>46703.817999999999</v>
      </c>
      <c r="ANY309" s="20">
        <v>46703.817999999999</v>
      </c>
      <c r="ANZ309" s="21">
        <v>103.3</v>
      </c>
      <c r="AOA309" s="20">
        <v>19030.079000000002</v>
      </c>
      <c r="AOB309" s="20">
        <v>19030.079000000002</v>
      </c>
      <c r="AOC309" s="21">
        <v>97.1</v>
      </c>
      <c r="AOD309" s="20">
        <v>17875.842000000001</v>
      </c>
      <c r="AOE309" s="20">
        <v>17875.842000000001</v>
      </c>
      <c r="AOF309" s="21">
        <v>77.7</v>
      </c>
      <c r="AOG309" s="20">
        <v>14312.962</v>
      </c>
      <c r="AOH309" s="20">
        <v>14312.962</v>
      </c>
      <c r="AOI309" s="20">
        <v>14312.962</v>
      </c>
      <c r="AOJ309" s="21">
        <v>72.5</v>
      </c>
      <c r="AOK309" s="20">
        <v>13360.777</v>
      </c>
      <c r="AOL309" s="20">
        <v>13360.777</v>
      </c>
      <c r="AOM309" s="20">
        <v>13360.777</v>
      </c>
      <c r="AON309" s="21">
        <v>150.19999999999999</v>
      </c>
      <c r="AOO309" s="20">
        <v>27673.739000000001</v>
      </c>
      <c r="AOP309" s="20">
        <v>27673.739000000001</v>
      </c>
      <c r="AOQ309" s="20">
        <v>27673.739000000001</v>
      </c>
      <c r="AOR309" s="21">
        <v>51.5</v>
      </c>
      <c r="AOS309" s="20">
        <v>9489.7000000000007</v>
      </c>
      <c r="AOT309" s="20">
        <v>9489.7000000000007</v>
      </c>
      <c r="AOU309" s="20">
        <v>9489.7000000000007</v>
      </c>
      <c r="AOV309" s="21">
        <v>275.3</v>
      </c>
      <c r="AOW309" s="20">
        <v>32595.669000000002</v>
      </c>
      <c r="AOX309" s="20">
        <v>29358.919000000002</v>
      </c>
      <c r="AOY309" s="21">
        <v>107.7</v>
      </c>
      <c r="AOZ309" s="20">
        <v>12750.36</v>
      </c>
      <c r="APA309" s="20">
        <v>11484.249</v>
      </c>
      <c r="APB309" s="21">
        <v>92.9</v>
      </c>
      <c r="APC309" s="20">
        <v>11004.808000000001</v>
      </c>
      <c r="APD309" s="20">
        <v>9912.0310000000009</v>
      </c>
      <c r="APE309" s="21">
        <v>58.6</v>
      </c>
      <c r="APF309" s="20">
        <v>6944.4189999999999</v>
      </c>
      <c r="APG309" s="20">
        <v>6254.8389999999999</v>
      </c>
      <c r="APH309" s="20">
        <v>6254.8389999999999</v>
      </c>
      <c r="API309" s="21">
        <v>108.9</v>
      </c>
      <c r="APJ309" s="20">
        <v>12900.888999999999</v>
      </c>
      <c r="APK309" s="20">
        <v>11619.831</v>
      </c>
      <c r="APL309" s="20">
        <v>11619.831</v>
      </c>
      <c r="APM309" s="21">
        <v>167.6</v>
      </c>
      <c r="APN309" s="20">
        <v>19845.309000000001</v>
      </c>
      <c r="APO309" s="20">
        <v>17874.669999999998</v>
      </c>
      <c r="APP309" s="20">
        <v>17874.669999999998</v>
      </c>
      <c r="APQ309" s="21">
        <v>92.2</v>
      </c>
      <c r="APR309" s="20">
        <v>10915.495999999999</v>
      </c>
      <c r="APS309" s="20">
        <v>9831.5869999999995</v>
      </c>
      <c r="APT309" s="20">
        <v>9831.5869999999995</v>
      </c>
      <c r="APU309" s="21">
        <v>122.5</v>
      </c>
      <c r="APV309" s="20">
        <v>378.64299999999997</v>
      </c>
      <c r="APW309" s="20">
        <v>5609.0630000000001</v>
      </c>
      <c r="APX309" s="21">
        <v>47.8</v>
      </c>
      <c r="APY309" s="20">
        <v>147.702</v>
      </c>
      <c r="APZ309" s="20">
        <v>2188.0050000000001</v>
      </c>
      <c r="AQA309" s="21">
        <v>36.299999999999997</v>
      </c>
      <c r="AQB309" s="20">
        <v>112.31399999999999</v>
      </c>
      <c r="AQC309" s="20">
        <v>1663.778</v>
      </c>
      <c r="AQD309" s="20">
        <v>1663.778</v>
      </c>
      <c r="AQE309" s="21">
        <v>38.4</v>
      </c>
      <c r="AQF309" s="20">
        <v>118.626</v>
      </c>
      <c r="AQG309" s="20">
        <v>1757.28</v>
      </c>
      <c r="AQH309" s="20">
        <v>1757.28</v>
      </c>
      <c r="AQI309" s="21">
        <v>74.7</v>
      </c>
      <c r="AQJ309" s="20">
        <v>230.94</v>
      </c>
      <c r="AQK309" s="20">
        <v>3421.058</v>
      </c>
      <c r="AQL309" s="20">
        <v>3421.058</v>
      </c>
      <c r="AQM309" s="21">
        <v>59.9</v>
      </c>
      <c r="AQN309" s="20">
        <v>185.06899999999999</v>
      </c>
      <c r="AQO309" s="20">
        <v>2741.5450000000001</v>
      </c>
      <c r="AQP309" s="20">
        <v>2741.5450000000001</v>
      </c>
    </row>
    <row r="310" spans="1:1134" x14ac:dyDescent="0.2">
      <c r="A310" s="18">
        <v>42643</v>
      </c>
      <c r="B310" s="21">
        <v>192.9</v>
      </c>
      <c r="C310" s="21">
        <v>179.1</v>
      </c>
      <c r="D310" s="20">
        <v>48436.906999999999</v>
      </c>
      <c r="E310" s="21">
        <v>48.3</v>
      </c>
      <c r="F310" s="21">
        <v>47</v>
      </c>
      <c r="G310" s="20">
        <v>12121.517</v>
      </c>
      <c r="H310" s="21">
        <v>38.700000000000003</v>
      </c>
      <c r="I310" s="21">
        <v>35.799999999999997</v>
      </c>
      <c r="J310" s="20">
        <v>9715.0910000000003</v>
      </c>
      <c r="K310" s="21">
        <v>105.6</v>
      </c>
      <c r="L310" s="21">
        <v>95.9</v>
      </c>
      <c r="M310" s="20">
        <v>26518.18</v>
      </c>
      <c r="N310" s="21">
        <v>144.30000000000001</v>
      </c>
      <c r="O310" s="21">
        <v>131.80000000000001</v>
      </c>
      <c r="P310" s="20">
        <v>36240.207000000002</v>
      </c>
      <c r="Q310" s="21">
        <v>106.8</v>
      </c>
      <c r="R310" s="21">
        <v>96.4</v>
      </c>
      <c r="S310" s="20">
        <v>26820.966</v>
      </c>
      <c r="T310" s="21">
        <v>248</v>
      </c>
      <c r="U310" s="21">
        <v>226.3</v>
      </c>
      <c r="V310" s="20">
        <v>168823.36300000001</v>
      </c>
      <c r="W310" s="21">
        <v>90</v>
      </c>
      <c r="X310" s="21">
        <v>78.8</v>
      </c>
      <c r="Y310" s="20">
        <v>61273.637000000002</v>
      </c>
      <c r="Z310" s="21">
        <v>83</v>
      </c>
      <c r="AA310" s="21">
        <v>73.3</v>
      </c>
      <c r="AB310" s="20">
        <v>56517.764000000003</v>
      </c>
      <c r="AC310" s="21">
        <v>61.8</v>
      </c>
      <c r="AD310" s="21">
        <v>53.9</v>
      </c>
      <c r="AE310" s="20">
        <v>42037.675000000003</v>
      </c>
      <c r="AF310" s="21">
        <v>96.2</v>
      </c>
      <c r="AG310" s="21">
        <v>93.6</v>
      </c>
      <c r="AH310" s="20">
        <v>65505.25</v>
      </c>
      <c r="AI310" s="21">
        <v>158</v>
      </c>
      <c r="AJ310" s="21">
        <v>147.6</v>
      </c>
      <c r="AK310" s="20">
        <v>107549.726</v>
      </c>
      <c r="AL310" s="21">
        <v>90.3</v>
      </c>
      <c r="AM310" s="21">
        <v>88.8</v>
      </c>
      <c r="AN310" s="20">
        <v>61452.785000000003</v>
      </c>
      <c r="AO310" s="21">
        <v>280.2</v>
      </c>
      <c r="AP310" s="21">
        <v>278.2</v>
      </c>
      <c r="AQ310" s="20">
        <v>120386.45699999999</v>
      </c>
      <c r="AR310" s="21">
        <v>114.2</v>
      </c>
      <c r="AS310" s="21">
        <v>113.3</v>
      </c>
      <c r="AT310" s="20">
        <v>49076.936999999998</v>
      </c>
      <c r="AU310" s="21">
        <v>103.3</v>
      </c>
      <c r="AV310" s="21">
        <v>102</v>
      </c>
      <c r="AW310" s="20">
        <v>44396.247000000003</v>
      </c>
      <c r="AX310" s="21">
        <v>75.2</v>
      </c>
      <c r="AY310" s="21">
        <v>73.7</v>
      </c>
      <c r="AZ310" s="20">
        <v>32322.583999999999</v>
      </c>
      <c r="BA310" s="21">
        <v>90.8</v>
      </c>
      <c r="BB310" s="21">
        <v>91.2</v>
      </c>
      <c r="BC310" s="20">
        <v>38987.07</v>
      </c>
      <c r="BD310" s="21">
        <v>166</v>
      </c>
      <c r="BE310" s="21">
        <v>164.9</v>
      </c>
      <c r="BF310" s="20">
        <v>71309.519</v>
      </c>
      <c r="BG310" s="21">
        <v>80.599999999999994</v>
      </c>
      <c r="BH310" s="21">
        <v>80.400000000000006</v>
      </c>
      <c r="BI310" s="20">
        <v>34631.819000000003</v>
      </c>
      <c r="BJ310" s="21">
        <v>81.099999999999994</v>
      </c>
      <c r="BK310" s="19">
        <v>402.17473012075999</v>
      </c>
      <c r="BL310" s="20">
        <v>6175.393</v>
      </c>
      <c r="BM310" s="21">
        <v>60.5</v>
      </c>
      <c r="BN310" s="20">
        <v>299.94600000000003</v>
      </c>
      <c r="BO310" s="20">
        <v>4605.6710000000003</v>
      </c>
      <c r="BP310" s="21">
        <v>5.7</v>
      </c>
      <c r="BQ310" s="20">
        <v>28.361999999999998</v>
      </c>
      <c r="BR310" s="19">
        <v>435.49298199999998</v>
      </c>
      <c r="BS310" s="19">
        <v>435.49298199999998</v>
      </c>
      <c r="BT310" s="21">
        <v>14.8</v>
      </c>
      <c r="BU310" s="20">
        <v>73.313999999999993</v>
      </c>
      <c r="BV310" s="19">
        <v>1125.733642898</v>
      </c>
      <c r="BW310" s="19">
        <v>931.96540829450998</v>
      </c>
      <c r="BX310" s="21">
        <v>20.6</v>
      </c>
      <c r="BY310" s="19">
        <v>102.22871904945001</v>
      </c>
      <c r="BZ310" s="19">
        <v>1569.7219810043</v>
      </c>
      <c r="CA310" s="19">
        <v>1367.4583902945001</v>
      </c>
      <c r="CB310" s="21">
        <v>12.6</v>
      </c>
      <c r="CC310" s="19">
        <v>62.620342038423999</v>
      </c>
      <c r="CD310" s="19">
        <v>961.53535199999999</v>
      </c>
      <c r="CE310" s="19">
        <v>961.53535199999999</v>
      </c>
      <c r="CF310" s="21">
        <v>239.4</v>
      </c>
      <c r="CG310" s="20">
        <v>947.76700000000005</v>
      </c>
      <c r="CH310" s="20">
        <v>849.19899999999996</v>
      </c>
      <c r="CI310" s="21">
        <v>97.2</v>
      </c>
      <c r="CJ310" s="20">
        <v>384.77100000000002</v>
      </c>
      <c r="CK310" s="20">
        <v>344.755</v>
      </c>
      <c r="CL310" s="21">
        <v>82.3</v>
      </c>
      <c r="CM310" s="20">
        <v>325.59899999999999</v>
      </c>
      <c r="CN310" s="20">
        <v>291.73700000000002</v>
      </c>
      <c r="CO310" s="21">
        <v>50.2</v>
      </c>
      <c r="CP310" s="20">
        <v>198.85</v>
      </c>
      <c r="CQ310" s="20">
        <v>178.17</v>
      </c>
      <c r="CR310" s="20">
        <v>178.17</v>
      </c>
      <c r="CS310" s="21">
        <v>92</v>
      </c>
      <c r="CT310" s="20">
        <v>364.14499999999998</v>
      </c>
      <c r="CU310" s="20">
        <v>326.274</v>
      </c>
      <c r="CV310" s="20">
        <v>326.274</v>
      </c>
      <c r="CW310" s="21">
        <v>142.19999999999999</v>
      </c>
      <c r="CX310" s="20">
        <v>562.99599999999998</v>
      </c>
      <c r="CY310" s="20">
        <v>504.44400000000002</v>
      </c>
      <c r="CZ310" s="20">
        <v>504.44400000000002</v>
      </c>
      <c r="DA310" s="21">
        <v>82.4</v>
      </c>
      <c r="DB310" s="20">
        <v>326.04700000000003</v>
      </c>
      <c r="DC310" s="20">
        <v>292.13799999999998</v>
      </c>
      <c r="DD310" s="20">
        <v>292.13799999999998</v>
      </c>
      <c r="DE310" s="21">
        <v>243.6</v>
      </c>
      <c r="DF310" s="20">
        <v>3100.337</v>
      </c>
      <c r="DG310" s="20">
        <v>4071.3620000000001</v>
      </c>
      <c r="DH310" s="21">
        <v>41.4</v>
      </c>
      <c r="DI310" s="20">
        <v>526.30799999999999</v>
      </c>
      <c r="DJ310" s="20">
        <v>691.14800000000002</v>
      </c>
      <c r="DK310" s="21">
        <v>36.700000000000003</v>
      </c>
      <c r="DL310" s="20">
        <v>467.32400000000001</v>
      </c>
      <c r="DM310" s="20">
        <v>613.69000000000005</v>
      </c>
      <c r="DN310" s="21">
        <v>124.3</v>
      </c>
      <c r="DO310" s="20">
        <v>1582.1469999999999</v>
      </c>
      <c r="DP310" s="20">
        <v>2077.6750000000002</v>
      </c>
      <c r="DQ310" s="20">
        <v>2077.6750000000002</v>
      </c>
      <c r="DR310" s="21">
        <v>77.900000000000006</v>
      </c>
      <c r="DS310" s="20">
        <v>991.88199999999995</v>
      </c>
      <c r="DT310" s="20">
        <v>1302.539</v>
      </c>
      <c r="DU310" s="20">
        <v>1302.539</v>
      </c>
      <c r="DV310" s="21">
        <v>202.3</v>
      </c>
      <c r="DW310" s="20">
        <v>2574.0279999999998</v>
      </c>
      <c r="DX310" s="20">
        <v>3380.2139999999999</v>
      </c>
      <c r="DY310" s="20">
        <v>3380.2139999999999</v>
      </c>
      <c r="DZ310" s="21">
        <v>143.6</v>
      </c>
      <c r="EA310" s="20">
        <v>1827.125</v>
      </c>
      <c r="EB310" s="20">
        <v>2399.38</v>
      </c>
      <c r="EC310" s="20">
        <v>2399.38</v>
      </c>
      <c r="ED310" s="21">
        <v>356.6</v>
      </c>
      <c r="EE310" s="20">
        <v>1698.028</v>
      </c>
      <c r="EF310" s="20">
        <v>1521.433</v>
      </c>
      <c r="EG310" s="21">
        <v>129</v>
      </c>
      <c r="EH310" s="20">
        <v>614.41</v>
      </c>
      <c r="EI310" s="20">
        <v>550.51099999999997</v>
      </c>
      <c r="EJ310" s="21">
        <v>107.6</v>
      </c>
      <c r="EK310" s="20">
        <v>512.53200000000004</v>
      </c>
      <c r="EL310" s="20">
        <v>459.22899999999998</v>
      </c>
      <c r="EM310" s="21">
        <v>58.7</v>
      </c>
      <c r="EN310" s="20">
        <v>279.27199999999999</v>
      </c>
      <c r="EO310" s="20">
        <v>250.22800000000001</v>
      </c>
      <c r="EP310" s="20">
        <v>250.22800000000001</v>
      </c>
      <c r="EQ310" s="21">
        <v>168.9</v>
      </c>
      <c r="ER310" s="20">
        <v>804.346</v>
      </c>
      <c r="ES310" s="20">
        <v>720.69399999999996</v>
      </c>
      <c r="ET310" s="20">
        <v>720.69399999999996</v>
      </c>
      <c r="EU310" s="21">
        <v>227.6</v>
      </c>
      <c r="EV310" s="20">
        <v>1083.6179999999999</v>
      </c>
      <c r="EW310" s="20">
        <v>970.92200000000003</v>
      </c>
      <c r="EX310" s="20">
        <v>970.92200000000003</v>
      </c>
      <c r="EY310" s="21">
        <v>61.8</v>
      </c>
      <c r="EZ310" s="20">
        <v>294.26299999999998</v>
      </c>
      <c r="FA310" s="20">
        <v>263.66000000000003</v>
      </c>
      <c r="FB310" s="20">
        <v>263.66000000000003</v>
      </c>
      <c r="FC310" s="21">
        <v>149</v>
      </c>
      <c r="FD310" s="20">
        <v>2841.7660000000001</v>
      </c>
      <c r="FE310" s="20">
        <v>9219.6350000000002</v>
      </c>
      <c r="FF310" s="21">
        <v>74.2</v>
      </c>
      <c r="FG310" s="20">
        <v>1415.27</v>
      </c>
      <c r="FH310" s="20">
        <v>4591.6080000000002</v>
      </c>
      <c r="FI310" s="21">
        <v>27.7</v>
      </c>
      <c r="FJ310" s="20">
        <v>528.125</v>
      </c>
      <c r="FK310" s="20">
        <v>1713.414</v>
      </c>
      <c r="FL310" s="20">
        <v>1713.414</v>
      </c>
      <c r="FM310" s="21">
        <v>47.1</v>
      </c>
      <c r="FN310" s="20">
        <v>898.37</v>
      </c>
      <c r="FO310" s="20">
        <v>2914.6129999999998</v>
      </c>
      <c r="FP310" s="20">
        <v>2914.6129999999998</v>
      </c>
      <c r="FQ310" s="21">
        <v>74.8</v>
      </c>
      <c r="FR310" s="20">
        <v>1426.4960000000001</v>
      </c>
      <c r="FS310" s="20">
        <v>4628.027</v>
      </c>
      <c r="FT310" s="20">
        <v>4628.027</v>
      </c>
      <c r="FU310" s="21">
        <v>62.7</v>
      </c>
      <c r="FV310" s="20">
        <v>1195.97</v>
      </c>
      <c r="FW310" s="20">
        <v>3880.1239999999998</v>
      </c>
      <c r="FX310" s="20">
        <v>3880.1239999999998</v>
      </c>
      <c r="FY310" s="21">
        <v>307.60000000000002</v>
      </c>
      <c r="FZ310" s="20">
        <v>4690.0619999999999</v>
      </c>
      <c r="GA310" s="20">
        <v>6173.0590000000002</v>
      </c>
      <c r="GB310" s="21">
        <v>93.2</v>
      </c>
      <c r="GC310" s="20">
        <v>1421.338</v>
      </c>
      <c r="GD310" s="20">
        <v>1870.7650000000001</v>
      </c>
      <c r="GE310" s="21">
        <v>83.2</v>
      </c>
      <c r="GF310" s="20">
        <v>1269.204</v>
      </c>
      <c r="GG310" s="20">
        <v>1670.5260000000001</v>
      </c>
      <c r="GH310" s="21">
        <v>104</v>
      </c>
      <c r="GI310" s="20">
        <v>1585.277</v>
      </c>
      <c r="GJ310" s="20">
        <v>2086.5410000000002</v>
      </c>
      <c r="GK310" s="20">
        <v>2086.5410000000002</v>
      </c>
      <c r="GL310" s="21">
        <v>110.4</v>
      </c>
      <c r="GM310" s="20">
        <v>1683.4469999999999</v>
      </c>
      <c r="GN310" s="20">
        <v>2215.7530000000002</v>
      </c>
      <c r="GO310" s="20">
        <v>2215.7530000000002</v>
      </c>
      <c r="GP310" s="21">
        <v>214.4</v>
      </c>
      <c r="GQ310" s="20">
        <v>3268.7240000000002</v>
      </c>
      <c r="GR310" s="20">
        <v>4302.2939999999999</v>
      </c>
      <c r="GS310" s="20">
        <v>4302.2939999999999</v>
      </c>
      <c r="GT310" s="21">
        <v>100</v>
      </c>
      <c r="GU310" s="20">
        <v>1525.24</v>
      </c>
      <c r="GV310" s="20">
        <v>2007.521</v>
      </c>
      <c r="GW310" s="20">
        <v>2007.521</v>
      </c>
      <c r="GX310" s="21">
        <v>272.60000000000002</v>
      </c>
      <c r="GY310" s="20">
        <v>1889.5450000000001</v>
      </c>
      <c r="GZ310" s="20">
        <v>1841.3620000000001</v>
      </c>
      <c r="HA310" s="21">
        <v>32.200000000000003</v>
      </c>
      <c r="HB310" s="20">
        <v>222.88900000000001</v>
      </c>
      <c r="HC310" s="20">
        <v>217.20500000000001</v>
      </c>
      <c r="HD310" s="21">
        <v>28</v>
      </c>
      <c r="HE310" s="20">
        <v>193.875</v>
      </c>
      <c r="HF310" s="20">
        <v>188.93100000000001</v>
      </c>
      <c r="HG310" s="21">
        <v>123.6</v>
      </c>
      <c r="HH310" s="20">
        <v>856.70399999999995</v>
      </c>
      <c r="HI310" s="20">
        <v>834.85799999999995</v>
      </c>
      <c r="HJ310" s="20">
        <v>834.85799999999995</v>
      </c>
      <c r="HK310" s="21">
        <v>116.8</v>
      </c>
      <c r="HL310" s="20">
        <v>809.95299999999997</v>
      </c>
      <c r="HM310" s="20">
        <v>789.29899999999998</v>
      </c>
      <c r="HN310" s="20">
        <v>789.29899999999998</v>
      </c>
      <c r="HO310" s="21">
        <v>240.4</v>
      </c>
      <c r="HP310" s="20">
        <v>1666.6569999999999</v>
      </c>
      <c r="HQ310" s="20">
        <v>1624.1569999999999</v>
      </c>
      <c r="HR310" s="20">
        <v>1624.1569999999999</v>
      </c>
      <c r="HS310" s="21">
        <v>145.80000000000001</v>
      </c>
      <c r="HT310" s="20">
        <v>1010.378</v>
      </c>
      <c r="HU310" s="20">
        <v>984.61300000000006</v>
      </c>
      <c r="HV310" s="20">
        <v>984.61300000000006</v>
      </c>
      <c r="HW310" s="21">
        <v>166.1</v>
      </c>
      <c r="HX310" s="20">
        <v>418.75200000000001</v>
      </c>
      <c r="HY310" s="20">
        <v>275990.913</v>
      </c>
      <c r="HZ310" s="21">
        <v>23.6</v>
      </c>
      <c r="IA310" s="20">
        <v>59.581000000000003</v>
      </c>
      <c r="IB310" s="20">
        <v>39268.521999999997</v>
      </c>
      <c r="IC310" s="21">
        <v>20.9</v>
      </c>
      <c r="ID310" s="20">
        <v>52.585000000000001</v>
      </c>
      <c r="IE310" s="20">
        <v>34657.572999999997</v>
      </c>
      <c r="IF310" s="21">
        <v>42</v>
      </c>
      <c r="IG310" s="20">
        <v>105.858</v>
      </c>
      <c r="IH310" s="20">
        <v>69768.62</v>
      </c>
      <c r="II310" s="20">
        <v>69768.62</v>
      </c>
      <c r="IJ310" s="21">
        <v>100.5</v>
      </c>
      <c r="IK310" s="20">
        <v>253.31299999999999</v>
      </c>
      <c r="IL310" s="20">
        <v>166953.77100000001</v>
      </c>
      <c r="IM310" s="20">
        <v>166953.77100000001</v>
      </c>
      <c r="IN310" s="21">
        <v>142.5</v>
      </c>
      <c r="IO310" s="20">
        <v>359.17099999999999</v>
      </c>
      <c r="IP310" s="20">
        <v>236722.391</v>
      </c>
      <c r="IQ310" s="20">
        <v>236722.391</v>
      </c>
      <c r="IR310" s="21">
        <v>81.400000000000006</v>
      </c>
      <c r="IS310" s="20">
        <v>205.191</v>
      </c>
      <c r="IT310" s="23">
        <v>135237.09</v>
      </c>
      <c r="IU310" s="23">
        <v>135237.09</v>
      </c>
      <c r="IV310" s="21">
        <v>251.5</v>
      </c>
      <c r="IW310" s="20">
        <v>27435.207999999999</v>
      </c>
      <c r="IX310" s="20">
        <v>183039.864</v>
      </c>
      <c r="IY310" s="21">
        <v>48.8</v>
      </c>
      <c r="IZ310" s="20">
        <v>5327.7089999999998</v>
      </c>
      <c r="JA310" s="20">
        <v>35544.951999999997</v>
      </c>
      <c r="JB310" s="21">
        <v>43.1</v>
      </c>
      <c r="JC310" s="20">
        <v>4706.1980000000003</v>
      </c>
      <c r="JD310" s="20">
        <v>31398.41</v>
      </c>
      <c r="JE310" s="20">
        <v>31398.41</v>
      </c>
      <c r="JF310" s="21">
        <v>159.5</v>
      </c>
      <c r="JG310" s="20">
        <v>17401.300999999999</v>
      </c>
      <c r="JH310" s="20">
        <v>116096.50199999999</v>
      </c>
      <c r="JI310" s="20">
        <v>116096.50199999999</v>
      </c>
      <c r="JJ310" s="21">
        <v>202.7</v>
      </c>
      <c r="JK310" s="20">
        <v>22107.499</v>
      </c>
      <c r="JL310" s="20">
        <v>147494.91200000001</v>
      </c>
      <c r="JM310" s="20">
        <v>147494.91200000001</v>
      </c>
      <c r="JN310" s="21">
        <v>156.6</v>
      </c>
      <c r="JO310" s="20">
        <v>17081.306</v>
      </c>
      <c r="JP310" s="20">
        <v>113961.59</v>
      </c>
      <c r="JQ310" s="20">
        <v>113961.59</v>
      </c>
      <c r="JR310" s="21">
        <v>111.8</v>
      </c>
      <c r="JS310" s="20">
        <v>329.56200000000001</v>
      </c>
      <c r="JT310" s="20">
        <v>949122.85699999996</v>
      </c>
      <c r="JU310" s="21">
        <v>46.5</v>
      </c>
      <c r="JV310" s="20">
        <v>136.98699999999999</v>
      </c>
      <c r="JW310" s="20">
        <v>394515.23700000002</v>
      </c>
      <c r="JX310" s="20">
        <v>26.547999999999998</v>
      </c>
      <c r="JY310" s="20">
        <v>78.225999999999999</v>
      </c>
      <c r="JZ310" s="20">
        <v>225287.652</v>
      </c>
      <c r="KA310" s="20">
        <v>225287.652</v>
      </c>
      <c r="KB310" s="20">
        <v>38.807000000000002</v>
      </c>
      <c r="KC310" s="20">
        <v>114.349</v>
      </c>
      <c r="KD310" s="20">
        <v>329319.96799999999</v>
      </c>
      <c r="KE310" s="20">
        <v>329319.96799999999</v>
      </c>
      <c r="KF310" s="21">
        <v>65.400000000000006</v>
      </c>
      <c r="KG310" s="21">
        <v>192.6</v>
      </c>
      <c r="KH310" s="20">
        <v>554607.62</v>
      </c>
      <c r="KI310" s="20">
        <v>554607.62</v>
      </c>
      <c r="KJ310" s="21">
        <v>46.9</v>
      </c>
      <c r="KK310" s="21">
        <v>138.30000000000001</v>
      </c>
      <c r="KL310" s="21">
        <v>398192</v>
      </c>
      <c r="KM310" s="21">
        <v>398192</v>
      </c>
      <c r="KN310" s="21">
        <v>130.1</v>
      </c>
      <c r="KO310" s="20">
        <v>255.67</v>
      </c>
      <c r="KP310" s="20">
        <v>6189.8249999999998</v>
      </c>
      <c r="KQ310" s="21">
        <v>42.8</v>
      </c>
      <c r="KR310" s="20">
        <v>84.024000000000001</v>
      </c>
      <c r="KS310" s="20">
        <v>2034.249</v>
      </c>
      <c r="KT310" s="21">
        <v>38.1</v>
      </c>
      <c r="KU310" s="20">
        <v>74.843000000000004</v>
      </c>
      <c r="KV310" s="20">
        <v>1811.9680000000001</v>
      </c>
      <c r="KW310" s="21">
        <v>30.6</v>
      </c>
      <c r="KX310" s="20">
        <v>60.186999999999998</v>
      </c>
      <c r="KY310" s="20">
        <v>1457.1489999999999</v>
      </c>
      <c r="KZ310" s="20">
        <v>1457.1489999999999</v>
      </c>
      <c r="LA310" s="21">
        <v>56.7</v>
      </c>
      <c r="LB310" s="20">
        <v>111.458</v>
      </c>
      <c r="LC310" s="20">
        <v>2698.4270000000001</v>
      </c>
      <c r="LD310" s="20">
        <v>2698.4270000000001</v>
      </c>
      <c r="LE310" s="21">
        <v>87.3</v>
      </c>
      <c r="LF310" s="20">
        <v>171.64599999999999</v>
      </c>
      <c r="LG310" s="20">
        <v>4155.576</v>
      </c>
      <c r="LH310" s="20">
        <v>4155.576</v>
      </c>
      <c r="LI310" s="21">
        <v>51.1</v>
      </c>
      <c r="LJ310" s="20">
        <v>100.508</v>
      </c>
      <c r="LK310" s="20">
        <v>2433.328</v>
      </c>
      <c r="LL310" s="20">
        <v>2433.328</v>
      </c>
      <c r="LM310" s="21">
        <v>195.4</v>
      </c>
      <c r="LN310" s="20">
        <v>6769.3040000000001</v>
      </c>
      <c r="LO310" s="20">
        <v>6065.2960000000003</v>
      </c>
      <c r="LP310" s="21">
        <v>77.099999999999994</v>
      </c>
      <c r="LQ310" s="20">
        <v>2671.6410000000001</v>
      </c>
      <c r="LR310" s="20">
        <v>2393.79</v>
      </c>
      <c r="LS310" s="21">
        <v>70.400000000000006</v>
      </c>
      <c r="LT310" s="20">
        <v>2436.9850000000001</v>
      </c>
      <c r="LU310" s="20">
        <v>2183.5390000000002</v>
      </c>
      <c r="LV310" s="21">
        <v>53.5</v>
      </c>
      <c r="LW310" s="20">
        <v>1854.2049999999999</v>
      </c>
      <c r="LX310" s="20">
        <v>1661.3679999999999</v>
      </c>
      <c r="LY310" s="20">
        <v>1661.3679999999999</v>
      </c>
      <c r="LZ310" s="21">
        <v>64.8</v>
      </c>
      <c r="MA310" s="20">
        <v>2243.4580000000001</v>
      </c>
      <c r="MB310" s="20">
        <v>2010.1379999999999</v>
      </c>
      <c r="MC310" s="20">
        <v>2010.1379999999999</v>
      </c>
      <c r="MD310" s="21">
        <v>118.3</v>
      </c>
      <c r="ME310" s="20">
        <v>4097.6629999999996</v>
      </c>
      <c r="MF310" s="20">
        <v>3671.5059999999999</v>
      </c>
      <c r="MG310" s="20">
        <v>3671.5059999999999</v>
      </c>
      <c r="MH310" s="21">
        <v>76.8</v>
      </c>
      <c r="MI310" s="20">
        <v>2658.6019999999999</v>
      </c>
      <c r="MJ310" s="20">
        <v>2382.107</v>
      </c>
      <c r="MK310" s="20">
        <v>2382.107</v>
      </c>
      <c r="ML310" s="21">
        <v>294.39999999999998</v>
      </c>
      <c r="MM310" s="20">
        <v>918.28499999999997</v>
      </c>
      <c r="MN310" s="20">
        <v>6130.6540000000005</v>
      </c>
      <c r="MO310" s="21">
        <v>47.3</v>
      </c>
      <c r="MP310" s="20">
        <v>147.47999999999999</v>
      </c>
      <c r="MQ310" s="20">
        <v>984.60500000000002</v>
      </c>
      <c r="MR310" s="21">
        <v>38.4</v>
      </c>
      <c r="MS310" s="20">
        <v>119.68600000000001</v>
      </c>
      <c r="MT310" s="20">
        <v>799.05100000000004</v>
      </c>
      <c r="MU310" s="21">
        <v>119</v>
      </c>
      <c r="MV310" s="20">
        <v>371.21100000000001</v>
      </c>
      <c r="MW310" s="20">
        <v>2478.2759999999998</v>
      </c>
      <c r="MX310" s="20">
        <v>2505</v>
      </c>
      <c r="MY310" s="21">
        <v>128.1</v>
      </c>
      <c r="MZ310" s="20">
        <v>399.72899999999998</v>
      </c>
      <c r="NA310" s="20">
        <v>2668.6729999999998</v>
      </c>
      <c r="NB310" s="20">
        <v>2485</v>
      </c>
      <c r="NC310" s="21">
        <v>247.1</v>
      </c>
      <c r="ND310" s="20">
        <v>770.80499999999995</v>
      </c>
      <c r="NE310" s="20">
        <v>5146.049</v>
      </c>
      <c r="NF310" s="20">
        <v>4990</v>
      </c>
      <c r="NG310" s="21">
        <v>170.3</v>
      </c>
      <c r="NH310" s="20">
        <v>531.13900000000001</v>
      </c>
      <c r="NI310" s="20">
        <v>3545.9879999999998</v>
      </c>
      <c r="NJ310" s="20">
        <v>3545.9879999999998</v>
      </c>
      <c r="NK310" s="21">
        <v>289.89999999999998</v>
      </c>
      <c r="NL310" s="20">
        <v>3576.759</v>
      </c>
      <c r="NM310" s="20">
        <v>3204.7759999999998</v>
      </c>
      <c r="NN310" s="21">
        <v>118.8</v>
      </c>
      <c r="NO310" s="20">
        <v>1465.5250000000001</v>
      </c>
      <c r="NP310" s="20">
        <v>1313.11</v>
      </c>
      <c r="NQ310" s="21">
        <v>103.7</v>
      </c>
      <c r="NR310" s="20">
        <v>1279.375</v>
      </c>
      <c r="NS310" s="20">
        <v>1146.32</v>
      </c>
      <c r="NT310" s="21">
        <v>65.3</v>
      </c>
      <c r="NU310" s="20">
        <v>805.28</v>
      </c>
      <c r="NV310" s="20">
        <v>721.53099999999995</v>
      </c>
      <c r="NW310" s="20">
        <v>721.53099999999995</v>
      </c>
      <c r="NX310" s="21">
        <v>105.9</v>
      </c>
      <c r="NY310" s="20">
        <v>1305.954</v>
      </c>
      <c r="NZ310" s="20">
        <v>1170.135</v>
      </c>
      <c r="OA310" s="20">
        <v>1170.135</v>
      </c>
      <c r="OB310" s="21">
        <v>171.1</v>
      </c>
      <c r="OC310" s="20">
        <v>2111.2339999999999</v>
      </c>
      <c r="OD310" s="20">
        <v>1891.6659999999999</v>
      </c>
      <c r="OE310" s="20">
        <v>1891.6659999999999</v>
      </c>
      <c r="OF310" s="21">
        <v>108.7</v>
      </c>
      <c r="OG310" s="20">
        <v>1341.396</v>
      </c>
      <c r="OH310" s="20">
        <v>1201.8910000000001</v>
      </c>
      <c r="OI310" s="20">
        <v>1201.8910000000001</v>
      </c>
      <c r="OJ310" s="21">
        <v>254.7</v>
      </c>
      <c r="OK310" s="20">
        <v>613.91600000000005</v>
      </c>
      <c r="OL310" s="20">
        <v>550.06899999999996</v>
      </c>
      <c r="OM310" s="21">
        <v>72.7</v>
      </c>
      <c r="ON310" s="20">
        <v>175.167</v>
      </c>
      <c r="OO310" s="20">
        <v>156.94999999999999</v>
      </c>
      <c r="OP310" s="21">
        <v>66.3</v>
      </c>
      <c r="OQ310" s="20">
        <v>159.77799999999999</v>
      </c>
      <c r="OR310" s="20">
        <v>143.161</v>
      </c>
      <c r="OS310" s="21">
        <v>64.099999999999994</v>
      </c>
      <c r="OT310" s="20">
        <v>154.52500000000001</v>
      </c>
      <c r="OU310" s="20">
        <v>138.45400000000001</v>
      </c>
      <c r="OV310" s="20">
        <v>138.45400000000001</v>
      </c>
      <c r="OW310" s="21">
        <v>117.9</v>
      </c>
      <c r="OX310" s="20">
        <v>284.22399999999999</v>
      </c>
      <c r="OY310" s="20">
        <v>254.66499999999999</v>
      </c>
      <c r="OZ310" s="20">
        <v>254.66499999999999</v>
      </c>
      <c r="PA310" s="21">
        <v>182</v>
      </c>
      <c r="PB310" s="20">
        <v>438.74900000000002</v>
      </c>
      <c r="PC310" s="20">
        <v>393.11900000000003</v>
      </c>
      <c r="PD310" s="20">
        <v>393.11900000000003</v>
      </c>
      <c r="PE310" s="21">
        <v>93.8</v>
      </c>
      <c r="PF310" s="20">
        <v>226.19300000000001</v>
      </c>
      <c r="PG310" s="20">
        <v>202.66900000000001</v>
      </c>
      <c r="PH310" s="20">
        <v>202.66900000000001</v>
      </c>
      <c r="PI310" s="21">
        <v>314.60000000000002</v>
      </c>
      <c r="PJ310" s="20">
        <v>7812.3720000000003</v>
      </c>
      <c r="PK310" s="20">
        <v>6999.8850000000002</v>
      </c>
      <c r="PL310" s="21">
        <v>116.4</v>
      </c>
      <c r="PM310" s="20">
        <v>2889.817</v>
      </c>
      <c r="PN310" s="20">
        <v>2589.2759999999998</v>
      </c>
      <c r="PO310" s="21">
        <v>98.9</v>
      </c>
      <c r="PP310" s="20">
        <v>2456.665</v>
      </c>
      <c r="PQ310" s="20">
        <v>2201.172</v>
      </c>
      <c r="PR310" s="21">
        <v>56.7</v>
      </c>
      <c r="PS310" s="20">
        <v>1408.806</v>
      </c>
      <c r="PT310" s="20">
        <v>1262.29</v>
      </c>
      <c r="PU310" s="20">
        <v>1262.29</v>
      </c>
      <c r="PV310" s="21">
        <v>141.5</v>
      </c>
      <c r="PW310" s="20">
        <v>3513.7489999999998</v>
      </c>
      <c r="PX310" s="20">
        <v>3148.319</v>
      </c>
      <c r="PY310" s="20">
        <v>3148.319</v>
      </c>
      <c r="PZ310" s="21">
        <v>198.2</v>
      </c>
      <c r="QA310" s="20">
        <v>4922.5550000000003</v>
      </c>
      <c r="QB310" s="20">
        <v>4410.6090000000004</v>
      </c>
      <c r="QC310" s="20">
        <v>4410.6090000000004</v>
      </c>
      <c r="QD310" s="21">
        <v>93.6</v>
      </c>
      <c r="QE310" s="20">
        <v>2323.8820000000001</v>
      </c>
      <c r="QF310" s="20">
        <v>2082.1979999999999</v>
      </c>
      <c r="QG310" s="20">
        <v>2082.1979999999999</v>
      </c>
      <c r="QH310" s="21">
        <v>249.2</v>
      </c>
      <c r="QI310" s="21">
        <v>227.9</v>
      </c>
      <c r="QJ310" s="20">
        <v>157084.75200000001</v>
      </c>
      <c r="QK310" s="21">
        <v>93.2</v>
      </c>
      <c r="QL310" s="21">
        <v>81.2</v>
      </c>
      <c r="QM310" s="20">
        <v>58742.311999999998</v>
      </c>
      <c r="QN310" s="21">
        <v>85.9</v>
      </c>
      <c r="QO310" s="21">
        <v>75.5</v>
      </c>
      <c r="QP310" s="20">
        <v>54131.514999999999</v>
      </c>
      <c r="QQ310" s="21">
        <v>60.7</v>
      </c>
      <c r="QR310" s="21">
        <v>53</v>
      </c>
      <c r="QS310" s="20">
        <v>38284.976000000002</v>
      </c>
      <c r="QT310" s="21">
        <v>95.3</v>
      </c>
      <c r="QU310" s="21">
        <v>93.6</v>
      </c>
      <c r="QV310" s="20">
        <v>60057.171999999999</v>
      </c>
      <c r="QW310" s="21">
        <v>156</v>
      </c>
      <c r="QX310" s="21">
        <v>146.6</v>
      </c>
      <c r="QY310" s="20">
        <v>98342.44</v>
      </c>
      <c r="QZ310" s="21">
        <v>88</v>
      </c>
      <c r="RA310" s="21">
        <v>87.1</v>
      </c>
      <c r="RB310" s="20">
        <v>55462.98</v>
      </c>
      <c r="RC310" s="21">
        <v>277.7</v>
      </c>
      <c r="RD310" s="20">
        <v>7119.8649999999998</v>
      </c>
      <c r="RE310" s="20">
        <v>5492.9759999999997</v>
      </c>
      <c r="RF310" s="21">
        <v>115.7</v>
      </c>
      <c r="RG310" s="20">
        <v>2965.38</v>
      </c>
      <c r="RH310" s="20">
        <v>2287.7910000000002</v>
      </c>
      <c r="RI310" s="21">
        <v>86.4</v>
      </c>
      <c r="RJ310" s="20">
        <v>2215.5369999999998</v>
      </c>
      <c r="RK310" s="20">
        <v>1709.287</v>
      </c>
      <c r="RL310" s="21">
        <v>86.8</v>
      </c>
      <c r="RM310" s="20">
        <v>2225.8200000000002</v>
      </c>
      <c r="RN310" s="20">
        <v>1717.22</v>
      </c>
      <c r="RO310" s="20">
        <v>1717.22</v>
      </c>
      <c r="RP310" s="21">
        <v>75.2</v>
      </c>
      <c r="RQ310" s="20">
        <v>1928.665</v>
      </c>
      <c r="RR310" s="20">
        <v>1487.9649999999999</v>
      </c>
      <c r="RS310" s="20">
        <v>1487.9649999999999</v>
      </c>
      <c r="RT310" s="21">
        <v>162</v>
      </c>
      <c r="RU310" s="20">
        <v>4154.4849999999997</v>
      </c>
      <c r="RV310" s="20">
        <v>3205.1849999999999</v>
      </c>
      <c r="RW310" s="20">
        <v>3205.1849999999999</v>
      </c>
      <c r="RX310" s="21">
        <v>87.9</v>
      </c>
      <c r="RY310" s="20">
        <v>2253.75</v>
      </c>
      <c r="RZ310" s="20">
        <v>1738.768</v>
      </c>
      <c r="SA310" s="20">
        <v>1738.768</v>
      </c>
      <c r="SB310" s="21">
        <v>299.89999999999998</v>
      </c>
      <c r="SC310" s="20">
        <v>585.98199999999997</v>
      </c>
      <c r="SD310" s="20">
        <v>525.04</v>
      </c>
      <c r="SE310" s="21">
        <v>173</v>
      </c>
      <c r="SF310" s="20">
        <v>338</v>
      </c>
      <c r="SG310" s="20">
        <v>302.84800000000001</v>
      </c>
      <c r="SH310" s="21">
        <v>177.7</v>
      </c>
      <c r="SI310" s="20">
        <v>347.267</v>
      </c>
      <c r="SJ310" s="20">
        <v>311.15100000000001</v>
      </c>
      <c r="SK310" s="21">
        <v>61.4</v>
      </c>
      <c r="SL310" s="20">
        <v>120.027</v>
      </c>
      <c r="SM310" s="20">
        <v>107.545</v>
      </c>
      <c r="SN310" s="20">
        <v>107.545</v>
      </c>
      <c r="SO310" s="21">
        <v>65.5</v>
      </c>
      <c r="SP310" s="20">
        <v>127.955</v>
      </c>
      <c r="SQ310" s="20">
        <v>114.648</v>
      </c>
      <c r="SR310" s="20">
        <v>114.648</v>
      </c>
      <c r="SS310" s="21">
        <v>126.9</v>
      </c>
      <c r="ST310" s="20">
        <v>247.982</v>
      </c>
      <c r="SU310" s="20">
        <v>222.19200000000001</v>
      </c>
      <c r="SV310" s="20">
        <v>222.19200000000001</v>
      </c>
      <c r="SW310" s="21">
        <v>109.7</v>
      </c>
      <c r="SX310" s="20">
        <v>214.29499999999999</v>
      </c>
      <c r="SY310" s="20">
        <v>192.00899999999999</v>
      </c>
      <c r="SZ310" s="20">
        <v>192.00899999999999</v>
      </c>
      <c r="TA310" s="21">
        <v>375.7</v>
      </c>
      <c r="TB310" s="20">
        <v>1190.7550000000001</v>
      </c>
      <c r="TC310" s="20">
        <v>9233.5869999999995</v>
      </c>
      <c r="TD310" s="21">
        <v>74.2</v>
      </c>
      <c r="TE310" s="20">
        <v>235.10499999999999</v>
      </c>
      <c r="TF310" s="20">
        <v>1823.096</v>
      </c>
      <c r="TG310" s="21">
        <v>66.7</v>
      </c>
      <c r="TH310" s="20">
        <v>211.482</v>
      </c>
      <c r="TI310" s="20">
        <v>1639.9159999999999</v>
      </c>
      <c r="TJ310" s="20">
        <v>1639.9159999999999</v>
      </c>
      <c r="TK310" s="21">
        <v>234.8</v>
      </c>
      <c r="TL310" s="20">
        <v>744.21799999999996</v>
      </c>
      <c r="TM310" s="20">
        <v>5770.9610000000002</v>
      </c>
      <c r="TN310" s="20">
        <v>5840.1890000000003</v>
      </c>
      <c r="TO310" s="21">
        <v>301.5</v>
      </c>
      <c r="TP310" s="20">
        <v>955.65</v>
      </c>
      <c r="TQ310" s="20">
        <v>7410.491</v>
      </c>
      <c r="TR310" s="20">
        <v>7480.1049999999996</v>
      </c>
      <c r="TS310" s="21">
        <v>220.9</v>
      </c>
      <c r="TT310" s="20">
        <v>700.27800000000002</v>
      </c>
      <c r="TU310" s="20">
        <v>5430.232</v>
      </c>
      <c r="TV310" s="20">
        <v>5501.7489999999998</v>
      </c>
      <c r="TW310" s="21">
        <v>172</v>
      </c>
      <c r="TX310" s="20">
        <v>223.16800000000001</v>
      </c>
      <c r="TY310" s="20">
        <v>61943.690999999999</v>
      </c>
      <c r="TZ310" s="21">
        <v>82.1</v>
      </c>
      <c r="UA310" s="20">
        <v>106.58</v>
      </c>
      <c r="UB310" s="20">
        <v>29582.79</v>
      </c>
      <c r="UC310" s="21">
        <v>73.099999999999994</v>
      </c>
      <c r="UD310" s="20">
        <v>94.805999999999997</v>
      </c>
      <c r="UE310" s="20">
        <v>26314.86</v>
      </c>
      <c r="UF310" s="21">
        <v>20.100000000000001</v>
      </c>
      <c r="UG310" s="20">
        <v>26.123999999999999</v>
      </c>
      <c r="UH310" s="20">
        <v>7251.21</v>
      </c>
      <c r="UI310" s="20">
        <v>7251.21</v>
      </c>
      <c r="UJ310" s="21">
        <v>69.7</v>
      </c>
      <c r="UK310" s="20">
        <v>90.463999999999999</v>
      </c>
      <c r="UL310" s="20">
        <v>25109.690999999999</v>
      </c>
      <c r="UM310" s="20">
        <v>25109.690999999999</v>
      </c>
      <c r="UN310" s="21">
        <v>89.8</v>
      </c>
      <c r="UO310" s="20">
        <v>116.589</v>
      </c>
      <c r="UP310" s="20">
        <v>32360.901000000002</v>
      </c>
      <c r="UQ310" s="20">
        <v>32360.901000000002</v>
      </c>
      <c r="UR310" s="21">
        <v>32.700000000000003</v>
      </c>
      <c r="US310" s="20">
        <v>42.406999999999996</v>
      </c>
      <c r="UT310" s="20">
        <v>11770.784</v>
      </c>
      <c r="UU310" s="20">
        <v>11770.784</v>
      </c>
      <c r="UV310" s="21">
        <v>70.8</v>
      </c>
      <c r="UW310" s="20">
        <v>658.79399999999998</v>
      </c>
      <c r="UX310" s="20">
        <v>8597925.3939999994</v>
      </c>
      <c r="UY310" s="21">
        <v>28.5</v>
      </c>
      <c r="UZ310" s="20">
        <v>265.02699999999999</v>
      </c>
      <c r="VA310" s="20">
        <v>3458866.162</v>
      </c>
      <c r="VB310" s="21">
        <v>16.7</v>
      </c>
      <c r="VC310" s="20">
        <v>155.56899999999999</v>
      </c>
      <c r="VD310" s="20">
        <v>2030325.53</v>
      </c>
      <c r="VE310" s="20">
        <v>2030325.53</v>
      </c>
      <c r="VF310" s="21">
        <v>25.6</v>
      </c>
      <c r="VG310" s="20">
        <v>238.18</v>
      </c>
      <c r="VH310" s="20">
        <v>3108480.7779999999</v>
      </c>
      <c r="VI310" s="20">
        <v>2800780.63</v>
      </c>
      <c r="VJ310" s="21">
        <v>42.3</v>
      </c>
      <c r="VK310" s="20">
        <v>393.767</v>
      </c>
      <c r="VL310" s="20">
        <v>5139059.2319999998</v>
      </c>
      <c r="VM310" s="20">
        <v>4831106.16</v>
      </c>
      <c r="VN310" s="21">
        <v>35</v>
      </c>
      <c r="VO310" s="20">
        <v>325.46300000000002</v>
      </c>
      <c r="VP310" s="20">
        <v>4247622.88</v>
      </c>
      <c r="VQ310" s="20">
        <v>4247622.88</v>
      </c>
      <c r="VR310" s="21">
        <v>388.9</v>
      </c>
      <c r="VS310" s="20">
        <v>1152.933</v>
      </c>
      <c r="VT310" s="20">
        <v>1033.028</v>
      </c>
      <c r="VU310" s="21">
        <v>85.2</v>
      </c>
      <c r="VV310" s="20">
        <v>252.57900000000001</v>
      </c>
      <c r="VW310" s="20">
        <v>226.31100000000001</v>
      </c>
      <c r="VX310" s="21">
        <v>76.2</v>
      </c>
      <c r="VY310" s="20">
        <v>225.96</v>
      </c>
      <c r="VZ310" s="20">
        <v>202.46</v>
      </c>
      <c r="WA310" s="21">
        <v>54.3</v>
      </c>
      <c r="WB310" s="20">
        <v>160.83600000000001</v>
      </c>
      <c r="WC310" s="20">
        <v>144.10900000000001</v>
      </c>
      <c r="WD310" s="20">
        <v>144.10900000000001</v>
      </c>
      <c r="WE310" s="21">
        <v>249.5</v>
      </c>
      <c r="WF310" s="20">
        <v>739.51700000000005</v>
      </c>
      <c r="WG310" s="20">
        <v>662.60699999999997</v>
      </c>
      <c r="WH310" s="20">
        <v>662.60699999999997</v>
      </c>
      <c r="WI310" s="21">
        <v>303.7</v>
      </c>
      <c r="WJ310" s="20">
        <v>900.35299999999995</v>
      </c>
      <c r="WK310" s="20">
        <v>806.71699999999998</v>
      </c>
      <c r="WL310" s="20">
        <v>806.71699999999998</v>
      </c>
      <c r="WM310" s="21">
        <v>50.5</v>
      </c>
      <c r="WN310" s="20">
        <v>149.804</v>
      </c>
      <c r="WO310" s="20">
        <v>134.22399999999999</v>
      </c>
      <c r="WP310" s="20">
        <v>134.22399999999999</v>
      </c>
      <c r="WQ310" s="21">
        <v>178.5</v>
      </c>
      <c r="WR310" s="20">
        <v>580.54999999999995</v>
      </c>
      <c r="WS310" s="20">
        <v>2184.4340000000002</v>
      </c>
      <c r="WT310" s="21">
        <v>68.8</v>
      </c>
      <c r="WU310" s="20">
        <v>223.798</v>
      </c>
      <c r="WV310" s="20">
        <v>842.08500000000004</v>
      </c>
      <c r="WW310" s="21">
        <v>61.5</v>
      </c>
      <c r="WX310" s="20">
        <v>200.119</v>
      </c>
      <c r="WY310" s="20">
        <v>752.98900000000003</v>
      </c>
      <c r="WZ310" s="21">
        <v>40.9</v>
      </c>
      <c r="XA310" s="20">
        <v>133.047</v>
      </c>
      <c r="XB310" s="20">
        <v>500.61700000000002</v>
      </c>
      <c r="XC310" s="20">
        <v>500.61700000000002</v>
      </c>
      <c r="XD310" s="21">
        <v>68.8</v>
      </c>
      <c r="XE310" s="20">
        <v>223.70400000000001</v>
      </c>
      <c r="XF310" s="20">
        <v>841.73199999999997</v>
      </c>
      <c r="XG310" s="20">
        <v>841.73199999999997</v>
      </c>
      <c r="XH310" s="21">
        <v>109.7</v>
      </c>
      <c r="XI310" s="20">
        <v>356.75200000000001</v>
      </c>
      <c r="XJ310" s="20">
        <v>1342.3489999999999</v>
      </c>
      <c r="XK310" s="20">
        <v>1342.3489999999999</v>
      </c>
      <c r="XL310" s="21">
        <v>65.400000000000006</v>
      </c>
      <c r="XM310" s="20">
        <v>212.54499999999999</v>
      </c>
      <c r="XN310" s="22">
        <v>799.74371599999995</v>
      </c>
      <c r="XO310" s="22">
        <v>799.74371599999995</v>
      </c>
      <c r="XP310" s="21">
        <v>159.1</v>
      </c>
      <c r="XQ310" s="20">
        <v>3476.7649999999999</v>
      </c>
      <c r="XR310" s="20">
        <v>231656.14799999999</v>
      </c>
      <c r="XS310" s="21">
        <v>68.7</v>
      </c>
      <c r="XT310" s="20">
        <v>1502.53</v>
      </c>
      <c r="XU310" s="20">
        <v>100113.29</v>
      </c>
      <c r="XV310" s="21">
        <v>31.7</v>
      </c>
      <c r="XW310" s="20">
        <v>693.35</v>
      </c>
      <c r="XX310" s="20">
        <v>46197.743000000002</v>
      </c>
      <c r="XY310" s="20">
        <v>46197.743000000002</v>
      </c>
      <c r="XZ310" s="21">
        <v>58.6</v>
      </c>
      <c r="YA310" s="20">
        <v>1280.885</v>
      </c>
      <c r="YB310" s="20">
        <v>85345.115000000005</v>
      </c>
      <c r="YC310" s="20">
        <v>85345.115000000005</v>
      </c>
      <c r="YD310" s="21">
        <v>90.3</v>
      </c>
      <c r="YE310" s="20">
        <v>1974.2349999999999</v>
      </c>
      <c r="YF310" s="20">
        <v>131542.85800000001</v>
      </c>
      <c r="YG310" s="20">
        <v>131542.85800000001</v>
      </c>
      <c r="YH310" s="21">
        <v>55.3</v>
      </c>
      <c r="YI310" s="20">
        <v>1208.7850000000001</v>
      </c>
      <c r="YJ310" s="20">
        <v>80541.096000000005</v>
      </c>
      <c r="YK310" s="20">
        <v>80541.096000000005</v>
      </c>
      <c r="YL310" s="21">
        <v>270.2</v>
      </c>
      <c r="YM310" s="20">
        <v>5086.2039999999997</v>
      </c>
      <c r="YN310" s="20">
        <v>4557.2389999999996</v>
      </c>
      <c r="YO310" s="21">
        <v>153.30000000000001</v>
      </c>
      <c r="YP310" s="20">
        <v>2885.9810000000002</v>
      </c>
      <c r="YQ310" s="20">
        <v>2585.8389999999999</v>
      </c>
      <c r="YR310" s="21">
        <v>135.30000000000001</v>
      </c>
      <c r="YS310" s="20">
        <v>2547.252</v>
      </c>
      <c r="YT310" s="20">
        <v>2282.3380000000002</v>
      </c>
      <c r="YU310" s="21">
        <v>41.3</v>
      </c>
      <c r="YV310" s="20">
        <v>776.76900000000001</v>
      </c>
      <c r="YW310" s="20">
        <v>695.98500000000001</v>
      </c>
      <c r="YX310" s="20">
        <v>695.98500000000001</v>
      </c>
      <c r="YY310" s="21">
        <v>75.599999999999994</v>
      </c>
      <c r="YZ310" s="20">
        <v>1423.454</v>
      </c>
      <c r="ZA310" s="20">
        <v>1275.415</v>
      </c>
      <c r="ZB310" s="20">
        <v>1275.415</v>
      </c>
      <c r="ZC310" s="21">
        <v>116.9</v>
      </c>
      <c r="ZD310" s="20">
        <v>2200.223</v>
      </c>
      <c r="ZE310" s="20">
        <v>1971.4</v>
      </c>
      <c r="ZF310" s="20">
        <v>1971.4</v>
      </c>
      <c r="ZG310" s="21">
        <v>83.6</v>
      </c>
      <c r="ZH310" s="20">
        <v>1574.155</v>
      </c>
      <c r="ZI310" s="20">
        <v>1410.443</v>
      </c>
      <c r="ZJ310" s="20">
        <v>1410.443</v>
      </c>
      <c r="ZK310" s="21">
        <v>368.4</v>
      </c>
      <c r="ZL310" s="20">
        <v>19736.688999999998</v>
      </c>
      <c r="ZM310" s="20">
        <v>1999839.8</v>
      </c>
      <c r="ZN310" s="21">
        <v>214.1</v>
      </c>
      <c r="ZO310" s="20">
        <v>11469.105</v>
      </c>
      <c r="ZP310" s="20">
        <v>1162118.5</v>
      </c>
      <c r="ZQ310" s="21">
        <v>198.2</v>
      </c>
      <c r="ZR310" s="20">
        <v>10619.951999999999</v>
      </c>
      <c r="ZS310" s="20">
        <v>1076077.2620000001</v>
      </c>
      <c r="ZT310" s="21">
        <v>59.6</v>
      </c>
      <c r="ZU310" s="20">
        <v>3191.5549999999998</v>
      </c>
      <c r="ZV310" s="20">
        <v>323387.5</v>
      </c>
      <c r="ZW310" s="20">
        <v>323387.5</v>
      </c>
      <c r="ZX310" s="21">
        <v>94.7</v>
      </c>
      <c r="ZY310" s="20">
        <v>5076.03</v>
      </c>
      <c r="ZZ310" s="20">
        <v>514333.8</v>
      </c>
      <c r="AAA310" s="20">
        <v>514333.8</v>
      </c>
      <c r="AAB310" s="21">
        <v>154.30000000000001</v>
      </c>
      <c r="AAC310" s="20">
        <v>8267.5849999999991</v>
      </c>
      <c r="AAD310" s="20">
        <v>837721.3</v>
      </c>
      <c r="AAE310" s="20">
        <v>837721.3</v>
      </c>
      <c r="AAF310" s="21">
        <v>102.7</v>
      </c>
      <c r="AAG310" s="20">
        <v>5501.192</v>
      </c>
      <c r="AAH310" s="20">
        <v>557413.80000000005</v>
      </c>
      <c r="AAI310" s="20">
        <v>557413.80000000005</v>
      </c>
      <c r="AAJ310" s="21">
        <v>220.9</v>
      </c>
      <c r="AAK310" s="20">
        <v>3447.7069999999999</v>
      </c>
      <c r="AAL310" s="20">
        <v>3798810.2</v>
      </c>
      <c r="AAM310" s="21">
        <v>39.700000000000003</v>
      </c>
      <c r="AAN310" s="20">
        <v>619.45699999999999</v>
      </c>
      <c r="AAO310" s="20">
        <v>682540.2</v>
      </c>
      <c r="AAP310" s="21">
        <v>85.6</v>
      </c>
      <c r="AAQ310" s="20">
        <v>1336.5150000000001</v>
      </c>
      <c r="AAR310" s="20">
        <v>1472621.7</v>
      </c>
      <c r="AAS310" s="20">
        <v>1472621.7</v>
      </c>
      <c r="AAT310" s="21">
        <v>95.6</v>
      </c>
      <c r="AAU310" s="20">
        <v>1491.7349999999999</v>
      </c>
      <c r="AAV310" s="20">
        <v>1643648.3</v>
      </c>
      <c r="AAW310" s="20">
        <v>1643648.3</v>
      </c>
      <c r="AAX310" s="21">
        <v>181.2</v>
      </c>
      <c r="AAY310" s="20">
        <v>2828.25</v>
      </c>
      <c r="AAZ310" s="20">
        <v>3116270</v>
      </c>
      <c r="ABA310" s="20">
        <v>3116270</v>
      </c>
      <c r="ABB310" s="21">
        <v>124</v>
      </c>
      <c r="ABC310" s="20">
        <v>1934.6849999999999</v>
      </c>
      <c r="ABD310" s="20">
        <v>2131706.7999999998</v>
      </c>
      <c r="ABE310" s="20">
        <v>2131706.7999999998</v>
      </c>
      <c r="ABF310" s="21">
        <v>393</v>
      </c>
      <c r="ABG310" s="20">
        <v>242.91900000000001</v>
      </c>
      <c r="ABH310" s="20">
        <v>217.655</v>
      </c>
      <c r="ABI310" s="21">
        <v>22.7</v>
      </c>
      <c r="ABJ310" s="20">
        <v>14.045</v>
      </c>
      <c r="ABK310" s="20">
        <v>12.584</v>
      </c>
      <c r="ABL310" s="21">
        <v>20.6</v>
      </c>
      <c r="ABM310" s="20">
        <v>12.733000000000001</v>
      </c>
      <c r="ABN310" s="20">
        <v>11.409000000000001</v>
      </c>
      <c r="ABO310" s="21">
        <v>61.8</v>
      </c>
      <c r="ABP310" s="20">
        <v>38.206000000000003</v>
      </c>
      <c r="ABQ310" s="20">
        <v>34.231999999999999</v>
      </c>
      <c r="ABR310" s="20">
        <v>34.231999999999999</v>
      </c>
      <c r="ABS310" s="21">
        <v>308.39999999999998</v>
      </c>
      <c r="ABT310" s="20">
        <v>190.66900000000001</v>
      </c>
      <c r="ABU310" s="20">
        <v>170.839</v>
      </c>
      <c r="ABV310" s="20">
        <v>170.839</v>
      </c>
      <c r="ABW310" s="21">
        <v>370.2</v>
      </c>
      <c r="ABX310" s="20">
        <v>228.874</v>
      </c>
      <c r="ABY310" s="20">
        <v>205.071</v>
      </c>
      <c r="ABZ310" s="20">
        <v>205.071</v>
      </c>
      <c r="ACA310" s="21">
        <v>93.3</v>
      </c>
      <c r="ACB310" s="20">
        <v>57.68</v>
      </c>
      <c r="ACC310" s="20">
        <v>51.680999999999997</v>
      </c>
      <c r="ACD310" s="20">
        <v>51.680999999999997</v>
      </c>
      <c r="ACE310" s="21">
        <v>78.3</v>
      </c>
      <c r="ACF310" s="20">
        <v>788.20600000000002</v>
      </c>
      <c r="ACG310" s="20">
        <v>15352.361999999999</v>
      </c>
      <c r="ACH310" s="21">
        <v>35.9</v>
      </c>
      <c r="ACI310" s="20">
        <v>361.04199999999997</v>
      </c>
      <c r="ACJ310" s="20">
        <v>7032.2219999999998</v>
      </c>
      <c r="ACK310" s="21">
        <v>16.100000000000001</v>
      </c>
      <c r="ACL310" s="20">
        <v>162.07900000000001</v>
      </c>
      <c r="ACM310" s="20">
        <v>3156.9090000000001</v>
      </c>
      <c r="ACN310" s="20">
        <v>3156.9090000000001</v>
      </c>
      <c r="ACO310" s="21">
        <v>26.4</v>
      </c>
      <c r="ACP310" s="20">
        <v>265.08600000000001</v>
      </c>
      <c r="ACQ310" s="20">
        <v>5163.2309999999998</v>
      </c>
      <c r="ACR310" s="20">
        <v>5163.2309999999998</v>
      </c>
      <c r="ACS310" s="21">
        <v>42.5</v>
      </c>
      <c r="ACT310" s="20">
        <v>427.16500000000002</v>
      </c>
      <c r="ACU310" s="20">
        <v>8320.14</v>
      </c>
      <c r="ACV310" s="20">
        <v>8320.14</v>
      </c>
      <c r="ACW310" s="21">
        <v>18.600000000000001</v>
      </c>
      <c r="ACX310" s="20">
        <v>187.245</v>
      </c>
      <c r="ACY310" s="20">
        <v>3647.0810000000001</v>
      </c>
      <c r="ACZ310" s="20">
        <v>3647.0810000000001</v>
      </c>
      <c r="ADA310" s="21">
        <v>187.6</v>
      </c>
      <c r="ADB310" s="20">
        <v>555.80499999999995</v>
      </c>
      <c r="ADC310" s="20">
        <v>2298.145</v>
      </c>
      <c r="ADD310" s="21">
        <v>52.5</v>
      </c>
      <c r="ADE310" s="20">
        <v>155.654</v>
      </c>
      <c r="ADF310" s="20">
        <v>643.59900000000005</v>
      </c>
      <c r="ADG310" s="21">
        <v>69.3</v>
      </c>
      <c r="ADH310" s="20">
        <v>205.36099999999999</v>
      </c>
      <c r="ADI310" s="20">
        <v>849.12699999999995</v>
      </c>
      <c r="ADJ310" s="20">
        <v>849.12699999999995</v>
      </c>
      <c r="ADK310" s="21">
        <v>65.7</v>
      </c>
      <c r="ADL310" s="20">
        <v>194.79</v>
      </c>
      <c r="ADM310" s="20">
        <v>805.41800000000001</v>
      </c>
      <c r="ADN310" s="20">
        <v>805.41800000000001</v>
      </c>
      <c r="ADO310" s="21">
        <v>135</v>
      </c>
      <c r="ADP310" s="20">
        <v>400.15100000000001</v>
      </c>
      <c r="ADQ310" s="20">
        <v>1654.546</v>
      </c>
      <c r="ADR310" s="20">
        <v>1654.546</v>
      </c>
      <c r="ADS310" s="21">
        <v>132</v>
      </c>
      <c r="ADT310" s="20">
        <v>391.06900000000002</v>
      </c>
      <c r="ADU310" s="20">
        <v>1616.992</v>
      </c>
      <c r="ADV310" s="20">
        <v>1616.992</v>
      </c>
      <c r="ADW310" s="21">
        <v>360.6</v>
      </c>
      <c r="ADX310" s="20">
        <v>2826.9609999999998</v>
      </c>
      <c r="ADY310" s="20">
        <v>2532.9569999999999</v>
      </c>
      <c r="ADZ310" s="21">
        <v>71.900000000000006</v>
      </c>
      <c r="AEA310" s="20">
        <v>563.75199999999995</v>
      </c>
      <c r="AEB310" s="20">
        <v>505.12200000000001</v>
      </c>
      <c r="AEC310" s="21">
        <v>61.7</v>
      </c>
      <c r="AED310" s="20">
        <v>483.81</v>
      </c>
      <c r="AEE310" s="20">
        <v>433.49400000000003</v>
      </c>
      <c r="AEF310" s="21">
        <v>111.9</v>
      </c>
      <c r="AEG310" s="20">
        <v>877.02700000000004</v>
      </c>
      <c r="AEH310" s="20">
        <v>785.81600000000003</v>
      </c>
      <c r="AEI310" s="20">
        <v>785.81600000000003</v>
      </c>
      <c r="AEJ310" s="21">
        <v>176.8</v>
      </c>
      <c r="AEK310" s="20">
        <v>1386.182</v>
      </c>
      <c r="AEL310" s="20">
        <v>1242.019</v>
      </c>
      <c r="AEM310" s="20">
        <v>1242.019</v>
      </c>
      <c r="AEN310" s="21">
        <v>288.7</v>
      </c>
      <c r="AEO310" s="20">
        <v>2263.2089999999998</v>
      </c>
      <c r="AEP310" s="20">
        <v>2027.835</v>
      </c>
      <c r="AEQ310" s="20">
        <v>2027.835</v>
      </c>
      <c r="AER310" s="21">
        <v>110.8</v>
      </c>
      <c r="AES310" s="20">
        <v>868.34</v>
      </c>
      <c r="AET310" s="20">
        <v>778.03300000000002</v>
      </c>
      <c r="AEU310" s="20">
        <v>778.03300000000002</v>
      </c>
      <c r="AEV310" s="21">
        <v>292.10000000000002</v>
      </c>
      <c r="AEW310" s="20">
        <v>1121.154</v>
      </c>
      <c r="AEX310" s="20">
        <v>9027.1919999999991</v>
      </c>
      <c r="AEY310" s="21">
        <v>37.5</v>
      </c>
      <c r="AEZ310" s="20">
        <v>144.02099999999999</v>
      </c>
      <c r="AFA310" s="20">
        <v>1159.616</v>
      </c>
      <c r="AFB310" s="21">
        <v>36.4</v>
      </c>
      <c r="AFC310" s="20">
        <v>139.86500000000001</v>
      </c>
      <c r="AFD310" s="20">
        <v>1126.1500000000001</v>
      </c>
      <c r="AFE310" s="21">
        <v>101</v>
      </c>
      <c r="AFF310" s="20">
        <v>387.76499999999999</v>
      </c>
      <c r="AFG310" s="20">
        <v>3122.1709999999998</v>
      </c>
      <c r="AFH310" s="20">
        <v>3122.1709999999998</v>
      </c>
      <c r="AFI310" s="21">
        <v>153.5</v>
      </c>
      <c r="AFJ310" s="20">
        <v>589.36699999999996</v>
      </c>
      <c r="AFK310" s="20">
        <v>4745.4049999999997</v>
      </c>
      <c r="AFL310" s="20">
        <v>4745.4049999999997</v>
      </c>
      <c r="AFM310" s="21">
        <v>254.6</v>
      </c>
      <c r="AFN310" s="20">
        <v>977.13199999999995</v>
      </c>
      <c r="AFO310" s="20">
        <v>7867.576</v>
      </c>
      <c r="AFP310" s="20">
        <v>7867.576</v>
      </c>
      <c r="AFQ310" s="21">
        <v>124.8</v>
      </c>
      <c r="AFR310" s="20">
        <v>478.96100000000001</v>
      </c>
      <c r="AFS310" s="20">
        <v>3856.453</v>
      </c>
      <c r="AFT310" s="20">
        <v>3856.453</v>
      </c>
      <c r="AFU310" s="21">
        <v>209.7</v>
      </c>
      <c r="AFV310" s="20">
        <v>399.58</v>
      </c>
      <c r="AFW310" s="20">
        <v>550.22199999999998</v>
      </c>
      <c r="AFX310" s="21">
        <v>32.4</v>
      </c>
      <c r="AFY310" s="20">
        <v>61.726999999999997</v>
      </c>
      <c r="AFZ310" s="20">
        <v>84.998000000000005</v>
      </c>
      <c r="AGA310" s="21">
        <v>91.8</v>
      </c>
      <c r="AGB310" s="20">
        <v>174.821</v>
      </c>
      <c r="AGC310" s="20">
        <v>240.72900000000001</v>
      </c>
      <c r="AGD310" s="20">
        <v>240.72900000000001</v>
      </c>
      <c r="AGE310" s="21">
        <v>85.6</v>
      </c>
      <c r="AGF310" s="20">
        <v>163.03200000000001</v>
      </c>
      <c r="AGG310" s="20">
        <v>224.495</v>
      </c>
      <c r="AGH310" s="20">
        <v>224.495</v>
      </c>
      <c r="AGI310" s="21">
        <v>177.3</v>
      </c>
      <c r="AGJ310" s="20">
        <v>337.85300000000001</v>
      </c>
      <c r="AGK310" s="20">
        <v>465.22399999999999</v>
      </c>
      <c r="AGL310" s="20">
        <v>465.22399999999999</v>
      </c>
      <c r="AGM310" s="21">
        <v>149.19999999999999</v>
      </c>
      <c r="AGN310" s="20">
        <v>284.17700000000002</v>
      </c>
      <c r="AGO310" s="20">
        <v>391.31099999999998</v>
      </c>
      <c r="AGP310" s="20">
        <v>391.31099999999998</v>
      </c>
      <c r="AGQ310" s="21">
        <v>140.9</v>
      </c>
      <c r="AGR310" s="20">
        <v>670.28899999999999</v>
      </c>
      <c r="AGS310" s="20">
        <v>2593.951</v>
      </c>
      <c r="AGT310" s="21">
        <v>56.3</v>
      </c>
      <c r="AGU310" s="20">
        <v>268.053</v>
      </c>
      <c r="AGV310" s="20">
        <v>1037.3389999999999</v>
      </c>
      <c r="AGW310" s="21">
        <v>53.4</v>
      </c>
      <c r="AGX310" s="20">
        <v>254.029</v>
      </c>
      <c r="AGY310" s="20">
        <v>983.06799999999998</v>
      </c>
      <c r="AGZ310" s="21">
        <v>36.5</v>
      </c>
      <c r="AHA310" s="20">
        <v>173.70699999999999</v>
      </c>
      <c r="AHB310" s="20">
        <v>672.22799999999995</v>
      </c>
      <c r="AHC310" s="20">
        <v>672.22799999999995</v>
      </c>
      <c r="AHD310" s="21">
        <v>48</v>
      </c>
      <c r="AHE310" s="20">
        <v>228.529</v>
      </c>
      <c r="AHF310" s="20">
        <v>884.38400000000001</v>
      </c>
      <c r="AHG310" s="20">
        <v>884.38400000000001</v>
      </c>
      <c r="AHH310" s="21">
        <v>84.5</v>
      </c>
      <c r="AHI310" s="20">
        <v>402.23599999999999</v>
      </c>
      <c r="AHJ310" s="20">
        <v>1556.6120000000001</v>
      </c>
      <c r="AHK310" s="20">
        <v>1556.6120000000001</v>
      </c>
      <c r="AHL310" s="21">
        <v>54.5</v>
      </c>
      <c r="AHM310" s="20">
        <v>259.483</v>
      </c>
      <c r="AHN310" s="20">
        <v>1004.173</v>
      </c>
      <c r="AHO310" s="20">
        <v>1004.173</v>
      </c>
      <c r="AHP310" s="21">
        <v>328.6</v>
      </c>
      <c r="AHQ310" s="20">
        <v>676.59400000000005</v>
      </c>
      <c r="AHR310" s="20">
        <v>606.22799999999995</v>
      </c>
      <c r="AHS310" s="21">
        <v>140.9</v>
      </c>
      <c r="AHT310" s="20">
        <v>290.048</v>
      </c>
      <c r="AHU310" s="20">
        <v>259.88299999999998</v>
      </c>
      <c r="AHV310" s="21">
        <v>134.80000000000001</v>
      </c>
      <c r="AHW310" s="20">
        <v>277.488</v>
      </c>
      <c r="AHX310" s="20">
        <v>248.62899999999999</v>
      </c>
      <c r="AHY310" s="21">
        <v>74</v>
      </c>
      <c r="AHZ310" s="20">
        <v>152.32599999999999</v>
      </c>
      <c r="AIA310" s="20">
        <v>136.48400000000001</v>
      </c>
      <c r="AIB310" s="20">
        <v>136.48400000000001</v>
      </c>
      <c r="AIC310" s="21">
        <v>113.7</v>
      </c>
      <c r="AID310" s="20">
        <v>234.21899999999999</v>
      </c>
      <c r="AIE310" s="20">
        <v>209.86099999999999</v>
      </c>
      <c r="AIF310" s="20">
        <v>209.86099999999999</v>
      </c>
      <c r="AIG310" s="21">
        <v>187.7</v>
      </c>
      <c r="AIH310" s="20">
        <v>386.54599999999999</v>
      </c>
      <c r="AII310" s="20">
        <v>346.34500000000003</v>
      </c>
      <c r="AIJ310" s="20">
        <v>346.34500000000003</v>
      </c>
      <c r="AIK310" s="21">
        <v>112.2</v>
      </c>
      <c r="AIL310" s="20">
        <v>231.036</v>
      </c>
      <c r="AIM310" s="20">
        <v>207.00800000000001</v>
      </c>
      <c r="AIN310" s="20">
        <v>207.00800000000001</v>
      </c>
      <c r="AIO310" s="21">
        <v>116.1</v>
      </c>
      <c r="AIP310" s="20">
        <v>1554.7639999999999</v>
      </c>
      <c r="AIQ310" s="20">
        <v>98228.304000000004</v>
      </c>
      <c r="AIR310" s="21">
        <v>15.7</v>
      </c>
      <c r="AIS310" s="20">
        <v>209.66499999999999</v>
      </c>
      <c r="AIT310" s="20">
        <v>13246.42</v>
      </c>
      <c r="AIU310" s="21">
        <v>15.7</v>
      </c>
      <c r="AIV310" s="20">
        <v>210.59299999999999</v>
      </c>
      <c r="AIW310" s="20">
        <v>13305.022000000001</v>
      </c>
      <c r="AIX310" s="20">
        <v>13305.022000000001</v>
      </c>
      <c r="AIY310" s="21">
        <v>84.7</v>
      </c>
      <c r="AIZ310" s="20">
        <v>1134.5060000000001</v>
      </c>
      <c r="AJA310" s="20">
        <v>71676.861999999994</v>
      </c>
      <c r="AJB310" s="20">
        <v>71676.861999999994</v>
      </c>
      <c r="AJC310" s="21">
        <v>100.4</v>
      </c>
      <c r="AJD310" s="20">
        <v>1345.0989999999999</v>
      </c>
      <c r="AJE310" s="20">
        <v>84981.884000000005</v>
      </c>
      <c r="AJF310" s="20">
        <v>84981.884000000005</v>
      </c>
      <c r="AJG310" s="21">
        <v>52.6</v>
      </c>
      <c r="AJH310" s="20">
        <v>705.00800000000004</v>
      </c>
      <c r="AJI310" s="20">
        <v>44541.614999999998</v>
      </c>
      <c r="AJJ310" s="20">
        <v>44541.614999999998</v>
      </c>
      <c r="AJK310" s="21">
        <v>82.9</v>
      </c>
      <c r="AJL310" s="20">
        <v>519.49699999999996</v>
      </c>
      <c r="AJM310" s="20">
        <v>1950.6079999999999</v>
      </c>
      <c r="AJN310" s="21">
        <v>11.6</v>
      </c>
      <c r="AJO310" s="20">
        <v>72.706999999999994</v>
      </c>
      <c r="AJP310" s="20">
        <v>273</v>
      </c>
      <c r="AJQ310" s="21">
        <v>15.7</v>
      </c>
      <c r="AJR310" s="20">
        <v>98.097999999999999</v>
      </c>
      <c r="AJS310" s="20">
        <v>368.339</v>
      </c>
      <c r="AJT310" s="20">
        <v>332.80500000000001</v>
      </c>
      <c r="AJU310" s="21">
        <v>55.7</v>
      </c>
      <c r="AJV310" s="20">
        <v>348.97300000000001</v>
      </c>
      <c r="AJW310" s="20">
        <v>1310.3230000000001</v>
      </c>
      <c r="AJX310" s="20">
        <v>1274.8969999999999</v>
      </c>
      <c r="AJY310" s="21">
        <v>71.3</v>
      </c>
      <c r="AJZ310" s="20">
        <v>446.79</v>
      </c>
      <c r="AKA310" s="20">
        <v>1677.6079999999999</v>
      </c>
      <c r="AKB310" s="20">
        <v>1607.701</v>
      </c>
      <c r="AKC310" s="21">
        <v>63.2</v>
      </c>
      <c r="AKD310" s="20">
        <v>396.286</v>
      </c>
      <c r="AKE310" s="20">
        <v>1487.9760000000001</v>
      </c>
      <c r="AKF310" s="20">
        <v>1487.9760000000001</v>
      </c>
      <c r="AKG310" s="21">
        <v>280.39999999999998</v>
      </c>
      <c r="AKH310" s="20">
        <v>1420.4090000000001</v>
      </c>
      <c r="AKI310" s="20">
        <v>12244.208000000001</v>
      </c>
      <c r="AKJ310" s="21">
        <v>45.3</v>
      </c>
      <c r="AKK310" s="20">
        <v>229.369</v>
      </c>
      <c r="AKL310" s="20">
        <v>1977.2070000000001</v>
      </c>
      <c r="AKM310" s="21">
        <v>41.6</v>
      </c>
      <c r="AKN310" s="20">
        <v>210.90899999999999</v>
      </c>
      <c r="AKO310" s="20">
        <v>1818.0809999999999</v>
      </c>
      <c r="AKP310" s="21">
        <v>85.3</v>
      </c>
      <c r="AKQ310" s="20">
        <v>432.24599999999998</v>
      </c>
      <c r="AKR310" s="20">
        <v>3726.0450000000001</v>
      </c>
      <c r="AKS310" s="20">
        <v>3726.0450000000001</v>
      </c>
      <c r="AKT310" s="21">
        <v>149.80000000000001</v>
      </c>
      <c r="AKU310" s="20">
        <v>758.79399999999998</v>
      </c>
      <c r="AKV310" s="20">
        <v>6540.9560000000001</v>
      </c>
      <c r="AKW310" s="20">
        <v>6540.9560000000001</v>
      </c>
      <c r="AKX310" s="21">
        <v>235.1</v>
      </c>
      <c r="AKY310" s="20">
        <v>1191.04</v>
      </c>
      <c r="AKZ310" s="20">
        <v>10267.001</v>
      </c>
      <c r="ALA310" s="20">
        <v>10267.001</v>
      </c>
      <c r="ALB310" s="21">
        <v>130.5</v>
      </c>
      <c r="ALC310" s="20">
        <v>661.18799999999999</v>
      </c>
      <c r="ALD310" s="20">
        <v>5699.5739999999996</v>
      </c>
      <c r="ALE310" s="20">
        <v>5699.5739999999996</v>
      </c>
      <c r="ALF310" s="21">
        <v>308.7</v>
      </c>
      <c r="ALG310" s="20">
        <v>980.04600000000005</v>
      </c>
      <c r="ALH310" s="20">
        <v>1337.7629999999999</v>
      </c>
      <c r="ALI310" s="21">
        <v>103</v>
      </c>
      <c r="ALJ310" s="20">
        <v>326.98099999999999</v>
      </c>
      <c r="ALK310" s="20">
        <v>446.32900000000001</v>
      </c>
      <c r="ALL310" s="21">
        <v>64.7</v>
      </c>
      <c r="ALM310" s="20">
        <v>205.261</v>
      </c>
      <c r="ALN310" s="20">
        <v>280.18099999999998</v>
      </c>
      <c r="ALO310" s="20">
        <v>248.429</v>
      </c>
      <c r="ALP310" s="21">
        <v>139</v>
      </c>
      <c r="ALQ310" s="20">
        <v>441.11</v>
      </c>
      <c r="ALR310" s="20">
        <v>602.11599999999999</v>
      </c>
      <c r="ALS310" s="20">
        <v>479.25099999999998</v>
      </c>
      <c r="ALT310" s="21">
        <v>205.7</v>
      </c>
      <c r="ALU310" s="20">
        <v>653.06500000000005</v>
      </c>
      <c r="ALV310" s="20">
        <v>891.43399999999997</v>
      </c>
      <c r="ALW310" s="20">
        <v>727.68</v>
      </c>
      <c r="ALX310" s="21">
        <v>157.80000000000001</v>
      </c>
      <c r="ALY310" s="20">
        <v>500.83800000000002</v>
      </c>
      <c r="ALZ310" s="20">
        <v>683.64400000000001</v>
      </c>
      <c r="AMA310" s="20">
        <v>503.79199999999997</v>
      </c>
      <c r="AMB310" s="21">
        <v>189.7</v>
      </c>
      <c r="AMC310" s="20">
        <v>785.04100000000005</v>
      </c>
      <c r="AMD310" s="20">
        <v>27217.22</v>
      </c>
      <c r="AME310" s="21">
        <v>31.2</v>
      </c>
      <c r="AMF310" s="20">
        <v>129.07599999999999</v>
      </c>
      <c r="AMG310" s="20">
        <v>4475.0450000000001</v>
      </c>
      <c r="AMH310" s="21">
        <v>79.900000000000006</v>
      </c>
      <c r="AMI310" s="20">
        <v>330.69799999999998</v>
      </c>
      <c r="AMJ310" s="20">
        <v>11465.223</v>
      </c>
      <c r="AMK310" s="20">
        <v>11465.223</v>
      </c>
      <c r="AML310" s="21">
        <v>78.599999999999994</v>
      </c>
      <c r="AMM310" s="20">
        <v>325.267</v>
      </c>
      <c r="AMN310" s="20">
        <v>11276.951999999999</v>
      </c>
      <c r="AMO310" s="20">
        <v>11276.951999999999</v>
      </c>
      <c r="AMP310" s="21">
        <v>158.5</v>
      </c>
      <c r="AMQ310" s="20">
        <v>655.96500000000003</v>
      </c>
      <c r="AMR310" s="20">
        <v>22742.174999999999</v>
      </c>
      <c r="AMS310" s="20">
        <v>22742.174999999999</v>
      </c>
      <c r="AMT310" s="21">
        <v>114.4</v>
      </c>
      <c r="AMU310" s="20">
        <v>473.38</v>
      </c>
      <c r="AMV310" s="20">
        <v>16411.990000000002</v>
      </c>
      <c r="AMW310" s="20">
        <v>16411.990000000002</v>
      </c>
      <c r="AMX310" s="21">
        <v>108.5</v>
      </c>
      <c r="AMY310" s="22">
        <v>910.96333800000002</v>
      </c>
      <c r="AMZ310" s="20">
        <v>2740.451</v>
      </c>
      <c r="ANA310" s="21">
        <v>28.2</v>
      </c>
      <c r="ANB310" s="20">
        <v>236.32300000000001</v>
      </c>
      <c r="ANC310" s="20">
        <v>710.92899999999997</v>
      </c>
      <c r="AND310" s="21">
        <v>27</v>
      </c>
      <c r="ANE310" s="20">
        <v>226.79300000000001</v>
      </c>
      <c r="ANF310" s="20">
        <v>682.26099999999997</v>
      </c>
      <c r="ANG310" s="21">
        <v>17.399999999999999</v>
      </c>
      <c r="ANH310" s="22">
        <v>146.13369900000001</v>
      </c>
      <c r="ANI310" s="22">
        <v>439.61400600000002</v>
      </c>
      <c r="ANJ310" s="22">
        <v>439.61400600000002</v>
      </c>
      <c r="ANK310" s="21">
        <v>63</v>
      </c>
      <c r="ANL310" s="22">
        <v>528.50713199999996</v>
      </c>
      <c r="ANM310" s="22">
        <v>1589.9080039999999</v>
      </c>
      <c r="ANN310" s="22">
        <v>1589.9080039999999</v>
      </c>
      <c r="ANO310" s="21">
        <v>80.400000000000006</v>
      </c>
      <c r="ANP310" s="22">
        <v>674.64083000000005</v>
      </c>
      <c r="ANQ310" s="22">
        <v>2029.5220099999999</v>
      </c>
      <c r="ANR310" s="22">
        <v>2029.5220099999999</v>
      </c>
      <c r="ANS310" s="21">
        <v>59.5</v>
      </c>
      <c r="ANT310" s="22">
        <v>499.41178000000002</v>
      </c>
      <c r="ANU310" s="22">
        <v>1502.3804580000001</v>
      </c>
      <c r="ANV310" s="22">
        <v>1502.3804580000001</v>
      </c>
      <c r="ANW310" s="21">
        <v>254.6</v>
      </c>
      <c r="ANX310" s="20">
        <v>47184.194000000003</v>
      </c>
      <c r="ANY310" s="20">
        <v>47184.194000000003</v>
      </c>
      <c r="ANZ310" s="21">
        <v>103.2</v>
      </c>
      <c r="AOA310" s="20">
        <v>19136.106</v>
      </c>
      <c r="AOB310" s="20">
        <v>19136.106</v>
      </c>
      <c r="AOC310" s="21">
        <v>97.7</v>
      </c>
      <c r="AOD310" s="20">
        <v>18103.451000000001</v>
      </c>
      <c r="AOE310" s="20">
        <v>18103.451000000001</v>
      </c>
      <c r="AOF310" s="21">
        <v>78.2</v>
      </c>
      <c r="AOG310" s="20">
        <v>14496.800999999999</v>
      </c>
      <c r="AOH310" s="20">
        <v>14496.800999999999</v>
      </c>
      <c r="AOI310" s="20">
        <v>14496.800999999999</v>
      </c>
      <c r="AOJ310" s="21">
        <v>73.099999999999994</v>
      </c>
      <c r="AOK310" s="20">
        <v>13551.287</v>
      </c>
      <c r="AOL310" s="20">
        <v>13551.287</v>
      </c>
      <c r="AOM310" s="20">
        <v>13551.287</v>
      </c>
      <c r="AON310" s="21">
        <v>151.30000000000001</v>
      </c>
      <c r="AOO310" s="20">
        <v>28048.088</v>
      </c>
      <c r="AOP310" s="20">
        <v>28048.088</v>
      </c>
      <c r="AOQ310" s="20">
        <v>28048.088</v>
      </c>
      <c r="AOR310" s="21">
        <v>51.7</v>
      </c>
      <c r="AOS310" s="20">
        <v>9582.66</v>
      </c>
      <c r="AOT310" s="20">
        <v>9582.66</v>
      </c>
      <c r="AOU310" s="20">
        <v>9582.66</v>
      </c>
      <c r="AOV310" s="21">
        <v>273.89999999999998</v>
      </c>
      <c r="AOW310" s="20">
        <v>32806.337</v>
      </c>
      <c r="AOX310" s="20">
        <v>29394.477999999999</v>
      </c>
      <c r="AOY310" s="21">
        <v>106.5</v>
      </c>
      <c r="AOZ310" s="20">
        <v>12753.214</v>
      </c>
      <c r="APA310" s="20">
        <v>11426.88</v>
      </c>
      <c r="APB310" s="21">
        <v>91.8</v>
      </c>
      <c r="APC310" s="20">
        <v>10994.717000000001</v>
      </c>
      <c r="APD310" s="20">
        <v>9851.2659999999996</v>
      </c>
      <c r="APE310" s="21">
        <v>58.6</v>
      </c>
      <c r="APF310" s="20">
        <v>7018.2380000000003</v>
      </c>
      <c r="APG310" s="20">
        <v>6288.3410000000003</v>
      </c>
      <c r="APH310" s="20">
        <v>6288.3410000000003</v>
      </c>
      <c r="API310" s="21">
        <v>108.8</v>
      </c>
      <c r="APJ310" s="20">
        <v>13034.885</v>
      </c>
      <c r="APK310" s="20">
        <v>11679.257</v>
      </c>
      <c r="APL310" s="20">
        <v>11679.257</v>
      </c>
      <c r="APM310" s="21">
        <v>167.4</v>
      </c>
      <c r="APN310" s="20">
        <v>20053.123</v>
      </c>
      <c r="APO310" s="20">
        <v>17967.598000000002</v>
      </c>
      <c r="APP310" s="20">
        <v>17967.598000000002</v>
      </c>
      <c r="APQ310" s="21">
        <v>91.6</v>
      </c>
      <c r="APR310" s="20">
        <v>10976.01</v>
      </c>
      <c r="APS310" s="20">
        <v>9834.5049999999992</v>
      </c>
      <c r="APT310" s="20">
        <v>9834.5049999999992</v>
      </c>
      <c r="APU310" s="21">
        <v>122.5</v>
      </c>
      <c r="APV310" s="20">
        <v>411.42200000000003</v>
      </c>
      <c r="APW310" s="20">
        <v>5722.47</v>
      </c>
      <c r="APX310" s="21">
        <v>48</v>
      </c>
      <c r="APY310" s="20">
        <v>161.185</v>
      </c>
      <c r="APZ310" s="20">
        <v>2241.9189999999999</v>
      </c>
      <c r="AQA310" s="21">
        <v>35.799999999999997</v>
      </c>
      <c r="AQB310" s="20">
        <v>120.117</v>
      </c>
      <c r="AQC310" s="20">
        <v>1670.711</v>
      </c>
      <c r="AQD310" s="20">
        <v>1670.711</v>
      </c>
      <c r="AQE310" s="21">
        <v>38.799999999999997</v>
      </c>
      <c r="AQF310" s="20">
        <v>130.12</v>
      </c>
      <c r="AQG310" s="20">
        <v>1809.84</v>
      </c>
      <c r="AQH310" s="20">
        <v>1809.84</v>
      </c>
      <c r="AQI310" s="21">
        <v>74.5</v>
      </c>
      <c r="AQJ310" s="20">
        <v>250.23699999999999</v>
      </c>
      <c r="AQK310" s="20">
        <v>3480.5509999999999</v>
      </c>
      <c r="AQL310" s="20">
        <v>3480.5509999999999</v>
      </c>
      <c r="AQM310" s="21">
        <v>59.6</v>
      </c>
      <c r="AQN310" s="20">
        <v>200.22300000000001</v>
      </c>
      <c r="AQO310" s="20">
        <v>2784.9029999999998</v>
      </c>
      <c r="AQP310" s="20">
        <v>2784.9029999999998</v>
      </c>
    </row>
    <row r="311" spans="1:1134" x14ac:dyDescent="0.2">
      <c r="A311" s="18">
        <v>42735</v>
      </c>
      <c r="B311" s="21">
        <v>188.7</v>
      </c>
      <c r="C311" s="21">
        <v>181.9</v>
      </c>
      <c r="D311" s="20">
        <v>48009.290999999997</v>
      </c>
      <c r="E311" s="21">
        <v>48</v>
      </c>
      <c r="F311" s="21">
        <v>48.4</v>
      </c>
      <c r="G311" s="20">
        <v>12207.848</v>
      </c>
      <c r="H311" s="21">
        <v>38.1</v>
      </c>
      <c r="I311" s="21">
        <v>36.799999999999997</v>
      </c>
      <c r="J311" s="20">
        <v>9679.43</v>
      </c>
      <c r="K311" s="21">
        <v>102.4</v>
      </c>
      <c r="L311" s="21">
        <v>96.5</v>
      </c>
      <c r="M311" s="20">
        <v>26057.275000000001</v>
      </c>
      <c r="N311" s="21">
        <v>140.5</v>
      </c>
      <c r="O311" s="21">
        <v>133.4</v>
      </c>
      <c r="P311" s="20">
        <v>35743.580999999998</v>
      </c>
      <c r="Q311" s="21">
        <v>103.3</v>
      </c>
      <c r="R311" s="21">
        <v>96.7</v>
      </c>
      <c r="S311" s="20">
        <v>26269.89</v>
      </c>
      <c r="T311" s="21">
        <v>236.8</v>
      </c>
      <c r="U311" s="21">
        <v>225.9</v>
      </c>
      <c r="V311" s="20">
        <v>162631.337</v>
      </c>
      <c r="W311" s="21">
        <v>84.6</v>
      </c>
      <c r="X311" s="21">
        <v>77.900000000000006</v>
      </c>
      <c r="Y311" s="20">
        <v>58085.995000000003</v>
      </c>
      <c r="Z311" s="21">
        <v>79.7</v>
      </c>
      <c r="AA311" s="21">
        <v>73.8</v>
      </c>
      <c r="AB311" s="20">
        <v>54764.527000000002</v>
      </c>
      <c r="AC311" s="21">
        <v>59.8</v>
      </c>
      <c r="AD311" s="21">
        <v>54.2</v>
      </c>
      <c r="AE311" s="20">
        <v>41059.78</v>
      </c>
      <c r="AF311" s="21">
        <v>92.4</v>
      </c>
      <c r="AG311" s="21">
        <v>93.7</v>
      </c>
      <c r="AH311" s="20">
        <v>63478.758999999998</v>
      </c>
      <c r="AI311" s="21">
        <v>152.19999999999999</v>
      </c>
      <c r="AJ311" s="21">
        <v>148</v>
      </c>
      <c r="AK311" s="20">
        <v>104545.342</v>
      </c>
      <c r="AL311" s="21">
        <v>86.7</v>
      </c>
      <c r="AM311" s="21">
        <v>89</v>
      </c>
      <c r="AN311" s="20">
        <v>59514.326000000001</v>
      </c>
      <c r="AO311" s="21">
        <v>265.10000000000002</v>
      </c>
      <c r="AP311" s="21">
        <v>274.3</v>
      </c>
      <c r="AQ311" s="20">
        <v>114622.045</v>
      </c>
      <c r="AR311" s="21">
        <v>106</v>
      </c>
      <c r="AS311" s="21">
        <v>110.3</v>
      </c>
      <c r="AT311" s="20">
        <v>45820.284</v>
      </c>
      <c r="AU311" s="21">
        <v>98.4</v>
      </c>
      <c r="AV311" s="21">
        <v>101.8</v>
      </c>
      <c r="AW311" s="20">
        <v>42556.678999999996</v>
      </c>
      <c r="AX311" s="21">
        <v>72.599999999999994</v>
      </c>
      <c r="AY311" s="21">
        <v>73.5</v>
      </c>
      <c r="AZ311" s="20">
        <v>31380.348999999998</v>
      </c>
      <c r="BA311" s="21">
        <v>86.6</v>
      </c>
      <c r="BB311" s="21">
        <v>90.6</v>
      </c>
      <c r="BC311" s="20">
        <v>37421.483999999997</v>
      </c>
      <c r="BD311" s="21">
        <v>159.1</v>
      </c>
      <c r="BE311" s="21">
        <v>164.1</v>
      </c>
      <c r="BF311" s="20">
        <v>68801.760999999999</v>
      </c>
      <c r="BG311" s="21">
        <v>76.900000000000006</v>
      </c>
      <c r="BH311" s="21">
        <v>80.400000000000006</v>
      </c>
      <c r="BI311" s="20">
        <v>33244.436000000002</v>
      </c>
      <c r="BJ311" s="21">
        <v>76.400000000000006</v>
      </c>
      <c r="BK311" s="19">
        <v>394.19674759582</v>
      </c>
      <c r="BL311" s="20">
        <v>6279.5540000000001</v>
      </c>
      <c r="BM311" s="21">
        <v>55.6</v>
      </c>
      <c r="BN311" s="20">
        <v>287.00299999999999</v>
      </c>
      <c r="BO311" s="20">
        <v>4571.9560000000001</v>
      </c>
      <c r="BP311" s="21">
        <v>6</v>
      </c>
      <c r="BQ311" s="20">
        <v>30.765000000000001</v>
      </c>
      <c r="BR311" s="19">
        <v>490.08837599999998</v>
      </c>
      <c r="BS311" s="19">
        <v>490.08837599999998</v>
      </c>
      <c r="BT311" s="21">
        <v>14.7</v>
      </c>
      <c r="BU311" s="20">
        <v>75.635000000000005</v>
      </c>
      <c r="BV311" s="19">
        <v>1204.8701390925</v>
      </c>
      <c r="BW311" s="19">
        <v>997.48044149283999</v>
      </c>
      <c r="BX311" s="21">
        <v>20.8</v>
      </c>
      <c r="BY311" s="19">
        <v>107.19385996242001</v>
      </c>
      <c r="BZ311" s="19">
        <v>1707.5981892013999</v>
      </c>
      <c r="CA311" s="19">
        <v>1487.5688174928</v>
      </c>
      <c r="CB311" s="21">
        <v>13</v>
      </c>
      <c r="CC311" s="19">
        <v>67.260072002510995</v>
      </c>
      <c r="CD311" s="19">
        <v>1071.452947</v>
      </c>
      <c r="CE311" s="19">
        <v>1071.452947</v>
      </c>
      <c r="CF311" s="21">
        <v>237.6</v>
      </c>
      <c r="CG311" s="20">
        <v>895.63099999999997</v>
      </c>
      <c r="CH311" s="20">
        <v>849.68499999999995</v>
      </c>
      <c r="CI311" s="21">
        <v>95.6</v>
      </c>
      <c r="CJ311" s="20">
        <v>360.26799999999997</v>
      </c>
      <c r="CK311" s="20">
        <v>341.786</v>
      </c>
      <c r="CL311" s="21">
        <v>82.9</v>
      </c>
      <c r="CM311" s="20">
        <v>312.26400000000001</v>
      </c>
      <c r="CN311" s="20">
        <v>296.245</v>
      </c>
      <c r="CO311" s="21">
        <v>50.2</v>
      </c>
      <c r="CP311" s="20">
        <v>189.34</v>
      </c>
      <c r="CQ311" s="20">
        <v>179.62700000000001</v>
      </c>
      <c r="CR311" s="20">
        <v>179.62700000000001</v>
      </c>
      <c r="CS311" s="21">
        <v>91.8</v>
      </c>
      <c r="CT311" s="20">
        <v>346.02300000000002</v>
      </c>
      <c r="CU311" s="20">
        <v>328.27199999999999</v>
      </c>
      <c r="CV311" s="20">
        <v>328.27199999999999</v>
      </c>
      <c r="CW311" s="21">
        <v>142.1</v>
      </c>
      <c r="CX311" s="20">
        <v>535.36300000000006</v>
      </c>
      <c r="CY311" s="20">
        <v>507.899</v>
      </c>
      <c r="CZ311" s="20">
        <v>507.899</v>
      </c>
      <c r="DA311" s="21">
        <v>81.8</v>
      </c>
      <c r="DB311" s="20">
        <v>308.39699999999999</v>
      </c>
      <c r="DC311" s="20">
        <v>292.57600000000002</v>
      </c>
      <c r="DD311" s="20">
        <v>292.57600000000002</v>
      </c>
      <c r="DE311" s="21">
        <v>240.7</v>
      </c>
      <c r="DF311" s="20">
        <v>2952.674</v>
      </c>
      <c r="DG311" s="20">
        <v>4088.5680000000002</v>
      </c>
      <c r="DH311" s="21">
        <v>40</v>
      </c>
      <c r="DI311" s="20">
        <v>491.13499999999999</v>
      </c>
      <c r="DJ311" s="20">
        <v>680.07500000000005</v>
      </c>
      <c r="DK311" s="21">
        <v>36.799999999999997</v>
      </c>
      <c r="DL311" s="20">
        <v>451.202</v>
      </c>
      <c r="DM311" s="20">
        <v>624.779</v>
      </c>
      <c r="DN311" s="21">
        <v>123.7</v>
      </c>
      <c r="DO311" s="20">
        <v>1517.087</v>
      </c>
      <c r="DP311" s="20">
        <v>2100.7109999999998</v>
      </c>
      <c r="DQ311" s="20">
        <v>2100.7109999999998</v>
      </c>
      <c r="DR311" s="21">
        <v>77</v>
      </c>
      <c r="DS311" s="20">
        <v>944.452</v>
      </c>
      <c r="DT311" s="20">
        <v>1307.7819999999999</v>
      </c>
      <c r="DU311" s="20">
        <v>1307.7819999999999</v>
      </c>
      <c r="DV311" s="21">
        <v>200.7</v>
      </c>
      <c r="DW311" s="20">
        <v>2461.5390000000002</v>
      </c>
      <c r="DX311" s="20">
        <v>3408.4929999999999</v>
      </c>
      <c r="DY311" s="20">
        <v>3408.4929999999999</v>
      </c>
      <c r="DZ311" s="21">
        <v>143.80000000000001</v>
      </c>
      <c r="EA311" s="20">
        <v>1764.3409999999999</v>
      </c>
      <c r="EB311" s="20">
        <v>2443.0830000000001</v>
      </c>
      <c r="EC311" s="20">
        <v>2443.0830000000001</v>
      </c>
      <c r="ED311" s="21">
        <v>351.1</v>
      </c>
      <c r="EE311" s="20">
        <v>1591.61</v>
      </c>
      <c r="EF311" s="20">
        <v>1509.96</v>
      </c>
      <c r="EG311" s="21">
        <v>123.2</v>
      </c>
      <c r="EH311" s="20">
        <v>558.65</v>
      </c>
      <c r="EI311" s="20">
        <v>529.99099999999999</v>
      </c>
      <c r="EJ311" s="21">
        <v>105</v>
      </c>
      <c r="EK311" s="20">
        <v>476.041</v>
      </c>
      <c r="EL311" s="20">
        <v>451.62</v>
      </c>
      <c r="EM311" s="21">
        <v>58.7</v>
      </c>
      <c r="EN311" s="20">
        <v>266.30900000000003</v>
      </c>
      <c r="EO311" s="20">
        <v>252.64699999999999</v>
      </c>
      <c r="EP311" s="20">
        <v>252.64699999999999</v>
      </c>
      <c r="EQ311" s="21">
        <v>169.1</v>
      </c>
      <c r="ER311" s="20">
        <v>766.65099999999995</v>
      </c>
      <c r="ES311" s="20">
        <v>727.322</v>
      </c>
      <c r="ET311" s="20">
        <v>727.322</v>
      </c>
      <c r="EU311" s="21">
        <v>227.9</v>
      </c>
      <c r="EV311" s="20">
        <v>1032.96</v>
      </c>
      <c r="EW311" s="20">
        <v>979.96900000000005</v>
      </c>
      <c r="EX311" s="20">
        <v>979.96900000000005</v>
      </c>
      <c r="EY311" s="21">
        <v>63.2</v>
      </c>
      <c r="EZ311" s="20">
        <v>286.62599999999998</v>
      </c>
      <c r="FA311" s="20">
        <v>271.92200000000003</v>
      </c>
      <c r="FB311" s="20">
        <v>271.92200000000003</v>
      </c>
      <c r="FC311" s="21">
        <v>151.80000000000001</v>
      </c>
      <c r="FD311" s="20">
        <v>2923.8780000000002</v>
      </c>
      <c r="FE311" s="20">
        <v>9515.5720000000001</v>
      </c>
      <c r="FF311" s="21">
        <v>77.400000000000006</v>
      </c>
      <c r="FG311" s="20">
        <v>1491.4570000000001</v>
      </c>
      <c r="FH311" s="20">
        <v>4853.8500000000004</v>
      </c>
      <c r="FI311" s="21">
        <v>27.8</v>
      </c>
      <c r="FJ311" s="20">
        <v>534.88</v>
      </c>
      <c r="FK311" s="20">
        <v>1740.732</v>
      </c>
      <c r="FL311" s="20">
        <v>1740.732</v>
      </c>
      <c r="FM311" s="21">
        <v>46.6</v>
      </c>
      <c r="FN311" s="20">
        <v>897.54100000000005</v>
      </c>
      <c r="FO311" s="20">
        <v>2920.99</v>
      </c>
      <c r="FP311" s="20">
        <v>2920.99</v>
      </c>
      <c r="FQ311" s="21">
        <v>74.400000000000006</v>
      </c>
      <c r="FR311" s="20">
        <v>1432.421</v>
      </c>
      <c r="FS311" s="20">
        <v>4661.7219999999998</v>
      </c>
      <c r="FT311" s="20">
        <v>4661.7219999999998</v>
      </c>
      <c r="FU311" s="21">
        <v>62.2</v>
      </c>
      <c r="FV311" s="20">
        <v>1198.1020000000001</v>
      </c>
      <c r="FW311" s="20">
        <v>3899.1460000000002</v>
      </c>
      <c r="FX311" s="20">
        <v>3899.1460000000002</v>
      </c>
      <c r="FY311" s="21">
        <v>303.5</v>
      </c>
      <c r="FZ311" s="20">
        <v>4567.2129999999997</v>
      </c>
      <c r="GA311" s="20">
        <v>6147.4690000000001</v>
      </c>
      <c r="GB311" s="21">
        <v>89.7</v>
      </c>
      <c r="GC311" s="20">
        <v>1350.3889999999999</v>
      </c>
      <c r="GD311" s="20">
        <v>1817.623</v>
      </c>
      <c r="GE311" s="21">
        <v>82.7</v>
      </c>
      <c r="GF311" s="20">
        <v>1244.155</v>
      </c>
      <c r="GG311" s="20">
        <v>1674.6320000000001</v>
      </c>
      <c r="GH311" s="21">
        <v>104.2</v>
      </c>
      <c r="GI311" s="20">
        <v>1567.7750000000001</v>
      </c>
      <c r="GJ311" s="20">
        <v>2110.2249999999999</v>
      </c>
      <c r="GK311" s="20">
        <v>2110.2249999999999</v>
      </c>
      <c r="GL311" s="21">
        <v>109.6</v>
      </c>
      <c r="GM311" s="20">
        <v>1649.05</v>
      </c>
      <c r="GN311" s="20">
        <v>2219.6210000000001</v>
      </c>
      <c r="GO311" s="20">
        <v>2219.6210000000001</v>
      </c>
      <c r="GP311" s="21">
        <v>213.8</v>
      </c>
      <c r="GQ311" s="20">
        <v>3216.8249999999998</v>
      </c>
      <c r="GR311" s="20">
        <v>4329.8459999999995</v>
      </c>
      <c r="GS311" s="20">
        <v>4329.8459999999995</v>
      </c>
      <c r="GT311" s="21">
        <v>100.2</v>
      </c>
      <c r="GU311" s="20">
        <v>1508.155</v>
      </c>
      <c r="GV311" s="20">
        <v>2029.9760000000001</v>
      </c>
      <c r="GW311" s="20">
        <v>2029.9760000000001</v>
      </c>
      <c r="GX311" s="21">
        <v>271.3</v>
      </c>
      <c r="GY311" s="20">
        <v>1803.86</v>
      </c>
      <c r="GZ311" s="20">
        <v>1837.7729999999999</v>
      </c>
      <c r="HA311" s="21">
        <v>31</v>
      </c>
      <c r="HB311" s="20">
        <v>206.21100000000001</v>
      </c>
      <c r="HC311" s="20">
        <v>210.08799999999999</v>
      </c>
      <c r="HD311" s="21">
        <v>27.7</v>
      </c>
      <c r="HE311" s="20">
        <v>184.34100000000001</v>
      </c>
      <c r="HF311" s="20">
        <v>187.80699999999999</v>
      </c>
      <c r="HG311" s="21">
        <v>123.7</v>
      </c>
      <c r="HH311" s="20">
        <v>822.93899999999996</v>
      </c>
      <c r="HI311" s="20">
        <v>838.41</v>
      </c>
      <c r="HJ311" s="20">
        <v>838.41</v>
      </c>
      <c r="HK311" s="21">
        <v>116.5</v>
      </c>
      <c r="HL311" s="20">
        <v>774.71</v>
      </c>
      <c r="HM311" s="20">
        <v>789.27499999999998</v>
      </c>
      <c r="HN311" s="20">
        <v>789.27499999999998</v>
      </c>
      <c r="HO311" s="21">
        <v>240.2</v>
      </c>
      <c r="HP311" s="20">
        <v>1597.6489999999999</v>
      </c>
      <c r="HQ311" s="20">
        <v>1627.6849999999999</v>
      </c>
      <c r="HR311" s="20">
        <v>1627.6849999999999</v>
      </c>
      <c r="HS311" s="21">
        <v>146.1</v>
      </c>
      <c r="HT311" s="20">
        <v>971.52499999999998</v>
      </c>
      <c r="HU311" s="20">
        <v>989.79</v>
      </c>
      <c r="HV311" s="20">
        <v>989.79</v>
      </c>
      <c r="HW311" s="21">
        <v>166.5</v>
      </c>
      <c r="HX311" s="20">
        <v>420.94400000000002</v>
      </c>
      <c r="HY311" s="20">
        <v>280891.58799999999</v>
      </c>
      <c r="HZ311" s="21">
        <v>23.7</v>
      </c>
      <c r="IA311" s="20">
        <v>59.798000000000002</v>
      </c>
      <c r="IB311" s="20">
        <v>39902.548000000003</v>
      </c>
      <c r="IC311" s="21">
        <v>21.1</v>
      </c>
      <c r="ID311" s="20">
        <v>53.411000000000001</v>
      </c>
      <c r="IE311" s="20">
        <v>35640.832000000002</v>
      </c>
      <c r="IF311" s="21">
        <v>42.4</v>
      </c>
      <c r="IG311" s="20">
        <v>107.31100000000001</v>
      </c>
      <c r="IH311" s="20">
        <v>71607.286999999997</v>
      </c>
      <c r="II311" s="20">
        <v>71607.286999999997</v>
      </c>
      <c r="IJ311" s="21">
        <v>100.4</v>
      </c>
      <c r="IK311" s="20">
        <v>253.83500000000001</v>
      </c>
      <c r="IL311" s="20">
        <v>169381.753</v>
      </c>
      <c r="IM311" s="20">
        <v>169381.753</v>
      </c>
      <c r="IN311" s="21">
        <v>142.80000000000001</v>
      </c>
      <c r="IO311" s="20">
        <v>361.14600000000002</v>
      </c>
      <c r="IP311" s="20">
        <v>240989.04</v>
      </c>
      <c r="IQ311" s="20">
        <v>240989.04</v>
      </c>
      <c r="IR311" s="21">
        <v>81.400000000000006</v>
      </c>
      <c r="IS311" s="20">
        <v>205.79400000000001</v>
      </c>
      <c r="IT311" s="23">
        <v>137323.98000000001</v>
      </c>
      <c r="IU311" s="23">
        <v>137323.98000000001</v>
      </c>
      <c r="IV311" s="21">
        <v>254.4</v>
      </c>
      <c r="IW311" s="20">
        <v>27302.44</v>
      </c>
      <c r="IX311" s="20">
        <v>189601.84899999999</v>
      </c>
      <c r="IY311" s="21">
        <v>50.8</v>
      </c>
      <c r="IZ311" s="20">
        <v>5446.3059999999996</v>
      </c>
      <c r="JA311" s="20">
        <v>37821.883999999998</v>
      </c>
      <c r="JB311" s="21">
        <v>44.2</v>
      </c>
      <c r="JC311" s="20">
        <v>4745.3900000000003</v>
      </c>
      <c r="JD311" s="20">
        <v>32954.370000000003</v>
      </c>
      <c r="JE311" s="20">
        <v>32954.370000000003</v>
      </c>
      <c r="JF311" s="21">
        <v>159.5</v>
      </c>
      <c r="JG311" s="20">
        <v>17110.743999999999</v>
      </c>
      <c r="JH311" s="20">
        <v>118825.595</v>
      </c>
      <c r="JI311" s="20">
        <v>118825.595</v>
      </c>
      <c r="JJ311" s="21">
        <v>203.7</v>
      </c>
      <c r="JK311" s="20">
        <v>21856.133999999998</v>
      </c>
      <c r="JL311" s="20">
        <v>151779.965</v>
      </c>
      <c r="JM311" s="20">
        <v>151779.965</v>
      </c>
      <c r="JN311" s="21">
        <v>156.5</v>
      </c>
      <c r="JO311" s="20">
        <v>16790.428</v>
      </c>
      <c r="JP311" s="20">
        <v>116601.16</v>
      </c>
      <c r="JQ311" s="20">
        <v>116601.16</v>
      </c>
      <c r="JR311" s="21">
        <v>111.9</v>
      </c>
      <c r="JS311" s="20">
        <v>322.24200000000002</v>
      </c>
      <c r="JT311" s="20">
        <v>966954.26899999997</v>
      </c>
      <c r="JU311" s="21">
        <v>47.8</v>
      </c>
      <c r="JV311" s="20">
        <v>137.661</v>
      </c>
      <c r="JW311" s="20">
        <v>413080.26699999999</v>
      </c>
      <c r="JX311" s="20">
        <v>26.248999999999999</v>
      </c>
      <c r="JY311" s="20">
        <v>75.561000000000007</v>
      </c>
      <c r="JZ311" s="20">
        <v>226735.43</v>
      </c>
      <c r="KA311" s="20">
        <v>226735.43</v>
      </c>
      <c r="KB311" s="20">
        <v>37.872999999999998</v>
      </c>
      <c r="KC311" s="20">
        <v>109.02</v>
      </c>
      <c r="KD311" s="20">
        <v>327138.57199999999</v>
      </c>
      <c r="KE311" s="20">
        <v>327138.57199999999</v>
      </c>
      <c r="KF311" s="21">
        <v>64.099999999999994</v>
      </c>
      <c r="KG311" s="21">
        <v>184.6</v>
      </c>
      <c r="KH311" s="20">
        <v>553874.00199999998</v>
      </c>
      <c r="KI311" s="20">
        <v>553874.00199999998</v>
      </c>
      <c r="KJ311" s="21">
        <v>46.7</v>
      </c>
      <c r="KK311" s="21">
        <v>134.5</v>
      </c>
      <c r="KL311" s="21">
        <v>403483.9</v>
      </c>
      <c r="KM311" s="21">
        <v>403483.9</v>
      </c>
      <c r="KN311" s="21">
        <v>128.9</v>
      </c>
      <c r="KO311" s="20">
        <v>241.06</v>
      </c>
      <c r="KP311" s="20">
        <v>6179.3680000000004</v>
      </c>
      <c r="KQ311" s="21">
        <v>41</v>
      </c>
      <c r="KR311" s="20">
        <v>76.644000000000005</v>
      </c>
      <c r="KS311" s="20">
        <v>1964.7</v>
      </c>
      <c r="KT311" s="21">
        <v>36.6</v>
      </c>
      <c r="KU311" s="20">
        <v>68.453000000000003</v>
      </c>
      <c r="KV311" s="20">
        <v>1754.7370000000001</v>
      </c>
      <c r="KW311" s="21">
        <v>31</v>
      </c>
      <c r="KX311" s="20">
        <v>58.008000000000003</v>
      </c>
      <c r="KY311" s="20">
        <v>1487.001</v>
      </c>
      <c r="KZ311" s="20">
        <v>1487.001</v>
      </c>
      <c r="LA311" s="21">
        <v>56.9</v>
      </c>
      <c r="LB311" s="20">
        <v>106.407</v>
      </c>
      <c r="LC311" s="20">
        <v>2727.6669999999999</v>
      </c>
      <c r="LD311" s="20">
        <v>2727.6669999999999</v>
      </c>
      <c r="LE311" s="21">
        <v>87.9</v>
      </c>
      <c r="LF311" s="20">
        <v>164.416</v>
      </c>
      <c r="LG311" s="20">
        <v>4214.6679999999997</v>
      </c>
      <c r="LH311" s="20">
        <v>4214.6679999999997</v>
      </c>
      <c r="LI311" s="21">
        <v>50.9</v>
      </c>
      <c r="LJ311" s="20">
        <v>95.227000000000004</v>
      </c>
      <c r="LK311" s="20">
        <v>2441.0659999999998</v>
      </c>
      <c r="LL311" s="20">
        <v>2441.0659999999998</v>
      </c>
      <c r="LM311" s="21">
        <v>192.7</v>
      </c>
      <c r="LN311" s="20">
        <v>6355.808</v>
      </c>
      <c r="LO311" s="20">
        <v>6029.7550000000001</v>
      </c>
      <c r="LP311" s="21">
        <v>75</v>
      </c>
      <c r="LQ311" s="20">
        <v>2474.4920000000002</v>
      </c>
      <c r="LR311" s="20">
        <v>2347.5509999999999</v>
      </c>
      <c r="LS311" s="21">
        <v>69.099999999999994</v>
      </c>
      <c r="LT311" s="20">
        <v>2278.4549999999999</v>
      </c>
      <c r="LU311" s="20">
        <v>2161.5700000000002</v>
      </c>
      <c r="LV311" s="21">
        <v>53.4</v>
      </c>
      <c r="LW311" s="20">
        <v>1761.625</v>
      </c>
      <c r="LX311" s="20">
        <v>1671.2539999999999</v>
      </c>
      <c r="LY311" s="20">
        <v>1671.2539999999999</v>
      </c>
      <c r="LZ311" s="21">
        <v>64.3</v>
      </c>
      <c r="MA311" s="20">
        <v>2119.69</v>
      </c>
      <c r="MB311" s="20">
        <v>2010.95</v>
      </c>
      <c r="MC311" s="20">
        <v>2010.95</v>
      </c>
      <c r="MD311" s="21">
        <v>117.7</v>
      </c>
      <c r="ME311" s="20">
        <v>3881.3150000000001</v>
      </c>
      <c r="MF311" s="20">
        <v>3682.2040000000002</v>
      </c>
      <c r="MG311" s="20">
        <v>3682.2040000000002</v>
      </c>
      <c r="MH311" s="21">
        <v>76.5</v>
      </c>
      <c r="MI311" s="20">
        <v>2522.9899999999998</v>
      </c>
      <c r="MJ311" s="20">
        <v>2393.5610000000001</v>
      </c>
      <c r="MK311" s="20">
        <v>2393.5610000000001</v>
      </c>
      <c r="ML311" s="21">
        <v>286.8</v>
      </c>
      <c r="MM311" s="20">
        <v>857.27300000000002</v>
      </c>
      <c r="MN311" s="20">
        <v>6046.1719999999996</v>
      </c>
      <c r="MO311" s="21">
        <v>44.1</v>
      </c>
      <c r="MP311" s="20">
        <v>131.86699999999999</v>
      </c>
      <c r="MQ311" s="20">
        <v>930.029</v>
      </c>
      <c r="MR311" s="21">
        <v>37.200000000000003</v>
      </c>
      <c r="MS311" s="20">
        <v>111.15600000000001</v>
      </c>
      <c r="MT311" s="20">
        <v>783.95799999999997</v>
      </c>
      <c r="MU311" s="21">
        <v>117.1</v>
      </c>
      <c r="MV311" s="20">
        <v>349.98599999999999</v>
      </c>
      <c r="MW311" s="20">
        <v>2468.3820000000001</v>
      </c>
      <c r="MX311" s="20">
        <v>2495</v>
      </c>
      <c r="MY311" s="21">
        <v>125.6</v>
      </c>
      <c r="MZ311" s="20">
        <v>375.49200000000002</v>
      </c>
      <c r="NA311" s="20">
        <v>2648.268</v>
      </c>
      <c r="NB311" s="20">
        <v>2466</v>
      </c>
      <c r="NC311" s="21">
        <v>242.7</v>
      </c>
      <c r="ND311" s="20">
        <v>725.40599999999995</v>
      </c>
      <c r="NE311" s="20">
        <v>5116.143</v>
      </c>
      <c r="NF311" s="20">
        <v>4961</v>
      </c>
      <c r="NG311" s="21">
        <v>168.1</v>
      </c>
      <c r="NH311" s="20">
        <v>502.36799999999999</v>
      </c>
      <c r="NI311" s="20">
        <v>3543.1</v>
      </c>
      <c r="NJ311" s="20">
        <v>3543.1</v>
      </c>
      <c r="NK311" s="21">
        <v>284.5</v>
      </c>
      <c r="NL311" s="20">
        <v>3342.509</v>
      </c>
      <c r="NM311" s="20">
        <v>3171.038</v>
      </c>
      <c r="NN311" s="21">
        <v>115.4</v>
      </c>
      <c r="NO311" s="20">
        <v>1355.7090000000001</v>
      </c>
      <c r="NP311" s="20">
        <v>1286.1610000000001</v>
      </c>
      <c r="NQ311" s="21">
        <v>102.7</v>
      </c>
      <c r="NR311" s="20">
        <v>1206.9670000000001</v>
      </c>
      <c r="NS311" s="20">
        <v>1145.05</v>
      </c>
      <c r="NT311" s="21">
        <v>64.5</v>
      </c>
      <c r="NU311" s="20">
        <v>757.11699999999996</v>
      </c>
      <c r="NV311" s="20">
        <v>718.27700000000004</v>
      </c>
      <c r="NW311" s="20">
        <v>718.27700000000004</v>
      </c>
      <c r="NX311" s="21">
        <v>104.7</v>
      </c>
      <c r="NY311" s="20">
        <v>1229.683</v>
      </c>
      <c r="NZ311" s="20">
        <v>1166.5999999999999</v>
      </c>
      <c r="OA311" s="20">
        <v>1166.5999999999999</v>
      </c>
      <c r="OB311" s="21">
        <v>169.1</v>
      </c>
      <c r="OC311" s="20">
        <v>1986.8</v>
      </c>
      <c r="OD311" s="20">
        <v>1884.877</v>
      </c>
      <c r="OE311" s="20">
        <v>1884.877</v>
      </c>
      <c r="OF311" s="21">
        <v>107.6</v>
      </c>
      <c r="OG311" s="20">
        <v>1263.4290000000001</v>
      </c>
      <c r="OH311" s="20">
        <v>1198.615</v>
      </c>
      <c r="OI311" s="20">
        <v>1198.615</v>
      </c>
      <c r="OJ311" s="21">
        <v>253.2</v>
      </c>
      <c r="OK311" s="20">
        <v>580.54700000000003</v>
      </c>
      <c r="OL311" s="20">
        <v>550.76499999999999</v>
      </c>
      <c r="OM311" s="21">
        <v>73.7</v>
      </c>
      <c r="ON311" s="20">
        <v>169.04599999999999</v>
      </c>
      <c r="OO311" s="20">
        <v>160.374</v>
      </c>
      <c r="OP311" s="21">
        <v>68</v>
      </c>
      <c r="OQ311" s="20">
        <v>155.964</v>
      </c>
      <c r="OR311" s="20">
        <v>147.96299999999999</v>
      </c>
      <c r="OS311" s="21">
        <v>64.099999999999994</v>
      </c>
      <c r="OT311" s="20">
        <v>147.029</v>
      </c>
      <c r="OU311" s="20">
        <v>139.48599999999999</v>
      </c>
      <c r="OV311" s="20">
        <v>139.48599999999999</v>
      </c>
      <c r="OW311" s="21">
        <v>115.3</v>
      </c>
      <c r="OX311" s="20">
        <v>264.47199999999998</v>
      </c>
      <c r="OY311" s="20">
        <v>250.905</v>
      </c>
      <c r="OZ311" s="20">
        <v>250.905</v>
      </c>
      <c r="PA311" s="21">
        <v>179.5</v>
      </c>
      <c r="PB311" s="20">
        <v>411.50099999999998</v>
      </c>
      <c r="PC311" s="20">
        <v>390.39100000000002</v>
      </c>
      <c r="PD311" s="20">
        <v>390.39100000000002</v>
      </c>
      <c r="PE311" s="21">
        <v>93.5</v>
      </c>
      <c r="PF311" s="20">
        <v>214.459</v>
      </c>
      <c r="PG311" s="20">
        <v>203.45699999999999</v>
      </c>
      <c r="PH311" s="20">
        <v>203.45699999999999</v>
      </c>
      <c r="PI311" s="21">
        <v>311.8</v>
      </c>
      <c r="PJ311" s="20">
        <v>7338.5860000000002</v>
      </c>
      <c r="PK311" s="20">
        <v>6962.1170000000002</v>
      </c>
      <c r="PL311" s="21">
        <v>112.4</v>
      </c>
      <c r="PM311" s="20">
        <v>2644.83</v>
      </c>
      <c r="PN311" s="20">
        <v>2509.15</v>
      </c>
      <c r="PO311" s="21">
        <v>98</v>
      </c>
      <c r="PP311" s="20">
        <v>2306.8209999999999</v>
      </c>
      <c r="PQ311" s="20">
        <v>2188.4810000000002</v>
      </c>
      <c r="PR311" s="21">
        <v>57.1</v>
      </c>
      <c r="PS311" s="20">
        <v>1343.5219999999999</v>
      </c>
      <c r="PT311" s="20">
        <v>1274.5989999999999</v>
      </c>
      <c r="PU311" s="20">
        <v>1274.5989999999999</v>
      </c>
      <c r="PV311" s="21">
        <v>142.30000000000001</v>
      </c>
      <c r="PW311" s="20">
        <v>3350.2350000000001</v>
      </c>
      <c r="PX311" s="20">
        <v>3178.3679999999999</v>
      </c>
      <c r="PY311" s="20">
        <v>3178.3679999999999</v>
      </c>
      <c r="PZ311" s="21">
        <v>199.4</v>
      </c>
      <c r="QA311" s="20">
        <v>4693.7569999999996</v>
      </c>
      <c r="QB311" s="20">
        <v>4452.9669999999996</v>
      </c>
      <c r="QC311" s="20">
        <v>4452.9669999999996</v>
      </c>
      <c r="QD311" s="21">
        <v>94.4</v>
      </c>
      <c r="QE311" s="20">
        <v>2220.9189999999999</v>
      </c>
      <c r="QF311" s="20">
        <v>2106.9859999999999</v>
      </c>
      <c r="QG311" s="20">
        <v>2106.9859999999999</v>
      </c>
      <c r="QH311" s="21">
        <v>237.9</v>
      </c>
      <c r="QI311" s="21">
        <v>227.4</v>
      </c>
      <c r="QJ311" s="20">
        <v>151307.378</v>
      </c>
      <c r="QK311" s="21">
        <v>87.5</v>
      </c>
      <c r="QL311" s="21">
        <v>80.400000000000006</v>
      </c>
      <c r="QM311" s="20">
        <v>55665.343999999997</v>
      </c>
      <c r="QN311" s="21">
        <v>82.5</v>
      </c>
      <c r="QO311" s="21">
        <v>76.099999999999994</v>
      </c>
      <c r="QP311" s="20">
        <v>52460.790999999997</v>
      </c>
      <c r="QQ311" s="21">
        <v>58.9</v>
      </c>
      <c r="QR311" s="21">
        <v>53.3</v>
      </c>
      <c r="QS311" s="20">
        <v>37441.256999999998</v>
      </c>
      <c r="QT311" s="21">
        <v>91.5</v>
      </c>
      <c r="QU311" s="21">
        <v>93.7</v>
      </c>
      <c r="QV311" s="20">
        <v>58200.298000000003</v>
      </c>
      <c r="QW311" s="21">
        <v>150.4</v>
      </c>
      <c r="QX311" s="21">
        <v>147</v>
      </c>
      <c r="QY311" s="20">
        <v>95642.034</v>
      </c>
      <c r="QZ311" s="21">
        <v>84.5</v>
      </c>
      <c r="RA311" s="21">
        <v>87.3</v>
      </c>
      <c r="RB311" s="20">
        <v>53719.875999999997</v>
      </c>
      <c r="RC311" s="21">
        <v>274.5</v>
      </c>
      <c r="RD311" s="20">
        <v>6757.0609999999997</v>
      </c>
      <c r="RE311" s="20">
        <v>5488.085</v>
      </c>
      <c r="RF311" s="21">
        <v>113</v>
      </c>
      <c r="RG311" s="20">
        <v>2782.6869999999999</v>
      </c>
      <c r="RH311" s="20">
        <v>2260.098</v>
      </c>
      <c r="RI311" s="21">
        <v>87.5</v>
      </c>
      <c r="RJ311" s="20">
        <v>2153.6149999999998</v>
      </c>
      <c r="RK311" s="20">
        <v>1749.1659999999999</v>
      </c>
      <c r="RL311" s="21">
        <v>86.5</v>
      </c>
      <c r="RM311" s="20">
        <v>2128.9870000000001</v>
      </c>
      <c r="RN311" s="20">
        <v>1729.163</v>
      </c>
      <c r="RO311" s="20">
        <v>1729.163</v>
      </c>
      <c r="RP311" s="21">
        <v>75</v>
      </c>
      <c r="RQ311" s="20">
        <v>1845.3879999999999</v>
      </c>
      <c r="RR311" s="20">
        <v>1498.8240000000001</v>
      </c>
      <c r="RS311" s="20">
        <v>1498.8240000000001</v>
      </c>
      <c r="RT311" s="21">
        <v>161.4</v>
      </c>
      <c r="RU311" s="20">
        <v>3974.375</v>
      </c>
      <c r="RV311" s="20">
        <v>3227.9870000000001</v>
      </c>
      <c r="RW311" s="20">
        <v>3227.9870000000001</v>
      </c>
      <c r="RX311" s="21">
        <v>87.6</v>
      </c>
      <c r="RY311" s="20">
        <v>2155.3240000000001</v>
      </c>
      <c r="RZ311" s="20">
        <v>1750.5540000000001</v>
      </c>
      <c r="SA311" s="20">
        <v>1750.5540000000001</v>
      </c>
      <c r="SB311" s="21">
        <v>303.5</v>
      </c>
      <c r="SC311" s="20">
        <v>558.42100000000005</v>
      </c>
      <c r="SD311" s="20">
        <v>529.774</v>
      </c>
      <c r="SE311" s="21">
        <v>176.6</v>
      </c>
      <c r="SF311" s="20">
        <v>324.91300000000001</v>
      </c>
      <c r="SG311" s="20">
        <v>308.245</v>
      </c>
      <c r="SH311" s="21">
        <v>180.4</v>
      </c>
      <c r="SI311" s="20">
        <v>332.04599999999999</v>
      </c>
      <c r="SJ311" s="20">
        <v>315.012</v>
      </c>
      <c r="SK311" s="21">
        <v>61</v>
      </c>
      <c r="SL311" s="20">
        <v>112.21299999999999</v>
      </c>
      <c r="SM311" s="20">
        <v>106.456</v>
      </c>
      <c r="SN311" s="20">
        <v>106.456</v>
      </c>
      <c r="SO311" s="21">
        <v>65.900000000000006</v>
      </c>
      <c r="SP311" s="20">
        <v>121.295</v>
      </c>
      <c r="SQ311" s="20">
        <v>115.072</v>
      </c>
      <c r="SR311" s="20">
        <v>115.072</v>
      </c>
      <c r="SS311" s="21">
        <v>126.9</v>
      </c>
      <c r="ST311" s="20">
        <v>233.50800000000001</v>
      </c>
      <c r="SU311" s="20">
        <v>221.529</v>
      </c>
      <c r="SV311" s="20">
        <v>221.529</v>
      </c>
      <c r="SW311" s="21">
        <v>107.5</v>
      </c>
      <c r="SX311" s="20">
        <v>197.81800000000001</v>
      </c>
      <c r="SY311" s="20">
        <v>187.67</v>
      </c>
      <c r="SZ311" s="20">
        <v>187.67</v>
      </c>
      <c r="TA311" s="21">
        <v>378.9</v>
      </c>
      <c r="TB311" s="20">
        <v>1216.615</v>
      </c>
      <c r="TC311" s="20">
        <v>9435.4560000000001</v>
      </c>
      <c r="TD311" s="21">
        <v>72.7</v>
      </c>
      <c r="TE311" s="20">
        <v>233.57499999999999</v>
      </c>
      <c r="TF311" s="20">
        <v>1811.4929999999999</v>
      </c>
      <c r="TG311" s="21">
        <v>67.599999999999994</v>
      </c>
      <c r="TH311" s="20">
        <v>217.18799999999999</v>
      </c>
      <c r="TI311" s="20">
        <v>1684.3979999999999</v>
      </c>
      <c r="TJ311" s="20">
        <v>1684.3979999999999</v>
      </c>
      <c r="TK311" s="21">
        <v>238.5</v>
      </c>
      <c r="TL311" s="20">
        <v>765.899</v>
      </c>
      <c r="TM311" s="20">
        <v>5939.93</v>
      </c>
      <c r="TN311" s="20">
        <v>6011.1850000000004</v>
      </c>
      <c r="TO311" s="21">
        <v>306.10000000000002</v>
      </c>
      <c r="TP311" s="20">
        <v>983.04</v>
      </c>
      <c r="TQ311" s="20">
        <v>7623.9629999999997</v>
      </c>
      <c r="TR311" s="20">
        <v>7695.5829999999996</v>
      </c>
      <c r="TS311" s="21">
        <v>223.5</v>
      </c>
      <c r="TT311" s="20">
        <v>717.68100000000004</v>
      </c>
      <c r="TU311" s="20">
        <v>5565.9740000000002</v>
      </c>
      <c r="TV311" s="20">
        <v>5639.2780000000002</v>
      </c>
      <c r="TW311" s="21">
        <v>171.7</v>
      </c>
      <c r="TX311" s="20">
        <v>211.21899999999999</v>
      </c>
      <c r="TY311" s="20">
        <v>62083.258999999998</v>
      </c>
      <c r="TZ311" s="21">
        <v>81.8</v>
      </c>
      <c r="UA311" s="20">
        <v>100.61499999999999</v>
      </c>
      <c r="UB311" s="20">
        <v>29573.66</v>
      </c>
      <c r="UC311" s="21">
        <v>72.900000000000006</v>
      </c>
      <c r="UD311" s="20">
        <v>89.685000000000002</v>
      </c>
      <c r="UE311" s="20">
        <v>26361.119999999999</v>
      </c>
      <c r="UF311" s="21">
        <v>20.100000000000001</v>
      </c>
      <c r="UG311" s="20">
        <v>24.753</v>
      </c>
      <c r="UH311" s="20">
        <v>7275.6589999999997</v>
      </c>
      <c r="UI311" s="20">
        <v>7275.6589999999997</v>
      </c>
      <c r="UJ311" s="21">
        <v>69.8</v>
      </c>
      <c r="UK311" s="20">
        <v>85.850999999999999</v>
      </c>
      <c r="UL311" s="20">
        <v>25233.94</v>
      </c>
      <c r="UM311" s="20">
        <v>25233.94</v>
      </c>
      <c r="UN311" s="21">
        <v>89.9</v>
      </c>
      <c r="UO311" s="20">
        <v>110.604</v>
      </c>
      <c r="UP311" s="20">
        <v>32509.598999999998</v>
      </c>
      <c r="UQ311" s="20">
        <v>32509.598999999998</v>
      </c>
      <c r="UR311" s="21">
        <v>32.6</v>
      </c>
      <c r="US311" s="20">
        <v>40.055999999999997</v>
      </c>
      <c r="UT311" s="20">
        <v>11773.645</v>
      </c>
      <c r="UU311" s="20">
        <v>11773.645</v>
      </c>
      <c r="UV311" s="21">
        <v>71.5</v>
      </c>
      <c r="UW311" s="20">
        <v>658.79300000000001</v>
      </c>
      <c r="UX311" s="20">
        <v>8858131.9100000001</v>
      </c>
      <c r="UY311" s="21">
        <v>28.4</v>
      </c>
      <c r="UZ311" s="20">
        <v>261.64499999999998</v>
      </c>
      <c r="VA311" s="20">
        <v>3518076.7880000002</v>
      </c>
      <c r="VB311" s="21">
        <v>17</v>
      </c>
      <c r="VC311" s="20">
        <v>156.63800000000001</v>
      </c>
      <c r="VD311" s="20">
        <v>2106160.09</v>
      </c>
      <c r="VE311" s="20">
        <v>2106160.09</v>
      </c>
      <c r="VF311" s="21">
        <v>26.1</v>
      </c>
      <c r="VG311" s="20">
        <v>240.51900000000001</v>
      </c>
      <c r="VH311" s="20">
        <v>3234024.9019999998</v>
      </c>
      <c r="VI311" s="20">
        <v>2913897.4789999998</v>
      </c>
      <c r="VJ311" s="21">
        <v>43.1</v>
      </c>
      <c r="VK311" s="20">
        <v>397.14800000000002</v>
      </c>
      <c r="VL311" s="20">
        <v>5340055.1220000004</v>
      </c>
      <c r="VM311" s="20">
        <v>5020057.5690000001</v>
      </c>
      <c r="VN311" s="21">
        <v>35.6</v>
      </c>
      <c r="VO311" s="20">
        <v>327.86900000000003</v>
      </c>
      <c r="VP311" s="20">
        <v>4408521.87</v>
      </c>
      <c r="VQ311" s="20">
        <v>4408521.87</v>
      </c>
      <c r="VR311" s="21">
        <v>385.8</v>
      </c>
      <c r="VS311" s="20">
        <v>1096.2049999999999</v>
      </c>
      <c r="VT311" s="20">
        <v>1039.9690000000001</v>
      </c>
      <c r="VU311" s="21">
        <v>82</v>
      </c>
      <c r="VV311" s="20">
        <v>232.999</v>
      </c>
      <c r="VW311" s="20">
        <v>221.04599999999999</v>
      </c>
      <c r="VX311" s="21">
        <v>74.400000000000006</v>
      </c>
      <c r="VY311" s="20">
        <v>211.48400000000001</v>
      </c>
      <c r="VZ311" s="20">
        <v>200.63499999999999</v>
      </c>
      <c r="WA311" s="21">
        <v>52.9</v>
      </c>
      <c r="WB311" s="20">
        <v>150.23699999999999</v>
      </c>
      <c r="WC311" s="20">
        <v>142.53</v>
      </c>
      <c r="WD311" s="20">
        <v>142.53</v>
      </c>
      <c r="WE311" s="21">
        <v>250.9</v>
      </c>
      <c r="WF311" s="20">
        <v>712.96900000000005</v>
      </c>
      <c r="WG311" s="20">
        <v>676.39300000000003</v>
      </c>
      <c r="WH311" s="20">
        <v>676.39300000000003</v>
      </c>
      <c r="WI311" s="21">
        <v>303.8</v>
      </c>
      <c r="WJ311" s="20">
        <v>863.20600000000002</v>
      </c>
      <c r="WK311" s="20">
        <v>818.923</v>
      </c>
      <c r="WL311" s="20">
        <v>818.923</v>
      </c>
      <c r="WM311" s="21">
        <v>48.5</v>
      </c>
      <c r="WN311" s="20">
        <v>137.68100000000001</v>
      </c>
      <c r="WO311" s="20">
        <v>130.61799999999999</v>
      </c>
      <c r="WP311" s="20">
        <v>130.61799999999999</v>
      </c>
      <c r="WQ311" s="21">
        <v>177.1</v>
      </c>
      <c r="WR311" s="20">
        <v>570.47</v>
      </c>
      <c r="WS311" s="20">
        <v>2190.6060000000002</v>
      </c>
      <c r="WT311" s="21">
        <v>67.3</v>
      </c>
      <c r="WU311" s="20">
        <v>216.59800000000001</v>
      </c>
      <c r="WV311" s="20">
        <v>831.73599999999999</v>
      </c>
      <c r="WW311" s="21">
        <v>60.9</v>
      </c>
      <c r="WX311" s="20">
        <v>196.20099999999999</v>
      </c>
      <c r="WY311" s="20">
        <v>753.41</v>
      </c>
      <c r="WZ311" s="21">
        <v>40.700000000000003</v>
      </c>
      <c r="XA311" s="20">
        <v>131</v>
      </c>
      <c r="XB311" s="20">
        <v>503.04</v>
      </c>
      <c r="XC311" s="20">
        <v>503.04</v>
      </c>
      <c r="XD311" s="21">
        <v>69.2</v>
      </c>
      <c r="XE311" s="20">
        <v>222.87200000000001</v>
      </c>
      <c r="XF311" s="20">
        <v>855.83</v>
      </c>
      <c r="XG311" s="20">
        <v>855.83</v>
      </c>
      <c r="XH311" s="21">
        <v>109.9</v>
      </c>
      <c r="XI311" s="20">
        <v>353.87200000000001</v>
      </c>
      <c r="XJ311" s="20">
        <v>1358.87</v>
      </c>
      <c r="XK311" s="20">
        <v>1358.87</v>
      </c>
      <c r="XL311" s="21">
        <v>64.599999999999994</v>
      </c>
      <c r="XM311" s="20">
        <v>207.95</v>
      </c>
      <c r="XN311" s="22">
        <v>798.52839800000004</v>
      </c>
      <c r="XO311" s="22">
        <v>798.52839800000004</v>
      </c>
      <c r="XP311" s="21">
        <v>159.6</v>
      </c>
      <c r="XQ311" s="20">
        <v>3518.337</v>
      </c>
      <c r="XR311" s="20">
        <v>238962.30499999999</v>
      </c>
      <c r="XS311" s="21">
        <v>68.8</v>
      </c>
      <c r="XT311" s="20">
        <v>1516.1959999999999</v>
      </c>
      <c r="XU311" s="20">
        <v>102978.69500000001</v>
      </c>
      <c r="XV311" s="21">
        <v>33.299999999999997</v>
      </c>
      <c r="XW311" s="20">
        <v>734.06700000000001</v>
      </c>
      <c r="XX311" s="20">
        <v>49857.19</v>
      </c>
      <c r="XY311" s="20">
        <v>49857.19</v>
      </c>
      <c r="XZ311" s="21">
        <v>57.5</v>
      </c>
      <c r="YA311" s="20">
        <v>1268.0740000000001</v>
      </c>
      <c r="YB311" s="20">
        <v>86126.421000000002</v>
      </c>
      <c r="YC311" s="20">
        <v>86126.421000000002</v>
      </c>
      <c r="YD311" s="21">
        <v>90.8</v>
      </c>
      <c r="YE311" s="20">
        <v>2002.1410000000001</v>
      </c>
      <c r="YF311" s="20">
        <v>135983.60999999999</v>
      </c>
      <c r="YG311" s="20">
        <v>135983.60999999999</v>
      </c>
      <c r="YH311" s="21">
        <v>52.7</v>
      </c>
      <c r="YI311" s="20">
        <v>1161.7550000000001</v>
      </c>
      <c r="YJ311" s="20">
        <v>78905.376999999993</v>
      </c>
      <c r="YK311" s="20">
        <v>78905.376999999993</v>
      </c>
      <c r="YL311" s="21">
        <v>264.39999999999998</v>
      </c>
      <c r="YM311" s="20">
        <v>4729.8010000000004</v>
      </c>
      <c r="YN311" s="20">
        <v>4487.1620000000003</v>
      </c>
      <c r="YO311" s="21">
        <v>149.5</v>
      </c>
      <c r="YP311" s="20">
        <v>2673.97</v>
      </c>
      <c r="YQ311" s="20">
        <v>2536.7950000000001</v>
      </c>
      <c r="YR311" s="21">
        <v>134.69999999999999</v>
      </c>
      <c r="YS311" s="20">
        <v>2409.2629999999999</v>
      </c>
      <c r="YT311" s="20">
        <v>2285.6680000000001</v>
      </c>
      <c r="YU311" s="21">
        <v>41.1</v>
      </c>
      <c r="YV311" s="20">
        <v>735.93299999999999</v>
      </c>
      <c r="YW311" s="20">
        <v>698.18</v>
      </c>
      <c r="YX311" s="20">
        <v>698.18</v>
      </c>
      <c r="YY311" s="21">
        <v>73.8</v>
      </c>
      <c r="YZ311" s="20">
        <v>1319.8979999999999</v>
      </c>
      <c r="ZA311" s="20">
        <v>1252.1869999999999</v>
      </c>
      <c r="ZB311" s="20">
        <v>1252.1869999999999</v>
      </c>
      <c r="ZC311" s="21">
        <v>114.9</v>
      </c>
      <c r="ZD311" s="20">
        <v>2055.8310000000001</v>
      </c>
      <c r="ZE311" s="20">
        <v>1950.367</v>
      </c>
      <c r="ZF311" s="20">
        <v>1950.367</v>
      </c>
      <c r="ZG311" s="21">
        <v>82.8</v>
      </c>
      <c r="ZH311" s="20">
        <v>1480.0229999999999</v>
      </c>
      <c r="ZI311" s="20">
        <v>1404.098</v>
      </c>
      <c r="ZJ311" s="20">
        <v>1404.098</v>
      </c>
      <c r="ZK311" s="21">
        <v>367.3</v>
      </c>
      <c r="ZL311" s="20">
        <v>17075.476999999999</v>
      </c>
      <c r="ZM311" s="20">
        <v>1998969.8</v>
      </c>
      <c r="ZN311" s="21">
        <v>211.5</v>
      </c>
      <c r="ZO311" s="20">
        <v>9833.6380000000008</v>
      </c>
      <c r="ZP311" s="20">
        <v>1151191.6000000001</v>
      </c>
      <c r="ZQ311" s="21">
        <v>198.4</v>
      </c>
      <c r="ZR311" s="20">
        <v>9224.1509999999998</v>
      </c>
      <c r="ZS311" s="20">
        <v>1079840.933</v>
      </c>
      <c r="ZT311" s="21">
        <v>59.8</v>
      </c>
      <c r="ZU311" s="20">
        <v>2781.6379999999999</v>
      </c>
      <c r="ZV311" s="20">
        <v>325637.2</v>
      </c>
      <c r="ZW311" s="20">
        <v>325637.2</v>
      </c>
      <c r="ZX311" s="21">
        <v>95.9</v>
      </c>
      <c r="ZY311" s="20">
        <v>4460.201</v>
      </c>
      <c r="ZZ311" s="20">
        <v>522141</v>
      </c>
      <c r="AAA311" s="20">
        <v>522141</v>
      </c>
      <c r="AAB311" s="21">
        <v>155.80000000000001</v>
      </c>
      <c r="AAC311" s="20">
        <v>7241.8389999999999</v>
      </c>
      <c r="AAD311" s="20">
        <v>847778.2</v>
      </c>
      <c r="AAE311" s="20">
        <v>847778.2</v>
      </c>
      <c r="AAF311" s="21">
        <v>104.6</v>
      </c>
      <c r="AAG311" s="20">
        <v>4863.2839999999997</v>
      </c>
      <c r="AAH311" s="20">
        <v>569328.6</v>
      </c>
      <c r="AAI311" s="20">
        <v>569328.6</v>
      </c>
      <c r="AAJ311" s="21">
        <v>219.4</v>
      </c>
      <c r="AAK311" s="20">
        <v>3171.951</v>
      </c>
      <c r="AAL311" s="20">
        <v>3819702.2</v>
      </c>
      <c r="AAM311" s="21">
        <v>37.700000000000003</v>
      </c>
      <c r="AAN311" s="20">
        <v>545.11099999999999</v>
      </c>
      <c r="AAO311" s="20">
        <v>656429.4</v>
      </c>
      <c r="AAP311" s="21">
        <v>87.3</v>
      </c>
      <c r="AAQ311" s="20">
        <v>1262.521</v>
      </c>
      <c r="AAR311" s="20">
        <v>1520343</v>
      </c>
      <c r="AAS311" s="20">
        <v>1520343</v>
      </c>
      <c r="AAT311" s="21">
        <v>94.4</v>
      </c>
      <c r="AAU311" s="20">
        <v>1364.319</v>
      </c>
      <c r="AAV311" s="20">
        <v>1642929.8</v>
      </c>
      <c r="AAW311" s="20">
        <v>1642929.8</v>
      </c>
      <c r="AAX311" s="21">
        <v>181.7</v>
      </c>
      <c r="AAY311" s="20">
        <v>2626.84</v>
      </c>
      <c r="AAZ311" s="20">
        <v>3163272.8</v>
      </c>
      <c r="ABA311" s="20">
        <v>3163272.8</v>
      </c>
      <c r="ABB311" s="21">
        <v>124.4</v>
      </c>
      <c r="ABC311" s="20">
        <v>1797.6690000000001</v>
      </c>
      <c r="ABD311" s="20">
        <v>2164774.4</v>
      </c>
      <c r="ABE311" s="20">
        <v>2164774.4</v>
      </c>
      <c r="ABF311" s="21">
        <v>393.3</v>
      </c>
      <c r="ABG311" s="20">
        <v>232.75</v>
      </c>
      <c r="ABH311" s="20">
        <v>220.81</v>
      </c>
      <c r="ABI311" s="21">
        <v>21.4</v>
      </c>
      <c r="ABJ311" s="20">
        <v>12.659000000000001</v>
      </c>
      <c r="ABK311" s="20">
        <v>12.01</v>
      </c>
      <c r="ABL311" s="21">
        <v>19.600000000000001</v>
      </c>
      <c r="ABM311" s="20">
        <v>11.606</v>
      </c>
      <c r="ABN311" s="20">
        <v>11.010999999999999</v>
      </c>
      <c r="ABO311" s="21">
        <v>61.3</v>
      </c>
      <c r="ABP311" s="20">
        <v>36.299999999999997</v>
      </c>
      <c r="ABQ311" s="20">
        <v>34.438000000000002</v>
      </c>
      <c r="ABR311" s="20">
        <v>34.438000000000002</v>
      </c>
      <c r="ABS311" s="21">
        <v>310.60000000000002</v>
      </c>
      <c r="ABT311" s="20">
        <v>183.79</v>
      </c>
      <c r="ABU311" s="20">
        <v>174.36199999999999</v>
      </c>
      <c r="ABV311" s="20">
        <v>174.36199999999999</v>
      </c>
      <c r="ABW311" s="21">
        <v>371.9</v>
      </c>
      <c r="ABX311" s="20">
        <v>220.09100000000001</v>
      </c>
      <c r="ABY311" s="20">
        <v>208.8</v>
      </c>
      <c r="ABZ311" s="20">
        <v>208.8</v>
      </c>
      <c r="ACA311" s="21">
        <v>92.7</v>
      </c>
      <c r="ACB311" s="20">
        <v>54.85</v>
      </c>
      <c r="ACC311" s="20">
        <v>52.036000000000001</v>
      </c>
      <c r="ACD311" s="20">
        <v>52.036000000000001</v>
      </c>
      <c r="ACE311" s="21">
        <v>79.900000000000006</v>
      </c>
      <c r="ACF311" s="20">
        <v>777.36800000000005</v>
      </c>
      <c r="ACG311" s="20">
        <v>16056.145</v>
      </c>
      <c r="ACH311" s="21">
        <v>37</v>
      </c>
      <c r="ACI311" s="20">
        <v>360.59800000000001</v>
      </c>
      <c r="ACJ311" s="20">
        <v>7447.9629999999997</v>
      </c>
      <c r="ACK311" s="21">
        <v>16</v>
      </c>
      <c r="ACL311" s="20">
        <v>155.35400000000001</v>
      </c>
      <c r="ACM311" s="20">
        <v>3208.761</v>
      </c>
      <c r="ACN311" s="20">
        <v>3208.761</v>
      </c>
      <c r="ACO311" s="21">
        <v>26.9</v>
      </c>
      <c r="ACP311" s="20">
        <v>261.416</v>
      </c>
      <c r="ACQ311" s="20">
        <v>5399.4219999999996</v>
      </c>
      <c r="ACR311" s="20">
        <v>5399.4219999999996</v>
      </c>
      <c r="ACS311" s="21">
        <v>42.8</v>
      </c>
      <c r="ACT311" s="20">
        <v>416.77</v>
      </c>
      <c r="ACU311" s="20">
        <v>8608.1820000000007</v>
      </c>
      <c r="ACV311" s="20">
        <v>8608.1820000000007</v>
      </c>
      <c r="ACW311" s="21">
        <v>18.8</v>
      </c>
      <c r="ACX311" s="20">
        <v>183.26</v>
      </c>
      <c r="ACY311" s="20">
        <v>3785.136</v>
      </c>
      <c r="ACZ311" s="20">
        <v>3785.136</v>
      </c>
      <c r="ADA311" s="21">
        <v>188.6</v>
      </c>
      <c r="ADB311" s="20">
        <v>524.96500000000003</v>
      </c>
      <c r="ADC311" s="20">
        <v>2354.9949999999999</v>
      </c>
      <c r="ADD311" s="21">
        <v>51.9</v>
      </c>
      <c r="ADE311" s="20">
        <v>144.55500000000001</v>
      </c>
      <c r="ADF311" s="20">
        <v>648.47500000000002</v>
      </c>
      <c r="ADG311" s="21">
        <v>69.2</v>
      </c>
      <c r="ADH311" s="20">
        <v>192.608</v>
      </c>
      <c r="ADI311" s="20">
        <v>864.03899999999999</v>
      </c>
      <c r="ADJ311" s="20">
        <v>864.03899999999999</v>
      </c>
      <c r="ADK311" s="21">
        <v>67.5</v>
      </c>
      <c r="ADL311" s="20">
        <v>187.80199999999999</v>
      </c>
      <c r="ADM311" s="20">
        <v>842.48</v>
      </c>
      <c r="ADN311" s="20">
        <v>842.48</v>
      </c>
      <c r="ADO311" s="21">
        <v>136.69999999999999</v>
      </c>
      <c r="ADP311" s="20">
        <v>380.41</v>
      </c>
      <c r="ADQ311" s="20">
        <v>1706.52</v>
      </c>
      <c r="ADR311" s="20">
        <v>1706.52</v>
      </c>
      <c r="ADS311" s="21">
        <v>132</v>
      </c>
      <c r="ADT311" s="20">
        <v>367.52499999999998</v>
      </c>
      <c r="ADU311" s="20">
        <v>1648.7190000000001</v>
      </c>
      <c r="ADV311" s="20">
        <v>1648.7190000000001</v>
      </c>
      <c r="ADW311" s="21">
        <v>355.4</v>
      </c>
      <c r="ADX311" s="20">
        <v>2653.0390000000002</v>
      </c>
      <c r="ADY311" s="20">
        <v>2516.9380000000001</v>
      </c>
      <c r="ADZ311" s="21">
        <v>70.900000000000006</v>
      </c>
      <c r="AEA311" s="20">
        <v>529.15700000000004</v>
      </c>
      <c r="AEB311" s="20">
        <v>502.01100000000002</v>
      </c>
      <c r="AEC311" s="21">
        <v>61.9</v>
      </c>
      <c r="AED311" s="20">
        <v>462.17099999999999</v>
      </c>
      <c r="AEE311" s="20">
        <v>438.46199999999999</v>
      </c>
      <c r="AEF311" s="21">
        <v>110.8</v>
      </c>
      <c r="AEG311" s="20">
        <v>826.95399999999995</v>
      </c>
      <c r="AEH311" s="20">
        <v>784.53099999999995</v>
      </c>
      <c r="AEI311" s="20">
        <v>784.53099999999995</v>
      </c>
      <c r="AEJ311" s="21">
        <v>173.7</v>
      </c>
      <c r="AEK311" s="20">
        <v>1296.9280000000001</v>
      </c>
      <c r="AEL311" s="20">
        <v>1230.396</v>
      </c>
      <c r="AEM311" s="20">
        <v>1230.396</v>
      </c>
      <c r="AEN311" s="21">
        <v>284.5</v>
      </c>
      <c r="AEO311" s="20">
        <v>2123.8820000000001</v>
      </c>
      <c r="AEP311" s="20">
        <v>2014.9269999999999</v>
      </c>
      <c r="AEQ311" s="20">
        <v>2014.9269999999999</v>
      </c>
      <c r="AER311" s="21">
        <v>115</v>
      </c>
      <c r="AES311" s="20">
        <v>858.54700000000003</v>
      </c>
      <c r="AET311" s="20">
        <v>814.50400000000002</v>
      </c>
      <c r="AEU311" s="20">
        <v>814.50400000000002</v>
      </c>
      <c r="AEV311" s="21">
        <v>292.3</v>
      </c>
      <c r="AEW311" s="20">
        <v>1058.5899999999999</v>
      </c>
      <c r="AEX311" s="20">
        <v>9125.0419999999995</v>
      </c>
      <c r="AEY311" s="21">
        <v>37.799999999999997</v>
      </c>
      <c r="AEZ311" s="20">
        <v>137.03</v>
      </c>
      <c r="AFA311" s="20">
        <v>1181.1949999999999</v>
      </c>
      <c r="AFB311" s="21">
        <v>36.9</v>
      </c>
      <c r="AFC311" s="20">
        <v>133.74199999999999</v>
      </c>
      <c r="AFD311" s="20">
        <v>1152.857</v>
      </c>
      <c r="AFE311" s="21">
        <v>101.3</v>
      </c>
      <c r="AFF311" s="20">
        <v>366.89499999999998</v>
      </c>
      <c r="AFG311" s="20">
        <v>3162.6370000000002</v>
      </c>
      <c r="AFH311" s="20">
        <v>3162.6370000000002</v>
      </c>
      <c r="AFI311" s="21">
        <v>153.19999999999999</v>
      </c>
      <c r="AFJ311" s="20">
        <v>554.66499999999996</v>
      </c>
      <c r="AFK311" s="20">
        <v>4781.21</v>
      </c>
      <c r="AFL311" s="20">
        <v>4781.21</v>
      </c>
      <c r="AFM311" s="21">
        <v>254.5</v>
      </c>
      <c r="AFN311" s="20">
        <v>921.56</v>
      </c>
      <c r="AFO311" s="20">
        <v>7943.8469999999998</v>
      </c>
      <c r="AFP311" s="20">
        <v>7943.8469999999998</v>
      </c>
      <c r="AFQ311" s="21">
        <v>124.3</v>
      </c>
      <c r="AFR311" s="20">
        <v>450.13900000000001</v>
      </c>
      <c r="AFS311" s="20">
        <v>3880.1950000000002</v>
      </c>
      <c r="AFT311" s="20">
        <v>3880.1950000000002</v>
      </c>
      <c r="AFU311" s="21">
        <v>208.9</v>
      </c>
      <c r="AFV311" s="20">
        <v>387.34300000000002</v>
      </c>
      <c r="AFW311" s="20">
        <v>557</v>
      </c>
      <c r="AFX311" s="21">
        <v>31.6</v>
      </c>
      <c r="AFY311" s="20">
        <v>58.552999999999997</v>
      </c>
      <c r="AFZ311" s="20">
        <v>84.198999999999998</v>
      </c>
      <c r="AGA311" s="21">
        <v>92.2</v>
      </c>
      <c r="AGB311" s="20">
        <v>171.02099999999999</v>
      </c>
      <c r="AGC311" s="20">
        <v>245.928</v>
      </c>
      <c r="AGD311" s="20">
        <v>245.928</v>
      </c>
      <c r="AGE311" s="21">
        <v>85.1</v>
      </c>
      <c r="AGF311" s="20">
        <v>157.77000000000001</v>
      </c>
      <c r="AGG311" s="20">
        <v>226.87299999999999</v>
      </c>
      <c r="AGH311" s="20">
        <v>226.87299999999999</v>
      </c>
      <c r="AGI311" s="21">
        <v>177.3</v>
      </c>
      <c r="AGJ311" s="20">
        <v>328.791</v>
      </c>
      <c r="AGK311" s="20">
        <v>472.80099999999999</v>
      </c>
      <c r="AGL311" s="20">
        <v>472.80099999999999</v>
      </c>
      <c r="AGM311" s="21">
        <v>149.1</v>
      </c>
      <c r="AGN311" s="20">
        <v>276.60599999999999</v>
      </c>
      <c r="AGO311" s="20">
        <v>397.75900000000001</v>
      </c>
      <c r="AGP311" s="20">
        <v>397.75900000000001</v>
      </c>
      <c r="AGQ311" s="21">
        <v>143.80000000000001</v>
      </c>
      <c r="AGR311" s="20">
        <v>636.51199999999994</v>
      </c>
      <c r="AGS311" s="20">
        <v>2663.1030000000001</v>
      </c>
      <c r="AGT311" s="21">
        <v>56.8</v>
      </c>
      <c r="AGU311" s="20">
        <v>251.36099999999999</v>
      </c>
      <c r="AGV311" s="20">
        <v>1051.671</v>
      </c>
      <c r="AGW311" s="21">
        <v>54.5</v>
      </c>
      <c r="AGX311" s="20">
        <v>241.40700000000001</v>
      </c>
      <c r="AGY311" s="20">
        <v>1010.022</v>
      </c>
      <c r="AGZ311" s="21">
        <v>36.799999999999997</v>
      </c>
      <c r="AHA311" s="20">
        <v>162.92699999999999</v>
      </c>
      <c r="AHB311" s="20">
        <v>681.67200000000003</v>
      </c>
      <c r="AHC311" s="20">
        <v>681.67200000000003</v>
      </c>
      <c r="AHD311" s="21">
        <v>50.2</v>
      </c>
      <c r="AHE311" s="20">
        <v>222.22300000000001</v>
      </c>
      <c r="AHF311" s="20">
        <v>929.76</v>
      </c>
      <c r="AHG311" s="20">
        <v>929.76</v>
      </c>
      <c r="AHH311" s="21">
        <v>87</v>
      </c>
      <c r="AHI311" s="20">
        <v>385.15100000000001</v>
      </c>
      <c r="AHJ311" s="20">
        <v>1611.432</v>
      </c>
      <c r="AHK311" s="20">
        <v>1611.432</v>
      </c>
      <c r="AHL311" s="21">
        <v>54.6</v>
      </c>
      <c r="AHM311" s="20">
        <v>241.75299999999999</v>
      </c>
      <c r="AHN311" s="20">
        <v>1011.47</v>
      </c>
      <c r="AHO311" s="20">
        <v>1011.47</v>
      </c>
      <c r="AHP311" s="21">
        <v>321</v>
      </c>
      <c r="AHQ311" s="20">
        <v>631.03499999999997</v>
      </c>
      <c r="AHR311" s="20">
        <v>598.66300000000001</v>
      </c>
      <c r="AHS311" s="21">
        <v>136.69999999999999</v>
      </c>
      <c r="AHT311" s="20">
        <v>268.74799999999999</v>
      </c>
      <c r="AHU311" s="20">
        <v>254.96100000000001</v>
      </c>
      <c r="AHV311" s="21">
        <v>131.5</v>
      </c>
      <c r="AHW311" s="20">
        <v>258.50599999999997</v>
      </c>
      <c r="AHX311" s="20">
        <v>245.245</v>
      </c>
      <c r="AHY311" s="21">
        <v>72.599999999999994</v>
      </c>
      <c r="AHZ311" s="20">
        <v>142.78</v>
      </c>
      <c r="AIA311" s="20">
        <v>135.45500000000001</v>
      </c>
      <c r="AIB311" s="20">
        <v>135.45500000000001</v>
      </c>
      <c r="AIC311" s="21">
        <v>111.7</v>
      </c>
      <c r="AID311" s="20">
        <v>219.50800000000001</v>
      </c>
      <c r="AIE311" s="20">
        <v>208.24700000000001</v>
      </c>
      <c r="AIF311" s="20">
        <v>208.24700000000001</v>
      </c>
      <c r="AIG311" s="21">
        <v>184.3</v>
      </c>
      <c r="AIH311" s="20">
        <v>362.28699999999998</v>
      </c>
      <c r="AII311" s="20">
        <v>343.702</v>
      </c>
      <c r="AIJ311" s="20">
        <v>343.702</v>
      </c>
      <c r="AIK311" s="21">
        <v>109.1</v>
      </c>
      <c r="AIL311" s="20">
        <v>214.441</v>
      </c>
      <c r="AIM311" s="20">
        <v>203.44</v>
      </c>
      <c r="AIN311" s="20">
        <v>203.44</v>
      </c>
      <c r="AIO311" s="21">
        <v>115.8</v>
      </c>
      <c r="AIP311" s="20">
        <v>1622.566</v>
      </c>
      <c r="AIQ311" s="20">
        <v>98976.334000000003</v>
      </c>
      <c r="AIR311" s="21">
        <v>16.2</v>
      </c>
      <c r="AIS311" s="20">
        <v>226.67699999999999</v>
      </c>
      <c r="AIT311" s="20">
        <v>13827.3</v>
      </c>
      <c r="AIU311" s="21">
        <v>15.6</v>
      </c>
      <c r="AIV311" s="20">
        <v>218.86500000000001</v>
      </c>
      <c r="AIW311" s="20">
        <v>13350.736000000001</v>
      </c>
      <c r="AIX311" s="20">
        <v>13350.736000000001</v>
      </c>
      <c r="AIY311" s="21">
        <v>84</v>
      </c>
      <c r="AIZ311" s="20">
        <v>1177.0229999999999</v>
      </c>
      <c r="AJA311" s="20">
        <v>71798.297999999995</v>
      </c>
      <c r="AJB311" s="20">
        <v>71798.297999999995</v>
      </c>
      <c r="AJC311" s="21">
        <v>99.6</v>
      </c>
      <c r="AJD311" s="20">
        <v>1395.8879999999999</v>
      </c>
      <c r="AJE311" s="20">
        <v>85149.034</v>
      </c>
      <c r="AJF311" s="20">
        <v>85149.034</v>
      </c>
      <c r="AJG311" s="21">
        <v>52.1</v>
      </c>
      <c r="AJH311" s="20">
        <v>730.29200000000003</v>
      </c>
      <c r="AJI311" s="20">
        <v>44547.737000000001</v>
      </c>
      <c r="AJJ311" s="20">
        <v>44547.737000000001</v>
      </c>
      <c r="AJK311" s="21">
        <v>81.5</v>
      </c>
      <c r="AJL311" s="20">
        <v>524.92700000000002</v>
      </c>
      <c r="AJM311" s="20">
        <v>1969.2639999999999</v>
      </c>
      <c r="AJN311" s="21">
        <v>13.1</v>
      </c>
      <c r="AJO311" s="20">
        <v>84.388000000000005</v>
      </c>
      <c r="AJP311" s="20">
        <v>316.58</v>
      </c>
      <c r="AJQ311" s="21">
        <v>15.1</v>
      </c>
      <c r="AJR311" s="20">
        <v>97.128</v>
      </c>
      <c r="AJS311" s="20">
        <v>364.375</v>
      </c>
      <c r="AJT311" s="20">
        <v>329.22300000000001</v>
      </c>
      <c r="AJU311" s="21">
        <v>53.4</v>
      </c>
      <c r="AJV311" s="20">
        <v>343.71699999999998</v>
      </c>
      <c r="AJW311" s="20">
        <v>1289.454</v>
      </c>
      <c r="AJX311" s="20">
        <v>1254.5920000000001</v>
      </c>
      <c r="AJY311" s="21">
        <v>68.400000000000006</v>
      </c>
      <c r="AJZ311" s="20">
        <v>440.53899999999999</v>
      </c>
      <c r="AKA311" s="20">
        <v>1652.684</v>
      </c>
      <c r="AKB311" s="20">
        <v>1583.8150000000001</v>
      </c>
      <c r="AKC311" s="21">
        <v>60.4</v>
      </c>
      <c r="AKD311" s="20">
        <v>388.95499999999998</v>
      </c>
      <c r="AKE311" s="20">
        <v>1459.164</v>
      </c>
      <c r="AKF311" s="20">
        <v>1459.164</v>
      </c>
      <c r="AKG311" s="21">
        <v>281.7</v>
      </c>
      <c r="AKH311" s="20">
        <v>1369.643</v>
      </c>
      <c r="AKI311" s="20">
        <v>12411.978999999999</v>
      </c>
      <c r="AKJ311" s="21">
        <v>45.5</v>
      </c>
      <c r="AKK311" s="20">
        <v>221.029</v>
      </c>
      <c r="AKL311" s="20">
        <v>2003.008</v>
      </c>
      <c r="AKM311" s="21">
        <v>42.3</v>
      </c>
      <c r="AKN311" s="20">
        <v>205.84200000000001</v>
      </c>
      <c r="AKO311" s="20">
        <v>1865.3779999999999</v>
      </c>
      <c r="AKP311" s="21">
        <v>85.9</v>
      </c>
      <c r="AKQ311" s="20">
        <v>417.50700000000001</v>
      </c>
      <c r="AKR311" s="20">
        <v>3783.5309999999999</v>
      </c>
      <c r="AKS311" s="20">
        <v>3783.5309999999999</v>
      </c>
      <c r="AKT311" s="21">
        <v>150.30000000000001</v>
      </c>
      <c r="AKU311" s="20">
        <v>731.10699999999997</v>
      </c>
      <c r="AKV311" s="20">
        <v>6625.44</v>
      </c>
      <c r="AKW311" s="20">
        <v>6625.44</v>
      </c>
      <c r="AKX311" s="21">
        <v>236.2</v>
      </c>
      <c r="AKY311" s="20">
        <v>1148.614</v>
      </c>
      <c r="AKZ311" s="20">
        <v>10408.971</v>
      </c>
      <c r="ALA311" s="20">
        <v>10408.971</v>
      </c>
      <c r="ALB311" s="21">
        <v>130.1</v>
      </c>
      <c r="ALC311" s="20">
        <v>632.52</v>
      </c>
      <c r="ALD311" s="20">
        <v>5732.02</v>
      </c>
      <c r="ALE311" s="20">
        <v>5732.02</v>
      </c>
      <c r="ALF311" s="21">
        <v>308.3</v>
      </c>
      <c r="ALG311" s="20">
        <v>939.21</v>
      </c>
      <c r="ALH311" s="20">
        <v>1357.346</v>
      </c>
      <c r="ALI311" s="21">
        <v>105.2</v>
      </c>
      <c r="ALJ311" s="20">
        <v>320.48500000000001</v>
      </c>
      <c r="ALK311" s="20">
        <v>463.166</v>
      </c>
      <c r="ALL311" s="21">
        <v>64.099999999999994</v>
      </c>
      <c r="ALM311" s="20">
        <v>195.36099999999999</v>
      </c>
      <c r="ALN311" s="20">
        <v>282.33600000000001</v>
      </c>
      <c r="ALO311" s="20">
        <v>250.34</v>
      </c>
      <c r="ALP311" s="21">
        <v>136.9</v>
      </c>
      <c r="ALQ311" s="20">
        <v>416.92</v>
      </c>
      <c r="ALR311" s="20">
        <v>602.53300000000002</v>
      </c>
      <c r="ALS311" s="20">
        <v>479.58300000000003</v>
      </c>
      <c r="ALT311" s="21">
        <v>203.1</v>
      </c>
      <c r="ALU311" s="20">
        <v>618.72500000000002</v>
      </c>
      <c r="ALV311" s="20">
        <v>894.18100000000004</v>
      </c>
      <c r="ALW311" s="20">
        <v>729.92200000000003</v>
      </c>
      <c r="ALX311" s="21">
        <v>158.69999999999999</v>
      </c>
      <c r="ALY311" s="20">
        <v>483.29599999999999</v>
      </c>
      <c r="ALZ311" s="20">
        <v>698.45899999999995</v>
      </c>
      <c r="AMA311" s="20">
        <v>514.71</v>
      </c>
      <c r="AMB311" s="21">
        <v>187.5</v>
      </c>
      <c r="AMC311" s="20">
        <v>764.01300000000003</v>
      </c>
      <c r="AMD311" s="20">
        <v>27343.866999999998</v>
      </c>
      <c r="AME311" s="21">
        <v>30.6</v>
      </c>
      <c r="AMF311" s="20">
        <v>124.66800000000001</v>
      </c>
      <c r="AMG311" s="20">
        <v>4461.8599999999997</v>
      </c>
      <c r="AMH311" s="21">
        <v>79.900000000000006</v>
      </c>
      <c r="AMI311" s="20">
        <v>325.45800000000003</v>
      </c>
      <c r="AMJ311" s="20">
        <v>11648.08</v>
      </c>
      <c r="AMK311" s="20">
        <v>11648.08</v>
      </c>
      <c r="AML311" s="21">
        <v>77</v>
      </c>
      <c r="AMM311" s="20">
        <v>313.88600000000002</v>
      </c>
      <c r="AMN311" s="20">
        <v>11233.927</v>
      </c>
      <c r="AMO311" s="20">
        <v>11233.927</v>
      </c>
      <c r="AMP311" s="21">
        <v>156.9</v>
      </c>
      <c r="AMQ311" s="20">
        <v>639.34400000000005</v>
      </c>
      <c r="AMR311" s="20">
        <v>22882.007000000001</v>
      </c>
      <c r="AMS311" s="20">
        <v>22882.007000000001</v>
      </c>
      <c r="AMT311" s="21">
        <v>114.8</v>
      </c>
      <c r="AMU311" s="20">
        <v>467.54899999999998</v>
      </c>
      <c r="AMV311" s="20">
        <v>16733.47</v>
      </c>
      <c r="AMW311" s="20">
        <v>16733.47</v>
      </c>
      <c r="AMX311" s="21">
        <v>112.8</v>
      </c>
      <c r="AMY311" s="22">
        <v>840.90711399999998</v>
      </c>
      <c r="AMZ311" s="20">
        <v>2957.386</v>
      </c>
      <c r="ANA311" s="21">
        <v>28.2</v>
      </c>
      <c r="ANB311" s="20">
        <v>210.517</v>
      </c>
      <c r="ANC311" s="20">
        <v>740.36800000000005</v>
      </c>
      <c r="AND311" s="21">
        <v>28</v>
      </c>
      <c r="ANE311" s="20">
        <v>208.51400000000001</v>
      </c>
      <c r="ANF311" s="20">
        <v>733.322</v>
      </c>
      <c r="ANG311" s="21">
        <v>17.5</v>
      </c>
      <c r="ANH311" s="22">
        <v>130.44875999999999</v>
      </c>
      <c r="ANI311" s="22">
        <v>458.77524299999999</v>
      </c>
      <c r="ANJ311" s="22">
        <v>458.77524299999999</v>
      </c>
      <c r="ANK311" s="21">
        <v>67.099999999999994</v>
      </c>
      <c r="ANL311" s="22">
        <v>499.94113700000003</v>
      </c>
      <c r="ANM311" s="22">
        <v>1758.242986</v>
      </c>
      <c r="ANN311" s="22">
        <v>1758.242986</v>
      </c>
      <c r="ANO311" s="21">
        <v>84.6</v>
      </c>
      <c r="ANP311" s="22">
        <v>630.38989700000002</v>
      </c>
      <c r="ANQ311" s="22">
        <v>2217.0182279999999</v>
      </c>
      <c r="ANR311" s="22">
        <v>2217.0182279999999</v>
      </c>
      <c r="ANS311" s="21">
        <v>61.3</v>
      </c>
      <c r="ANT311" s="22">
        <v>456.88974100000001</v>
      </c>
      <c r="ANU311" s="22">
        <v>1606.8355309999999</v>
      </c>
      <c r="ANV311" s="22">
        <v>1606.8355309999999</v>
      </c>
      <c r="ANW311" s="21">
        <v>251.4</v>
      </c>
      <c r="ANX311" s="20">
        <v>47008.756000000001</v>
      </c>
      <c r="ANY311" s="20">
        <v>47008.756000000001</v>
      </c>
      <c r="ANZ311" s="21">
        <v>100.6</v>
      </c>
      <c r="AOA311" s="20">
        <v>18808.810000000001</v>
      </c>
      <c r="AOB311" s="20">
        <v>18808.810000000001</v>
      </c>
      <c r="AOC311" s="21">
        <v>98.6</v>
      </c>
      <c r="AOD311" s="20">
        <v>18436.451000000001</v>
      </c>
      <c r="AOE311" s="20">
        <v>18436.451000000001</v>
      </c>
      <c r="AOF311" s="21">
        <v>78.099999999999994</v>
      </c>
      <c r="AOG311" s="20">
        <v>14600.621999999999</v>
      </c>
      <c r="AOH311" s="20">
        <v>14600.621999999999</v>
      </c>
      <c r="AOI311" s="20">
        <v>14600.621999999999</v>
      </c>
      <c r="AOJ311" s="21">
        <v>72.7</v>
      </c>
      <c r="AOK311" s="20">
        <v>13599.324000000001</v>
      </c>
      <c r="AOL311" s="20">
        <v>13599.324000000001</v>
      </c>
      <c r="AOM311" s="20">
        <v>13599.324000000001</v>
      </c>
      <c r="AON311" s="21">
        <v>150.80000000000001</v>
      </c>
      <c r="AOO311" s="20">
        <v>28199.946</v>
      </c>
      <c r="AOP311" s="20">
        <v>28199.946</v>
      </c>
      <c r="AOQ311" s="20">
        <v>28199.946</v>
      </c>
      <c r="AOR311" s="21">
        <v>51.8</v>
      </c>
      <c r="AOS311" s="20">
        <v>9687.35</v>
      </c>
      <c r="AOT311" s="20">
        <v>9687.35</v>
      </c>
      <c r="AOU311" s="20">
        <v>9687.35</v>
      </c>
      <c r="AOV311" s="21">
        <v>270.2</v>
      </c>
      <c r="AOW311" s="20">
        <v>30784.154999999999</v>
      </c>
      <c r="AOX311" s="20">
        <v>29204.927</v>
      </c>
      <c r="AOY311" s="21">
        <v>103.6</v>
      </c>
      <c r="AOZ311" s="20">
        <v>11798.936</v>
      </c>
      <c r="APA311" s="20">
        <v>11193.651</v>
      </c>
      <c r="APB311" s="21">
        <v>90.9</v>
      </c>
      <c r="APC311" s="20">
        <v>10353.472</v>
      </c>
      <c r="APD311" s="20">
        <v>9822.3389999999999</v>
      </c>
      <c r="APE311" s="21">
        <v>58.4</v>
      </c>
      <c r="APF311" s="20">
        <v>6655.8919999999998</v>
      </c>
      <c r="APG311" s="20">
        <v>6314.4449999999997</v>
      </c>
      <c r="APH311" s="20">
        <v>6314.4449999999997</v>
      </c>
      <c r="API311" s="21">
        <v>108.2</v>
      </c>
      <c r="APJ311" s="20">
        <v>12329.325999999999</v>
      </c>
      <c r="APK311" s="20">
        <v>11696.831</v>
      </c>
      <c r="APL311" s="20">
        <v>11696.831</v>
      </c>
      <c r="APM311" s="21">
        <v>166.6</v>
      </c>
      <c r="APN311" s="20">
        <v>18985.218000000001</v>
      </c>
      <c r="APO311" s="20">
        <v>18011.276000000002</v>
      </c>
      <c r="APP311" s="20">
        <v>18011.276000000002</v>
      </c>
      <c r="APQ311" s="21">
        <v>91.6</v>
      </c>
      <c r="APR311" s="20">
        <v>10432.825999999999</v>
      </c>
      <c r="APS311" s="20">
        <v>9897.6219999999994</v>
      </c>
      <c r="APT311" s="20">
        <v>9897.6219999999994</v>
      </c>
      <c r="APU311" s="21">
        <v>123</v>
      </c>
      <c r="APV311" s="20">
        <v>426.67700000000002</v>
      </c>
      <c r="APW311" s="20">
        <v>5851.8810000000003</v>
      </c>
      <c r="APX311" s="21">
        <v>48.9</v>
      </c>
      <c r="APY311" s="20">
        <v>169.851</v>
      </c>
      <c r="APZ311" s="20">
        <v>2329.502</v>
      </c>
      <c r="AQA311" s="21">
        <v>35.5</v>
      </c>
      <c r="AQB311" s="20">
        <v>123.199</v>
      </c>
      <c r="AQC311" s="20">
        <v>1689.6679999999999</v>
      </c>
      <c r="AQD311" s="20">
        <v>1689.6679999999999</v>
      </c>
      <c r="AQE311" s="21">
        <v>38.5</v>
      </c>
      <c r="AQF311" s="20">
        <v>133.62799999999999</v>
      </c>
      <c r="AQG311" s="20">
        <v>1832.711</v>
      </c>
      <c r="AQH311" s="20">
        <v>1832.711</v>
      </c>
      <c r="AQI311" s="21">
        <v>74</v>
      </c>
      <c r="AQJ311" s="20">
        <v>256.827</v>
      </c>
      <c r="AQK311" s="20">
        <v>3522.3789999999999</v>
      </c>
      <c r="AQL311" s="20">
        <v>3522.3789999999999</v>
      </c>
      <c r="AQM311" s="21">
        <v>59.4</v>
      </c>
      <c r="AQN311" s="20">
        <v>206.11799999999999</v>
      </c>
      <c r="AQO311" s="20">
        <v>2826.9029999999998</v>
      </c>
      <c r="AQP311" s="20">
        <v>2826.9029999999998</v>
      </c>
    </row>
    <row r="312" spans="1:1134" x14ac:dyDescent="0.2">
      <c r="A312" s="18">
        <v>42825</v>
      </c>
      <c r="B312" s="21">
        <v>194.2</v>
      </c>
      <c r="C312" s="21">
        <v>177.4</v>
      </c>
      <c r="D312" s="20">
        <v>50610.728000000003</v>
      </c>
      <c r="E312" s="21">
        <v>49.9</v>
      </c>
      <c r="F312" s="21">
        <v>47.5</v>
      </c>
      <c r="G312" s="20">
        <v>13002.473</v>
      </c>
      <c r="H312" s="21">
        <v>39.299999999999997</v>
      </c>
      <c r="I312" s="21">
        <v>35.9</v>
      </c>
      <c r="J312" s="20">
        <v>10245.832</v>
      </c>
      <c r="K312" s="21">
        <v>104.7</v>
      </c>
      <c r="L312" s="21">
        <v>93.7</v>
      </c>
      <c r="M312" s="20">
        <v>27295.352999999999</v>
      </c>
      <c r="N312" s="21">
        <v>144.1</v>
      </c>
      <c r="O312" s="21">
        <v>129.69999999999999</v>
      </c>
      <c r="P312" s="20">
        <v>37549.116999999998</v>
      </c>
      <c r="Q312" s="21">
        <v>105.4</v>
      </c>
      <c r="R312" s="21">
        <v>94</v>
      </c>
      <c r="S312" s="20">
        <v>27470.174999999999</v>
      </c>
      <c r="T312" s="21">
        <v>240.9</v>
      </c>
      <c r="U312" s="21">
        <v>223.6</v>
      </c>
      <c r="V312" s="20">
        <v>167491.383</v>
      </c>
      <c r="W312" s="21">
        <v>85.6</v>
      </c>
      <c r="X312" s="21">
        <v>77.099999999999994</v>
      </c>
      <c r="Y312" s="20">
        <v>59505.919999999998</v>
      </c>
      <c r="Z312" s="21">
        <v>80.900000000000006</v>
      </c>
      <c r="AA312" s="21">
        <v>73.2</v>
      </c>
      <c r="AB312" s="20">
        <v>56265.53</v>
      </c>
      <c r="AC312" s="21">
        <v>60.7</v>
      </c>
      <c r="AD312" s="21">
        <v>53.7</v>
      </c>
      <c r="AE312" s="20">
        <v>42181.26</v>
      </c>
      <c r="AF312" s="21">
        <v>94.6</v>
      </c>
      <c r="AG312" s="21">
        <v>92.8</v>
      </c>
      <c r="AH312" s="20">
        <v>65796.270999999993</v>
      </c>
      <c r="AI312" s="21">
        <v>155.30000000000001</v>
      </c>
      <c r="AJ312" s="21">
        <v>146.5</v>
      </c>
      <c r="AK312" s="20">
        <v>107985.462</v>
      </c>
      <c r="AL312" s="21">
        <v>88.4</v>
      </c>
      <c r="AM312" s="21">
        <v>87.7</v>
      </c>
      <c r="AN312" s="20">
        <v>61472.650999999998</v>
      </c>
      <c r="AO312" s="21">
        <v>269</v>
      </c>
      <c r="AP312" s="21">
        <v>274.7</v>
      </c>
      <c r="AQ312" s="20">
        <v>116880.65399999999</v>
      </c>
      <c r="AR312" s="21">
        <v>106.9</v>
      </c>
      <c r="AS312" s="21">
        <v>109.5</v>
      </c>
      <c r="AT312" s="20">
        <v>46444.309000000001</v>
      </c>
      <c r="AU312" s="21">
        <v>99.6</v>
      </c>
      <c r="AV312" s="21">
        <v>101.5</v>
      </c>
      <c r="AW312" s="20">
        <v>43263.057000000001</v>
      </c>
      <c r="AX312" s="21">
        <v>73.5</v>
      </c>
      <c r="AY312" s="21">
        <v>73.5</v>
      </c>
      <c r="AZ312" s="20">
        <v>31935.428</v>
      </c>
      <c r="BA312" s="21">
        <v>88.6</v>
      </c>
      <c r="BB312" s="21">
        <v>91.7</v>
      </c>
      <c r="BC312" s="20">
        <v>38500.917999999998</v>
      </c>
      <c r="BD312" s="21">
        <v>162.1</v>
      </c>
      <c r="BE312" s="21">
        <v>165.2</v>
      </c>
      <c r="BF312" s="20">
        <v>70436.346000000005</v>
      </c>
      <c r="BG312" s="21">
        <v>78.3</v>
      </c>
      <c r="BH312" s="21">
        <v>80.599999999999994</v>
      </c>
      <c r="BI312" s="20">
        <v>34002.476000000002</v>
      </c>
      <c r="BJ312" s="21">
        <v>72.5</v>
      </c>
      <c r="BK312" s="19">
        <v>413.61991644064</v>
      </c>
      <c r="BL312" s="20">
        <v>6378.64</v>
      </c>
      <c r="BM312" s="21">
        <v>52.1</v>
      </c>
      <c r="BN312" s="20">
        <v>297.21600000000001</v>
      </c>
      <c r="BO312" s="20">
        <v>4583.5150000000003</v>
      </c>
      <c r="BP312" s="21">
        <v>6</v>
      </c>
      <c r="BQ312" s="20">
        <v>34.122999999999998</v>
      </c>
      <c r="BR312" s="19">
        <v>526.23097600000006</v>
      </c>
      <c r="BS312" s="19">
        <v>526.23097600000006</v>
      </c>
      <c r="BT312" s="21">
        <v>14.2</v>
      </c>
      <c r="BU312" s="20">
        <v>81.271000000000001</v>
      </c>
      <c r="BV312" s="19">
        <v>1253.3143668196001</v>
      </c>
      <c r="BW312" s="19">
        <v>1037.5861492311001</v>
      </c>
      <c r="BX312" s="21">
        <v>20.399999999999999</v>
      </c>
      <c r="BY312" s="19">
        <v>116.4040165606</v>
      </c>
      <c r="BZ312" s="19">
        <v>1795.1245413893</v>
      </c>
      <c r="CA312" s="19">
        <v>1563.8171252310999</v>
      </c>
      <c r="CB312" s="21">
        <v>12.8</v>
      </c>
      <c r="CC312" s="19">
        <v>72.896182991277996</v>
      </c>
      <c r="CD312" s="19">
        <v>1124.168486</v>
      </c>
      <c r="CE312" s="19">
        <v>1124.168486</v>
      </c>
      <c r="CF312" s="21">
        <v>235.9</v>
      </c>
      <c r="CG312" s="20">
        <v>907.03200000000004</v>
      </c>
      <c r="CH312" s="20">
        <v>848.43799999999999</v>
      </c>
      <c r="CI312" s="21">
        <v>93</v>
      </c>
      <c r="CJ312" s="20">
        <v>357.72</v>
      </c>
      <c r="CK312" s="20">
        <v>334.61099999999999</v>
      </c>
      <c r="CL312" s="21">
        <v>81.400000000000006</v>
      </c>
      <c r="CM312" s="20">
        <v>312.82400000000001</v>
      </c>
      <c r="CN312" s="20">
        <v>292.61599999999999</v>
      </c>
      <c r="CO312" s="21">
        <v>50.1</v>
      </c>
      <c r="CP312" s="20">
        <v>192.69900000000001</v>
      </c>
      <c r="CQ312" s="20">
        <v>180.251</v>
      </c>
      <c r="CR312" s="20">
        <v>180.251</v>
      </c>
      <c r="CS312" s="21">
        <v>92.8</v>
      </c>
      <c r="CT312" s="20">
        <v>356.613</v>
      </c>
      <c r="CU312" s="20">
        <v>333.57600000000002</v>
      </c>
      <c r="CV312" s="20">
        <v>333.57600000000002</v>
      </c>
      <c r="CW312" s="21">
        <v>142.9</v>
      </c>
      <c r="CX312" s="20">
        <v>549.31299999999999</v>
      </c>
      <c r="CY312" s="20">
        <v>513.827</v>
      </c>
      <c r="CZ312" s="20">
        <v>513.827</v>
      </c>
      <c r="DA312" s="21">
        <v>81.7</v>
      </c>
      <c r="DB312" s="20">
        <v>314.03100000000001</v>
      </c>
      <c r="DC312" s="20">
        <v>293.745</v>
      </c>
      <c r="DD312" s="20">
        <v>293.745</v>
      </c>
      <c r="DE312" s="21">
        <v>237.7</v>
      </c>
      <c r="DF312" s="20">
        <v>3146.6489999999999</v>
      </c>
      <c r="DG312" s="20">
        <v>4115.1880000000001</v>
      </c>
      <c r="DH312" s="21">
        <v>40.5</v>
      </c>
      <c r="DI312" s="20">
        <v>535.98299999999995</v>
      </c>
      <c r="DJ312" s="20">
        <v>700.95899999999995</v>
      </c>
      <c r="DK312" s="21">
        <v>37.1</v>
      </c>
      <c r="DL312" s="20">
        <v>491.43299999999999</v>
      </c>
      <c r="DM312" s="20">
        <v>642.69600000000003</v>
      </c>
      <c r="DN312" s="21">
        <v>122.7</v>
      </c>
      <c r="DO312" s="20">
        <v>1624.163</v>
      </c>
      <c r="DP312" s="20">
        <v>2124.0810000000001</v>
      </c>
      <c r="DQ312" s="20">
        <v>2124.0810000000001</v>
      </c>
      <c r="DR312" s="21">
        <v>74.5</v>
      </c>
      <c r="DS312" s="20">
        <v>986.50300000000004</v>
      </c>
      <c r="DT312" s="20">
        <v>1290.1479999999999</v>
      </c>
      <c r="DU312" s="20">
        <v>1290.1479999999999</v>
      </c>
      <c r="DV312" s="21">
        <v>197.2</v>
      </c>
      <c r="DW312" s="20">
        <v>2610.6660000000002</v>
      </c>
      <c r="DX312" s="20">
        <v>3414.2289999999998</v>
      </c>
      <c r="DY312" s="20">
        <v>3414.2289999999998</v>
      </c>
      <c r="DZ312" s="21">
        <v>142.19999999999999</v>
      </c>
      <c r="EA312" s="20">
        <v>1882.55</v>
      </c>
      <c r="EB312" s="20">
        <v>2461.9989999999998</v>
      </c>
      <c r="EC312" s="20">
        <v>2461.9989999999998</v>
      </c>
      <c r="ED312" s="21">
        <v>345.1</v>
      </c>
      <c r="EE312" s="20">
        <v>1605.6679999999999</v>
      </c>
      <c r="EF312" s="20">
        <v>1501.942</v>
      </c>
      <c r="EG312" s="21">
        <v>122.6</v>
      </c>
      <c r="EH312" s="20">
        <v>570.13699999999994</v>
      </c>
      <c r="EI312" s="20">
        <v>533.30600000000004</v>
      </c>
      <c r="EJ312" s="21">
        <v>106.2</v>
      </c>
      <c r="EK312" s="20">
        <v>494.22300000000001</v>
      </c>
      <c r="EL312" s="20">
        <v>462.29599999999999</v>
      </c>
      <c r="EM312" s="21">
        <v>58.7</v>
      </c>
      <c r="EN312" s="20">
        <v>272.923</v>
      </c>
      <c r="EO312" s="20">
        <v>255.292</v>
      </c>
      <c r="EP312" s="20">
        <v>255.292</v>
      </c>
      <c r="EQ312" s="21">
        <v>163.9</v>
      </c>
      <c r="ER312" s="20">
        <v>762.60900000000004</v>
      </c>
      <c r="ES312" s="20">
        <v>713.34400000000005</v>
      </c>
      <c r="ET312" s="20">
        <v>713.34400000000005</v>
      </c>
      <c r="EU312" s="21">
        <v>222.6</v>
      </c>
      <c r="EV312" s="20">
        <v>1035.5309999999999</v>
      </c>
      <c r="EW312" s="20">
        <v>968.63599999999997</v>
      </c>
      <c r="EX312" s="20">
        <v>968.63599999999997</v>
      </c>
      <c r="EY312" s="21">
        <v>63.5</v>
      </c>
      <c r="EZ312" s="20">
        <v>295.43099999999998</v>
      </c>
      <c r="FA312" s="20">
        <v>276.346</v>
      </c>
      <c r="FB312" s="20">
        <v>276.346</v>
      </c>
      <c r="FC312" s="21">
        <v>152.30000000000001</v>
      </c>
      <c r="FD312" s="20">
        <v>3060.69</v>
      </c>
      <c r="FE312" s="20">
        <v>9676.4869999999992</v>
      </c>
      <c r="FF312" s="21">
        <v>79.5</v>
      </c>
      <c r="FG312" s="20">
        <v>1598.075</v>
      </c>
      <c r="FH312" s="20">
        <v>5052.375</v>
      </c>
      <c r="FI312" s="21">
        <v>27.5</v>
      </c>
      <c r="FJ312" s="20">
        <v>552.94899999999996</v>
      </c>
      <c r="FK312" s="20">
        <v>1748.17</v>
      </c>
      <c r="FL312" s="20">
        <v>1748.17</v>
      </c>
      <c r="FM312" s="21">
        <v>45.3</v>
      </c>
      <c r="FN312" s="20">
        <v>909.66600000000005</v>
      </c>
      <c r="FO312" s="20">
        <v>2875.942</v>
      </c>
      <c r="FP312" s="20">
        <v>2875.942</v>
      </c>
      <c r="FQ312" s="21">
        <v>72.8</v>
      </c>
      <c r="FR312" s="20">
        <v>1462.615</v>
      </c>
      <c r="FS312" s="20">
        <v>4624.1120000000001</v>
      </c>
      <c r="FT312" s="20">
        <v>4624.1120000000001</v>
      </c>
      <c r="FU312" s="21">
        <v>61.1</v>
      </c>
      <c r="FV312" s="20">
        <v>1227.492</v>
      </c>
      <c r="FW312" s="20">
        <v>3880.761</v>
      </c>
      <c r="FX312" s="20">
        <v>3880.761</v>
      </c>
      <c r="FY312" s="21">
        <v>302.2</v>
      </c>
      <c r="FZ312" s="20">
        <v>4649.7950000000001</v>
      </c>
      <c r="GA312" s="20">
        <v>6204.2219999999998</v>
      </c>
      <c r="GB312" s="21">
        <v>87.7</v>
      </c>
      <c r="GC312" s="20">
        <v>1348.655</v>
      </c>
      <c r="GD312" s="20">
        <v>1799.51</v>
      </c>
      <c r="GE312" s="21">
        <v>81.5</v>
      </c>
      <c r="GF312" s="20">
        <v>1254.6969999999999</v>
      </c>
      <c r="GG312" s="20">
        <v>1674.1420000000001</v>
      </c>
      <c r="GH312" s="21">
        <v>103.8</v>
      </c>
      <c r="GI312" s="20">
        <v>1596.5219999999999</v>
      </c>
      <c r="GJ312" s="20">
        <v>2130.239</v>
      </c>
      <c r="GK312" s="20">
        <v>2130.239</v>
      </c>
      <c r="GL312" s="21">
        <v>110.8</v>
      </c>
      <c r="GM312" s="20">
        <v>1704.6189999999999</v>
      </c>
      <c r="GN312" s="20">
        <v>2274.473</v>
      </c>
      <c r="GO312" s="20">
        <v>2274.473</v>
      </c>
      <c r="GP312" s="21">
        <v>214.6</v>
      </c>
      <c r="GQ312" s="20">
        <v>3301.1410000000001</v>
      </c>
      <c r="GR312" s="20">
        <v>4404.7120000000004</v>
      </c>
      <c r="GS312" s="20">
        <v>4404.7120000000004</v>
      </c>
      <c r="GT312" s="21">
        <v>100</v>
      </c>
      <c r="GU312" s="20">
        <v>1538.5619999999999</v>
      </c>
      <c r="GV312" s="20">
        <v>2052.9029999999998</v>
      </c>
      <c r="GW312" s="20">
        <v>2052.9029999999998</v>
      </c>
      <c r="GX312" s="21">
        <v>273.8</v>
      </c>
      <c r="GY312" s="20">
        <v>1857.97</v>
      </c>
      <c r="GZ312" s="20">
        <v>1858.8989999999999</v>
      </c>
      <c r="HA312" s="21">
        <v>31.7</v>
      </c>
      <c r="HB312" s="20">
        <v>215.03100000000001</v>
      </c>
      <c r="HC312" s="20">
        <v>215.13900000000001</v>
      </c>
      <c r="HD312" s="21">
        <v>27.8</v>
      </c>
      <c r="HE312" s="20">
        <v>188.654</v>
      </c>
      <c r="HF312" s="20">
        <v>188.74799999999999</v>
      </c>
      <c r="HG312" s="21">
        <v>124.4</v>
      </c>
      <c r="HH312" s="20">
        <v>844.34799999999996</v>
      </c>
      <c r="HI312" s="20">
        <v>844.77</v>
      </c>
      <c r="HJ312" s="20">
        <v>844.77</v>
      </c>
      <c r="HK312" s="21">
        <v>117.7</v>
      </c>
      <c r="HL312" s="20">
        <v>798.59100000000001</v>
      </c>
      <c r="HM312" s="20">
        <v>798.99</v>
      </c>
      <c r="HN312" s="20">
        <v>798.99</v>
      </c>
      <c r="HO312" s="21">
        <v>242.1</v>
      </c>
      <c r="HP312" s="20">
        <v>1642.9390000000001</v>
      </c>
      <c r="HQ312" s="20">
        <v>1643.76</v>
      </c>
      <c r="HR312" s="20">
        <v>1643.76</v>
      </c>
      <c r="HS312" s="21">
        <v>146.6</v>
      </c>
      <c r="HT312" s="20">
        <v>994.596</v>
      </c>
      <c r="HU312" s="20">
        <v>995.09299999999996</v>
      </c>
      <c r="HV312" s="20">
        <v>995.09299999999996</v>
      </c>
      <c r="HW312" s="21">
        <v>166.5</v>
      </c>
      <c r="HX312" s="20">
        <v>427.83100000000002</v>
      </c>
      <c r="HY312" s="20">
        <v>283506.37800000003</v>
      </c>
      <c r="HZ312" s="21">
        <v>23.9</v>
      </c>
      <c r="IA312" s="20">
        <v>61.45</v>
      </c>
      <c r="IB312" s="20">
        <v>40720.226999999999</v>
      </c>
      <c r="IC312" s="21">
        <v>21.3</v>
      </c>
      <c r="ID312" s="20">
        <v>54.817999999999998</v>
      </c>
      <c r="IE312" s="20">
        <v>36325.553</v>
      </c>
      <c r="IF312" s="21">
        <v>43</v>
      </c>
      <c r="IG312" s="20">
        <v>110.52500000000001</v>
      </c>
      <c r="IH312" s="20">
        <v>73240.63</v>
      </c>
      <c r="II312" s="20">
        <v>73240.63</v>
      </c>
      <c r="IJ312" s="21">
        <v>99.6</v>
      </c>
      <c r="IK312" s="20">
        <v>255.85599999999999</v>
      </c>
      <c r="IL312" s="20">
        <v>169545.52</v>
      </c>
      <c r="IM312" s="20">
        <v>169545.52</v>
      </c>
      <c r="IN312" s="21">
        <v>142.6</v>
      </c>
      <c r="IO312" s="20">
        <v>366.38099999999997</v>
      </c>
      <c r="IP312" s="20">
        <v>242786.15100000001</v>
      </c>
      <c r="IQ312" s="20">
        <v>242786.15100000001</v>
      </c>
      <c r="IR312" s="21">
        <v>81.400000000000006</v>
      </c>
      <c r="IS312" s="20">
        <v>209.20500000000001</v>
      </c>
      <c r="IT312" s="23">
        <v>138631.78</v>
      </c>
      <c r="IU312" s="23">
        <v>138631.78</v>
      </c>
      <c r="IV312" s="21">
        <v>258.39999999999998</v>
      </c>
      <c r="IW312" s="20">
        <v>28738.848999999998</v>
      </c>
      <c r="IX312" s="20">
        <v>197959.62899999999</v>
      </c>
      <c r="IY312" s="21">
        <v>51.9</v>
      </c>
      <c r="IZ312" s="20">
        <v>5771.3990000000003</v>
      </c>
      <c r="JA312" s="20">
        <v>39754.692000000003</v>
      </c>
      <c r="JB312" s="21">
        <v>45.4</v>
      </c>
      <c r="JC312" s="20">
        <v>5049.9399999999996</v>
      </c>
      <c r="JD312" s="20">
        <v>34785.120000000003</v>
      </c>
      <c r="JE312" s="20">
        <v>34785.120000000003</v>
      </c>
      <c r="JF312" s="21">
        <v>161.1</v>
      </c>
      <c r="JG312" s="20">
        <v>17917.508999999998</v>
      </c>
      <c r="JH312" s="20">
        <v>123419.817</v>
      </c>
      <c r="JI312" s="20">
        <v>123419.817</v>
      </c>
      <c r="JJ312" s="21">
        <v>206.5</v>
      </c>
      <c r="JK312" s="20">
        <v>22967.45</v>
      </c>
      <c r="JL312" s="20">
        <v>158204.93700000001</v>
      </c>
      <c r="JM312" s="20">
        <v>158204.93700000001</v>
      </c>
      <c r="JN312" s="21">
        <v>156.6</v>
      </c>
      <c r="JO312" s="20">
        <v>17422.097000000002</v>
      </c>
      <c r="JP312" s="20">
        <v>120007.31</v>
      </c>
      <c r="JQ312" s="20">
        <v>120007.31</v>
      </c>
      <c r="JR312" s="21">
        <v>112</v>
      </c>
      <c r="JS312" s="20">
        <v>341.55700000000002</v>
      </c>
      <c r="JT312" s="20">
        <v>983765.52599999995</v>
      </c>
      <c r="JU312" s="21">
        <v>48.6</v>
      </c>
      <c r="JV312" s="20">
        <v>148.22</v>
      </c>
      <c r="JW312" s="20">
        <v>426908.58299999998</v>
      </c>
      <c r="JX312" s="20">
        <v>26.311</v>
      </c>
      <c r="JY312" s="20">
        <v>80.245999999999995</v>
      </c>
      <c r="JZ312" s="20">
        <v>231129.06400000001</v>
      </c>
      <c r="KA312" s="20">
        <v>231129.06400000001</v>
      </c>
      <c r="KB312" s="20">
        <v>37.079000000000001</v>
      </c>
      <c r="KC312" s="20">
        <v>113.09099999999999</v>
      </c>
      <c r="KD312" s="20">
        <v>325727.87900000002</v>
      </c>
      <c r="KE312" s="20">
        <v>325727.87900000002</v>
      </c>
      <c r="KF312" s="21">
        <v>63.4</v>
      </c>
      <c r="KG312" s="21">
        <v>193.3</v>
      </c>
      <c r="KH312" s="20">
        <v>556856.94299999997</v>
      </c>
      <c r="KI312" s="20">
        <v>556856.94299999997</v>
      </c>
      <c r="KJ312" s="21">
        <v>46.5</v>
      </c>
      <c r="KK312" s="21">
        <v>141.69999999999999</v>
      </c>
      <c r="KL312" s="21">
        <v>408204.79999999999</v>
      </c>
      <c r="KM312" s="21">
        <v>408204.79999999999</v>
      </c>
      <c r="KN312" s="21">
        <v>132.19999999999999</v>
      </c>
      <c r="KO312" s="20">
        <v>253.24199999999999</v>
      </c>
      <c r="KP312" s="20">
        <v>6402.69</v>
      </c>
      <c r="KQ312" s="21">
        <v>43.7</v>
      </c>
      <c r="KR312" s="20">
        <v>83.734999999999999</v>
      </c>
      <c r="KS312" s="20">
        <v>2117.0549999999998</v>
      </c>
      <c r="KT312" s="21">
        <v>39.700000000000003</v>
      </c>
      <c r="KU312" s="20">
        <v>76.103999999999999</v>
      </c>
      <c r="KV312" s="20">
        <v>1924.1210000000001</v>
      </c>
      <c r="KW312" s="21">
        <v>31.1</v>
      </c>
      <c r="KX312" s="20">
        <v>59.619</v>
      </c>
      <c r="KY312" s="20">
        <v>1507.3320000000001</v>
      </c>
      <c r="KZ312" s="20">
        <v>1507.3320000000001</v>
      </c>
      <c r="LA312" s="21">
        <v>57.4</v>
      </c>
      <c r="LB312" s="20">
        <v>109.889</v>
      </c>
      <c r="LC312" s="20">
        <v>2778.3029999999999</v>
      </c>
      <c r="LD312" s="20">
        <v>2778.3029999999999</v>
      </c>
      <c r="LE312" s="21">
        <v>88.5</v>
      </c>
      <c r="LF312" s="20">
        <v>169.50700000000001</v>
      </c>
      <c r="LG312" s="20">
        <v>4285.6350000000002</v>
      </c>
      <c r="LH312" s="20">
        <v>4285.6350000000002</v>
      </c>
      <c r="LI312" s="21">
        <v>51.4</v>
      </c>
      <c r="LJ312" s="20">
        <v>98.516999999999996</v>
      </c>
      <c r="LK312" s="20">
        <v>2490.797</v>
      </c>
      <c r="LL312" s="20">
        <v>2490.797</v>
      </c>
      <c r="LM312" s="21">
        <v>192.3</v>
      </c>
      <c r="LN312" s="20">
        <v>6487.799</v>
      </c>
      <c r="LO312" s="20">
        <v>6068.6869999999999</v>
      </c>
      <c r="LP312" s="21">
        <v>73.5</v>
      </c>
      <c r="LQ312" s="20">
        <v>2481.4229999999998</v>
      </c>
      <c r="LR312" s="20">
        <v>2321.123</v>
      </c>
      <c r="LS312" s="21">
        <v>67.7</v>
      </c>
      <c r="LT312" s="20">
        <v>2285.2890000000002</v>
      </c>
      <c r="LU312" s="20">
        <v>2137.6590000000001</v>
      </c>
      <c r="LV312" s="21">
        <v>53.2</v>
      </c>
      <c r="LW312" s="20">
        <v>1795.287</v>
      </c>
      <c r="LX312" s="20">
        <v>1679.3109999999999</v>
      </c>
      <c r="LY312" s="20">
        <v>1679.3109999999999</v>
      </c>
      <c r="LZ312" s="21">
        <v>65.5</v>
      </c>
      <c r="MA312" s="20">
        <v>2211.0889999999999</v>
      </c>
      <c r="MB312" s="20">
        <v>2068.2530000000002</v>
      </c>
      <c r="MC312" s="20">
        <v>2068.2530000000002</v>
      </c>
      <c r="MD312" s="21">
        <v>118.7</v>
      </c>
      <c r="ME312" s="20">
        <v>4006.3760000000002</v>
      </c>
      <c r="MF312" s="20">
        <v>3747.5639999999999</v>
      </c>
      <c r="MG312" s="20">
        <v>3747.5639999999999</v>
      </c>
      <c r="MH312" s="21">
        <v>76.5</v>
      </c>
      <c r="MI312" s="20">
        <v>2581.3130000000001</v>
      </c>
      <c r="MJ312" s="20">
        <v>2414.56</v>
      </c>
      <c r="MK312" s="20">
        <v>2414.56</v>
      </c>
      <c r="ML312" s="21">
        <v>282.7</v>
      </c>
      <c r="MM312" s="20">
        <v>866.21799999999996</v>
      </c>
      <c r="MN312" s="20">
        <v>6026.4489999999996</v>
      </c>
      <c r="MO312" s="21">
        <v>42.8</v>
      </c>
      <c r="MP312" s="20">
        <v>131.13999999999999</v>
      </c>
      <c r="MQ312" s="20">
        <v>912.36900000000003</v>
      </c>
      <c r="MR312" s="21">
        <v>36.200000000000003</v>
      </c>
      <c r="MS312" s="20">
        <v>110.935</v>
      </c>
      <c r="MT312" s="20">
        <v>771.79899999999998</v>
      </c>
      <c r="MU312" s="21">
        <v>116</v>
      </c>
      <c r="MV312" s="20">
        <v>355.50599999999997</v>
      </c>
      <c r="MW312" s="20">
        <v>2473.3290000000002</v>
      </c>
      <c r="MX312" s="20">
        <v>2473.3290000000002</v>
      </c>
      <c r="MY312" s="21">
        <v>123.9</v>
      </c>
      <c r="MZ312" s="20">
        <v>379.57100000000003</v>
      </c>
      <c r="NA312" s="20">
        <v>2640.7510000000002</v>
      </c>
      <c r="NB312" s="20">
        <v>2640.7510000000002</v>
      </c>
      <c r="NC312" s="21">
        <v>239.9</v>
      </c>
      <c r="ND312" s="20">
        <v>735.077</v>
      </c>
      <c r="NE312" s="20">
        <v>5114.08</v>
      </c>
      <c r="NF312" s="20">
        <v>5114.08</v>
      </c>
      <c r="NG312" s="21">
        <v>167.4</v>
      </c>
      <c r="NH312" s="20">
        <v>512.90200000000004</v>
      </c>
      <c r="NI312" s="20">
        <v>3568.3609999999999</v>
      </c>
      <c r="NJ312" s="20">
        <v>3568.3609999999999</v>
      </c>
      <c r="NK312" s="21">
        <v>283.2</v>
      </c>
      <c r="NL312" s="20">
        <v>3406.95</v>
      </c>
      <c r="NM312" s="20">
        <v>3186.8609999999999</v>
      </c>
      <c r="NN312" s="21">
        <v>115</v>
      </c>
      <c r="NO312" s="20">
        <v>1383.442</v>
      </c>
      <c r="NP312" s="20">
        <v>1294.0719999999999</v>
      </c>
      <c r="NQ312" s="21">
        <v>103.6</v>
      </c>
      <c r="NR312" s="20">
        <v>1246.367</v>
      </c>
      <c r="NS312" s="20">
        <v>1165.8520000000001</v>
      </c>
      <c r="NT312" s="21">
        <v>63.5</v>
      </c>
      <c r="NU312" s="20">
        <v>763.86800000000005</v>
      </c>
      <c r="NV312" s="20">
        <v>714.52200000000005</v>
      </c>
      <c r="NW312" s="20">
        <v>714.52200000000005</v>
      </c>
      <c r="NX312" s="21">
        <v>104.7</v>
      </c>
      <c r="NY312" s="20">
        <v>1259.6400000000001</v>
      </c>
      <c r="NZ312" s="20">
        <v>1178.2670000000001</v>
      </c>
      <c r="OA312" s="20">
        <v>1178.2670000000001</v>
      </c>
      <c r="OB312" s="21">
        <v>168.2</v>
      </c>
      <c r="OC312" s="20">
        <v>2023.508</v>
      </c>
      <c r="OD312" s="20">
        <v>1892.789</v>
      </c>
      <c r="OE312" s="20">
        <v>1892.789</v>
      </c>
      <c r="OF312" s="21">
        <v>106</v>
      </c>
      <c r="OG312" s="20">
        <v>1275.325</v>
      </c>
      <c r="OH312" s="20">
        <v>1192.9390000000001</v>
      </c>
      <c r="OI312" s="20">
        <v>1192.9390000000001</v>
      </c>
      <c r="OJ312" s="21">
        <v>254.5</v>
      </c>
      <c r="OK312" s="20">
        <v>596.75300000000004</v>
      </c>
      <c r="OL312" s="20">
        <v>558.20299999999997</v>
      </c>
      <c r="OM312" s="21">
        <v>73.3</v>
      </c>
      <c r="ON312" s="20">
        <v>171.767</v>
      </c>
      <c r="OO312" s="20">
        <v>160.67099999999999</v>
      </c>
      <c r="OP312" s="21">
        <v>68</v>
      </c>
      <c r="OQ312" s="20">
        <v>159.41800000000001</v>
      </c>
      <c r="OR312" s="20">
        <v>149.12</v>
      </c>
      <c r="OS312" s="21">
        <v>64.2</v>
      </c>
      <c r="OT312" s="20">
        <v>150.61600000000001</v>
      </c>
      <c r="OU312" s="20">
        <v>140.886</v>
      </c>
      <c r="OV312" s="20">
        <v>140.886</v>
      </c>
      <c r="OW312" s="21">
        <v>117</v>
      </c>
      <c r="OX312" s="20">
        <v>274.37</v>
      </c>
      <c r="OY312" s="20">
        <v>256.64600000000002</v>
      </c>
      <c r="OZ312" s="20">
        <v>256.64600000000002</v>
      </c>
      <c r="PA312" s="21">
        <v>181.3</v>
      </c>
      <c r="PB312" s="20">
        <v>424.98599999999999</v>
      </c>
      <c r="PC312" s="20">
        <v>397.53199999999998</v>
      </c>
      <c r="PD312" s="20">
        <v>397.53199999999998</v>
      </c>
      <c r="PE312" s="21">
        <v>94</v>
      </c>
      <c r="PF312" s="20">
        <v>220.30500000000001</v>
      </c>
      <c r="PG312" s="20">
        <v>206.07300000000001</v>
      </c>
      <c r="PH312" s="20">
        <v>206.07300000000001</v>
      </c>
      <c r="PI312" s="21">
        <v>313.3</v>
      </c>
      <c r="PJ312" s="20">
        <v>7508.4160000000002</v>
      </c>
      <c r="PK312" s="20">
        <v>7023.3720000000003</v>
      </c>
      <c r="PL312" s="21">
        <v>112.8</v>
      </c>
      <c r="PM312" s="20">
        <v>2703.3339999999998</v>
      </c>
      <c r="PN312" s="20">
        <v>2528.6990000000001</v>
      </c>
      <c r="PO312" s="21">
        <v>100.5</v>
      </c>
      <c r="PP312" s="20">
        <v>2407.8009999999999</v>
      </c>
      <c r="PQ312" s="20">
        <v>2252.2570000000001</v>
      </c>
      <c r="PR312" s="21">
        <v>57.5</v>
      </c>
      <c r="PS312" s="20">
        <v>1378.8869999999999</v>
      </c>
      <c r="PT312" s="20">
        <v>1289.8109999999999</v>
      </c>
      <c r="PU312" s="20">
        <v>1289.8109999999999</v>
      </c>
      <c r="PV312" s="21">
        <v>143</v>
      </c>
      <c r="PW312" s="20">
        <v>3426.194</v>
      </c>
      <c r="PX312" s="20">
        <v>3204.8620000000001</v>
      </c>
      <c r="PY312" s="20">
        <v>3204.8620000000001</v>
      </c>
      <c r="PZ312" s="21">
        <v>200.5</v>
      </c>
      <c r="QA312" s="20">
        <v>4805.0810000000001</v>
      </c>
      <c r="QB312" s="20">
        <v>4494.6729999999998</v>
      </c>
      <c r="QC312" s="20">
        <v>4494.6729999999998</v>
      </c>
      <c r="QD312" s="21">
        <v>95.8</v>
      </c>
      <c r="QE312" s="20">
        <v>2296.1</v>
      </c>
      <c r="QF312" s="20">
        <v>2147.7719999999999</v>
      </c>
      <c r="QG312" s="20">
        <v>2147.7719999999999</v>
      </c>
      <c r="QH312" s="21">
        <v>242</v>
      </c>
      <c r="QI312" s="21">
        <v>224.9</v>
      </c>
      <c r="QJ312" s="20">
        <v>155753.35800000001</v>
      </c>
      <c r="QK312" s="21">
        <v>88.5</v>
      </c>
      <c r="QL312" s="21">
        <v>79.400000000000006</v>
      </c>
      <c r="QM312" s="20">
        <v>56967.841999999997</v>
      </c>
      <c r="QN312" s="21">
        <v>83.7</v>
      </c>
      <c r="QO312" s="21">
        <v>75.3</v>
      </c>
      <c r="QP312" s="20">
        <v>53847.68</v>
      </c>
      <c r="QQ312" s="21">
        <v>59.7</v>
      </c>
      <c r="QR312" s="21">
        <v>52.8</v>
      </c>
      <c r="QS312" s="20">
        <v>38455.408000000003</v>
      </c>
      <c r="QT312" s="21">
        <v>93.7</v>
      </c>
      <c r="QU312" s="21">
        <v>92.7</v>
      </c>
      <c r="QV312" s="20">
        <v>60328.887000000002</v>
      </c>
      <c r="QW312" s="21">
        <v>153.5</v>
      </c>
      <c r="QX312" s="21">
        <v>145.5</v>
      </c>
      <c r="QY312" s="20">
        <v>98785.516000000003</v>
      </c>
      <c r="QZ312" s="21">
        <v>86.2</v>
      </c>
      <c r="RA312" s="21">
        <v>85.9</v>
      </c>
      <c r="RB312" s="20">
        <v>55468.635999999999</v>
      </c>
      <c r="RC312" s="21">
        <v>274.3</v>
      </c>
      <c r="RD312" s="20">
        <v>6930.74</v>
      </c>
      <c r="RE312" s="20">
        <v>5545.9780000000001</v>
      </c>
      <c r="RF312" s="21">
        <v>112.3</v>
      </c>
      <c r="RG312" s="20">
        <v>2836.84</v>
      </c>
      <c r="RH312" s="20">
        <v>2270.0390000000002</v>
      </c>
      <c r="RI312" s="21">
        <v>86</v>
      </c>
      <c r="RJ312" s="20">
        <v>2171.5320000000002</v>
      </c>
      <c r="RK312" s="20">
        <v>1737.66</v>
      </c>
      <c r="RL312" s="21">
        <v>86.6</v>
      </c>
      <c r="RM312" s="20">
        <v>2187.2289999999998</v>
      </c>
      <c r="RN312" s="20">
        <v>1750.221</v>
      </c>
      <c r="RO312" s="20">
        <v>1750.221</v>
      </c>
      <c r="RP312" s="21">
        <v>75.5</v>
      </c>
      <c r="RQ312" s="20">
        <v>1906.671</v>
      </c>
      <c r="RR312" s="20">
        <v>1525.7180000000001</v>
      </c>
      <c r="RS312" s="20">
        <v>1525.7180000000001</v>
      </c>
      <c r="RT312" s="21">
        <v>162</v>
      </c>
      <c r="RU312" s="20">
        <v>4093.9</v>
      </c>
      <c r="RV312" s="20">
        <v>3275.9389999999999</v>
      </c>
      <c r="RW312" s="20">
        <v>3275.9389999999999</v>
      </c>
      <c r="RX312" s="21">
        <v>87.7</v>
      </c>
      <c r="RY312" s="20">
        <v>2215.7919999999999</v>
      </c>
      <c r="RZ312" s="20">
        <v>1773.077</v>
      </c>
      <c r="SA312" s="20">
        <v>1773.077</v>
      </c>
      <c r="SB312" s="21">
        <v>300</v>
      </c>
      <c r="SC312" s="20">
        <v>560.70799999999997</v>
      </c>
      <c r="SD312" s="20">
        <v>524.48599999999999</v>
      </c>
      <c r="SE312" s="21">
        <v>174.2</v>
      </c>
      <c r="SF312" s="20">
        <v>325.536</v>
      </c>
      <c r="SG312" s="20">
        <v>304.50599999999997</v>
      </c>
      <c r="SH312" s="21">
        <v>177.7</v>
      </c>
      <c r="SI312" s="20">
        <v>332.11599999999999</v>
      </c>
      <c r="SJ312" s="20">
        <v>310.661</v>
      </c>
      <c r="SK312" s="21">
        <v>60.3</v>
      </c>
      <c r="SL312" s="20">
        <v>112.645</v>
      </c>
      <c r="SM312" s="20">
        <v>105.36799999999999</v>
      </c>
      <c r="SN312" s="20">
        <v>105.36799999999999</v>
      </c>
      <c r="SO312" s="21">
        <v>65.599999999999994</v>
      </c>
      <c r="SP312" s="20">
        <v>122.527</v>
      </c>
      <c r="SQ312" s="20">
        <v>114.61199999999999</v>
      </c>
      <c r="SR312" s="20">
        <v>114.61199999999999</v>
      </c>
      <c r="SS312" s="21">
        <v>125.8</v>
      </c>
      <c r="ST312" s="20">
        <v>235.172</v>
      </c>
      <c r="SU312" s="20">
        <v>219.98</v>
      </c>
      <c r="SV312" s="20">
        <v>219.98</v>
      </c>
      <c r="SW312" s="21">
        <v>106.3</v>
      </c>
      <c r="SX312" s="20">
        <v>198.745</v>
      </c>
      <c r="SY312" s="20">
        <v>185.90600000000001</v>
      </c>
      <c r="SZ312" s="20">
        <v>185.90600000000001</v>
      </c>
      <c r="TA312" s="21">
        <v>388.6</v>
      </c>
      <c r="TB312" s="20">
        <v>1265.903</v>
      </c>
      <c r="TC312" s="20">
        <v>9836.6990000000005</v>
      </c>
      <c r="TD312" s="21">
        <v>72.099999999999994</v>
      </c>
      <c r="TE312" s="20">
        <v>234.733</v>
      </c>
      <c r="TF312" s="20">
        <v>1823.9960000000001</v>
      </c>
      <c r="TG312" s="21">
        <v>67.599999999999994</v>
      </c>
      <c r="TH312" s="20">
        <v>220.19399999999999</v>
      </c>
      <c r="TI312" s="20">
        <v>1711.019</v>
      </c>
      <c r="TJ312" s="20">
        <v>1711.019</v>
      </c>
      <c r="TK312" s="21">
        <v>249</v>
      </c>
      <c r="TL312" s="20">
        <v>810.93399999999997</v>
      </c>
      <c r="TM312" s="20">
        <v>6301.3649999999998</v>
      </c>
      <c r="TN312" s="20">
        <v>6376.9560000000001</v>
      </c>
      <c r="TO312" s="21">
        <v>316.60000000000002</v>
      </c>
      <c r="TP312" s="20">
        <v>1031.17</v>
      </c>
      <c r="TQ312" s="20">
        <v>8012.7030000000004</v>
      </c>
      <c r="TR312" s="20">
        <v>8087.9750000000004</v>
      </c>
      <c r="TS312" s="21">
        <v>228.7</v>
      </c>
      <c r="TT312" s="20">
        <v>744.92200000000003</v>
      </c>
      <c r="TU312" s="20">
        <v>5788.4170000000004</v>
      </c>
      <c r="TV312" s="20">
        <v>5864.6509999999998</v>
      </c>
      <c r="TW312" s="21">
        <v>169.6</v>
      </c>
      <c r="TX312" s="20">
        <v>217.18899999999999</v>
      </c>
      <c r="TY312" s="20">
        <v>62493.379000000001</v>
      </c>
      <c r="TZ312" s="21">
        <v>81.5</v>
      </c>
      <c r="UA312" s="20">
        <v>104.386</v>
      </c>
      <c r="UB312" s="20">
        <v>30035.64</v>
      </c>
      <c r="UC312" s="21">
        <v>73</v>
      </c>
      <c r="UD312" s="20">
        <v>93.430999999999997</v>
      </c>
      <c r="UE312" s="20">
        <v>26883.7</v>
      </c>
      <c r="UF312" s="21">
        <v>19.7</v>
      </c>
      <c r="UG312" s="20">
        <v>25.265999999999998</v>
      </c>
      <c r="UH312" s="20">
        <v>7270.0339999999997</v>
      </c>
      <c r="UI312" s="20">
        <v>7270.0339999999997</v>
      </c>
      <c r="UJ312" s="21">
        <v>68.400000000000006</v>
      </c>
      <c r="UK312" s="20">
        <v>87.537000000000006</v>
      </c>
      <c r="UL312" s="20">
        <v>25187.705000000002</v>
      </c>
      <c r="UM312" s="20">
        <v>25187.705000000002</v>
      </c>
      <c r="UN312" s="21">
        <v>88.1</v>
      </c>
      <c r="UO312" s="20">
        <v>112.803</v>
      </c>
      <c r="UP312" s="20">
        <v>32457.739000000001</v>
      </c>
      <c r="UQ312" s="20">
        <v>32457.739000000001</v>
      </c>
      <c r="UR312" s="21">
        <v>32.4</v>
      </c>
      <c r="US312" s="20">
        <v>41.421999999999997</v>
      </c>
      <c r="UT312" s="20">
        <v>11918.55</v>
      </c>
      <c r="UU312" s="20">
        <v>11918.55</v>
      </c>
      <c r="UV312" s="21">
        <v>70.599999999999994</v>
      </c>
      <c r="UW312" s="20">
        <v>673.70899999999995</v>
      </c>
      <c r="UX312" s="20">
        <v>8972240.0240000002</v>
      </c>
      <c r="UY312" s="21">
        <v>28.7</v>
      </c>
      <c r="UZ312" s="20">
        <v>274.08199999999999</v>
      </c>
      <c r="VA312" s="20">
        <v>3650132.1869999999</v>
      </c>
      <c r="VB312" s="21">
        <v>16.899999999999999</v>
      </c>
      <c r="VC312" s="20">
        <v>161.26400000000001</v>
      </c>
      <c r="VD312" s="20">
        <v>2147660.5499999998</v>
      </c>
      <c r="VE312" s="20">
        <v>2147660.5499999998</v>
      </c>
      <c r="VF312" s="21">
        <v>24.9</v>
      </c>
      <c r="VG312" s="20">
        <v>237.97200000000001</v>
      </c>
      <c r="VH312" s="20">
        <v>3169239.72</v>
      </c>
      <c r="VI312" s="20">
        <v>2855525.2080000001</v>
      </c>
      <c r="VJ312" s="21">
        <v>41.9</v>
      </c>
      <c r="VK312" s="20">
        <v>399.62700000000001</v>
      </c>
      <c r="VL312" s="20">
        <v>5322107.8370000003</v>
      </c>
      <c r="VM312" s="20">
        <v>5003185.7580000004</v>
      </c>
      <c r="VN312" s="21">
        <v>34.700000000000003</v>
      </c>
      <c r="VO312" s="20">
        <v>330.88900000000001</v>
      </c>
      <c r="VP312" s="20">
        <v>4406674.483</v>
      </c>
      <c r="VQ312" s="20">
        <v>4406674.483</v>
      </c>
      <c r="VR312" s="21">
        <v>383.6</v>
      </c>
      <c r="VS312" s="20">
        <v>1124.69</v>
      </c>
      <c r="VT312" s="20">
        <v>1052.0350000000001</v>
      </c>
      <c r="VU312" s="21">
        <v>82.4</v>
      </c>
      <c r="VV312" s="20">
        <v>241.51400000000001</v>
      </c>
      <c r="VW312" s="20">
        <v>225.91200000000001</v>
      </c>
      <c r="VX312" s="21">
        <v>76.099999999999994</v>
      </c>
      <c r="VY312" s="20">
        <v>223.012</v>
      </c>
      <c r="VZ312" s="20">
        <v>208.60499999999999</v>
      </c>
      <c r="WA312" s="21">
        <v>51.6</v>
      </c>
      <c r="WB312" s="20">
        <v>151.22399999999999</v>
      </c>
      <c r="WC312" s="20">
        <v>141.45500000000001</v>
      </c>
      <c r="WD312" s="20">
        <v>141.45500000000001</v>
      </c>
      <c r="WE312" s="21">
        <v>249.7</v>
      </c>
      <c r="WF312" s="20">
        <v>731.95299999999997</v>
      </c>
      <c r="WG312" s="20">
        <v>684.66800000000001</v>
      </c>
      <c r="WH312" s="20">
        <v>684.66800000000001</v>
      </c>
      <c r="WI312" s="21">
        <v>301.2</v>
      </c>
      <c r="WJ312" s="20">
        <v>883.17700000000002</v>
      </c>
      <c r="WK312" s="20">
        <v>826.12300000000005</v>
      </c>
      <c r="WL312" s="20">
        <v>826.12300000000005</v>
      </c>
      <c r="WM312" s="21">
        <v>47.6</v>
      </c>
      <c r="WN312" s="20">
        <v>139.471</v>
      </c>
      <c r="WO312" s="20">
        <v>130.46100000000001</v>
      </c>
      <c r="WP312" s="20">
        <v>130.46100000000001</v>
      </c>
      <c r="WQ312" s="21">
        <v>175.9</v>
      </c>
      <c r="WR312" s="20">
        <v>604.65499999999997</v>
      </c>
      <c r="WS312" s="20">
        <v>2197.4360000000001</v>
      </c>
      <c r="WT312" s="21">
        <v>66.7</v>
      </c>
      <c r="WU312" s="20">
        <v>229.208</v>
      </c>
      <c r="WV312" s="20">
        <v>832.98900000000003</v>
      </c>
      <c r="WW312" s="21">
        <v>60.6</v>
      </c>
      <c r="WX312" s="20">
        <v>208.34399999999999</v>
      </c>
      <c r="WY312" s="20">
        <v>757.16300000000001</v>
      </c>
      <c r="WZ312" s="21">
        <v>40.799999999999997</v>
      </c>
      <c r="XA312" s="20">
        <v>140.31</v>
      </c>
      <c r="XB312" s="20">
        <v>509.91399999999999</v>
      </c>
      <c r="XC312" s="20">
        <v>509.91399999999999</v>
      </c>
      <c r="XD312" s="21">
        <v>68.400000000000006</v>
      </c>
      <c r="XE312" s="20">
        <v>235.136</v>
      </c>
      <c r="XF312" s="20">
        <v>854.53300000000002</v>
      </c>
      <c r="XG312" s="20">
        <v>854.53300000000002</v>
      </c>
      <c r="XH312" s="21">
        <v>109.2</v>
      </c>
      <c r="XI312" s="20">
        <v>375.44600000000003</v>
      </c>
      <c r="XJ312" s="20">
        <v>1364.4469999999999</v>
      </c>
      <c r="XK312" s="20">
        <v>1364.4469999999999</v>
      </c>
      <c r="XL312" s="21">
        <v>64.400000000000006</v>
      </c>
      <c r="XM312" s="20">
        <v>221.53</v>
      </c>
      <c r="XN312" s="22">
        <v>805.08608800000002</v>
      </c>
      <c r="XO312" s="22">
        <v>805.08608800000002</v>
      </c>
      <c r="XP312" s="21">
        <v>156.69999999999999</v>
      </c>
      <c r="XQ312" s="20">
        <v>3717.3969999999999</v>
      </c>
      <c r="XR312" s="20">
        <v>241300.35500000001</v>
      </c>
      <c r="XS312" s="21">
        <v>68.7</v>
      </c>
      <c r="XT312" s="20">
        <v>1630.6010000000001</v>
      </c>
      <c r="XU312" s="20">
        <v>105844.1</v>
      </c>
      <c r="XV312" s="21">
        <v>31.8</v>
      </c>
      <c r="XW312" s="20">
        <v>753.62300000000005</v>
      </c>
      <c r="XX312" s="20">
        <v>48918.481</v>
      </c>
      <c r="XY312" s="20">
        <v>48918.481</v>
      </c>
      <c r="XZ312" s="21">
        <v>56.2</v>
      </c>
      <c r="YA312" s="20">
        <v>1333.174</v>
      </c>
      <c r="YB312" s="20">
        <v>86537.774000000005</v>
      </c>
      <c r="YC312" s="20">
        <v>86537.774000000005</v>
      </c>
      <c r="YD312" s="21">
        <v>88</v>
      </c>
      <c r="YE312" s="20">
        <v>2086.7959999999998</v>
      </c>
      <c r="YF312" s="20">
        <v>135456.255</v>
      </c>
      <c r="YG312" s="20">
        <v>135456.255</v>
      </c>
      <c r="YH312" s="21">
        <v>54.6</v>
      </c>
      <c r="YI312" s="20">
        <v>1294.7249999999999</v>
      </c>
      <c r="YJ312" s="20">
        <v>84042.005000000005</v>
      </c>
      <c r="YK312" s="20">
        <v>84042.005000000005</v>
      </c>
      <c r="YL312" s="21">
        <v>263</v>
      </c>
      <c r="YM312" s="20">
        <v>4792.5680000000002</v>
      </c>
      <c r="YN312" s="20">
        <v>4482.9679999999998</v>
      </c>
      <c r="YO312" s="21">
        <v>148.30000000000001</v>
      </c>
      <c r="YP312" s="20">
        <v>2701.6080000000002</v>
      </c>
      <c r="YQ312" s="20">
        <v>2527.0839999999998</v>
      </c>
      <c r="YR312" s="21">
        <v>136.6</v>
      </c>
      <c r="YS312" s="20">
        <v>2488.2730000000001</v>
      </c>
      <c r="YT312" s="20">
        <v>2327.5309999999999</v>
      </c>
      <c r="YU312" s="21">
        <v>41.1</v>
      </c>
      <c r="YV312" s="20">
        <v>749.27499999999998</v>
      </c>
      <c r="YW312" s="20">
        <v>700.87199999999996</v>
      </c>
      <c r="YX312" s="20">
        <v>700.87199999999996</v>
      </c>
      <c r="YY312" s="21">
        <v>73.599999999999994</v>
      </c>
      <c r="YZ312" s="20">
        <v>1341.6849999999999</v>
      </c>
      <c r="ZA312" s="20">
        <v>1255.0119999999999</v>
      </c>
      <c r="ZB312" s="20">
        <v>1255.0119999999999</v>
      </c>
      <c r="ZC312" s="21">
        <v>114.7</v>
      </c>
      <c r="ZD312" s="20">
        <v>2090.96</v>
      </c>
      <c r="ZE312" s="20">
        <v>1955.884</v>
      </c>
      <c r="ZF312" s="20">
        <v>1955.884</v>
      </c>
      <c r="ZG312" s="21">
        <v>82.7</v>
      </c>
      <c r="ZH312" s="20">
        <v>1506.9870000000001</v>
      </c>
      <c r="ZI312" s="20">
        <v>1409.635</v>
      </c>
      <c r="ZJ312" s="20">
        <v>1409.635</v>
      </c>
      <c r="ZK312" s="21">
        <v>367.7</v>
      </c>
      <c r="ZL312" s="20">
        <v>17913.197</v>
      </c>
      <c r="ZM312" s="20">
        <v>2003107.4</v>
      </c>
      <c r="ZN312" s="21">
        <v>211.4</v>
      </c>
      <c r="ZO312" s="20">
        <v>10298.986999999999</v>
      </c>
      <c r="ZP312" s="20">
        <v>1151663.6000000001</v>
      </c>
      <c r="ZQ312" s="21">
        <v>199.2</v>
      </c>
      <c r="ZR312" s="20">
        <v>9705.4660000000003</v>
      </c>
      <c r="ZS312" s="20">
        <v>1085294.321</v>
      </c>
      <c r="ZT312" s="21">
        <v>60.1</v>
      </c>
      <c r="ZU312" s="20">
        <v>2927.348</v>
      </c>
      <c r="ZV312" s="20">
        <v>327344.8</v>
      </c>
      <c r="ZW312" s="20">
        <v>327344.8</v>
      </c>
      <c r="ZX312" s="21">
        <v>96.2</v>
      </c>
      <c r="ZY312" s="20">
        <v>4686.8620000000001</v>
      </c>
      <c r="ZZ312" s="20">
        <v>524099</v>
      </c>
      <c r="AAA312" s="20">
        <v>524099</v>
      </c>
      <c r="AAB312" s="21">
        <v>156.30000000000001</v>
      </c>
      <c r="AAC312" s="20">
        <v>7614.21</v>
      </c>
      <c r="AAD312" s="20">
        <v>851443.8</v>
      </c>
      <c r="AAE312" s="20">
        <v>851443.8</v>
      </c>
      <c r="AAF312" s="21">
        <v>104.7</v>
      </c>
      <c r="AAG312" s="20">
        <v>5102.6059999999998</v>
      </c>
      <c r="AAH312" s="20">
        <v>570588.69999999995</v>
      </c>
      <c r="AAI312" s="20">
        <v>570588.69999999995</v>
      </c>
      <c r="AAJ312" s="21">
        <v>219.6</v>
      </c>
      <c r="AAK312" s="20">
        <v>3463.4859999999999</v>
      </c>
      <c r="AAL312" s="20">
        <v>3869865</v>
      </c>
      <c r="AAM312" s="21">
        <v>38.5</v>
      </c>
      <c r="AAN312" s="20">
        <v>606.87099999999998</v>
      </c>
      <c r="AAO312" s="20">
        <v>678076.2</v>
      </c>
      <c r="AAP312" s="21">
        <v>87.3</v>
      </c>
      <c r="AAQ312" s="20">
        <v>1377.2850000000001</v>
      </c>
      <c r="AAR312" s="20">
        <v>1538884.5</v>
      </c>
      <c r="AAS312" s="20">
        <v>1538884.5</v>
      </c>
      <c r="AAT312" s="21">
        <v>93.8</v>
      </c>
      <c r="AAU312" s="20">
        <v>1479.3309999999999</v>
      </c>
      <c r="AAV312" s="20">
        <v>1652904.3</v>
      </c>
      <c r="AAW312" s="20">
        <v>1652904.3</v>
      </c>
      <c r="AAX312" s="21">
        <v>181.1</v>
      </c>
      <c r="AAY312" s="20">
        <v>2856.616</v>
      </c>
      <c r="AAZ312" s="20">
        <v>3191788.8</v>
      </c>
      <c r="ABA312" s="20">
        <v>3191788.8</v>
      </c>
      <c r="ABB312" s="21">
        <v>124.4</v>
      </c>
      <c r="ABC312" s="20">
        <v>1961.789</v>
      </c>
      <c r="ABD312" s="20">
        <v>2191970.5</v>
      </c>
      <c r="ABE312" s="20">
        <v>2191970.5</v>
      </c>
      <c r="ABF312" s="21">
        <v>398.5</v>
      </c>
      <c r="ABG312" s="20">
        <v>241.54499999999999</v>
      </c>
      <c r="ABH312" s="20">
        <v>225.941</v>
      </c>
      <c r="ABI312" s="21">
        <v>24.2</v>
      </c>
      <c r="ABJ312" s="20">
        <v>14.654999999999999</v>
      </c>
      <c r="ABK312" s="20">
        <v>13.708</v>
      </c>
      <c r="ABL312" s="21">
        <v>22.5</v>
      </c>
      <c r="ABM312" s="20">
        <v>13.669</v>
      </c>
      <c r="ABN312" s="20">
        <v>12.786</v>
      </c>
      <c r="ABO312" s="21">
        <v>62.6</v>
      </c>
      <c r="ABP312" s="20">
        <v>37.969000000000001</v>
      </c>
      <c r="ABQ312" s="20">
        <v>35.515999999999998</v>
      </c>
      <c r="ABR312" s="20">
        <v>35.515999999999998</v>
      </c>
      <c r="ABS312" s="21">
        <v>311.7</v>
      </c>
      <c r="ABT312" s="20">
        <v>188.92099999999999</v>
      </c>
      <c r="ABU312" s="20">
        <v>176.71700000000001</v>
      </c>
      <c r="ABV312" s="20">
        <v>176.71700000000001</v>
      </c>
      <c r="ABW312" s="21">
        <v>374.3</v>
      </c>
      <c r="ABX312" s="20">
        <v>226.89</v>
      </c>
      <c r="ABY312" s="20">
        <v>212.233</v>
      </c>
      <c r="ABZ312" s="20">
        <v>212.233</v>
      </c>
      <c r="ACA312" s="21">
        <v>94.1</v>
      </c>
      <c r="ACB312" s="20">
        <v>57.063000000000002</v>
      </c>
      <c r="ACC312" s="20">
        <v>53.377000000000002</v>
      </c>
      <c r="ACD312" s="20">
        <v>53.377000000000002</v>
      </c>
      <c r="ACE312" s="21">
        <v>77</v>
      </c>
      <c r="ACF312" s="20">
        <v>849.83199999999999</v>
      </c>
      <c r="ACG312" s="20">
        <v>15911.996999999999</v>
      </c>
      <c r="ACH312" s="21">
        <v>35.9</v>
      </c>
      <c r="ACI312" s="20">
        <v>396.423</v>
      </c>
      <c r="ACJ312" s="20">
        <v>7422.5039999999999</v>
      </c>
      <c r="ACK312" s="21">
        <v>16</v>
      </c>
      <c r="ACL312" s="20">
        <v>176.40299999999999</v>
      </c>
      <c r="ACM312" s="20">
        <v>3302.9209999999998</v>
      </c>
      <c r="ACN312" s="20">
        <v>3302.9209999999998</v>
      </c>
      <c r="ACO312" s="21">
        <v>25.1</v>
      </c>
      <c r="ACP312" s="20">
        <v>277.00599999999997</v>
      </c>
      <c r="ACQ312" s="20">
        <v>5186.5709999999999</v>
      </c>
      <c r="ACR312" s="20">
        <v>5186.5709999999999</v>
      </c>
      <c r="ACS312" s="21">
        <v>41.1</v>
      </c>
      <c r="ACT312" s="20">
        <v>453.40899999999999</v>
      </c>
      <c r="ACU312" s="20">
        <v>8489.4930000000004</v>
      </c>
      <c r="ACV312" s="20">
        <v>8489.4930000000004</v>
      </c>
      <c r="ACW312" s="21">
        <v>18.600000000000001</v>
      </c>
      <c r="ACX312" s="20">
        <v>205.405</v>
      </c>
      <c r="ACY312" s="20">
        <v>3845.9459999999999</v>
      </c>
      <c r="ACZ312" s="20">
        <v>3845.9459999999999</v>
      </c>
      <c r="ADA312" s="21">
        <v>186.6</v>
      </c>
      <c r="ADB312" s="20">
        <v>541.19600000000003</v>
      </c>
      <c r="ADC312" s="20">
        <v>2395.0639999999999</v>
      </c>
      <c r="ADD312" s="21">
        <v>51.8</v>
      </c>
      <c r="ADE312" s="20">
        <v>150.148</v>
      </c>
      <c r="ADF312" s="20">
        <v>664.48199999999997</v>
      </c>
      <c r="ADG312" s="21">
        <v>67.900000000000006</v>
      </c>
      <c r="ADH312" s="20">
        <v>196.88300000000001</v>
      </c>
      <c r="ADI312" s="20">
        <v>871.30600000000004</v>
      </c>
      <c r="ADJ312" s="20">
        <v>871.30600000000004</v>
      </c>
      <c r="ADK312" s="21">
        <v>66.900000000000006</v>
      </c>
      <c r="ADL312" s="20">
        <v>194.16499999999999</v>
      </c>
      <c r="ADM312" s="20">
        <v>859.27599999999995</v>
      </c>
      <c r="ADN312" s="20">
        <v>859.27599999999995</v>
      </c>
      <c r="ADO312" s="21">
        <v>134.80000000000001</v>
      </c>
      <c r="ADP312" s="20">
        <v>391.048</v>
      </c>
      <c r="ADQ312" s="20">
        <v>1730.5820000000001</v>
      </c>
      <c r="ADR312" s="20">
        <v>1730.5820000000001</v>
      </c>
      <c r="ADS312" s="21">
        <v>130.6</v>
      </c>
      <c r="ADT312" s="20">
        <v>378.70699999999999</v>
      </c>
      <c r="ADU312" s="20">
        <v>1675.9680000000001</v>
      </c>
      <c r="ADV312" s="20">
        <v>1675.9680000000001</v>
      </c>
      <c r="ADW312" s="21">
        <v>352</v>
      </c>
      <c r="ADX312" s="20">
        <v>2689.3710000000001</v>
      </c>
      <c r="ADY312" s="20">
        <v>2515.6379999999999</v>
      </c>
      <c r="ADZ312" s="21">
        <v>67.5</v>
      </c>
      <c r="AEA312" s="20">
        <v>515.92600000000004</v>
      </c>
      <c r="AEB312" s="20">
        <v>482.59699999999998</v>
      </c>
      <c r="AEC312" s="21">
        <v>59.8</v>
      </c>
      <c r="AED312" s="20">
        <v>456.57</v>
      </c>
      <c r="AEE312" s="20">
        <v>427.07600000000002</v>
      </c>
      <c r="AEF312" s="21">
        <v>110.3</v>
      </c>
      <c r="AEG312" s="20">
        <v>843.07600000000002</v>
      </c>
      <c r="AEH312" s="20">
        <v>788.61300000000006</v>
      </c>
      <c r="AEI312" s="20">
        <v>788.61300000000006</v>
      </c>
      <c r="AEJ312" s="21">
        <v>174.1</v>
      </c>
      <c r="AEK312" s="20">
        <v>1330.37</v>
      </c>
      <c r="AEL312" s="20">
        <v>1244.4280000000001</v>
      </c>
      <c r="AEM312" s="20">
        <v>1244.4280000000001</v>
      </c>
      <c r="AEN312" s="21">
        <v>284.39999999999998</v>
      </c>
      <c r="AEO312" s="20">
        <v>2173.4459999999999</v>
      </c>
      <c r="AEP312" s="20">
        <v>2033.0409999999999</v>
      </c>
      <c r="AEQ312" s="20">
        <v>2033.0409999999999</v>
      </c>
      <c r="AER312" s="21">
        <v>115.3</v>
      </c>
      <c r="AES312" s="20">
        <v>881.26</v>
      </c>
      <c r="AET312" s="20">
        <v>824.33100000000002</v>
      </c>
      <c r="AEU312" s="20">
        <v>824.33100000000002</v>
      </c>
      <c r="AEV312" s="21">
        <v>289.7</v>
      </c>
      <c r="AEW312" s="20">
        <v>1074.961</v>
      </c>
      <c r="AEX312" s="20">
        <v>9218.5390000000007</v>
      </c>
      <c r="AEY312" s="21">
        <v>39.5</v>
      </c>
      <c r="AEZ312" s="20">
        <v>146.65299999999999</v>
      </c>
      <c r="AFA312" s="20">
        <v>1257.6510000000001</v>
      </c>
      <c r="AFB312" s="21">
        <v>38.6</v>
      </c>
      <c r="AFC312" s="20">
        <v>143.239</v>
      </c>
      <c r="AFD312" s="20">
        <v>1228.375</v>
      </c>
      <c r="AFE312" s="21">
        <v>100.8</v>
      </c>
      <c r="AFF312" s="20">
        <v>373.96499999999997</v>
      </c>
      <c r="AFG312" s="20">
        <v>3207.01</v>
      </c>
      <c r="AFH312" s="20">
        <v>3207.01</v>
      </c>
      <c r="AFI312" s="21">
        <v>149.4</v>
      </c>
      <c r="AFJ312" s="20">
        <v>554.34299999999996</v>
      </c>
      <c r="AFK312" s="20">
        <v>4753.8779999999997</v>
      </c>
      <c r="AFL312" s="20">
        <v>4753.8779999999997</v>
      </c>
      <c r="AFM312" s="21">
        <v>250.2</v>
      </c>
      <c r="AFN312" s="20">
        <v>928.30799999999999</v>
      </c>
      <c r="AFO312" s="20">
        <v>7960.8879999999999</v>
      </c>
      <c r="AFP312" s="20">
        <v>7960.8879999999999</v>
      </c>
      <c r="AFQ312" s="21">
        <v>123.8</v>
      </c>
      <c r="AFR312" s="20">
        <v>459.47</v>
      </c>
      <c r="AFS312" s="20">
        <v>3940.279</v>
      </c>
      <c r="AFT312" s="20">
        <v>3940.279</v>
      </c>
      <c r="AFU312" s="21">
        <v>208.1</v>
      </c>
      <c r="AFV312" s="20">
        <v>394.12599999999998</v>
      </c>
      <c r="AFW312" s="20">
        <v>564.38800000000003</v>
      </c>
      <c r="AFX312" s="21">
        <v>31.4</v>
      </c>
      <c r="AFY312" s="20">
        <v>59.552999999999997</v>
      </c>
      <c r="AFZ312" s="20">
        <v>85.28</v>
      </c>
      <c r="AGA312" s="21">
        <v>92</v>
      </c>
      <c r="AGB312" s="20">
        <v>174.25</v>
      </c>
      <c r="AGC312" s="20">
        <v>249.52699999999999</v>
      </c>
      <c r="AGD312" s="20">
        <v>249.52699999999999</v>
      </c>
      <c r="AGE312" s="21">
        <v>84.6</v>
      </c>
      <c r="AGF312" s="20">
        <v>160.322</v>
      </c>
      <c r="AGG312" s="20">
        <v>229.58199999999999</v>
      </c>
      <c r="AGH312" s="20">
        <v>229.58199999999999</v>
      </c>
      <c r="AGI312" s="21">
        <v>176.6</v>
      </c>
      <c r="AGJ312" s="20">
        <v>334.57299999999998</v>
      </c>
      <c r="AGK312" s="20">
        <v>479.108</v>
      </c>
      <c r="AGL312" s="20">
        <v>479.108</v>
      </c>
      <c r="AGM312" s="21">
        <v>148.5</v>
      </c>
      <c r="AGN312" s="20">
        <v>281.32799999999997</v>
      </c>
      <c r="AGO312" s="20">
        <v>402.86200000000002</v>
      </c>
      <c r="AGP312" s="20">
        <v>402.86200000000002</v>
      </c>
      <c r="AGQ312" s="21">
        <v>141.5</v>
      </c>
      <c r="AGR312" s="20">
        <v>674.10299999999995</v>
      </c>
      <c r="AGS312" s="20">
        <v>2664.9319999999998</v>
      </c>
      <c r="AGT312" s="21">
        <v>56</v>
      </c>
      <c r="AGU312" s="20">
        <v>266.99400000000003</v>
      </c>
      <c r="AGV312" s="20">
        <v>1055.509</v>
      </c>
      <c r="AGW312" s="21">
        <v>54</v>
      </c>
      <c r="AGX312" s="20">
        <v>257.20800000000003</v>
      </c>
      <c r="AGY312" s="20">
        <v>1016.822</v>
      </c>
      <c r="AGZ312" s="21">
        <v>36.1</v>
      </c>
      <c r="AHA312" s="20">
        <v>172.13499999999999</v>
      </c>
      <c r="AHB312" s="20">
        <v>680.50099999999998</v>
      </c>
      <c r="AHC312" s="20">
        <v>680.50099999999998</v>
      </c>
      <c r="AHD312" s="21">
        <v>49.3</v>
      </c>
      <c r="AHE312" s="20">
        <v>234.97399999999999</v>
      </c>
      <c r="AHF312" s="20">
        <v>928.92200000000003</v>
      </c>
      <c r="AHG312" s="20">
        <v>928.92200000000003</v>
      </c>
      <c r="AHH312" s="21">
        <v>85.5</v>
      </c>
      <c r="AHI312" s="20">
        <v>407.10899999999998</v>
      </c>
      <c r="AHJ312" s="20">
        <v>1609.423</v>
      </c>
      <c r="AHK312" s="20">
        <v>1609.423</v>
      </c>
      <c r="AHL312" s="21">
        <v>54</v>
      </c>
      <c r="AHM312" s="20">
        <v>257.173</v>
      </c>
      <c r="AHN312" s="20">
        <v>1016.683</v>
      </c>
      <c r="AHO312" s="20">
        <v>1016.683</v>
      </c>
      <c r="AHP312" s="21">
        <v>320.10000000000002</v>
      </c>
      <c r="AHQ312" s="20">
        <v>645.41099999999994</v>
      </c>
      <c r="AHR312" s="20">
        <v>603.71699999999998</v>
      </c>
      <c r="AHS312" s="21">
        <v>136.6</v>
      </c>
      <c r="AHT312" s="20">
        <v>275.49099999999999</v>
      </c>
      <c r="AHU312" s="20">
        <v>257.69400000000002</v>
      </c>
      <c r="AHV312" s="21">
        <v>131.4</v>
      </c>
      <c r="AHW312" s="20">
        <v>264.86</v>
      </c>
      <c r="AHX312" s="20">
        <v>247.75</v>
      </c>
      <c r="AHY312" s="21">
        <v>71.7</v>
      </c>
      <c r="AHZ312" s="20">
        <v>144.57499999999999</v>
      </c>
      <c r="AIA312" s="20">
        <v>135.23500000000001</v>
      </c>
      <c r="AIB312" s="20">
        <v>135.23500000000001</v>
      </c>
      <c r="AIC312" s="21">
        <v>111.8</v>
      </c>
      <c r="AID312" s="20">
        <v>225.346</v>
      </c>
      <c r="AIE312" s="20">
        <v>210.78800000000001</v>
      </c>
      <c r="AIF312" s="20">
        <v>210.78800000000001</v>
      </c>
      <c r="AIG312" s="21">
        <v>183.5</v>
      </c>
      <c r="AIH312" s="20">
        <v>369.92</v>
      </c>
      <c r="AII312" s="20">
        <v>346.02300000000002</v>
      </c>
      <c r="AIJ312" s="20">
        <v>346.02300000000002</v>
      </c>
      <c r="AIK312" s="21">
        <v>107.2</v>
      </c>
      <c r="AIL312" s="20">
        <v>216.06800000000001</v>
      </c>
      <c r="AIM312" s="20">
        <v>202.11</v>
      </c>
      <c r="AIN312" s="20">
        <v>202.11</v>
      </c>
      <c r="AIO312" s="21">
        <v>112.6</v>
      </c>
      <c r="AIP312" s="20">
        <v>1743.7429999999999</v>
      </c>
      <c r="AIQ312" s="20">
        <v>98372.725999999995</v>
      </c>
      <c r="AIR312" s="21">
        <v>15.8</v>
      </c>
      <c r="AIS312" s="20">
        <v>244.41200000000001</v>
      </c>
      <c r="AIT312" s="20">
        <v>13788.44</v>
      </c>
      <c r="AIU312" s="21">
        <v>15.4</v>
      </c>
      <c r="AIV312" s="20">
        <v>238.56100000000001</v>
      </c>
      <c r="AIW312" s="20">
        <v>13458.361999999999</v>
      </c>
      <c r="AIX312" s="20">
        <v>13458.361999999999</v>
      </c>
      <c r="AIY312" s="21">
        <v>81.400000000000006</v>
      </c>
      <c r="AIZ312" s="20">
        <v>1260.769</v>
      </c>
      <c r="AJA312" s="20">
        <v>71125.923999999999</v>
      </c>
      <c r="AJB312" s="20">
        <v>71125.923999999999</v>
      </c>
      <c r="AJC312" s="21">
        <v>96.8</v>
      </c>
      <c r="AJD312" s="20">
        <v>1499.3309999999999</v>
      </c>
      <c r="AJE312" s="20">
        <v>84584.285999999993</v>
      </c>
      <c r="AJF312" s="20">
        <v>84584.285999999993</v>
      </c>
      <c r="AJG312" s="21">
        <v>50.6</v>
      </c>
      <c r="AJH312" s="20">
        <v>782.875</v>
      </c>
      <c r="AJI312" s="20">
        <v>44165.67</v>
      </c>
      <c r="AJJ312" s="20">
        <v>44165.67</v>
      </c>
      <c r="AJK312" s="21">
        <v>81.5</v>
      </c>
      <c r="AJL312" s="20">
        <v>538.30600000000004</v>
      </c>
      <c r="AJM312" s="20">
        <v>2018.807</v>
      </c>
      <c r="AJN312" s="21">
        <v>14.1</v>
      </c>
      <c r="AJO312" s="20">
        <v>92.858999999999995</v>
      </c>
      <c r="AJP312" s="20">
        <v>348.24799999999999</v>
      </c>
      <c r="AJQ312" s="21">
        <v>14.6</v>
      </c>
      <c r="AJR312" s="20">
        <v>96.424999999999997</v>
      </c>
      <c r="AJS312" s="20">
        <v>361.62400000000002</v>
      </c>
      <c r="AJT312" s="20">
        <v>326.73700000000002</v>
      </c>
      <c r="AJU312" s="21">
        <v>52.9</v>
      </c>
      <c r="AJV312" s="20">
        <v>349.20299999999997</v>
      </c>
      <c r="AJW312" s="20">
        <v>1309.616</v>
      </c>
      <c r="AJX312" s="20">
        <v>1274.2090000000001</v>
      </c>
      <c r="AJY312" s="21">
        <v>67.400000000000006</v>
      </c>
      <c r="AJZ312" s="20">
        <v>445.447</v>
      </c>
      <c r="AKA312" s="20">
        <v>1670.559</v>
      </c>
      <c r="AKB312" s="20">
        <v>1600.9459999999999</v>
      </c>
      <c r="AKC312" s="21">
        <v>59.2</v>
      </c>
      <c r="AKD312" s="20">
        <v>391.06599999999997</v>
      </c>
      <c r="AKE312" s="20">
        <v>1466.615</v>
      </c>
      <c r="AKF312" s="20">
        <v>1466.615</v>
      </c>
      <c r="AKG312" s="21">
        <v>285.8</v>
      </c>
      <c r="AKH312" s="20">
        <v>1428.2090000000001</v>
      </c>
      <c r="AKI312" s="20">
        <v>12734.057000000001</v>
      </c>
      <c r="AKJ312" s="21">
        <v>45.3</v>
      </c>
      <c r="AKK312" s="20">
        <v>226.15100000000001</v>
      </c>
      <c r="AKL312" s="20">
        <v>2016.3810000000001</v>
      </c>
      <c r="AKM312" s="21">
        <v>42.4</v>
      </c>
      <c r="AKN312" s="20">
        <v>211.786</v>
      </c>
      <c r="AKO312" s="20">
        <v>1888.308</v>
      </c>
      <c r="AKP312" s="21">
        <v>86.2</v>
      </c>
      <c r="AKQ312" s="20">
        <v>430.61799999999999</v>
      </c>
      <c r="AKR312" s="20">
        <v>3839.433</v>
      </c>
      <c r="AKS312" s="20">
        <v>3839.433</v>
      </c>
      <c r="AKT312" s="21">
        <v>154.4</v>
      </c>
      <c r="AKU312" s="20">
        <v>771.44100000000003</v>
      </c>
      <c r="AKV312" s="20">
        <v>6878.2430000000004</v>
      </c>
      <c r="AKW312" s="20">
        <v>6878.2430000000004</v>
      </c>
      <c r="AKX312" s="21">
        <v>240.6</v>
      </c>
      <c r="AKY312" s="20">
        <v>1202.059</v>
      </c>
      <c r="AKZ312" s="20">
        <v>10717.675999999999</v>
      </c>
      <c r="ALA312" s="20">
        <v>10717.675999999999</v>
      </c>
      <c r="ALB312" s="21">
        <v>131.69999999999999</v>
      </c>
      <c r="ALC312" s="20">
        <v>658.02800000000002</v>
      </c>
      <c r="ALD312" s="20">
        <v>5867.0450000000001</v>
      </c>
      <c r="ALE312" s="20">
        <v>5867.0450000000001</v>
      </c>
      <c r="ALF312" s="21">
        <v>306.2</v>
      </c>
      <c r="ALG312" s="20">
        <v>986.29300000000001</v>
      </c>
      <c r="ALH312" s="20">
        <v>1378.2460000000001</v>
      </c>
      <c r="ALI312" s="21">
        <v>106.5</v>
      </c>
      <c r="ALJ312" s="20">
        <v>342.94200000000001</v>
      </c>
      <c r="ALK312" s="20">
        <v>479.22699999999998</v>
      </c>
      <c r="ALL312" s="21">
        <v>63</v>
      </c>
      <c r="ALM312" s="20">
        <v>202.87299999999999</v>
      </c>
      <c r="ALN312" s="20">
        <v>283.495</v>
      </c>
      <c r="ALO312" s="20">
        <v>251.36799999999999</v>
      </c>
      <c r="ALP312" s="21">
        <v>134.69999999999999</v>
      </c>
      <c r="ALQ312" s="20">
        <v>433.80799999999999</v>
      </c>
      <c r="ALR312" s="20">
        <v>606.20299999999997</v>
      </c>
      <c r="ALS312" s="20">
        <v>482.50400000000002</v>
      </c>
      <c r="ALT312" s="21">
        <v>199.8</v>
      </c>
      <c r="ALU312" s="20">
        <v>643.351</v>
      </c>
      <c r="ALV312" s="20">
        <v>899.01900000000001</v>
      </c>
      <c r="ALW312" s="20">
        <v>733.87199999999996</v>
      </c>
      <c r="ALX312" s="21">
        <v>158.69999999999999</v>
      </c>
      <c r="ALY312" s="20">
        <v>511.11599999999999</v>
      </c>
      <c r="ALZ312" s="20">
        <v>714.23299999999995</v>
      </c>
      <c r="AMA312" s="20">
        <v>526.33399999999995</v>
      </c>
      <c r="AMB312" s="21">
        <v>186.5</v>
      </c>
      <c r="AMC312" s="20">
        <v>804.57299999999998</v>
      </c>
      <c r="AMD312" s="20">
        <v>27637.404999999999</v>
      </c>
      <c r="AME312" s="21">
        <v>31.9</v>
      </c>
      <c r="AMF312" s="20">
        <v>137.73400000000001</v>
      </c>
      <c r="AMG312" s="20">
        <v>4731.2160000000003</v>
      </c>
      <c r="AMH312" s="21">
        <v>78.599999999999994</v>
      </c>
      <c r="AMI312" s="20">
        <v>339.11200000000002</v>
      </c>
      <c r="AMJ312" s="20">
        <v>11648.646000000001</v>
      </c>
      <c r="AMK312" s="20">
        <v>11648.646000000001</v>
      </c>
      <c r="AML312" s="21">
        <v>76</v>
      </c>
      <c r="AMM312" s="20">
        <v>327.72699999999998</v>
      </c>
      <c r="AMN312" s="20">
        <v>11257.543</v>
      </c>
      <c r="AMO312" s="20">
        <v>11257.543</v>
      </c>
      <c r="AMP312" s="21">
        <v>154.6</v>
      </c>
      <c r="AMQ312" s="20">
        <v>666.83900000000006</v>
      </c>
      <c r="AMR312" s="20">
        <v>22906.188999999998</v>
      </c>
      <c r="AMS312" s="20">
        <v>22906.188999999998</v>
      </c>
      <c r="AMT312" s="21">
        <v>114.4</v>
      </c>
      <c r="AMU312" s="20">
        <v>493.37299999999999</v>
      </c>
      <c r="AMV312" s="20">
        <v>16947.55</v>
      </c>
      <c r="AMW312" s="20">
        <v>16947.55</v>
      </c>
      <c r="AMX312" s="21">
        <v>113.7</v>
      </c>
      <c r="AMY312" s="22">
        <v>848.83174499999996</v>
      </c>
      <c r="AMZ312" s="20">
        <v>3088.05</v>
      </c>
      <c r="ANA312" s="21">
        <v>28.9</v>
      </c>
      <c r="ANB312" s="20">
        <v>216.065</v>
      </c>
      <c r="ANC312" s="20">
        <v>786.04499999999996</v>
      </c>
      <c r="AND312" s="21">
        <v>28.5</v>
      </c>
      <c r="ANE312" s="20">
        <v>212.79400000000001</v>
      </c>
      <c r="ANF312" s="20">
        <v>774.14599999999996</v>
      </c>
      <c r="ANG312" s="21">
        <v>17.399999999999999</v>
      </c>
      <c r="ANH312" s="22">
        <v>129.65667999999999</v>
      </c>
      <c r="ANI312" s="22">
        <v>471.69100100000003</v>
      </c>
      <c r="ANJ312" s="22">
        <v>471.69100100000003</v>
      </c>
      <c r="ANK312" s="21">
        <v>67.400000000000006</v>
      </c>
      <c r="ANL312" s="22">
        <v>503.10991899999999</v>
      </c>
      <c r="ANM312" s="22">
        <v>1830.3138859999999</v>
      </c>
      <c r="ANN312" s="22">
        <v>1830.3138859999999</v>
      </c>
      <c r="ANO312" s="21">
        <v>84.7</v>
      </c>
      <c r="ANP312" s="22">
        <v>632.76659900000004</v>
      </c>
      <c r="ANQ312" s="22">
        <v>2302.0048870000001</v>
      </c>
      <c r="ANR312" s="22">
        <v>2302.0048870000001</v>
      </c>
      <c r="ANS312" s="21">
        <v>62.5</v>
      </c>
      <c r="ANT312" s="22">
        <v>467.046898</v>
      </c>
      <c r="ANU312" s="22">
        <v>1699.1166149999999</v>
      </c>
      <c r="ANV312" s="22">
        <v>1699.1166149999999</v>
      </c>
      <c r="ANW312" s="21">
        <v>250.1</v>
      </c>
      <c r="ANX312" s="20">
        <v>47215.961000000003</v>
      </c>
      <c r="ANY312" s="20">
        <v>47215.961000000003</v>
      </c>
      <c r="ANZ312" s="21">
        <v>99.1</v>
      </c>
      <c r="AOA312" s="20">
        <v>18704.416000000001</v>
      </c>
      <c r="AOB312" s="20">
        <v>18704.416000000001</v>
      </c>
      <c r="AOC312" s="21">
        <v>97</v>
      </c>
      <c r="AOD312" s="20">
        <v>18305.831999999999</v>
      </c>
      <c r="AOE312" s="20">
        <v>18305.831999999999</v>
      </c>
      <c r="AOF312" s="21">
        <v>77.599999999999994</v>
      </c>
      <c r="AOG312" s="20">
        <v>14643.786</v>
      </c>
      <c r="AOH312" s="20">
        <v>14643.786</v>
      </c>
      <c r="AOI312" s="20">
        <v>14643.786</v>
      </c>
      <c r="AOJ312" s="21">
        <v>73.5</v>
      </c>
      <c r="AOK312" s="20">
        <v>13867.759</v>
      </c>
      <c r="AOL312" s="20">
        <v>13867.759</v>
      </c>
      <c r="AOM312" s="20">
        <v>13867.759</v>
      </c>
      <c r="AON312" s="21">
        <v>151</v>
      </c>
      <c r="AOO312" s="20">
        <v>28511.544999999998</v>
      </c>
      <c r="AOP312" s="20">
        <v>28511.544999999998</v>
      </c>
      <c r="AOQ312" s="20">
        <v>28511.544999999998</v>
      </c>
      <c r="AOR312" s="21">
        <v>51.3</v>
      </c>
      <c r="AOS312" s="20">
        <v>9690.6</v>
      </c>
      <c r="AOT312" s="20">
        <v>9690.6</v>
      </c>
      <c r="AOU312" s="20">
        <v>9690.6</v>
      </c>
      <c r="AOV312" s="21">
        <v>269.8</v>
      </c>
      <c r="AOW312" s="20">
        <v>31402.829000000002</v>
      </c>
      <c r="AOX312" s="20">
        <v>29374.205999999998</v>
      </c>
      <c r="AOY312" s="21">
        <v>102.6</v>
      </c>
      <c r="AOZ312" s="20">
        <v>11940.9</v>
      </c>
      <c r="APA312" s="20">
        <v>11169.518</v>
      </c>
      <c r="APB312" s="21">
        <v>91.2</v>
      </c>
      <c r="APC312" s="20">
        <v>10619.929</v>
      </c>
      <c r="APD312" s="20">
        <v>9933.8819999999996</v>
      </c>
      <c r="APE312" s="21">
        <v>58.2</v>
      </c>
      <c r="APF312" s="20">
        <v>6777.692</v>
      </c>
      <c r="APG312" s="20">
        <v>6339.8530000000001</v>
      </c>
      <c r="APH312" s="20">
        <v>6339.8530000000001</v>
      </c>
      <c r="API312" s="21">
        <v>109</v>
      </c>
      <c r="APJ312" s="20">
        <v>12684.236999999999</v>
      </c>
      <c r="APK312" s="20">
        <v>11864.834999999999</v>
      </c>
      <c r="APL312" s="20">
        <v>11864.834999999999</v>
      </c>
      <c r="APM312" s="21">
        <v>167.2</v>
      </c>
      <c r="APN312" s="20">
        <v>19461.929</v>
      </c>
      <c r="APO312" s="20">
        <v>18204.687999999998</v>
      </c>
      <c r="APP312" s="20">
        <v>18204.687999999998</v>
      </c>
      <c r="APQ312" s="21">
        <v>91.6</v>
      </c>
      <c r="APR312" s="20">
        <v>10666.040999999999</v>
      </c>
      <c r="APS312" s="20">
        <v>9977.0149999999994</v>
      </c>
      <c r="APT312" s="20">
        <v>9977.0149999999994</v>
      </c>
      <c r="APU312" s="21">
        <v>122.3</v>
      </c>
      <c r="APV312" s="20">
        <v>445.72399999999999</v>
      </c>
      <c r="APW312" s="20">
        <v>5937.04</v>
      </c>
      <c r="APX312" s="21">
        <v>47.8</v>
      </c>
      <c r="APY312" s="20">
        <v>174.059</v>
      </c>
      <c r="APZ312" s="20">
        <v>2318.4659999999999</v>
      </c>
      <c r="AQA312" s="21">
        <v>35.200000000000003</v>
      </c>
      <c r="AQB312" s="20">
        <v>128.43799999999999</v>
      </c>
      <c r="AQC312" s="20">
        <v>1710.7919999999999</v>
      </c>
      <c r="AQD312" s="20">
        <v>1710.7919999999999</v>
      </c>
      <c r="AQE312" s="21">
        <v>39.299999999999997</v>
      </c>
      <c r="AQF312" s="20">
        <v>143.227</v>
      </c>
      <c r="AQG312" s="20">
        <v>1907.7819999999999</v>
      </c>
      <c r="AQH312" s="20">
        <v>1907.7819999999999</v>
      </c>
      <c r="AQI312" s="21">
        <v>74.599999999999994</v>
      </c>
      <c r="AQJ312" s="20">
        <v>271.66500000000002</v>
      </c>
      <c r="AQK312" s="20">
        <v>3618.5740000000001</v>
      </c>
      <c r="AQL312" s="20">
        <v>3618.5740000000001</v>
      </c>
      <c r="AQM312" s="21">
        <v>59.3</v>
      </c>
      <c r="AQN312" s="20">
        <v>216.203</v>
      </c>
      <c r="AQO312" s="20">
        <v>2879.8249999999998</v>
      </c>
      <c r="AQP312" s="20">
        <v>2879.8249999999998</v>
      </c>
    </row>
    <row r="313" spans="1:1134" x14ac:dyDescent="0.2">
      <c r="A313" s="18">
        <v>42916</v>
      </c>
      <c r="B313" s="21">
        <v>196.9</v>
      </c>
      <c r="C313" s="21">
        <v>179.9</v>
      </c>
      <c r="D313" s="20">
        <v>52385.135000000002</v>
      </c>
      <c r="E313" s="21">
        <v>50.8</v>
      </c>
      <c r="F313" s="21">
        <v>48.5</v>
      </c>
      <c r="G313" s="20">
        <v>13524.904</v>
      </c>
      <c r="H313" s="21">
        <v>40.299999999999997</v>
      </c>
      <c r="I313" s="21">
        <v>36.799999999999997</v>
      </c>
      <c r="J313" s="20">
        <v>10717.871999999999</v>
      </c>
      <c r="K313" s="21">
        <v>105.5</v>
      </c>
      <c r="L313" s="21">
        <v>94.4</v>
      </c>
      <c r="M313" s="20">
        <v>28070.489000000001</v>
      </c>
      <c r="N313" s="21">
        <v>145.80000000000001</v>
      </c>
      <c r="O313" s="21">
        <v>131.19999999999999</v>
      </c>
      <c r="P313" s="20">
        <v>38795.97</v>
      </c>
      <c r="Q313" s="21">
        <v>106.4</v>
      </c>
      <c r="R313" s="21">
        <v>94.7</v>
      </c>
      <c r="S313" s="20">
        <v>28318.937999999998</v>
      </c>
      <c r="T313" s="21">
        <v>246</v>
      </c>
      <c r="U313" s="21">
        <v>224.2</v>
      </c>
      <c r="V313" s="20">
        <v>172738.13</v>
      </c>
      <c r="W313" s="21">
        <v>87.1</v>
      </c>
      <c r="X313" s="21">
        <v>77.099999999999994</v>
      </c>
      <c r="Y313" s="20">
        <v>61149.288</v>
      </c>
      <c r="Z313" s="21">
        <v>82.3</v>
      </c>
      <c r="AA313" s="21">
        <v>73.3</v>
      </c>
      <c r="AB313" s="20">
        <v>57799.302000000003</v>
      </c>
      <c r="AC313" s="21">
        <v>62.2</v>
      </c>
      <c r="AD313" s="21">
        <v>54.2</v>
      </c>
      <c r="AE313" s="20">
        <v>43676.847000000002</v>
      </c>
      <c r="AF313" s="21">
        <v>96.7</v>
      </c>
      <c r="AG313" s="21">
        <v>92.9</v>
      </c>
      <c r="AH313" s="20">
        <v>67904.385999999999</v>
      </c>
      <c r="AI313" s="21">
        <v>158.9</v>
      </c>
      <c r="AJ313" s="21">
        <v>147</v>
      </c>
      <c r="AK313" s="20">
        <v>111588.842</v>
      </c>
      <c r="AL313" s="21">
        <v>90.6</v>
      </c>
      <c r="AM313" s="21">
        <v>88</v>
      </c>
      <c r="AN313" s="20">
        <v>63645.824000000001</v>
      </c>
      <c r="AO313" s="21">
        <v>275.89999999999998</v>
      </c>
      <c r="AP313" s="21">
        <v>273.3</v>
      </c>
      <c r="AQ313" s="20">
        <v>120352.99400000001</v>
      </c>
      <c r="AR313" s="21">
        <v>109</v>
      </c>
      <c r="AS313" s="21">
        <v>108.7</v>
      </c>
      <c r="AT313" s="20">
        <v>47560.122000000003</v>
      </c>
      <c r="AU313" s="21">
        <v>101.5</v>
      </c>
      <c r="AV313" s="21">
        <v>100.8</v>
      </c>
      <c r="AW313" s="20">
        <v>44274.396999999997</v>
      </c>
      <c r="AX313" s="21">
        <v>75.599999999999994</v>
      </c>
      <c r="AY313" s="21">
        <v>73.400000000000006</v>
      </c>
      <c r="AZ313" s="20">
        <v>32958.974999999999</v>
      </c>
      <c r="BA313" s="21">
        <v>91.3</v>
      </c>
      <c r="BB313" s="21">
        <v>91.2</v>
      </c>
      <c r="BC313" s="20">
        <v>39833.896999999997</v>
      </c>
      <c r="BD313" s="21">
        <v>166.9</v>
      </c>
      <c r="BE313" s="21">
        <v>164.6</v>
      </c>
      <c r="BF313" s="20">
        <v>72792.872000000003</v>
      </c>
      <c r="BG313" s="21">
        <v>81</v>
      </c>
      <c r="BH313" s="21">
        <v>80.5</v>
      </c>
      <c r="BI313" s="20">
        <v>35326.885999999999</v>
      </c>
      <c r="BJ313" s="21">
        <v>76</v>
      </c>
      <c r="BK313" s="19">
        <v>429.61216831134999</v>
      </c>
      <c r="BL313" s="20">
        <v>7084.3050000000003</v>
      </c>
      <c r="BM313" s="21">
        <v>54.7</v>
      </c>
      <c r="BN313" s="20">
        <v>309.31700000000001</v>
      </c>
      <c r="BO313" s="20">
        <v>5100.6360000000004</v>
      </c>
      <c r="BP313" s="21">
        <v>6.1</v>
      </c>
      <c r="BQ313" s="20">
        <v>34.481000000000002</v>
      </c>
      <c r="BR313" s="19">
        <v>568.58902399999999</v>
      </c>
      <c r="BS313" s="19">
        <v>568.58902399999999</v>
      </c>
      <c r="BT313" s="21">
        <v>15</v>
      </c>
      <c r="BU313" s="20">
        <v>84.933000000000007</v>
      </c>
      <c r="BV313" s="19">
        <v>1400.5488417347001</v>
      </c>
      <c r="BW313" s="19">
        <v>1159.4777160284</v>
      </c>
      <c r="BX313" s="21">
        <v>21.3</v>
      </c>
      <c r="BY313" s="19">
        <v>120.29524896629999</v>
      </c>
      <c r="BZ313" s="19">
        <v>1983.6686554542</v>
      </c>
      <c r="CA313" s="19">
        <v>1728.0667400284001</v>
      </c>
      <c r="CB313" s="21">
        <v>13.5</v>
      </c>
      <c r="CC313" s="19">
        <v>76.040425469981997</v>
      </c>
      <c r="CD313" s="19">
        <v>1253.906616</v>
      </c>
      <c r="CE313" s="19">
        <v>1253.906616</v>
      </c>
      <c r="CF313" s="21">
        <v>234</v>
      </c>
      <c r="CG313" s="20">
        <v>968.48599999999999</v>
      </c>
      <c r="CH313" s="20">
        <v>848.68399999999997</v>
      </c>
      <c r="CI313" s="21">
        <v>92.2</v>
      </c>
      <c r="CJ313" s="20">
        <v>381.51799999999997</v>
      </c>
      <c r="CK313" s="20">
        <v>334.32400000000001</v>
      </c>
      <c r="CL313" s="21">
        <v>81.2</v>
      </c>
      <c r="CM313" s="20">
        <v>336.20100000000002</v>
      </c>
      <c r="CN313" s="20">
        <v>294.613</v>
      </c>
      <c r="CO313" s="21">
        <v>49.9</v>
      </c>
      <c r="CP313" s="20">
        <v>206.482</v>
      </c>
      <c r="CQ313" s="20">
        <v>180.94</v>
      </c>
      <c r="CR313" s="20">
        <v>180.94</v>
      </c>
      <c r="CS313" s="21">
        <v>91.9</v>
      </c>
      <c r="CT313" s="20">
        <v>380.48599999999999</v>
      </c>
      <c r="CU313" s="20">
        <v>333.42</v>
      </c>
      <c r="CV313" s="20">
        <v>333.42</v>
      </c>
      <c r="CW313" s="21">
        <v>141.80000000000001</v>
      </c>
      <c r="CX313" s="20">
        <v>586.96799999999996</v>
      </c>
      <c r="CY313" s="20">
        <v>514.36</v>
      </c>
      <c r="CZ313" s="20">
        <v>514.36</v>
      </c>
      <c r="DA313" s="21">
        <v>81.599999999999994</v>
      </c>
      <c r="DB313" s="20">
        <v>337.53899999999999</v>
      </c>
      <c r="DC313" s="20">
        <v>295.78500000000003</v>
      </c>
      <c r="DD313" s="20">
        <v>295.78500000000003</v>
      </c>
      <c r="DE313" s="21">
        <v>237.9</v>
      </c>
      <c r="DF313" s="20">
        <v>3214.1120000000001</v>
      </c>
      <c r="DG313" s="20">
        <v>4182.5240000000003</v>
      </c>
      <c r="DH313" s="21">
        <v>40.9</v>
      </c>
      <c r="DI313" s="20">
        <v>552.76400000000001</v>
      </c>
      <c r="DJ313" s="20">
        <v>719.31200000000001</v>
      </c>
      <c r="DK313" s="21">
        <v>37.799999999999997</v>
      </c>
      <c r="DL313" s="20">
        <v>510.39</v>
      </c>
      <c r="DM313" s="20">
        <v>664.17100000000005</v>
      </c>
      <c r="DN313" s="21">
        <v>123</v>
      </c>
      <c r="DO313" s="20">
        <v>1661.4190000000001</v>
      </c>
      <c r="DP313" s="20">
        <v>2162.0050000000001</v>
      </c>
      <c r="DQ313" s="20">
        <v>2162.0050000000001</v>
      </c>
      <c r="DR313" s="21">
        <v>74</v>
      </c>
      <c r="DS313" s="20">
        <v>999.92899999999997</v>
      </c>
      <c r="DT313" s="20">
        <v>1301.2070000000001</v>
      </c>
      <c r="DU313" s="20">
        <v>1301.2070000000001</v>
      </c>
      <c r="DV313" s="21">
        <v>197</v>
      </c>
      <c r="DW313" s="20">
        <v>2661.348</v>
      </c>
      <c r="DX313" s="20">
        <v>3463.212</v>
      </c>
      <c r="DY313" s="20">
        <v>3463.212</v>
      </c>
      <c r="DZ313" s="21">
        <v>142.19999999999999</v>
      </c>
      <c r="EA313" s="20">
        <v>1921.8810000000001</v>
      </c>
      <c r="EB313" s="20">
        <v>2500.944</v>
      </c>
      <c r="EC313" s="20">
        <v>2500.944</v>
      </c>
      <c r="ED313" s="21">
        <v>339.2</v>
      </c>
      <c r="EE313" s="20">
        <v>1698.1590000000001</v>
      </c>
      <c r="EF313" s="20">
        <v>1488.097</v>
      </c>
      <c r="EG313" s="21">
        <v>119.6</v>
      </c>
      <c r="EH313" s="20">
        <v>598.60400000000004</v>
      </c>
      <c r="EI313" s="20">
        <v>524.55700000000002</v>
      </c>
      <c r="EJ313" s="21">
        <v>104.9</v>
      </c>
      <c r="EK313" s="20">
        <v>525.05499999999995</v>
      </c>
      <c r="EL313" s="20">
        <v>460.10599999999999</v>
      </c>
      <c r="EM313" s="21">
        <v>59.1</v>
      </c>
      <c r="EN313" s="20">
        <v>295.79700000000003</v>
      </c>
      <c r="EO313" s="20">
        <v>259.20699999999999</v>
      </c>
      <c r="EP313" s="20">
        <v>259.20699999999999</v>
      </c>
      <c r="EQ313" s="21">
        <v>160.5</v>
      </c>
      <c r="ER313" s="20">
        <v>803.75800000000004</v>
      </c>
      <c r="ES313" s="20">
        <v>704.33299999999997</v>
      </c>
      <c r="ET313" s="20">
        <v>704.33299999999997</v>
      </c>
      <c r="EU313" s="21">
        <v>219.6</v>
      </c>
      <c r="EV313" s="20">
        <v>1099.5550000000001</v>
      </c>
      <c r="EW313" s="20">
        <v>963.54</v>
      </c>
      <c r="EX313" s="20">
        <v>963.54</v>
      </c>
      <c r="EY313" s="21">
        <v>63.1</v>
      </c>
      <c r="EZ313" s="20">
        <v>315.69</v>
      </c>
      <c r="FA313" s="20">
        <v>276.63900000000001</v>
      </c>
      <c r="FB313" s="20">
        <v>276.63900000000001</v>
      </c>
      <c r="FC313" s="21">
        <v>153.19999999999999</v>
      </c>
      <c r="FD313" s="20">
        <v>2988.0529999999999</v>
      </c>
      <c r="FE313" s="20">
        <v>9844.9689999999991</v>
      </c>
      <c r="FF313" s="21">
        <v>80.599999999999994</v>
      </c>
      <c r="FG313" s="20">
        <v>1571.0530000000001</v>
      </c>
      <c r="FH313" s="20">
        <v>5176.2690000000002</v>
      </c>
      <c r="FI313" s="21">
        <v>27.6</v>
      </c>
      <c r="FJ313" s="20">
        <v>537.74699999999996</v>
      </c>
      <c r="FK313" s="20">
        <v>1771.7560000000001</v>
      </c>
      <c r="FL313" s="20">
        <v>1771.7560000000001</v>
      </c>
      <c r="FM313" s="21">
        <v>45.1</v>
      </c>
      <c r="FN313" s="20">
        <v>879.25300000000004</v>
      </c>
      <c r="FO313" s="20">
        <v>2896.944</v>
      </c>
      <c r="FP313" s="20">
        <v>2896.944</v>
      </c>
      <c r="FQ313" s="21">
        <v>72.7</v>
      </c>
      <c r="FR313" s="20">
        <v>1417</v>
      </c>
      <c r="FS313" s="20">
        <v>4668.7</v>
      </c>
      <c r="FT313" s="20">
        <v>4668.7</v>
      </c>
      <c r="FU313" s="21">
        <v>59.6</v>
      </c>
      <c r="FV313" s="20">
        <v>1161.69</v>
      </c>
      <c r="FW313" s="20">
        <v>3827.511</v>
      </c>
      <c r="FX313" s="20">
        <v>3827.511</v>
      </c>
      <c r="FY313" s="21">
        <v>304</v>
      </c>
      <c r="FZ313" s="20">
        <v>4891.8019999999997</v>
      </c>
      <c r="GA313" s="20">
        <v>6337.8190000000004</v>
      </c>
      <c r="GB313" s="21">
        <v>89.7</v>
      </c>
      <c r="GC313" s="20">
        <v>1443.347</v>
      </c>
      <c r="GD313" s="20">
        <v>1870</v>
      </c>
      <c r="GE313" s="21">
        <v>82.3</v>
      </c>
      <c r="GF313" s="20">
        <v>1324.6130000000001</v>
      </c>
      <c r="GG313" s="20">
        <v>1716.1690000000001</v>
      </c>
      <c r="GH313" s="21">
        <v>104</v>
      </c>
      <c r="GI313" s="20">
        <v>1673.7059999999999</v>
      </c>
      <c r="GJ313" s="20">
        <v>2168.453</v>
      </c>
      <c r="GK313" s="20">
        <v>2168.453</v>
      </c>
      <c r="GL313" s="21">
        <v>110.3</v>
      </c>
      <c r="GM313" s="20">
        <v>1774.75</v>
      </c>
      <c r="GN313" s="20">
        <v>2299.366</v>
      </c>
      <c r="GO313" s="20">
        <v>2299.366</v>
      </c>
      <c r="GP313" s="21">
        <v>214.3</v>
      </c>
      <c r="GQ313" s="20">
        <v>3448.4560000000001</v>
      </c>
      <c r="GR313" s="20">
        <v>4467.8190000000004</v>
      </c>
      <c r="GS313" s="20">
        <v>4467.8190000000004</v>
      </c>
      <c r="GT313" s="21">
        <v>100.8</v>
      </c>
      <c r="GU313" s="20">
        <v>1621.5989999999999</v>
      </c>
      <c r="GV313" s="20">
        <v>2100.944</v>
      </c>
      <c r="GW313" s="20">
        <v>2100.944</v>
      </c>
      <c r="GX313" s="21">
        <v>277.60000000000002</v>
      </c>
      <c r="GY313" s="20">
        <v>1968.326</v>
      </c>
      <c r="GZ313" s="20">
        <v>1885.2629999999999</v>
      </c>
      <c r="HA313" s="21">
        <v>31</v>
      </c>
      <c r="HB313" s="20">
        <v>220.041</v>
      </c>
      <c r="HC313" s="20">
        <v>210.755</v>
      </c>
      <c r="HD313" s="21">
        <v>28</v>
      </c>
      <c r="HE313" s="20">
        <v>198.23599999999999</v>
      </c>
      <c r="HF313" s="20">
        <v>189.87</v>
      </c>
      <c r="HG313" s="21">
        <v>125.4</v>
      </c>
      <c r="HH313" s="20">
        <v>888.83500000000004</v>
      </c>
      <c r="HI313" s="20">
        <v>851.32600000000002</v>
      </c>
      <c r="HJ313" s="20">
        <v>851.32600000000002</v>
      </c>
      <c r="HK313" s="21">
        <v>121.2</v>
      </c>
      <c r="HL313" s="20">
        <v>859.45100000000002</v>
      </c>
      <c r="HM313" s="20">
        <v>823.18200000000002</v>
      </c>
      <c r="HN313" s="20">
        <v>823.18200000000002</v>
      </c>
      <c r="HO313" s="21">
        <v>246.6</v>
      </c>
      <c r="HP313" s="20">
        <v>1748.2860000000001</v>
      </c>
      <c r="HQ313" s="20">
        <v>1674.508</v>
      </c>
      <c r="HR313" s="20">
        <v>1674.508</v>
      </c>
      <c r="HS313" s="21">
        <v>147.30000000000001</v>
      </c>
      <c r="HT313" s="20">
        <v>1044.3689999999999</v>
      </c>
      <c r="HU313" s="20">
        <v>1000.297</v>
      </c>
      <c r="HV313" s="20">
        <v>1000.297</v>
      </c>
      <c r="HW313" s="21">
        <v>168.5</v>
      </c>
      <c r="HX313" s="20">
        <v>439.27800000000002</v>
      </c>
      <c r="HY313" s="20">
        <v>291333.85700000002</v>
      </c>
      <c r="HZ313" s="21">
        <v>26.1</v>
      </c>
      <c r="IA313" s="20">
        <v>68.055000000000007</v>
      </c>
      <c r="IB313" s="20">
        <v>45134.906000000003</v>
      </c>
      <c r="IC313" s="21">
        <v>23.6</v>
      </c>
      <c r="ID313" s="20">
        <v>61.548000000000002</v>
      </c>
      <c r="IE313" s="20">
        <v>40819.444000000003</v>
      </c>
      <c r="IF313" s="21">
        <v>43.3</v>
      </c>
      <c r="IG313" s="20">
        <v>112.905</v>
      </c>
      <c r="IH313" s="20">
        <v>74880.035999999993</v>
      </c>
      <c r="II313" s="20">
        <v>74880.035999999993</v>
      </c>
      <c r="IJ313" s="21">
        <v>99.1</v>
      </c>
      <c r="IK313" s="20">
        <v>258.31799999999998</v>
      </c>
      <c r="IL313" s="20">
        <v>171318.91500000001</v>
      </c>
      <c r="IM313" s="20">
        <v>171318.91500000001</v>
      </c>
      <c r="IN313" s="21">
        <v>142.4</v>
      </c>
      <c r="IO313" s="20">
        <v>371.22300000000001</v>
      </c>
      <c r="IP313" s="20">
        <v>246198.951</v>
      </c>
      <c r="IQ313" s="20">
        <v>246198.951</v>
      </c>
      <c r="IR313" s="21">
        <v>81</v>
      </c>
      <c r="IS313" s="20">
        <v>211.26599999999999</v>
      </c>
      <c r="IT313" s="23">
        <v>140113.53</v>
      </c>
      <c r="IU313" s="23">
        <v>140113.53</v>
      </c>
      <c r="IV313" s="21">
        <v>258.89999999999998</v>
      </c>
      <c r="IW313" s="20">
        <v>30050.924999999999</v>
      </c>
      <c r="IX313" s="20">
        <v>203775.92600000001</v>
      </c>
      <c r="IY313" s="21">
        <v>53</v>
      </c>
      <c r="IZ313" s="20">
        <v>6147.674</v>
      </c>
      <c r="JA313" s="20">
        <v>41687.500999999997</v>
      </c>
      <c r="JB313" s="21">
        <v>46.6</v>
      </c>
      <c r="JC313" s="20">
        <v>5412.3010000000004</v>
      </c>
      <c r="JD313" s="20">
        <v>36700.92</v>
      </c>
      <c r="JE313" s="20">
        <v>36700.92</v>
      </c>
      <c r="JF313" s="21">
        <v>159.30000000000001</v>
      </c>
      <c r="JG313" s="20">
        <v>18490.95</v>
      </c>
      <c r="JH313" s="20">
        <v>125387.505</v>
      </c>
      <c r="JI313" s="20">
        <v>125387.505</v>
      </c>
      <c r="JJ313" s="21">
        <v>205.9</v>
      </c>
      <c r="JK313" s="20">
        <v>23903.251</v>
      </c>
      <c r="JL313" s="20">
        <v>162088.42499999999</v>
      </c>
      <c r="JM313" s="20">
        <v>162088.42499999999</v>
      </c>
      <c r="JN313" s="21">
        <v>156.80000000000001</v>
      </c>
      <c r="JO313" s="20">
        <v>18197.457999999999</v>
      </c>
      <c r="JP313" s="20">
        <v>123397.33</v>
      </c>
      <c r="JQ313" s="20">
        <v>123397.33</v>
      </c>
      <c r="JR313" s="21">
        <v>112.5</v>
      </c>
      <c r="JS313" s="20">
        <v>330.40499999999997</v>
      </c>
      <c r="JT313" s="20">
        <v>1003857.706</v>
      </c>
      <c r="JU313" s="21">
        <v>49.1</v>
      </c>
      <c r="JV313" s="20">
        <v>144.03100000000001</v>
      </c>
      <c r="JW313" s="20">
        <v>437604.61599999998</v>
      </c>
      <c r="JX313" s="20">
        <v>26.757000000000001</v>
      </c>
      <c r="JY313" s="20">
        <v>78.552999999999997</v>
      </c>
      <c r="JZ313" s="20">
        <v>238664.005</v>
      </c>
      <c r="KA313" s="20">
        <v>238664.005</v>
      </c>
      <c r="KB313" s="20">
        <v>36.726999999999997</v>
      </c>
      <c r="KC313" s="20">
        <v>107.821</v>
      </c>
      <c r="KD313" s="20">
        <v>327589.08399999997</v>
      </c>
      <c r="KE313" s="20">
        <v>327589.08399999997</v>
      </c>
      <c r="KF313" s="21">
        <v>63.5</v>
      </c>
      <c r="KG313" s="21">
        <v>186.4</v>
      </c>
      <c r="KH313" s="20">
        <v>566253.08900000004</v>
      </c>
      <c r="KI313" s="20">
        <v>566253.08900000004</v>
      </c>
      <c r="KJ313" s="21">
        <v>46.9</v>
      </c>
      <c r="KK313" s="21">
        <v>137.5</v>
      </c>
      <c r="KL313" s="21">
        <v>417911.9</v>
      </c>
      <c r="KM313" s="21">
        <v>417911.9</v>
      </c>
      <c r="KN313" s="21">
        <v>130.9</v>
      </c>
      <c r="KO313" s="20">
        <v>280.84699999999998</v>
      </c>
      <c r="KP313" s="20">
        <v>6447.03</v>
      </c>
      <c r="KQ313" s="21">
        <v>42.6</v>
      </c>
      <c r="KR313" s="20">
        <v>91.478999999999999</v>
      </c>
      <c r="KS313" s="20">
        <v>2099.9740000000002</v>
      </c>
      <c r="KT313" s="21">
        <v>39</v>
      </c>
      <c r="KU313" s="20">
        <v>83.798000000000002</v>
      </c>
      <c r="KV313" s="20">
        <v>1923.6369999999999</v>
      </c>
      <c r="KW313" s="21">
        <v>31.3</v>
      </c>
      <c r="KX313" s="20">
        <v>67.078000000000003</v>
      </c>
      <c r="KY313" s="20">
        <v>1539.8309999999999</v>
      </c>
      <c r="KZ313" s="20">
        <v>1539.8309999999999</v>
      </c>
      <c r="LA313" s="21">
        <v>57</v>
      </c>
      <c r="LB313" s="20">
        <v>122.289</v>
      </c>
      <c r="LC313" s="20">
        <v>2807.2249999999999</v>
      </c>
      <c r="LD313" s="20">
        <v>2807.2249999999999</v>
      </c>
      <c r="LE313" s="21">
        <v>88.2</v>
      </c>
      <c r="LF313" s="20">
        <v>189.36699999999999</v>
      </c>
      <c r="LG313" s="20">
        <v>4347.0559999999996</v>
      </c>
      <c r="LH313" s="20">
        <v>4347.0559999999996</v>
      </c>
      <c r="LI313" s="21">
        <v>51.6</v>
      </c>
      <c r="LJ313" s="20">
        <v>110.661</v>
      </c>
      <c r="LK313" s="20">
        <v>2540.2959999999998</v>
      </c>
      <c r="LL313" s="20">
        <v>2540.2959999999998</v>
      </c>
      <c r="LM313" s="21">
        <v>190.5</v>
      </c>
      <c r="LN313" s="20">
        <v>6931.7349999999997</v>
      </c>
      <c r="LO313" s="20">
        <v>6074.2790000000005</v>
      </c>
      <c r="LP313" s="21">
        <v>72.2</v>
      </c>
      <c r="LQ313" s="20">
        <v>2627.02</v>
      </c>
      <c r="LR313" s="20">
        <v>2302.058</v>
      </c>
      <c r="LS313" s="21">
        <v>66.900000000000006</v>
      </c>
      <c r="LT313" s="20">
        <v>2433.33</v>
      </c>
      <c r="LU313" s="20">
        <v>2132.3270000000002</v>
      </c>
      <c r="LV313" s="21">
        <v>53.2</v>
      </c>
      <c r="LW313" s="20">
        <v>1936.6590000000001</v>
      </c>
      <c r="LX313" s="20">
        <v>1697.0940000000001</v>
      </c>
      <c r="LY313" s="20">
        <v>1697.0940000000001</v>
      </c>
      <c r="LZ313" s="21">
        <v>65.099999999999994</v>
      </c>
      <c r="MA313" s="20">
        <v>2368.0549999999998</v>
      </c>
      <c r="MB313" s="20">
        <v>2075.127</v>
      </c>
      <c r="MC313" s="20">
        <v>2075.127</v>
      </c>
      <c r="MD313" s="21">
        <v>118.3</v>
      </c>
      <c r="ME313" s="20">
        <v>4304.7139999999999</v>
      </c>
      <c r="MF313" s="20">
        <v>3772.221</v>
      </c>
      <c r="MG313" s="20">
        <v>3772.221</v>
      </c>
      <c r="MH313" s="21">
        <v>76.5</v>
      </c>
      <c r="MI313" s="20">
        <v>2783.8240000000001</v>
      </c>
      <c r="MJ313" s="20">
        <v>2439.4650000000001</v>
      </c>
      <c r="MK313" s="20">
        <v>2439.4650000000001</v>
      </c>
      <c r="ML313" s="21">
        <v>279.39999999999998</v>
      </c>
      <c r="MM313" s="20">
        <v>925.52200000000005</v>
      </c>
      <c r="MN313" s="20">
        <v>6031.1629999999996</v>
      </c>
      <c r="MO313" s="21">
        <v>42.5</v>
      </c>
      <c r="MP313" s="20">
        <v>140.66800000000001</v>
      </c>
      <c r="MQ313" s="20">
        <v>916.66300000000001</v>
      </c>
      <c r="MR313" s="21">
        <v>36.200000000000003</v>
      </c>
      <c r="MS313" s="20">
        <v>119.78100000000001</v>
      </c>
      <c r="MT313" s="20">
        <v>780.553</v>
      </c>
      <c r="MU313" s="21">
        <v>114.9</v>
      </c>
      <c r="MV313" s="20">
        <v>380.54700000000003</v>
      </c>
      <c r="MW313" s="20">
        <v>2479.8330000000001</v>
      </c>
      <c r="MX313" s="20">
        <v>2479.8330000000001</v>
      </c>
      <c r="MY313" s="21">
        <v>122.1</v>
      </c>
      <c r="MZ313" s="20">
        <v>404.30700000000002</v>
      </c>
      <c r="NA313" s="20">
        <v>2634.6669999999999</v>
      </c>
      <c r="NB313" s="20">
        <v>2634.6669999999999</v>
      </c>
      <c r="NC313" s="21">
        <v>237</v>
      </c>
      <c r="ND313" s="20">
        <v>784.85400000000004</v>
      </c>
      <c r="NE313" s="20">
        <v>5114.5</v>
      </c>
      <c r="NF313" s="20">
        <v>5114.5</v>
      </c>
      <c r="NG313" s="21">
        <v>165.9</v>
      </c>
      <c r="NH313" s="20">
        <v>549.59400000000005</v>
      </c>
      <c r="NI313" s="20">
        <v>3581.4279999999999</v>
      </c>
      <c r="NJ313" s="20">
        <v>3581.4279999999999</v>
      </c>
      <c r="NK313" s="21">
        <v>281.60000000000002</v>
      </c>
      <c r="NL313" s="20">
        <v>3657.4110000000001</v>
      </c>
      <c r="NM313" s="20">
        <v>3204.989</v>
      </c>
      <c r="NN313" s="21">
        <v>115.2</v>
      </c>
      <c r="NO313" s="20">
        <v>1495.89</v>
      </c>
      <c r="NP313" s="20">
        <v>1310.848</v>
      </c>
      <c r="NQ313" s="21">
        <v>103.2</v>
      </c>
      <c r="NR313" s="20">
        <v>1340.742</v>
      </c>
      <c r="NS313" s="20">
        <v>1174.8920000000001</v>
      </c>
      <c r="NT313" s="21">
        <v>63.4</v>
      </c>
      <c r="NU313" s="20">
        <v>823.18499999999995</v>
      </c>
      <c r="NV313" s="20">
        <v>721.35699999999997</v>
      </c>
      <c r="NW313" s="20">
        <v>721.35699999999997</v>
      </c>
      <c r="NX313" s="21">
        <v>103.1</v>
      </c>
      <c r="NY313" s="20">
        <v>1338.336</v>
      </c>
      <c r="NZ313" s="20">
        <v>1172.7840000000001</v>
      </c>
      <c r="OA313" s="20">
        <v>1172.7840000000001</v>
      </c>
      <c r="OB313" s="21">
        <v>166.4</v>
      </c>
      <c r="OC313" s="20">
        <v>2161.5210000000002</v>
      </c>
      <c r="OD313" s="20">
        <v>1894.1410000000001</v>
      </c>
      <c r="OE313" s="20">
        <v>1894.1410000000001</v>
      </c>
      <c r="OF313" s="21">
        <v>104.7</v>
      </c>
      <c r="OG313" s="20">
        <v>1359.634</v>
      </c>
      <c r="OH313" s="20">
        <v>1191.4469999999999</v>
      </c>
      <c r="OI313" s="20">
        <v>1191.4469999999999</v>
      </c>
      <c r="OJ313" s="21">
        <v>254.4</v>
      </c>
      <c r="OK313" s="20">
        <v>643.78399999999999</v>
      </c>
      <c r="OL313" s="20">
        <v>564.14800000000002</v>
      </c>
      <c r="OM313" s="21">
        <v>71.3</v>
      </c>
      <c r="ON313" s="20">
        <v>180.488</v>
      </c>
      <c r="OO313" s="20">
        <v>158.16200000000001</v>
      </c>
      <c r="OP313" s="21">
        <v>67.099999999999994</v>
      </c>
      <c r="OQ313" s="20">
        <v>169.86099999999999</v>
      </c>
      <c r="OR313" s="20">
        <v>148.84899999999999</v>
      </c>
      <c r="OS313" s="21">
        <v>64.3</v>
      </c>
      <c r="OT313" s="20">
        <v>162.68899999999999</v>
      </c>
      <c r="OU313" s="20">
        <v>142.56399999999999</v>
      </c>
      <c r="OV313" s="20">
        <v>142.56399999999999</v>
      </c>
      <c r="OW313" s="21">
        <v>118.8</v>
      </c>
      <c r="OX313" s="20">
        <v>300.60700000000003</v>
      </c>
      <c r="OY313" s="20">
        <v>263.42200000000003</v>
      </c>
      <c r="OZ313" s="20">
        <v>263.42200000000003</v>
      </c>
      <c r="PA313" s="21">
        <v>183.1</v>
      </c>
      <c r="PB313" s="20">
        <v>463.29599999999999</v>
      </c>
      <c r="PC313" s="20">
        <v>405.98599999999999</v>
      </c>
      <c r="PD313" s="20">
        <v>405.98599999999999</v>
      </c>
      <c r="PE313" s="21">
        <v>93.9</v>
      </c>
      <c r="PF313" s="20">
        <v>237.46100000000001</v>
      </c>
      <c r="PG313" s="20">
        <v>208.08699999999999</v>
      </c>
      <c r="PH313" s="20">
        <v>208.08699999999999</v>
      </c>
      <c r="PI313" s="21">
        <v>313.8</v>
      </c>
      <c r="PJ313" s="20">
        <v>8088.3339999999998</v>
      </c>
      <c r="PK313" s="20">
        <v>7087.8069999999998</v>
      </c>
      <c r="PL313" s="21">
        <v>113.1</v>
      </c>
      <c r="PM313" s="20">
        <v>2915.9560000000001</v>
      </c>
      <c r="PN313" s="20">
        <v>2555.252</v>
      </c>
      <c r="PO313" s="21">
        <v>100.8</v>
      </c>
      <c r="PP313" s="20">
        <v>2597.06</v>
      </c>
      <c r="PQ313" s="20">
        <v>2275.8040000000001</v>
      </c>
      <c r="PR313" s="21">
        <v>57.9</v>
      </c>
      <c r="PS313" s="20">
        <v>1492.2619999999999</v>
      </c>
      <c r="PT313" s="20">
        <v>1307.6690000000001</v>
      </c>
      <c r="PU313" s="20">
        <v>1307.6690000000001</v>
      </c>
      <c r="PV313" s="21">
        <v>142.80000000000001</v>
      </c>
      <c r="PW313" s="20">
        <v>3680.116</v>
      </c>
      <c r="PX313" s="20">
        <v>3224.886</v>
      </c>
      <c r="PY313" s="20">
        <v>3224.886</v>
      </c>
      <c r="PZ313" s="21">
        <v>200.7</v>
      </c>
      <c r="QA313" s="20">
        <v>5172.3779999999997</v>
      </c>
      <c r="QB313" s="20">
        <v>4532.5550000000003</v>
      </c>
      <c r="QC313" s="20">
        <v>4532.5550000000003</v>
      </c>
      <c r="QD313" s="21">
        <v>96</v>
      </c>
      <c r="QE313" s="20">
        <v>2475.3009999999999</v>
      </c>
      <c r="QF313" s="20">
        <v>2169.1060000000002</v>
      </c>
      <c r="QG313" s="20">
        <v>2169.1060000000002</v>
      </c>
      <c r="QH313" s="21">
        <v>246.7</v>
      </c>
      <c r="QI313" s="21">
        <v>225.5</v>
      </c>
      <c r="QJ313" s="20">
        <v>160409.717</v>
      </c>
      <c r="QK313" s="21">
        <v>90</v>
      </c>
      <c r="QL313" s="21">
        <v>79.5</v>
      </c>
      <c r="QM313" s="20">
        <v>58511.745000000003</v>
      </c>
      <c r="QN313" s="21">
        <v>85</v>
      </c>
      <c r="QO313" s="21">
        <v>75.5</v>
      </c>
      <c r="QP313" s="20">
        <v>55279.510999999999</v>
      </c>
      <c r="QQ313" s="21">
        <v>61.2</v>
      </c>
      <c r="QR313" s="21">
        <v>53.3</v>
      </c>
      <c r="QS313" s="20">
        <v>39761.919000000002</v>
      </c>
      <c r="QT313" s="21">
        <v>95.6</v>
      </c>
      <c r="QU313" s="21">
        <v>92.7</v>
      </c>
      <c r="QV313" s="20">
        <v>62135.06</v>
      </c>
      <c r="QW313" s="21">
        <v>156.69999999999999</v>
      </c>
      <c r="QX313" s="21">
        <v>146</v>
      </c>
      <c r="QY313" s="20">
        <v>101897.97199999999</v>
      </c>
      <c r="QZ313" s="21">
        <v>88.2</v>
      </c>
      <c r="RA313" s="21">
        <v>86.2</v>
      </c>
      <c r="RB313" s="20">
        <v>57346.446000000004</v>
      </c>
      <c r="RC313" s="21">
        <v>270.39999999999998</v>
      </c>
      <c r="RD313" s="20">
        <v>7172.2929999999997</v>
      </c>
      <c r="RE313" s="20">
        <v>5526.2520000000004</v>
      </c>
      <c r="RF313" s="21">
        <v>109.7</v>
      </c>
      <c r="RG313" s="20">
        <v>2909.1889999999999</v>
      </c>
      <c r="RH313" s="20">
        <v>2241.5300000000002</v>
      </c>
      <c r="RI313" s="21">
        <v>85.8</v>
      </c>
      <c r="RJ313" s="20">
        <v>2274.96</v>
      </c>
      <c r="RK313" s="20">
        <v>1752.857</v>
      </c>
      <c r="RL313" s="21">
        <v>86</v>
      </c>
      <c r="RM313" s="20">
        <v>2281.777</v>
      </c>
      <c r="RN313" s="20">
        <v>1758.1089999999999</v>
      </c>
      <c r="RO313" s="20">
        <v>1758.1089999999999</v>
      </c>
      <c r="RP313" s="21">
        <v>74.7</v>
      </c>
      <c r="RQ313" s="20">
        <v>1981.328</v>
      </c>
      <c r="RR313" s="20">
        <v>1526.6130000000001</v>
      </c>
      <c r="RS313" s="20">
        <v>1526.6130000000001</v>
      </c>
      <c r="RT313" s="21">
        <v>160.69999999999999</v>
      </c>
      <c r="RU313" s="20">
        <v>4263.1040000000003</v>
      </c>
      <c r="RV313" s="20">
        <v>3284.7220000000002</v>
      </c>
      <c r="RW313" s="20">
        <v>3284.7220000000002</v>
      </c>
      <c r="RX313" s="21">
        <v>87.9</v>
      </c>
      <c r="RY313" s="20">
        <v>2333.2370000000001</v>
      </c>
      <c r="RZ313" s="20">
        <v>1797.759</v>
      </c>
      <c r="SA313" s="20">
        <v>1797.759</v>
      </c>
      <c r="SB313" s="21">
        <v>297.60000000000002</v>
      </c>
      <c r="SC313" s="20">
        <v>595.24099999999999</v>
      </c>
      <c r="SD313" s="20">
        <v>521.60900000000004</v>
      </c>
      <c r="SE313" s="21">
        <v>173.6</v>
      </c>
      <c r="SF313" s="20">
        <v>347.16500000000002</v>
      </c>
      <c r="SG313" s="20">
        <v>304.221</v>
      </c>
      <c r="SH313" s="21">
        <v>176.4</v>
      </c>
      <c r="SI313" s="20">
        <v>352.72199999999998</v>
      </c>
      <c r="SJ313" s="20">
        <v>309.08999999999997</v>
      </c>
      <c r="SK313" s="21">
        <v>59.5</v>
      </c>
      <c r="SL313" s="20">
        <v>119.092</v>
      </c>
      <c r="SM313" s="20">
        <v>104.36</v>
      </c>
      <c r="SN313" s="20">
        <v>104.36</v>
      </c>
      <c r="SO313" s="21">
        <v>64.5</v>
      </c>
      <c r="SP313" s="20">
        <v>128.983</v>
      </c>
      <c r="SQ313" s="20">
        <v>113.02800000000001</v>
      </c>
      <c r="SR313" s="20">
        <v>113.02800000000001</v>
      </c>
      <c r="SS313" s="21">
        <v>124</v>
      </c>
      <c r="ST313" s="20">
        <v>248.07499999999999</v>
      </c>
      <c r="SU313" s="20">
        <v>217.38800000000001</v>
      </c>
      <c r="SV313" s="20">
        <v>217.38800000000001</v>
      </c>
      <c r="SW313" s="21">
        <v>104.9</v>
      </c>
      <c r="SX313" s="20">
        <v>209.75399999999999</v>
      </c>
      <c r="SY313" s="20">
        <v>183.80799999999999</v>
      </c>
      <c r="SZ313" s="20">
        <v>183.80799999999999</v>
      </c>
      <c r="TA313" s="21">
        <v>402.6</v>
      </c>
      <c r="TB313" s="20">
        <v>1328.039</v>
      </c>
      <c r="TC313" s="20">
        <v>10365.079</v>
      </c>
      <c r="TD313" s="21">
        <v>71.8</v>
      </c>
      <c r="TE313" s="20">
        <v>236.995</v>
      </c>
      <c r="TF313" s="20">
        <v>1849.6959999999999</v>
      </c>
      <c r="TG313" s="21">
        <v>68.7</v>
      </c>
      <c r="TH313" s="20">
        <v>226.501</v>
      </c>
      <c r="TI313" s="20">
        <v>1767.7950000000001</v>
      </c>
      <c r="TJ313" s="20">
        <v>1767.7950000000001</v>
      </c>
      <c r="TK313" s="21">
        <v>262</v>
      </c>
      <c r="TL313" s="20">
        <v>864.423</v>
      </c>
      <c r="TM313" s="20">
        <v>6746.6490000000003</v>
      </c>
      <c r="TN313" s="20">
        <v>6827.5820000000003</v>
      </c>
      <c r="TO313" s="21">
        <v>330.7</v>
      </c>
      <c r="TP313" s="20">
        <v>1091.0440000000001</v>
      </c>
      <c r="TQ313" s="20">
        <v>8515.3829999999998</v>
      </c>
      <c r="TR313" s="20">
        <v>8595.3770000000004</v>
      </c>
      <c r="TS313" s="21">
        <v>236.4</v>
      </c>
      <c r="TT313" s="20">
        <v>779.90099999999995</v>
      </c>
      <c r="TU313" s="20">
        <v>6086.9709999999995</v>
      </c>
      <c r="TV313" s="20">
        <v>6167.1379999999999</v>
      </c>
      <c r="TW313" s="21">
        <v>166.8</v>
      </c>
      <c r="TX313" s="20">
        <v>231.01400000000001</v>
      </c>
      <c r="TY313" s="20">
        <v>62544.915000000001</v>
      </c>
      <c r="TZ313" s="21">
        <v>80</v>
      </c>
      <c r="UA313" s="20">
        <v>110.797</v>
      </c>
      <c r="UB313" s="20">
        <v>29997.27</v>
      </c>
      <c r="UC313" s="21">
        <v>72.400000000000006</v>
      </c>
      <c r="UD313" s="20">
        <v>100.205</v>
      </c>
      <c r="UE313" s="20">
        <v>27129.759999999998</v>
      </c>
      <c r="UF313" s="21">
        <v>19.5</v>
      </c>
      <c r="UG313" s="20">
        <v>27.04</v>
      </c>
      <c r="UH313" s="20">
        <v>7320.817</v>
      </c>
      <c r="UI313" s="20">
        <v>7320.817</v>
      </c>
      <c r="UJ313" s="21">
        <v>67.3</v>
      </c>
      <c r="UK313" s="20">
        <v>93.177000000000007</v>
      </c>
      <c r="UL313" s="20">
        <v>25226.828000000001</v>
      </c>
      <c r="UM313" s="20">
        <v>25226.828000000001</v>
      </c>
      <c r="UN313" s="21">
        <v>86.8</v>
      </c>
      <c r="UO313" s="20">
        <v>120.217</v>
      </c>
      <c r="UP313" s="20">
        <v>32547.645</v>
      </c>
      <c r="UQ313" s="20">
        <v>32547.645</v>
      </c>
      <c r="UR313" s="21">
        <v>32.1</v>
      </c>
      <c r="US313" s="20">
        <v>44.457000000000001</v>
      </c>
      <c r="UT313" s="20">
        <v>12036.34</v>
      </c>
      <c r="UU313" s="20">
        <v>12036.34</v>
      </c>
      <c r="UV313" s="21">
        <v>70.599999999999994</v>
      </c>
      <c r="UW313" s="20">
        <v>688.50800000000004</v>
      </c>
      <c r="UX313" s="20">
        <v>9176094.4849999994</v>
      </c>
      <c r="UY313" s="21">
        <v>28.5</v>
      </c>
      <c r="UZ313" s="20">
        <v>278.28800000000001</v>
      </c>
      <c r="VA313" s="20">
        <v>3708884.7259999998</v>
      </c>
      <c r="VB313" s="21">
        <v>16.899999999999999</v>
      </c>
      <c r="VC313" s="20">
        <v>164.61199999999999</v>
      </c>
      <c r="VD313" s="20">
        <v>2193865.8149999999</v>
      </c>
      <c r="VE313" s="20">
        <v>2193865.8149999999</v>
      </c>
      <c r="VF313" s="21">
        <v>25.2</v>
      </c>
      <c r="VG313" s="20">
        <v>245.309</v>
      </c>
      <c r="VH313" s="20">
        <v>3269351.0359999998</v>
      </c>
      <c r="VI313" s="20">
        <v>2945726.7740000002</v>
      </c>
      <c r="VJ313" s="21">
        <v>42.1</v>
      </c>
      <c r="VK313" s="20">
        <v>410.22</v>
      </c>
      <c r="VL313" s="20">
        <v>5467209.7589999996</v>
      </c>
      <c r="VM313" s="20">
        <v>5139592.5889999997</v>
      </c>
      <c r="VN313" s="21">
        <v>34.700000000000003</v>
      </c>
      <c r="VO313" s="20">
        <v>338.79399999999998</v>
      </c>
      <c r="VP313" s="20">
        <v>4515269.8119999999</v>
      </c>
      <c r="VQ313" s="20">
        <v>4515269.8119999999</v>
      </c>
      <c r="VR313" s="21">
        <v>368.8</v>
      </c>
      <c r="VS313" s="20">
        <v>1186.1300000000001</v>
      </c>
      <c r="VT313" s="20">
        <v>1039.4059999999999</v>
      </c>
      <c r="VU313" s="21">
        <v>80.8</v>
      </c>
      <c r="VV313" s="20">
        <v>259.99900000000002</v>
      </c>
      <c r="VW313" s="20">
        <v>227.83699999999999</v>
      </c>
      <c r="VX313" s="21">
        <v>74.900000000000006</v>
      </c>
      <c r="VY313" s="20">
        <v>241.06100000000001</v>
      </c>
      <c r="VZ313" s="20">
        <v>211.24199999999999</v>
      </c>
      <c r="WA313" s="21">
        <v>49.9</v>
      </c>
      <c r="WB313" s="20">
        <v>160.37200000000001</v>
      </c>
      <c r="WC313" s="20">
        <v>140.53399999999999</v>
      </c>
      <c r="WD313" s="20">
        <v>140.53399999999999</v>
      </c>
      <c r="WE313" s="21">
        <v>238.1</v>
      </c>
      <c r="WF313" s="20">
        <v>765.75900000000001</v>
      </c>
      <c r="WG313" s="20">
        <v>671.03499999999997</v>
      </c>
      <c r="WH313" s="20">
        <v>671.03499999999997</v>
      </c>
      <c r="WI313" s="21">
        <v>287.89999999999998</v>
      </c>
      <c r="WJ313" s="20">
        <v>926.13099999999997</v>
      </c>
      <c r="WK313" s="20">
        <v>811.56899999999996</v>
      </c>
      <c r="WL313" s="20">
        <v>811.56899999999996</v>
      </c>
      <c r="WM313" s="21">
        <v>47.3</v>
      </c>
      <c r="WN313" s="20">
        <v>152.107</v>
      </c>
      <c r="WO313" s="20">
        <v>133.291</v>
      </c>
      <c r="WP313" s="20">
        <v>133.291</v>
      </c>
      <c r="WQ313" s="21">
        <v>176.1</v>
      </c>
      <c r="WR313" s="20">
        <v>636.98900000000003</v>
      </c>
      <c r="WS313" s="20">
        <v>2226.4679999999998</v>
      </c>
      <c r="WT313" s="21">
        <v>66.599999999999994</v>
      </c>
      <c r="WU313" s="20">
        <v>240.80600000000001</v>
      </c>
      <c r="WV313" s="20">
        <v>841.69</v>
      </c>
      <c r="WW313" s="21">
        <v>60.6</v>
      </c>
      <c r="WX313" s="20">
        <v>219.292</v>
      </c>
      <c r="WY313" s="20">
        <v>766.49099999999999</v>
      </c>
      <c r="WZ313" s="21">
        <v>41</v>
      </c>
      <c r="XA313" s="20">
        <v>148.149</v>
      </c>
      <c r="XB313" s="20">
        <v>517.82500000000005</v>
      </c>
      <c r="XC313" s="20">
        <v>517.82500000000005</v>
      </c>
      <c r="XD313" s="21">
        <v>68.599999999999994</v>
      </c>
      <c r="XE313" s="20">
        <v>248.03399999999999</v>
      </c>
      <c r="XF313" s="20">
        <v>866.95299999999997</v>
      </c>
      <c r="XG313" s="20">
        <v>866.95299999999997</v>
      </c>
      <c r="XH313" s="21">
        <v>109.5</v>
      </c>
      <c r="XI313" s="20">
        <v>396.18299999999999</v>
      </c>
      <c r="XJ313" s="20">
        <v>1384.778</v>
      </c>
      <c r="XK313" s="20">
        <v>1384.778</v>
      </c>
      <c r="XL313" s="21">
        <v>64.599999999999994</v>
      </c>
      <c r="XM313" s="20">
        <v>233.84800000000001</v>
      </c>
      <c r="XN313" s="22">
        <v>817.36977300000001</v>
      </c>
      <c r="XO313" s="22">
        <v>817.36977300000001</v>
      </c>
      <c r="XP313" s="21">
        <v>159.30000000000001</v>
      </c>
      <c r="XQ313" s="20">
        <v>3883.8040000000001</v>
      </c>
      <c r="XR313" s="20">
        <v>250971.799</v>
      </c>
      <c r="XS313" s="21">
        <v>69.3</v>
      </c>
      <c r="XT313" s="20">
        <v>1688.4690000000001</v>
      </c>
      <c r="XU313" s="20">
        <v>109109.033</v>
      </c>
      <c r="XV313" s="21">
        <v>32.9</v>
      </c>
      <c r="XW313" s="20">
        <v>801.92499999999995</v>
      </c>
      <c r="XX313" s="20">
        <v>51820.461000000003</v>
      </c>
      <c r="XY313" s="20">
        <v>51820.461000000003</v>
      </c>
      <c r="XZ313" s="21">
        <v>57.2</v>
      </c>
      <c r="YA313" s="20">
        <v>1393.41</v>
      </c>
      <c r="YB313" s="20">
        <v>90042.304999999993</v>
      </c>
      <c r="YC313" s="20">
        <v>90042.304999999993</v>
      </c>
      <c r="YD313" s="21">
        <v>90.1</v>
      </c>
      <c r="YE313" s="20">
        <v>2195.335</v>
      </c>
      <c r="YF313" s="20">
        <v>141862.766</v>
      </c>
      <c r="YG313" s="20">
        <v>141862.766</v>
      </c>
      <c r="YH313" s="21">
        <v>52</v>
      </c>
      <c r="YI313" s="20">
        <v>1268.6489999999999</v>
      </c>
      <c r="YJ313" s="20">
        <v>81980.202000000005</v>
      </c>
      <c r="YK313" s="20">
        <v>81980.202000000005</v>
      </c>
      <c r="YL313" s="21">
        <v>263.39999999999998</v>
      </c>
      <c r="YM313" s="20">
        <v>5153.5190000000002</v>
      </c>
      <c r="YN313" s="20">
        <v>4516.0290000000005</v>
      </c>
      <c r="YO313" s="21">
        <v>149.6</v>
      </c>
      <c r="YP313" s="20">
        <v>2927.114</v>
      </c>
      <c r="YQ313" s="20">
        <v>2565.0300000000002</v>
      </c>
      <c r="YR313" s="21">
        <v>137.5</v>
      </c>
      <c r="YS313" s="20">
        <v>2690.3159999999998</v>
      </c>
      <c r="YT313" s="20">
        <v>2357.5239999999999</v>
      </c>
      <c r="YU313" s="21">
        <v>40.9</v>
      </c>
      <c r="YV313" s="20">
        <v>800.7</v>
      </c>
      <c r="YW313" s="20">
        <v>701.65300000000002</v>
      </c>
      <c r="YX313" s="20">
        <v>701.65300000000002</v>
      </c>
      <c r="YY313" s="21">
        <v>72.900000000000006</v>
      </c>
      <c r="YZ313" s="20">
        <v>1425.7059999999999</v>
      </c>
      <c r="ZA313" s="20">
        <v>1249.346</v>
      </c>
      <c r="ZB313" s="20">
        <v>1249.346</v>
      </c>
      <c r="ZC313" s="21">
        <v>113.8</v>
      </c>
      <c r="ZD313" s="20">
        <v>2226.4050000000002</v>
      </c>
      <c r="ZE313" s="20">
        <v>1950.999</v>
      </c>
      <c r="ZF313" s="20">
        <v>1950.999</v>
      </c>
      <c r="ZG313" s="21">
        <v>81.400000000000006</v>
      </c>
      <c r="ZH313" s="20">
        <v>1591.923</v>
      </c>
      <c r="ZI313" s="20">
        <v>1395.002</v>
      </c>
      <c r="ZJ313" s="20">
        <v>1395.002</v>
      </c>
      <c r="ZK313" s="21">
        <v>367.6</v>
      </c>
      <c r="ZL313" s="20">
        <v>17949.183000000001</v>
      </c>
      <c r="ZM313" s="20">
        <v>2009296.2</v>
      </c>
      <c r="ZN313" s="21">
        <v>211.9</v>
      </c>
      <c r="ZO313" s="20">
        <v>10348.215</v>
      </c>
      <c r="ZP313" s="20">
        <v>1158416.3999999999</v>
      </c>
      <c r="ZQ313" s="21">
        <v>200.1</v>
      </c>
      <c r="ZR313" s="20">
        <v>9768.6929999999993</v>
      </c>
      <c r="ZS313" s="20">
        <v>1093542.6170000001</v>
      </c>
      <c r="ZT313" s="21">
        <v>60.2</v>
      </c>
      <c r="ZU313" s="20">
        <v>2938.732</v>
      </c>
      <c r="ZV313" s="20">
        <v>328972.2</v>
      </c>
      <c r="ZW313" s="20">
        <v>328972.2</v>
      </c>
      <c r="ZX313" s="21">
        <v>95.5</v>
      </c>
      <c r="ZY313" s="20">
        <v>4662.2370000000001</v>
      </c>
      <c r="ZZ313" s="20">
        <v>521907.6</v>
      </c>
      <c r="AAA313" s="20">
        <v>521907.6</v>
      </c>
      <c r="AAB313" s="21">
        <v>155.69999999999999</v>
      </c>
      <c r="AAC313" s="20">
        <v>7600.9690000000001</v>
      </c>
      <c r="AAD313" s="20">
        <v>850879.8</v>
      </c>
      <c r="AAE313" s="20">
        <v>850879.8</v>
      </c>
      <c r="AAF313" s="21">
        <v>104.8</v>
      </c>
      <c r="AAG313" s="20">
        <v>5118.8040000000001</v>
      </c>
      <c r="AAH313" s="20">
        <v>573017.4</v>
      </c>
      <c r="AAI313" s="20">
        <v>573017.4</v>
      </c>
      <c r="AAJ313" s="21">
        <v>220.8</v>
      </c>
      <c r="AAK313" s="20">
        <v>3440.39</v>
      </c>
      <c r="AAL313" s="20">
        <v>3932873.3</v>
      </c>
      <c r="AAM313" s="21">
        <v>38.299999999999997</v>
      </c>
      <c r="AAN313" s="20">
        <v>596.88699999999994</v>
      </c>
      <c r="AAO313" s="20">
        <v>682329.4</v>
      </c>
      <c r="AAP313" s="21">
        <v>88</v>
      </c>
      <c r="AAQ313" s="20">
        <v>1371.261</v>
      </c>
      <c r="AAR313" s="20">
        <v>1567553.6</v>
      </c>
      <c r="AAS313" s="20">
        <v>1567553.6</v>
      </c>
      <c r="AAT313" s="21">
        <v>94.5</v>
      </c>
      <c r="AAU313" s="20">
        <v>1472.242</v>
      </c>
      <c r="AAV313" s="20">
        <v>1682990.3</v>
      </c>
      <c r="AAW313" s="20">
        <v>1682990.3</v>
      </c>
      <c r="AAX313" s="21">
        <v>182.5</v>
      </c>
      <c r="AAY313" s="20">
        <v>2843.5030000000002</v>
      </c>
      <c r="AAZ313" s="20">
        <v>3250543.9</v>
      </c>
      <c r="ABA313" s="20">
        <v>3250543.9</v>
      </c>
      <c r="ABB313" s="21">
        <v>125.2</v>
      </c>
      <c r="ABC313" s="20">
        <v>1950.4739999999999</v>
      </c>
      <c r="ABD313" s="20">
        <v>2229680.2000000002</v>
      </c>
      <c r="ABE313" s="20">
        <v>2229680.2000000002</v>
      </c>
      <c r="ABF313" s="21">
        <v>393.9</v>
      </c>
      <c r="ABG313" s="20">
        <v>257.83</v>
      </c>
      <c r="ABH313" s="20">
        <v>225.93600000000001</v>
      </c>
      <c r="ABI313" s="21">
        <v>23.5</v>
      </c>
      <c r="ABJ313" s="20">
        <v>15.374000000000001</v>
      </c>
      <c r="ABK313" s="20">
        <v>13.472</v>
      </c>
      <c r="ABL313" s="21">
        <v>22</v>
      </c>
      <c r="ABM313" s="20">
        <v>14.404</v>
      </c>
      <c r="ABN313" s="20">
        <v>12.622</v>
      </c>
      <c r="ABO313" s="21">
        <v>63.4</v>
      </c>
      <c r="ABP313" s="20">
        <v>41.482999999999997</v>
      </c>
      <c r="ABQ313" s="20">
        <v>36.351999999999997</v>
      </c>
      <c r="ABR313" s="20">
        <v>36.351999999999997</v>
      </c>
      <c r="ABS313" s="21">
        <v>307</v>
      </c>
      <c r="ABT313" s="20">
        <v>200.97300000000001</v>
      </c>
      <c r="ABU313" s="20">
        <v>176.11199999999999</v>
      </c>
      <c r="ABV313" s="20">
        <v>176.11199999999999</v>
      </c>
      <c r="ABW313" s="21">
        <v>370.4</v>
      </c>
      <c r="ABX313" s="20">
        <v>242.45599999999999</v>
      </c>
      <c r="ABY313" s="20">
        <v>212.464</v>
      </c>
      <c r="ABZ313" s="20">
        <v>212.464</v>
      </c>
      <c r="ACA313" s="21">
        <v>96.5</v>
      </c>
      <c r="ACB313" s="20">
        <v>63.195999999999998</v>
      </c>
      <c r="ACC313" s="20">
        <v>55.378999999999998</v>
      </c>
      <c r="ACD313" s="20">
        <v>55.378999999999998</v>
      </c>
      <c r="ACE313" s="21">
        <v>75.5</v>
      </c>
      <c r="ACF313" s="20">
        <v>886.49699999999996</v>
      </c>
      <c r="ACG313" s="20">
        <v>15989.843999999999</v>
      </c>
      <c r="ACH313" s="21">
        <v>35</v>
      </c>
      <c r="ACI313" s="20">
        <v>410.79899999999998</v>
      </c>
      <c r="ACJ313" s="20">
        <v>7409.6289999999999</v>
      </c>
      <c r="ACK313" s="21">
        <v>15.9</v>
      </c>
      <c r="ACL313" s="20">
        <v>186.69900000000001</v>
      </c>
      <c r="ACM313" s="20">
        <v>3367.5160000000001</v>
      </c>
      <c r="ACN313" s="20">
        <v>3367.5160000000001</v>
      </c>
      <c r="ACO313" s="21">
        <v>24.6</v>
      </c>
      <c r="ACP313" s="20">
        <v>288.99900000000002</v>
      </c>
      <c r="ACQ313" s="20">
        <v>5212.6989999999996</v>
      </c>
      <c r="ACR313" s="20">
        <v>5212.6989999999996</v>
      </c>
      <c r="ACS313" s="21">
        <v>40.5</v>
      </c>
      <c r="ACT313" s="20">
        <v>475.69799999999998</v>
      </c>
      <c r="ACU313" s="20">
        <v>8580.2150000000001</v>
      </c>
      <c r="ACV313" s="20">
        <v>8580.2150000000001</v>
      </c>
      <c r="ACW313" s="21">
        <v>18.7</v>
      </c>
      <c r="ACX313" s="20">
        <v>219.55099999999999</v>
      </c>
      <c r="ACY313" s="20">
        <v>3960.056</v>
      </c>
      <c r="ACZ313" s="20">
        <v>3960.056</v>
      </c>
      <c r="ADA313" s="21">
        <v>186.1</v>
      </c>
      <c r="ADB313" s="20">
        <v>570.14200000000005</v>
      </c>
      <c r="ADC313" s="20">
        <v>2447.3359999999998</v>
      </c>
      <c r="ADD313" s="21">
        <v>52.1</v>
      </c>
      <c r="ADE313" s="20">
        <v>159.59399999999999</v>
      </c>
      <c r="ADF313" s="20">
        <v>685.05700000000002</v>
      </c>
      <c r="ADG313" s="21">
        <v>67</v>
      </c>
      <c r="ADH313" s="20">
        <v>205.25299999999999</v>
      </c>
      <c r="ADI313" s="20">
        <v>881.04600000000005</v>
      </c>
      <c r="ADJ313" s="20">
        <v>881.04600000000005</v>
      </c>
      <c r="ADK313" s="21">
        <v>67</v>
      </c>
      <c r="ADL313" s="20">
        <v>205.29599999999999</v>
      </c>
      <c r="ADM313" s="20">
        <v>881.23199999999997</v>
      </c>
      <c r="ADN313" s="20">
        <v>881.23199999999997</v>
      </c>
      <c r="ADO313" s="21">
        <v>134</v>
      </c>
      <c r="ADP313" s="20">
        <v>410.548</v>
      </c>
      <c r="ADQ313" s="20">
        <v>1762.279</v>
      </c>
      <c r="ADR313" s="20">
        <v>1762.279</v>
      </c>
      <c r="ADS313" s="21">
        <v>128.6</v>
      </c>
      <c r="ADT313" s="20">
        <v>394.04399999999998</v>
      </c>
      <c r="ADU313" s="20">
        <v>1691.4349999999999</v>
      </c>
      <c r="ADV313" s="20">
        <v>1691.4349999999999</v>
      </c>
      <c r="ADW313" s="21">
        <v>347.7</v>
      </c>
      <c r="ADX313" s="20">
        <v>2867.3510000000001</v>
      </c>
      <c r="ADY313" s="20">
        <v>2512.66</v>
      </c>
      <c r="ADZ313" s="21">
        <v>66.7</v>
      </c>
      <c r="AEA313" s="20">
        <v>550.23900000000003</v>
      </c>
      <c r="AEB313" s="20">
        <v>482.17399999999998</v>
      </c>
      <c r="AEC313" s="21">
        <v>59</v>
      </c>
      <c r="AED313" s="20">
        <v>486.49099999999999</v>
      </c>
      <c r="AEE313" s="20">
        <v>426.31200000000001</v>
      </c>
      <c r="AEF313" s="21">
        <v>109.6</v>
      </c>
      <c r="AEG313" s="20">
        <v>903.60500000000002</v>
      </c>
      <c r="AEH313" s="20">
        <v>791.82899999999995</v>
      </c>
      <c r="AEI313" s="20">
        <v>791.82899999999995</v>
      </c>
      <c r="AEJ313" s="21">
        <v>171.4</v>
      </c>
      <c r="AEK313" s="20">
        <v>1413.508</v>
      </c>
      <c r="AEL313" s="20">
        <v>1238.6569999999999</v>
      </c>
      <c r="AEM313" s="20">
        <v>1238.6569999999999</v>
      </c>
      <c r="AEN313" s="21">
        <v>281</v>
      </c>
      <c r="AEO313" s="20">
        <v>2317.1129999999998</v>
      </c>
      <c r="AEP313" s="20">
        <v>2030.4860000000001</v>
      </c>
      <c r="AEQ313" s="20">
        <v>2030.4860000000001</v>
      </c>
      <c r="AER313" s="21">
        <v>113.5</v>
      </c>
      <c r="AES313" s="20">
        <v>936.40499999999997</v>
      </c>
      <c r="AET313" s="20">
        <v>820.572</v>
      </c>
      <c r="AEU313" s="20">
        <v>820.572</v>
      </c>
      <c r="AEV313" s="21">
        <v>286.2</v>
      </c>
      <c r="AEW313" s="20">
        <v>1104.559</v>
      </c>
      <c r="AEX313" s="20">
        <v>9263.9349999999995</v>
      </c>
      <c r="AEY313" s="21">
        <v>38.1</v>
      </c>
      <c r="AEZ313" s="20">
        <v>147.11799999999999</v>
      </c>
      <c r="AFA313" s="20">
        <v>1233.8800000000001</v>
      </c>
      <c r="AFB313" s="21">
        <v>37.299999999999997</v>
      </c>
      <c r="AFC313" s="20">
        <v>144.03800000000001</v>
      </c>
      <c r="AFD313" s="20">
        <v>1208.0450000000001</v>
      </c>
      <c r="AFE313" s="21">
        <v>100.9</v>
      </c>
      <c r="AFF313" s="20">
        <v>389.62</v>
      </c>
      <c r="AFG313" s="20">
        <v>3267.741</v>
      </c>
      <c r="AFH313" s="20">
        <v>3267.741</v>
      </c>
      <c r="AFI313" s="21">
        <v>147.1</v>
      </c>
      <c r="AFJ313" s="20">
        <v>567.82100000000003</v>
      </c>
      <c r="AFK313" s="20">
        <v>4762.3140000000003</v>
      </c>
      <c r="AFL313" s="20">
        <v>4762.3140000000003</v>
      </c>
      <c r="AFM313" s="21">
        <v>248.1</v>
      </c>
      <c r="AFN313" s="20">
        <v>957.44100000000003</v>
      </c>
      <c r="AFO313" s="20">
        <v>8030.0550000000003</v>
      </c>
      <c r="AFP313" s="20">
        <v>8030.0550000000003</v>
      </c>
      <c r="AFQ313" s="21">
        <v>124.6</v>
      </c>
      <c r="AFR313" s="20">
        <v>481.06599999999997</v>
      </c>
      <c r="AFS313" s="20">
        <v>4034.6979999999999</v>
      </c>
      <c r="AFT313" s="20">
        <v>4034.6979999999999</v>
      </c>
      <c r="AFU313" s="21">
        <v>207.1</v>
      </c>
      <c r="AFV313" s="20">
        <v>418.51799999999997</v>
      </c>
      <c r="AFW313" s="20">
        <v>570.44000000000005</v>
      </c>
      <c r="AFX313" s="21">
        <v>31</v>
      </c>
      <c r="AFY313" s="20">
        <v>62.552</v>
      </c>
      <c r="AFZ313" s="20">
        <v>85.259</v>
      </c>
      <c r="AGA313" s="21">
        <v>92</v>
      </c>
      <c r="AGB313" s="20">
        <v>185.88800000000001</v>
      </c>
      <c r="AGC313" s="20">
        <v>253.36500000000001</v>
      </c>
      <c r="AGD313" s="20">
        <v>253.36500000000001</v>
      </c>
      <c r="AGE313" s="21">
        <v>84.2</v>
      </c>
      <c r="AGF313" s="20">
        <v>170.078</v>
      </c>
      <c r="AGG313" s="20">
        <v>231.816</v>
      </c>
      <c r="AGH313" s="20">
        <v>231.816</v>
      </c>
      <c r="AGI313" s="21">
        <v>176.2</v>
      </c>
      <c r="AGJ313" s="20">
        <v>355.96499999999997</v>
      </c>
      <c r="AGK313" s="20">
        <v>485.18099999999998</v>
      </c>
      <c r="AGL313" s="20">
        <v>485.18099999999998</v>
      </c>
      <c r="AGM313" s="21">
        <v>148.30000000000001</v>
      </c>
      <c r="AGN313" s="20">
        <v>299.613</v>
      </c>
      <c r="AGO313" s="20">
        <v>408.37200000000001</v>
      </c>
      <c r="AGP313" s="20">
        <v>408.37200000000001</v>
      </c>
      <c r="AGQ313" s="21">
        <v>140</v>
      </c>
      <c r="AGR313" s="20">
        <v>724.03300000000002</v>
      </c>
      <c r="AGS313" s="20">
        <v>2681.0949999999998</v>
      </c>
      <c r="AGT313" s="21">
        <v>55.6</v>
      </c>
      <c r="AGU313" s="20">
        <v>287.29300000000001</v>
      </c>
      <c r="AGV313" s="20">
        <v>1063.846</v>
      </c>
      <c r="AGW313" s="21">
        <v>53.3</v>
      </c>
      <c r="AGX313" s="20">
        <v>275.54599999999999</v>
      </c>
      <c r="AGY313" s="20">
        <v>1020.345</v>
      </c>
      <c r="AGZ313" s="21">
        <v>36</v>
      </c>
      <c r="AHA313" s="20">
        <v>186.36600000000001</v>
      </c>
      <c r="AHB313" s="20">
        <v>690.11500000000001</v>
      </c>
      <c r="AHC313" s="20">
        <v>690.11500000000001</v>
      </c>
      <c r="AHD313" s="21">
        <v>48.4</v>
      </c>
      <c r="AHE313" s="20">
        <v>250.374</v>
      </c>
      <c r="AHF313" s="20">
        <v>927.13400000000001</v>
      </c>
      <c r="AHG313" s="20">
        <v>927.13400000000001</v>
      </c>
      <c r="AHH313" s="21">
        <v>84.5</v>
      </c>
      <c r="AHI313" s="20">
        <v>436.74</v>
      </c>
      <c r="AHJ313" s="20">
        <v>1617.249</v>
      </c>
      <c r="AHK313" s="20">
        <v>1617.249</v>
      </c>
      <c r="AHL313" s="21">
        <v>53.8</v>
      </c>
      <c r="AHM313" s="20">
        <v>278.38799999999998</v>
      </c>
      <c r="AHN313" s="20">
        <v>1030.8699999999999</v>
      </c>
      <c r="AHO313" s="20">
        <v>1030.8699999999999</v>
      </c>
      <c r="AHP313" s="21">
        <v>320.7</v>
      </c>
      <c r="AHQ313" s="20">
        <v>699.452</v>
      </c>
      <c r="AHR313" s="20">
        <v>612.92899999999997</v>
      </c>
      <c r="AHS313" s="21">
        <v>139.6</v>
      </c>
      <c r="AHT313" s="20">
        <v>304.55900000000003</v>
      </c>
      <c r="AHU313" s="20">
        <v>266.88499999999999</v>
      </c>
      <c r="AHV313" s="21">
        <v>132.6</v>
      </c>
      <c r="AHW313" s="20">
        <v>289.10500000000002</v>
      </c>
      <c r="AHX313" s="20">
        <v>253.34299999999999</v>
      </c>
      <c r="AHY313" s="21">
        <v>70.7</v>
      </c>
      <c r="AHZ313" s="20">
        <v>154.18799999999999</v>
      </c>
      <c r="AIA313" s="20">
        <v>135.11500000000001</v>
      </c>
      <c r="AIB313" s="20">
        <v>135.11500000000001</v>
      </c>
      <c r="AIC313" s="21">
        <v>110.4</v>
      </c>
      <c r="AID313" s="20">
        <v>240.70500000000001</v>
      </c>
      <c r="AIE313" s="20">
        <v>210.93</v>
      </c>
      <c r="AIF313" s="20">
        <v>210.93</v>
      </c>
      <c r="AIG313" s="21">
        <v>181.1</v>
      </c>
      <c r="AIH313" s="20">
        <v>394.89299999999997</v>
      </c>
      <c r="AII313" s="20">
        <v>346.04399999999998</v>
      </c>
      <c r="AIJ313" s="20">
        <v>346.04399999999998</v>
      </c>
      <c r="AIK313" s="21">
        <v>105.1</v>
      </c>
      <c r="AIL313" s="20">
        <v>229.16499999999999</v>
      </c>
      <c r="AIM313" s="20">
        <v>200.81700000000001</v>
      </c>
      <c r="AIN313" s="20">
        <v>200.81700000000001</v>
      </c>
      <c r="AIO313" s="21">
        <v>113.8</v>
      </c>
      <c r="AIP313" s="20">
        <v>1708.4459999999999</v>
      </c>
      <c r="AIQ313" s="20">
        <v>101118.81299999999</v>
      </c>
      <c r="AIR313" s="21">
        <v>15.9</v>
      </c>
      <c r="AIS313" s="20">
        <v>238.15600000000001</v>
      </c>
      <c r="AIT313" s="20">
        <v>14095.86</v>
      </c>
      <c r="AIU313" s="21">
        <v>15.7</v>
      </c>
      <c r="AIV313" s="20">
        <v>235.41900000000001</v>
      </c>
      <c r="AIW313" s="20">
        <v>13933.869000000001</v>
      </c>
      <c r="AIX313" s="20">
        <v>13933.869000000001</v>
      </c>
      <c r="AIY313" s="21">
        <v>82.3</v>
      </c>
      <c r="AIZ313" s="20">
        <v>1234.8720000000001</v>
      </c>
      <c r="AJA313" s="20">
        <v>73089.084000000003</v>
      </c>
      <c r="AJB313" s="20">
        <v>73089.084000000003</v>
      </c>
      <c r="AJC313" s="21">
        <v>98</v>
      </c>
      <c r="AJD313" s="20">
        <v>1470.29</v>
      </c>
      <c r="AJE313" s="20">
        <v>87022.952999999994</v>
      </c>
      <c r="AJF313" s="20">
        <v>87022.952999999994</v>
      </c>
      <c r="AJG313" s="21">
        <v>51</v>
      </c>
      <c r="AJH313" s="20">
        <v>765.90800000000002</v>
      </c>
      <c r="AJI313" s="20">
        <v>45332.28</v>
      </c>
      <c r="AJJ313" s="20">
        <v>45332.28</v>
      </c>
      <c r="AJK313" s="21">
        <v>81.7</v>
      </c>
      <c r="AJL313" s="20">
        <v>545.01599999999996</v>
      </c>
      <c r="AJM313" s="20">
        <v>2043.8119999999999</v>
      </c>
      <c r="AJN313" s="21">
        <v>15.2</v>
      </c>
      <c r="AJO313" s="20">
        <v>101.31100000000001</v>
      </c>
      <c r="AJP313" s="20">
        <v>379.91500000000002</v>
      </c>
      <c r="AJQ313" s="21">
        <v>14.4</v>
      </c>
      <c r="AJR313" s="20">
        <v>96.14</v>
      </c>
      <c r="AJS313" s="20">
        <v>360.52699999999999</v>
      </c>
      <c r="AJT313" s="20">
        <v>325.74599999999998</v>
      </c>
      <c r="AJU313" s="21">
        <v>52.1</v>
      </c>
      <c r="AJV313" s="20">
        <v>347.75299999999999</v>
      </c>
      <c r="AJW313" s="20">
        <v>1304.0719999999999</v>
      </c>
      <c r="AJX313" s="20">
        <v>1268.8150000000001</v>
      </c>
      <c r="AJY313" s="21">
        <v>66.5</v>
      </c>
      <c r="AJZ313" s="20">
        <v>443.70600000000002</v>
      </c>
      <c r="AKA313" s="20">
        <v>1663.8969999999999</v>
      </c>
      <c r="AKB313" s="20">
        <v>1594.5609999999999</v>
      </c>
      <c r="AKC313" s="21">
        <v>58.8</v>
      </c>
      <c r="AKD313" s="20">
        <v>392.17700000000002</v>
      </c>
      <c r="AKE313" s="20">
        <v>1470.663</v>
      </c>
      <c r="AKF313" s="20">
        <v>1470.663</v>
      </c>
      <c r="AKG313" s="21">
        <v>284.2</v>
      </c>
      <c r="AKH313" s="20">
        <v>1519.9259999999999</v>
      </c>
      <c r="AKI313" s="20">
        <v>12838.968000000001</v>
      </c>
      <c r="AKJ313" s="21">
        <v>44.3</v>
      </c>
      <c r="AKK313" s="20">
        <v>236.749</v>
      </c>
      <c r="AKL313" s="20">
        <v>1999.845</v>
      </c>
      <c r="AKM313" s="21">
        <v>41.7</v>
      </c>
      <c r="AKN313" s="20">
        <v>222.81</v>
      </c>
      <c r="AKO313" s="20">
        <v>1882.098</v>
      </c>
      <c r="AKP313" s="21">
        <v>86.7</v>
      </c>
      <c r="AKQ313" s="20">
        <v>463.61500000000001</v>
      </c>
      <c r="AKR313" s="20">
        <v>3916.2020000000002</v>
      </c>
      <c r="AKS313" s="20">
        <v>3916.2020000000002</v>
      </c>
      <c r="AKT313" s="21">
        <v>153.30000000000001</v>
      </c>
      <c r="AKU313" s="20">
        <v>819.56200000000001</v>
      </c>
      <c r="AKV313" s="20">
        <v>6922.9210000000003</v>
      </c>
      <c r="AKW313" s="20">
        <v>6922.9210000000003</v>
      </c>
      <c r="AKX313" s="21">
        <v>240</v>
      </c>
      <c r="AKY313" s="20">
        <v>1283.1769999999999</v>
      </c>
      <c r="AKZ313" s="20">
        <v>10839.123</v>
      </c>
      <c r="ALA313" s="20">
        <v>10839.123</v>
      </c>
      <c r="ALB313" s="21">
        <v>131.80000000000001</v>
      </c>
      <c r="ALC313" s="20">
        <v>704.99099999999999</v>
      </c>
      <c r="ALD313" s="20">
        <v>5955.1289999999999</v>
      </c>
      <c r="ALE313" s="20">
        <v>5955.1289999999999</v>
      </c>
      <c r="ALF313" s="21">
        <v>308.8</v>
      </c>
      <c r="ALG313" s="20">
        <v>1026.0260000000001</v>
      </c>
      <c r="ALH313" s="20">
        <v>1412.4280000000001</v>
      </c>
      <c r="ALI313" s="21">
        <v>105.7</v>
      </c>
      <c r="ALJ313" s="20">
        <v>351.12299999999999</v>
      </c>
      <c r="ALK313" s="20">
        <v>483.35599999999999</v>
      </c>
      <c r="ALL313" s="21">
        <v>62.7</v>
      </c>
      <c r="ALM313" s="20">
        <v>208.41499999999999</v>
      </c>
      <c r="ALN313" s="20">
        <v>286.90499999999997</v>
      </c>
      <c r="ALO313" s="20">
        <v>254.39099999999999</v>
      </c>
      <c r="ALP313" s="21">
        <v>138.5</v>
      </c>
      <c r="ALQ313" s="20">
        <v>459.99299999999999</v>
      </c>
      <c r="ALR313" s="20">
        <v>633.226</v>
      </c>
      <c r="ALS313" s="20">
        <v>504.01299999999998</v>
      </c>
      <c r="ALT313" s="21">
        <v>203.1</v>
      </c>
      <c r="ALU313" s="20">
        <v>674.90300000000002</v>
      </c>
      <c r="ALV313" s="20">
        <v>929.072</v>
      </c>
      <c r="ALW313" s="20">
        <v>758.404</v>
      </c>
      <c r="ALX313" s="21">
        <v>157.5</v>
      </c>
      <c r="ALY313" s="20">
        <v>523.37400000000002</v>
      </c>
      <c r="ALZ313" s="20">
        <v>720.476</v>
      </c>
      <c r="AMA313" s="20">
        <v>530.93499999999995</v>
      </c>
      <c r="AMB313" s="21">
        <v>186.4</v>
      </c>
      <c r="AMC313" s="20">
        <v>824.78800000000001</v>
      </c>
      <c r="AMD313" s="20">
        <v>28001.705000000002</v>
      </c>
      <c r="AME313" s="21">
        <v>31.7</v>
      </c>
      <c r="AMF313" s="20">
        <v>140.24100000000001</v>
      </c>
      <c r="AMG313" s="20">
        <v>4761.2160000000003</v>
      </c>
      <c r="AMH313" s="21">
        <v>78.2</v>
      </c>
      <c r="AMI313" s="20">
        <v>346.16199999999998</v>
      </c>
      <c r="AMJ313" s="20">
        <v>11752.286</v>
      </c>
      <c r="AMK313" s="20">
        <v>11752.286</v>
      </c>
      <c r="AML313" s="21">
        <v>76.5</v>
      </c>
      <c r="AMM313" s="20">
        <v>338.38400000000001</v>
      </c>
      <c r="AMN313" s="20">
        <v>11488.203</v>
      </c>
      <c r="AMO313" s="20">
        <v>11488.203</v>
      </c>
      <c r="AMP313" s="21">
        <v>154.69999999999999</v>
      </c>
      <c r="AMQ313" s="20">
        <v>684.54600000000005</v>
      </c>
      <c r="AMR313" s="20">
        <v>23240.489000000001</v>
      </c>
      <c r="AMS313" s="20">
        <v>23240.489000000001</v>
      </c>
      <c r="AMT313" s="21">
        <v>114.4</v>
      </c>
      <c r="AMU313" s="20">
        <v>506.25799999999998</v>
      </c>
      <c r="AMV313" s="20">
        <v>17187.562999999998</v>
      </c>
      <c r="AMW313" s="20">
        <v>17187.562999999998</v>
      </c>
      <c r="AMX313" s="21">
        <v>113.6</v>
      </c>
      <c r="AMY313" s="22">
        <v>912.77664100000004</v>
      </c>
      <c r="AMZ313" s="20">
        <v>3210.0529999999999</v>
      </c>
      <c r="ANA313" s="21">
        <v>29</v>
      </c>
      <c r="ANB313" s="20">
        <v>233.26</v>
      </c>
      <c r="ANC313" s="20">
        <v>820.33</v>
      </c>
      <c r="AND313" s="21">
        <v>28.3</v>
      </c>
      <c r="ANE313" s="20">
        <v>227.041</v>
      </c>
      <c r="ANF313" s="20">
        <v>798.45699999999999</v>
      </c>
      <c r="ANG313" s="21">
        <v>17.3</v>
      </c>
      <c r="ANH313" s="22">
        <v>139.09466</v>
      </c>
      <c r="ANI313" s="22">
        <v>489.16810099999998</v>
      </c>
      <c r="ANJ313" s="22">
        <v>489.16810099999998</v>
      </c>
      <c r="ANK313" s="21">
        <v>67.3</v>
      </c>
      <c r="ANL313" s="22">
        <v>540.42163000000005</v>
      </c>
      <c r="ANM313" s="22">
        <v>1900.5547899999999</v>
      </c>
      <c r="ANN313" s="22">
        <v>1900.5547899999999</v>
      </c>
      <c r="ANO313" s="21">
        <v>84.6</v>
      </c>
      <c r="ANP313" s="22">
        <v>679.51629100000002</v>
      </c>
      <c r="ANQ313" s="22">
        <v>2389.7228909999999</v>
      </c>
      <c r="ANR313" s="22">
        <v>2389.7228909999999</v>
      </c>
      <c r="ANS313" s="21">
        <v>63.2</v>
      </c>
      <c r="ANT313" s="22">
        <v>507.47803399999998</v>
      </c>
      <c r="ANU313" s="22">
        <v>1784.6987509999999</v>
      </c>
      <c r="ANV313" s="22">
        <v>1784.6987509999999</v>
      </c>
      <c r="ANW313" s="21">
        <v>249.8</v>
      </c>
      <c r="ANX313" s="20">
        <v>47591.110999999997</v>
      </c>
      <c r="ANY313" s="20">
        <v>47591.110999999997</v>
      </c>
      <c r="ANZ313" s="21">
        <v>98.1</v>
      </c>
      <c r="AOA313" s="20">
        <v>18685.757000000001</v>
      </c>
      <c r="AOB313" s="20">
        <v>18685.757000000001</v>
      </c>
      <c r="AOC313" s="21">
        <v>95.8</v>
      </c>
      <c r="AOD313" s="20">
        <v>18241.358</v>
      </c>
      <c r="AOE313" s="20">
        <v>18241.358</v>
      </c>
      <c r="AOF313" s="21">
        <v>77.7</v>
      </c>
      <c r="AOG313" s="20">
        <v>14797.576999999999</v>
      </c>
      <c r="AOH313" s="20">
        <v>14797.576999999999</v>
      </c>
      <c r="AOI313" s="20">
        <v>14797.576999999999</v>
      </c>
      <c r="AOJ313" s="21">
        <v>74.099999999999994</v>
      </c>
      <c r="AOK313" s="20">
        <v>14107.777</v>
      </c>
      <c r="AOL313" s="20">
        <v>14107.777</v>
      </c>
      <c r="AOM313" s="20">
        <v>14107.777</v>
      </c>
      <c r="AON313" s="21">
        <v>151.69999999999999</v>
      </c>
      <c r="AOO313" s="20">
        <v>28905.353999999999</v>
      </c>
      <c r="AOP313" s="20">
        <v>28905.353999999999</v>
      </c>
      <c r="AOQ313" s="20">
        <v>28905.353999999999</v>
      </c>
      <c r="AOR313" s="21">
        <v>51.7</v>
      </c>
      <c r="AOS313" s="20">
        <v>9839.98</v>
      </c>
      <c r="AOT313" s="20">
        <v>9839.98</v>
      </c>
      <c r="AOU313" s="20">
        <v>9839.98</v>
      </c>
      <c r="AOV313" s="21">
        <v>267.8</v>
      </c>
      <c r="AOW313" s="20">
        <v>33597.641000000003</v>
      </c>
      <c r="AOX313" s="20">
        <v>29441.613000000001</v>
      </c>
      <c r="AOY313" s="21">
        <v>102.1</v>
      </c>
      <c r="AOZ313" s="20">
        <v>12813.722</v>
      </c>
      <c r="APA313" s="20">
        <v>11228.665000000001</v>
      </c>
      <c r="APB313" s="21">
        <v>90.9</v>
      </c>
      <c r="APC313" s="20">
        <v>11406.966</v>
      </c>
      <c r="APD313" s="20">
        <v>9995.9240000000009</v>
      </c>
      <c r="APE313" s="21">
        <v>58.2</v>
      </c>
      <c r="APF313" s="20">
        <v>7297.26</v>
      </c>
      <c r="APG313" s="20">
        <v>6394.5889999999999</v>
      </c>
      <c r="APH313" s="20">
        <v>6394.5889999999999</v>
      </c>
      <c r="API313" s="21">
        <v>107.5</v>
      </c>
      <c r="APJ313" s="20">
        <v>13486.659</v>
      </c>
      <c r="APK313" s="20">
        <v>11818.359</v>
      </c>
      <c r="APL313" s="20">
        <v>11818.359</v>
      </c>
      <c r="APM313" s="21">
        <v>165.7</v>
      </c>
      <c r="APN313" s="20">
        <v>20783.919000000002</v>
      </c>
      <c r="APO313" s="20">
        <v>18212.948</v>
      </c>
      <c r="APP313" s="20">
        <v>18212.948</v>
      </c>
      <c r="APQ313" s="21">
        <v>91</v>
      </c>
      <c r="APR313" s="20">
        <v>11411.752</v>
      </c>
      <c r="APS313" s="20">
        <v>10000.118</v>
      </c>
      <c r="APT313" s="20">
        <v>10000.118</v>
      </c>
      <c r="APU313" s="21">
        <v>122</v>
      </c>
      <c r="APV313" s="20">
        <v>459.54500000000002</v>
      </c>
      <c r="APW313" s="20">
        <v>6008.0889999999999</v>
      </c>
      <c r="APX313" s="21">
        <v>48.7</v>
      </c>
      <c r="APY313" s="20">
        <v>183.53700000000001</v>
      </c>
      <c r="APZ313" s="20">
        <v>2399.567</v>
      </c>
      <c r="AQA313" s="21">
        <v>35</v>
      </c>
      <c r="AQB313" s="20">
        <v>131.76900000000001</v>
      </c>
      <c r="AQC313" s="20">
        <v>1722.75</v>
      </c>
      <c r="AQD313" s="20">
        <v>1722.75</v>
      </c>
      <c r="AQE313" s="21">
        <v>38.299999999999997</v>
      </c>
      <c r="AQF313" s="20">
        <v>144.238</v>
      </c>
      <c r="AQG313" s="20">
        <v>1885.771</v>
      </c>
      <c r="AQH313" s="20">
        <v>1885.771</v>
      </c>
      <c r="AQI313" s="21">
        <v>73.3</v>
      </c>
      <c r="AQJ313" s="20">
        <v>276.00700000000001</v>
      </c>
      <c r="AQK313" s="20">
        <v>3608.5219999999999</v>
      </c>
      <c r="AQL313" s="20">
        <v>3608.5219999999999</v>
      </c>
      <c r="AQM313" s="21">
        <v>58.7</v>
      </c>
      <c r="AQN313" s="20">
        <v>220.97200000000001</v>
      </c>
      <c r="AQO313" s="20">
        <v>2888.9940000000001</v>
      </c>
      <c r="AQP313" s="20">
        <v>2888.9940000000001</v>
      </c>
    </row>
    <row r="314" spans="1:1134" x14ac:dyDescent="0.2">
      <c r="A314" s="18">
        <v>43008</v>
      </c>
      <c r="B314" s="21">
        <v>199.3</v>
      </c>
      <c r="C314" s="21">
        <v>181.6</v>
      </c>
      <c r="D314" s="20">
        <v>54445.398000000001</v>
      </c>
      <c r="E314" s="21">
        <v>51.7</v>
      </c>
      <c r="F314" s="21">
        <v>49.4</v>
      </c>
      <c r="G314" s="20">
        <v>14134.553</v>
      </c>
      <c r="H314" s="21">
        <v>41.2</v>
      </c>
      <c r="I314" s="21">
        <v>37.5</v>
      </c>
      <c r="J314" s="20">
        <v>11246.982</v>
      </c>
      <c r="K314" s="21">
        <v>106.1</v>
      </c>
      <c r="L314" s="21">
        <v>94.6</v>
      </c>
      <c r="M314" s="20">
        <v>28993.912</v>
      </c>
      <c r="N314" s="21">
        <v>147.30000000000001</v>
      </c>
      <c r="O314" s="21">
        <v>132.1</v>
      </c>
      <c r="P314" s="20">
        <v>40248.946000000004</v>
      </c>
      <c r="Q314" s="21">
        <v>107.8</v>
      </c>
      <c r="R314" s="21">
        <v>95.5</v>
      </c>
      <c r="S314" s="20">
        <v>29438.875</v>
      </c>
      <c r="T314" s="21">
        <v>248.1</v>
      </c>
      <c r="U314" s="21">
        <v>224.4</v>
      </c>
      <c r="V314" s="20">
        <v>177362.72700000001</v>
      </c>
      <c r="W314" s="21">
        <v>87.7</v>
      </c>
      <c r="X314" s="21">
        <v>77.3</v>
      </c>
      <c r="Y314" s="20">
        <v>62686.010999999999</v>
      </c>
      <c r="Z314" s="21">
        <v>83</v>
      </c>
      <c r="AA314" s="21">
        <v>73.599999999999994</v>
      </c>
      <c r="AB314" s="20">
        <v>59372.209000000003</v>
      </c>
      <c r="AC314" s="21">
        <v>62.9</v>
      </c>
      <c r="AD314" s="21">
        <v>54.4</v>
      </c>
      <c r="AE314" s="20">
        <v>44942.631999999998</v>
      </c>
      <c r="AF314" s="21">
        <v>97.5</v>
      </c>
      <c r="AG314" s="21">
        <v>92.7</v>
      </c>
      <c r="AH314" s="20">
        <v>69726.032000000007</v>
      </c>
      <c r="AI314" s="21">
        <v>160.4</v>
      </c>
      <c r="AJ314" s="21">
        <v>147.1</v>
      </c>
      <c r="AK314" s="20">
        <v>114676.716</v>
      </c>
      <c r="AL314" s="21">
        <v>91.8</v>
      </c>
      <c r="AM314" s="21">
        <v>88.2</v>
      </c>
      <c r="AN314" s="20">
        <v>65606.288</v>
      </c>
      <c r="AO314" s="21">
        <v>278.3</v>
      </c>
      <c r="AP314" s="21">
        <v>272.10000000000002</v>
      </c>
      <c r="AQ314" s="20">
        <v>122917.329</v>
      </c>
      <c r="AR314" s="21">
        <v>109.8</v>
      </c>
      <c r="AS314" s="21">
        <v>108.2</v>
      </c>
      <c r="AT314" s="20">
        <v>48489.559000000001</v>
      </c>
      <c r="AU314" s="21">
        <v>102.4</v>
      </c>
      <c r="AV314" s="21">
        <v>100.7</v>
      </c>
      <c r="AW314" s="20">
        <v>45237.656000000003</v>
      </c>
      <c r="AX314" s="21">
        <v>76.3</v>
      </c>
      <c r="AY314" s="21">
        <v>73.2</v>
      </c>
      <c r="AZ314" s="20">
        <v>33695.65</v>
      </c>
      <c r="BA314" s="21">
        <v>92.2</v>
      </c>
      <c r="BB314" s="21">
        <v>90.6</v>
      </c>
      <c r="BC314" s="20">
        <v>40732.120000000003</v>
      </c>
      <c r="BD314" s="21">
        <v>168.5</v>
      </c>
      <c r="BE314" s="21">
        <v>163.9</v>
      </c>
      <c r="BF314" s="20">
        <v>74427.77</v>
      </c>
      <c r="BG314" s="21">
        <v>81.900000000000006</v>
      </c>
      <c r="BH314" s="21">
        <v>80.099999999999994</v>
      </c>
      <c r="BI314" s="20">
        <v>36167.413</v>
      </c>
      <c r="BJ314" s="21">
        <v>78</v>
      </c>
      <c r="BK314" s="19">
        <v>443.70150107692001</v>
      </c>
      <c r="BL314" s="20">
        <v>7776.9780000000001</v>
      </c>
      <c r="BM314" s="21">
        <v>55.5</v>
      </c>
      <c r="BN314" s="20">
        <v>315.61</v>
      </c>
      <c r="BO314" s="20">
        <v>5531.8459999999995</v>
      </c>
      <c r="BP314" s="21">
        <v>6.4</v>
      </c>
      <c r="BQ314" s="20">
        <v>36.124000000000002</v>
      </c>
      <c r="BR314" s="19">
        <v>633.15933299999995</v>
      </c>
      <c r="BS314" s="19">
        <v>633.15933299999995</v>
      </c>
      <c r="BT314" s="21">
        <v>16</v>
      </c>
      <c r="BU314" s="20">
        <v>91.153000000000006</v>
      </c>
      <c r="BV314" s="19">
        <v>1597.6836153387001</v>
      </c>
      <c r="BW314" s="19">
        <v>1322.6804335894999</v>
      </c>
      <c r="BX314" s="21">
        <v>22.5</v>
      </c>
      <c r="BY314" s="19">
        <v>128.09197319216</v>
      </c>
      <c r="BZ314" s="19">
        <v>2245.1320601256002</v>
      </c>
      <c r="CA314" s="19">
        <v>1955.8397665895</v>
      </c>
      <c r="CB314" s="21">
        <v>14.2</v>
      </c>
      <c r="CC314" s="19">
        <v>80.533805733847004</v>
      </c>
      <c r="CD314" s="19">
        <v>1411.55628</v>
      </c>
      <c r="CE314" s="19">
        <v>1411.55628</v>
      </c>
      <c r="CF314" s="21">
        <v>232.5</v>
      </c>
      <c r="CG314" s="20">
        <v>1004.595</v>
      </c>
      <c r="CH314" s="20">
        <v>850.89200000000005</v>
      </c>
      <c r="CI314" s="21">
        <v>90.9</v>
      </c>
      <c r="CJ314" s="20">
        <v>392.67700000000002</v>
      </c>
      <c r="CK314" s="20">
        <v>332.59699999999998</v>
      </c>
      <c r="CL314" s="21">
        <v>80.099999999999994</v>
      </c>
      <c r="CM314" s="20">
        <v>345.96699999999998</v>
      </c>
      <c r="CN314" s="20">
        <v>293.03399999999999</v>
      </c>
      <c r="CO314" s="21">
        <v>49.8</v>
      </c>
      <c r="CP314" s="20">
        <v>215.226</v>
      </c>
      <c r="CQ314" s="20">
        <v>182.29599999999999</v>
      </c>
      <c r="CR314" s="20">
        <v>182.29599999999999</v>
      </c>
      <c r="CS314" s="21">
        <v>91.8</v>
      </c>
      <c r="CT314" s="20">
        <v>396.69299999999998</v>
      </c>
      <c r="CU314" s="20">
        <v>335.99900000000002</v>
      </c>
      <c r="CV314" s="20">
        <v>335.99900000000002</v>
      </c>
      <c r="CW314" s="21">
        <v>141.6</v>
      </c>
      <c r="CX314" s="20">
        <v>611.91899999999998</v>
      </c>
      <c r="CY314" s="20">
        <v>518.29499999999996</v>
      </c>
      <c r="CZ314" s="20">
        <v>518.29499999999996</v>
      </c>
      <c r="DA314" s="21">
        <v>81.8</v>
      </c>
      <c r="DB314" s="20">
        <v>353.61399999999998</v>
      </c>
      <c r="DC314" s="20">
        <v>299.51100000000002</v>
      </c>
      <c r="DD314" s="20">
        <v>299.51100000000002</v>
      </c>
      <c r="DE314" s="21">
        <v>235.6</v>
      </c>
      <c r="DF314" s="20">
        <v>3294.0990000000002</v>
      </c>
      <c r="DG314" s="20">
        <v>4206.2349999999997</v>
      </c>
      <c r="DH314" s="21">
        <v>40.200000000000003</v>
      </c>
      <c r="DI314" s="20">
        <v>562.81100000000004</v>
      </c>
      <c r="DJ314" s="20">
        <v>718.65300000000002</v>
      </c>
      <c r="DK314" s="21">
        <v>37.799999999999997</v>
      </c>
      <c r="DL314" s="20">
        <v>528.42700000000002</v>
      </c>
      <c r="DM314" s="20">
        <v>674.74900000000002</v>
      </c>
      <c r="DN314" s="21">
        <v>122.3</v>
      </c>
      <c r="DO314" s="20">
        <v>1709.691</v>
      </c>
      <c r="DP314" s="20">
        <v>2183.105</v>
      </c>
      <c r="DQ314" s="20">
        <v>2183.105</v>
      </c>
      <c r="DR314" s="21">
        <v>73.099999999999994</v>
      </c>
      <c r="DS314" s="20">
        <v>1021.597</v>
      </c>
      <c r="DT314" s="20">
        <v>1304.4770000000001</v>
      </c>
      <c r="DU314" s="20">
        <v>1304.4770000000001</v>
      </c>
      <c r="DV314" s="21">
        <v>195.3</v>
      </c>
      <c r="DW314" s="20">
        <v>2731.288</v>
      </c>
      <c r="DX314" s="20">
        <v>3487.5819999999999</v>
      </c>
      <c r="DY314" s="20">
        <v>3487.5819999999999</v>
      </c>
      <c r="DZ314" s="21">
        <v>141.19999999999999</v>
      </c>
      <c r="EA314" s="20">
        <v>1974.0160000000001</v>
      </c>
      <c r="EB314" s="20">
        <v>2520.6210000000001</v>
      </c>
      <c r="EC314" s="20">
        <v>2520.6210000000001</v>
      </c>
      <c r="ED314" s="21">
        <v>334.8</v>
      </c>
      <c r="EE314" s="20">
        <v>1746.662</v>
      </c>
      <c r="EF314" s="20">
        <v>1479.423</v>
      </c>
      <c r="EG314" s="21">
        <v>119.7</v>
      </c>
      <c r="EH314" s="20">
        <v>624.625</v>
      </c>
      <c r="EI314" s="20">
        <v>529.05700000000002</v>
      </c>
      <c r="EJ314" s="21">
        <v>105.7</v>
      </c>
      <c r="EK314" s="20">
        <v>551.09900000000005</v>
      </c>
      <c r="EL314" s="20">
        <v>466.78100000000001</v>
      </c>
      <c r="EM314" s="21">
        <v>59.2</v>
      </c>
      <c r="EN314" s="20">
        <v>309.05700000000002</v>
      </c>
      <c r="EO314" s="20">
        <v>261.77100000000002</v>
      </c>
      <c r="EP314" s="20">
        <v>261.77100000000002</v>
      </c>
      <c r="EQ314" s="21">
        <v>155.9</v>
      </c>
      <c r="ER314" s="20">
        <v>812.98099999999999</v>
      </c>
      <c r="ES314" s="20">
        <v>688.59500000000003</v>
      </c>
      <c r="ET314" s="20">
        <v>688.59500000000003</v>
      </c>
      <c r="EU314" s="21">
        <v>215.1</v>
      </c>
      <c r="EV314" s="20">
        <v>1122.038</v>
      </c>
      <c r="EW314" s="20">
        <v>950.36599999999999</v>
      </c>
      <c r="EX314" s="20">
        <v>950.36599999999999</v>
      </c>
      <c r="EY314" s="21">
        <v>62.9</v>
      </c>
      <c r="EZ314" s="20">
        <v>328.34399999999999</v>
      </c>
      <c r="FA314" s="20">
        <v>278.10700000000003</v>
      </c>
      <c r="FB314" s="20">
        <v>278.10700000000003</v>
      </c>
      <c r="FC314" s="21">
        <v>152.69999999999999</v>
      </c>
      <c r="FD314" s="20">
        <v>3112.4009999999998</v>
      </c>
      <c r="FE314" s="20">
        <v>9921.6689999999999</v>
      </c>
      <c r="FF314" s="21">
        <v>81.400000000000006</v>
      </c>
      <c r="FG314" s="20">
        <v>1659.9590000000001</v>
      </c>
      <c r="FH314" s="20">
        <v>5291.5950000000003</v>
      </c>
      <c r="FI314" s="21">
        <v>27.6</v>
      </c>
      <c r="FJ314" s="20">
        <v>561.72199999999998</v>
      </c>
      <c r="FK314" s="20">
        <v>1790.6489999999999</v>
      </c>
      <c r="FL314" s="20">
        <v>1790.6489999999999</v>
      </c>
      <c r="FM314" s="21">
        <v>43.7</v>
      </c>
      <c r="FN314" s="20">
        <v>890.72</v>
      </c>
      <c r="FO314" s="20">
        <v>2839.4250000000002</v>
      </c>
      <c r="FP314" s="20">
        <v>2839.4250000000002</v>
      </c>
      <c r="FQ314" s="21">
        <v>71.3</v>
      </c>
      <c r="FR314" s="20">
        <v>1452.442</v>
      </c>
      <c r="FS314" s="20">
        <v>4630.0739999999996</v>
      </c>
      <c r="FT314" s="20">
        <v>4630.0739999999996</v>
      </c>
      <c r="FU314" s="21">
        <v>60.7</v>
      </c>
      <c r="FV314" s="20">
        <v>1236.6969999999999</v>
      </c>
      <c r="FW314" s="20">
        <v>3942.326</v>
      </c>
      <c r="FX314" s="20">
        <v>3942.326</v>
      </c>
      <c r="FY314" s="21">
        <v>299.8</v>
      </c>
      <c r="FZ314" s="20">
        <v>5088.0619999999999</v>
      </c>
      <c r="GA314" s="20">
        <v>6329.549</v>
      </c>
      <c r="GB314" s="21">
        <v>86.1</v>
      </c>
      <c r="GC314" s="20">
        <v>1460.665</v>
      </c>
      <c r="GD314" s="20">
        <v>1817.067</v>
      </c>
      <c r="GE314" s="21">
        <v>81.900000000000006</v>
      </c>
      <c r="GF314" s="20">
        <v>1390.1210000000001</v>
      </c>
      <c r="GG314" s="20">
        <v>1729.3109999999999</v>
      </c>
      <c r="GH314" s="21">
        <v>104.1</v>
      </c>
      <c r="GI314" s="20">
        <v>1766.819</v>
      </c>
      <c r="GJ314" s="20">
        <v>2197.9229999999998</v>
      </c>
      <c r="GK314" s="20">
        <v>2197.9229999999998</v>
      </c>
      <c r="GL314" s="21">
        <v>109.6</v>
      </c>
      <c r="GM314" s="20">
        <v>1860.578</v>
      </c>
      <c r="GN314" s="20">
        <v>2314.5590000000002</v>
      </c>
      <c r="GO314" s="20">
        <v>2314.5590000000002</v>
      </c>
      <c r="GP314" s="21">
        <v>213.7</v>
      </c>
      <c r="GQ314" s="20">
        <v>3627.3969999999999</v>
      </c>
      <c r="GR314" s="20">
        <v>4512.482</v>
      </c>
      <c r="GS314" s="20">
        <v>4512.482</v>
      </c>
      <c r="GT314" s="21">
        <v>101.1</v>
      </c>
      <c r="GU314" s="20">
        <v>1716.7760000000001</v>
      </c>
      <c r="GV314" s="20">
        <v>2135.6689999999999</v>
      </c>
      <c r="GW314" s="20">
        <v>2135.6689999999999</v>
      </c>
      <c r="GX314" s="21">
        <v>279</v>
      </c>
      <c r="GY314" s="20">
        <v>1957.02</v>
      </c>
      <c r="GZ314" s="20">
        <v>1899.0920000000001</v>
      </c>
      <c r="HA314" s="21">
        <v>31</v>
      </c>
      <c r="HB314" s="20">
        <v>217.249</v>
      </c>
      <c r="HC314" s="20">
        <v>210.81800000000001</v>
      </c>
      <c r="HD314" s="21">
        <v>28</v>
      </c>
      <c r="HE314" s="20">
        <v>196.751</v>
      </c>
      <c r="HF314" s="20">
        <v>190.92699999999999</v>
      </c>
      <c r="HG314" s="21">
        <v>126.1</v>
      </c>
      <c r="HH314" s="20">
        <v>884.21100000000001</v>
      </c>
      <c r="HI314" s="20">
        <v>858.03800000000001</v>
      </c>
      <c r="HJ314" s="20">
        <v>858.03800000000001</v>
      </c>
      <c r="HK314" s="21">
        <v>122</v>
      </c>
      <c r="HL314" s="20">
        <v>855.56100000000004</v>
      </c>
      <c r="HM314" s="20">
        <v>830.23599999999999</v>
      </c>
      <c r="HN314" s="20">
        <v>830.23599999999999</v>
      </c>
      <c r="HO314" s="21">
        <v>248</v>
      </c>
      <c r="HP314" s="20">
        <v>1739.771</v>
      </c>
      <c r="HQ314" s="20">
        <v>1688.2739999999999</v>
      </c>
      <c r="HR314" s="20">
        <v>1688.2739999999999</v>
      </c>
      <c r="HS314" s="21">
        <v>147.9</v>
      </c>
      <c r="HT314" s="20">
        <v>1037.3869999999999</v>
      </c>
      <c r="HU314" s="20">
        <v>1006.68</v>
      </c>
      <c r="HV314" s="20">
        <v>1006.68</v>
      </c>
      <c r="HW314" s="21">
        <v>165.2</v>
      </c>
      <c r="HX314" s="20">
        <v>456.47</v>
      </c>
      <c r="HY314" s="20">
        <v>290703.12300000002</v>
      </c>
      <c r="HZ314" s="21">
        <v>25.3</v>
      </c>
      <c r="IA314" s="20">
        <v>69.927999999999997</v>
      </c>
      <c r="IB314" s="20">
        <v>44533.423999999999</v>
      </c>
      <c r="IC314" s="21">
        <v>23.5</v>
      </c>
      <c r="ID314" s="20">
        <v>64.855000000000004</v>
      </c>
      <c r="IE314" s="20">
        <v>41302.953999999998</v>
      </c>
      <c r="IF314" s="21">
        <v>43.4</v>
      </c>
      <c r="IG314" s="20">
        <v>119.899</v>
      </c>
      <c r="IH314" s="20">
        <v>76357.975999999995</v>
      </c>
      <c r="II314" s="20">
        <v>76357.975999999995</v>
      </c>
      <c r="IJ314" s="21">
        <v>96.5</v>
      </c>
      <c r="IK314" s="20">
        <v>266.64299999999997</v>
      </c>
      <c r="IL314" s="20">
        <v>169811.723</v>
      </c>
      <c r="IM314" s="20">
        <v>169811.723</v>
      </c>
      <c r="IN314" s="21">
        <v>139.9</v>
      </c>
      <c r="IO314" s="20">
        <v>386.54300000000001</v>
      </c>
      <c r="IP314" s="20">
        <v>246169.69899999999</v>
      </c>
      <c r="IQ314" s="20">
        <v>246169.69899999999</v>
      </c>
      <c r="IR314" s="21">
        <v>80.599999999999994</v>
      </c>
      <c r="IS314" s="20">
        <v>222.73500000000001</v>
      </c>
      <c r="IT314" s="23">
        <v>141848.70000000001</v>
      </c>
      <c r="IU314" s="23">
        <v>141848.70000000001</v>
      </c>
      <c r="IV314" s="21">
        <v>259.7</v>
      </c>
      <c r="IW314" s="20">
        <v>31584.252</v>
      </c>
      <c r="IX314" s="20">
        <v>210099.73800000001</v>
      </c>
      <c r="IY314" s="21">
        <v>53.9</v>
      </c>
      <c r="IZ314" s="20">
        <v>6557.4319999999998</v>
      </c>
      <c r="JA314" s="20">
        <v>43620.309000000001</v>
      </c>
      <c r="JB314" s="21">
        <v>47.7</v>
      </c>
      <c r="JC314" s="20">
        <v>5805.8090000000002</v>
      </c>
      <c r="JD314" s="20">
        <v>38620.478999999999</v>
      </c>
      <c r="JE314" s="20">
        <v>38620.478999999999</v>
      </c>
      <c r="JF314" s="21">
        <v>158</v>
      </c>
      <c r="JG314" s="20">
        <v>19221.010999999999</v>
      </c>
      <c r="JH314" s="20">
        <v>127858.95</v>
      </c>
      <c r="JI314" s="20">
        <v>127858.95</v>
      </c>
      <c r="JJ314" s="21">
        <v>205.8</v>
      </c>
      <c r="JK314" s="20">
        <v>25026.819</v>
      </c>
      <c r="JL314" s="20">
        <v>166479.429</v>
      </c>
      <c r="JM314" s="20">
        <v>166479.429</v>
      </c>
      <c r="JN314" s="21">
        <v>156.5</v>
      </c>
      <c r="JO314" s="20">
        <v>19029.338</v>
      </c>
      <c r="JP314" s="20">
        <v>126583.939</v>
      </c>
      <c r="JQ314" s="20">
        <v>126583.939</v>
      </c>
      <c r="JR314" s="21">
        <v>112.5</v>
      </c>
      <c r="JS314" s="20">
        <v>347.005</v>
      </c>
      <c r="JT314" s="20">
        <v>1020565.902</v>
      </c>
      <c r="JU314" s="21">
        <v>49.8</v>
      </c>
      <c r="JV314" s="20">
        <v>153.703</v>
      </c>
      <c r="JW314" s="20">
        <v>452051.17300000001</v>
      </c>
      <c r="JX314" s="20">
        <v>26.768999999999998</v>
      </c>
      <c r="JY314" s="20">
        <v>82.546000000000006</v>
      </c>
      <c r="JZ314" s="20">
        <v>242773.52</v>
      </c>
      <c r="KA314" s="20">
        <v>242773.52</v>
      </c>
      <c r="KB314" s="20">
        <v>35.917000000000002</v>
      </c>
      <c r="KC314" s="20">
        <v>110.756</v>
      </c>
      <c r="KD314" s="20">
        <v>325741.20899999997</v>
      </c>
      <c r="KE314" s="20">
        <v>325741.20899999997</v>
      </c>
      <c r="KF314" s="21">
        <v>62.7</v>
      </c>
      <c r="KG314" s="21">
        <v>193.3</v>
      </c>
      <c r="KH314" s="20">
        <v>568514.72900000005</v>
      </c>
      <c r="KI314" s="20">
        <v>568514.72900000005</v>
      </c>
      <c r="KJ314" s="21">
        <v>46.5</v>
      </c>
      <c r="KK314" s="21">
        <v>143.5</v>
      </c>
      <c r="KL314" s="21">
        <v>422128.6</v>
      </c>
      <c r="KM314" s="21">
        <v>422128.6</v>
      </c>
      <c r="KN314" s="21">
        <v>125.8</v>
      </c>
      <c r="KO314" s="20">
        <v>286.97800000000001</v>
      </c>
      <c r="KP314" s="20">
        <v>6315.4110000000001</v>
      </c>
      <c r="KQ314" s="21">
        <v>37.700000000000003</v>
      </c>
      <c r="KR314" s="20">
        <v>86.010999999999996</v>
      </c>
      <c r="KS314" s="20">
        <v>1892.8130000000001</v>
      </c>
      <c r="KT314" s="21">
        <v>34.700000000000003</v>
      </c>
      <c r="KU314" s="20">
        <v>79.040999999999997</v>
      </c>
      <c r="KV314" s="20">
        <v>1739.4280000000001</v>
      </c>
      <c r="KW314" s="21">
        <v>31.2</v>
      </c>
      <c r="KX314" s="20">
        <v>71.248999999999995</v>
      </c>
      <c r="KY314" s="20">
        <v>1567.941</v>
      </c>
      <c r="KZ314" s="20">
        <v>1567.941</v>
      </c>
      <c r="LA314" s="21">
        <v>56.9</v>
      </c>
      <c r="LB314" s="20">
        <v>129.71799999999999</v>
      </c>
      <c r="LC314" s="20">
        <v>2854.6570000000002</v>
      </c>
      <c r="LD314" s="20">
        <v>2854.6570000000002</v>
      </c>
      <c r="LE314" s="21">
        <v>88.1</v>
      </c>
      <c r="LF314" s="20">
        <v>200.96700000000001</v>
      </c>
      <c r="LG314" s="20">
        <v>4422.598</v>
      </c>
      <c r="LH314" s="20">
        <v>4422.598</v>
      </c>
      <c r="LI314" s="21">
        <v>51.6</v>
      </c>
      <c r="LJ314" s="20">
        <v>117.58499999999999</v>
      </c>
      <c r="LK314" s="20">
        <v>2587.6460000000002</v>
      </c>
      <c r="LL314" s="20">
        <v>2587.6460000000002</v>
      </c>
      <c r="LM314" s="21">
        <v>189.1</v>
      </c>
      <c r="LN314" s="20">
        <v>7206.7079999999996</v>
      </c>
      <c r="LO314" s="20">
        <v>6104.0820000000003</v>
      </c>
      <c r="LP314" s="21">
        <v>71.099999999999994</v>
      </c>
      <c r="LQ314" s="20">
        <v>2707.8249999999998</v>
      </c>
      <c r="LR314" s="20">
        <v>2293.5279999999998</v>
      </c>
      <c r="LS314" s="21">
        <v>65.900000000000006</v>
      </c>
      <c r="LT314" s="20">
        <v>2511.326</v>
      </c>
      <c r="LU314" s="20">
        <v>2127.0929999999998</v>
      </c>
      <c r="LV314" s="21">
        <v>53.2</v>
      </c>
      <c r="LW314" s="20">
        <v>2025.595</v>
      </c>
      <c r="LX314" s="20">
        <v>1715.6790000000001</v>
      </c>
      <c r="LY314" s="20">
        <v>1715.6790000000001</v>
      </c>
      <c r="LZ314" s="21">
        <v>64.900000000000006</v>
      </c>
      <c r="MA314" s="20">
        <v>2473.288</v>
      </c>
      <c r="MB314" s="20">
        <v>2094.875</v>
      </c>
      <c r="MC314" s="20">
        <v>2094.875</v>
      </c>
      <c r="MD314" s="21">
        <v>118.1</v>
      </c>
      <c r="ME314" s="20">
        <v>4498.8829999999998</v>
      </c>
      <c r="MF314" s="20">
        <v>3810.5540000000001</v>
      </c>
      <c r="MG314" s="20">
        <v>3810.5540000000001</v>
      </c>
      <c r="MH314" s="21">
        <v>76.400000000000006</v>
      </c>
      <c r="MI314" s="20">
        <v>2910.107</v>
      </c>
      <c r="MJ314" s="20">
        <v>2464.8609999999999</v>
      </c>
      <c r="MK314" s="20">
        <v>2464.8609999999999</v>
      </c>
      <c r="ML314" s="21">
        <v>278.39999999999998</v>
      </c>
      <c r="MM314" s="20">
        <v>961.69899999999996</v>
      </c>
      <c r="MN314" s="20">
        <v>6062.3549999999996</v>
      </c>
      <c r="MO314" s="21">
        <v>42.7</v>
      </c>
      <c r="MP314" s="20">
        <v>147.357</v>
      </c>
      <c r="MQ314" s="20">
        <v>928.90899999999999</v>
      </c>
      <c r="MR314" s="21">
        <v>36.1</v>
      </c>
      <c r="MS314" s="20">
        <v>124.85299999999999</v>
      </c>
      <c r="MT314" s="20">
        <v>787.048</v>
      </c>
      <c r="MU314" s="21">
        <v>114.6</v>
      </c>
      <c r="MV314" s="20">
        <v>396.07299999999998</v>
      </c>
      <c r="MW314" s="20">
        <v>2496.768</v>
      </c>
      <c r="MX314" s="20">
        <v>2496.768</v>
      </c>
      <c r="MY314" s="21">
        <v>121.1</v>
      </c>
      <c r="MZ314" s="20">
        <v>418.26799999999997</v>
      </c>
      <c r="NA314" s="20">
        <v>2636.6779999999999</v>
      </c>
      <c r="NB314" s="20">
        <v>2636.6779999999999</v>
      </c>
      <c r="NC314" s="21">
        <v>235.7</v>
      </c>
      <c r="ND314" s="20">
        <v>814.34199999999998</v>
      </c>
      <c r="NE314" s="20">
        <v>5133.4459999999999</v>
      </c>
      <c r="NF314" s="20">
        <v>5133.4459999999999</v>
      </c>
      <c r="NG314" s="21">
        <v>165.3</v>
      </c>
      <c r="NH314" s="20">
        <v>571.05399999999997</v>
      </c>
      <c r="NI314" s="20">
        <v>3599.8130000000001</v>
      </c>
      <c r="NJ314" s="20">
        <v>3599.8130000000001</v>
      </c>
      <c r="NK314" s="21">
        <v>277</v>
      </c>
      <c r="NL314" s="20">
        <v>3757.8890000000001</v>
      </c>
      <c r="NM314" s="20">
        <v>3182.9319999999998</v>
      </c>
      <c r="NN314" s="21">
        <v>113.8</v>
      </c>
      <c r="NO314" s="20">
        <v>1543.3340000000001</v>
      </c>
      <c r="NP314" s="20">
        <v>1307.204</v>
      </c>
      <c r="NQ314" s="21">
        <v>102.4</v>
      </c>
      <c r="NR314" s="20">
        <v>1389.2739999999999</v>
      </c>
      <c r="NS314" s="20">
        <v>1176.7149999999999</v>
      </c>
      <c r="NT314" s="21">
        <v>61.9</v>
      </c>
      <c r="NU314" s="20">
        <v>839.76300000000003</v>
      </c>
      <c r="NV314" s="20">
        <v>711.279</v>
      </c>
      <c r="NW314" s="20">
        <v>711.279</v>
      </c>
      <c r="NX314" s="21">
        <v>101.3</v>
      </c>
      <c r="NY314" s="20">
        <v>1374.7919999999999</v>
      </c>
      <c r="NZ314" s="20">
        <v>1164.4490000000001</v>
      </c>
      <c r="OA314" s="20">
        <v>1164.4490000000001</v>
      </c>
      <c r="OB314" s="21">
        <v>163.19999999999999</v>
      </c>
      <c r="OC314" s="20">
        <v>2214.5549999999998</v>
      </c>
      <c r="OD314" s="20">
        <v>1875.7280000000001</v>
      </c>
      <c r="OE314" s="20">
        <v>1875.7280000000001</v>
      </c>
      <c r="OF314" s="21">
        <v>102.5</v>
      </c>
      <c r="OG314" s="20">
        <v>1389.8520000000001</v>
      </c>
      <c r="OH314" s="20">
        <v>1177.2049999999999</v>
      </c>
      <c r="OI314" s="20">
        <v>1177.2049999999999</v>
      </c>
      <c r="OJ314" s="21">
        <v>254.5</v>
      </c>
      <c r="OK314" s="20">
        <v>672.33199999999999</v>
      </c>
      <c r="OL314" s="20">
        <v>569.46500000000003</v>
      </c>
      <c r="OM314" s="21">
        <v>69.099999999999994</v>
      </c>
      <c r="ON314" s="20">
        <v>182.398</v>
      </c>
      <c r="OO314" s="20">
        <v>154.49100000000001</v>
      </c>
      <c r="OP314" s="21">
        <v>65.400000000000006</v>
      </c>
      <c r="OQ314" s="20">
        <v>172.69300000000001</v>
      </c>
      <c r="OR314" s="20">
        <v>146.27099999999999</v>
      </c>
      <c r="OS314" s="21">
        <v>64.7</v>
      </c>
      <c r="OT314" s="20">
        <v>170.80799999999999</v>
      </c>
      <c r="OU314" s="20">
        <v>144.67400000000001</v>
      </c>
      <c r="OV314" s="20">
        <v>144.67400000000001</v>
      </c>
      <c r="OW314" s="21">
        <v>120.8</v>
      </c>
      <c r="OX314" s="20">
        <v>319.12599999999998</v>
      </c>
      <c r="OY314" s="20">
        <v>270.3</v>
      </c>
      <c r="OZ314" s="20">
        <v>270.3</v>
      </c>
      <c r="PA314" s="21">
        <v>185.5</v>
      </c>
      <c r="PB314" s="20">
        <v>489.93400000000003</v>
      </c>
      <c r="PC314" s="20">
        <v>414.97399999999999</v>
      </c>
      <c r="PD314" s="20">
        <v>414.97399999999999</v>
      </c>
      <c r="PE314" s="21">
        <v>93.8</v>
      </c>
      <c r="PF314" s="20">
        <v>247.67500000000001</v>
      </c>
      <c r="PG314" s="20">
        <v>209.78100000000001</v>
      </c>
      <c r="PH314" s="20">
        <v>209.78100000000001</v>
      </c>
      <c r="PI314" s="21">
        <v>312.8</v>
      </c>
      <c r="PJ314" s="20">
        <v>8416.268</v>
      </c>
      <c r="PK314" s="20">
        <v>7128.5789999999997</v>
      </c>
      <c r="PL314" s="21">
        <v>112.4</v>
      </c>
      <c r="PM314" s="20">
        <v>3024.7950000000001</v>
      </c>
      <c r="PN314" s="20">
        <v>2562.0010000000002</v>
      </c>
      <c r="PO314" s="21">
        <v>99.7</v>
      </c>
      <c r="PP314" s="20">
        <v>2681.96</v>
      </c>
      <c r="PQ314" s="20">
        <v>2271.62</v>
      </c>
      <c r="PR314" s="21">
        <v>58</v>
      </c>
      <c r="PS314" s="20">
        <v>1561.0840000000001</v>
      </c>
      <c r="PT314" s="20">
        <v>1322.2380000000001</v>
      </c>
      <c r="PU314" s="20">
        <v>1322.2380000000001</v>
      </c>
      <c r="PV314" s="21">
        <v>142.4</v>
      </c>
      <c r="PW314" s="20">
        <v>3830.39</v>
      </c>
      <c r="PX314" s="20">
        <v>3244.34</v>
      </c>
      <c r="PY314" s="20">
        <v>3244.34</v>
      </c>
      <c r="PZ314" s="21">
        <v>200.4</v>
      </c>
      <c r="QA314" s="20">
        <v>5391.473</v>
      </c>
      <c r="QB314" s="20">
        <v>4566.5780000000004</v>
      </c>
      <c r="QC314" s="20">
        <v>4566.5780000000004</v>
      </c>
      <c r="QD314" s="21">
        <v>96</v>
      </c>
      <c r="QE314" s="20">
        <v>2582.4229999999998</v>
      </c>
      <c r="QF314" s="20">
        <v>2187.3119999999999</v>
      </c>
      <c r="QG314" s="20">
        <v>2187.3119999999999</v>
      </c>
      <c r="QH314" s="21">
        <v>249</v>
      </c>
      <c r="QI314" s="21">
        <v>225.9</v>
      </c>
      <c r="QJ314" s="20">
        <v>164736.88699999999</v>
      </c>
      <c r="QK314" s="21">
        <v>90.7</v>
      </c>
      <c r="QL314" s="21">
        <v>79.7</v>
      </c>
      <c r="QM314" s="20">
        <v>59997.245999999999</v>
      </c>
      <c r="QN314" s="21">
        <v>85.8</v>
      </c>
      <c r="QO314" s="21">
        <v>75.900000000000006</v>
      </c>
      <c r="QP314" s="20">
        <v>56801.470999999998</v>
      </c>
      <c r="QQ314" s="21">
        <v>61.8</v>
      </c>
      <c r="QR314" s="21">
        <v>53.5</v>
      </c>
      <c r="QS314" s="20">
        <v>40917.383000000002</v>
      </c>
      <c r="QT314" s="21">
        <v>96.5</v>
      </c>
      <c r="QU314" s="21">
        <v>92.6</v>
      </c>
      <c r="QV314" s="20">
        <v>63821.182000000001</v>
      </c>
      <c r="QW314" s="21">
        <v>158.30000000000001</v>
      </c>
      <c r="QX314" s="21">
        <v>146.19999999999999</v>
      </c>
      <c r="QY314" s="20">
        <v>104739.641</v>
      </c>
      <c r="QZ314" s="21">
        <v>89.4</v>
      </c>
      <c r="RA314" s="21">
        <v>86.5</v>
      </c>
      <c r="RB314" s="20">
        <v>59142.195</v>
      </c>
      <c r="RC314" s="21">
        <v>269.5</v>
      </c>
      <c r="RD314" s="20">
        <v>7446.6570000000002</v>
      </c>
      <c r="RE314" s="20">
        <v>5561.9080000000004</v>
      </c>
      <c r="RF314" s="21">
        <v>108</v>
      </c>
      <c r="RG314" s="20">
        <v>2984.8910000000001</v>
      </c>
      <c r="RH314" s="20">
        <v>2229.415</v>
      </c>
      <c r="RI314" s="21">
        <v>85.4</v>
      </c>
      <c r="RJ314" s="20">
        <v>2360.5050000000001</v>
      </c>
      <c r="RK314" s="20">
        <v>1763.0609999999999</v>
      </c>
      <c r="RL314" s="21">
        <v>86.1</v>
      </c>
      <c r="RM314" s="20">
        <v>2379.0509999999999</v>
      </c>
      <c r="RN314" s="20">
        <v>1776.913</v>
      </c>
      <c r="RO314" s="20">
        <v>1776.913</v>
      </c>
      <c r="RP314" s="21">
        <v>75.400000000000006</v>
      </c>
      <c r="RQ314" s="20">
        <v>2082.7150000000001</v>
      </c>
      <c r="RR314" s="20">
        <v>1555.58</v>
      </c>
      <c r="RS314" s="20">
        <v>1555.58</v>
      </c>
      <c r="RT314" s="21">
        <v>161.5</v>
      </c>
      <c r="RU314" s="20">
        <v>4461.7659999999996</v>
      </c>
      <c r="RV314" s="20">
        <v>3332.4929999999999</v>
      </c>
      <c r="RW314" s="20">
        <v>3332.4929999999999</v>
      </c>
      <c r="RX314" s="21">
        <v>86.4</v>
      </c>
      <c r="RY314" s="20">
        <v>2388.3850000000002</v>
      </c>
      <c r="RZ314" s="20">
        <v>1783.885</v>
      </c>
      <c r="SA314" s="20">
        <v>1783.885</v>
      </c>
      <c r="SB314" s="21">
        <v>297.3</v>
      </c>
      <c r="SC314" s="20">
        <v>618.36699999999996</v>
      </c>
      <c r="SD314" s="20">
        <v>523.75599999999997</v>
      </c>
      <c r="SE314" s="21">
        <v>175.4</v>
      </c>
      <c r="SF314" s="20">
        <v>364.94900000000001</v>
      </c>
      <c r="SG314" s="20">
        <v>309.11200000000002</v>
      </c>
      <c r="SH314" s="21">
        <v>177.9</v>
      </c>
      <c r="SI314" s="20">
        <v>370.11700000000002</v>
      </c>
      <c r="SJ314" s="20">
        <v>313.48899999999998</v>
      </c>
      <c r="SK314" s="21">
        <v>58.9</v>
      </c>
      <c r="SL314" s="20">
        <v>122.458</v>
      </c>
      <c r="SM314" s="20">
        <v>103.72199999999999</v>
      </c>
      <c r="SN314" s="20">
        <v>103.72199999999999</v>
      </c>
      <c r="SO314" s="21">
        <v>63</v>
      </c>
      <c r="SP314" s="20">
        <v>130.96</v>
      </c>
      <c r="SQ314" s="20">
        <v>110.923</v>
      </c>
      <c r="SR314" s="20">
        <v>110.923</v>
      </c>
      <c r="SS314" s="21">
        <v>121.8</v>
      </c>
      <c r="ST314" s="20">
        <v>253.417</v>
      </c>
      <c r="SU314" s="20">
        <v>214.64400000000001</v>
      </c>
      <c r="SV314" s="20">
        <v>214.64400000000001</v>
      </c>
      <c r="SW314" s="21">
        <v>101.9</v>
      </c>
      <c r="SX314" s="20">
        <v>211.89400000000001</v>
      </c>
      <c r="SY314" s="20">
        <v>179.47399999999999</v>
      </c>
      <c r="SZ314" s="20">
        <v>179.47399999999999</v>
      </c>
      <c r="TA314" s="21">
        <v>405.8</v>
      </c>
      <c r="TB314" s="20">
        <v>1360.3720000000001</v>
      </c>
      <c r="TC314" s="20">
        <v>10625.596</v>
      </c>
      <c r="TD314" s="21">
        <v>71</v>
      </c>
      <c r="TE314" s="20">
        <v>238.00399999999999</v>
      </c>
      <c r="TF314" s="20">
        <v>1859</v>
      </c>
      <c r="TG314" s="21">
        <v>69.5</v>
      </c>
      <c r="TH314" s="20">
        <v>232.95099999999999</v>
      </c>
      <c r="TI314" s="20">
        <v>1819.537</v>
      </c>
      <c r="TJ314" s="20">
        <v>1819.537</v>
      </c>
      <c r="TK314" s="21">
        <v>265.3</v>
      </c>
      <c r="TL314" s="20">
        <v>889.29300000000001</v>
      </c>
      <c r="TM314" s="20">
        <v>6946.0870000000004</v>
      </c>
      <c r="TN314" s="20">
        <v>7029.4120000000003</v>
      </c>
      <c r="TO314" s="21">
        <v>334.8</v>
      </c>
      <c r="TP314" s="20">
        <v>1122.3689999999999</v>
      </c>
      <c r="TQ314" s="20">
        <v>8766.5959999999995</v>
      </c>
      <c r="TR314" s="20">
        <v>8848.9490000000005</v>
      </c>
      <c r="TS314" s="21">
        <v>238.8</v>
      </c>
      <c r="TT314" s="20">
        <v>800.57600000000002</v>
      </c>
      <c r="TU314" s="20">
        <v>6253.1369999999997</v>
      </c>
      <c r="TV314" s="20">
        <v>6335.4920000000002</v>
      </c>
      <c r="TW314" s="21">
        <v>164.6</v>
      </c>
      <c r="TX314" s="20">
        <v>239.518</v>
      </c>
      <c r="TY314" s="20">
        <v>63028.264999999999</v>
      </c>
      <c r="TZ314" s="21">
        <v>78.8</v>
      </c>
      <c r="UA314" s="20">
        <v>114.59</v>
      </c>
      <c r="UB314" s="20">
        <v>30154</v>
      </c>
      <c r="UC314" s="21">
        <v>71</v>
      </c>
      <c r="UD314" s="20">
        <v>103.331</v>
      </c>
      <c r="UE314" s="20">
        <v>27191.07</v>
      </c>
      <c r="UF314" s="21">
        <v>19.3</v>
      </c>
      <c r="UG314" s="20">
        <v>28.064</v>
      </c>
      <c r="UH314" s="20">
        <v>7384.8059999999996</v>
      </c>
      <c r="UI314" s="20">
        <v>7384.8059999999996</v>
      </c>
      <c r="UJ314" s="21">
        <v>66.599999999999994</v>
      </c>
      <c r="UK314" s="20">
        <v>96.864000000000004</v>
      </c>
      <c r="UL314" s="20">
        <v>25489.458999999999</v>
      </c>
      <c r="UM314" s="20">
        <v>25489.458999999999</v>
      </c>
      <c r="UN314" s="21">
        <v>85.9</v>
      </c>
      <c r="UO314" s="20">
        <v>124.928</v>
      </c>
      <c r="UP314" s="20">
        <v>32874.264999999999</v>
      </c>
      <c r="UQ314" s="20">
        <v>32874.264999999999</v>
      </c>
      <c r="UR314" s="21">
        <v>32.1</v>
      </c>
      <c r="US314" s="20">
        <v>46.749000000000002</v>
      </c>
      <c r="UT314" s="20">
        <v>12301.74</v>
      </c>
      <c r="UU314" s="20">
        <v>12301.74</v>
      </c>
      <c r="UV314" s="21">
        <v>70.5</v>
      </c>
      <c r="UW314" s="20">
        <v>696.09799999999996</v>
      </c>
      <c r="UX314" s="20">
        <v>9368081.5690000001</v>
      </c>
      <c r="UY314" s="21">
        <v>29</v>
      </c>
      <c r="UZ314" s="20">
        <v>286.57400000000001</v>
      </c>
      <c r="VA314" s="20">
        <v>3856705.3250000002</v>
      </c>
      <c r="VB314" s="21">
        <v>16.8</v>
      </c>
      <c r="VC314" s="20">
        <v>166.07400000000001</v>
      </c>
      <c r="VD314" s="20">
        <v>2235022.7069999999</v>
      </c>
      <c r="VE314" s="20">
        <v>2235022.7069999999</v>
      </c>
      <c r="VF314" s="21">
        <v>24.6</v>
      </c>
      <c r="VG314" s="20">
        <v>242.96</v>
      </c>
      <c r="VH314" s="20">
        <v>3269753.8730000001</v>
      </c>
      <c r="VI314" s="20">
        <v>2946089.7349999999</v>
      </c>
      <c r="VJ314" s="21">
        <v>41.5</v>
      </c>
      <c r="VK314" s="20">
        <v>409.524</v>
      </c>
      <c r="VL314" s="20">
        <v>5511376.2439999999</v>
      </c>
      <c r="VM314" s="20">
        <v>5181112.4419999998</v>
      </c>
      <c r="VN314" s="21">
        <v>34.4</v>
      </c>
      <c r="VO314" s="20">
        <v>339.43099999999998</v>
      </c>
      <c r="VP314" s="20">
        <v>4568060.6909999996</v>
      </c>
      <c r="VQ314" s="20">
        <v>4568060.6909999996</v>
      </c>
      <c r="VR314" s="21">
        <v>358.5</v>
      </c>
      <c r="VS314" s="20">
        <v>1226.5139999999999</v>
      </c>
      <c r="VT314" s="20">
        <v>1038.857</v>
      </c>
      <c r="VU314" s="21">
        <v>78.900000000000006</v>
      </c>
      <c r="VV314" s="20">
        <v>269.87099999999998</v>
      </c>
      <c r="VW314" s="20">
        <v>228.58099999999999</v>
      </c>
      <c r="VX314" s="21">
        <v>72.8</v>
      </c>
      <c r="VY314" s="20">
        <v>249.01300000000001</v>
      </c>
      <c r="VZ314" s="20">
        <v>210.91399999999999</v>
      </c>
      <c r="WA314" s="21">
        <v>48.5</v>
      </c>
      <c r="WB314" s="20">
        <v>166.01499999999999</v>
      </c>
      <c r="WC314" s="20">
        <v>140.614</v>
      </c>
      <c r="WD314" s="20">
        <v>140.614</v>
      </c>
      <c r="WE314" s="21">
        <v>231.1</v>
      </c>
      <c r="WF314" s="20">
        <v>790.62800000000004</v>
      </c>
      <c r="WG314" s="20">
        <v>669.66200000000003</v>
      </c>
      <c r="WH314" s="20">
        <v>669.66200000000003</v>
      </c>
      <c r="WI314" s="21">
        <v>279.60000000000002</v>
      </c>
      <c r="WJ314" s="20">
        <v>956.64300000000003</v>
      </c>
      <c r="WK314" s="20">
        <v>810.27599999999995</v>
      </c>
      <c r="WL314" s="20">
        <v>810.27599999999995</v>
      </c>
      <c r="WM314" s="21">
        <v>45.9</v>
      </c>
      <c r="WN314" s="20">
        <v>157.15899999999999</v>
      </c>
      <c r="WO314" s="20">
        <v>133.114</v>
      </c>
      <c r="WP314" s="20">
        <v>133.114</v>
      </c>
      <c r="WQ314" s="21">
        <v>177.7</v>
      </c>
      <c r="WR314" s="20">
        <v>642.70899999999995</v>
      </c>
      <c r="WS314" s="20">
        <v>2264.201</v>
      </c>
      <c r="WT314" s="21">
        <v>66.900000000000006</v>
      </c>
      <c r="WU314" s="20">
        <v>241.77600000000001</v>
      </c>
      <c r="WV314" s="20">
        <v>851.75199999999995</v>
      </c>
      <c r="WW314" s="21">
        <v>60.3</v>
      </c>
      <c r="WX314" s="20">
        <v>218.041</v>
      </c>
      <c r="WY314" s="20">
        <v>768.13800000000003</v>
      </c>
      <c r="WZ314" s="21">
        <v>41.1</v>
      </c>
      <c r="XA314" s="20">
        <v>148.48099999999999</v>
      </c>
      <c r="XB314" s="20">
        <v>523.08199999999999</v>
      </c>
      <c r="XC314" s="20">
        <v>523.08199999999999</v>
      </c>
      <c r="XD314" s="21">
        <v>69.8</v>
      </c>
      <c r="XE314" s="20">
        <v>252.453</v>
      </c>
      <c r="XF314" s="20">
        <v>889.36699999999996</v>
      </c>
      <c r="XG314" s="20">
        <v>889.36699999999996</v>
      </c>
      <c r="XH314" s="21">
        <v>110.9</v>
      </c>
      <c r="XI314" s="20">
        <v>400.93400000000003</v>
      </c>
      <c r="XJ314" s="20">
        <v>1412.4490000000001</v>
      </c>
      <c r="XK314" s="20">
        <v>1412.4490000000001</v>
      </c>
      <c r="XL314" s="21">
        <v>64.8</v>
      </c>
      <c r="XM314" s="20">
        <v>234.191</v>
      </c>
      <c r="XN314" s="22">
        <v>825.03031499999997</v>
      </c>
      <c r="XO314" s="22">
        <v>825.03031499999997</v>
      </c>
      <c r="XP314" s="21">
        <v>159.19999999999999</v>
      </c>
      <c r="XQ314" s="20">
        <v>3943.6880000000001</v>
      </c>
      <c r="XR314" s="20">
        <v>257441.99900000001</v>
      </c>
      <c r="XS314" s="21">
        <v>69.5</v>
      </c>
      <c r="XT314" s="20">
        <v>1721.4280000000001</v>
      </c>
      <c r="XU314" s="20">
        <v>112373.965</v>
      </c>
      <c r="XV314" s="21">
        <v>32.700000000000003</v>
      </c>
      <c r="XW314" s="20">
        <v>810.95500000000004</v>
      </c>
      <c r="XX314" s="20">
        <v>52938.767</v>
      </c>
      <c r="XY314" s="20">
        <v>52938.767</v>
      </c>
      <c r="XZ314" s="21">
        <v>57</v>
      </c>
      <c r="YA314" s="20">
        <v>1411.3050000000001</v>
      </c>
      <c r="YB314" s="20">
        <v>92129.266000000003</v>
      </c>
      <c r="YC314" s="20">
        <v>92129.266000000003</v>
      </c>
      <c r="YD314" s="21">
        <v>89.7</v>
      </c>
      <c r="YE314" s="20">
        <v>2222.2600000000002</v>
      </c>
      <c r="YF314" s="20">
        <v>145068.03400000001</v>
      </c>
      <c r="YG314" s="20">
        <v>145068.03400000001</v>
      </c>
      <c r="YH314" s="21">
        <v>52.8</v>
      </c>
      <c r="YI314" s="20">
        <v>1308.9169999999999</v>
      </c>
      <c r="YJ314" s="20">
        <v>85445.462</v>
      </c>
      <c r="YK314" s="20">
        <v>85445.462</v>
      </c>
      <c r="YL314" s="21">
        <v>260.7</v>
      </c>
      <c r="YM314" s="20">
        <v>5311.6909999999998</v>
      </c>
      <c r="YN314" s="20">
        <v>4499.0020000000004</v>
      </c>
      <c r="YO314" s="21">
        <v>148.69999999999999</v>
      </c>
      <c r="YP314" s="20">
        <v>3028.9879999999998</v>
      </c>
      <c r="YQ314" s="20">
        <v>2565.5529999999999</v>
      </c>
      <c r="YR314" s="21">
        <v>136.80000000000001</v>
      </c>
      <c r="YS314" s="20">
        <v>2786.7020000000002</v>
      </c>
      <c r="YT314" s="20">
        <v>2360.337</v>
      </c>
      <c r="YU314" s="21">
        <v>40.799999999999997</v>
      </c>
      <c r="YV314" s="20">
        <v>830.28700000000003</v>
      </c>
      <c r="YW314" s="20">
        <v>703.25300000000004</v>
      </c>
      <c r="YX314" s="20">
        <v>703.25300000000004</v>
      </c>
      <c r="YY314" s="21">
        <v>71.3</v>
      </c>
      <c r="YZ314" s="20">
        <v>1452.4159999999999</v>
      </c>
      <c r="ZA314" s="20">
        <v>1230.1959999999999</v>
      </c>
      <c r="ZB314" s="20">
        <v>1230.1959999999999</v>
      </c>
      <c r="ZC314" s="21">
        <v>112</v>
      </c>
      <c r="ZD314" s="20">
        <v>2282.7020000000002</v>
      </c>
      <c r="ZE314" s="20">
        <v>1933.4490000000001</v>
      </c>
      <c r="ZF314" s="20">
        <v>1933.4490000000001</v>
      </c>
      <c r="ZG314" s="21">
        <v>79</v>
      </c>
      <c r="ZH314" s="20">
        <v>1608.704</v>
      </c>
      <c r="ZI314" s="20">
        <v>1362.5730000000001</v>
      </c>
      <c r="ZJ314" s="20">
        <v>1362.5730000000001</v>
      </c>
      <c r="ZK314" s="21">
        <v>366.8</v>
      </c>
      <c r="ZL314" s="20">
        <v>17931.191999999999</v>
      </c>
      <c r="ZM314" s="20">
        <v>2017296.8</v>
      </c>
      <c r="ZN314" s="21">
        <v>211.1</v>
      </c>
      <c r="ZO314" s="20">
        <v>10318.066000000001</v>
      </c>
      <c r="ZP314" s="20">
        <v>1160804.1000000001</v>
      </c>
      <c r="ZQ314" s="21">
        <v>199.3</v>
      </c>
      <c r="ZR314" s="20">
        <v>9742.1749999999993</v>
      </c>
      <c r="ZS314" s="20">
        <v>1096015.0919999999</v>
      </c>
      <c r="ZT314" s="21">
        <v>60.1</v>
      </c>
      <c r="ZU314" s="20">
        <v>2939.1219999999998</v>
      </c>
      <c r="ZV314" s="20">
        <v>330657.40000000002</v>
      </c>
      <c r="ZW314" s="20">
        <v>330657.40000000002</v>
      </c>
      <c r="ZX314" s="21">
        <v>95.6</v>
      </c>
      <c r="ZY314" s="20">
        <v>4674.0039999999999</v>
      </c>
      <c r="ZZ314" s="20">
        <v>525835.30000000005</v>
      </c>
      <c r="AAA314" s="20">
        <v>525835.30000000005</v>
      </c>
      <c r="AAB314" s="21">
        <v>155.69999999999999</v>
      </c>
      <c r="AAC314" s="20">
        <v>7613.1260000000002</v>
      </c>
      <c r="AAD314" s="20">
        <v>856492.7</v>
      </c>
      <c r="AAE314" s="20">
        <v>856492.7</v>
      </c>
      <c r="AAF314" s="21">
        <v>105.7</v>
      </c>
      <c r="AAG314" s="20">
        <v>5167.5010000000002</v>
      </c>
      <c r="AAH314" s="20">
        <v>581354.69999999995</v>
      </c>
      <c r="AAI314" s="20">
        <v>581354.69999999995</v>
      </c>
      <c r="AAJ314" s="21">
        <v>219</v>
      </c>
      <c r="AAK314" s="20">
        <v>3470.404</v>
      </c>
      <c r="AAL314" s="20">
        <v>3973739</v>
      </c>
      <c r="AAM314" s="21">
        <v>36.799999999999997</v>
      </c>
      <c r="AAN314" s="20">
        <v>582.42700000000002</v>
      </c>
      <c r="AAO314" s="20">
        <v>666899.6</v>
      </c>
      <c r="AAP314" s="21">
        <v>88.5</v>
      </c>
      <c r="AAQ314" s="20">
        <v>1402.8389999999999</v>
      </c>
      <c r="AAR314" s="20">
        <v>1606302</v>
      </c>
      <c r="AAS314" s="20">
        <v>1606302</v>
      </c>
      <c r="AAT314" s="21">
        <v>93.7</v>
      </c>
      <c r="AAU314" s="20">
        <v>1485.1379999999999</v>
      </c>
      <c r="AAV314" s="20">
        <v>1700537.4</v>
      </c>
      <c r="AAW314" s="20">
        <v>1700537.4</v>
      </c>
      <c r="AAX314" s="21">
        <v>182.2</v>
      </c>
      <c r="AAY314" s="20">
        <v>2887.9780000000001</v>
      </c>
      <c r="AAZ314" s="20">
        <v>3306839.4</v>
      </c>
      <c r="ABA314" s="20">
        <v>3306839.4</v>
      </c>
      <c r="ABB314" s="21">
        <v>125.5</v>
      </c>
      <c r="ABC314" s="20">
        <v>1988.9760000000001</v>
      </c>
      <c r="ABD314" s="20">
        <v>2277449.7999999998</v>
      </c>
      <c r="ABE314" s="20">
        <v>2277449.7999999998</v>
      </c>
      <c r="ABF314" s="21">
        <v>392.9</v>
      </c>
      <c r="ABG314" s="20">
        <v>267.459</v>
      </c>
      <c r="ABH314" s="20">
        <v>226.53800000000001</v>
      </c>
      <c r="ABI314" s="21">
        <v>23.6</v>
      </c>
      <c r="ABJ314" s="20">
        <v>16.094000000000001</v>
      </c>
      <c r="ABK314" s="20">
        <v>13.632</v>
      </c>
      <c r="ABL314" s="21">
        <v>22.2</v>
      </c>
      <c r="ABM314" s="20">
        <v>15.09</v>
      </c>
      <c r="ABN314" s="20">
        <v>12.781000000000001</v>
      </c>
      <c r="ABO314" s="21">
        <v>63.2</v>
      </c>
      <c r="ABP314" s="20">
        <v>43.002000000000002</v>
      </c>
      <c r="ABQ314" s="20">
        <v>36.423000000000002</v>
      </c>
      <c r="ABR314" s="20">
        <v>36.423000000000002</v>
      </c>
      <c r="ABS314" s="21">
        <v>306.10000000000002</v>
      </c>
      <c r="ABT314" s="20">
        <v>208.363</v>
      </c>
      <c r="ABU314" s="20">
        <v>176.483</v>
      </c>
      <c r="ABV314" s="20">
        <v>176.483</v>
      </c>
      <c r="ABW314" s="21">
        <v>369.3</v>
      </c>
      <c r="ABX314" s="20">
        <v>251.36500000000001</v>
      </c>
      <c r="ABY314" s="20">
        <v>212.90600000000001</v>
      </c>
      <c r="ABZ314" s="20">
        <v>212.90600000000001</v>
      </c>
      <c r="ACA314" s="21">
        <v>97.3</v>
      </c>
      <c r="ACB314" s="20">
        <v>66.266999999999996</v>
      </c>
      <c r="ACC314" s="20">
        <v>56.128</v>
      </c>
      <c r="ACD314" s="20">
        <v>56.128</v>
      </c>
      <c r="ACE314" s="21">
        <v>76.5</v>
      </c>
      <c r="ACF314" s="20">
        <v>908.43499999999995</v>
      </c>
      <c r="ACG314" s="20">
        <v>16513.887999999999</v>
      </c>
      <c r="ACH314" s="21">
        <v>35.4</v>
      </c>
      <c r="ACI314" s="20">
        <v>420.392</v>
      </c>
      <c r="ACJ314" s="20">
        <v>7642.0550000000003</v>
      </c>
      <c r="ACK314" s="21">
        <v>16</v>
      </c>
      <c r="ACL314" s="20">
        <v>189.858</v>
      </c>
      <c r="ACM314" s="20">
        <v>3451.306</v>
      </c>
      <c r="ACN314" s="20">
        <v>3451.306</v>
      </c>
      <c r="ACO314" s="21">
        <v>25.1</v>
      </c>
      <c r="ACP314" s="20">
        <v>298.185</v>
      </c>
      <c r="ACQ314" s="20">
        <v>5420.527</v>
      </c>
      <c r="ACR314" s="20">
        <v>5420.527</v>
      </c>
      <c r="ACS314" s="21">
        <v>41.1</v>
      </c>
      <c r="ACT314" s="20">
        <v>488.04300000000001</v>
      </c>
      <c r="ACU314" s="20">
        <v>8871.8330000000005</v>
      </c>
      <c r="ACV314" s="20">
        <v>8871.8330000000005</v>
      </c>
      <c r="ACW314" s="21">
        <v>18.899999999999999</v>
      </c>
      <c r="ACX314" s="20">
        <v>224.28399999999999</v>
      </c>
      <c r="ACY314" s="20">
        <v>4077.1219999999998</v>
      </c>
      <c r="ACZ314" s="20">
        <v>4077.1219999999998</v>
      </c>
      <c r="ADA314" s="21">
        <v>183.1</v>
      </c>
      <c r="ADB314" s="20">
        <v>583.92999999999995</v>
      </c>
      <c r="ADC314" s="20">
        <v>2464.4760000000001</v>
      </c>
      <c r="ADD314" s="21">
        <v>51.1</v>
      </c>
      <c r="ADE314" s="20">
        <v>162.87899999999999</v>
      </c>
      <c r="ADF314" s="20">
        <v>687.43100000000004</v>
      </c>
      <c r="ADG314" s="21">
        <v>66.3</v>
      </c>
      <c r="ADH314" s="20">
        <v>211.333</v>
      </c>
      <c r="ADI314" s="20">
        <v>891.93299999999999</v>
      </c>
      <c r="ADJ314" s="20">
        <v>891.93299999999999</v>
      </c>
      <c r="ADK314" s="21">
        <v>65.8</v>
      </c>
      <c r="ADL314" s="20">
        <v>209.71700000000001</v>
      </c>
      <c r="ADM314" s="20">
        <v>885.11199999999997</v>
      </c>
      <c r="ADN314" s="20">
        <v>885.11199999999997</v>
      </c>
      <c r="ADO314" s="21">
        <v>132.1</v>
      </c>
      <c r="ADP314" s="20">
        <v>421.05099999999999</v>
      </c>
      <c r="ADQ314" s="20">
        <v>1777.0450000000001</v>
      </c>
      <c r="ADR314" s="20">
        <v>1777.0450000000001</v>
      </c>
      <c r="ADS314" s="21">
        <v>127</v>
      </c>
      <c r="ADT314" s="20">
        <v>404.80700000000002</v>
      </c>
      <c r="ADU314" s="20">
        <v>1708.49</v>
      </c>
      <c r="ADV314" s="20">
        <v>1708.49</v>
      </c>
      <c r="ADW314" s="21">
        <v>344</v>
      </c>
      <c r="ADX314" s="20">
        <v>2966.741</v>
      </c>
      <c r="ADY314" s="20">
        <v>2512.83</v>
      </c>
      <c r="ADZ314" s="21">
        <v>64.400000000000006</v>
      </c>
      <c r="AEA314" s="20">
        <v>555.59</v>
      </c>
      <c r="AEB314" s="20">
        <v>470.58499999999998</v>
      </c>
      <c r="AEC314" s="21">
        <v>57.2</v>
      </c>
      <c r="AED314" s="20">
        <v>493.31799999999998</v>
      </c>
      <c r="AEE314" s="20">
        <v>417.84</v>
      </c>
      <c r="AEF314" s="21">
        <v>108.9</v>
      </c>
      <c r="AEG314" s="20">
        <v>938.68499999999995</v>
      </c>
      <c r="AEH314" s="20">
        <v>795.06600000000003</v>
      </c>
      <c r="AEI314" s="20">
        <v>795.06600000000003</v>
      </c>
      <c r="AEJ314" s="21">
        <v>170.7</v>
      </c>
      <c r="AEK314" s="20">
        <v>1472.4659999999999</v>
      </c>
      <c r="AEL314" s="20">
        <v>1247.1790000000001</v>
      </c>
      <c r="AEM314" s="20">
        <v>1247.1790000000001</v>
      </c>
      <c r="AEN314" s="21">
        <v>279.60000000000002</v>
      </c>
      <c r="AEO314" s="20">
        <v>2411.1509999999998</v>
      </c>
      <c r="AEP314" s="20">
        <v>2042.2449999999999</v>
      </c>
      <c r="AEQ314" s="20">
        <v>2042.2449999999999</v>
      </c>
      <c r="AER314" s="21">
        <v>114.1</v>
      </c>
      <c r="AES314" s="20">
        <v>984.31799999999998</v>
      </c>
      <c r="AET314" s="20">
        <v>833.71699999999998</v>
      </c>
      <c r="AEU314" s="20">
        <v>833.71699999999998</v>
      </c>
      <c r="AEV314" s="21">
        <v>281.60000000000002</v>
      </c>
      <c r="AEW314" s="20">
        <v>1163.4079999999999</v>
      </c>
      <c r="AEX314" s="20">
        <v>9275.384</v>
      </c>
      <c r="AEY314" s="21">
        <v>37.200000000000003</v>
      </c>
      <c r="AEZ314" s="20">
        <v>153.834</v>
      </c>
      <c r="AFA314" s="20">
        <v>1226.4590000000001</v>
      </c>
      <c r="AFB314" s="21">
        <v>36.4</v>
      </c>
      <c r="AFC314" s="20">
        <v>150.488</v>
      </c>
      <c r="AFD314" s="20">
        <v>1199.7829999999999</v>
      </c>
      <c r="AFE314" s="21">
        <v>100.8</v>
      </c>
      <c r="AFF314" s="20">
        <v>416.22199999999998</v>
      </c>
      <c r="AFG314" s="20">
        <v>3318.373</v>
      </c>
      <c r="AFH314" s="20">
        <v>3318.373</v>
      </c>
      <c r="AFI314" s="21">
        <v>143.6</v>
      </c>
      <c r="AFJ314" s="20">
        <v>593.351</v>
      </c>
      <c r="AFK314" s="20">
        <v>4730.5519999999997</v>
      </c>
      <c r="AFL314" s="20">
        <v>4730.5519999999997</v>
      </c>
      <c r="AFM314" s="21">
        <v>244.4</v>
      </c>
      <c r="AFN314" s="20">
        <v>1009.573</v>
      </c>
      <c r="AFO314" s="20">
        <v>8048.9250000000002</v>
      </c>
      <c r="AFP314" s="20">
        <v>8048.9250000000002</v>
      </c>
      <c r="AFQ314" s="21">
        <v>123.9</v>
      </c>
      <c r="AFR314" s="20">
        <v>511.62400000000002</v>
      </c>
      <c r="AFS314" s="20">
        <v>4078.9749999999999</v>
      </c>
      <c r="AFT314" s="20">
        <v>4078.9749999999999</v>
      </c>
      <c r="AFU314" s="21">
        <v>205.8</v>
      </c>
      <c r="AFV314" s="20">
        <v>416.89299999999997</v>
      </c>
      <c r="AFW314" s="20">
        <v>577.48</v>
      </c>
      <c r="AFX314" s="21">
        <v>30.8</v>
      </c>
      <c r="AFY314" s="20">
        <v>62.387</v>
      </c>
      <c r="AFZ314" s="20">
        <v>86.418000000000006</v>
      </c>
      <c r="AGA314" s="21">
        <v>91.4</v>
      </c>
      <c r="AGB314" s="20">
        <v>185.048</v>
      </c>
      <c r="AGC314" s="20">
        <v>256.32900000000001</v>
      </c>
      <c r="AGD314" s="20">
        <v>256.32900000000001</v>
      </c>
      <c r="AGE314" s="21">
        <v>83.7</v>
      </c>
      <c r="AGF314" s="20">
        <v>169.458</v>
      </c>
      <c r="AGG314" s="20">
        <v>234.733</v>
      </c>
      <c r="AGH314" s="20">
        <v>234.733</v>
      </c>
      <c r="AGI314" s="21">
        <v>175</v>
      </c>
      <c r="AGJ314" s="20">
        <v>354.50599999999997</v>
      </c>
      <c r="AGK314" s="20">
        <v>491.06200000000001</v>
      </c>
      <c r="AGL314" s="20">
        <v>491.06200000000001</v>
      </c>
      <c r="AGM314" s="21">
        <v>147.4</v>
      </c>
      <c r="AGN314" s="20">
        <v>298.54500000000002</v>
      </c>
      <c r="AGO314" s="20">
        <v>413.54500000000002</v>
      </c>
      <c r="AGP314" s="20">
        <v>413.54500000000002</v>
      </c>
      <c r="AGQ314" s="21">
        <v>137.5</v>
      </c>
      <c r="AGR314" s="20">
        <v>735.59699999999998</v>
      </c>
      <c r="AGS314" s="20">
        <v>2681.84</v>
      </c>
      <c r="AGT314" s="21">
        <v>53.9</v>
      </c>
      <c r="AGU314" s="20">
        <v>288.65600000000001</v>
      </c>
      <c r="AGV314" s="20">
        <v>1052.3820000000001</v>
      </c>
      <c r="AGW314" s="21">
        <v>52</v>
      </c>
      <c r="AGX314" s="20">
        <v>278.411</v>
      </c>
      <c r="AGY314" s="20">
        <v>1015.029</v>
      </c>
      <c r="AGZ314" s="21">
        <v>35.700000000000003</v>
      </c>
      <c r="AHA314" s="20">
        <v>190.785</v>
      </c>
      <c r="AHB314" s="20">
        <v>695.56299999999999</v>
      </c>
      <c r="AHC314" s="20">
        <v>695.56299999999999</v>
      </c>
      <c r="AHD314" s="21">
        <v>47.9</v>
      </c>
      <c r="AHE314" s="20">
        <v>256.15600000000001</v>
      </c>
      <c r="AHF314" s="20">
        <v>933.89499999999998</v>
      </c>
      <c r="AHG314" s="20">
        <v>933.89499999999998</v>
      </c>
      <c r="AHH314" s="21">
        <v>83.5</v>
      </c>
      <c r="AHI314" s="20">
        <v>446.94099999999997</v>
      </c>
      <c r="AHJ314" s="20">
        <v>1629.4580000000001</v>
      </c>
      <c r="AHK314" s="20">
        <v>1629.4580000000001</v>
      </c>
      <c r="AHL314" s="21">
        <v>53.5</v>
      </c>
      <c r="AHM314" s="20">
        <v>286.21199999999999</v>
      </c>
      <c r="AHN314" s="20">
        <v>1043.471</v>
      </c>
      <c r="AHO314" s="20">
        <v>1043.471</v>
      </c>
      <c r="AHP314" s="21">
        <v>318.3</v>
      </c>
      <c r="AHQ314" s="20">
        <v>727.32299999999998</v>
      </c>
      <c r="AHR314" s="20">
        <v>616.04200000000003</v>
      </c>
      <c r="AHS314" s="21">
        <v>139.6</v>
      </c>
      <c r="AHT314" s="20">
        <v>318.97000000000003</v>
      </c>
      <c r="AHU314" s="20">
        <v>270.16800000000001</v>
      </c>
      <c r="AHV314" s="21">
        <v>131</v>
      </c>
      <c r="AHW314" s="20">
        <v>299.24400000000003</v>
      </c>
      <c r="AHX314" s="20">
        <v>253.46</v>
      </c>
      <c r="AHY314" s="21">
        <v>69.900000000000006</v>
      </c>
      <c r="AHZ314" s="20">
        <v>159.732</v>
      </c>
      <c r="AIA314" s="20">
        <v>135.29300000000001</v>
      </c>
      <c r="AIB314" s="20">
        <v>135.29300000000001</v>
      </c>
      <c r="AIC314" s="21">
        <v>108.8</v>
      </c>
      <c r="AID314" s="20">
        <v>248.62100000000001</v>
      </c>
      <c r="AIE314" s="20">
        <v>210.58199999999999</v>
      </c>
      <c r="AIF314" s="20">
        <v>210.58199999999999</v>
      </c>
      <c r="AIG314" s="21">
        <v>178.7</v>
      </c>
      <c r="AIH314" s="20">
        <v>408.35199999999998</v>
      </c>
      <c r="AII314" s="20">
        <v>345.87400000000002</v>
      </c>
      <c r="AIJ314" s="20">
        <v>345.87400000000002</v>
      </c>
      <c r="AIK314" s="21">
        <v>103.1</v>
      </c>
      <c r="AIL314" s="20">
        <v>235.65899999999999</v>
      </c>
      <c r="AIM314" s="20">
        <v>199.60300000000001</v>
      </c>
      <c r="AIN314" s="20">
        <v>199.60300000000001</v>
      </c>
      <c r="AIO314" s="21">
        <v>114.6</v>
      </c>
      <c r="AIP314" s="20">
        <v>1791.2570000000001</v>
      </c>
      <c r="AIQ314" s="20">
        <v>103554.73299999999</v>
      </c>
      <c r="AIR314" s="21">
        <v>16</v>
      </c>
      <c r="AIS314" s="20">
        <v>249.441</v>
      </c>
      <c r="AIT314" s="20">
        <v>14420.48</v>
      </c>
      <c r="AIU314" s="21">
        <v>15.9</v>
      </c>
      <c r="AIV314" s="20">
        <v>248.28299999999999</v>
      </c>
      <c r="AIW314" s="20">
        <v>14353.543</v>
      </c>
      <c r="AIX314" s="20">
        <v>14353.543</v>
      </c>
      <c r="AIY314" s="21">
        <v>82.8</v>
      </c>
      <c r="AIZ314" s="20">
        <v>1293.5329999999999</v>
      </c>
      <c r="AJA314" s="20">
        <v>74780.710000000006</v>
      </c>
      <c r="AJB314" s="20">
        <v>74780.710000000006</v>
      </c>
      <c r="AJC314" s="21">
        <v>98.7</v>
      </c>
      <c r="AJD314" s="20">
        <v>1541.816</v>
      </c>
      <c r="AJE314" s="20">
        <v>89134.252999999997</v>
      </c>
      <c r="AJF314" s="20">
        <v>89134.252999999997</v>
      </c>
      <c r="AJG314" s="21">
        <v>51</v>
      </c>
      <c r="AJH314" s="20">
        <v>796.10299999999995</v>
      </c>
      <c r="AJI314" s="20">
        <v>46023.67</v>
      </c>
      <c r="AJJ314" s="20">
        <v>46023.67</v>
      </c>
      <c r="AJK314" s="21">
        <v>81</v>
      </c>
      <c r="AJL314" s="20">
        <v>549.08500000000004</v>
      </c>
      <c r="AJM314" s="20">
        <v>2059.0700000000002</v>
      </c>
      <c r="AJN314" s="21">
        <v>16.2</v>
      </c>
      <c r="AJO314" s="20">
        <v>109.755</v>
      </c>
      <c r="AJP314" s="20">
        <v>411.58300000000003</v>
      </c>
      <c r="AJQ314" s="21">
        <v>14.1</v>
      </c>
      <c r="AJR314" s="20">
        <v>95.82</v>
      </c>
      <c r="AJS314" s="20">
        <v>359.32499999999999</v>
      </c>
      <c r="AJT314" s="20">
        <v>324.66000000000003</v>
      </c>
      <c r="AJU314" s="21">
        <v>50.7</v>
      </c>
      <c r="AJV314" s="20">
        <v>343.74</v>
      </c>
      <c r="AJW314" s="20">
        <v>1289.0250000000001</v>
      </c>
      <c r="AJX314" s="20">
        <v>1254.175</v>
      </c>
      <c r="AJY314" s="21">
        <v>64.8</v>
      </c>
      <c r="AJZ314" s="20">
        <v>439.33</v>
      </c>
      <c r="AKA314" s="20">
        <v>1647.4870000000001</v>
      </c>
      <c r="AKB314" s="20">
        <v>1578.835</v>
      </c>
      <c r="AKC314" s="21">
        <v>57.7</v>
      </c>
      <c r="AKD314" s="20">
        <v>391.185</v>
      </c>
      <c r="AKE314" s="20">
        <v>1466.943</v>
      </c>
      <c r="AKF314" s="20">
        <v>1466.943</v>
      </c>
      <c r="AKG314" s="21">
        <v>281.5</v>
      </c>
      <c r="AKH314" s="20">
        <v>1575.009</v>
      </c>
      <c r="AKI314" s="20">
        <v>12872.549000000001</v>
      </c>
      <c r="AKJ314" s="21">
        <v>42.6</v>
      </c>
      <c r="AKK314" s="20">
        <v>238.24799999999999</v>
      </c>
      <c r="AKL314" s="20">
        <v>1947.2</v>
      </c>
      <c r="AKM314" s="21">
        <v>40</v>
      </c>
      <c r="AKN314" s="20">
        <v>223.851</v>
      </c>
      <c r="AKO314" s="20">
        <v>1829.5360000000001</v>
      </c>
      <c r="AKP314" s="21">
        <v>87</v>
      </c>
      <c r="AKQ314" s="20">
        <v>487.02100000000002</v>
      </c>
      <c r="AKR314" s="20">
        <v>3980.422</v>
      </c>
      <c r="AKS314" s="20">
        <v>3980.422</v>
      </c>
      <c r="AKT314" s="21">
        <v>151.9</v>
      </c>
      <c r="AKU314" s="20">
        <v>849.74</v>
      </c>
      <c r="AKV314" s="20">
        <v>6944.9269999999997</v>
      </c>
      <c r="AKW314" s="20">
        <v>6944.9269999999997</v>
      </c>
      <c r="AKX314" s="21">
        <v>238.9</v>
      </c>
      <c r="AKY314" s="20">
        <v>1336.761</v>
      </c>
      <c r="AKZ314" s="20">
        <v>10925.349</v>
      </c>
      <c r="ALA314" s="20">
        <v>10925.349</v>
      </c>
      <c r="ALB314" s="21">
        <v>132</v>
      </c>
      <c r="ALC314" s="20">
        <v>738.78399999999999</v>
      </c>
      <c r="ALD314" s="20">
        <v>6038.0820000000003</v>
      </c>
      <c r="ALE314" s="20">
        <v>6038.0820000000003</v>
      </c>
      <c r="ALF314" s="21">
        <v>306.89999999999998</v>
      </c>
      <c r="ALG314" s="20">
        <v>1050.1590000000001</v>
      </c>
      <c r="ALH314" s="20">
        <v>1426.011</v>
      </c>
      <c r="ALI314" s="21">
        <v>106.7</v>
      </c>
      <c r="ALJ314" s="20">
        <v>365.291</v>
      </c>
      <c r="ALK314" s="20">
        <v>496.02800000000002</v>
      </c>
      <c r="ALL314" s="21">
        <v>62.5</v>
      </c>
      <c r="ALM314" s="20">
        <v>213.78299999999999</v>
      </c>
      <c r="ALN314" s="20">
        <v>290.29599999999999</v>
      </c>
      <c r="ALO314" s="20">
        <v>257.39800000000002</v>
      </c>
      <c r="ALP314" s="21">
        <v>135.69999999999999</v>
      </c>
      <c r="ALQ314" s="20">
        <v>464.23399999999998</v>
      </c>
      <c r="ALR314" s="20">
        <v>630.38300000000004</v>
      </c>
      <c r="ALS314" s="20">
        <v>501.75</v>
      </c>
      <c r="ALT314" s="21">
        <v>200.1</v>
      </c>
      <c r="ALU314" s="20">
        <v>684.86900000000003</v>
      </c>
      <c r="ALV314" s="20">
        <v>929.98299999999995</v>
      </c>
      <c r="ALW314" s="20">
        <v>759.14800000000002</v>
      </c>
      <c r="ALX314" s="21">
        <v>155.4</v>
      </c>
      <c r="ALY314" s="20">
        <v>531.79999999999995</v>
      </c>
      <c r="ALZ314" s="20">
        <v>722.13199999999995</v>
      </c>
      <c r="AMA314" s="20">
        <v>532.15499999999997</v>
      </c>
      <c r="AMB314" s="21">
        <v>185.5</v>
      </c>
      <c r="AMC314" s="20">
        <v>849.07299999999998</v>
      </c>
      <c r="AMD314" s="20">
        <v>28291.351999999999</v>
      </c>
      <c r="AME314" s="21">
        <v>32.5</v>
      </c>
      <c r="AMF314" s="20">
        <v>148.85300000000001</v>
      </c>
      <c r="AMG314" s="20">
        <v>4959.8339999999998</v>
      </c>
      <c r="AMH314" s="21">
        <v>78.099999999999994</v>
      </c>
      <c r="AMI314" s="20">
        <v>357.58300000000003</v>
      </c>
      <c r="AMJ314" s="20">
        <v>11914.769</v>
      </c>
      <c r="AMK314" s="20">
        <v>11914.769</v>
      </c>
      <c r="AML314" s="21">
        <v>74.8</v>
      </c>
      <c r="AMM314" s="20">
        <v>342.63600000000002</v>
      </c>
      <c r="AMN314" s="20">
        <v>11416.749</v>
      </c>
      <c r="AMO314" s="20">
        <v>11416.749</v>
      </c>
      <c r="AMP314" s="21">
        <v>152.9</v>
      </c>
      <c r="AMQ314" s="20">
        <v>700.21900000000005</v>
      </c>
      <c r="AMR314" s="20">
        <v>23331.518</v>
      </c>
      <c r="AMS314" s="20">
        <v>23331.518</v>
      </c>
      <c r="AMT314" s="21">
        <v>113.3</v>
      </c>
      <c r="AMU314" s="20">
        <v>518.51499999999999</v>
      </c>
      <c r="AMV314" s="20">
        <v>17277.073</v>
      </c>
      <c r="AMW314" s="20">
        <v>17277.073</v>
      </c>
      <c r="AMX314" s="21">
        <v>111.6</v>
      </c>
      <c r="AMY314" s="22">
        <v>935.81690700000001</v>
      </c>
      <c r="AMZ314" s="20">
        <v>3330.1979999999999</v>
      </c>
      <c r="ANA314" s="21">
        <v>28.4</v>
      </c>
      <c r="ANB314" s="20">
        <v>237.94900000000001</v>
      </c>
      <c r="ANC314" s="20">
        <v>846.76599999999996</v>
      </c>
      <c r="AND314" s="21">
        <v>27.8</v>
      </c>
      <c r="ANE314" s="20">
        <v>233.33199999999999</v>
      </c>
      <c r="ANF314" s="20">
        <v>830.33699999999999</v>
      </c>
      <c r="ANG314" s="21">
        <v>17.2</v>
      </c>
      <c r="ANH314" s="22">
        <v>144.170456</v>
      </c>
      <c r="ANI314" s="22">
        <v>513.04498599999999</v>
      </c>
      <c r="ANJ314" s="22">
        <v>513.04498599999999</v>
      </c>
      <c r="ANK314" s="21">
        <v>66</v>
      </c>
      <c r="ANL314" s="22">
        <v>553.69725700000004</v>
      </c>
      <c r="ANM314" s="22">
        <v>1970.38706</v>
      </c>
      <c r="ANN314" s="22">
        <v>1970.38706</v>
      </c>
      <c r="ANO314" s="21">
        <v>83.2</v>
      </c>
      <c r="ANP314" s="22">
        <v>697.86771399999998</v>
      </c>
      <c r="ANQ314" s="22">
        <v>2483.4320459999999</v>
      </c>
      <c r="ANR314" s="22">
        <v>2483.4320459999999</v>
      </c>
      <c r="ANS314" s="21">
        <v>62.1</v>
      </c>
      <c r="ANT314" s="22">
        <v>520.70617100000004</v>
      </c>
      <c r="ANU314" s="22">
        <v>1852.98498</v>
      </c>
      <c r="ANV314" s="22">
        <v>1852.98498</v>
      </c>
      <c r="ANW314" s="21">
        <v>251</v>
      </c>
      <c r="ANX314" s="20">
        <v>48306.061999999998</v>
      </c>
      <c r="ANY314" s="20">
        <v>48306.061999999998</v>
      </c>
      <c r="ANZ314" s="21">
        <v>99.2</v>
      </c>
      <c r="AOA314" s="20">
        <v>19097.154999999999</v>
      </c>
      <c r="AOB314" s="20">
        <v>19097.154999999999</v>
      </c>
      <c r="AOC314" s="21">
        <v>97</v>
      </c>
      <c r="AOD314" s="20">
        <v>18664.313999999998</v>
      </c>
      <c r="AOE314" s="20">
        <v>18664.313999999998</v>
      </c>
      <c r="AOF314" s="21">
        <v>77.599999999999994</v>
      </c>
      <c r="AOG314" s="20">
        <v>14937.311</v>
      </c>
      <c r="AOH314" s="20">
        <v>14937.311</v>
      </c>
      <c r="AOI314" s="20">
        <v>14937.311</v>
      </c>
      <c r="AOJ314" s="21">
        <v>74.2</v>
      </c>
      <c r="AOK314" s="20">
        <v>14271.596</v>
      </c>
      <c r="AOL314" s="20">
        <v>14271.596</v>
      </c>
      <c r="AOM314" s="20">
        <v>14271.596</v>
      </c>
      <c r="AON314" s="21">
        <v>151.80000000000001</v>
      </c>
      <c r="AOO314" s="20">
        <v>29208.906999999999</v>
      </c>
      <c r="AOP314" s="20">
        <v>29208.906999999999</v>
      </c>
      <c r="AOQ314" s="20">
        <v>29208.906999999999</v>
      </c>
      <c r="AOR314" s="21">
        <v>51.6</v>
      </c>
      <c r="AOS314" s="20">
        <v>9937.07</v>
      </c>
      <c r="AOT314" s="20">
        <v>9937.07</v>
      </c>
      <c r="AOU314" s="20">
        <v>9937.07</v>
      </c>
      <c r="AOV314" s="21">
        <v>265.2</v>
      </c>
      <c r="AOW314" s="20">
        <v>34777.228999999999</v>
      </c>
      <c r="AOX314" s="20">
        <v>29456.312999999998</v>
      </c>
      <c r="AOY314" s="21">
        <v>101</v>
      </c>
      <c r="AOZ314" s="20">
        <v>13246.897000000001</v>
      </c>
      <c r="APA314" s="20">
        <v>11220.121999999999</v>
      </c>
      <c r="APB314" s="21">
        <v>89.9</v>
      </c>
      <c r="APC314" s="20">
        <v>11793.784</v>
      </c>
      <c r="APD314" s="20">
        <v>9989.3349999999991</v>
      </c>
      <c r="APE314" s="21">
        <v>57.9</v>
      </c>
      <c r="APF314" s="20">
        <v>7595.08</v>
      </c>
      <c r="APG314" s="20">
        <v>6433.0330000000004</v>
      </c>
      <c r="APH314" s="20">
        <v>6433.0330000000004</v>
      </c>
      <c r="API314" s="21">
        <v>106.3</v>
      </c>
      <c r="APJ314" s="20">
        <v>13935.251</v>
      </c>
      <c r="APK314" s="20">
        <v>11803.157999999999</v>
      </c>
      <c r="APL314" s="20">
        <v>11803.157999999999</v>
      </c>
      <c r="APM314" s="21">
        <v>164.2</v>
      </c>
      <c r="APN314" s="20">
        <v>21530.331999999999</v>
      </c>
      <c r="APO314" s="20">
        <v>18236.190999999999</v>
      </c>
      <c r="APP314" s="20">
        <v>18236.190999999999</v>
      </c>
      <c r="APQ314" s="21">
        <v>90.2</v>
      </c>
      <c r="APR314" s="20">
        <v>11826.27</v>
      </c>
      <c r="APS314" s="20">
        <v>10016.851000000001</v>
      </c>
      <c r="APT314" s="20">
        <v>10016.851000000001</v>
      </c>
      <c r="APU314" s="21">
        <v>123.7</v>
      </c>
      <c r="APV314" s="20">
        <v>458.447</v>
      </c>
      <c r="APW314" s="20">
        <v>6191.3239999999996</v>
      </c>
      <c r="APX314" s="21">
        <v>50.1</v>
      </c>
      <c r="APY314" s="20">
        <v>185.79400000000001</v>
      </c>
      <c r="APZ314" s="20">
        <v>2509.1529999999998</v>
      </c>
      <c r="AQA314" s="21">
        <v>34.700000000000003</v>
      </c>
      <c r="AQB314" s="20">
        <v>128.654</v>
      </c>
      <c r="AQC314" s="20">
        <v>1737.4749999999999</v>
      </c>
      <c r="AQD314" s="20">
        <v>1737.4749999999999</v>
      </c>
      <c r="AQE314" s="21">
        <v>38.9</v>
      </c>
      <c r="AQF314" s="20">
        <v>143.99799999999999</v>
      </c>
      <c r="AQG314" s="20">
        <v>1944.6959999999999</v>
      </c>
      <c r="AQH314" s="20">
        <v>1944.6959999999999</v>
      </c>
      <c r="AQI314" s="21">
        <v>73.599999999999994</v>
      </c>
      <c r="AQJ314" s="20">
        <v>272.65199999999999</v>
      </c>
      <c r="AQK314" s="20">
        <v>3682.1709999999998</v>
      </c>
      <c r="AQL314" s="20">
        <v>3682.1709999999998</v>
      </c>
      <c r="AQM314" s="21">
        <v>58.3</v>
      </c>
      <c r="AQN314" s="20">
        <v>216.005</v>
      </c>
      <c r="AQO314" s="20">
        <v>2917.1460000000002</v>
      </c>
      <c r="AQP314" s="20">
        <v>2917.1460000000002</v>
      </c>
    </row>
    <row r="315" spans="1:1134" x14ac:dyDescent="0.2">
      <c r="A315" s="18">
        <v>43100</v>
      </c>
      <c r="B315" s="21">
        <v>201.8</v>
      </c>
      <c r="C315" s="21">
        <v>184</v>
      </c>
      <c r="D315" s="20">
        <v>56812.527999999998</v>
      </c>
      <c r="E315" s="21">
        <v>52.4</v>
      </c>
      <c r="F315" s="21">
        <v>50.3</v>
      </c>
      <c r="G315" s="20">
        <v>14755.183999999999</v>
      </c>
      <c r="H315" s="21">
        <v>42.2</v>
      </c>
      <c r="I315" s="21">
        <v>38.299999999999997</v>
      </c>
      <c r="J315" s="20">
        <v>11884.7</v>
      </c>
      <c r="K315" s="21">
        <v>106.9</v>
      </c>
      <c r="L315" s="21">
        <v>95.2</v>
      </c>
      <c r="M315" s="20">
        <v>30102.210999999999</v>
      </c>
      <c r="N315" s="21">
        <v>149.1</v>
      </c>
      <c r="O315" s="21">
        <v>133.5</v>
      </c>
      <c r="P315" s="20">
        <v>41994.84</v>
      </c>
      <c r="Q315" s="21">
        <v>108.4</v>
      </c>
      <c r="R315" s="21">
        <v>95.7</v>
      </c>
      <c r="S315" s="20">
        <v>30517.206999999999</v>
      </c>
      <c r="T315" s="21">
        <v>248.1</v>
      </c>
      <c r="U315" s="21">
        <v>225.2</v>
      </c>
      <c r="V315" s="20">
        <v>181469.85399999999</v>
      </c>
      <c r="W315" s="21">
        <v>87.3</v>
      </c>
      <c r="X315" s="21">
        <v>77.400000000000006</v>
      </c>
      <c r="Y315" s="20">
        <v>63848.294000000002</v>
      </c>
      <c r="Z315" s="21">
        <v>82.6</v>
      </c>
      <c r="AA315" s="21">
        <v>73.7</v>
      </c>
      <c r="AB315" s="20">
        <v>60448.788</v>
      </c>
      <c r="AC315" s="21">
        <v>63</v>
      </c>
      <c r="AD315" s="21">
        <v>54.7</v>
      </c>
      <c r="AE315" s="20">
        <v>46053.317999999999</v>
      </c>
      <c r="AF315" s="21">
        <v>97.8</v>
      </c>
      <c r="AG315" s="21">
        <v>93.1</v>
      </c>
      <c r="AH315" s="20">
        <v>71560.311000000002</v>
      </c>
      <c r="AI315" s="21">
        <v>160.80000000000001</v>
      </c>
      <c r="AJ315" s="21">
        <v>147.80000000000001</v>
      </c>
      <c r="AK315" s="20">
        <v>117621.56</v>
      </c>
      <c r="AL315" s="21">
        <v>92</v>
      </c>
      <c r="AM315" s="21">
        <v>88.3</v>
      </c>
      <c r="AN315" s="20">
        <v>67264.785999999993</v>
      </c>
      <c r="AO315" s="21">
        <v>277.10000000000002</v>
      </c>
      <c r="AP315" s="21">
        <v>271.3</v>
      </c>
      <c r="AQ315" s="20">
        <v>124657.326</v>
      </c>
      <c r="AR315" s="21">
        <v>109</v>
      </c>
      <c r="AS315" s="21">
        <v>107.6</v>
      </c>
      <c r="AT315" s="20">
        <v>49030.607000000004</v>
      </c>
      <c r="AU315" s="21">
        <v>101.6</v>
      </c>
      <c r="AV315" s="21">
        <v>100</v>
      </c>
      <c r="AW315" s="20">
        <v>45693.603999999999</v>
      </c>
      <c r="AX315" s="21">
        <v>75.900000000000006</v>
      </c>
      <c r="AY315" s="21">
        <v>73.099999999999994</v>
      </c>
      <c r="AZ315" s="20">
        <v>34168.618999999999</v>
      </c>
      <c r="BA315" s="21">
        <v>92.1</v>
      </c>
      <c r="BB315" s="21">
        <v>90.7</v>
      </c>
      <c r="BC315" s="20">
        <v>41458.1</v>
      </c>
      <c r="BD315" s="21">
        <v>168.1</v>
      </c>
      <c r="BE315" s="21">
        <v>163.69999999999999</v>
      </c>
      <c r="BF315" s="20">
        <v>75626.718999999997</v>
      </c>
      <c r="BG315" s="21">
        <v>81.7</v>
      </c>
      <c r="BH315" s="21">
        <v>80</v>
      </c>
      <c r="BI315" s="20">
        <v>36747.58</v>
      </c>
      <c r="BJ315" s="21">
        <v>83.9</v>
      </c>
      <c r="BK315" s="19">
        <v>472.14111175129</v>
      </c>
      <c r="BL315" s="20">
        <v>8937.6309999999994</v>
      </c>
      <c r="BM315" s="21">
        <v>59</v>
      </c>
      <c r="BN315" s="20">
        <v>331.952</v>
      </c>
      <c r="BO315" s="20">
        <v>6283.8559999999998</v>
      </c>
      <c r="BP315" s="21">
        <v>6.9</v>
      </c>
      <c r="BQ315" s="20">
        <v>38.94</v>
      </c>
      <c r="BR315" s="19">
        <v>737.13262299999997</v>
      </c>
      <c r="BS315" s="19">
        <v>737.13262299999997</v>
      </c>
      <c r="BT315" s="21">
        <v>17.8</v>
      </c>
      <c r="BU315" s="20">
        <v>100.48099999999999</v>
      </c>
      <c r="BV315" s="19">
        <v>1902.0958778055999</v>
      </c>
      <c r="BW315" s="19">
        <v>1574.6953753741</v>
      </c>
      <c r="BX315" s="21">
        <v>24.9</v>
      </c>
      <c r="BY315" s="19">
        <v>140.18886663770999</v>
      </c>
      <c r="BZ315" s="19">
        <v>2653.7752454519</v>
      </c>
      <c r="CA315" s="19">
        <v>2311.8279983740999</v>
      </c>
      <c r="CB315" s="21">
        <v>15.1</v>
      </c>
      <c r="CC315" s="19">
        <v>85.111162968833</v>
      </c>
      <c r="CD315" s="19">
        <v>1611.154315</v>
      </c>
      <c r="CE315" s="19">
        <v>1611.154315</v>
      </c>
      <c r="CF315" s="21">
        <v>230.8</v>
      </c>
      <c r="CG315" s="20">
        <v>1022.941</v>
      </c>
      <c r="CH315" s="20">
        <v>852.928</v>
      </c>
      <c r="CI315" s="21">
        <v>89.3</v>
      </c>
      <c r="CJ315" s="20">
        <v>395.81599999999997</v>
      </c>
      <c r="CK315" s="20">
        <v>330.03100000000001</v>
      </c>
      <c r="CL315" s="21">
        <v>78.5</v>
      </c>
      <c r="CM315" s="20">
        <v>347.74599999999998</v>
      </c>
      <c r="CN315" s="20">
        <v>289.95100000000002</v>
      </c>
      <c r="CO315" s="21">
        <v>49.5</v>
      </c>
      <c r="CP315" s="20">
        <v>219.44200000000001</v>
      </c>
      <c r="CQ315" s="20">
        <v>182.971</v>
      </c>
      <c r="CR315" s="20">
        <v>182.971</v>
      </c>
      <c r="CS315" s="21">
        <v>92</v>
      </c>
      <c r="CT315" s="20">
        <v>407.68299999999999</v>
      </c>
      <c r="CU315" s="20">
        <v>339.92599999999999</v>
      </c>
      <c r="CV315" s="20">
        <v>339.92599999999999</v>
      </c>
      <c r="CW315" s="21">
        <v>141.5</v>
      </c>
      <c r="CX315" s="20">
        <v>627.125</v>
      </c>
      <c r="CY315" s="20">
        <v>522.89700000000005</v>
      </c>
      <c r="CZ315" s="20">
        <v>522.89700000000005</v>
      </c>
      <c r="DA315" s="21">
        <v>82.2</v>
      </c>
      <c r="DB315" s="20">
        <v>364.50799999999998</v>
      </c>
      <c r="DC315" s="20">
        <v>303.92700000000002</v>
      </c>
      <c r="DD315" s="20">
        <v>303.92700000000002</v>
      </c>
      <c r="DE315" s="21">
        <v>236.7</v>
      </c>
      <c r="DF315" s="20">
        <v>3333.1880000000001</v>
      </c>
      <c r="DG315" s="20">
        <v>4265.1469999999999</v>
      </c>
      <c r="DH315" s="21">
        <v>40.9</v>
      </c>
      <c r="DI315" s="20">
        <v>576.26199999999994</v>
      </c>
      <c r="DJ315" s="20">
        <v>737.38499999999999</v>
      </c>
      <c r="DK315" s="21">
        <v>38</v>
      </c>
      <c r="DL315" s="20">
        <v>535.19600000000003</v>
      </c>
      <c r="DM315" s="20">
        <v>684.83699999999999</v>
      </c>
      <c r="DN315" s="21">
        <v>123</v>
      </c>
      <c r="DO315" s="20">
        <v>1731.86</v>
      </c>
      <c r="DP315" s="20">
        <v>2216.0880000000002</v>
      </c>
      <c r="DQ315" s="20">
        <v>2216.0880000000002</v>
      </c>
      <c r="DR315" s="21">
        <v>72.8</v>
      </c>
      <c r="DS315" s="20">
        <v>1025.066</v>
      </c>
      <c r="DT315" s="20">
        <v>1311.674</v>
      </c>
      <c r="DU315" s="20">
        <v>1311.674</v>
      </c>
      <c r="DV315" s="21">
        <v>195.8</v>
      </c>
      <c r="DW315" s="20">
        <v>2756.9259999999999</v>
      </c>
      <c r="DX315" s="20">
        <v>3527.7620000000002</v>
      </c>
      <c r="DY315" s="20">
        <v>3527.7620000000002</v>
      </c>
      <c r="DZ315" s="21">
        <v>141.4</v>
      </c>
      <c r="EA315" s="20">
        <v>1990.605</v>
      </c>
      <c r="EB315" s="20">
        <v>2547.1779999999999</v>
      </c>
      <c r="EC315" s="20">
        <v>2547.1779999999999</v>
      </c>
      <c r="ED315" s="21">
        <v>332.4</v>
      </c>
      <c r="EE315" s="20">
        <v>1774.08</v>
      </c>
      <c r="EF315" s="20">
        <v>1479.2280000000001</v>
      </c>
      <c r="EG315" s="21">
        <v>116.6</v>
      </c>
      <c r="EH315" s="20">
        <v>622.37599999999998</v>
      </c>
      <c r="EI315" s="20">
        <v>518.93700000000001</v>
      </c>
      <c r="EJ315" s="21">
        <v>102</v>
      </c>
      <c r="EK315" s="20">
        <v>544.55399999999997</v>
      </c>
      <c r="EL315" s="20">
        <v>454.04899999999998</v>
      </c>
      <c r="EM315" s="21">
        <v>59.3</v>
      </c>
      <c r="EN315" s="20">
        <v>316.69799999999998</v>
      </c>
      <c r="EO315" s="20">
        <v>264.06299999999999</v>
      </c>
      <c r="EP315" s="20">
        <v>264.06299999999999</v>
      </c>
      <c r="EQ315" s="21">
        <v>156.4</v>
      </c>
      <c r="ER315" s="20">
        <v>835.00599999999997</v>
      </c>
      <c r="ES315" s="20">
        <v>696.22799999999995</v>
      </c>
      <c r="ET315" s="20">
        <v>696.22799999999995</v>
      </c>
      <c r="EU315" s="21">
        <v>215.8</v>
      </c>
      <c r="EV315" s="20">
        <v>1151.704</v>
      </c>
      <c r="EW315" s="20">
        <v>960.29100000000005</v>
      </c>
      <c r="EX315" s="20">
        <v>960.29100000000005</v>
      </c>
      <c r="EY315" s="21">
        <v>64.3</v>
      </c>
      <c r="EZ315" s="20">
        <v>343.06799999999998</v>
      </c>
      <c r="FA315" s="20">
        <v>286.05</v>
      </c>
      <c r="FB315" s="20">
        <v>286.05</v>
      </c>
      <c r="FC315" s="21">
        <v>155.19999999999999</v>
      </c>
      <c r="FD315" s="20">
        <v>3084.93</v>
      </c>
      <c r="FE315" s="20">
        <v>10219.394</v>
      </c>
      <c r="FF315" s="21">
        <v>82.7</v>
      </c>
      <c r="FG315" s="20">
        <v>1644.9359999999999</v>
      </c>
      <c r="FH315" s="20">
        <v>5449.1509999999998</v>
      </c>
      <c r="FI315" s="21">
        <v>27.9</v>
      </c>
      <c r="FJ315" s="20">
        <v>555.08199999999999</v>
      </c>
      <c r="FK315" s="20">
        <v>1838.81</v>
      </c>
      <c r="FL315" s="20">
        <v>1838.81</v>
      </c>
      <c r="FM315" s="21">
        <v>44.5</v>
      </c>
      <c r="FN315" s="20">
        <v>884.91200000000003</v>
      </c>
      <c r="FO315" s="20">
        <v>2931.433</v>
      </c>
      <c r="FP315" s="20">
        <v>2931.433</v>
      </c>
      <c r="FQ315" s="21">
        <v>72.400000000000006</v>
      </c>
      <c r="FR315" s="20">
        <v>1439.9939999999999</v>
      </c>
      <c r="FS315" s="20">
        <v>4770.2430000000004</v>
      </c>
      <c r="FT315" s="20">
        <v>4770.2430000000004</v>
      </c>
      <c r="FU315" s="21">
        <v>59.5</v>
      </c>
      <c r="FV315" s="20">
        <v>1182.5239999999999</v>
      </c>
      <c r="FW315" s="20">
        <v>3917.3270000000002</v>
      </c>
      <c r="FX315" s="20">
        <v>3917.3270000000002</v>
      </c>
      <c r="FY315" s="21">
        <v>300.3</v>
      </c>
      <c r="FZ315" s="20">
        <v>5125.6390000000001</v>
      </c>
      <c r="GA315" s="20">
        <v>6427.5510000000004</v>
      </c>
      <c r="GB315" s="21">
        <v>86.7</v>
      </c>
      <c r="GC315" s="20">
        <v>1479.2360000000001</v>
      </c>
      <c r="GD315" s="20">
        <v>1854.962</v>
      </c>
      <c r="GE315" s="21">
        <v>81.400000000000006</v>
      </c>
      <c r="GF315" s="20">
        <v>1390.364</v>
      </c>
      <c r="GG315" s="20">
        <v>1743.5160000000001</v>
      </c>
      <c r="GH315" s="21">
        <v>103.6</v>
      </c>
      <c r="GI315" s="20">
        <v>1768.548</v>
      </c>
      <c r="GJ315" s="20">
        <v>2217.759</v>
      </c>
      <c r="GK315" s="20">
        <v>2217.759</v>
      </c>
      <c r="GL315" s="21">
        <v>110</v>
      </c>
      <c r="GM315" s="20">
        <v>1877.855</v>
      </c>
      <c r="GN315" s="20">
        <v>2354.83</v>
      </c>
      <c r="GO315" s="20">
        <v>2354.83</v>
      </c>
      <c r="GP315" s="21">
        <v>213.6</v>
      </c>
      <c r="GQ315" s="20">
        <v>3646.4029999999998</v>
      </c>
      <c r="GR315" s="20">
        <v>4572.5889999999999</v>
      </c>
      <c r="GS315" s="20">
        <v>4572.5889999999999</v>
      </c>
      <c r="GT315" s="21">
        <v>101</v>
      </c>
      <c r="GU315" s="20">
        <v>1723.4939999999999</v>
      </c>
      <c r="GV315" s="20">
        <v>2161.261</v>
      </c>
      <c r="GW315" s="20">
        <v>2161.261</v>
      </c>
      <c r="GX315" s="21">
        <v>281.3</v>
      </c>
      <c r="GY315" s="20">
        <v>1973.5809999999999</v>
      </c>
      <c r="GZ315" s="20">
        <v>1925.623</v>
      </c>
      <c r="HA315" s="21">
        <v>31.3</v>
      </c>
      <c r="HB315" s="20">
        <v>219.297</v>
      </c>
      <c r="HC315" s="20">
        <v>213.96799999999999</v>
      </c>
      <c r="HD315" s="21">
        <v>28.1</v>
      </c>
      <c r="HE315" s="20">
        <v>196.86099999999999</v>
      </c>
      <c r="HF315" s="20">
        <v>192.077</v>
      </c>
      <c r="HG315" s="21">
        <v>126.2</v>
      </c>
      <c r="HH315" s="20">
        <v>885.20699999999999</v>
      </c>
      <c r="HI315" s="20">
        <v>863.69600000000003</v>
      </c>
      <c r="HJ315" s="20">
        <v>863.69600000000003</v>
      </c>
      <c r="HK315" s="21">
        <v>123.9</v>
      </c>
      <c r="HL315" s="20">
        <v>869.07799999999997</v>
      </c>
      <c r="HM315" s="20">
        <v>847.95899999999995</v>
      </c>
      <c r="HN315" s="20">
        <v>847.95899999999995</v>
      </c>
      <c r="HO315" s="21">
        <v>250</v>
      </c>
      <c r="HP315" s="20">
        <v>1754.2840000000001</v>
      </c>
      <c r="HQ315" s="20">
        <v>1711.655</v>
      </c>
      <c r="HR315" s="20">
        <v>1711.655</v>
      </c>
      <c r="HS315" s="21">
        <v>148</v>
      </c>
      <c r="HT315" s="20">
        <v>1038.694</v>
      </c>
      <c r="HU315" s="20">
        <v>1013.454</v>
      </c>
      <c r="HV315" s="20">
        <v>1013.454</v>
      </c>
      <c r="HW315" s="21">
        <v>163</v>
      </c>
      <c r="HX315" s="20">
        <v>474.79599999999999</v>
      </c>
      <c r="HY315" s="20">
        <v>292104.02</v>
      </c>
      <c r="HZ315" s="21">
        <v>25.4</v>
      </c>
      <c r="IA315" s="20">
        <v>73.903000000000006</v>
      </c>
      <c r="IB315" s="20">
        <v>45466.697999999997</v>
      </c>
      <c r="IC315" s="21">
        <v>23.7</v>
      </c>
      <c r="ID315" s="20">
        <v>69.024000000000001</v>
      </c>
      <c r="IE315" s="20">
        <v>42464.752999999997</v>
      </c>
      <c r="IF315" s="21">
        <v>43.8</v>
      </c>
      <c r="IG315" s="20">
        <v>127.658</v>
      </c>
      <c r="IH315" s="20">
        <v>78537.942999999999</v>
      </c>
      <c r="II315" s="20">
        <v>78537.942999999999</v>
      </c>
      <c r="IJ315" s="21">
        <v>93.8</v>
      </c>
      <c r="IK315" s="20">
        <v>273.23500000000001</v>
      </c>
      <c r="IL315" s="20">
        <v>168099.37899999999</v>
      </c>
      <c r="IM315" s="20">
        <v>168099.37899999999</v>
      </c>
      <c r="IN315" s="21">
        <v>137.6</v>
      </c>
      <c r="IO315" s="20">
        <v>400.89299999999997</v>
      </c>
      <c r="IP315" s="20">
        <v>246637.323</v>
      </c>
      <c r="IQ315" s="20">
        <v>246637.323</v>
      </c>
      <c r="IR315" s="21">
        <v>80.400000000000006</v>
      </c>
      <c r="IS315" s="20">
        <v>234.16200000000001</v>
      </c>
      <c r="IT315" s="23">
        <v>144061.45000000001</v>
      </c>
      <c r="IU315" s="23">
        <v>144061.45000000001</v>
      </c>
      <c r="IV315" s="21">
        <v>259.39999999999998</v>
      </c>
      <c r="IW315" s="20">
        <v>33103.576000000001</v>
      </c>
      <c r="IX315" s="20">
        <v>215420.299</v>
      </c>
      <c r="IY315" s="21">
        <v>54.9</v>
      </c>
      <c r="IZ315" s="20">
        <v>7000.1350000000002</v>
      </c>
      <c r="JA315" s="20">
        <v>45553.116999999998</v>
      </c>
      <c r="JB315" s="21">
        <v>48.1</v>
      </c>
      <c r="JC315" s="20">
        <v>6141.7039999999997</v>
      </c>
      <c r="JD315" s="20">
        <v>39966.913999999997</v>
      </c>
      <c r="JE315" s="20">
        <v>39966.913999999997</v>
      </c>
      <c r="JF315" s="21">
        <v>156.4</v>
      </c>
      <c r="JG315" s="20">
        <v>19961.737000000001</v>
      </c>
      <c r="JH315" s="20">
        <v>129900.268</v>
      </c>
      <c r="JI315" s="20">
        <v>129900.268</v>
      </c>
      <c r="JJ315" s="21">
        <v>204.5</v>
      </c>
      <c r="JK315" s="20">
        <v>26103.441999999999</v>
      </c>
      <c r="JL315" s="20">
        <v>169867.182</v>
      </c>
      <c r="JM315" s="20">
        <v>169867.182</v>
      </c>
      <c r="JN315" s="21">
        <v>155.19999999999999</v>
      </c>
      <c r="JO315" s="20">
        <v>19803.117999999999</v>
      </c>
      <c r="JP315" s="20">
        <v>128868.057</v>
      </c>
      <c r="JQ315" s="20">
        <v>128868.057</v>
      </c>
      <c r="JR315" s="21">
        <v>112.3</v>
      </c>
      <c r="JS315" s="20">
        <v>346.404</v>
      </c>
      <c r="JT315" s="20">
        <v>1033669.306</v>
      </c>
      <c r="JU315" s="21">
        <v>50</v>
      </c>
      <c r="JV315" s="20">
        <v>154.24600000000001</v>
      </c>
      <c r="JW315" s="20">
        <v>460271.321</v>
      </c>
      <c r="JX315" s="20">
        <v>26.959</v>
      </c>
      <c r="JY315" s="20">
        <v>83.161000000000001</v>
      </c>
      <c r="JZ315" s="20">
        <v>248153.758</v>
      </c>
      <c r="KA315" s="20">
        <v>248153.758</v>
      </c>
      <c r="KB315" s="20">
        <v>35.335000000000001</v>
      </c>
      <c r="KC315" s="20">
        <v>108.996</v>
      </c>
      <c r="KD315" s="20">
        <v>325244.22700000001</v>
      </c>
      <c r="KE315" s="20">
        <v>325244.22700000001</v>
      </c>
      <c r="KF315" s="21">
        <v>62.3</v>
      </c>
      <c r="KG315" s="21">
        <v>192.2</v>
      </c>
      <c r="KH315" s="20">
        <v>573397.98499999999</v>
      </c>
      <c r="KI315" s="20">
        <v>573397.98499999999</v>
      </c>
      <c r="KJ315" s="21">
        <v>46.5</v>
      </c>
      <c r="KK315" s="21">
        <v>143.6</v>
      </c>
      <c r="KL315" s="21">
        <v>428372.7</v>
      </c>
      <c r="KM315" s="21">
        <v>428372.7</v>
      </c>
      <c r="KN315" s="21">
        <v>124.9</v>
      </c>
      <c r="KO315" s="20">
        <v>300.24299999999999</v>
      </c>
      <c r="KP315" s="20">
        <v>6392.6469999999999</v>
      </c>
      <c r="KQ315" s="21">
        <v>36.6</v>
      </c>
      <c r="KR315" s="20">
        <v>87.887</v>
      </c>
      <c r="KS315" s="20">
        <v>1871.26</v>
      </c>
      <c r="KT315" s="21">
        <v>34.200000000000003</v>
      </c>
      <c r="KU315" s="20">
        <v>82.177000000000007</v>
      </c>
      <c r="KV315" s="20">
        <v>1749.6769999999999</v>
      </c>
      <c r="KW315" s="21">
        <v>31.2</v>
      </c>
      <c r="KX315" s="20">
        <v>75.001000000000005</v>
      </c>
      <c r="KY315" s="20">
        <v>1596.895</v>
      </c>
      <c r="KZ315" s="20">
        <v>1596.895</v>
      </c>
      <c r="LA315" s="21">
        <v>57.2</v>
      </c>
      <c r="LB315" s="20">
        <v>137.35400000000001</v>
      </c>
      <c r="LC315" s="20">
        <v>2924.4920000000002</v>
      </c>
      <c r="LD315" s="20">
        <v>2924.4920000000002</v>
      </c>
      <c r="LE315" s="21">
        <v>88.4</v>
      </c>
      <c r="LF315" s="20">
        <v>212.35499999999999</v>
      </c>
      <c r="LG315" s="20">
        <v>4521.3869999999997</v>
      </c>
      <c r="LH315" s="20">
        <v>4521.3869999999997</v>
      </c>
      <c r="LI315" s="21">
        <v>50.7</v>
      </c>
      <c r="LJ315" s="20">
        <v>121.86</v>
      </c>
      <c r="LK315" s="20">
        <v>2594.5909999999999</v>
      </c>
      <c r="LL315" s="20">
        <v>2594.5909999999999</v>
      </c>
      <c r="LM315" s="21">
        <v>187.7</v>
      </c>
      <c r="LN315" s="20">
        <v>7363.3050000000003</v>
      </c>
      <c r="LO315" s="20">
        <v>6139.5240000000003</v>
      </c>
      <c r="LP315" s="21">
        <v>70</v>
      </c>
      <c r="LQ315" s="20">
        <v>2747.0459999999998</v>
      </c>
      <c r="LR315" s="20">
        <v>2290.4870000000001</v>
      </c>
      <c r="LS315" s="21">
        <v>65.099999999999994</v>
      </c>
      <c r="LT315" s="20">
        <v>2555.192</v>
      </c>
      <c r="LU315" s="20">
        <v>2130.5189999999998</v>
      </c>
      <c r="LV315" s="21">
        <v>52.9</v>
      </c>
      <c r="LW315" s="20">
        <v>2073.462</v>
      </c>
      <c r="LX315" s="20">
        <v>1728.8530000000001</v>
      </c>
      <c r="LY315" s="20">
        <v>1728.8530000000001</v>
      </c>
      <c r="LZ315" s="21">
        <v>64.8</v>
      </c>
      <c r="MA315" s="20">
        <v>2542.797</v>
      </c>
      <c r="MB315" s="20">
        <v>2120.1840000000002</v>
      </c>
      <c r="MC315" s="20">
        <v>2120.1840000000002</v>
      </c>
      <c r="MD315" s="21">
        <v>117.7</v>
      </c>
      <c r="ME315" s="20">
        <v>4616.259</v>
      </c>
      <c r="MF315" s="20">
        <v>3849.0369999999998</v>
      </c>
      <c r="MG315" s="20">
        <v>3849.0369999999998</v>
      </c>
      <c r="MH315" s="21">
        <v>75.900000000000006</v>
      </c>
      <c r="MI315" s="20">
        <v>2978.7249999999999</v>
      </c>
      <c r="MJ315" s="20">
        <v>2483.6610000000001</v>
      </c>
      <c r="MK315" s="20">
        <v>2483.6610000000001</v>
      </c>
      <c r="ML315" s="21">
        <v>276.2</v>
      </c>
      <c r="MM315" s="20">
        <v>975.71600000000001</v>
      </c>
      <c r="MN315" s="20">
        <v>6056.9539999999997</v>
      </c>
      <c r="MO315" s="21">
        <v>41.7</v>
      </c>
      <c r="MP315" s="20">
        <v>147.376</v>
      </c>
      <c r="MQ315" s="20">
        <v>914.86599999999999</v>
      </c>
      <c r="MR315" s="21">
        <v>35.9</v>
      </c>
      <c r="MS315" s="20">
        <v>126.798</v>
      </c>
      <c r="MT315" s="20">
        <v>787.12699999999995</v>
      </c>
      <c r="MU315" s="21">
        <v>113.8</v>
      </c>
      <c r="MV315" s="20">
        <v>402.17399999999998</v>
      </c>
      <c r="MW315" s="20">
        <v>2496.5729999999999</v>
      </c>
      <c r="MX315" s="20">
        <v>2496.5729999999999</v>
      </c>
      <c r="MY315" s="21">
        <v>120.6</v>
      </c>
      <c r="MZ315" s="20">
        <v>426.16699999999997</v>
      </c>
      <c r="NA315" s="20">
        <v>2645.5149999999999</v>
      </c>
      <c r="NB315" s="20">
        <v>2645.5149999999999</v>
      </c>
      <c r="NC315" s="21">
        <v>234.5</v>
      </c>
      <c r="ND315" s="20">
        <v>828.34</v>
      </c>
      <c r="NE315" s="20">
        <v>5142.0879999999997</v>
      </c>
      <c r="NF315" s="20">
        <v>5142.0879999999997</v>
      </c>
      <c r="NG315" s="21">
        <v>164.3</v>
      </c>
      <c r="NH315" s="20">
        <v>580.50800000000004</v>
      </c>
      <c r="NI315" s="20">
        <v>3603.6190000000001</v>
      </c>
      <c r="NJ315" s="20">
        <v>3603.6190000000001</v>
      </c>
      <c r="NK315" s="21">
        <v>273.10000000000002</v>
      </c>
      <c r="NL315" s="20">
        <v>3808.0120000000002</v>
      </c>
      <c r="NM315" s="20">
        <v>3175.12</v>
      </c>
      <c r="NN315" s="21">
        <v>113.3</v>
      </c>
      <c r="NO315" s="20">
        <v>1579.9290000000001</v>
      </c>
      <c r="NP315" s="20">
        <v>1317.345</v>
      </c>
      <c r="NQ315" s="21">
        <v>101.8</v>
      </c>
      <c r="NR315" s="20">
        <v>1419.3</v>
      </c>
      <c r="NS315" s="20">
        <v>1183.412</v>
      </c>
      <c r="NT315" s="21">
        <v>61.1</v>
      </c>
      <c r="NU315" s="20">
        <v>852.49199999999996</v>
      </c>
      <c r="NV315" s="20">
        <v>710.80799999999999</v>
      </c>
      <c r="NW315" s="20">
        <v>710.80799999999999</v>
      </c>
      <c r="NX315" s="21">
        <v>98.7</v>
      </c>
      <c r="NY315" s="20">
        <v>1375.59</v>
      </c>
      <c r="NZ315" s="20">
        <v>1146.9670000000001</v>
      </c>
      <c r="OA315" s="20">
        <v>1146.9670000000001</v>
      </c>
      <c r="OB315" s="21">
        <v>159.80000000000001</v>
      </c>
      <c r="OC315" s="20">
        <v>2228.0819999999999</v>
      </c>
      <c r="OD315" s="20">
        <v>1857.7750000000001</v>
      </c>
      <c r="OE315" s="20">
        <v>1857.7750000000001</v>
      </c>
      <c r="OF315" s="21">
        <v>101.2</v>
      </c>
      <c r="OG315" s="20">
        <v>1411.077</v>
      </c>
      <c r="OH315" s="20">
        <v>1176.556</v>
      </c>
      <c r="OI315" s="20">
        <v>1176.556</v>
      </c>
      <c r="OJ315" s="21">
        <v>256.60000000000002</v>
      </c>
      <c r="OK315" s="20">
        <v>696.32</v>
      </c>
      <c r="OL315" s="20">
        <v>580.59199999999998</v>
      </c>
      <c r="OM315" s="21">
        <v>69.8</v>
      </c>
      <c r="ON315" s="20">
        <v>189.333</v>
      </c>
      <c r="OO315" s="20">
        <v>157.86600000000001</v>
      </c>
      <c r="OP315" s="21">
        <v>66</v>
      </c>
      <c r="OQ315" s="20">
        <v>179.24799999999999</v>
      </c>
      <c r="OR315" s="20">
        <v>149.45699999999999</v>
      </c>
      <c r="OS315" s="21">
        <v>64.400000000000006</v>
      </c>
      <c r="OT315" s="20">
        <v>174.81800000000001</v>
      </c>
      <c r="OU315" s="20">
        <v>145.76300000000001</v>
      </c>
      <c r="OV315" s="20">
        <v>145.76300000000001</v>
      </c>
      <c r="OW315" s="21">
        <v>122.4</v>
      </c>
      <c r="OX315" s="20">
        <v>332.17</v>
      </c>
      <c r="OY315" s="20">
        <v>276.96300000000002</v>
      </c>
      <c r="OZ315" s="20">
        <v>276.96300000000002</v>
      </c>
      <c r="PA315" s="21">
        <v>186.8</v>
      </c>
      <c r="PB315" s="20">
        <v>506.98700000000002</v>
      </c>
      <c r="PC315" s="20">
        <v>422.726</v>
      </c>
      <c r="PD315" s="20">
        <v>422.726</v>
      </c>
      <c r="PE315" s="21">
        <v>92.8</v>
      </c>
      <c r="PF315" s="20">
        <v>251.803</v>
      </c>
      <c r="PG315" s="20">
        <v>209.953</v>
      </c>
      <c r="PH315" s="20">
        <v>209.953</v>
      </c>
      <c r="PI315" s="21">
        <v>311.3</v>
      </c>
      <c r="PJ315" s="20">
        <v>8583.7489999999998</v>
      </c>
      <c r="PK315" s="20">
        <v>7157.13</v>
      </c>
      <c r="PL315" s="21">
        <v>110.5</v>
      </c>
      <c r="PM315" s="20">
        <v>3047.3020000000001</v>
      </c>
      <c r="PN315" s="20">
        <v>2540.84</v>
      </c>
      <c r="PO315" s="21">
        <v>98</v>
      </c>
      <c r="PP315" s="20">
        <v>2703.683</v>
      </c>
      <c r="PQ315" s="20">
        <v>2254.3310000000001</v>
      </c>
      <c r="PR315" s="21">
        <v>58.4</v>
      </c>
      <c r="PS315" s="20">
        <v>1610.241</v>
      </c>
      <c r="PT315" s="20">
        <v>1342.6189999999999</v>
      </c>
      <c r="PU315" s="20">
        <v>1342.6189999999999</v>
      </c>
      <c r="PV315" s="21">
        <v>142.4</v>
      </c>
      <c r="PW315" s="20">
        <v>3926.2069999999999</v>
      </c>
      <c r="PX315" s="20">
        <v>3273.6709999999998</v>
      </c>
      <c r="PY315" s="20">
        <v>3273.6709999999998</v>
      </c>
      <c r="PZ315" s="21">
        <v>200.8</v>
      </c>
      <c r="QA315" s="20">
        <v>5536.4480000000003</v>
      </c>
      <c r="QB315" s="20">
        <v>4616.29</v>
      </c>
      <c r="QC315" s="20">
        <v>4616.29</v>
      </c>
      <c r="QD315" s="21">
        <v>96.7</v>
      </c>
      <c r="QE315" s="20">
        <v>2668.0320000000002</v>
      </c>
      <c r="QF315" s="20">
        <v>2224.605</v>
      </c>
      <c r="QG315" s="20">
        <v>2224.605</v>
      </c>
      <c r="QH315" s="21">
        <v>249.1</v>
      </c>
      <c r="QI315" s="21">
        <v>226.7</v>
      </c>
      <c r="QJ315" s="20">
        <v>168573.96100000001</v>
      </c>
      <c r="QK315" s="21">
        <v>90.3</v>
      </c>
      <c r="QL315" s="21">
        <v>79.900000000000006</v>
      </c>
      <c r="QM315" s="20">
        <v>61101.9</v>
      </c>
      <c r="QN315" s="21">
        <v>85.4</v>
      </c>
      <c r="QO315" s="21">
        <v>76</v>
      </c>
      <c r="QP315" s="20">
        <v>57820.91</v>
      </c>
      <c r="QQ315" s="21">
        <v>62</v>
      </c>
      <c r="QR315" s="21">
        <v>53.9</v>
      </c>
      <c r="QS315" s="20">
        <v>41953.731</v>
      </c>
      <c r="QT315" s="21">
        <v>96.8</v>
      </c>
      <c r="QU315" s="21">
        <v>93</v>
      </c>
      <c r="QV315" s="20">
        <v>65517.413999999997</v>
      </c>
      <c r="QW315" s="21">
        <v>158.80000000000001</v>
      </c>
      <c r="QX315" s="21">
        <v>146.9</v>
      </c>
      <c r="QY315" s="20">
        <v>107472.061</v>
      </c>
      <c r="QZ315" s="21">
        <v>89.7</v>
      </c>
      <c r="RA315" s="21">
        <v>86.6</v>
      </c>
      <c r="RB315" s="20">
        <v>60669.485000000001</v>
      </c>
      <c r="RC315" s="21">
        <v>273.2</v>
      </c>
      <c r="RD315" s="20">
        <v>7699.6629999999996</v>
      </c>
      <c r="RE315" s="20">
        <v>5696.2110000000002</v>
      </c>
      <c r="RF315" s="21">
        <v>110.9</v>
      </c>
      <c r="RG315" s="20">
        <v>3124.723</v>
      </c>
      <c r="RH315" s="20">
        <v>2311.67</v>
      </c>
      <c r="RI315" s="21">
        <v>86.6</v>
      </c>
      <c r="RJ315" s="20">
        <v>2441.192</v>
      </c>
      <c r="RK315" s="20">
        <v>1805.9939999999999</v>
      </c>
      <c r="RL315" s="21">
        <v>85.8</v>
      </c>
      <c r="RM315" s="20">
        <v>2418.9079999999999</v>
      </c>
      <c r="RN315" s="20">
        <v>1789.508</v>
      </c>
      <c r="RO315" s="20">
        <v>1789.508</v>
      </c>
      <c r="RP315" s="21">
        <v>76.5</v>
      </c>
      <c r="RQ315" s="20">
        <v>2156.0329999999999</v>
      </c>
      <c r="RR315" s="20">
        <v>1595.0329999999999</v>
      </c>
      <c r="RS315" s="20">
        <v>1595.0329999999999</v>
      </c>
      <c r="RT315" s="21">
        <v>162.30000000000001</v>
      </c>
      <c r="RU315" s="20">
        <v>4574.9409999999998</v>
      </c>
      <c r="RV315" s="20">
        <v>3384.5410000000002</v>
      </c>
      <c r="RW315" s="20">
        <v>3384.5410000000002</v>
      </c>
      <c r="RX315" s="21">
        <v>85.9</v>
      </c>
      <c r="RY315" s="20">
        <v>2421.5210000000002</v>
      </c>
      <c r="RZ315" s="20">
        <v>1791.441</v>
      </c>
      <c r="SA315" s="20">
        <v>1791.441</v>
      </c>
      <c r="SB315" s="21">
        <v>302.39999999999998</v>
      </c>
      <c r="SC315" s="20">
        <v>641.23599999999999</v>
      </c>
      <c r="SD315" s="20">
        <v>534.66200000000003</v>
      </c>
      <c r="SE315" s="21">
        <v>181.9</v>
      </c>
      <c r="SF315" s="20">
        <v>385.68099999999998</v>
      </c>
      <c r="SG315" s="20">
        <v>321.58100000000002</v>
      </c>
      <c r="SH315" s="21">
        <v>179.5</v>
      </c>
      <c r="SI315" s="20">
        <v>380.76400000000001</v>
      </c>
      <c r="SJ315" s="20">
        <v>317.48099999999999</v>
      </c>
      <c r="SK315" s="21">
        <v>58.1</v>
      </c>
      <c r="SL315" s="20">
        <v>123.27800000000001</v>
      </c>
      <c r="SM315" s="20">
        <v>102.789</v>
      </c>
      <c r="SN315" s="20">
        <v>102.789</v>
      </c>
      <c r="SO315" s="21">
        <v>62.4</v>
      </c>
      <c r="SP315" s="20">
        <v>132.27699999999999</v>
      </c>
      <c r="SQ315" s="20">
        <v>110.292</v>
      </c>
      <c r="SR315" s="20">
        <v>110.292</v>
      </c>
      <c r="SS315" s="21">
        <v>120.5</v>
      </c>
      <c r="ST315" s="20">
        <v>255.554</v>
      </c>
      <c r="SU315" s="20">
        <v>213.08099999999999</v>
      </c>
      <c r="SV315" s="20">
        <v>213.08099999999999</v>
      </c>
      <c r="SW315" s="21">
        <v>100</v>
      </c>
      <c r="SX315" s="20">
        <v>212.02799999999999</v>
      </c>
      <c r="SY315" s="20">
        <v>176.78899999999999</v>
      </c>
      <c r="SZ315" s="20">
        <v>176.78899999999999</v>
      </c>
      <c r="TA315" s="21">
        <v>414</v>
      </c>
      <c r="TB315" s="20">
        <v>1408.847</v>
      </c>
      <c r="TC315" s="20">
        <v>11009.572</v>
      </c>
      <c r="TD315" s="21">
        <v>70.8</v>
      </c>
      <c r="TE315" s="20">
        <v>240.79400000000001</v>
      </c>
      <c r="TF315" s="20">
        <v>1881.7049999999999</v>
      </c>
      <c r="TG315" s="21">
        <v>70.8</v>
      </c>
      <c r="TH315" s="20">
        <v>240.876</v>
      </c>
      <c r="TI315" s="20">
        <v>1882.3530000000001</v>
      </c>
      <c r="TJ315" s="20">
        <v>1882.3530000000001</v>
      </c>
      <c r="TK315" s="21">
        <v>272.39999999999998</v>
      </c>
      <c r="TL315" s="20">
        <v>927.029</v>
      </c>
      <c r="TM315" s="20">
        <v>7244.3580000000002</v>
      </c>
      <c r="TN315" s="20">
        <v>7331.2610000000004</v>
      </c>
      <c r="TO315" s="21">
        <v>343.3</v>
      </c>
      <c r="TP315" s="20">
        <v>1168.0530000000001</v>
      </c>
      <c r="TQ315" s="20">
        <v>9127.8670000000002</v>
      </c>
      <c r="TR315" s="20">
        <v>9213.6139999999996</v>
      </c>
      <c r="TS315" s="21">
        <v>241.7</v>
      </c>
      <c r="TT315" s="20">
        <v>822.57899999999995</v>
      </c>
      <c r="TU315" s="20">
        <v>6428.1289999999999</v>
      </c>
      <c r="TV315" s="20">
        <v>6512.7889999999998</v>
      </c>
      <c r="TW315" s="21">
        <v>161.30000000000001</v>
      </c>
      <c r="TX315" s="20">
        <v>244.417</v>
      </c>
      <c r="TY315" s="20">
        <v>63245.213000000003</v>
      </c>
      <c r="TZ315" s="21">
        <v>77.5</v>
      </c>
      <c r="UA315" s="20">
        <v>117.43899999999999</v>
      </c>
      <c r="UB315" s="20">
        <v>30388.560000000001</v>
      </c>
      <c r="UC315" s="21">
        <v>70.400000000000006</v>
      </c>
      <c r="UD315" s="20">
        <v>106.61</v>
      </c>
      <c r="UE315" s="20">
        <v>27586.37</v>
      </c>
      <c r="UF315" s="21">
        <v>18.7</v>
      </c>
      <c r="UG315" s="20">
        <v>28.288</v>
      </c>
      <c r="UH315" s="20">
        <v>7319.7359999999999</v>
      </c>
      <c r="UI315" s="20">
        <v>7319.7359999999999</v>
      </c>
      <c r="UJ315" s="21">
        <v>65.099999999999994</v>
      </c>
      <c r="UK315" s="20">
        <v>98.69</v>
      </c>
      <c r="UL315" s="20">
        <v>25536.917000000001</v>
      </c>
      <c r="UM315" s="20">
        <v>25536.917000000001</v>
      </c>
      <c r="UN315" s="21">
        <v>83.8</v>
      </c>
      <c r="UO315" s="20">
        <v>126.97799999999999</v>
      </c>
      <c r="UP315" s="20">
        <v>32856.652999999998</v>
      </c>
      <c r="UQ315" s="20">
        <v>32856.652999999998</v>
      </c>
      <c r="UR315" s="21">
        <v>31.6</v>
      </c>
      <c r="US315" s="20">
        <v>47.917999999999999</v>
      </c>
      <c r="UT315" s="20">
        <v>12399.17</v>
      </c>
      <c r="UU315" s="20">
        <v>12399.17</v>
      </c>
      <c r="UV315" s="21">
        <v>71.3</v>
      </c>
      <c r="UW315" s="20">
        <v>715.86199999999997</v>
      </c>
      <c r="UX315" s="20">
        <v>9693134.7170000002</v>
      </c>
      <c r="UY315" s="21">
        <v>29.4</v>
      </c>
      <c r="UZ315" s="20">
        <v>294.89600000000002</v>
      </c>
      <c r="VA315" s="20">
        <v>3993037.8679999998</v>
      </c>
      <c r="VB315" s="21">
        <v>17</v>
      </c>
      <c r="VC315" s="20">
        <v>170.98099999999999</v>
      </c>
      <c r="VD315" s="20">
        <v>2315174.6630000002</v>
      </c>
      <c r="VE315" s="20">
        <v>2315174.6630000002</v>
      </c>
      <c r="VF315" s="21">
        <v>24.9</v>
      </c>
      <c r="VG315" s="20">
        <v>249.452</v>
      </c>
      <c r="VH315" s="20">
        <v>3377698.8029999998</v>
      </c>
      <c r="VI315" s="20">
        <v>3043349.4870000002</v>
      </c>
      <c r="VJ315" s="21">
        <v>42</v>
      </c>
      <c r="VK315" s="20">
        <v>420.96699999999998</v>
      </c>
      <c r="VL315" s="20">
        <v>5700096.8490000004</v>
      </c>
      <c r="VM315" s="20">
        <v>5358524.1500000004</v>
      </c>
      <c r="VN315" s="21">
        <v>35</v>
      </c>
      <c r="VO315" s="20">
        <v>350.69499999999999</v>
      </c>
      <c r="VP315" s="20">
        <v>4748580.557</v>
      </c>
      <c r="VQ315" s="20">
        <v>4748580.557</v>
      </c>
      <c r="VR315" s="21">
        <v>341.4</v>
      </c>
      <c r="VS315" s="20">
        <v>1218.5609999999999</v>
      </c>
      <c r="VT315" s="20">
        <v>1016.0359999999999</v>
      </c>
      <c r="VU315" s="21">
        <v>73.3</v>
      </c>
      <c r="VV315" s="20">
        <v>261.73099999999999</v>
      </c>
      <c r="VW315" s="20">
        <v>218.23099999999999</v>
      </c>
      <c r="VX315" s="21">
        <v>67.599999999999994</v>
      </c>
      <c r="VY315" s="20">
        <v>241.37899999999999</v>
      </c>
      <c r="VZ315" s="20">
        <v>201.262</v>
      </c>
      <c r="WA315" s="21">
        <v>46.7</v>
      </c>
      <c r="WB315" s="20">
        <v>166.673</v>
      </c>
      <c r="WC315" s="20">
        <v>138.97200000000001</v>
      </c>
      <c r="WD315" s="20">
        <v>138.97200000000001</v>
      </c>
      <c r="WE315" s="21">
        <v>221.4</v>
      </c>
      <c r="WF315" s="20">
        <v>790.15700000000004</v>
      </c>
      <c r="WG315" s="20">
        <v>658.83299999999997</v>
      </c>
      <c r="WH315" s="20">
        <v>658.83299999999997</v>
      </c>
      <c r="WI315" s="21">
        <v>268.10000000000002</v>
      </c>
      <c r="WJ315" s="20">
        <v>956.83</v>
      </c>
      <c r="WK315" s="20">
        <v>797.80499999999995</v>
      </c>
      <c r="WL315" s="20">
        <v>797.80499999999995</v>
      </c>
      <c r="WM315" s="21">
        <v>44.1</v>
      </c>
      <c r="WN315" s="20">
        <v>157.339</v>
      </c>
      <c r="WO315" s="20">
        <v>131.18899999999999</v>
      </c>
      <c r="WP315" s="20">
        <v>131.18899999999999</v>
      </c>
      <c r="WQ315" s="21">
        <v>175.4</v>
      </c>
      <c r="WR315" s="20">
        <v>651.09799999999996</v>
      </c>
      <c r="WS315" s="20">
        <v>2260.3519999999999</v>
      </c>
      <c r="WT315" s="21">
        <v>65.900000000000006</v>
      </c>
      <c r="WU315" s="20">
        <v>244.55799999999999</v>
      </c>
      <c r="WV315" s="20">
        <v>849.00800000000004</v>
      </c>
      <c r="WW315" s="21">
        <v>59.1</v>
      </c>
      <c r="WX315" s="20">
        <v>219.38300000000001</v>
      </c>
      <c r="WY315" s="20">
        <v>761.61</v>
      </c>
      <c r="WZ315" s="21">
        <v>41</v>
      </c>
      <c r="XA315" s="20">
        <v>152.38800000000001</v>
      </c>
      <c r="XB315" s="20">
        <v>529.029</v>
      </c>
      <c r="XC315" s="20">
        <v>529.029</v>
      </c>
      <c r="XD315" s="21">
        <v>68.5</v>
      </c>
      <c r="XE315" s="20">
        <v>254.15199999999999</v>
      </c>
      <c r="XF315" s="20">
        <v>882.31500000000005</v>
      </c>
      <c r="XG315" s="20">
        <v>882.31500000000005</v>
      </c>
      <c r="XH315" s="21">
        <v>109.5</v>
      </c>
      <c r="XI315" s="20">
        <v>406.54</v>
      </c>
      <c r="XJ315" s="20">
        <v>1411.3440000000001</v>
      </c>
      <c r="XK315" s="20">
        <v>1411.3440000000001</v>
      </c>
      <c r="XL315" s="21">
        <v>64.400000000000006</v>
      </c>
      <c r="XM315" s="20">
        <v>239.154</v>
      </c>
      <c r="XN315" s="22">
        <v>830.24539000000004</v>
      </c>
      <c r="XO315" s="22">
        <v>830.24539000000004</v>
      </c>
      <c r="XP315" s="21">
        <v>162.30000000000001</v>
      </c>
      <c r="XQ315" s="20">
        <v>4225.2120000000004</v>
      </c>
      <c r="XR315" s="20">
        <v>269886.24099999998</v>
      </c>
      <c r="XS315" s="21">
        <v>69.599999999999994</v>
      </c>
      <c r="XT315" s="20">
        <v>1810.3879999999999</v>
      </c>
      <c r="XU315" s="20">
        <v>115638.898</v>
      </c>
      <c r="XV315" s="21">
        <v>34.5</v>
      </c>
      <c r="XW315" s="20">
        <v>898.19399999999996</v>
      </c>
      <c r="XX315" s="20">
        <v>57372.303999999996</v>
      </c>
      <c r="XY315" s="20">
        <v>57372.303999999996</v>
      </c>
      <c r="XZ315" s="21">
        <v>58.3</v>
      </c>
      <c r="YA315" s="20">
        <v>1516.63</v>
      </c>
      <c r="YB315" s="20">
        <v>96875.039000000004</v>
      </c>
      <c r="YC315" s="20">
        <v>96875.039000000004</v>
      </c>
      <c r="YD315" s="21">
        <v>92.8</v>
      </c>
      <c r="YE315" s="20">
        <v>2414.8240000000001</v>
      </c>
      <c r="YF315" s="20">
        <v>154247.34299999999</v>
      </c>
      <c r="YG315" s="20">
        <v>154247.34299999999</v>
      </c>
      <c r="YH315" s="21">
        <v>51.9</v>
      </c>
      <c r="YI315" s="20">
        <v>1351.578</v>
      </c>
      <c r="YJ315" s="20">
        <v>86332.338000000003</v>
      </c>
      <c r="YK315" s="20">
        <v>86332.338000000003</v>
      </c>
      <c r="YL315" s="21">
        <v>258.7</v>
      </c>
      <c r="YM315" s="20">
        <v>5394.2359999999999</v>
      </c>
      <c r="YN315" s="20">
        <v>4497.7139999999999</v>
      </c>
      <c r="YO315" s="21">
        <v>146.5</v>
      </c>
      <c r="YP315" s="20">
        <v>3056.2069999999999</v>
      </c>
      <c r="YQ315" s="20">
        <v>2548.2649999999999</v>
      </c>
      <c r="YR315" s="21">
        <v>134</v>
      </c>
      <c r="YS315" s="20">
        <v>2794.2660000000001</v>
      </c>
      <c r="YT315" s="20">
        <v>2329.8589999999999</v>
      </c>
      <c r="YU315" s="21">
        <v>40.700000000000003</v>
      </c>
      <c r="YV315" s="20">
        <v>848.923</v>
      </c>
      <c r="YW315" s="20">
        <v>707.83199999999999</v>
      </c>
      <c r="YX315" s="20">
        <v>707.83199999999999</v>
      </c>
      <c r="YY315" s="21">
        <v>71.400000000000006</v>
      </c>
      <c r="YZ315" s="20">
        <v>1489.107</v>
      </c>
      <c r="ZA315" s="20">
        <v>1241.617</v>
      </c>
      <c r="ZB315" s="20">
        <v>1241.617</v>
      </c>
      <c r="ZC315" s="21">
        <v>112.1</v>
      </c>
      <c r="ZD315" s="20">
        <v>2338.0300000000002</v>
      </c>
      <c r="ZE315" s="20">
        <v>1949.4490000000001</v>
      </c>
      <c r="ZF315" s="20">
        <v>1949.4490000000001</v>
      </c>
      <c r="ZG315" s="21">
        <v>78.3</v>
      </c>
      <c r="ZH315" s="20">
        <v>1632.3789999999999</v>
      </c>
      <c r="ZI315" s="20">
        <v>1361.078</v>
      </c>
      <c r="ZJ315" s="20">
        <v>1361.078</v>
      </c>
      <c r="ZK315" s="21">
        <v>367.4</v>
      </c>
      <c r="ZL315" s="20">
        <v>18050.226999999999</v>
      </c>
      <c r="ZM315" s="20">
        <v>2031986.3</v>
      </c>
      <c r="ZN315" s="21">
        <v>211.2</v>
      </c>
      <c r="ZO315" s="20">
        <v>10373.557000000001</v>
      </c>
      <c r="ZP315" s="20">
        <v>1167792.8</v>
      </c>
      <c r="ZQ315" s="21">
        <v>199.3</v>
      </c>
      <c r="ZR315" s="20">
        <v>9789.1929999999993</v>
      </c>
      <c r="ZS315" s="20">
        <v>1102008.5889999999</v>
      </c>
      <c r="ZT315" s="21">
        <v>60.3</v>
      </c>
      <c r="ZU315" s="20">
        <v>2961.7750000000001</v>
      </c>
      <c r="ZV315" s="20">
        <v>333418.90000000002</v>
      </c>
      <c r="ZW315" s="20">
        <v>333418.90000000002</v>
      </c>
      <c r="ZX315" s="21">
        <v>96</v>
      </c>
      <c r="ZY315" s="20">
        <v>4714.8950000000004</v>
      </c>
      <c r="ZZ315" s="20">
        <v>530774.6</v>
      </c>
      <c r="AAA315" s="20">
        <v>530774.6</v>
      </c>
      <c r="AAB315" s="21">
        <v>156.30000000000001</v>
      </c>
      <c r="AAC315" s="20">
        <v>7676.67</v>
      </c>
      <c r="AAD315" s="20">
        <v>864193.5</v>
      </c>
      <c r="AAE315" s="20">
        <v>864193.5</v>
      </c>
      <c r="AAF315" s="21">
        <v>107</v>
      </c>
      <c r="AAG315" s="20">
        <v>5255.2790000000005</v>
      </c>
      <c r="AAH315" s="20">
        <v>591607.80000000005</v>
      </c>
      <c r="AAI315" s="20">
        <v>591607.80000000005</v>
      </c>
      <c r="AAJ315" s="21">
        <v>217.8</v>
      </c>
      <c r="AAK315" s="20">
        <v>3747.5940000000001</v>
      </c>
      <c r="AAL315" s="20">
        <v>3998548.1</v>
      </c>
      <c r="AAM315" s="21">
        <v>35.9</v>
      </c>
      <c r="AAN315" s="20">
        <v>617.91200000000003</v>
      </c>
      <c r="AAO315" s="20">
        <v>659289.59999999998</v>
      </c>
      <c r="AAP315" s="21">
        <v>89.4</v>
      </c>
      <c r="AAQ315" s="20">
        <v>1537.722</v>
      </c>
      <c r="AAR315" s="20">
        <v>1640694.5</v>
      </c>
      <c r="AAS315" s="20">
        <v>1640694.5</v>
      </c>
      <c r="AAT315" s="21">
        <v>92.5</v>
      </c>
      <c r="AAU315" s="20">
        <v>1591.96</v>
      </c>
      <c r="AAV315" s="20">
        <v>1698564</v>
      </c>
      <c r="AAW315" s="20">
        <v>1698564</v>
      </c>
      <c r="AAX315" s="21">
        <v>181.9</v>
      </c>
      <c r="AAY315" s="20">
        <v>3129.6819999999998</v>
      </c>
      <c r="AAZ315" s="20">
        <v>3339258.5</v>
      </c>
      <c r="ABA315" s="20">
        <v>3339258.5</v>
      </c>
      <c r="ABB315" s="21">
        <v>125.4</v>
      </c>
      <c r="ABC315" s="20">
        <v>2157.2399999999998</v>
      </c>
      <c r="ABD315" s="20">
        <v>2301697.5</v>
      </c>
      <c r="ABE315" s="20">
        <v>2301697.5</v>
      </c>
      <c r="ABF315" s="21">
        <v>387.2</v>
      </c>
      <c r="ABG315" s="20">
        <v>269.83300000000003</v>
      </c>
      <c r="ABH315" s="20">
        <v>224.98699999999999</v>
      </c>
      <c r="ABI315" s="21">
        <v>23.2</v>
      </c>
      <c r="ABJ315" s="20">
        <v>16.164999999999999</v>
      </c>
      <c r="ABK315" s="20">
        <v>13.478</v>
      </c>
      <c r="ABL315" s="21">
        <v>21.8</v>
      </c>
      <c r="ABM315" s="20">
        <v>15.205</v>
      </c>
      <c r="ABN315" s="20">
        <v>12.678000000000001</v>
      </c>
      <c r="ABO315" s="21">
        <v>63.4</v>
      </c>
      <c r="ABP315" s="20">
        <v>44.173999999999999</v>
      </c>
      <c r="ABQ315" s="20">
        <v>36.832000000000001</v>
      </c>
      <c r="ABR315" s="20">
        <v>36.832000000000001</v>
      </c>
      <c r="ABS315" s="21">
        <v>300.60000000000002</v>
      </c>
      <c r="ABT315" s="20">
        <v>209.495</v>
      </c>
      <c r="ABU315" s="20">
        <v>174.67699999999999</v>
      </c>
      <c r="ABV315" s="20">
        <v>174.67699999999999</v>
      </c>
      <c r="ABW315" s="21">
        <v>364</v>
      </c>
      <c r="ABX315" s="20">
        <v>253.66900000000001</v>
      </c>
      <c r="ABY315" s="20">
        <v>211.50899999999999</v>
      </c>
      <c r="ABZ315" s="20">
        <v>211.50899999999999</v>
      </c>
      <c r="ACA315" s="21">
        <v>97.9</v>
      </c>
      <c r="ACB315" s="20">
        <v>68.242999999999995</v>
      </c>
      <c r="ACC315" s="20">
        <v>56.901000000000003</v>
      </c>
      <c r="ACD315" s="20">
        <v>56.901000000000003</v>
      </c>
      <c r="ACE315" s="21">
        <v>77.7</v>
      </c>
      <c r="ACF315" s="20">
        <v>864.35500000000002</v>
      </c>
      <c r="ACG315" s="20">
        <v>17053.026999999998</v>
      </c>
      <c r="ACH315" s="21">
        <v>35.200000000000003</v>
      </c>
      <c r="ACI315" s="20">
        <v>391.40899999999999</v>
      </c>
      <c r="ACJ315" s="20">
        <v>7722.1850000000004</v>
      </c>
      <c r="ACK315" s="21">
        <v>16</v>
      </c>
      <c r="ACL315" s="20">
        <v>178.02500000000001</v>
      </c>
      <c r="ACM315" s="20">
        <v>3512.2919999999999</v>
      </c>
      <c r="ACN315" s="20">
        <v>3512.2919999999999</v>
      </c>
      <c r="ACO315" s="21">
        <v>26.5</v>
      </c>
      <c r="ACP315" s="20">
        <v>294.92099999999999</v>
      </c>
      <c r="ACQ315" s="20">
        <v>5818.55</v>
      </c>
      <c r="ACR315" s="20">
        <v>5818.55</v>
      </c>
      <c r="ACS315" s="21">
        <v>42.5</v>
      </c>
      <c r="ACT315" s="20">
        <v>472.94600000000003</v>
      </c>
      <c r="ACU315" s="20">
        <v>9330.8420000000006</v>
      </c>
      <c r="ACV315" s="20">
        <v>9330.8420000000006</v>
      </c>
      <c r="ACW315" s="21">
        <v>19.3</v>
      </c>
      <c r="ACX315" s="20">
        <v>214.33699999999999</v>
      </c>
      <c r="ACY315" s="20">
        <v>4228.7</v>
      </c>
      <c r="ACZ315" s="20">
        <v>4228.7</v>
      </c>
      <c r="ADA315" s="21">
        <v>182.8</v>
      </c>
      <c r="ADB315" s="20">
        <v>619.56200000000001</v>
      </c>
      <c r="ADC315" s="20">
        <v>2507.3679999999999</v>
      </c>
      <c r="ADD315" s="21">
        <v>50.1</v>
      </c>
      <c r="ADE315" s="20">
        <v>169.715</v>
      </c>
      <c r="ADF315" s="20">
        <v>686.83799999999997</v>
      </c>
      <c r="ADG315" s="21">
        <v>66.2</v>
      </c>
      <c r="ADH315" s="20">
        <v>224.453</v>
      </c>
      <c r="ADI315" s="20">
        <v>908.36</v>
      </c>
      <c r="ADJ315" s="20">
        <v>908.36</v>
      </c>
      <c r="ADK315" s="21">
        <v>66.5</v>
      </c>
      <c r="ADL315" s="20">
        <v>225.39400000000001</v>
      </c>
      <c r="ADM315" s="20">
        <v>912.17100000000005</v>
      </c>
      <c r="ADN315" s="20">
        <v>912.17100000000005</v>
      </c>
      <c r="ADO315" s="21">
        <v>132.69999999999999</v>
      </c>
      <c r="ADP315" s="20">
        <v>449.84699999999998</v>
      </c>
      <c r="ADQ315" s="20">
        <v>1820.53</v>
      </c>
      <c r="ADR315" s="20">
        <v>1820.53</v>
      </c>
      <c r="ADS315" s="21">
        <v>127.2</v>
      </c>
      <c r="ADT315" s="20">
        <v>431.20600000000002</v>
      </c>
      <c r="ADU315" s="20">
        <v>1745.0909999999999</v>
      </c>
      <c r="ADV315" s="20">
        <v>1745.0909999999999</v>
      </c>
      <c r="ADW315" s="21">
        <v>338.1</v>
      </c>
      <c r="ADX315" s="20">
        <v>2995.2849999999999</v>
      </c>
      <c r="ADY315" s="20">
        <v>2497.4690000000001</v>
      </c>
      <c r="ADZ315" s="21">
        <v>64.2</v>
      </c>
      <c r="AEA315" s="20">
        <v>568.51300000000003</v>
      </c>
      <c r="AEB315" s="20">
        <v>474.02600000000001</v>
      </c>
      <c r="AEC315" s="21">
        <v>56.9</v>
      </c>
      <c r="AED315" s="20">
        <v>504.16800000000001</v>
      </c>
      <c r="AEE315" s="20">
        <v>420.375</v>
      </c>
      <c r="AEF315" s="21">
        <v>107.8</v>
      </c>
      <c r="AEG315" s="20">
        <v>955.15499999999997</v>
      </c>
      <c r="AEH315" s="20">
        <v>796.40800000000002</v>
      </c>
      <c r="AEI315" s="20">
        <v>796.40800000000002</v>
      </c>
      <c r="AEJ315" s="21">
        <v>166.1</v>
      </c>
      <c r="AEK315" s="20">
        <v>1471.6179999999999</v>
      </c>
      <c r="AEL315" s="20">
        <v>1227.0350000000001</v>
      </c>
      <c r="AEM315" s="20">
        <v>1227.0350000000001</v>
      </c>
      <c r="AEN315" s="21">
        <v>273.89999999999998</v>
      </c>
      <c r="AEO315" s="20">
        <v>2426.7730000000001</v>
      </c>
      <c r="AEP315" s="20">
        <v>2023.443</v>
      </c>
      <c r="AEQ315" s="20">
        <v>2023.443</v>
      </c>
      <c r="AER315" s="21">
        <v>111.1</v>
      </c>
      <c r="AES315" s="20">
        <v>984.322</v>
      </c>
      <c r="AET315" s="20">
        <v>820.72799999999995</v>
      </c>
      <c r="AEU315" s="20">
        <v>820.72799999999995</v>
      </c>
      <c r="AEV315" s="21">
        <v>280.2</v>
      </c>
      <c r="AEW315" s="20">
        <v>1141.153</v>
      </c>
      <c r="AEX315" s="20">
        <v>9363.16</v>
      </c>
      <c r="AEY315" s="21">
        <v>38.1</v>
      </c>
      <c r="AEZ315" s="20">
        <v>155.17500000000001</v>
      </c>
      <c r="AFA315" s="20">
        <v>1273.2080000000001</v>
      </c>
      <c r="AFB315" s="21">
        <v>37.299999999999997</v>
      </c>
      <c r="AFC315" s="20">
        <v>151.916</v>
      </c>
      <c r="AFD315" s="20">
        <v>1246.4670000000001</v>
      </c>
      <c r="AFE315" s="21">
        <v>100.6</v>
      </c>
      <c r="AFF315" s="20">
        <v>409.89600000000002</v>
      </c>
      <c r="AFG315" s="20">
        <v>3363.2</v>
      </c>
      <c r="AFH315" s="20">
        <v>3363.2</v>
      </c>
      <c r="AFI315" s="21">
        <v>141.4</v>
      </c>
      <c r="AFJ315" s="20">
        <v>576.08199999999999</v>
      </c>
      <c r="AFK315" s="20">
        <v>4726.7520000000004</v>
      </c>
      <c r="AFL315" s="20">
        <v>4726.7520000000004</v>
      </c>
      <c r="AFM315" s="21">
        <v>242.1</v>
      </c>
      <c r="AFN315" s="20">
        <v>985.97799999999995</v>
      </c>
      <c r="AFO315" s="20">
        <v>8089.9520000000002</v>
      </c>
      <c r="AFP315" s="20">
        <v>8089.9520000000002</v>
      </c>
      <c r="AFQ315" s="21">
        <v>123.8</v>
      </c>
      <c r="AFR315" s="20">
        <v>504.387</v>
      </c>
      <c r="AFS315" s="20">
        <v>4138.4939999999997</v>
      </c>
      <c r="AFT315" s="20">
        <v>4138.4939999999997</v>
      </c>
      <c r="AFU315" s="21">
        <v>202.7</v>
      </c>
      <c r="AFV315" s="20">
        <v>413.03899999999999</v>
      </c>
      <c r="AFW315" s="20">
        <v>580.31899999999996</v>
      </c>
      <c r="AFX315" s="21">
        <v>28.6</v>
      </c>
      <c r="AFY315" s="20">
        <v>58.281999999999996</v>
      </c>
      <c r="AFZ315" s="20">
        <v>81.885999999999996</v>
      </c>
      <c r="AGA315" s="21">
        <v>90.9</v>
      </c>
      <c r="AGB315" s="20">
        <v>185.28700000000001</v>
      </c>
      <c r="AGC315" s="20">
        <v>260.32900000000001</v>
      </c>
      <c r="AGD315" s="20">
        <v>260.32900000000001</v>
      </c>
      <c r="AGE315" s="21">
        <v>83.2</v>
      </c>
      <c r="AGF315" s="20">
        <v>169.47</v>
      </c>
      <c r="AGG315" s="20">
        <v>238.10499999999999</v>
      </c>
      <c r="AGH315" s="20">
        <v>238.10499999999999</v>
      </c>
      <c r="AGI315" s="21">
        <v>174.1</v>
      </c>
      <c r="AGJ315" s="20">
        <v>354.75700000000001</v>
      </c>
      <c r="AGK315" s="20">
        <v>498.43299999999999</v>
      </c>
      <c r="AGL315" s="20">
        <v>498.43299999999999</v>
      </c>
      <c r="AGM315" s="21">
        <v>146.19999999999999</v>
      </c>
      <c r="AGN315" s="20">
        <v>297.911</v>
      </c>
      <c r="AGO315" s="20">
        <v>418.565</v>
      </c>
      <c r="AGP315" s="20">
        <v>418.565</v>
      </c>
      <c r="AGQ315" s="21">
        <v>135.1</v>
      </c>
      <c r="AGR315" s="20">
        <v>768.88300000000004</v>
      </c>
      <c r="AGS315" s="20">
        <v>2677.9409999999998</v>
      </c>
      <c r="AGT315" s="21">
        <v>52.9</v>
      </c>
      <c r="AGU315" s="20">
        <v>301.24099999999999</v>
      </c>
      <c r="AGV315" s="20">
        <v>1049.194</v>
      </c>
      <c r="AGW315" s="21">
        <v>50.8</v>
      </c>
      <c r="AGX315" s="20">
        <v>289.18400000000003</v>
      </c>
      <c r="AGY315" s="20">
        <v>1007.2</v>
      </c>
      <c r="AGZ315" s="21">
        <v>35.1</v>
      </c>
      <c r="AHA315" s="20">
        <v>199.41900000000001</v>
      </c>
      <c r="AHB315" s="20">
        <v>694.55700000000002</v>
      </c>
      <c r="AHC315" s="20">
        <v>694.55700000000002</v>
      </c>
      <c r="AHD315" s="21">
        <v>47.1</v>
      </c>
      <c r="AHE315" s="20">
        <v>268.22199999999998</v>
      </c>
      <c r="AHF315" s="20">
        <v>934.19</v>
      </c>
      <c r="AHG315" s="20">
        <v>934.19</v>
      </c>
      <c r="AHH315" s="21">
        <v>82.2</v>
      </c>
      <c r="AHI315" s="20">
        <v>467.64100000000002</v>
      </c>
      <c r="AHJ315" s="20">
        <v>1628.7470000000001</v>
      </c>
      <c r="AHK315" s="20">
        <v>1628.7470000000001</v>
      </c>
      <c r="AHL315" s="21">
        <v>52.6</v>
      </c>
      <c r="AHM315" s="20">
        <v>299.05900000000003</v>
      </c>
      <c r="AHN315" s="20">
        <v>1041.5909999999999</v>
      </c>
      <c r="AHO315" s="20">
        <v>1041.5909999999999</v>
      </c>
      <c r="AHP315" s="21">
        <v>312.8</v>
      </c>
      <c r="AHQ315" s="20">
        <v>735.13900000000001</v>
      </c>
      <c r="AHR315" s="20">
        <v>612.95899999999995</v>
      </c>
      <c r="AHS315" s="21">
        <v>136.1</v>
      </c>
      <c r="AHT315" s="20">
        <v>319.83100000000002</v>
      </c>
      <c r="AHU315" s="20">
        <v>266.67500000000001</v>
      </c>
      <c r="AHV315" s="21">
        <v>126.1</v>
      </c>
      <c r="AHW315" s="20">
        <v>296.44400000000002</v>
      </c>
      <c r="AHX315" s="20">
        <v>247.17500000000001</v>
      </c>
      <c r="AHY315" s="21">
        <v>69.2</v>
      </c>
      <c r="AHZ315" s="20">
        <v>162.54499999999999</v>
      </c>
      <c r="AIA315" s="20">
        <v>135.53</v>
      </c>
      <c r="AIB315" s="20">
        <v>135.53</v>
      </c>
      <c r="AIC315" s="21">
        <v>107.6</v>
      </c>
      <c r="AID315" s="20">
        <v>252.76400000000001</v>
      </c>
      <c r="AIE315" s="20">
        <v>210.75399999999999</v>
      </c>
      <c r="AIF315" s="20">
        <v>210.75399999999999</v>
      </c>
      <c r="AIG315" s="21">
        <v>176.7</v>
      </c>
      <c r="AIH315" s="20">
        <v>415.30799999999999</v>
      </c>
      <c r="AII315" s="20">
        <v>346.28399999999999</v>
      </c>
      <c r="AIJ315" s="20">
        <v>346.28399999999999</v>
      </c>
      <c r="AIK315" s="21">
        <v>100.9</v>
      </c>
      <c r="AIL315" s="20">
        <v>237.10499999999999</v>
      </c>
      <c r="AIM315" s="20">
        <v>197.69800000000001</v>
      </c>
      <c r="AIN315" s="20">
        <v>197.69800000000001</v>
      </c>
      <c r="AIO315" s="21">
        <v>114.8</v>
      </c>
      <c r="AIP315" s="20">
        <v>1820.606</v>
      </c>
      <c r="AIQ315" s="20">
        <v>105340.99</v>
      </c>
      <c r="AIR315" s="21">
        <v>15.5</v>
      </c>
      <c r="AIS315" s="20">
        <v>246.16300000000001</v>
      </c>
      <c r="AIT315" s="20">
        <v>14243.08</v>
      </c>
      <c r="AIU315" s="21">
        <v>16.3</v>
      </c>
      <c r="AIV315" s="20">
        <v>258.827</v>
      </c>
      <c r="AIW315" s="20">
        <v>14975.808999999999</v>
      </c>
      <c r="AIX315" s="20">
        <v>14975.808999999999</v>
      </c>
      <c r="AIY315" s="21">
        <v>82.9</v>
      </c>
      <c r="AIZ315" s="20">
        <v>1315.617</v>
      </c>
      <c r="AJA315" s="20">
        <v>76122.100999999995</v>
      </c>
      <c r="AJB315" s="20">
        <v>76122.100999999995</v>
      </c>
      <c r="AJC315" s="21">
        <v>99.3</v>
      </c>
      <c r="AJD315" s="20">
        <v>1574.443</v>
      </c>
      <c r="AJE315" s="20">
        <v>91097.91</v>
      </c>
      <c r="AJF315" s="20">
        <v>91097.91</v>
      </c>
      <c r="AJG315" s="21">
        <v>50.8</v>
      </c>
      <c r="AJH315" s="20">
        <v>805.99199999999996</v>
      </c>
      <c r="AJI315" s="20">
        <v>46635.025999999998</v>
      </c>
      <c r="AJJ315" s="20">
        <v>46635.025999999998</v>
      </c>
      <c r="AJK315" s="21">
        <v>80.599999999999994</v>
      </c>
      <c r="AJL315" s="20">
        <v>554.26199999999994</v>
      </c>
      <c r="AJM315" s="20">
        <v>2078.4839999999999</v>
      </c>
      <c r="AJN315" s="21">
        <v>17.2</v>
      </c>
      <c r="AJO315" s="20">
        <v>118.2</v>
      </c>
      <c r="AJP315" s="20">
        <v>443.25</v>
      </c>
      <c r="AJQ315" s="21">
        <v>14.1</v>
      </c>
      <c r="AJR315" s="20">
        <v>97.322999999999993</v>
      </c>
      <c r="AJS315" s="20">
        <v>364.96199999999999</v>
      </c>
      <c r="AJT315" s="20">
        <v>329.75299999999999</v>
      </c>
      <c r="AJU315" s="21">
        <v>49.3</v>
      </c>
      <c r="AJV315" s="20">
        <v>339.12599999999998</v>
      </c>
      <c r="AJW315" s="20">
        <v>1271.721</v>
      </c>
      <c r="AJX315" s="20">
        <v>1237.3389999999999</v>
      </c>
      <c r="AJY315" s="21">
        <v>63.4</v>
      </c>
      <c r="AJZ315" s="20">
        <v>436.06200000000001</v>
      </c>
      <c r="AKA315" s="20">
        <v>1635.2339999999999</v>
      </c>
      <c r="AKB315" s="20">
        <v>1567.0920000000001</v>
      </c>
      <c r="AKC315" s="21">
        <v>56.1</v>
      </c>
      <c r="AKD315" s="20">
        <v>385.69400000000002</v>
      </c>
      <c r="AKE315" s="20">
        <v>1446.3510000000001</v>
      </c>
      <c r="AKF315" s="20">
        <v>1446.3510000000001</v>
      </c>
      <c r="AKG315" s="21">
        <v>284.39999999999998</v>
      </c>
      <c r="AKH315" s="20">
        <v>1602.441</v>
      </c>
      <c r="AKI315" s="20">
        <v>13152.832</v>
      </c>
      <c r="AKJ315" s="21">
        <v>43.8</v>
      </c>
      <c r="AKK315" s="20">
        <v>246.636</v>
      </c>
      <c r="AKL315" s="20">
        <v>2024.3910000000001</v>
      </c>
      <c r="AKM315" s="21">
        <v>41.4</v>
      </c>
      <c r="AKN315" s="20">
        <v>233.04400000000001</v>
      </c>
      <c r="AKO315" s="20">
        <v>1912.825</v>
      </c>
      <c r="AKP315" s="21">
        <v>87.2</v>
      </c>
      <c r="AKQ315" s="20">
        <v>491.47899999999998</v>
      </c>
      <c r="AKR315" s="20">
        <v>4034.0619999999999</v>
      </c>
      <c r="AKS315" s="20">
        <v>4034.0619999999999</v>
      </c>
      <c r="AKT315" s="21">
        <v>153.4</v>
      </c>
      <c r="AKU315" s="20">
        <v>864.32500000000005</v>
      </c>
      <c r="AKV315" s="20">
        <v>7094.3789999999999</v>
      </c>
      <c r="AKW315" s="20">
        <v>7094.3789999999999</v>
      </c>
      <c r="AKX315" s="21">
        <v>240.6</v>
      </c>
      <c r="AKY315" s="20">
        <v>1355.8040000000001</v>
      </c>
      <c r="AKZ315" s="20">
        <v>11128.441000000001</v>
      </c>
      <c r="ALA315" s="20">
        <v>11128.441000000001</v>
      </c>
      <c r="ALB315" s="21">
        <v>132</v>
      </c>
      <c r="ALC315" s="20">
        <v>743.69299999999998</v>
      </c>
      <c r="ALD315" s="20">
        <v>6104.2330000000002</v>
      </c>
      <c r="ALE315" s="20">
        <v>6104.2330000000002</v>
      </c>
      <c r="ALF315" s="21">
        <v>308.60000000000002</v>
      </c>
      <c r="ALG315" s="20">
        <v>1093.954</v>
      </c>
      <c r="ALH315" s="20">
        <v>1461.6310000000001</v>
      </c>
      <c r="ALI315" s="21">
        <v>106</v>
      </c>
      <c r="ALJ315" s="20">
        <v>375.73700000000002</v>
      </c>
      <c r="ALK315" s="20">
        <v>502.02199999999999</v>
      </c>
      <c r="ALL315" s="21">
        <v>62.4</v>
      </c>
      <c r="ALM315" s="20">
        <v>221.39500000000001</v>
      </c>
      <c r="ALN315" s="20">
        <v>295.80599999999998</v>
      </c>
      <c r="ALO315" s="20">
        <v>262.28300000000002</v>
      </c>
      <c r="ALP315" s="21">
        <v>138.19999999999999</v>
      </c>
      <c r="ALQ315" s="20">
        <v>489.95499999999998</v>
      </c>
      <c r="ALR315" s="20">
        <v>654.62900000000002</v>
      </c>
      <c r="ALS315" s="20">
        <v>521.048</v>
      </c>
      <c r="ALT315" s="21">
        <v>202.6</v>
      </c>
      <c r="ALU315" s="20">
        <v>718.21699999999998</v>
      </c>
      <c r="ALV315" s="20">
        <v>959.61</v>
      </c>
      <c r="ALW315" s="20">
        <v>783.33199999999999</v>
      </c>
      <c r="ALX315" s="21">
        <v>154.9</v>
      </c>
      <c r="ALY315" s="20">
        <v>549.02700000000004</v>
      </c>
      <c r="ALZ315" s="20">
        <v>733.55499999999995</v>
      </c>
      <c r="AMA315" s="20">
        <v>540.57299999999998</v>
      </c>
      <c r="AMB315" s="21">
        <v>185.8</v>
      </c>
      <c r="AMC315" s="20">
        <v>881.76099999999997</v>
      </c>
      <c r="AMD315" s="20">
        <v>28762.955999999998</v>
      </c>
      <c r="AME315" s="21">
        <v>32.5</v>
      </c>
      <c r="AMF315" s="20">
        <v>154.107</v>
      </c>
      <c r="AMG315" s="20">
        <v>5026.9539999999997</v>
      </c>
      <c r="AMH315" s="21">
        <v>78.599999999999994</v>
      </c>
      <c r="AMI315" s="20">
        <v>372.90499999999997</v>
      </c>
      <c r="AMJ315" s="20">
        <v>12164.121999999999</v>
      </c>
      <c r="AMK315" s="20">
        <v>12164.121999999999</v>
      </c>
      <c r="AML315" s="21">
        <v>74.8</v>
      </c>
      <c r="AMM315" s="20">
        <v>354.74900000000002</v>
      </c>
      <c r="AMN315" s="20">
        <v>11571.88</v>
      </c>
      <c r="AMO315" s="20">
        <v>11571.88</v>
      </c>
      <c r="AMP315" s="21">
        <v>153.30000000000001</v>
      </c>
      <c r="AMQ315" s="20">
        <v>727.654</v>
      </c>
      <c r="AMR315" s="20">
        <v>23736.002</v>
      </c>
      <c r="AMS315" s="20">
        <v>23736.002</v>
      </c>
      <c r="AMT315" s="21">
        <v>114.1</v>
      </c>
      <c r="AMU315" s="20">
        <v>541.58699999999999</v>
      </c>
      <c r="AMV315" s="20">
        <v>17666.514999999999</v>
      </c>
      <c r="AMW315" s="20">
        <v>17666.514999999999</v>
      </c>
      <c r="AMX315" s="21">
        <v>112.6</v>
      </c>
      <c r="AMY315" s="22">
        <v>927.21342400000003</v>
      </c>
      <c r="AMZ315" s="20">
        <v>3514.973</v>
      </c>
      <c r="ANA315" s="21">
        <v>28.5</v>
      </c>
      <c r="ANB315" s="20">
        <v>234.828</v>
      </c>
      <c r="ANC315" s="20">
        <v>890.20799999999997</v>
      </c>
      <c r="AND315" s="21">
        <v>28</v>
      </c>
      <c r="ANE315" s="20">
        <v>230.97499999999999</v>
      </c>
      <c r="ANF315" s="20">
        <v>875.60500000000002</v>
      </c>
      <c r="ANG315" s="21">
        <v>16.899999999999999</v>
      </c>
      <c r="ANH315" s="22">
        <v>139.49723</v>
      </c>
      <c r="ANI315" s="22">
        <v>528.82005000000004</v>
      </c>
      <c r="ANJ315" s="22">
        <v>528.82005000000004</v>
      </c>
      <c r="ANK315" s="21">
        <v>67.099999999999994</v>
      </c>
      <c r="ANL315" s="22">
        <v>552.88858000000005</v>
      </c>
      <c r="ANM315" s="22">
        <v>2095.9453170000002</v>
      </c>
      <c r="ANN315" s="22">
        <v>2095.9453170000002</v>
      </c>
      <c r="ANO315" s="21">
        <v>84.1</v>
      </c>
      <c r="ANP315" s="22">
        <v>692.38580999999999</v>
      </c>
      <c r="ANQ315" s="22">
        <v>2624.7653679999999</v>
      </c>
      <c r="ANR315" s="22">
        <v>2624.7653679999999</v>
      </c>
      <c r="ANS315" s="21">
        <v>62.1</v>
      </c>
      <c r="ANT315" s="22">
        <v>511.37293</v>
      </c>
      <c r="ANU315" s="22">
        <v>1938.5636420000001</v>
      </c>
      <c r="ANV315" s="22">
        <v>1938.5636420000001</v>
      </c>
      <c r="ANW315" s="21">
        <v>251.3</v>
      </c>
      <c r="ANX315" s="20">
        <v>48949.898000000001</v>
      </c>
      <c r="ANY315" s="20">
        <v>48949.898000000001</v>
      </c>
      <c r="ANZ315" s="21">
        <v>98.8</v>
      </c>
      <c r="AOA315" s="20">
        <v>19241.651000000002</v>
      </c>
      <c r="AOB315" s="20">
        <v>19241.651000000002</v>
      </c>
      <c r="AOC315" s="21">
        <v>96.8</v>
      </c>
      <c r="AOD315" s="20">
        <v>18863.169999999998</v>
      </c>
      <c r="AOE315" s="20">
        <v>18863.169999999998</v>
      </c>
      <c r="AOF315" s="21">
        <v>77.8</v>
      </c>
      <c r="AOG315" s="20">
        <v>15145.547</v>
      </c>
      <c r="AOH315" s="20">
        <v>15145.547</v>
      </c>
      <c r="AOI315" s="20">
        <v>15145.547</v>
      </c>
      <c r="AOJ315" s="21">
        <v>74.8</v>
      </c>
      <c r="AOK315" s="20">
        <v>14562.7</v>
      </c>
      <c r="AOL315" s="20">
        <v>14562.7</v>
      </c>
      <c r="AOM315" s="20">
        <v>14562.7</v>
      </c>
      <c r="AON315" s="21">
        <v>152.5</v>
      </c>
      <c r="AOO315" s="20">
        <v>29708.246999999999</v>
      </c>
      <c r="AOP315" s="20">
        <v>29708.246999999999</v>
      </c>
      <c r="AOQ315" s="20">
        <v>29708.246999999999</v>
      </c>
      <c r="AOR315" s="21">
        <v>51.9</v>
      </c>
      <c r="AOS315" s="20">
        <v>10107.39</v>
      </c>
      <c r="AOT315" s="20">
        <v>10107.39</v>
      </c>
      <c r="AOU315" s="20">
        <v>10107.39</v>
      </c>
      <c r="AOV315" s="21">
        <v>262.8</v>
      </c>
      <c r="AOW315" s="20">
        <v>35392.781000000003</v>
      </c>
      <c r="AOX315" s="20">
        <v>29510.501</v>
      </c>
      <c r="AOY315" s="21">
        <v>99.6</v>
      </c>
      <c r="AOZ315" s="20">
        <v>13408.412</v>
      </c>
      <c r="APA315" s="20">
        <v>11179.933999999999</v>
      </c>
      <c r="APB315" s="21">
        <v>88.4</v>
      </c>
      <c r="APC315" s="20">
        <v>11907.588</v>
      </c>
      <c r="APD315" s="20">
        <v>9928.5470000000005</v>
      </c>
      <c r="APE315" s="21">
        <v>57.7</v>
      </c>
      <c r="APF315" s="20">
        <v>7767.9380000000001</v>
      </c>
      <c r="APG315" s="20">
        <v>6476.9070000000002</v>
      </c>
      <c r="APH315" s="20">
        <v>6476.9070000000002</v>
      </c>
      <c r="API315" s="21">
        <v>105.5</v>
      </c>
      <c r="APJ315" s="20">
        <v>14216.431</v>
      </c>
      <c r="APK315" s="20">
        <v>11853.661</v>
      </c>
      <c r="APL315" s="20">
        <v>11853.661</v>
      </c>
      <c r="APM315" s="21">
        <v>163.19999999999999</v>
      </c>
      <c r="APN315" s="20">
        <v>21984.368999999999</v>
      </c>
      <c r="APO315" s="20">
        <v>18330.566999999999</v>
      </c>
      <c r="APP315" s="20">
        <v>18330.566999999999</v>
      </c>
      <c r="APQ315" s="21">
        <v>89.7</v>
      </c>
      <c r="APR315" s="20">
        <v>12084.098</v>
      </c>
      <c r="APS315" s="20">
        <v>10075.721</v>
      </c>
      <c r="APT315" s="20">
        <v>10075.721</v>
      </c>
      <c r="APU315" s="21">
        <v>123.2</v>
      </c>
      <c r="APV315" s="20">
        <v>506.81200000000001</v>
      </c>
      <c r="APW315" s="20">
        <v>6256.5940000000001</v>
      </c>
      <c r="APX315" s="21">
        <v>50.4</v>
      </c>
      <c r="APY315" s="20">
        <v>207.24100000000001</v>
      </c>
      <c r="APZ315" s="20">
        <v>2558.3910000000001</v>
      </c>
      <c r="AQA315" s="21">
        <v>34.700000000000003</v>
      </c>
      <c r="AQB315" s="20">
        <v>142.85900000000001</v>
      </c>
      <c r="AQC315" s="20">
        <v>1763.597</v>
      </c>
      <c r="AQD315" s="20">
        <v>1763.597</v>
      </c>
      <c r="AQE315" s="21">
        <v>38.1</v>
      </c>
      <c r="AQF315" s="20">
        <v>156.71199999999999</v>
      </c>
      <c r="AQG315" s="20">
        <v>1934.606</v>
      </c>
      <c r="AQH315" s="20">
        <v>1934.606</v>
      </c>
      <c r="AQI315" s="21">
        <v>72.8</v>
      </c>
      <c r="AQJ315" s="20">
        <v>299.57100000000003</v>
      </c>
      <c r="AQK315" s="20">
        <v>3698.203</v>
      </c>
      <c r="AQL315" s="20">
        <v>3698.203</v>
      </c>
      <c r="AQM315" s="21">
        <v>58.2</v>
      </c>
      <c r="AQN315" s="20">
        <v>239.43600000000001</v>
      </c>
      <c r="AQO315" s="20">
        <v>2955.8420000000001</v>
      </c>
      <c r="AQP315" s="20">
        <v>2955.8420000000001</v>
      </c>
    </row>
    <row r="316" spans="1:1134" x14ac:dyDescent="0.2">
      <c r="A316" s="18">
        <v>43190</v>
      </c>
      <c r="B316" s="21">
        <v>203.6</v>
      </c>
      <c r="C316" s="21">
        <v>181.5</v>
      </c>
      <c r="D316" s="20">
        <v>59525.794999999998</v>
      </c>
      <c r="E316" s="21">
        <v>53</v>
      </c>
      <c r="F316" s="21">
        <v>49.8</v>
      </c>
      <c r="G316" s="20">
        <v>15497.171</v>
      </c>
      <c r="H316" s="21">
        <v>42.8</v>
      </c>
      <c r="I316" s="21">
        <v>38.1</v>
      </c>
      <c r="J316" s="20">
        <v>12499.661</v>
      </c>
      <c r="K316" s="21">
        <v>107.6</v>
      </c>
      <c r="L316" s="21">
        <v>93.4</v>
      </c>
      <c r="M316" s="20">
        <v>31466.39</v>
      </c>
      <c r="N316" s="21">
        <v>150.4</v>
      </c>
      <c r="O316" s="21">
        <v>131.5</v>
      </c>
      <c r="P316" s="20">
        <v>43974.665999999997</v>
      </c>
      <c r="Q316" s="21">
        <v>110.6</v>
      </c>
      <c r="R316" s="21">
        <v>95.6</v>
      </c>
      <c r="S316" s="20">
        <v>32321.645</v>
      </c>
      <c r="T316" s="21">
        <v>248.6</v>
      </c>
      <c r="U316" s="21">
        <v>224.1</v>
      </c>
      <c r="V316" s="20">
        <v>187415.93700000001</v>
      </c>
      <c r="W316" s="21">
        <v>87.7</v>
      </c>
      <c r="X316" s="21">
        <v>77.400000000000006</v>
      </c>
      <c r="Y316" s="20">
        <v>66142.717000000004</v>
      </c>
      <c r="Z316" s="21">
        <v>83.4</v>
      </c>
      <c r="AA316" s="21">
        <v>73.900000000000006</v>
      </c>
      <c r="AB316" s="20">
        <v>62885.432999999997</v>
      </c>
      <c r="AC316" s="21">
        <v>62.7</v>
      </c>
      <c r="AD316" s="21">
        <v>54.5</v>
      </c>
      <c r="AE316" s="20">
        <v>47245.576000000001</v>
      </c>
      <c r="AF316" s="21">
        <v>98.2</v>
      </c>
      <c r="AG316" s="21">
        <v>92.2</v>
      </c>
      <c r="AH316" s="20">
        <v>74019.028000000006</v>
      </c>
      <c r="AI316" s="21">
        <v>160.9</v>
      </c>
      <c r="AJ316" s="21">
        <v>146.69999999999999</v>
      </c>
      <c r="AK316" s="20">
        <v>121273.219</v>
      </c>
      <c r="AL316" s="21">
        <v>92.8</v>
      </c>
      <c r="AM316" s="21">
        <v>88.3</v>
      </c>
      <c r="AN316" s="20">
        <v>69936.263000000006</v>
      </c>
      <c r="AO316" s="21">
        <v>277.10000000000002</v>
      </c>
      <c r="AP316" s="21">
        <v>272</v>
      </c>
      <c r="AQ316" s="20">
        <v>127890.14200000001</v>
      </c>
      <c r="AR316" s="21">
        <v>109.6</v>
      </c>
      <c r="AS316" s="21">
        <v>108.2</v>
      </c>
      <c r="AT316" s="20">
        <v>50591.589</v>
      </c>
      <c r="AU316" s="21">
        <v>102.7</v>
      </c>
      <c r="AV316" s="21">
        <v>101.1</v>
      </c>
      <c r="AW316" s="20">
        <v>47388.262000000002</v>
      </c>
      <c r="AX316" s="21">
        <v>75.3</v>
      </c>
      <c r="AY316" s="21">
        <v>72.900000000000006</v>
      </c>
      <c r="AZ316" s="20">
        <v>34745.915000000001</v>
      </c>
      <c r="BA316" s="21">
        <v>92.2</v>
      </c>
      <c r="BB316" s="21">
        <v>90.9</v>
      </c>
      <c r="BC316" s="20">
        <v>42552.637999999999</v>
      </c>
      <c r="BD316" s="21">
        <v>167.5</v>
      </c>
      <c r="BE316" s="21">
        <v>163.80000000000001</v>
      </c>
      <c r="BF316" s="20">
        <v>77298.553</v>
      </c>
      <c r="BG316" s="21">
        <v>81.5</v>
      </c>
      <c r="BH316" s="21">
        <v>80</v>
      </c>
      <c r="BI316" s="20">
        <v>37614.618000000002</v>
      </c>
      <c r="BJ316" s="21">
        <v>85.9</v>
      </c>
      <c r="BK316" s="19">
        <v>490.63317249250002</v>
      </c>
      <c r="BL316" s="20">
        <v>9877.4269999999997</v>
      </c>
      <c r="BM316" s="21">
        <v>60.5</v>
      </c>
      <c r="BN316" s="20">
        <v>345.60300000000001</v>
      </c>
      <c r="BO316" s="20">
        <v>6957.6769999999997</v>
      </c>
      <c r="BP316" s="21">
        <v>7.1</v>
      </c>
      <c r="BQ316" s="20">
        <v>40.756</v>
      </c>
      <c r="BR316" s="19">
        <v>820.50639899999999</v>
      </c>
      <c r="BS316" s="19">
        <v>820.50639899999999</v>
      </c>
      <c r="BT316" s="21">
        <v>18.100000000000001</v>
      </c>
      <c r="BU316" s="20">
        <v>103.381</v>
      </c>
      <c r="BV316" s="19">
        <v>2081.2648776013998</v>
      </c>
      <c r="BW316" s="19">
        <v>1723.0246991904</v>
      </c>
      <c r="BX316" s="21">
        <v>25.4</v>
      </c>
      <c r="BY316" s="19">
        <v>145.03030144143</v>
      </c>
      <c r="BZ316" s="19">
        <v>2919.7500286189002</v>
      </c>
      <c r="CA316" s="19">
        <v>2543.5310981903999</v>
      </c>
      <c r="CB316" s="21">
        <v>15.2</v>
      </c>
      <c r="CC316" s="19">
        <v>86.520574955295004</v>
      </c>
      <c r="CD316" s="19">
        <v>1741.8322149999999</v>
      </c>
      <c r="CE316" s="19">
        <v>1741.8322149999999</v>
      </c>
      <c r="CF316" s="21">
        <v>229.9</v>
      </c>
      <c r="CG316" s="20">
        <v>1059.931</v>
      </c>
      <c r="CH316" s="20">
        <v>859.81600000000003</v>
      </c>
      <c r="CI316" s="21">
        <v>87.6</v>
      </c>
      <c r="CJ316" s="20">
        <v>403.72399999999999</v>
      </c>
      <c r="CK316" s="20">
        <v>327.50099999999998</v>
      </c>
      <c r="CL316" s="21">
        <v>77.400000000000006</v>
      </c>
      <c r="CM316" s="20">
        <v>356.89600000000002</v>
      </c>
      <c r="CN316" s="20">
        <v>289.51400000000001</v>
      </c>
      <c r="CO316" s="21">
        <v>48.9</v>
      </c>
      <c r="CP316" s="20">
        <v>225.68</v>
      </c>
      <c r="CQ316" s="20">
        <v>183.072</v>
      </c>
      <c r="CR316" s="20">
        <v>183.072</v>
      </c>
      <c r="CS316" s="21">
        <v>93.4</v>
      </c>
      <c r="CT316" s="20">
        <v>430.52600000000001</v>
      </c>
      <c r="CU316" s="20">
        <v>349.24299999999999</v>
      </c>
      <c r="CV316" s="20">
        <v>349.24299999999999</v>
      </c>
      <c r="CW316" s="21">
        <v>142.30000000000001</v>
      </c>
      <c r="CX316" s="20">
        <v>656.20699999999999</v>
      </c>
      <c r="CY316" s="20">
        <v>532.31500000000005</v>
      </c>
      <c r="CZ316" s="20">
        <v>532.31500000000005</v>
      </c>
      <c r="DA316" s="21">
        <v>81.900000000000006</v>
      </c>
      <c r="DB316" s="20">
        <v>377.57400000000001</v>
      </c>
      <c r="DC316" s="20">
        <v>306.28800000000001</v>
      </c>
      <c r="DD316" s="20">
        <v>306.28800000000001</v>
      </c>
      <c r="DE316" s="21">
        <v>237.5</v>
      </c>
      <c r="DF316" s="20">
        <v>3320.9209999999998</v>
      </c>
      <c r="DG316" s="20">
        <v>4320.8500000000004</v>
      </c>
      <c r="DH316" s="21">
        <v>41</v>
      </c>
      <c r="DI316" s="20">
        <v>573.851</v>
      </c>
      <c r="DJ316" s="20">
        <v>746.63800000000003</v>
      </c>
      <c r="DK316" s="21">
        <v>38.1</v>
      </c>
      <c r="DL316" s="20">
        <v>532.94200000000001</v>
      </c>
      <c r="DM316" s="20">
        <v>693.41099999999994</v>
      </c>
      <c r="DN316" s="21">
        <v>123.3</v>
      </c>
      <c r="DO316" s="20">
        <v>1724.1189999999999</v>
      </c>
      <c r="DP316" s="20">
        <v>2243.2510000000002</v>
      </c>
      <c r="DQ316" s="20">
        <v>2243.2510000000002</v>
      </c>
      <c r="DR316" s="21">
        <v>73.2</v>
      </c>
      <c r="DS316" s="20">
        <v>1022.951</v>
      </c>
      <c r="DT316" s="20">
        <v>1330.961</v>
      </c>
      <c r="DU316" s="20">
        <v>1330.961</v>
      </c>
      <c r="DV316" s="21">
        <v>196.5</v>
      </c>
      <c r="DW316" s="20">
        <v>2747.069</v>
      </c>
      <c r="DX316" s="20">
        <v>3574.212</v>
      </c>
      <c r="DY316" s="20">
        <v>3574.212</v>
      </c>
      <c r="DZ316" s="21">
        <v>141.5</v>
      </c>
      <c r="EA316" s="20">
        <v>1977.7909999999999</v>
      </c>
      <c r="EB316" s="20">
        <v>2573.3040000000001</v>
      </c>
      <c r="EC316" s="20">
        <v>2573.3040000000001</v>
      </c>
      <c r="ED316" s="21">
        <v>330.7</v>
      </c>
      <c r="EE316" s="20">
        <v>1825.049</v>
      </c>
      <c r="EF316" s="20">
        <v>1480.48</v>
      </c>
      <c r="EG316" s="21">
        <v>118.3</v>
      </c>
      <c r="EH316" s="20">
        <v>652.94600000000003</v>
      </c>
      <c r="EI316" s="20">
        <v>529.66999999999996</v>
      </c>
      <c r="EJ316" s="21">
        <v>105</v>
      </c>
      <c r="EK316" s="20">
        <v>579.28399999999999</v>
      </c>
      <c r="EL316" s="20">
        <v>469.91500000000002</v>
      </c>
      <c r="EM316" s="21">
        <v>59</v>
      </c>
      <c r="EN316" s="20">
        <v>325.41300000000001</v>
      </c>
      <c r="EO316" s="20">
        <v>263.97500000000002</v>
      </c>
      <c r="EP316" s="20">
        <v>263.97500000000002</v>
      </c>
      <c r="EQ316" s="21">
        <v>153.4</v>
      </c>
      <c r="ER316" s="20">
        <v>846.69</v>
      </c>
      <c r="ES316" s="20">
        <v>686.83500000000004</v>
      </c>
      <c r="ET316" s="20">
        <v>686.83500000000004</v>
      </c>
      <c r="EU316" s="21">
        <v>212.4</v>
      </c>
      <c r="EV316" s="20">
        <v>1172.1030000000001</v>
      </c>
      <c r="EW316" s="20">
        <v>950.81</v>
      </c>
      <c r="EX316" s="20">
        <v>950.81</v>
      </c>
      <c r="EY316" s="21">
        <v>65.3</v>
      </c>
      <c r="EZ316" s="20">
        <v>360.44099999999997</v>
      </c>
      <c r="FA316" s="20">
        <v>292.39</v>
      </c>
      <c r="FB316" s="20">
        <v>292.39</v>
      </c>
      <c r="FC316" s="21">
        <v>154.30000000000001</v>
      </c>
      <c r="FD316" s="20">
        <v>3117.9319999999998</v>
      </c>
      <c r="FE316" s="20">
        <v>10310.688</v>
      </c>
      <c r="FF316" s="21">
        <v>83.7</v>
      </c>
      <c r="FG316" s="20">
        <v>1691.473</v>
      </c>
      <c r="FH316" s="20">
        <v>5593.5309999999999</v>
      </c>
      <c r="FI316" s="21">
        <v>27.8</v>
      </c>
      <c r="FJ316" s="20">
        <v>561.32100000000003</v>
      </c>
      <c r="FK316" s="20">
        <v>1856.231</v>
      </c>
      <c r="FL316" s="20">
        <v>1856.231</v>
      </c>
      <c r="FM316" s="21">
        <v>42.8</v>
      </c>
      <c r="FN316" s="20">
        <v>865.13800000000003</v>
      </c>
      <c r="FO316" s="20">
        <v>2860.9259999999999</v>
      </c>
      <c r="FP316" s="20">
        <v>2860.9259999999999</v>
      </c>
      <c r="FQ316" s="21">
        <v>70.599999999999994</v>
      </c>
      <c r="FR316" s="20">
        <v>1426.4590000000001</v>
      </c>
      <c r="FS316" s="20">
        <v>4717.1570000000002</v>
      </c>
      <c r="FT316" s="20">
        <v>4717.1570000000002</v>
      </c>
      <c r="FU316" s="21">
        <v>58.9</v>
      </c>
      <c r="FV316" s="20">
        <v>1190.4449999999999</v>
      </c>
      <c r="FW316" s="20">
        <v>3936.681</v>
      </c>
      <c r="FX316" s="20">
        <v>3936.681</v>
      </c>
      <c r="FY316" s="21">
        <v>300</v>
      </c>
      <c r="FZ316" s="20">
        <v>5041.21</v>
      </c>
      <c r="GA316" s="20">
        <v>6497.1120000000001</v>
      </c>
      <c r="GB316" s="21">
        <v>86.2</v>
      </c>
      <c r="GC316" s="20">
        <v>1448.242</v>
      </c>
      <c r="GD316" s="20">
        <v>1866.4939999999999</v>
      </c>
      <c r="GE316" s="21">
        <v>81.3</v>
      </c>
      <c r="GF316" s="20">
        <v>1365.165</v>
      </c>
      <c r="GG316" s="20">
        <v>1759.425</v>
      </c>
      <c r="GH316" s="21">
        <v>102.9</v>
      </c>
      <c r="GI316" s="20">
        <v>1729.2090000000001</v>
      </c>
      <c r="GJ316" s="20">
        <v>2228.6039999999998</v>
      </c>
      <c r="GK316" s="20">
        <v>2228.6039999999998</v>
      </c>
      <c r="GL316" s="21">
        <v>110.9</v>
      </c>
      <c r="GM316" s="20">
        <v>1863.76</v>
      </c>
      <c r="GN316" s="20">
        <v>2402.0140000000001</v>
      </c>
      <c r="GO316" s="20">
        <v>2402.0140000000001</v>
      </c>
      <c r="GP316" s="21">
        <v>213.8</v>
      </c>
      <c r="GQ316" s="20">
        <v>3592.9690000000001</v>
      </c>
      <c r="GR316" s="20">
        <v>4630.6180000000004</v>
      </c>
      <c r="GS316" s="20">
        <v>4630.6180000000004</v>
      </c>
      <c r="GT316" s="21">
        <v>100.6</v>
      </c>
      <c r="GU316" s="20">
        <v>1691.021</v>
      </c>
      <c r="GV316" s="20">
        <v>2179.3879999999999</v>
      </c>
      <c r="GW316" s="20">
        <v>2179.3879999999999</v>
      </c>
      <c r="GX316" s="21">
        <v>285.39999999999998</v>
      </c>
      <c r="GY316" s="20">
        <v>2066.8249999999998</v>
      </c>
      <c r="GZ316" s="20">
        <v>1970.098</v>
      </c>
      <c r="HA316" s="21">
        <v>29.5</v>
      </c>
      <c r="HB316" s="20">
        <v>213.916</v>
      </c>
      <c r="HC316" s="20">
        <v>203.905</v>
      </c>
      <c r="HD316" s="21">
        <v>27.6</v>
      </c>
      <c r="HE316" s="20">
        <v>199.76300000000001</v>
      </c>
      <c r="HF316" s="20">
        <v>190.41399999999999</v>
      </c>
      <c r="HG316" s="21">
        <v>126.1</v>
      </c>
      <c r="HH316" s="20">
        <v>912.86800000000005</v>
      </c>
      <c r="HI316" s="20">
        <v>870.14599999999996</v>
      </c>
      <c r="HJ316" s="20">
        <v>870.14599999999996</v>
      </c>
      <c r="HK316" s="21">
        <v>129.80000000000001</v>
      </c>
      <c r="HL316" s="20">
        <v>940.04100000000005</v>
      </c>
      <c r="HM316" s="20">
        <v>896.04700000000003</v>
      </c>
      <c r="HN316" s="20">
        <v>896.04700000000003</v>
      </c>
      <c r="HO316" s="21">
        <v>255.9</v>
      </c>
      <c r="HP316" s="20">
        <v>1852.9090000000001</v>
      </c>
      <c r="HQ316" s="20">
        <v>1766.193</v>
      </c>
      <c r="HR316" s="20">
        <v>1766.193</v>
      </c>
      <c r="HS316" s="21">
        <v>148.19999999999999</v>
      </c>
      <c r="HT316" s="20">
        <v>1073.4280000000001</v>
      </c>
      <c r="HU316" s="20">
        <v>1023.192</v>
      </c>
      <c r="HV316" s="20">
        <v>1023.192</v>
      </c>
      <c r="HW316" s="21">
        <v>161.6</v>
      </c>
      <c r="HX316" s="20">
        <v>487.85399999999998</v>
      </c>
      <c r="HY316" s="20">
        <v>295278.212</v>
      </c>
      <c r="HZ316" s="21">
        <v>25</v>
      </c>
      <c r="IA316" s="20">
        <v>75.522000000000006</v>
      </c>
      <c r="IB316" s="20">
        <v>45710.275000000001</v>
      </c>
      <c r="IC316" s="21">
        <v>23.6</v>
      </c>
      <c r="ID316" s="20">
        <v>71.278999999999996</v>
      </c>
      <c r="IE316" s="20">
        <v>43142.555999999997</v>
      </c>
      <c r="IF316" s="21">
        <v>43.9</v>
      </c>
      <c r="IG316" s="20">
        <v>132.596</v>
      </c>
      <c r="IH316" s="20">
        <v>80255.123999999996</v>
      </c>
      <c r="II316" s="20">
        <v>80255.123999999996</v>
      </c>
      <c r="IJ316" s="21">
        <v>92.7</v>
      </c>
      <c r="IK316" s="20">
        <v>279.73599999999999</v>
      </c>
      <c r="IL316" s="20">
        <v>169312.81299999999</v>
      </c>
      <c r="IM316" s="20">
        <v>169312.81299999999</v>
      </c>
      <c r="IN316" s="21">
        <v>136.6</v>
      </c>
      <c r="IO316" s="20">
        <v>412.33199999999999</v>
      </c>
      <c r="IP316" s="20">
        <v>249567.93700000001</v>
      </c>
      <c r="IQ316" s="20">
        <v>249567.93700000001</v>
      </c>
      <c r="IR316" s="21">
        <v>80.3</v>
      </c>
      <c r="IS316" s="20">
        <v>242.358</v>
      </c>
      <c r="IT316" s="23">
        <v>146689.46</v>
      </c>
      <c r="IU316" s="23">
        <v>146689.46</v>
      </c>
      <c r="IV316" s="21">
        <v>260.60000000000002</v>
      </c>
      <c r="IW316" s="20">
        <v>35333.673000000003</v>
      </c>
      <c r="IX316" s="20">
        <v>222181.66699999999</v>
      </c>
      <c r="IY316" s="21">
        <v>55.3</v>
      </c>
      <c r="IZ316" s="20">
        <v>7496.1610000000001</v>
      </c>
      <c r="JA316" s="20">
        <v>47136.612999999998</v>
      </c>
      <c r="JB316" s="21">
        <v>48.9</v>
      </c>
      <c r="JC316" s="20">
        <v>6633.0209999999997</v>
      </c>
      <c r="JD316" s="20">
        <v>41709.1</v>
      </c>
      <c r="JE316" s="20">
        <v>41709.1</v>
      </c>
      <c r="JF316" s="21">
        <v>156.4</v>
      </c>
      <c r="JG316" s="20">
        <v>21204.49</v>
      </c>
      <c r="JH316" s="20">
        <v>133335.954</v>
      </c>
      <c r="JI316" s="20">
        <v>133335.954</v>
      </c>
      <c r="JJ316" s="21">
        <v>205.3</v>
      </c>
      <c r="JK316" s="20">
        <v>27837.510999999999</v>
      </c>
      <c r="JL316" s="20">
        <v>175045.054</v>
      </c>
      <c r="JM316" s="20">
        <v>175045.054</v>
      </c>
      <c r="JN316" s="21">
        <v>157</v>
      </c>
      <c r="JO316" s="20">
        <v>21290.946</v>
      </c>
      <c r="JP316" s="20">
        <v>133879.6</v>
      </c>
      <c r="JQ316" s="20">
        <v>133879.6</v>
      </c>
      <c r="JR316" s="21">
        <v>111.1</v>
      </c>
      <c r="JS316" s="20">
        <v>373.88499999999999</v>
      </c>
      <c r="JT316" s="20">
        <v>1039577.22</v>
      </c>
      <c r="JU316" s="21">
        <v>49.1</v>
      </c>
      <c r="JV316" s="20">
        <v>165.411</v>
      </c>
      <c r="JW316" s="20">
        <v>459921.01199999999</v>
      </c>
      <c r="JX316" s="20">
        <v>27.004999999999999</v>
      </c>
      <c r="JY316" s="20">
        <v>90.891999999999996</v>
      </c>
      <c r="JZ316" s="20">
        <v>252721.264</v>
      </c>
      <c r="KA316" s="20">
        <v>252721.264</v>
      </c>
      <c r="KB316" s="20">
        <v>34.935000000000002</v>
      </c>
      <c r="KC316" s="20">
        <v>117.583</v>
      </c>
      <c r="KD316" s="20">
        <v>326934.94400000002</v>
      </c>
      <c r="KE316" s="20">
        <v>326934.94400000002</v>
      </c>
      <c r="KF316" s="21">
        <v>61.9</v>
      </c>
      <c r="KG316" s="21">
        <v>208.5</v>
      </c>
      <c r="KH316" s="20">
        <v>579656.20799999998</v>
      </c>
      <c r="KI316" s="20">
        <v>579656.20799999998</v>
      </c>
      <c r="KJ316" s="21">
        <v>46.2</v>
      </c>
      <c r="KK316" s="21">
        <v>155.5</v>
      </c>
      <c r="KL316" s="21">
        <v>432269.3</v>
      </c>
      <c r="KM316" s="21">
        <v>432269.3</v>
      </c>
      <c r="KN316" s="21">
        <v>125.9</v>
      </c>
      <c r="KO316" s="20">
        <v>318.75200000000001</v>
      </c>
      <c r="KP316" s="20">
        <v>6557.2150000000001</v>
      </c>
      <c r="KQ316" s="21">
        <v>37.4</v>
      </c>
      <c r="KR316" s="20">
        <v>94.665999999999997</v>
      </c>
      <c r="KS316" s="20">
        <v>1947.414</v>
      </c>
      <c r="KT316" s="21">
        <v>35.200000000000003</v>
      </c>
      <c r="KU316" s="20">
        <v>89.132000000000005</v>
      </c>
      <c r="KV316" s="20">
        <v>1833.587</v>
      </c>
      <c r="KW316" s="21">
        <v>31.1</v>
      </c>
      <c r="KX316" s="20">
        <v>78.653000000000006</v>
      </c>
      <c r="KY316" s="20">
        <v>1618.001</v>
      </c>
      <c r="KZ316" s="20">
        <v>1618.001</v>
      </c>
      <c r="LA316" s="21">
        <v>57.4</v>
      </c>
      <c r="LB316" s="20">
        <v>145.434</v>
      </c>
      <c r="LC316" s="20">
        <v>2991.8</v>
      </c>
      <c r="LD316" s="20">
        <v>2991.8</v>
      </c>
      <c r="LE316" s="21">
        <v>88.5</v>
      </c>
      <c r="LF316" s="20">
        <v>224.08699999999999</v>
      </c>
      <c r="LG316" s="20">
        <v>4609.8010000000004</v>
      </c>
      <c r="LH316" s="20">
        <v>4609.8010000000004</v>
      </c>
      <c r="LI316" s="21">
        <v>50.4</v>
      </c>
      <c r="LJ316" s="20">
        <v>127.651</v>
      </c>
      <c r="LK316" s="20">
        <v>2625.9830000000002</v>
      </c>
      <c r="LL316" s="20">
        <v>2625.9830000000002</v>
      </c>
      <c r="LM316" s="21">
        <v>187.2</v>
      </c>
      <c r="LN316" s="20">
        <v>7619.2740000000003</v>
      </c>
      <c r="LO316" s="20">
        <v>6180.7550000000001</v>
      </c>
      <c r="LP316" s="21">
        <v>68.599999999999994</v>
      </c>
      <c r="LQ316" s="20">
        <v>2792.9450000000002</v>
      </c>
      <c r="LR316" s="20">
        <v>2265.6370000000002</v>
      </c>
      <c r="LS316" s="21">
        <v>63.9</v>
      </c>
      <c r="LT316" s="20">
        <v>2599.9960000000001</v>
      </c>
      <c r="LU316" s="20">
        <v>2109.1170000000002</v>
      </c>
      <c r="LV316" s="21">
        <v>52.1</v>
      </c>
      <c r="LW316" s="20">
        <v>2122.085</v>
      </c>
      <c r="LX316" s="20">
        <v>1721.4349999999999</v>
      </c>
      <c r="LY316" s="20">
        <v>1721.4349999999999</v>
      </c>
      <c r="LZ316" s="21">
        <v>66.400000000000006</v>
      </c>
      <c r="MA316" s="20">
        <v>2704.2440000000001</v>
      </c>
      <c r="MB316" s="20">
        <v>2193.683</v>
      </c>
      <c r="MC316" s="20">
        <v>2193.683</v>
      </c>
      <c r="MD316" s="21">
        <v>118.6</v>
      </c>
      <c r="ME316" s="20">
        <v>4826.3289999999997</v>
      </c>
      <c r="MF316" s="20">
        <v>3915.1179999999999</v>
      </c>
      <c r="MG316" s="20">
        <v>3915.1179999999999</v>
      </c>
      <c r="MH316" s="21">
        <v>76.2</v>
      </c>
      <c r="MI316" s="20">
        <v>3100.125</v>
      </c>
      <c r="MJ316" s="20">
        <v>2514.8209999999999</v>
      </c>
      <c r="MK316" s="20">
        <v>2514.8209999999999</v>
      </c>
      <c r="ML316" s="21">
        <v>275.7</v>
      </c>
      <c r="MM316" s="20">
        <v>1004.337</v>
      </c>
      <c r="MN316" s="20">
        <v>6075.8379999999997</v>
      </c>
      <c r="MO316" s="21">
        <v>41.2</v>
      </c>
      <c r="MP316" s="20">
        <v>150.12200000000001</v>
      </c>
      <c r="MQ316" s="20">
        <v>908.17600000000004</v>
      </c>
      <c r="MR316" s="21">
        <v>35.5</v>
      </c>
      <c r="MS316" s="20">
        <v>129.17699999999999</v>
      </c>
      <c r="MT316" s="20">
        <v>781.471</v>
      </c>
      <c r="MU316" s="21">
        <v>113.6</v>
      </c>
      <c r="MV316" s="20">
        <v>413.70100000000002</v>
      </c>
      <c r="MW316" s="20">
        <v>2502.7260000000001</v>
      </c>
      <c r="MX316" s="20">
        <v>2502.7260000000001</v>
      </c>
      <c r="MY316" s="21">
        <v>120.9</v>
      </c>
      <c r="MZ316" s="20">
        <v>440.51400000000001</v>
      </c>
      <c r="NA316" s="20">
        <v>2664.9360000000001</v>
      </c>
      <c r="NB316" s="20">
        <v>2664.9360000000001</v>
      </c>
      <c r="NC316" s="21">
        <v>234.5</v>
      </c>
      <c r="ND316" s="20">
        <v>854.21500000000003</v>
      </c>
      <c r="NE316" s="20">
        <v>5167.6620000000003</v>
      </c>
      <c r="NF316" s="20">
        <v>5167.6620000000003</v>
      </c>
      <c r="NG316" s="21">
        <v>164.7</v>
      </c>
      <c r="NH316" s="20">
        <v>599.96900000000005</v>
      </c>
      <c r="NI316" s="20">
        <v>3629.5740000000001</v>
      </c>
      <c r="NJ316" s="20">
        <v>3629.5740000000001</v>
      </c>
      <c r="NK316" s="21">
        <v>273.60000000000002</v>
      </c>
      <c r="NL316" s="20">
        <v>3956.7730000000001</v>
      </c>
      <c r="NM316" s="20">
        <v>3209.7339999999999</v>
      </c>
      <c r="NN316" s="21">
        <v>115.6</v>
      </c>
      <c r="NO316" s="20">
        <v>1670.8440000000001</v>
      </c>
      <c r="NP316" s="20">
        <v>1355.3889999999999</v>
      </c>
      <c r="NQ316" s="21">
        <v>102.3</v>
      </c>
      <c r="NR316" s="20">
        <v>1479.0830000000001</v>
      </c>
      <c r="NS316" s="20">
        <v>1199.8320000000001</v>
      </c>
      <c r="NT316" s="21">
        <v>60.5</v>
      </c>
      <c r="NU316" s="20">
        <v>874.24199999999996</v>
      </c>
      <c r="NV316" s="20">
        <v>709.18499999999995</v>
      </c>
      <c r="NW316" s="20">
        <v>709.18499999999995</v>
      </c>
      <c r="NX316" s="21">
        <v>97.6</v>
      </c>
      <c r="NY316" s="20">
        <v>1411.6859999999999</v>
      </c>
      <c r="NZ316" s="20">
        <v>1145.1600000000001</v>
      </c>
      <c r="OA316" s="20">
        <v>1145.1600000000001</v>
      </c>
      <c r="OB316" s="21">
        <v>158.1</v>
      </c>
      <c r="OC316" s="20">
        <v>2285.9279999999999</v>
      </c>
      <c r="OD316" s="20">
        <v>1854.345</v>
      </c>
      <c r="OE316" s="20">
        <v>1854.345</v>
      </c>
      <c r="OF316" s="21">
        <v>98.8</v>
      </c>
      <c r="OG316" s="20">
        <v>1428.8219999999999</v>
      </c>
      <c r="OH316" s="20">
        <v>1159.06</v>
      </c>
      <c r="OI316" s="20">
        <v>1159.06</v>
      </c>
      <c r="OJ316" s="21">
        <v>255.1</v>
      </c>
      <c r="OK316" s="20">
        <v>718.52200000000005</v>
      </c>
      <c r="OL316" s="20">
        <v>582.86500000000001</v>
      </c>
      <c r="OM316" s="21">
        <v>68.5</v>
      </c>
      <c r="ON316" s="20">
        <v>192.94499999999999</v>
      </c>
      <c r="OO316" s="20">
        <v>156.517</v>
      </c>
      <c r="OP316" s="21">
        <v>64.8</v>
      </c>
      <c r="OQ316" s="20">
        <v>182.61</v>
      </c>
      <c r="OR316" s="20">
        <v>148.13300000000001</v>
      </c>
      <c r="OS316" s="21">
        <v>64.400000000000006</v>
      </c>
      <c r="OT316" s="20">
        <v>181.28100000000001</v>
      </c>
      <c r="OU316" s="20">
        <v>147.05500000000001</v>
      </c>
      <c r="OV316" s="20">
        <v>147.05500000000001</v>
      </c>
      <c r="OW316" s="21">
        <v>122.2</v>
      </c>
      <c r="OX316" s="20">
        <v>344.29599999999999</v>
      </c>
      <c r="OY316" s="20">
        <v>279.29300000000001</v>
      </c>
      <c r="OZ316" s="20">
        <v>279.29300000000001</v>
      </c>
      <c r="PA316" s="21">
        <v>186.6</v>
      </c>
      <c r="PB316" s="20">
        <v>525.577</v>
      </c>
      <c r="PC316" s="20">
        <v>426.34800000000001</v>
      </c>
      <c r="PD316" s="20">
        <v>426.34800000000001</v>
      </c>
      <c r="PE316" s="21">
        <v>92.7</v>
      </c>
      <c r="PF316" s="20">
        <v>261.03699999999998</v>
      </c>
      <c r="PG316" s="20">
        <v>211.75299999999999</v>
      </c>
      <c r="PH316" s="20">
        <v>211.75299999999999</v>
      </c>
      <c r="PI316" s="21">
        <v>313.60000000000002</v>
      </c>
      <c r="PJ316" s="20">
        <v>8957.1620000000003</v>
      </c>
      <c r="PK316" s="20">
        <v>7266.05</v>
      </c>
      <c r="PL316" s="21">
        <v>111.3</v>
      </c>
      <c r="PM316" s="20">
        <v>3179.4870000000001</v>
      </c>
      <c r="PN316" s="20">
        <v>2579.1999999999998</v>
      </c>
      <c r="PO316" s="21">
        <v>98.5</v>
      </c>
      <c r="PP316" s="20">
        <v>2813.587</v>
      </c>
      <c r="PQ316" s="20">
        <v>2282.3820000000001</v>
      </c>
      <c r="PR316" s="21">
        <v>59</v>
      </c>
      <c r="PS316" s="20">
        <v>1686.4069999999999</v>
      </c>
      <c r="PT316" s="20">
        <v>1368.0129999999999</v>
      </c>
      <c r="PU316" s="20">
        <v>1368.0129999999999</v>
      </c>
      <c r="PV316" s="21">
        <v>143.19999999999999</v>
      </c>
      <c r="PW316" s="20">
        <v>4091.268</v>
      </c>
      <c r="PX316" s="20">
        <v>3318.837</v>
      </c>
      <c r="PY316" s="20">
        <v>3318.837</v>
      </c>
      <c r="PZ316" s="21">
        <v>202.3</v>
      </c>
      <c r="QA316" s="20">
        <v>5777.6750000000002</v>
      </c>
      <c r="QB316" s="20">
        <v>4686.8500000000004</v>
      </c>
      <c r="QC316" s="20">
        <v>4686.8500000000004</v>
      </c>
      <c r="QD316" s="21">
        <v>97.2</v>
      </c>
      <c r="QE316" s="20">
        <v>2775.64</v>
      </c>
      <c r="QF316" s="20">
        <v>2251.5990000000002</v>
      </c>
      <c r="QG316" s="20">
        <v>2251.5990000000002</v>
      </c>
      <c r="QH316" s="21">
        <v>249.7</v>
      </c>
      <c r="QI316" s="21">
        <v>225.5</v>
      </c>
      <c r="QJ316" s="20">
        <v>174063.35800000001</v>
      </c>
      <c r="QK316" s="21">
        <v>90.8</v>
      </c>
      <c r="QL316" s="21">
        <v>79.900000000000006</v>
      </c>
      <c r="QM316" s="20">
        <v>63320.402000000002</v>
      </c>
      <c r="QN316" s="21">
        <v>86.3</v>
      </c>
      <c r="QO316" s="21">
        <v>76.3</v>
      </c>
      <c r="QP316" s="20">
        <v>60168.22</v>
      </c>
      <c r="QQ316" s="21">
        <v>61.7</v>
      </c>
      <c r="QR316" s="21">
        <v>53.6</v>
      </c>
      <c r="QS316" s="20">
        <v>43010.101999999999</v>
      </c>
      <c r="QT316" s="21">
        <v>97.2</v>
      </c>
      <c r="QU316" s="21">
        <v>92</v>
      </c>
      <c r="QV316" s="20">
        <v>67731.623999999996</v>
      </c>
      <c r="QW316" s="21">
        <v>158.9</v>
      </c>
      <c r="QX316" s="21">
        <v>145.6</v>
      </c>
      <c r="QY316" s="20">
        <v>110742.95600000001</v>
      </c>
      <c r="QZ316" s="21">
        <v>90.5</v>
      </c>
      <c r="RA316" s="21">
        <v>86.5</v>
      </c>
      <c r="RB316" s="20">
        <v>63103.601000000002</v>
      </c>
      <c r="RC316" s="21">
        <v>268.5</v>
      </c>
      <c r="RD316" s="20">
        <v>7921.7370000000001</v>
      </c>
      <c r="RE316" s="20">
        <v>5645.03</v>
      </c>
      <c r="RF316" s="21">
        <v>108.6</v>
      </c>
      <c r="RG316" s="20">
        <v>3202.6019999999999</v>
      </c>
      <c r="RH316" s="20">
        <v>2282.174</v>
      </c>
      <c r="RI316" s="21">
        <v>84.9</v>
      </c>
      <c r="RJ316" s="20">
        <v>2503.6559999999999</v>
      </c>
      <c r="RK316" s="20">
        <v>1784.105</v>
      </c>
      <c r="RL316" s="21">
        <v>85.4</v>
      </c>
      <c r="RM316" s="20">
        <v>2518.5360000000001</v>
      </c>
      <c r="RN316" s="20">
        <v>1794.7090000000001</v>
      </c>
      <c r="RO316" s="20">
        <v>1794.7090000000001</v>
      </c>
      <c r="RP316" s="21">
        <v>74.599999999999994</v>
      </c>
      <c r="RQ316" s="20">
        <v>2200.5990000000002</v>
      </c>
      <c r="RR316" s="20">
        <v>1568.1469999999999</v>
      </c>
      <c r="RS316" s="20">
        <v>1568.1469999999999</v>
      </c>
      <c r="RT316" s="21">
        <v>160</v>
      </c>
      <c r="RU316" s="20">
        <v>4719.1360000000004</v>
      </c>
      <c r="RV316" s="20">
        <v>3362.8560000000002</v>
      </c>
      <c r="RW316" s="20">
        <v>3362.8560000000002</v>
      </c>
      <c r="RX316" s="21">
        <v>85.3</v>
      </c>
      <c r="RY316" s="20">
        <v>2516.4169999999999</v>
      </c>
      <c r="RZ316" s="20">
        <v>1793.1990000000001</v>
      </c>
      <c r="SA316" s="20">
        <v>1793.1990000000001</v>
      </c>
      <c r="SB316" s="21">
        <v>302.3</v>
      </c>
      <c r="SC316" s="20">
        <v>662.13599999999997</v>
      </c>
      <c r="SD316" s="20">
        <v>537.125</v>
      </c>
      <c r="SE316" s="21">
        <v>182.6</v>
      </c>
      <c r="SF316" s="20">
        <v>399.96199999999999</v>
      </c>
      <c r="SG316" s="20">
        <v>324.44900000000001</v>
      </c>
      <c r="SH316" s="21">
        <v>181.5</v>
      </c>
      <c r="SI316" s="20">
        <v>397.649</v>
      </c>
      <c r="SJ316" s="20">
        <v>322.57299999999998</v>
      </c>
      <c r="SK316" s="21">
        <v>58.4</v>
      </c>
      <c r="SL316" s="20">
        <v>128.03800000000001</v>
      </c>
      <c r="SM316" s="20">
        <v>103.86499999999999</v>
      </c>
      <c r="SN316" s="20">
        <v>103.86499999999999</v>
      </c>
      <c r="SO316" s="21">
        <v>61.2</v>
      </c>
      <c r="SP316" s="20">
        <v>134.136</v>
      </c>
      <c r="SQ316" s="20">
        <v>108.81100000000001</v>
      </c>
      <c r="SR316" s="20">
        <v>108.81100000000001</v>
      </c>
      <c r="SS316" s="21">
        <v>119.7</v>
      </c>
      <c r="ST316" s="20">
        <v>262.17399999999998</v>
      </c>
      <c r="SU316" s="20">
        <v>212.67599999999999</v>
      </c>
      <c r="SV316" s="20">
        <v>212.67599999999999</v>
      </c>
      <c r="SW316" s="21">
        <v>97.4</v>
      </c>
      <c r="SX316" s="20">
        <v>213.41800000000001</v>
      </c>
      <c r="SY316" s="20">
        <v>173.125</v>
      </c>
      <c r="SZ316" s="20">
        <v>173.125</v>
      </c>
      <c r="TA316" s="21">
        <v>419.5</v>
      </c>
      <c r="TB316" s="20">
        <v>1449.848</v>
      </c>
      <c r="TC316" s="20">
        <v>11379.421</v>
      </c>
      <c r="TD316" s="21">
        <v>70.5</v>
      </c>
      <c r="TE316" s="20">
        <v>243.46700000000001</v>
      </c>
      <c r="TF316" s="20">
        <v>1910.9010000000001</v>
      </c>
      <c r="TG316" s="21">
        <v>71.3</v>
      </c>
      <c r="TH316" s="20">
        <v>246.37799999999999</v>
      </c>
      <c r="TI316" s="20">
        <v>1933.749</v>
      </c>
      <c r="TJ316" s="20">
        <v>1933.749</v>
      </c>
      <c r="TK316" s="21">
        <v>277.7</v>
      </c>
      <c r="TL316" s="20">
        <v>959.82100000000003</v>
      </c>
      <c r="TM316" s="20">
        <v>7533.348</v>
      </c>
      <c r="TN316" s="20">
        <v>7623.7179999999998</v>
      </c>
      <c r="TO316" s="21">
        <v>349.1</v>
      </c>
      <c r="TP316" s="20">
        <v>1206.3810000000001</v>
      </c>
      <c r="TQ316" s="20">
        <v>9468.52</v>
      </c>
      <c r="TR316" s="20">
        <v>9557.4670000000006</v>
      </c>
      <c r="TS316" s="21">
        <v>245.6</v>
      </c>
      <c r="TT316" s="20">
        <v>848.59699999999998</v>
      </c>
      <c r="TU316" s="20">
        <v>6660.3860000000004</v>
      </c>
      <c r="TV316" s="20">
        <v>6748.1049999999996</v>
      </c>
      <c r="TW316" s="21">
        <v>159.30000000000001</v>
      </c>
      <c r="TX316" s="20">
        <v>251.96199999999999</v>
      </c>
      <c r="TY316" s="20">
        <v>63949.800999999999</v>
      </c>
      <c r="TZ316" s="21">
        <v>76.599999999999994</v>
      </c>
      <c r="UA316" s="20">
        <v>121.074</v>
      </c>
      <c r="UB316" s="20">
        <v>30729.41</v>
      </c>
      <c r="UC316" s="21">
        <v>70.5</v>
      </c>
      <c r="UD316" s="20">
        <v>111.398</v>
      </c>
      <c r="UE316" s="20">
        <v>28273.64</v>
      </c>
      <c r="UF316" s="21">
        <v>18.3</v>
      </c>
      <c r="UG316" s="20">
        <v>28.971</v>
      </c>
      <c r="UH316" s="20">
        <v>7353.125</v>
      </c>
      <c r="UI316" s="20">
        <v>7353.125</v>
      </c>
      <c r="UJ316" s="21">
        <v>64.5</v>
      </c>
      <c r="UK316" s="20">
        <v>101.917</v>
      </c>
      <c r="UL316" s="20">
        <v>25867.266</v>
      </c>
      <c r="UM316" s="20">
        <v>25867.266</v>
      </c>
      <c r="UN316" s="21">
        <v>82.8</v>
      </c>
      <c r="UO316" s="20">
        <v>130.88800000000001</v>
      </c>
      <c r="UP316" s="20">
        <v>33220.391000000003</v>
      </c>
      <c r="UQ316" s="20">
        <v>33220.391000000003</v>
      </c>
      <c r="UR316" s="21">
        <v>31.1</v>
      </c>
      <c r="US316" s="20">
        <v>49.231000000000002</v>
      </c>
      <c r="UT316" s="20">
        <v>12495.288</v>
      </c>
      <c r="UU316" s="20">
        <v>12495.288</v>
      </c>
      <c r="UV316" s="21">
        <v>71.2</v>
      </c>
      <c r="UW316" s="20">
        <v>718.85</v>
      </c>
      <c r="UX316" s="20">
        <v>9879869.0040000007</v>
      </c>
      <c r="UY316" s="21">
        <v>29.8</v>
      </c>
      <c r="UZ316" s="20">
        <v>300.697</v>
      </c>
      <c r="VA316" s="20">
        <v>4132781.0630000001</v>
      </c>
      <c r="VB316" s="21">
        <v>17</v>
      </c>
      <c r="VC316" s="20">
        <v>171.577</v>
      </c>
      <c r="VD316" s="20">
        <v>2358159.7919999999</v>
      </c>
      <c r="VE316" s="20">
        <v>2358159.7919999999</v>
      </c>
      <c r="VF316" s="21">
        <v>24.4</v>
      </c>
      <c r="VG316" s="20">
        <v>245.85400000000001</v>
      </c>
      <c r="VH316" s="20">
        <v>3379019.6150000002</v>
      </c>
      <c r="VI316" s="20">
        <v>3044539.5550000002</v>
      </c>
      <c r="VJ316" s="21">
        <v>41.4</v>
      </c>
      <c r="VK316" s="20">
        <v>418.15300000000002</v>
      </c>
      <c r="VL316" s="20">
        <v>5747087.9409999996</v>
      </c>
      <c r="VM316" s="20">
        <v>5402699.3470000001</v>
      </c>
      <c r="VN316" s="21">
        <v>34.4</v>
      </c>
      <c r="VO316" s="20">
        <v>347.18799999999999</v>
      </c>
      <c r="VP316" s="20">
        <v>4771752.5820000004</v>
      </c>
      <c r="VQ316" s="20">
        <v>4771752.5820000004</v>
      </c>
      <c r="VR316" s="21">
        <v>331.5</v>
      </c>
      <c r="VS316" s="20">
        <v>1259.289</v>
      </c>
      <c r="VT316" s="20">
        <v>1021.535</v>
      </c>
      <c r="VU316" s="21">
        <v>73.400000000000006</v>
      </c>
      <c r="VV316" s="20">
        <v>278.983</v>
      </c>
      <c r="VW316" s="20">
        <v>226.31100000000001</v>
      </c>
      <c r="VX316" s="21">
        <v>68.2</v>
      </c>
      <c r="VY316" s="20">
        <v>259.14</v>
      </c>
      <c r="VZ316" s="20">
        <v>210.214</v>
      </c>
      <c r="WA316" s="21">
        <v>44.8</v>
      </c>
      <c r="WB316" s="20">
        <v>170.13</v>
      </c>
      <c r="WC316" s="20">
        <v>138.01</v>
      </c>
      <c r="WD316" s="20">
        <v>138.01</v>
      </c>
      <c r="WE316" s="21">
        <v>213.3</v>
      </c>
      <c r="WF316" s="20">
        <v>810.17499999999995</v>
      </c>
      <c r="WG316" s="20">
        <v>657.21400000000006</v>
      </c>
      <c r="WH316" s="20">
        <v>657.21400000000006</v>
      </c>
      <c r="WI316" s="21">
        <v>258</v>
      </c>
      <c r="WJ316" s="20">
        <v>980.30600000000004</v>
      </c>
      <c r="WK316" s="20">
        <v>795.22400000000005</v>
      </c>
      <c r="WL316" s="20">
        <v>795.22400000000005</v>
      </c>
      <c r="WM316" s="21">
        <v>42.6</v>
      </c>
      <c r="WN316" s="20">
        <v>161.72300000000001</v>
      </c>
      <c r="WO316" s="20">
        <v>131.19</v>
      </c>
      <c r="WP316" s="20">
        <v>131.19</v>
      </c>
      <c r="WQ316" s="21">
        <v>177</v>
      </c>
      <c r="WR316" s="20">
        <v>657.97400000000005</v>
      </c>
      <c r="WS316" s="20">
        <v>2310.2779999999998</v>
      </c>
      <c r="WT316" s="21">
        <v>66.2</v>
      </c>
      <c r="WU316" s="20">
        <v>246.089</v>
      </c>
      <c r="WV316" s="20">
        <v>864.06799999999998</v>
      </c>
      <c r="WW316" s="21">
        <v>59.5</v>
      </c>
      <c r="WX316" s="20">
        <v>221.166</v>
      </c>
      <c r="WY316" s="20">
        <v>776.55899999999997</v>
      </c>
      <c r="WZ316" s="21">
        <v>41</v>
      </c>
      <c r="XA316" s="20">
        <v>152.41</v>
      </c>
      <c r="XB316" s="20">
        <v>535.14099999999996</v>
      </c>
      <c r="XC316" s="20">
        <v>535.14099999999996</v>
      </c>
      <c r="XD316" s="21">
        <v>69.8</v>
      </c>
      <c r="XE316" s="20">
        <v>259.47500000000002</v>
      </c>
      <c r="XF316" s="20">
        <v>911.06899999999996</v>
      </c>
      <c r="XG316" s="20">
        <v>911.06899999999996</v>
      </c>
      <c r="XH316" s="21">
        <v>110.8</v>
      </c>
      <c r="XI316" s="20">
        <v>411.88499999999999</v>
      </c>
      <c r="XJ316" s="20">
        <v>1446.21</v>
      </c>
      <c r="XK316" s="20">
        <v>1446.21</v>
      </c>
      <c r="XL316" s="21">
        <v>64.7</v>
      </c>
      <c r="XM316" s="20">
        <v>240.602</v>
      </c>
      <c r="XN316" s="22">
        <v>844.80094399999996</v>
      </c>
      <c r="XO316" s="22">
        <v>844.80094399999996</v>
      </c>
      <c r="XP316" s="21">
        <v>158</v>
      </c>
      <c r="XQ316" s="20">
        <v>4143.8239999999996</v>
      </c>
      <c r="XR316" s="20">
        <v>270053.02100000001</v>
      </c>
      <c r="XS316" s="21">
        <v>69.599999999999994</v>
      </c>
      <c r="XT316" s="20">
        <v>1824.518</v>
      </c>
      <c r="XU316" s="20">
        <v>118903.83</v>
      </c>
      <c r="XV316" s="21">
        <v>33.5</v>
      </c>
      <c r="XW316" s="20">
        <v>878.52200000000005</v>
      </c>
      <c r="XX316" s="20">
        <v>57253.260999999999</v>
      </c>
      <c r="XY316" s="20">
        <v>57253.260999999999</v>
      </c>
      <c r="XZ316" s="21">
        <v>54.9</v>
      </c>
      <c r="YA316" s="20">
        <v>1440.7850000000001</v>
      </c>
      <c r="YB316" s="20">
        <v>93895.93</v>
      </c>
      <c r="YC316" s="20">
        <v>93895.93</v>
      </c>
      <c r="YD316" s="21">
        <v>88.4</v>
      </c>
      <c r="YE316" s="20">
        <v>2319.306</v>
      </c>
      <c r="YF316" s="20">
        <v>151149.19099999999</v>
      </c>
      <c r="YG316" s="20">
        <v>151149.19099999999</v>
      </c>
      <c r="YH316" s="21">
        <v>53.8</v>
      </c>
      <c r="YI316" s="20">
        <v>1411.645</v>
      </c>
      <c r="YJ316" s="20">
        <v>91996.904999999999</v>
      </c>
      <c r="YK316" s="20">
        <v>91996.904999999999</v>
      </c>
      <c r="YL316" s="21">
        <v>259.8</v>
      </c>
      <c r="YM316" s="20">
        <v>5605.2</v>
      </c>
      <c r="YN316" s="20">
        <v>4546.9380000000001</v>
      </c>
      <c r="YO316" s="21">
        <v>148.69999999999999</v>
      </c>
      <c r="YP316" s="20">
        <v>3208.7930000000001</v>
      </c>
      <c r="YQ316" s="20">
        <v>2602.973</v>
      </c>
      <c r="YR316" s="21">
        <v>135.4</v>
      </c>
      <c r="YS316" s="20">
        <v>2920.7</v>
      </c>
      <c r="YT316" s="20">
        <v>2369.2719999999999</v>
      </c>
      <c r="YU316" s="21">
        <v>40.4</v>
      </c>
      <c r="YV316" s="20">
        <v>871.84500000000003</v>
      </c>
      <c r="YW316" s="20">
        <v>707.24099999999999</v>
      </c>
      <c r="YX316" s="20">
        <v>707.24099999999999</v>
      </c>
      <c r="YY316" s="21">
        <v>70.7</v>
      </c>
      <c r="YZ316" s="20">
        <v>1524.5609999999999</v>
      </c>
      <c r="ZA316" s="20">
        <v>1236.7239999999999</v>
      </c>
      <c r="ZB316" s="20">
        <v>1236.7239999999999</v>
      </c>
      <c r="ZC316" s="21">
        <v>111.1</v>
      </c>
      <c r="ZD316" s="20">
        <v>2396.4070000000002</v>
      </c>
      <c r="ZE316" s="20">
        <v>1943.9649999999999</v>
      </c>
      <c r="ZF316" s="20">
        <v>1943.9649999999999</v>
      </c>
      <c r="ZG316" s="21">
        <v>78.2</v>
      </c>
      <c r="ZH316" s="20">
        <v>1688.0989999999999</v>
      </c>
      <c r="ZI316" s="20">
        <v>1369.386</v>
      </c>
      <c r="ZJ316" s="20">
        <v>1369.386</v>
      </c>
      <c r="ZK316" s="21">
        <v>366.3</v>
      </c>
      <c r="ZL316" s="20">
        <v>19163.458999999999</v>
      </c>
      <c r="ZM316" s="20">
        <v>2035418</v>
      </c>
      <c r="ZN316" s="21">
        <v>210.7</v>
      </c>
      <c r="ZO316" s="20">
        <v>11024.759</v>
      </c>
      <c r="ZP316" s="20">
        <v>1170978.2</v>
      </c>
      <c r="ZQ316" s="21">
        <v>198.6</v>
      </c>
      <c r="ZR316" s="20">
        <v>10392.857</v>
      </c>
      <c r="ZS316" s="20">
        <v>1103861.7239999999</v>
      </c>
      <c r="ZT316" s="21">
        <v>60.4</v>
      </c>
      <c r="ZU316" s="20">
        <v>3161.0810000000001</v>
      </c>
      <c r="ZV316" s="20">
        <v>335749.5</v>
      </c>
      <c r="ZW316" s="20">
        <v>335749.5</v>
      </c>
      <c r="ZX316" s="21">
        <v>95.1</v>
      </c>
      <c r="ZY316" s="20">
        <v>4977.6189999999997</v>
      </c>
      <c r="ZZ316" s="20">
        <v>528690.30000000005</v>
      </c>
      <c r="AAA316" s="20">
        <v>528690.30000000005</v>
      </c>
      <c r="AAB316" s="21">
        <v>155.6</v>
      </c>
      <c r="AAC316" s="20">
        <v>8138.7</v>
      </c>
      <c r="AAD316" s="20">
        <v>864439.8</v>
      </c>
      <c r="AAE316" s="20">
        <v>864439.8</v>
      </c>
      <c r="AAF316" s="21">
        <v>105.9</v>
      </c>
      <c r="AAG316" s="20">
        <v>5542.7169999999996</v>
      </c>
      <c r="AAH316" s="20">
        <v>588711.4</v>
      </c>
      <c r="AAI316" s="20">
        <v>588711.4</v>
      </c>
      <c r="AAJ316" s="21">
        <v>219.3</v>
      </c>
      <c r="AAK316" s="20">
        <v>3830.0050000000001</v>
      </c>
      <c r="AAL316" s="20">
        <v>4063234.4</v>
      </c>
      <c r="AAM316" s="21">
        <v>36.299999999999997</v>
      </c>
      <c r="AAN316" s="20">
        <v>634.83100000000002</v>
      </c>
      <c r="AAO316" s="20">
        <v>673489</v>
      </c>
      <c r="AAP316" s="21">
        <v>89.8</v>
      </c>
      <c r="AAQ316" s="20">
        <v>1567.83</v>
      </c>
      <c r="AAR316" s="20">
        <v>1663303.5</v>
      </c>
      <c r="AAS316" s="20">
        <v>1663303.5</v>
      </c>
      <c r="AAT316" s="21">
        <v>93.2</v>
      </c>
      <c r="AAU316" s="20">
        <v>1627.3440000000001</v>
      </c>
      <c r="AAV316" s="20">
        <v>1726441.9</v>
      </c>
      <c r="AAW316" s="20">
        <v>1726441.9</v>
      </c>
      <c r="AAX316" s="21">
        <v>182.9</v>
      </c>
      <c r="AAY316" s="20">
        <v>3195.174</v>
      </c>
      <c r="AAZ316" s="20">
        <v>3389745.4</v>
      </c>
      <c r="ABA316" s="20">
        <v>3389745.4</v>
      </c>
      <c r="ABB316" s="21">
        <v>126.4</v>
      </c>
      <c r="ABC316" s="20">
        <v>2208.1869999999999</v>
      </c>
      <c r="ABD316" s="20">
        <v>2342655.2999999998</v>
      </c>
      <c r="ABE316" s="20">
        <v>2342655.2999999998</v>
      </c>
      <c r="ABF316" s="21">
        <v>392.5</v>
      </c>
      <c r="ABG316" s="20">
        <v>283.93700000000001</v>
      </c>
      <c r="ABH316" s="20">
        <v>230.33</v>
      </c>
      <c r="ABI316" s="21">
        <v>22.5</v>
      </c>
      <c r="ABJ316" s="20">
        <v>16.309000000000001</v>
      </c>
      <c r="ABK316" s="20">
        <v>13.23</v>
      </c>
      <c r="ABL316" s="21">
        <v>21.2</v>
      </c>
      <c r="ABM316" s="20">
        <v>15.365</v>
      </c>
      <c r="ABN316" s="20">
        <v>12.464</v>
      </c>
      <c r="ABO316" s="21">
        <v>63</v>
      </c>
      <c r="ABP316" s="20">
        <v>45.561</v>
      </c>
      <c r="ABQ316" s="20">
        <v>36.959000000000003</v>
      </c>
      <c r="ABR316" s="20">
        <v>36.959000000000003</v>
      </c>
      <c r="ABS316" s="21">
        <v>307</v>
      </c>
      <c r="ABT316" s="20">
        <v>222.06700000000001</v>
      </c>
      <c r="ABU316" s="20">
        <v>180.14099999999999</v>
      </c>
      <c r="ABV316" s="20">
        <v>180.14099999999999</v>
      </c>
      <c r="ABW316" s="21">
        <v>370</v>
      </c>
      <c r="ABX316" s="20">
        <v>267.62799999999999</v>
      </c>
      <c r="ABY316" s="20">
        <v>217.1</v>
      </c>
      <c r="ABZ316" s="20">
        <v>217.1</v>
      </c>
      <c r="ACA316" s="21">
        <v>99.1</v>
      </c>
      <c r="ACB316" s="20">
        <v>71.694000000000003</v>
      </c>
      <c r="ACC316" s="20">
        <v>58.158000000000001</v>
      </c>
      <c r="ACD316" s="20">
        <v>58.158000000000001</v>
      </c>
      <c r="ACE316" s="21">
        <v>76.8</v>
      </c>
      <c r="ACF316" s="20">
        <v>938.66099999999994</v>
      </c>
      <c r="ACG316" s="20">
        <v>17160.328000000001</v>
      </c>
      <c r="ACH316" s="21">
        <v>35.299999999999997</v>
      </c>
      <c r="ACI316" s="20">
        <v>431.59100000000001</v>
      </c>
      <c r="ACJ316" s="20">
        <v>7890.2190000000001</v>
      </c>
      <c r="ACK316" s="21">
        <v>16.2</v>
      </c>
      <c r="ACL316" s="20">
        <v>197.83</v>
      </c>
      <c r="ACM316" s="20">
        <v>3616.663</v>
      </c>
      <c r="ACN316" s="20">
        <v>3616.663</v>
      </c>
      <c r="ACO316" s="21">
        <v>25.3</v>
      </c>
      <c r="ACP316" s="20">
        <v>309.24099999999999</v>
      </c>
      <c r="ACQ316" s="20">
        <v>5653.4449999999997</v>
      </c>
      <c r="ACR316" s="20">
        <v>5653.4449999999997</v>
      </c>
      <c r="ACS316" s="21">
        <v>41.5</v>
      </c>
      <c r="ACT316" s="20">
        <v>507.07</v>
      </c>
      <c r="ACU316" s="20">
        <v>9270.1090000000004</v>
      </c>
      <c r="ACV316" s="20">
        <v>9270.1090000000004</v>
      </c>
      <c r="ACW316" s="21">
        <v>19.100000000000001</v>
      </c>
      <c r="ACX316" s="20">
        <v>233.10300000000001</v>
      </c>
      <c r="ACY316" s="20">
        <v>4261.5110000000004</v>
      </c>
      <c r="ACZ316" s="20">
        <v>4261.5110000000004</v>
      </c>
      <c r="ADA316" s="21">
        <v>184.5</v>
      </c>
      <c r="ADB316" s="20">
        <v>664.19899999999996</v>
      </c>
      <c r="ADC316" s="20">
        <v>2564.4720000000002</v>
      </c>
      <c r="ADD316" s="21">
        <v>50.7</v>
      </c>
      <c r="ADE316" s="20">
        <v>182.59899999999999</v>
      </c>
      <c r="ADF316" s="20">
        <v>705.01400000000001</v>
      </c>
      <c r="ADG316" s="21">
        <v>66.2</v>
      </c>
      <c r="ADH316" s="20">
        <v>238.244</v>
      </c>
      <c r="ADI316" s="20">
        <v>919.86</v>
      </c>
      <c r="ADJ316" s="20">
        <v>919.86</v>
      </c>
      <c r="ADK316" s="21">
        <v>67.599999999999994</v>
      </c>
      <c r="ADL316" s="20">
        <v>243.35599999999999</v>
      </c>
      <c r="ADM316" s="20">
        <v>939.59799999999996</v>
      </c>
      <c r="ADN316" s="20">
        <v>939.59799999999996</v>
      </c>
      <c r="ADO316" s="21">
        <v>133.69999999999999</v>
      </c>
      <c r="ADP316" s="20">
        <v>481.6</v>
      </c>
      <c r="ADQ316" s="20">
        <v>1859.4580000000001</v>
      </c>
      <c r="ADR316" s="20">
        <v>1859.4580000000001</v>
      </c>
      <c r="ADS316" s="21">
        <v>127.5</v>
      </c>
      <c r="ADT316" s="20">
        <v>458.98</v>
      </c>
      <c r="ADU316" s="20">
        <v>1772.1220000000001</v>
      </c>
      <c r="ADV316" s="20">
        <v>1772.1220000000001</v>
      </c>
      <c r="ADW316" s="21">
        <v>335.3</v>
      </c>
      <c r="ADX316" s="20">
        <v>3093.9679999999998</v>
      </c>
      <c r="ADY316" s="20">
        <v>2509.8270000000002</v>
      </c>
      <c r="ADZ316" s="21">
        <v>61.8</v>
      </c>
      <c r="AEA316" s="20">
        <v>569.91399999999999</v>
      </c>
      <c r="AEB316" s="20">
        <v>462.31400000000002</v>
      </c>
      <c r="AEC316" s="21">
        <v>55.2</v>
      </c>
      <c r="AED316" s="20">
        <v>509.11399999999998</v>
      </c>
      <c r="AEE316" s="20">
        <v>412.99299999999999</v>
      </c>
      <c r="AEF316" s="21">
        <v>106.7</v>
      </c>
      <c r="AEG316" s="20">
        <v>984.99800000000005</v>
      </c>
      <c r="AEH316" s="20">
        <v>799.03</v>
      </c>
      <c r="AEI316" s="20">
        <v>799.03</v>
      </c>
      <c r="AEJ316" s="21">
        <v>166.8</v>
      </c>
      <c r="AEK316" s="20">
        <v>1539.057</v>
      </c>
      <c r="AEL316" s="20">
        <v>1248.4829999999999</v>
      </c>
      <c r="AEM316" s="20">
        <v>1248.4829999999999</v>
      </c>
      <c r="AEN316" s="21">
        <v>273.5</v>
      </c>
      <c r="AEO316" s="20">
        <v>2524.0540000000001</v>
      </c>
      <c r="AEP316" s="20">
        <v>2047.5129999999999</v>
      </c>
      <c r="AEQ316" s="20">
        <v>2047.5129999999999</v>
      </c>
      <c r="AER316" s="21">
        <v>110.2</v>
      </c>
      <c r="AES316" s="20">
        <v>1016.928</v>
      </c>
      <c r="AET316" s="20">
        <v>824.93200000000002</v>
      </c>
      <c r="AEU316" s="20">
        <v>824.93200000000002</v>
      </c>
      <c r="AEV316" s="21">
        <v>278.89999999999998</v>
      </c>
      <c r="AEW316" s="20">
        <v>1204.1579999999999</v>
      </c>
      <c r="AEX316" s="20">
        <v>9436.99</v>
      </c>
      <c r="AEY316" s="21">
        <v>38</v>
      </c>
      <c r="AEZ316" s="20">
        <v>164.25700000000001</v>
      </c>
      <c r="AFA316" s="20">
        <v>1287.279</v>
      </c>
      <c r="AFB316" s="21">
        <v>37.299999999999997</v>
      </c>
      <c r="AFC316" s="20">
        <v>161.274</v>
      </c>
      <c r="AFD316" s="20">
        <v>1263.905</v>
      </c>
      <c r="AFE316" s="21">
        <v>100.4</v>
      </c>
      <c r="AFF316" s="20">
        <v>433.71600000000001</v>
      </c>
      <c r="AFG316" s="20">
        <v>3399.0320000000002</v>
      </c>
      <c r="AFH316" s="20">
        <v>3399.0320000000002</v>
      </c>
      <c r="AFI316" s="21">
        <v>140.4</v>
      </c>
      <c r="AFJ316" s="20">
        <v>606.18600000000004</v>
      </c>
      <c r="AFK316" s="20">
        <v>4750.6790000000001</v>
      </c>
      <c r="AFL316" s="20">
        <v>4750.6790000000001</v>
      </c>
      <c r="AFM316" s="21">
        <v>240.8</v>
      </c>
      <c r="AFN316" s="20">
        <v>1039.902</v>
      </c>
      <c r="AFO316" s="20">
        <v>8149.7110000000002</v>
      </c>
      <c r="AFP316" s="20">
        <v>8149.7110000000002</v>
      </c>
      <c r="AFQ316" s="21">
        <v>124</v>
      </c>
      <c r="AFR316" s="20">
        <v>535.64300000000003</v>
      </c>
      <c r="AFS316" s="20">
        <v>4197.8310000000001</v>
      </c>
      <c r="AFT316" s="20">
        <v>4197.8310000000001</v>
      </c>
      <c r="AFU316" s="21">
        <v>202.5</v>
      </c>
      <c r="AFV316" s="20">
        <v>425.69200000000001</v>
      </c>
      <c r="AFW316" s="20">
        <v>588.39200000000005</v>
      </c>
      <c r="AFX316" s="21">
        <v>29.2</v>
      </c>
      <c r="AFY316" s="20">
        <v>61.404000000000003</v>
      </c>
      <c r="AFZ316" s="20">
        <v>84.873000000000005</v>
      </c>
      <c r="AGA316" s="21">
        <v>90.8</v>
      </c>
      <c r="AGB316" s="20">
        <v>190.87299999999999</v>
      </c>
      <c r="AGC316" s="20">
        <v>263.82499999999999</v>
      </c>
      <c r="AGD316" s="20">
        <v>263.82499999999999</v>
      </c>
      <c r="AGE316" s="21">
        <v>82.5</v>
      </c>
      <c r="AGF316" s="20">
        <v>173.41499999999999</v>
      </c>
      <c r="AGG316" s="20">
        <v>239.69399999999999</v>
      </c>
      <c r="AGH316" s="20">
        <v>239.69399999999999</v>
      </c>
      <c r="AGI316" s="21">
        <v>173.3</v>
      </c>
      <c r="AGJ316" s="20">
        <v>364.28800000000001</v>
      </c>
      <c r="AGK316" s="20">
        <v>503.51900000000001</v>
      </c>
      <c r="AGL316" s="20">
        <v>503.51900000000001</v>
      </c>
      <c r="AGM316" s="21">
        <v>145.5</v>
      </c>
      <c r="AGN316" s="20">
        <v>305.916</v>
      </c>
      <c r="AGO316" s="20">
        <v>422.83699999999999</v>
      </c>
      <c r="AGP316" s="20">
        <v>422.83699999999999</v>
      </c>
      <c r="AGQ316" s="21">
        <v>135.9</v>
      </c>
      <c r="AGR316" s="20">
        <v>799.79200000000003</v>
      </c>
      <c r="AGS316" s="20">
        <v>2736.1689999999999</v>
      </c>
      <c r="AGT316" s="21">
        <v>53.1</v>
      </c>
      <c r="AGU316" s="20">
        <v>312.29199999999997</v>
      </c>
      <c r="AGV316" s="20">
        <v>1068.383</v>
      </c>
      <c r="AGW316" s="21">
        <v>51.3</v>
      </c>
      <c r="AGX316" s="20">
        <v>301.952</v>
      </c>
      <c r="AGY316" s="20">
        <v>1033.009</v>
      </c>
      <c r="AGZ316" s="21">
        <v>35.1</v>
      </c>
      <c r="AHA316" s="20">
        <v>206.667</v>
      </c>
      <c r="AHB316" s="20">
        <v>707.03</v>
      </c>
      <c r="AHC316" s="20">
        <v>707.03</v>
      </c>
      <c r="AHD316" s="21">
        <v>47.7</v>
      </c>
      <c r="AHE316" s="20">
        <v>280.83199999999999</v>
      </c>
      <c r="AHF316" s="20">
        <v>960.75599999999997</v>
      </c>
      <c r="AHG316" s="20">
        <v>960.75599999999997</v>
      </c>
      <c r="AHH316" s="21">
        <v>82.8</v>
      </c>
      <c r="AHI316" s="20">
        <v>487.5</v>
      </c>
      <c r="AHJ316" s="20">
        <v>1667.7860000000001</v>
      </c>
      <c r="AHK316" s="20">
        <v>1667.7860000000001</v>
      </c>
      <c r="AHL316" s="21">
        <v>52.6</v>
      </c>
      <c r="AHM316" s="20">
        <v>309.55900000000003</v>
      </c>
      <c r="AHN316" s="20">
        <v>1059.0319999999999</v>
      </c>
      <c r="AHO316" s="20">
        <v>1059.0319999999999</v>
      </c>
      <c r="AHP316" s="21">
        <v>310.8</v>
      </c>
      <c r="AHQ316" s="20">
        <v>760.11</v>
      </c>
      <c r="AHR316" s="20">
        <v>616.601</v>
      </c>
      <c r="AHS316" s="21">
        <v>137.1</v>
      </c>
      <c r="AHT316" s="20">
        <v>335.39</v>
      </c>
      <c r="AHU316" s="20">
        <v>272.06799999999998</v>
      </c>
      <c r="AHV316" s="21">
        <v>126.2</v>
      </c>
      <c r="AHW316" s="20">
        <v>308.58600000000001</v>
      </c>
      <c r="AHX316" s="20">
        <v>250.32499999999999</v>
      </c>
      <c r="AHY316" s="21">
        <v>68.099999999999994</v>
      </c>
      <c r="AHZ316" s="20">
        <v>166.56100000000001</v>
      </c>
      <c r="AIA316" s="20">
        <v>135.11500000000001</v>
      </c>
      <c r="AIB316" s="20">
        <v>135.11500000000001</v>
      </c>
      <c r="AIC316" s="21">
        <v>105.6</v>
      </c>
      <c r="AID316" s="20">
        <v>258.15899999999999</v>
      </c>
      <c r="AIE316" s="20">
        <v>209.41800000000001</v>
      </c>
      <c r="AIF316" s="20">
        <v>209.41800000000001</v>
      </c>
      <c r="AIG316" s="21">
        <v>173.7</v>
      </c>
      <c r="AIH316" s="20">
        <v>424.72</v>
      </c>
      <c r="AII316" s="20">
        <v>344.53300000000002</v>
      </c>
      <c r="AIJ316" s="20">
        <v>344.53300000000002</v>
      </c>
      <c r="AIK316" s="21">
        <v>99.7</v>
      </c>
      <c r="AIL316" s="20">
        <v>243.84</v>
      </c>
      <c r="AIM316" s="20">
        <v>197.803</v>
      </c>
      <c r="AIN316" s="20">
        <v>197.803</v>
      </c>
      <c r="AIO316" s="21">
        <v>113.5</v>
      </c>
      <c r="AIP316" s="20">
        <v>1864.491</v>
      </c>
      <c r="AIQ316" s="20">
        <v>106420.66499999999</v>
      </c>
      <c r="AIR316" s="21">
        <v>15.2</v>
      </c>
      <c r="AIS316" s="20">
        <v>249.45500000000001</v>
      </c>
      <c r="AIT316" s="20">
        <v>14238.27</v>
      </c>
      <c r="AIU316" s="21">
        <v>16.399999999999999</v>
      </c>
      <c r="AIV316" s="20">
        <v>269.22699999999998</v>
      </c>
      <c r="AIW316" s="20">
        <v>15366.819</v>
      </c>
      <c r="AIX316" s="20">
        <v>15366.819</v>
      </c>
      <c r="AIY316" s="21">
        <v>81.900000000000006</v>
      </c>
      <c r="AIZ316" s="20">
        <v>1345.809</v>
      </c>
      <c r="AJA316" s="20">
        <v>76815.576000000001</v>
      </c>
      <c r="AJB316" s="20">
        <v>76815.576000000001</v>
      </c>
      <c r="AJC316" s="21">
        <v>98.3</v>
      </c>
      <c r="AJD316" s="20">
        <v>1615.0360000000001</v>
      </c>
      <c r="AJE316" s="20">
        <v>92182.395000000004</v>
      </c>
      <c r="AJF316" s="20">
        <v>92182.395000000004</v>
      </c>
      <c r="AJG316" s="21">
        <v>50.4</v>
      </c>
      <c r="AJH316" s="20">
        <v>827.54300000000001</v>
      </c>
      <c r="AJI316" s="20">
        <v>47234.158000000003</v>
      </c>
      <c r="AJJ316" s="20">
        <v>47234.158000000003</v>
      </c>
      <c r="AJK316" s="21">
        <v>78.599999999999994</v>
      </c>
      <c r="AJL316" s="20">
        <v>559.84400000000005</v>
      </c>
      <c r="AJM316" s="20">
        <v>2099.4160000000002</v>
      </c>
      <c r="AJN316" s="21">
        <v>17.7</v>
      </c>
      <c r="AJO316" s="20">
        <v>125.982</v>
      </c>
      <c r="AJP316" s="20">
        <v>472.43299999999999</v>
      </c>
      <c r="AJQ316" s="21">
        <v>13.6</v>
      </c>
      <c r="AJR316" s="20">
        <v>96.823999999999998</v>
      </c>
      <c r="AJS316" s="20">
        <v>363.08800000000002</v>
      </c>
      <c r="AJT316" s="20">
        <v>328.06</v>
      </c>
      <c r="AJU316" s="21">
        <v>47.4</v>
      </c>
      <c r="AJV316" s="20">
        <v>337.423</v>
      </c>
      <c r="AJW316" s="20">
        <v>1265.335</v>
      </c>
      <c r="AJX316" s="20">
        <v>1231.126</v>
      </c>
      <c r="AJY316" s="21">
        <v>60.9</v>
      </c>
      <c r="AJZ316" s="20">
        <v>433.86200000000002</v>
      </c>
      <c r="AKA316" s="20">
        <v>1626.9829999999999</v>
      </c>
      <c r="AKB316" s="20">
        <v>1559.1859999999999</v>
      </c>
      <c r="AKC316" s="21">
        <v>54.5</v>
      </c>
      <c r="AKD316" s="20">
        <v>387.74599999999998</v>
      </c>
      <c r="AKE316" s="20">
        <v>1454.049</v>
      </c>
      <c r="AKF316" s="20">
        <v>1454.049</v>
      </c>
      <c r="AKG316" s="21">
        <v>283.39999999999998</v>
      </c>
      <c r="AKH316" s="20">
        <v>1591.002</v>
      </c>
      <c r="AKI316" s="20">
        <v>13270.23</v>
      </c>
      <c r="AKJ316" s="21">
        <v>41.3</v>
      </c>
      <c r="AKK316" s="20">
        <v>232.035</v>
      </c>
      <c r="AKL316" s="20">
        <v>1935.356</v>
      </c>
      <c r="AKM316" s="21">
        <v>39.1</v>
      </c>
      <c r="AKN316" s="20">
        <v>219.727</v>
      </c>
      <c r="AKO316" s="20">
        <v>1832.7</v>
      </c>
      <c r="AKP316" s="21">
        <v>87.2</v>
      </c>
      <c r="AKQ316" s="20">
        <v>489.517</v>
      </c>
      <c r="AKR316" s="20">
        <v>4082.9630000000002</v>
      </c>
      <c r="AKS316" s="20">
        <v>4082.9630000000002</v>
      </c>
      <c r="AKT316" s="21">
        <v>154.9</v>
      </c>
      <c r="AKU316" s="20">
        <v>869.45</v>
      </c>
      <c r="AKV316" s="20">
        <v>7251.9110000000001</v>
      </c>
      <c r="AKW316" s="20">
        <v>7251.9110000000001</v>
      </c>
      <c r="AKX316" s="21">
        <v>242.1</v>
      </c>
      <c r="AKY316" s="20">
        <v>1358.9670000000001</v>
      </c>
      <c r="AKZ316" s="20">
        <v>11334.874</v>
      </c>
      <c r="ALA316" s="20">
        <v>11334.874</v>
      </c>
      <c r="ALB316" s="21">
        <v>132.9</v>
      </c>
      <c r="ALC316" s="20">
        <v>745.86099999999999</v>
      </c>
      <c r="ALD316" s="20">
        <v>6221.0789999999997</v>
      </c>
      <c r="ALE316" s="20">
        <v>6221.0789999999997</v>
      </c>
      <c r="ALF316" s="21">
        <v>307.2</v>
      </c>
      <c r="ALG316" s="20">
        <v>1124.489</v>
      </c>
      <c r="ALH316" s="20">
        <v>1473.7550000000001</v>
      </c>
      <c r="ALI316" s="21">
        <v>107.8</v>
      </c>
      <c r="ALJ316" s="20">
        <v>394.54599999999999</v>
      </c>
      <c r="ALK316" s="20">
        <v>517.09199999999998</v>
      </c>
      <c r="ALL316" s="21">
        <v>62</v>
      </c>
      <c r="ALM316" s="20">
        <v>226.982</v>
      </c>
      <c r="ALN316" s="20">
        <v>297.483</v>
      </c>
      <c r="ALO316" s="20">
        <v>263.77</v>
      </c>
      <c r="ALP316" s="21">
        <v>135.4</v>
      </c>
      <c r="ALQ316" s="20">
        <v>495.75799999999998</v>
      </c>
      <c r="ALR316" s="20">
        <v>649.74</v>
      </c>
      <c r="ALS316" s="20">
        <v>517.15700000000004</v>
      </c>
      <c r="ALT316" s="21">
        <v>199.4</v>
      </c>
      <c r="ALU316" s="20">
        <v>729.94299999999998</v>
      </c>
      <c r="ALV316" s="20">
        <v>956.66399999999999</v>
      </c>
      <c r="ALW316" s="20">
        <v>780.92700000000002</v>
      </c>
      <c r="ALX316" s="21">
        <v>155.30000000000001</v>
      </c>
      <c r="ALY316" s="20">
        <v>568.58100000000002</v>
      </c>
      <c r="ALZ316" s="20">
        <v>745.18200000000002</v>
      </c>
      <c r="AMA316" s="20">
        <v>549.14099999999996</v>
      </c>
      <c r="AMB316" s="21">
        <v>185</v>
      </c>
      <c r="AMC316" s="20">
        <v>931.80799999999999</v>
      </c>
      <c r="AMD316" s="20">
        <v>29058.146000000001</v>
      </c>
      <c r="AME316" s="21">
        <v>32.700000000000003</v>
      </c>
      <c r="AMF316" s="20">
        <v>164.916</v>
      </c>
      <c r="AMG316" s="20">
        <v>5142.8519999999999</v>
      </c>
      <c r="AMH316" s="21">
        <v>78</v>
      </c>
      <c r="AMI316" s="20">
        <v>393.00599999999997</v>
      </c>
      <c r="AMJ316" s="20">
        <v>12255.782999999999</v>
      </c>
      <c r="AMK316" s="20">
        <v>12255.782999999999</v>
      </c>
      <c r="AML316" s="21">
        <v>74.2</v>
      </c>
      <c r="AMM316" s="20">
        <v>373.88600000000002</v>
      </c>
      <c r="AMN316" s="20">
        <v>11659.511</v>
      </c>
      <c r="AMO316" s="20">
        <v>11659.511</v>
      </c>
      <c r="AMP316" s="21">
        <v>152.30000000000001</v>
      </c>
      <c r="AMQ316" s="20">
        <v>766.89200000000005</v>
      </c>
      <c r="AMR316" s="20">
        <v>23915.294000000002</v>
      </c>
      <c r="AMS316" s="20">
        <v>23915.294000000002</v>
      </c>
      <c r="AMT316" s="21">
        <v>113.3</v>
      </c>
      <c r="AMU316" s="20">
        <v>570.82000000000005</v>
      </c>
      <c r="AMV316" s="20">
        <v>17800.837</v>
      </c>
      <c r="AMW316" s="20">
        <v>17800.837</v>
      </c>
      <c r="AMX316" s="21">
        <v>112.2</v>
      </c>
      <c r="AMY316" s="22">
        <v>930.57334700000001</v>
      </c>
      <c r="AMZ316" s="20">
        <v>3679.8589999999999</v>
      </c>
      <c r="ANA316" s="21">
        <v>28</v>
      </c>
      <c r="ANB316" s="20">
        <v>231.96700000000001</v>
      </c>
      <c r="ANC316" s="20">
        <v>917.29100000000005</v>
      </c>
      <c r="AND316" s="21">
        <v>28.1</v>
      </c>
      <c r="ANE316" s="20">
        <v>232.72399999999999</v>
      </c>
      <c r="ANF316" s="20">
        <v>920.28300000000002</v>
      </c>
      <c r="ANG316" s="21">
        <v>16.5</v>
      </c>
      <c r="ANH316" s="22">
        <v>136.629276</v>
      </c>
      <c r="ANI316" s="22">
        <v>540.28680999999995</v>
      </c>
      <c r="ANJ316" s="22">
        <v>540.28680999999995</v>
      </c>
      <c r="ANK316" s="21">
        <v>67.8</v>
      </c>
      <c r="ANL316" s="22">
        <v>561.97689500000001</v>
      </c>
      <c r="ANM316" s="22">
        <v>2222.2814330000001</v>
      </c>
      <c r="ANN316" s="22">
        <v>2222.2814330000001</v>
      </c>
      <c r="ANO316" s="21">
        <v>84.2</v>
      </c>
      <c r="ANP316" s="22">
        <v>698.60617100000002</v>
      </c>
      <c r="ANQ316" s="22">
        <v>2762.5682419999998</v>
      </c>
      <c r="ANR316" s="22">
        <v>2762.5682419999998</v>
      </c>
      <c r="ANS316" s="21">
        <v>61.7</v>
      </c>
      <c r="ANT316" s="22">
        <v>511.49046700000002</v>
      </c>
      <c r="ANU316" s="22">
        <v>2022.6379039999999</v>
      </c>
      <c r="ANV316" s="22">
        <v>2022.6379039999999</v>
      </c>
      <c r="ANW316" s="21">
        <v>251</v>
      </c>
      <c r="ANX316" s="20">
        <v>49518.059000000001</v>
      </c>
      <c r="ANY316" s="20">
        <v>49518.059000000001</v>
      </c>
      <c r="ANZ316" s="21">
        <v>99.3</v>
      </c>
      <c r="AOA316" s="20">
        <v>19596.341</v>
      </c>
      <c r="AOB316" s="20">
        <v>19596.341</v>
      </c>
      <c r="AOC316" s="21">
        <v>98.7</v>
      </c>
      <c r="AOD316" s="20">
        <v>19479.733</v>
      </c>
      <c r="AOE316" s="20">
        <v>19479.733</v>
      </c>
      <c r="AOF316" s="21">
        <v>77</v>
      </c>
      <c r="AOG316" s="20">
        <v>15181.858</v>
      </c>
      <c r="AOH316" s="20">
        <v>15181.858</v>
      </c>
      <c r="AOI316" s="20">
        <v>15181.858</v>
      </c>
      <c r="AOJ316" s="21">
        <v>74.7</v>
      </c>
      <c r="AOK316" s="20">
        <v>14739.86</v>
      </c>
      <c r="AOL316" s="20">
        <v>14739.86</v>
      </c>
      <c r="AOM316" s="20">
        <v>14739.86</v>
      </c>
      <c r="AON316" s="21">
        <v>151.69999999999999</v>
      </c>
      <c r="AOO316" s="20">
        <v>29921.718000000001</v>
      </c>
      <c r="AOP316" s="20">
        <v>29921.718000000001</v>
      </c>
      <c r="AOQ316" s="20">
        <v>29921.718000000001</v>
      </c>
      <c r="AOR316" s="21">
        <v>51.3</v>
      </c>
      <c r="AOS316" s="20">
        <v>10128.98</v>
      </c>
      <c r="AOT316" s="20">
        <v>10128.98</v>
      </c>
      <c r="AOU316" s="20">
        <v>10128.98</v>
      </c>
      <c r="AOV316" s="21">
        <v>262.10000000000002</v>
      </c>
      <c r="AOW316" s="20">
        <v>36632.741000000002</v>
      </c>
      <c r="AOX316" s="20">
        <v>29716.478999999999</v>
      </c>
      <c r="AOY316" s="21">
        <v>99.6</v>
      </c>
      <c r="AOZ316" s="20">
        <v>13924.061</v>
      </c>
      <c r="APA316" s="20">
        <v>11295.198</v>
      </c>
      <c r="APB316" s="21">
        <v>88.3</v>
      </c>
      <c r="APC316" s="20">
        <v>12342.563</v>
      </c>
      <c r="APD316" s="20">
        <v>10012.287</v>
      </c>
      <c r="APE316" s="21">
        <v>57.2</v>
      </c>
      <c r="APF316" s="20">
        <v>7990.4359999999997</v>
      </c>
      <c r="APG316" s="20">
        <v>6481.8419999999996</v>
      </c>
      <c r="APH316" s="20">
        <v>6481.8419999999996</v>
      </c>
      <c r="API316" s="21">
        <v>105.3</v>
      </c>
      <c r="APJ316" s="20">
        <v>14718.244000000001</v>
      </c>
      <c r="APK316" s="20">
        <v>11939.439</v>
      </c>
      <c r="APL316" s="20">
        <v>11939.439</v>
      </c>
      <c r="APM316" s="21">
        <v>162.5</v>
      </c>
      <c r="APN316" s="20">
        <v>22708.68</v>
      </c>
      <c r="APO316" s="20">
        <v>18421.280999999999</v>
      </c>
      <c r="APP316" s="20">
        <v>18421.280999999999</v>
      </c>
      <c r="APQ316" s="21">
        <v>89.4</v>
      </c>
      <c r="APR316" s="20">
        <v>12496.874</v>
      </c>
      <c r="APS316" s="20">
        <v>10137.464</v>
      </c>
      <c r="APT316" s="20">
        <v>10137.464</v>
      </c>
      <c r="APU316" s="21">
        <v>123.6</v>
      </c>
      <c r="APV316" s="20">
        <v>536.745</v>
      </c>
      <c r="APW316" s="20">
        <v>6346.7460000000001</v>
      </c>
      <c r="APX316" s="21">
        <v>50.3</v>
      </c>
      <c r="APY316" s="20">
        <v>218.26900000000001</v>
      </c>
      <c r="APZ316" s="20">
        <v>2580.9250000000002</v>
      </c>
      <c r="AQA316" s="21">
        <v>34.799999999999997</v>
      </c>
      <c r="AQB316" s="20">
        <v>151.32599999999999</v>
      </c>
      <c r="AQC316" s="20">
        <v>1789.3530000000001</v>
      </c>
      <c r="AQD316" s="20">
        <v>1789.3530000000001</v>
      </c>
      <c r="AQE316" s="21">
        <v>38.5</v>
      </c>
      <c r="AQF316" s="20">
        <v>167.15</v>
      </c>
      <c r="AQG316" s="20">
        <v>1976.4680000000001</v>
      </c>
      <c r="AQH316" s="20">
        <v>1976.4680000000001</v>
      </c>
      <c r="AQI316" s="21">
        <v>73.3</v>
      </c>
      <c r="AQJ316" s="20">
        <v>318.476</v>
      </c>
      <c r="AQK316" s="20">
        <v>3765.8209999999999</v>
      </c>
      <c r="AQL316" s="20">
        <v>3765.8209999999999</v>
      </c>
      <c r="AQM316" s="21">
        <v>58.7</v>
      </c>
      <c r="AQN316" s="20">
        <v>254.98599999999999</v>
      </c>
      <c r="AQO316" s="20">
        <v>3015.0839999999998</v>
      </c>
      <c r="AQP316" s="20">
        <v>3015.0839999999998</v>
      </c>
    </row>
    <row r="317" spans="1:1134" x14ac:dyDescent="0.2">
      <c r="A317" s="18">
        <v>43281</v>
      </c>
      <c r="B317" s="21">
        <v>191.1</v>
      </c>
      <c r="C317" s="21">
        <v>182.7</v>
      </c>
      <c r="D317" s="20">
        <v>57445.203000000001</v>
      </c>
      <c r="E317" s="21">
        <v>49.8</v>
      </c>
      <c r="F317" s="21">
        <v>50.6</v>
      </c>
      <c r="G317" s="20">
        <v>14972.438</v>
      </c>
      <c r="H317" s="21">
        <v>40.6</v>
      </c>
      <c r="I317" s="21">
        <v>38.700000000000003</v>
      </c>
      <c r="J317" s="20">
        <v>12199.298000000001</v>
      </c>
      <c r="K317" s="21">
        <v>100.6</v>
      </c>
      <c r="L317" s="21">
        <v>93.2</v>
      </c>
      <c r="M317" s="20">
        <v>30227.088</v>
      </c>
      <c r="N317" s="21">
        <v>141.19999999999999</v>
      </c>
      <c r="O317" s="21">
        <v>131.9</v>
      </c>
      <c r="P317" s="20">
        <v>42432.947</v>
      </c>
      <c r="Q317" s="21">
        <v>104</v>
      </c>
      <c r="R317" s="21">
        <v>95.9</v>
      </c>
      <c r="S317" s="20">
        <v>31245.674999999999</v>
      </c>
      <c r="T317" s="21">
        <v>236.7</v>
      </c>
      <c r="U317" s="21">
        <v>223.9</v>
      </c>
      <c r="V317" s="20">
        <v>182466.55900000001</v>
      </c>
      <c r="W317" s="21">
        <v>83.1</v>
      </c>
      <c r="X317" s="21">
        <v>77</v>
      </c>
      <c r="Y317" s="20">
        <v>64036.012000000002</v>
      </c>
      <c r="Z317" s="21">
        <v>79.400000000000006</v>
      </c>
      <c r="AA317" s="21">
        <v>73.900000000000006</v>
      </c>
      <c r="AB317" s="20">
        <v>61196.603999999999</v>
      </c>
      <c r="AC317" s="21">
        <v>60.1</v>
      </c>
      <c r="AD317" s="21">
        <v>54.6</v>
      </c>
      <c r="AE317" s="20">
        <v>46292.745000000003</v>
      </c>
      <c r="AF317" s="21">
        <v>93.6</v>
      </c>
      <c r="AG317" s="21">
        <v>92.4</v>
      </c>
      <c r="AH317" s="20">
        <v>72131.241999999998</v>
      </c>
      <c r="AI317" s="21">
        <v>153.69999999999999</v>
      </c>
      <c r="AJ317" s="21">
        <v>147</v>
      </c>
      <c r="AK317" s="20">
        <v>118430.54700000001</v>
      </c>
      <c r="AL317" s="21">
        <v>88.1</v>
      </c>
      <c r="AM317" s="21">
        <v>88.4</v>
      </c>
      <c r="AN317" s="20">
        <v>67924.054000000004</v>
      </c>
      <c r="AO317" s="21">
        <v>265.89999999999998</v>
      </c>
      <c r="AP317" s="21">
        <v>270.7</v>
      </c>
      <c r="AQ317" s="20">
        <v>125021.356</v>
      </c>
      <c r="AR317" s="21">
        <v>104.3</v>
      </c>
      <c r="AS317" s="21">
        <v>106.7</v>
      </c>
      <c r="AT317" s="20">
        <v>49023.756000000001</v>
      </c>
      <c r="AU317" s="21">
        <v>98.3</v>
      </c>
      <c r="AV317" s="21">
        <v>100.2</v>
      </c>
      <c r="AW317" s="20">
        <v>46224.165000000001</v>
      </c>
      <c r="AX317" s="21">
        <v>72.5</v>
      </c>
      <c r="AY317" s="21">
        <v>72.599999999999994</v>
      </c>
      <c r="AZ317" s="20">
        <v>34093.447</v>
      </c>
      <c r="BA317" s="21">
        <v>89.1</v>
      </c>
      <c r="BB317" s="21">
        <v>91.4</v>
      </c>
      <c r="BC317" s="20">
        <v>41904.152999999998</v>
      </c>
      <c r="BD317" s="21">
        <v>161.6</v>
      </c>
      <c r="BE317" s="21">
        <v>164</v>
      </c>
      <c r="BF317" s="20">
        <v>75997.600999999995</v>
      </c>
      <c r="BG317" s="21">
        <v>78</v>
      </c>
      <c r="BH317" s="21">
        <v>79.900000000000006</v>
      </c>
      <c r="BI317" s="20">
        <v>36678.379000000001</v>
      </c>
      <c r="BJ317" s="21">
        <v>107.9</v>
      </c>
      <c r="BK317" s="19">
        <v>477.6254996303</v>
      </c>
      <c r="BL317" s="20">
        <v>13402.172</v>
      </c>
      <c r="BM317" s="21">
        <v>79.099999999999994</v>
      </c>
      <c r="BN317" s="20">
        <v>350.31299999999999</v>
      </c>
      <c r="BO317" s="20">
        <v>9829.7759999999998</v>
      </c>
      <c r="BP317" s="21">
        <v>7.2</v>
      </c>
      <c r="BQ317" s="20">
        <v>32.006999999999998</v>
      </c>
      <c r="BR317" s="19">
        <v>898.11123699999996</v>
      </c>
      <c r="BS317" s="19">
        <v>898.11123699999996</v>
      </c>
      <c r="BT317" s="21">
        <v>21.5</v>
      </c>
      <c r="BU317" s="20">
        <v>95.305999999999997</v>
      </c>
      <c r="BV317" s="19">
        <v>2674.2842826264</v>
      </c>
      <c r="BW317" s="19">
        <v>2674.2842826264</v>
      </c>
      <c r="BX317" s="21">
        <v>28.8</v>
      </c>
      <c r="BY317" s="19">
        <v>127.31274125538999</v>
      </c>
      <c r="BZ317" s="19">
        <v>3572.3955196264001</v>
      </c>
      <c r="CA317" s="19">
        <v>3572.3955196264001</v>
      </c>
      <c r="CB317" s="21">
        <v>16.100000000000001</v>
      </c>
      <c r="CC317" s="19">
        <v>71.154028581611001</v>
      </c>
      <c r="CD317" s="19">
        <v>1996.582042</v>
      </c>
      <c r="CE317" s="19">
        <v>1996.582042</v>
      </c>
      <c r="CF317" s="21">
        <v>229</v>
      </c>
      <c r="CG317" s="20">
        <v>1007.59</v>
      </c>
      <c r="CH317" s="20">
        <v>864.31100000000004</v>
      </c>
      <c r="CI317" s="21">
        <v>87.3</v>
      </c>
      <c r="CJ317" s="20">
        <v>383.96100000000001</v>
      </c>
      <c r="CK317" s="20">
        <v>329.36200000000002</v>
      </c>
      <c r="CL317" s="21">
        <v>76.7</v>
      </c>
      <c r="CM317" s="20">
        <v>337.58199999999999</v>
      </c>
      <c r="CN317" s="20">
        <v>289.57799999999997</v>
      </c>
      <c r="CO317" s="21">
        <v>48.8</v>
      </c>
      <c r="CP317" s="20">
        <v>214.81299999999999</v>
      </c>
      <c r="CQ317" s="20">
        <v>184.267</v>
      </c>
      <c r="CR317" s="20">
        <v>184.267</v>
      </c>
      <c r="CS317" s="21">
        <v>92.9</v>
      </c>
      <c r="CT317" s="20">
        <v>408.81599999999997</v>
      </c>
      <c r="CU317" s="20">
        <v>350.68200000000002</v>
      </c>
      <c r="CV317" s="20">
        <v>350.68200000000002</v>
      </c>
      <c r="CW317" s="21">
        <v>141.69999999999999</v>
      </c>
      <c r="CX317" s="20">
        <v>623.62900000000002</v>
      </c>
      <c r="CY317" s="20">
        <v>534.94899999999996</v>
      </c>
      <c r="CZ317" s="20">
        <v>534.94899999999996</v>
      </c>
      <c r="DA317" s="21">
        <v>82.1</v>
      </c>
      <c r="DB317" s="20">
        <v>361.28199999999998</v>
      </c>
      <c r="DC317" s="20">
        <v>309.90800000000002</v>
      </c>
      <c r="DD317" s="20">
        <v>309.90800000000002</v>
      </c>
      <c r="DE317" s="21">
        <v>236.8</v>
      </c>
      <c r="DF317" s="20">
        <v>3220.3789999999999</v>
      </c>
      <c r="DG317" s="20">
        <v>4361.0370000000003</v>
      </c>
      <c r="DH317" s="21">
        <v>40.9</v>
      </c>
      <c r="DI317" s="20">
        <v>556.10699999999997</v>
      </c>
      <c r="DJ317" s="20">
        <v>753.08</v>
      </c>
      <c r="DK317" s="21">
        <v>38.1</v>
      </c>
      <c r="DL317" s="20">
        <v>517.94600000000003</v>
      </c>
      <c r="DM317" s="20">
        <v>701.40200000000004</v>
      </c>
      <c r="DN317" s="21">
        <v>123.3</v>
      </c>
      <c r="DO317" s="20">
        <v>1677.5820000000001</v>
      </c>
      <c r="DP317" s="20">
        <v>2271.7820000000002</v>
      </c>
      <c r="DQ317" s="20">
        <v>2271.7820000000002</v>
      </c>
      <c r="DR317" s="21">
        <v>72.5</v>
      </c>
      <c r="DS317" s="20">
        <v>986.69</v>
      </c>
      <c r="DT317" s="20">
        <v>1336.175</v>
      </c>
      <c r="DU317" s="20">
        <v>1336.175</v>
      </c>
      <c r="DV317" s="21">
        <v>195.9</v>
      </c>
      <c r="DW317" s="20">
        <v>2664.2719999999999</v>
      </c>
      <c r="DX317" s="20">
        <v>3607.9569999999999</v>
      </c>
      <c r="DY317" s="20">
        <v>3607.9569999999999</v>
      </c>
      <c r="DZ317" s="21">
        <v>141.19999999999999</v>
      </c>
      <c r="EA317" s="20">
        <v>1920.7070000000001</v>
      </c>
      <c r="EB317" s="20">
        <v>2601.0210000000002</v>
      </c>
      <c r="EC317" s="20">
        <v>2601.0210000000002</v>
      </c>
      <c r="ED317" s="21">
        <v>330.6</v>
      </c>
      <c r="EE317" s="20">
        <v>1738.3969999999999</v>
      </c>
      <c r="EF317" s="20">
        <v>1491.1969999999999</v>
      </c>
      <c r="EG317" s="21">
        <v>117.7</v>
      </c>
      <c r="EH317" s="20">
        <v>619.09900000000005</v>
      </c>
      <c r="EI317" s="20">
        <v>531.06299999999999</v>
      </c>
      <c r="EJ317" s="21">
        <v>104.2</v>
      </c>
      <c r="EK317" s="20">
        <v>548.00800000000004</v>
      </c>
      <c r="EL317" s="20">
        <v>470.08100000000002</v>
      </c>
      <c r="EM317" s="21">
        <v>59.2</v>
      </c>
      <c r="EN317" s="20">
        <v>311.15199999999999</v>
      </c>
      <c r="EO317" s="20">
        <v>266.90600000000001</v>
      </c>
      <c r="EP317" s="20">
        <v>266.90600000000001</v>
      </c>
      <c r="EQ317" s="21">
        <v>153.69999999999999</v>
      </c>
      <c r="ER317" s="20">
        <v>808.14599999999996</v>
      </c>
      <c r="ES317" s="20">
        <v>693.22799999999995</v>
      </c>
      <c r="ET317" s="20">
        <v>693.22799999999995</v>
      </c>
      <c r="EU317" s="21">
        <v>212.9</v>
      </c>
      <c r="EV317" s="20">
        <v>1119.298</v>
      </c>
      <c r="EW317" s="20">
        <v>960.13400000000001</v>
      </c>
      <c r="EX317" s="20">
        <v>960.13400000000001</v>
      </c>
      <c r="EY317" s="21">
        <v>67.3</v>
      </c>
      <c r="EZ317" s="20">
        <v>353.95100000000002</v>
      </c>
      <c r="FA317" s="20">
        <v>303.61900000000003</v>
      </c>
      <c r="FB317" s="20">
        <v>303.61900000000003</v>
      </c>
      <c r="FC317" s="21">
        <v>158</v>
      </c>
      <c r="FD317" s="20">
        <v>2785.8470000000002</v>
      </c>
      <c r="FE317" s="20">
        <v>10723.764999999999</v>
      </c>
      <c r="FF317" s="21">
        <v>85.3</v>
      </c>
      <c r="FG317" s="20">
        <v>1504.329</v>
      </c>
      <c r="FH317" s="20">
        <v>5790.723</v>
      </c>
      <c r="FI317" s="21">
        <v>27.8</v>
      </c>
      <c r="FJ317" s="20">
        <v>490.35899999999998</v>
      </c>
      <c r="FK317" s="20">
        <v>1887.576</v>
      </c>
      <c r="FL317" s="20">
        <v>1887.576</v>
      </c>
      <c r="FM317" s="21">
        <v>44.9</v>
      </c>
      <c r="FN317" s="20">
        <v>791.15899999999999</v>
      </c>
      <c r="FO317" s="20">
        <v>3045.4659999999999</v>
      </c>
      <c r="FP317" s="20">
        <v>3045.4659999999999</v>
      </c>
      <c r="FQ317" s="21">
        <v>72.7</v>
      </c>
      <c r="FR317" s="20">
        <v>1281.518</v>
      </c>
      <c r="FS317" s="20">
        <v>4933.0420000000004</v>
      </c>
      <c r="FT317" s="20">
        <v>4933.0420000000004</v>
      </c>
      <c r="FU317" s="21">
        <v>57.5</v>
      </c>
      <c r="FV317" s="20">
        <v>1013.574</v>
      </c>
      <c r="FW317" s="20">
        <v>3901.625</v>
      </c>
      <c r="FX317" s="20">
        <v>3901.625</v>
      </c>
      <c r="FY317" s="21">
        <v>302.2</v>
      </c>
      <c r="FZ317" s="20">
        <v>5003.1440000000002</v>
      </c>
      <c r="GA317" s="20">
        <v>6627.1639999999998</v>
      </c>
      <c r="GB317" s="21">
        <v>86.3</v>
      </c>
      <c r="GC317" s="20">
        <v>1428.058</v>
      </c>
      <c r="GD317" s="20">
        <v>1891.606</v>
      </c>
      <c r="GE317" s="21">
        <v>81.2</v>
      </c>
      <c r="GF317" s="20">
        <v>1344.7080000000001</v>
      </c>
      <c r="GG317" s="20">
        <v>1781.2</v>
      </c>
      <c r="GH317" s="21">
        <v>102.9</v>
      </c>
      <c r="GI317" s="20">
        <v>1704.1790000000001</v>
      </c>
      <c r="GJ317" s="20">
        <v>2257.355</v>
      </c>
      <c r="GK317" s="20">
        <v>2257.355</v>
      </c>
      <c r="GL317" s="21">
        <v>113</v>
      </c>
      <c r="GM317" s="20">
        <v>1870.9069999999999</v>
      </c>
      <c r="GN317" s="20">
        <v>2478.203</v>
      </c>
      <c r="GO317" s="20">
        <v>2478.203</v>
      </c>
      <c r="GP317" s="21">
        <v>215.9</v>
      </c>
      <c r="GQ317" s="20">
        <v>3575.085</v>
      </c>
      <c r="GR317" s="20">
        <v>4735.558</v>
      </c>
      <c r="GS317" s="20">
        <v>4735.558</v>
      </c>
      <c r="GT317" s="21">
        <v>101.3</v>
      </c>
      <c r="GU317" s="20">
        <v>1677.133</v>
      </c>
      <c r="GV317" s="20">
        <v>2221.5309999999999</v>
      </c>
      <c r="GW317" s="20">
        <v>2221.5309999999999</v>
      </c>
      <c r="GX317" s="21">
        <v>278.7</v>
      </c>
      <c r="GY317" s="20">
        <v>1961.846</v>
      </c>
      <c r="GZ317" s="20">
        <v>1946.9359999999999</v>
      </c>
      <c r="HA317" s="21">
        <v>29.1</v>
      </c>
      <c r="HB317" s="20">
        <v>205.13800000000001</v>
      </c>
      <c r="HC317" s="20">
        <v>203.57900000000001</v>
      </c>
      <c r="HD317" s="21">
        <v>27</v>
      </c>
      <c r="HE317" s="20">
        <v>190.29599999999999</v>
      </c>
      <c r="HF317" s="20">
        <v>188.85</v>
      </c>
      <c r="HG317" s="21">
        <v>125.4</v>
      </c>
      <c r="HH317" s="20">
        <v>882.94</v>
      </c>
      <c r="HI317" s="20">
        <v>876.23</v>
      </c>
      <c r="HJ317" s="20">
        <v>876.23</v>
      </c>
      <c r="HK317" s="21">
        <v>124.1</v>
      </c>
      <c r="HL317" s="20">
        <v>873.76800000000003</v>
      </c>
      <c r="HM317" s="20">
        <v>867.12699999999995</v>
      </c>
      <c r="HN317" s="20">
        <v>867.12699999999995</v>
      </c>
      <c r="HO317" s="21">
        <v>249.5</v>
      </c>
      <c r="HP317" s="20">
        <v>1756.7080000000001</v>
      </c>
      <c r="HQ317" s="20">
        <v>1743.357</v>
      </c>
      <c r="HR317" s="20">
        <v>1743.357</v>
      </c>
      <c r="HS317" s="21">
        <v>148.1</v>
      </c>
      <c r="HT317" s="20">
        <v>1042.7180000000001</v>
      </c>
      <c r="HU317" s="20">
        <v>1034.7929999999999</v>
      </c>
      <c r="HV317" s="20">
        <v>1034.7929999999999</v>
      </c>
      <c r="HW317" s="21">
        <v>163.5</v>
      </c>
      <c r="HX317" s="20">
        <v>469.00099999999998</v>
      </c>
      <c r="HY317" s="20">
        <v>303889.31599999999</v>
      </c>
      <c r="HZ317" s="21">
        <v>25.6</v>
      </c>
      <c r="IA317" s="20">
        <v>73.472999999999999</v>
      </c>
      <c r="IB317" s="20">
        <v>47607.06</v>
      </c>
      <c r="IC317" s="21">
        <v>23.8</v>
      </c>
      <c r="ID317" s="20">
        <v>68.296000000000006</v>
      </c>
      <c r="IE317" s="20">
        <v>44252.62</v>
      </c>
      <c r="IF317" s="21">
        <v>44.3</v>
      </c>
      <c r="IG317" s="20">
        <v>126.98699999999999</v>
      </c>
      <c r="IH317" s="20">
        <v>82281.444000000003</v>
      </c>
      <c r="II317" s="20">
        <v>82281.444000000003</v>
      </c>
      <c r="IJ317" s="21">
        <v>93.6</v>
      </c>
      <c r="IK317" s="20">
        <v>268.54000000000002</v>
      </c>
      <c r="IL317" s="20">
        <v>174000.81200000001</v>
      </c>
      <c r="IM317" s="20">
        <v>174000.81200000001</v>
      </c>
      <c r="IN317" s="21">
        <v>137.9</v>
      </c>
      <c r="IO317" s="20">
        <v>395.52800000000002</v>
      </c>
      <c r="IP317" s="20">
        <v>256282.25599999999</v>
      </c>
      <c r="IQ317" s="20">
        <v>256282.25599999999</v>
      </c>
      <c r="IR317" s="21">
        <v>81.400000000000006</v>
      </c>
      <c r="IS317" s="20">
        <v>233.63</v>
      </c>
      <c r="IT317" s="23">
        <v>151380.74</v>
      </c>
      <c r="IU317" s="23">
        <v>151380.74</v>
      </c>
      <c r="IV317" s="21">
        <v>259.5</v>
      </c>
      <c r="IW317" s="20">
        <v>34309.858999999997</v>
      </c>
      <c r="IX317" s="20">
        <v>227113.731</v>
      </c>
      <c r="IY317" s="21">
        <v>55.7</v>
      </c>
      <c r="IZ317" s="20">
        <v>7360.1009999999997</v>
      </c>
      <c r="JA317" s="20">
        <v>48720.108999999997</v>
      </c>
      <c r="JB317" s="21">
        <v>49.8</v>
      </c>
      <c r="JC317" s="20">
        <v>6581.777</v>
      </c>
      <c r="JD317" s="20">
        <v>43568</v>
      </c>
      <c r="JE317" s="20">
        <v>43568</v>
      </c>
      <c r="JF317" s="21">
        <v>154</v>
      </c>
      <c r="JG317" s="20">
        <v>20367.98</v>
      </c>
      <c r="JH317" s="20">
        <v>134825.622</v>
      </c>
      <c r="JI317" s="20">
        <v>134825.622</v>
      </c>
      <c r="JJ317" s="21">
        <v>203.8</v>
      </c>
      <c r="JK317" s="20">
        <v>26949.757000000001</v>
      </c>
      <c r="JL317" s="20">
        <v>178393.622</v>
      </c>
      <c r="JM317" s="20">
        <v>178393.622</v>
      </c>
      <c r="JN317" s="21">
        <v>156.9</v>
      </c>
      <c r="JO317" s="20">
        <v>20741.828000000001</v>
      </c>
      <c r="JP317" s="20">
        <v>137300.29999999999</v>
      </c>
      <c r="JQ317" s="20">
        <v>137300.29999999999</v>
      </c>
      <c r="JR317" s="21">
        <v>111.7</v>
      </c>
      <c r="JS317" s="20">
        <v>361.57600000000002</v>
      </c>
      <c r="JT317" s="20">
        <v>1064872.5649999999</v>
      </c>
      <c r="JU317" s="21">
        <v>49.9</v>
      </c>
      <c r="JV317" s="20">
        <v>161.45599999999999</v>
      </c>
      <c r="JW317" s="20">
        <v>475502.12599999999</v>
      </c>
      <c r="JX317" s="20">
        <v>27.175999999999998</v>
      </c>
      <c r="JY317" s="20">
        <v>87.936999999999998</v>
      </c>
      <c r="JZ317" s="20">
        <v>258980.97099999999</v>
      </c>
      <c r="KA317" s="20">
        <v>258980.97099999999</v>
      </c>
      <c r="KB317" s="20">
        <v>34.668999999999997</v>
      </c>
      <c r="KC317" s="20">
        <v>112.18300000000001</v>
      </c>
      <c r="KD317" s="20">
        <v>330389.46899999998</v>
      </c>
      <c r="KE317" s="20">
        <v>330389.46899999998</v>
      </c>
      <c r="KF317" s="21">
        <v>61.8</v>
      </c>
      <c r="KG317" s="21">
        <v>200.1</v>
      </c>
      <c r="KH317" s="20">
        <v>589370.43900000001</v>
      </c>
      <c r="KI317" s="20">
        <v>589370.43900000001</v>
      </c>
      <c r="KJ317" s="21">
        <v>46</v>
      </c>
      <c r="KK317" s="21">
        <v>149</v>
      </c>
      <c r="KL317" s="21">
        <v>438827.9</v>
      </c>
      <c r="KM317" s="21">
        <v>438827.9</v>
      </c>
      <c r="KN317" s="21">
        <v>126.1</v>
      </c>
      <c r="KO317" s="20">
        <v>298.16699999999997</v>
      </c>
      <c r="KP317" s="20">
        <v>6654.9059999999999</v>
      </c>
      <c r="KQ317" s="21">
        <v>36.200000000000003</v>
      </c>
      <c r="KR317" s="20">
        <v>85.578000000000003</v>
      </c>
      <c r="KS317" s="20">
        <v>1910.0450000000001</v>
      </c>
      <c r="KT317" s="21">
        <v>34.700000000000003</v>
      </c>
      <c r="KU317" s="20">
        <v>81.983999999999995</v>
      </c>
      <c r="KV317" s="20">
        <v>1829.8330000000001</v>
      </c>
      <c r="KW317" s="21">
        <v>31.3</v>
      </c>
      <c r="KX317" s="20">
        <v>74.064999999999998</v>
      </c>
      <c r="KY317" s="20">
        <v>1653.0920000000001</v>
      </c>
      <c r="KZ317" s="20">
        <v>1653.0920000000001</v>
      </c>
      <c r="LA317" s="21">
        <v>58.6</v>
      </c>
      <c r="LB317" s="20">
        <v>138.524</v>
      </c>
      <c r="LC317" s="20">
        <v>3091.7689999999998</v>
      </c>
      <c r="LD317" s="20">
        <v>3091.7689999999998</v>
      </c>
      <c r="LE317" s="21">
        <v>89.9</v>
      </c>
      <c r="LF317" s="20">
        <v>212.589</v>
      </c>
      <c r="LG317" s="20">
        <v>4744.8609999999999</v>
      </c>
      <c r="LH317" s="20">
        <v>4744.8609999999999</v>
      </c>
      <c r="LI317" s="21">
        <v>51.1</v>
      </c>
      <c r="LJ317" s="20">
        <v>120.727</v>
      </c>
      <c r="LK317" s="20">
        <v>2694.5439999999999</v>
      </c>
      <c r="LL317" s="20">
        <v>2694.5439999999999</v>
      </c>
      <c r="LM317" s="21">
        <v>186.7</v>
      </c>
      <c r="LN317" s="20">
        <v>7251.5609999999997</v>
      </c>
      <c r="LO317" s="20">
        <v>6220.3890000000001</v>
      </c>
      <c r="LP317" s="21">
        <v>67.2</v>
      </c>
      <c r="LQ317" s="20">
        <v>2607.848</v>
      </c>
      <c r="LR317" s="20">
        <v>2237.0120000000002</v>
      </c>
      <c r="LS317" s="21">
        <v>62.9</v>
      </c>
      <c r="LT317" s="20">
        <v>2442.3679999999999</v>
      </c>
      <c r="LU317" s="20">
        <v>2095.0630000000001</v>
      </c>
      <c r="LV317" s="21">
        <v>52.1</v>
      </c>
      <c r="LW317" s="20">
        <v>2023.213</v>
      </c>
      <c r="LX317" s="20">
        <v>1735.5119999999999</v>
      </c>
      <c r="LY317" s="20">
        <v>1735.5119999999999</v>
      </c>
      <c r="LZ317" s="21">
        <v>67.5</v>
      </c>
      <c r="MA317" s="20">
        <v>2620.5</v>
      </c>
      <c r="MB317" s="20">
        <v>2247.8649999999998</v>
      </c>
      <c r="MC317" s="20">
        <v>2247.8649999999998</v>
      </c>
      <c r="MD317" s="21">
        <v>119.6</v>
      </c>
      <c r="ME317" s="20">
        <v>4643.7129999999997</v>
      </c>
      <c r="MF317" s="20">
        <v>3983.377</v>
      </c>
      <c r="MG317" s="20">
        <v>3983.377</v>
      </c>
      <c r="MH317" s="21">
        <v>76.3</v>
      </c>
      <c r="MI317" s="20">
        <v>2962.2910000000002</v>
      </c>
      <c r="MJ317" s="20">
        <v>2541.0529999999999</v>
      </c>
      <c r="MK317" s="20">
        <v>2541.0529999999999</v>
      </c>
      <c r="ML317" s="21">
        <v>276.89999999999998</v>
      </c>
      <c r="MM317" s="20">
        <v>957.928</v>
      </c>
      <c r="MN317" s="20">
        <v>6123.652</v>
      </c>
      <c r="MO317" s="21">
        <v>41.2</v>
      </c>
      <c r="MP317" s="20">
        <v>142.66900000000001</v>
      </c>
      <c r="MQ317" s="20">
        <v>912.02599999999995</v>
      </c>
      <c r="MR317" s="21">
        <v>35</v>
      </c>
      <c r="MS317" s="20">
        <v>121.151</v>
      </c>
      <c r="MT317" s="20">
        <v>774.47299999999996</v>
      </c>
      <c r="MU317" s="21">
        <v>113.7</v>
      </c>
      <c r="MV317" s="20">
        <v>393.30599999999998</v>
      </c>
      <c r="MW317" s="20">
        <v>2514.2460000000001</v>
      </c>
      <c r="MX317" s="20">
        <v>2514.2460000000001</v>
      </c>
      <c r="MY317" s="21">
        <v>122</v>
      </c>
      <c r="MZ317" s="20">
        <v>421.95400000000001</v>
      </c>
      <c r="NA317" s="20">
        <v>2697.38</v>
      </c>
      <c r="NB317" s="20">
        <v>2697.38</v>
      </c>
      <c r="NC317" s="21">
        <v>235.7</v>
      </c>
      <c r="ND317" s="20">
        <v>815.25900000000001</v>
      </c>
      <c r="NE317" s="20">
        <v>5211.6260000000002</v>
      </c>
      <c r="NF317" s="20">
        <v>5211.6260000000002</v>
      </c>
      <c r="NG317" s="21">
        <v>165.4</v>
      </c>
      <c r="NH317" s="20">
        <v>572.29600000000005</v>
      </c>
      <c r="NI317" s="20">
        <v>3658.462</v>
      </c>
      <c r="NJ317" s="20">
        <v>3658.462</v>
      </c>
      <c r="NK317" s="21">
        <v>271.8</v>
      </c>
      <c r="NL317" s="20">
        <v>3748.6239999999998</v>
      </c>
      <c r="NM317" s="20">
        <v>3215.57</v>
      </c>
      <c r="NN317" s="21">
        <v>113.4</v>
      </c>
      <c r="NO317" s="20">
        <v>1564.405</v>
      </c>
      <c r="NP317" s="20">
        <v>1341.9469999999999</v>
      </c>
      <c r="NQ317" s="21">
        <v>101.7</v>
      </c>
      <c r="NR317" s="20">
        <v>1402.259</v>
      </c>
      <c r="NS317" s="20">
        <v>1202.8579999999999</v>
      </c>
      <c r="NT317" s="21">
        <v>60.7</v>
      </c>
      <c r="NU317" s="20">
        <v>837.61</v>
      </c>
      <c r="NV317" s="20">
        <v>718.50199999999995</v>
      </c>
      <c r="NW317" s="20">
        <v>718.50199999999995</v>
      </c>
      <c r="NX317" s="21">
        <v>97.7</v>
      </c>
      <c r="NY317" s="20">
        <v>1346.6089999999999</v>
      </c>
      <c r="NZ317" s="20">
        <v>1155.1210000000001</v>
      </c>
      <c r="OA317" s="20">
        <v>1155.1210000000001</v>
      </c>
      <c r="OB317" s="21">
        <v>158.4</v>
      </c>
      <c r="OC317" s="20">
        <v>2184.2190000000001</v>
      </c>
      <c r="OD317" s="20">
        <v>1873.623</v>
      </c>
      <c r="OE317" s="20">
        <v>1873.623</v>
      </c>
      <c r="OF317" s="21">
        <v>98.7</v>
      </c>
      <c r="OG317" s="20">
        <v>1360.4</v>
      </c>
      <c r="OH317" s="20">
        <v>1166.951</v>
      </c>
      <c r="OI317" s="20">
        <v>1166.951</v>
      </c>
      <c r="OJ317" s="21">
        <v>256.2</v>
      </c>
      <c r="OK317" s="20">
        <v>687.74900000000002</v>
      </c>
      <c r="OL317" s="20">
        <v>589.95100000000002</v>
      </c>
      <c r="OM317" s="21">
        <v>68.599999999999994</v>
      </c>
      <c r="ON317" s="20">
        <v>184.11600000000001</v>
      </c>
      <c r="OO317" s="20">
        <v>157.935</v>
      </c>
      <c r="OP317" s="21">
        <v>64.7</v>
      </c>
      <c r="OQ317" s="20">
        <v>173.67500000000001</v>
      </c>
      <c r="OR317" s="20">
        <v>148.97800000000001</v>
      </c>
      <c r="OS317" s="21">
        <v>64.8</v>
      </c>
      <c r="OT317" s="20">
        <v>173.86199999999999</v>
      </c>
      <c r="OU317" s="20">
        <v>149.13900000000001</v>
      </c>
      <c r="OV317" s="20">
        <v>149.13900000000001</v>
      </c>
      <c r="OW317" s="21">
        <v>122.9</v>
      </c>
      <c r="OX317" s="20">
        <v>329.77</v>
      </c>
      <c r="OY317" s="20">
        <v>282.87700000000001</v>
      </c>
      <c r="OZ317" s="20">
        <v>282.87700000000001</v>
      </c>
      <c r="PA317" s="21">
        <v>187.6</v>
      </c>
      <c r="PB317" s="20">
        <v>503.63299999999998</v>
      </c>
      <c r="PC317" s="20">
        <v>432.01600000000002</v>
      </c>
      <c r="PD317" s="20">
        <v>432.01600000000002</v>
      </c>
      <c r="PE317" s="21">
        <v>93.4</v>
      </c>
      <c r="PF317" s="20">
        <v>250.69900000000001</v>
      </c>
      <c r="PG317" s="20">
        <v>215.05</v>
      </c>
      <c r="PH317" s="20">
        <v>215.05</v>
      </c>
      <c r="PI317" s="21">
        <v>315.2</v>
      </c>
      <c r="PJ317" s="20">
        <v>8572.9069999999992</v>
      </c>
      <c r="PK317" s="20">
        <v>7353.84</v>
      </c>
      <c r="PL317" s="21">
        <v>111.2</v>
      </c>
      <c r="PM317" s="20">
        <v>3023.46</v>
      </c>
      <c r="PN317" s="20">
        <v>2593.5239999999999</v>
      </c>
      <c r="PO317" s="21">
        <v>98.4</v>
      </c>
      <c r="PP317" s="20">
        <v>2676.768</v>
      </c>
      <c r="PQ317" s="20">
        <v>2296.1320000000001</v>
      </c>
      <c r="PR317" s="21">
        <v>59.4</v>
      </c>
      <c r="PS317" s="20">
        <v>1616.9010000000001</v>
      </c>
      <c r="PT317" s="20">
        <v>1386.9780000000001</v>
      </c>
      <c r="PU317" s="20">
        <v>1386.9780000000001</v>
      </c>
      <c r="PV317" s="21">
        <v>144.6</v>
      </c>
      <c r="PW317" s="20">
        <v>3932.5459999999998</v>
      </c>
      <c r="PX317" s="20">
        <v>3373.3380000000002</v>
      </c>
      <c r="PY317" s="20">
        <v>3373.3380000000002</v>
      </c>
      <c r="PZ317" s="21">
        <v>204</v>
      </c>
      <c r="QA317" s="20">
        <v>5549.4470000000001</v>
      </c>
      <c r="QB317" s="20">
        <v>4760.3159999999998</v>
      </c>
      <c r="QC317" s="20">
        <v>4760.3159999999998</v>
      </c>
      <c r="QD317" s="21">
        <v>98</v>
      </c>
      <c r="QE317" s="20">
        <v>2666.31</v>
      </c>
      <c r="QF317" s="20">
        <v>2287.1610000000001</v>
      </c>
      <c r="QG317" s="20">
        <v>2287.1610000000001</v>
      </c>
      <c r="QH317" s="21">
        <v>238.1</v>
      </c>
      <c r="QI317" s="21">
        <v>225.4</v>
      </c>
      <c r="QJ317" s="20">
        <v>169640.33799999999</v>
      </c>
      <c r="QK317" s="21">
        <v>86.1</v>
      </c>
      <c r="QL317" s="21">
        <v>79.5</v>
      </c>
      <c r="QM317" s="20">
        <v>61345.675999999999</v>
      </c>
      <c r="QN317" s="21">
        <v>82.2</v>
      </c>
      <c r="QO317" s="21">
        <v>76.2</v>
      </c>
      <c r="QP317" s="20">
        <v>58605.845999999998</v>
      </c>
      <c r="QQ317" s="21">
        <v>59.2</v>
      </c>
      <c r="QR317" s="21">
        <v>53.7</v>
      </c>
      <c r="QS317" s="20">
        <v>42207.343000000001</v>
      </c>
      <c r="QT317" s="21">
        <v>92.7</v>
      </c>
      <c r="QU317" s="21">
        <v>92.2</v>
      </c>
      <c r="QV317" s="20">
        <v>66087.437999999995</v>
      </c>
      <c r="QW317" s="21">
        <v>152</v>
      </c>
      <c r="QX317" s="21">
        <v>145.9</v>
      </c>
      <c r="QY317" s="20">
        <v>108294.662</v>
      </c>
      <c r="QZ317" s="21">
        <v>86</v>
      </c>
      <c r="RA317" s="21">
        <v>86.7</v>
      </c>
      <c r="RB317" s="20">
        <v>61302.351999999999</v>
      </c>
      <c r="RC317" s="21">
        <v>267.7</v>
      </c>
      <c r="RD317" s="20">
        <v>7470.2749999999996</v>
      </c>
      <c r="RE317" s="20">
        <v>5677.4089999999997</v>
      </c>
      <c r="RF317" s="21">
        <v>108.5</v>
      </c>
      <c r="RG317" s="20">
        <v>3028</v>
      </c>
      <c r="RH317" s="20">
        <v>2301.2800000000002</v>
      </c>
      <c r="RI317" s="21">
        <v>85.8</v>
      </c>
      <c r="RJ317" s="20">
        <v>2393.3760000000002</v>
      </c>
      <c r="RK317" s="20">
        <v>1818.9659999999999</v>
      </c>
      <c r="RL317" s="21">
        <v>85.3</v>
      </c>
      <c r="RM317" s="20">
        <v>2379.58</v>
      </c>
      <c r="RN317" s="20">
        <v>1808.481</v>
      </c>
      <c r="RO317" s="20">
        <v>1808.481</v>
      </c>
      <c r="RP317" s="21">
        <v>73.900000000000006</v>
      </c>
      <c r="RQ317" s="20">
        <v>2062.6950000000002</v>
      </c>
      <c r="RR317" s="20">
        <v>1567.6479999999999</v>
      </c>
      <c r="RS317" s="20">
        <v>1567.6479999999999</v>
      </c>
      <c r="RT317" s="21">
        <v>159.19999999999999</v>
      </c>
      <c r="RU317" s="20">
        <v>4442.2749999999996</v>
      </c>
      <c r="RV317" s="20">
        <v>3376.1289999999999</v>
      </c>
      <c r="RW317" s="20">
        <v>3376.1289999999999</v>
      </c>
      <c r="RX317" s="21">
        <v>87.3</v>
      </c>
      <c r="RY317" s="20">
        <v>2434.768</v>
      </c>
      <c r="RZ317" s="20">
        <v>1850.424</v>
      </c>
      <c r="SA317" s="20">
        <v>1850.424</v>
      </c>
      <c r="SB317" s="21">
        <v>302.3</v>
      </c>
      <c r="SC317" s="20">
        <v>627.149</v>
      </c>
      <c r="SD317" s="20">
        <v>537.96900000000005</v>
      </c>
      <c r="SE317" s="21">
        <v>183.3</v>
      </c>
      <c r="SF317" s="20">
        <v>380.23399999999998</v>
      </c>
      <c r="SG317" s="20">
        <v>326.16500000000002</v>
      </c>
      <c r="SH317" s="21">
        <v>181.7</v>
      </c>
      <c r="SI317" s="20">
        <v>377.00599999999997</v>
      </c>
      <c r="SJ317" s="20">
        <v>323.39600000000002</v>
      </c>
      <c r="SK317" s="21">
        <v>58</v>
      </c>
      <c r="SL317" s="20">
        <v>120.381</v>
      </c>
      <c r="SM317" s="20">
        <v>103.26300000000001</v>
      </c>
      <c r="SN317" s="20">
        <v>103.26300000000001</v>
      </c>
      <c r="SO317" s="21">
        <v>61</v>
      </c>
      <c r="SP317" s="20">
        <v>126.53400000000001</v>
      </c>
      <c r="SQ317" s="20">
        <v>108.541</v>
      </c>
      <c r="SR317" s="20">
        <v>108.541</v>
      </c>
      <c r="SS317" s="21">
        <v>119</v>
      </c>
      <c r="ST317" s="20">
        <v>246.91499999999999</v>
      </c>
      <c r="SU317" s="20">
        <v>211.804</v>
      </c>
      <c r="SV317" s="20">
        <v>211.804</v>
      </c>
      <c r="SW317" s="21">
        <v>96.6</v>
      </c>
      <c r="SX317" s="20">
        <v>200.38499999999999</v>
      </c>
      <c r="SY317" s="20">
        <v>171.89</v>
      </c>
      <c r="SZ317" s="20">
        <v>171.89</v>
      </c>
      <c r="TA317" s="21">
        <v>411.4</v>
      </c>
      <c r="TB317" s="20">
        <v>1447.0930000000001</v>
      </c>
      <c r="TC317" s="20">
        <v>11353.745999999999</v>
      </c>
      <c r="TD317" s="21">
        <v>66.599999999999994</v>
      </c>
      <c r="TE317" s="20">
        <v>234.10900000000001</v>
      </c>
      <c r="TF317" s="20">
        <v>1836.7919999999999</v>
      </c>
      <c r="TG317" s="21">
        <v>71.8</v>
      </c>
      <c r="TH317" s="20">
        <v>252.643</v>
      </c>
      <c r="TI317" s="20">
        <v>1982.2090000000001</v>
      </c>
      <c r="TJ317" s="20">
        <v>1982.2090000000001</v>
      </c>
      <c r="TK317" s="21">
        <v>273</v>
      </c>
      <c r="TL317" s="20">
        <v>960.21799999999996</v>
      </c>
      <c r="TM317" s="20">
        <v>7533.7730000000001</v>
      </c>
      <c r="TN317" s="20">
        <v>7624.1480000000001</v>
      </c>
      <c r="TO317" s="21">
        <v>344.9</v>
      </c>
      <c r="TP317" s="20">
        <v>1212.9839999999999</v>
      </c>
      <c r="TQ317" s="20">
        <v>9516.9539999999997</v>
      </c>
      <c r="TR317" s="20">
        <v>9606.357</v>
      </c>
      <c r="TS317" s="21">
        <v>245.4</v>
      </c>
      <c r="TT317" s="20">
        <v>863.11699999999996</v>
      </c>
      <c r="TU317" s="20">
        <v>6771.93</v>
      </c>
      <c r="TV317" s="20">
        <v>6861.1180000000004</v>
      </c>
      <c r="TW317" s="21">
        <v>160.6</v>
      </c>
      <c r="TX317" s="20">
        <v>233.36500000000001</v>
      </c>
      <c r="TY317" s="20">
        <v>66011.880999999994</v>
      </c>
      <c r="TZ317" s="21">
        <v>75.099999999999994</v>
      </c>
      <c r="UA317" s="20">
        <v>109.197</v>
      </c>
      <c r="UB317" s="20">
        <v>30888.44</v>
      </c>
      <c r="UC317" s="21">
        <v>68.8</v>
      </c>
      <c r="UD317" s="20">
        <v>99.953000000000003</v>
      </c>
      <c r="UE317" s="20">
        <v>28273.64</v>
      </c>
      <c r="UF317" s="21">
        <v>18.2</v>
      </c>
      <c r="UG317" s="20">
        <v>26.483000000000001</v>
      </c>
      <c r="UH317" s="20">
        <v>7491.3019999999997</v>
      </c>
      <c r="UI317" s="20">
        <v>7491.3019999999997</v>
      </c>
      <c r="UJ317" s="21">
        <v>67.2</v>
      </c>
      <c r="UK317" s="20">
        <v>97.685000000000002</v>
      </c>
      <c r="UL317" s="20">
        <v>27632.138999999999</v>
      </c>
      <c r="UM317" s="20">
        <v>27632.138999999999</v>
      </c>
      <c r="UN317" s="21">
        <v>85.4</v>
      </c>
      <c r="UO317" s="20">
        <v>124.16800000000001</v>
      </c>
      <c r="UP317" s="20">
        <v>35123.440999999999</v>
      </c>
      <c r="UQ317" s="20">
        <v>35123.440999999999</v>
      </c>
      <c r="UR317" s="21">
        <v>31.8</v>
      </c>
      <c r="US317" s="20">
        <v>46.155000000000001</v>
      </c>
      <c r="UT317" s="20">
        <v>13055.956</v>
      </c>
      <c r="UU317" s="20">
        <v>13055.956</v>
      </c>
      <c r="UV317" s="21">
        <v>71.900000000000006</v>
      </c>
      <c r="UW317" s="20">
        <v>714.827</v>
      </c>
      <c r="UX317" s="20">
        <v>10211662.390000001</v>
      </c>
      <c r="UY317" s="21">
        <v>29.5</v>
      </c>
      <c r="UZ317" s="20">
        <v>293.51400000000001</v>
      </c>
      <c r="VA317" s="20">
        <v>4192999.5830000001</v>
      </c>
      <c r="VB317" s="21">
        <v>16.899999999999999</v>
      </c>
      <c r="VC317" s="20">
        <v>167.71799999999999</v>
      </c>
      <c r="VD317" s="20">
        <v>2395936.594</v>
      </c>
      <c r="VE317" s="20">
        <v>2395936.594</v>
      </c>
      <c r="VF317" s="21">
        <v>25.5</v>
      </c>
      <c r="VG317" s="20">
        <v>253.435</v>
      </c>
      <c r="VH317" s="20">
        <v>3620441.5279999999</v>
      </c>
      <c r="VI317" s="20">
        <v>3262063.7620000001</v>
      </c>
      <c r="VJ317" s="21">
        <v>42.4</v>
      </c>
      <c r="VK317" s="20">
        <v>421.31299999999999</v>
      </c>
      <c r="VL317" s="20">
        <v>6018662.807</v>
      </c>
      <c r="VM317" s="20">
        <v>5658000.3559999997</v>
      </c>
      <c r="VN317" s="21">
        <v>35.1</v>
      </c>
      <c r="VO317" s="20">
        <v>348.54500000000002</v>
      </c>
      <c r="VP317" s="20">
        <v>4979143.1150000002</v>
      </c>
      <c r="VQ317" s="20">
        <v>4979143.1150000002</v>
      </c>
      <c r="VR317" s="21">
        <v>332.2</v>
      </c>
      <c r="VS317" s="20">
        <v>1226.518</v>
      </c>
      <c r="VT317" s="20">
        <v>1052.107</v>
      </c>
      <c r="VU317" s="21">
        <v>72.599999999999994</v>
      </c>
      <c r="VV317" s="20">
        <v>268.05900000000003</v>
      </c>
      <c r="VW317" s="20">
        <v>229.941</v>
      </c>
      <c r="VX317" s="21">
        <v>67.7</v>
      </c>
      <c r="VY317" s="20">
        <v>250.048</v>
      </c>
      <c r="VZ317" s="20">
        <v>214.49100000000001</v>
      </c>
      <c r="WA317" s="21">
        <v>43.3</v>
      </c>
      <c r="WB317" s="20">
        <v>159.84899999999999</v>
      </c>
      <c r="WC317" s="20">
        <v>137.119</v>
      </c>
      <c r="WD317" s="20">
        <v>137.119</v>
      </c>
      <c r="WE317" s="21">
        <v>216.3</v>
      </c>
      <c r="WF317" s="20">
        <v>798.61</v>
      </c>
      <c r="WG317" s="20">
        <v>685.048</v>
      </c>
      <c r="WH317" s="20">
        <v>685.048</v>
      </c>
      <c r="WI317" s="21">
        <v>259.60000000000002</v>
      </c>
      <c r="WJ317" s="20">
        <v>958.45899999999995</v>
      </c>
      <c r="WK317" s="20">
        <v>822.16600000000005</v>
      </c>
      <c r="WL317" s="20">
        <v>822.16600000000005</v>
      </c>
      <c r="WM317" s="21">
        <v>41.4</v>
      </c>
      <c r="WN317" s="20">
        <v>152.821</v>
      </c>
      <c r="WO317" s="20">
        <v>131.09</v>
      </c>
      <c r="WP317" s="20">
        <v>131.09</v>
      </c>
      <c r="WQ317" s="21">
        <v>175.9</v>
      </c>
      <c r="WR317" s="20">
        <v>634.60299999999995</v>
      </c>
      <c r="WS317" s="20">
        <v>2320.4250000000002</v>
      </c>
      <c r="WT317" s="21">
        <v>65</v>
      </c>
      <c r="WU317" s="20">
        <v>234.68700000000001</v>
      </c>
      <c r="WV317" s="20">
        <v>858.13400000000001</v>
      </c>
      <c r="WW317" s="21">
        <v>59.2</v>
      </c>
      <c r="WX317" s="20">
        <v>213.80600000000001</v>
      </c>
      <c r="WY317" s="20">
        <v>781.78099999999995</v>
      </c>
      <c r="WZ317" s="21">
        <v>41.2</v>
      </c>
      <c r="XA317" s="20">
        <v>148.51599999999999</v>
      </c>
      <c r="XB317" s="20">
        <v>543.04899999999998</v>
      </c>
      <c r="XC317" s="20">
        <v>543.04899999999998</v>
      </c>
      <c r="XD317" s="21">
        <v>69.7</v>
      </c>
      <c r="XE317" s="20">
        <v>251.399</v>
      </c>
      <c r="XF317" s="20">
        <v>919.24199999999996</v>
      </c>
      <c r="XG317" s="20">
        <v>919.24199999999996</v>
      </c>
      <c r="XH317" s="21">
        <v>110.8</v>
      </c>
      <c r="XI317" s="20">
        <v>399.91500000000002</v>
      </c>
      <c r="XJ317" s="20">
        <v>1462.2909999999999</v>
      </c>
      <c r="XK317" s="20">
        <v>1462.2909999999999</v>
      </c>
      <c r="XL317" s="21">
        <v>64.7</v>
      </c>
      <c r="XM317" s="20">
        <v>233.61099999999999</v>
      </c>
      <c r="XN317" s="22">
        <v>854.19942000000003</v>
      </c>
      <c r="XO317" s="22">
        <v>854.19942000000003</v>
      </c>
      <c r="XP317" s="21">
        <v>156.1</v>
      </c>
      <c r="XQ317" s="20">
        <v>4020.1</v>
      </c>
      <c r="XR317" s="20">
        <v>275224.092</v>
      </c>
      <c r="XS317" s="21">
        <v>69.5</v>
      </c>
      <c r="XT317" s="20">
        <v>1789.357</v>
      </c>
      <c r="XU317" s="20">
        <v>122502.935</v>
      </c>
      <c r="XV317" s="21">
        <v>33.9</v>
      </c>
      <c r="XW317" s="20">
        <v>872.654</v>
      </c>
      <c r="XX317" s="20">
        <v>59743.625</v>
      </c>
      <c r="XY317" s="20">
        <v>59743.625</v>
      </c>
      <c r="XZ317" s="21">
        <v>52.7</v>
      </c>
      <c r="YA317" s="20">
        <v>1358.09</v>
      </c>
      <c r="YB317" s="20">
        <v>92977.531000000003</v>
      </c>
      <c r="YC317" s="20">
        <v>92977.531000000003</v>
      </c>
      <c r="YD317" s="21">
        <v>86.6</v>
      </c>
      <c r="YE317" s="20">
        <v>2230.7429999999999</v>
      </c>
      <c r="YF317" s="20">
        <v>152721.15700000001</v>
      </c>
      <c r="YG317" s="20">
        <v>152721.15700000001</v>
      </c>
      <c r="YH317" s="21">
        <v>52.1</v>
      </c>
      <c r="YI317" s="20">
        <v>1342.81</v>
      </c>
      <c r="YJ317" s="20">
        <v>91931.455000000002</v>
      </c>
      <c r="YK317" s="20">
        <v>91931.455000000002</v>
      </c>
      <c r="YL317" s="21">
        <v>254.4</v>
      </c>
      <c r="YM317" s="20">
        <v>5221.835</v>
      </c>
      <c r="YN317" s="20">
        <v>4479.29</v>
      </c>
      <c r="YO317" s="21">
        <v>143.19999999999999</v>
      </c>
      <c r="YP317" s="20">
        <v>2939.8359999999998</v>
      </c>
      <c r="YQ317" s="20">
        <v>2521.7910000000002</v>
      </c>
      <c r="YR317" s="21">
        <v>135.69999999999999</v>
      </c>
      <c r="YS317" s="20">
        <v>2785.5970000000002</v>
      </c>
      <c r="YT317" s="20">
        <v>2389.4850000000001</v>
      </c>
      <c r="YU317" s="21">
        <v>40.700000000000003</v>
      </c>
      <c r="YV317" s="20">
        <v>835.65499999999997</v>
      </c>
      <c r="YW317" s="20">
        <v>716.82500000000005</v>
      </c>
      <c r="YX317" s="20">
        <v>716.82500000000005</v>
      </c>
      <c r="YY317" s="21">
        <v>70.5</v>
      </c>
      <c r="YZ317" s="20">
        <v>1446.3440000000001</v>
      </c>
      <c r="ZA317" s="20">
        <v>1240.674</v>
      </c>
      <c r="ZB317" s="20">
        <v>1240.674</v>
      </c>
      <c r="ZC317" s="21">
        <v>111.2</v>
      </c>
      <c r="ZD317" s="20">
        <v>2281.9989999999998</v>
      </c>
      <c r="ZE317" s="20">
        <v>1957.499</v>
      </c>
      <c r="ZF317" s="20">
        <v>1957.499</v>
      </c>
      <c r="ZG317" s="21">
        <v>76</v>
      </c>
      <c r="ZH317" s="20">
        <v>1559.9269999999999</v>
      </c>
      <c r="ZI317" s="20">
        <v>1338.106</v>
      </c>
      <c r="ZJ317" s="20">
        <v>1338.106</v>
      </c>
      <c r="ZK317" s="21">
        <v>367</v>
      </c>
      <c r="ZL317" s="20">
        <v>18492.221000000001</v>
      </c>
      <c r="ZM317" s="20">
        <v>2046865.1</v>
      </c>
      <c r="ZN317" s="21">
        <v>210.8</v>
      </c>
      <c r="ZO317" s="20">
        <v>10623.455</v>
      </c>
      <c r="ZP317" s="20">
        <v>1175887.8999999999</v>
      </c>
      <c r="ZQ317" s="21">
        <v>198.8</v>
      </c>
      <c r="ZR317" s="20">
        <v>10017.379000000001</v>
      </c>
      <c r="ZS317" s="20">
        <v>1108802.6780000001</v>
      </c>
      <c r="ZT317" s="21">
        <v>60.5</v>
      </c>
      <c r="ZU317" s="20">
        <v>3046.8739999999998</v>
      </c>
      <c r="ZV317" s="20">
        <v>337252.1</v>
      </c>
      <c r="ZW317" s="20">
        <v>337252.1</v>
      </c>
      <c r="ZX317" s="21">
        <v>95.7</v>
      </c>
      <c r="ZY317" s="20">
        <v>4821.8919999999998</v>
      </c>
      <c r="ZZ317" s="20">
        <v>533725.1</v>
      </c>
      <c r="AAA317" s="20">
        <v>533725.1</v>
      </c>
      <c r="AAB317" s="21">
        <v>156.1</v>
      </c>
      <c r="AAC317" s="20">
        <v>7868.7659999999996</v>
      </c>
      <c r="AAD317" s="20">
        <v>870977.2</v>
      </c>
      <c r="AAE317" s="20">
        <v>870977.2</v>
      </c>
      <c r="AAF317" s="21">
        <v>105.7</v>
      </c>
      <c r="AAG317" s="20">
        <v>5324.942</v>
      </c>
      <c r="AAH317" s="20">
        <v>589406.69999999995</v>
      </c>
      <c r="AAI317" s="20">
        <v>589406.69999999995</v>
      </c>
      <c r="AAJ317" s="21">
        <v>221.2</v>
      </c>
      <c r="AAK317" s="20">
        <v>3721.94</v>
      </c>
      <c r="AAL317" s="20">
        <v>4139915.9</v>
      </c>
      <c r="AAM317" s="21">
        <v>37</v>
      </c>
      <c r="AAN317" s="20">
        <v>623.01199999999994</v>
      </c>
      <c r="AAO317" s="20">
        <v>692977</v>
      </c>
      <c r="AAP317" s="21">
        <v>90.3</v>
      </c>
      <c r="AAQ317" s="20">
        <v>1519.549</v>
      </c>
      <c r="AAR317" s="20">
        <v>1690195.1</v>
      </c>
      <c r="AAS317" s="20">
        <v>1690195.1</v>
      </c>
      <c r="AAT317" s="21">
        <v>93.9</v>
      </c>
      <c r="AAU317" s="20">
        <v>1579.3789999999999</v>
      </c>
      <c r="AAV317" s="20">
        <v>1756743.8</v>
      </c>
      <c r="AAW317" s="20">
        <v>1756743.8</v>
      </c>
      <c r="AAX317" s="21">
        <v>184.2</v>
      </c>
      <c r="AAY317" s="20">
        <v>3098.9270000000001</v>
      </c>
      <c r="AAZ317" s="20">
        <v>3446938.9</v>
      </c>
      <c r="ABA317" s="20">
        <v>3446938.9</v>
      </c>
      <c r="ABB317" s="21">
        <v>127.6</v>
      </c>
      <c r="ABC317" s="20">
        <v>2146.3420000000001</v>
      </c>
      <c r="ABD317" s="20">
        <v>2387377.7000000002</v>
      </c>
      <c r="ABE317" s="20">
        <v>2387377.7000000002</v>
      </c>
      <c r="ABF317" s="21">
        <v>392.6</v>
      </c>
      <c r="ABG317" s="20">
        <v>270.471</v>
      </c>
      <c r="ABH317" s="20">
        <v>232.01</v>
      </c>
      <c r="ABI317" s="21">
        <v>22.5</v>
      </c>
      <c r="ABJ317" s="20">
        <v>15.509</v>
      </c>
      <c r="ABK317" s="20">
        <v>13.304</v>
      </c>
      <c r="ABL317" s="21">
        <v>21.2</v>
      </c>
      <c r="ABM317" s="20">
        <v>14.606</v>
      </c>
      <c r="ABN317" s="20">
        <v>12.529</v>
      </c>
      <c r="ABO317" s="21">
        <v>63.4</v>
      </c>
      <c r="ABP317" s="20">
        <v>43.68</v>
      </c>
      <c r="ABQ317" s="20">
        <v>37.468000000000004</v>
      </c>
      <c r="ABR317" s="20">
        <v>37.468000000000004</v>
      </c>
      <c r="ABS317" s="21">
        <v>306.7</v>
      </c>
      <c r="ABT317" s="20">
        <v>211.28200000000001</v>
      </c>
      <c r="ABU317" s="20">
        <v>181.23699999999999</v>
      </c>
      <c r="ABV317" s="20">
        <v>181.23699999999999</v>
      </c>
      <c r="ABW317" s="21">
        <v>370.1</v>
      </c>
      <c r="ABX317" s="20">
        <v>254.96100000000001</v>
      </c>
      <c r="ABY317" s="20">
        <v>218.70599999999999</v>
      </c>
      <c r="ABZ317" s="20">
        <v>218.70599999999999</v>
      </c>
      <c r="ACA317" s="21">
        <v>100.2</v>
      </c>
      <c r="ACB317" s="20">
        <v>69</v>
      </c>
      <c r="ACC317" s="20">
        <v>59.188000000000002</v>
      </c>
      <c r="ACD317" s="20">
        <v>59.188000000000002</v>
      </c>
      <c r="ACE317" s="21">
        <v>78.099999999999994</v>
      </c>
      <c r="ACF317" s="20">
        <v>904.39</v>
      </c>
      <c r="ACG317" s="20">
        <v>17750.923999999999</v>
      </c>
      <c r="ACH317" s="21">
        <v>35.6</v>
      </c>
      <c r="ACI317" s="20">
        <v>412.51900000000001</v>
      </c>
      <c r="ACJ317" s="20">
        <v>8096.7250000000004</v>
      </c>
      <c r="ACK317" s="21">
        <v>16.100000000000001</v>
      </c>
      <c r="ACL317" s="20">
        <v>186.15299999999999</v>
      </c>
      <c r="ACM317" s="20">
        <v>3653.7240000000002</v>
      </c>
      <c r="ACN317" s="20">
        <v>3653.7240000000002</v>
      </c>
      <c r="ACO317" s="21">
        <v>26.4</v>
      </c>
      <c r="ACP317" s="20">
        <v>305.71800000000002</v>
      </c>
      <c r="ACQ317" s="20">
        <v>6000.4750000000004</v>
      </c>
      <c r="ACR317" s="20">
        <v>6000.4750000000004</v>
      </c>
      <c r="ACS317" s="21">
        <v>42.5</v>
      </c>
      <c r="ACT317" s="20">
        <v>491.87099999999998</v>
      </c>
      <c r="ACU317" s="20">
        <v>9654.1990000000005</v>
      </c>
      <c r="ACV317" s="20">
        <v>9654.1990000000005</v>
      </c>
      <c r="ACW317" s="21">
        <v>19.8</v>
      </c>
      <c r="ACX317" s="20">
        <v>229.37200000000001</v>
      </c>
      <c r="ACY317" s="20">
        <v>4501.9939999999997</v>
      </c>
      <c r="ACZ317" s="20">
        <v>4501.9939999999997</v>
      </c>
      <c r="ADA317" s="21">
        <v>188.3</v>
      </c>
      <c r="ADB317" s="20">
        <v>657.26700000000005</v>
      </c>
      <c r="ADC317" s="20">
        <v>2654.306</v>
      </c>
      <c r="ADD317" s="21">
        <v>51.4</v>
      </c>
      <c r="ADE317" s="20">
        <v>179.58699999999999</v>
      </c>
      <c r="ADF317" s="20">
        <v>725.24300000000005</v>
      </c>
      <c r="ADG317" s="21">
        <v>67.900000000000006</v>
      </c>
      <c r="ADH317" s="20">
        <v>237.023</v>
      </c>
      <c r="ADI317" s="20">
        <v>957.19399999999996</v>
      </c>
      <c r="ADJ317" s="20">
        <v>957.19399999999996</v>
      </c>
      <c r="ADK317" s="21">
        <v>68.900000000000006</v>
      </c>
      <c r="ADL317" s="20">
        <v>240.65700000000001</v>
      </c>
      <c r="ADM317" s="20">
        <v>971.86800000000005</v>
      </c>
      <c r="ADN317" s="20">
        <v>971.86800000000005</v>
      </c>
      <c r="ADO317" s="21">
        <v>136.80000000000001</v>
      </c>
      <c r="ADP317" s="20">
        <v>477.68</v>
      </c>
      <c r="ADQ317" s="20">
        <v>1929.0630000000001</v>
      </c>
      <c r="ADR317" s="20">
        <v>1929.0630000000001</v>
      </c>
      <c r="ADS317" s="21">
        <v>130.5</v>
      </c>
      <c r="ADT317" s="20">
        <v>455.67899999999997</v>
      </c>
      <c r="ADU317" s="20">
        <v>1840.2159999999999</v>
      </c>
      <c r="ADV317" s="20">
        <v>1840.2159999999999</v>
      </c>
      <c r="ADW317" s="21">
        <v>330.5</v>
      </c>
      <c r="ADX317" s="20">
        <v>2915.88</v>
      </c>
      <c r="ADY317" s="20">
        <v>2501.2420000000002</v>
      </c>
      <c r="ADZ317" s="21">
        <v>61.1</v>
      </c>
      <c r="AEA317" s="20">
        <v>539.12599999999998</v>
      </c>
      <c r="AEB317" s="20">
        <v>462.46199999999999</v>
      </c>
      <c r="AEC317" s="21">
        <v>54.1</v>
      </c>
      <c r="AED317" s="20">
        <v>477.06200000000001</v>
      </c>
      <c r="AEE317" s="20">
        <v>409.22399999999999</v>
      </c>
      <c r="AEF317" s="21">
        <v>106.1</v>
      </c>
      <c r="AEG317" s="20">
        <v>936.12800000000004</v>
      </c>
      <c r="AEH317" s="20">
        <v>803.01099999999997</v>
      </c>
      <c r="AEI317" s="20">
        <v>803.01099999999997</v>
      </c>
      <c r="AEJ317" s="21">
        <v>163.30000000000001</v>
      </c>
      <c r="AEK317" s="20">
        <v>1440.626</v>
      </c>
      <c r="AEL317" s="20">
        <v>1235.769</v>
      </c>
      <c r="AEM317" s="20">
        <v>1235.769</v>
      </c>
      <c r="AEN317" s="21">
        <v>269.39999999999998</v>
      </c>
      <c r="AEO317" s="20">
        <v>2376.7539999999999</v>
      </c>
      <c r="AEP317" s="20">
        <v>2038.78</v>
      </c>
      <c r="AEQ317" s="20">
        <v>2038.78</v>
      </c>
      <c r="AER317" s="21">
        <v>107.6</v>
      </c>
      <c r="AES317" s="20">
        <v>948.85599999999999</v>
      </c>
      <c r="AET317" s="20">
        <v>813.92899999999997</v>
      </c>
      <c r="AEU317" s="20">
        <v>813.92899999999997</v>
      </c>
      <c r="AEV317" s="21">
        <v>275.39999999999998</v>
      </c>
      <c r="AEW317" s="20">
        <v>1162.029</v>
      </c>
      <c r="AEX317" s="20">
        <v>9480.7620000000006</v>
      </c>
      <c r="AEY317" s="21">
        <v>37</v>
      </c>
      <c r="AEZ317" s="20">
        <v>156.274</v>
      </c>
      <c r="AFA317" s="20">
        <v>1275.0060000000001</v>
      </c>
      <c r="AFB317" s="21">
        <v>36.5</v>
      </c>
      <c r="AFC317" s="20">
        <v>153.95699999999999</v>
      </c>
      <c r="AFD317" s="20">
        <v>1256.1079999999999</v>
      </c>
      <c r="AFE317" s="21">
        <v>100.5</v>
      </c>
      <c r="AFF317" s="20">
        <v>424.137</v>
      </c>
      <c r="AFG317" s="20">
        <v>3460.4470000000001</v>
      </c>
      <c r="AFH317" s="20">
        <v>3460.4470000000001</v>
      </c>
      <c r="AFI317" s="21">
        <v>137.9</v>
      </c>
      <c r="AFJ317" s="20">
        <v>581.61800000000005</v>
      </c>
      <c r="AFK317" s="20">
        <v>4745.3090000000002</v>
      </c>
      <c r="AFL317" s="20">
        <v>4745.3090000000002</v>
      </c>
      <c r="AFM317" s="21">
        <v>238.4</v>
      </c>
      <c r="AFN317" s="20">
        <v>1005.755</v>
      </c>
      <c r="AFO317" s="20">
        <v>8205.7559999999994</v>
      </c>
      <c r="AFP317" s="20">
        <v>8205.7559999999994</v>
      </c>
      <c r="AFQ317" s="21">
        <v>123.7</v>
      </c>
      <c r="AFR317" s="20">
        <v>522.02200000000005</v>
      </c>
      <c r="AFS317" s="20">
        <v>4259.0749999999998</v>
      </c>
      <c r="AFT317" s="20">
        <v>4259.0749999999998</v>
      </c>
      <c r="AFU317" s="21">
        <v>202.1</v>
      </c>
      <c r="AFV317" s="20">
        <v>403.72</v>
      </c>
      <c r="AFW317" s="20">
        <v>597.26400000000001</v>
      </c>
      <c r="AFX317" s="21">
        <v>29.1</v>
      </c>
      <c r="AFY317" s="20">
        <v>58.228999999999999</v>
      </c>
      <c r="AFZ317" s="20">
        <v>86.144000000000005</v>
      </c>
      <c r="AGA317" s="21">
        <v>90.6</v>
      </c>
      <c r="AGB317" s="20">
        <v>181.108</v>
      </c>
      <c r="AGC317" s="20">
        <v>267.93099999999998</v>
      </c>
      <c r="AGD317" s="20">
        <v>267.93099999999998</v>
      </c>
      <c r="AGE317" s="21">
        <v>82.3</v>
      </c>
      <c r="AGF317" s="20">
        <v>164.38399999999999</v>
      </c>
      <c r="AGG317" s="20">
        <v>243.18899999999999</v>
      </c>
      <c r="AGH317" s="20">
        <v>243.18899999999999</v>
      </c>
      <c r="AGI317" s="21">
        <v>172.9</v>
      </c>
      <c r="AGJ317" s="20">
        <v>345.49099999999999</v>
      </c>
      <c r="AGK317" s="20">
        <v>511.12</v>
      </c>
      <c r="AGL317" s="20">
        <v>511.12</v>
      </c>
      <c r="AGM317" s="21">
        <v>145.5</v>
      </c>
      <c r="AGN317" s="20">
        <v>290.70499999999998</v>
      </c>
      <c r="AGO317" s="20">
        <v>430.06799999999998</v>
      </c>
      <c r="AGP317" s="20">
        <v>430.06799999999998</v>
      </c>
      <c r="AGQ317" s="21">
        <v>135.30000000000001</v>
      </c>
      <c r="AGR317" s="20">
        <v>738.20699999999999</v>
      </c>
      <c r="AGS317" s="20">
        <v>2769.1619999999998</v>
      </c>
      <c r="AGT317" s="21">
        <v>52.4</v>
      </c>
      <c r="AGU317" s="20">
        <v>285.89400000000001</v>
      </c>
      <c r="AGV317" s="20">
        <v>1072.444</v>
      </c>
      <c r="AGW317" s="21">
        <v>50.5</v>
      </c>
      <c r="AGX317" s="20">
        <v>275.63600000000002</v>
      </c>
      <c r="AGY317" s="20">
        <v>1033.9659999999999</v>
      </c>
      <c r="AGZ317" s="21">
        <v>35.4</v>
      </c>
      <c r="AHA317" s="20">
        <v>193.38300000000001</v>
      </c>
      <c r="AHB317" s="20">
        <v>725.42</v>
      </c>
      <c r="AHC317" s="20">
        <v>725.42</v>
      </c>
      <c r="AHD317" s="21">
        <v>47.4</v>
      </c>
      <c r="AHE317" s="20">
        <v>258.93</v>
      </c>
      <c r="AHF317" s="20">
        <v>971.298</v>
      </c>
      <c r="AHG317" s="20">
        <v>971.298</v>
      </c>
      <c r="AHH317" s="21">
        <v>82.9</v>
      </c>
      <c r="AHI317" s="20">
        <v>452.31299999999999</v>
      </c>
      <c r="AHJ317" s="20">
        <v>1696.7180000000001</v>
      </c>
      <c r="AHK317" s="20">
        <v>1696.7180000000001</v>
      </c>
      <c r="AHL317" s="21">
        <v>51.9</v>
      </c>
      <c r="AHM317" s="20">
        <v>283.10399999999998</v>
      </c>
      <c r="AHN317" s="20">
        <v>1061.98</v>
      </c>
      <c r="AHO317" s="20">
        <v>1061.98</v>
      </c>
      <c r="AHP317" s="21">
        <v>305.2</v>
      </c>
      <c r="AHQ317" s="20">
        <v>714.12900000000002</v>
      </c>
      <c r="AHR317" s="20">
        <v>612.58000000000004</v>
      </c>
      <c r="AHS317" s="21">
        <v>134.69999999999999</v>
      </c>
      <c r="AHT317" s="20">
        <v>315.21300000000002</v>
      </c>
      <c r="AHU317" s="20">
        <v>270.39</v>
      </c>
      <c r="AHV317" s="21">
        <v>125.1</v>
      </c>
      <c r="AHW317" s="20">
        <v>292.733</v>
      </c>
      <c r="AHX317" s="20">
        <v>251.10599999999999</v>
      </c>
      <c r="AHY317" s="21">
        <v>67.400000000000006</v>
      </c>
      <c r="AHZ317" s="20">
        <v>157.77699999999999</v>
      </c>
      <c r="AIA317" s="20">
        <v>135.34100000000001</v>
      </c>
      <c r="AIB317" s="20">
        <v>135.34100000000001</v>
      </c>
      <c r="AIC317" s="21">
        <v>103.1</v>
      </c>
      <c r="AID317" s="20">
        <v>241.13900000000001</v>
      </c>
      <c r="AIE317" s="20">
        <v>206.84899999999999</v>
      </c>
      <c r="AIF317" s="20">
        <v>206.84899999999999</v>
      </c>
      <c r="AIG317" s="21">
        <v>170.5</v>
      </c>
      <c r="AIH317" s="20">
        <v>398.916</v>
      </c>
      <c r="AII317" s="20">
        <v>342.19</v>
      </c>
      <c r="AIJ317" s="20">
        <v>342.19</v>
      </c>
      <c r="AIK317" s="21">
        <v>98.6</v>
      </c>
      <c r="AIL317" s="20">
        <v>230.64599999999999</v>
      </c>
      <c r="AIM317" s="20">
        <v>197.84800000000001</v>
      </c>
      <c r="AIN317" s="20">
        <v>197.84800000000001</v>
      </c>
      <c r="AIO317" s="21">
        <v>113.8</v>
      </c>
      <c r="AIP317" s="20">
        <v>1758.0630000000001</v>
      </c>
      <c r="AIQ317" s="20">
        <v>110324.774</v>
      </c>
      <c r="AIR317" s="21">
        <v>15.1</v>
      </c>
      <c r="AIS317" s="20">
        <v>233.21100000000001</v>
      </c>
      <c r="AIT317" s="20">
        <v>14634.83</v>
      </c>
      <c r="AIU317" s="21">
        <v>16.600000000000001</v>
      </c>
      <c r="AIV317" s="20">
        <v>256.875</v>
      </c>
      <c r="AIW317" s="20">
        <v>16119.825000000001</v>
      </c>
      <c r="AIX317" s="20">
        <v>16119.825000000001</v>
      </c>
      <c r="AIY317" s="21">
        <v>82.1</v>
      </c>
      <c r="AIZ317" s="20">
        <v>1267.9770000000001</v>
      </c>
      <c r="AJA317" s="20">
        <v>79570.119000000006</v>
      </c>
      <c r="AJB317" s="20">
        <v>79570.119000000006</v>
      </c>
      <c r="AJC317" s="21">
        <v>98.7</v>
      </c>
      <c r="AJD317" s="20">
        <v>1524.8520000000001</v>
      </c>
      <c r="AJE317" s="20">
        <v>95689.944000000003</v>
      </c>
      <c r="AJF317" s="20">
        <v>95689.944000000003</v>
      </c>
      <c r="AJG317" s="21">
        <v>50.6</v>
      </c>
      <c r="AJH317" s="20">
        <v>780.86300000000006</v>
      </c>
      <c r="AJI317" s="20">
        <v>49001.951000000001</v>
      </c>
      <c r="AJJ317" s="20">
        <v>49001.951000000001</v>
      </c>
      <c r="AJK317" s="21">
        <v>77.099999999999994</v>
      </c>
      <c r="AJL317" s="20">
        <v>578.51300000000003</v>
      </c>
      <c r="AJM317" s="20">
        <v>2169.4229999999998</v>
      </c>
      <c r="AJN317" s="21">
        <v>17.8</v>
      </c>
      <c r="AJO317" s="20">
        <v>133.76400000000001</v>
      </c>
      <c r="AJP317" s="20">
        <v>501.61500000000001</v>
      </c>
      <c r="AJQ317" s="21">
        <v>13</v>
      </c>
      <c r="AJR317" s="20">
        <v>97.644999999999996</v>
      </c>
      <c r="AJS317" s="20">
        <v>366.17</v>
      </c>
      <c r="AJT317" s="20">
        <v>330.84399999999999</v>
      </c>
      <c r="AJU317" s="21">
        <v>46.3</v>
      </c>
      <c r="AJV317" s="20">
        <v>347.38200000000001</v>
      </c>
      <c r="AJW317" s="20">
        <v>1302.684</v>
      </c>
      <c r="AJX317" s="20">
        <v>1267.4649999999999</v>
      </c>
      <c r="AJY317" s="21">
        <v>59.3</v>
      </c>
      <c r="AJZ317" s="20">
        <v>444.74900000000002</v>
      </c>
      <c r="AKA317" s="20">
        <v>1667.808</v>
      </c>
      <c r="AKB317" s="20">
        <v>1598.309</v>
      </c>
      <c r="AKC317" s="21">
        <v>52.4</v>
      </c>
      <c r="AKD317" s="20">
        <v>393.14499999999998</v>
      </c>
      <c r="AKE317" s="20">
        <v>1474.2940000000001</v>
      </c>
      <c r="AKF317" s="20">
        <v>1474.2940000000001</v>
      </c>
      <c r="AKG317" s="21">
        <v>283.39999999999998</v>
      </c>
      <c r="AKH317" s="20">
        <v>1496.704</v>
      </c>
      <c r="AKI317" s="20">
        <v>13420.049000000001</v>
      </c>
      <c r="AKJ317" s="21">
        <v>41.4</v>
      </c>
      <c r="AKK317" s="20">
        <v>218.773</v>
      </c>
      <c r="AKL317" s="20">
        <v>1961.6030000000001</v>
      </c>
      <c r="AKM317" s="21">
        <v>39.200000000000003</v>
      </c>
      <c r="AKN317" s="20">
        <v>207.024</v>
      </c>
      <c r="AKO317" s="20">
        <v>1856.258</v>
      </c>
      <c r="AKP317" s="21">
        <v>87.5</v>
      </c>
      <c r="AKQ317" s="20">
        <v>461.95499999999998</v>
      </c>
      <c r="AKR317" s="20">
        <v>4142.07</v>
      </c>
      <c r="AKS317" s="20">
        <v>4142.07</v>
      </c>
      <c r="AKT317" s="21">
        <v>154.5</v>
      </c>
      <c r="AKU317" s="20">
        <v>815.97699999999998</v>
      </c>
      <c r="AKV317" s="20">
        <v>7316.3760000000002</v>
      </c>
      <c r="AKW317" s="20">
        <v>7316.3760000000002</v>
      </c>
      <c r="AKX317" s="21">
        <v>241.9</v>
      </c>
      <c r="AKY317" s="20">
        <v>1277.932</v>
      </c>
      <c r="AKZ317" s="20">
        <v>11458.446</v>
      </c>
      <c r="ALA317" s="20">
        <v>11458.446</v>
      </c>
      <c r="ALB317" s="21">
        <v>134.1</v>
      </c>
      <c r="ALC317" s="20">
        <v>708.51400000000001</v>
      </c>
      <c r="ALD317" s="20">
        <v>6352.8209999999999</v>
      </c>
      <c r="ALE317" s="20">
        <v>6352.8209999999999</v>
      </c>
      <c r="ALF317" s="21">
        <v>308.7</v>
      </c>
      <c r="ALG317" s="20">
        <v>1108.838</v>
      </c>
      <c r="ALH317" s="20">
        <v>1511.9010000000001</v>
      </c>
      <c r="ALI317" s="21">
        <v>107.8</v>
      </c>
      <c r="ALJ317" s="20">
        <v>387.22500000000002</v>
      </c>
      <c r="ALK317" s="20">
        <v>527.98099999999999</v>
      </c>
      <c r="ALL317" s="21">
        <v>61.1</v>
      </c>
      <c r="ALM317" s="20">
        <v>219.428</v>
      </c>
      <c r="ALN317" s="20">
        <v>299.18900000000002</v>
      </c>
      <c r="ALO317" s="20">
        <v>265.28300000000002</v>
      </c>
      <c r="ALP317" s="21">
        <v>138</v>
      </c>
      <c r="ALQ317" s="20">
        <v>495.63099999999997</v>
      </c>
      <c r="ALR317" s="20">
        <v>675.79200000000003</v>
      </c>
      <c r="ALS317" s="20">
        <v>537.89300000000003</v>
      </c>
      <c r="ALT317" s="21">
        <v>200.9</v>
      </c>
      <c r="ALU317" s="20">
        <v>721.61300000000006</v>
      </c>
      <c r="ALV317" s="20">
        <v>983.92</v>
      </c>
      <c r="ALW317" s="20">
        <v>803.17700000000002</v>
      </c>
      <c r="ALX317" s="21">
        <v>154</v>
      </c>
      <c r="ALY317" s="20">
        <v>552.91099999999994</v>
      </c>
      <c r="ALZ317" s="20">
        <v>753.89400000000001</v>
      </c>
      <c r="AMA317" s="20">
        <v>555.56100000000004</v>
      </c>
      <c r="AMB317" s="21">
        <v>185.6</v>
      </c>
      <c r="AMC317" s="20">
        <v>895.87800000000004</v>
      </c>
      <c r="AMD317" s="20">
        <v>29635.902999999998</v>
      </c>
      <c r="AME317" s="21">
        <v>32.799999999999997</v>
      </c>
      <c r="AMF317" s="20">
        <v>158.04900000000001</v>
      </c>
      <c r="AMG317" s="20">
        <v>5228.3010000000004</v>
      </c>
      <c r="AMH317" s="21">
        <v>77.8</v>
      </c>
      <c r="AMI317" s="20">
        <v>375.49299999999999</v>
      </c>
      <c r="AMJ317" s="20">
        <v>12421.406999999999</v>
      </c>
      <c r="AMK317" s="20">
        <v>12421.406999999999</v>
      </c>
      <c r="AML317" s="21">
        <v>75.099999999999994</v>
      </c>
      <c r="AMM317" s="20">
        <v>362.33600000000001</v>
      </c>
      <c r="AMN317" s="20">
        <v>11986.195</v>
      </c>
      <c r="AMO317" s="20">
        <v>11986.195</v>
      </c>
      <c r="AMP317" s="21">
        <v>152.9</v>
      </c>
      <c r="AMQ317" s="20">
        <v>737.82899999999995</v>
      </c>
      <c r="AMR317" s="20">
        <v>24407.601999999999</v>
      </c>
      <c r="AMS317" s="20">
        <v>24407.601999999999</v>
      </c>
      <c r="AMT317" s="21">
        <v>113.5</v>
      </c>
      <c r="AMU317" s="20">
        <v>547.50800000000004</v>
      </c>
      <c r="AMV317" s="20">
        <v>18111.734</v>
      </c>
      <c r="AMW317" s="20">
        <v>18111.734</v>
      </c>
      <c r="AMX317" s="21">
        <v>114.2</v>
      </c>
      <c r="AMY317" s="22">
        <v>858.53667099999996</v>
      </c>
      <c r="AMZ317" s="20">
        <v>3931.4969999999998</v>
      </c>
      <c r="ANA317" s="21">
        <v>27.5</v>
      </c>
      <c r="ANB317" s="20">
        <v>206.571</v>
      </c>
      <c r="ANC317" s="20">
        <v>945.952</v>
      </c>
      <c r="AND317" s="21">
        <v>28.7</v>
      </c>
      <c r="ANE317" s="20">
        <v>215.90700000000001</v>
      </c>
      <c r="ANF317" s="20">
        <v>988.70299999999997</v>
      </c>
      <c r="ANG317" s="21">
        <v>16.2</v>
      </c>
      <c r="ANH317" s="22">
        <v>121.434167</v>
      </c>
      <c r="ANI317" s="22">
        <v>556.083483</v>
      </c>
      <c r="ANJ317" s="22">
        <v>556.083483</v>
      </c>
      <c r="ANK317" s="21">
        <v>70.599999999999994</v>
      </c>
      <c r="ANL317" s="22">
        <v>530.53119300000003</v>
      </c>
      <c r="ANM317" s="22">
        <v>2429.4614929999998</v>
      </c>
      <c r="ANN317" s="22">
        <v>2429.4614929999998</v>
      </c>
      <c r="ANO317" s="21">
        <v>86.7</v>
      </c>
      <c r="ANP317" s="22">
        <v>651.96536100000003</v>
      </c>
      <c r="ANQ317" s="22">
        <v>2985.5449749999998</v>
      </c>
      <c r="ANR317" s="22">
        <v>2985.5449749999998</v>
      </c>
      <c r="ANS317" s="21">
        <v>62.7</v>
      </c>
      <c r="ANT317" s="22">
        <v>471.19024100000001</v>
      </c>
      <c r="ANU317" s="22">
        <v>2157.72147</v>
      </c>
      <c r="ANV317" s="22">
        <v>2157.72147</v>
      </c>
      <c r="ANW317" s="21">
        <v>250</v>
      </c>
      <c r="ANX317" s="20">
        <v>50049.728999999999</v>
      </c>
      <c r="ANY317" s="20">
        <v>50049.728999999999</v>
      </c>
      <c r="ANZ317" s="21">
        <v>97.7</v>
      </c>
      <c r="AOA317" s="20">
        <v>19550.518</v>
      </c>
      <c r="AOB317" s="20">
        <v>19550.518</v>
      </c>
      <c r="AOC317" s="21">
        <v>97.5</v>
      </c>
      <c r="AOD317" s="20">
        <v>19510.707999999999</v>
      </c>
      <c r="AOE317" s="20">
        <v>19510.707999999999</v>
      </c>
      <c r="AOF317" s="21">
        <v>76.5</v>
      </c>
      <c r="AOG317" s="20">
        <v>15311.63</v>
      </c>
      <c r="AOH317" s="20">
        <v>15311.63</v>
      </c>
      <c r="AOI317" s="20">
        <v>15311.63</v>
      </c>
      <c r="AOJ317" s="21">
        <v>75.900000000000006</v>
      </c>
      <c r="AOK317" s="20">
        <v>15187.581</v>
      </c>
      <c r="AOL317" s="20">
        <v>15187.581</v>
      </c>
      <c r="AOM317" s="20">
        <v>15187.581</v>
      </c>
      <c r="AON317" s="21">
        <v>152.30000000000001</v>
      </c>
      <c r="AOO317" s="20">
        <v>30499.210999999999</v>
      </c>
      <c r="AOP317" s="20">
        <v>30499.210999999999</v>
      </c>
      <c r="AOQ317" s="20">
        <v>30499.210999999999</v>
      </c>
      <c r="AOR317" s="21">
        <v>51.4</v>
      </c>
      <c r="AOS317" s="20">
        <v>10285.77</v>
      </c>
      <c r="AOT317" s="20">
        <v>10285.77</v>
      </c>
      <c r="AOU317" s="20">
        <v>10285.77</v>
      </c>
      <c r="AOV317" s="21">
        <v>261</v>
      </c>
      <c r="AOW317" s="20">
        <v>34803.381000000001</v>
      </c>
      <c r="AOX317" s="20">
        <v>29854.34</v>
      </c>
      <c r="AOY317" s="21">
        <v>97.9</v>
      </c>
      <c r="AOZ317" s="20">
        <v>13056.535</v>
      </c>
      <c r="APA317" s="20">
        <v>11199.896000000001</v>
      </c>
      <c r="APB317" s="21">
        <v>87.8</v>
      </c>
      <c r="APC317" s="20">
        <v>11709.39</v>
      </c>
      <c r="APD317" s="20">
        <v>10044.315000000001</v>
      </c>
      <c r="APE317" s="21">
        <v>57.2</v>
      </c>
      <c r="APF317" s="20">
        <v>7630.1570000000002</v>
      </c>
      <c r="APG317" s="20">
        <v>6545.1490000000003</v>
      </c>
      <c r="APH317" s="20">
        <v>6545.1490000000003</v>
      </c>
      <c r="API317" s="21">
        <v>105.9</v>
      </c>
      <c r="APJ317" s="20">
        <v>14116.689</v>
      </c>
      <c r="APK317" s="20">
        <v>12109.296</v>
      </c>
      <c r="APL317" s="20">
        <v>12109.296</v>
      </c>
      <c r="APM317" s="21">
        <v>163.1</v>
      </c>
      <c r="APN317" s="20">
        <v>21746.846000000001</v>
      </c>
      <c r="APO317" s="20">
        <v>18654.444</v>
      </c>
      <c r="APP317" s="20">
        <v>18654.444</v>
      </c>
      <c r="APQ317" s="21">
        <v>89.2</v>
      </c>
      <c r="APR317" s="20">
        <v>11898.803</v>
      </c>
      <c r="APS317" s="20">
        <v>10206.793</v>
      </c>
      <c r="APT317" s="20">
        <v>10206.793</v>
      </c>
      <c r="APU317" s="21">
        <v>124.8</v>
      </c>
      <c r="APV317" s="20">
        <v>471.50900000000001</v>
      </c>
      <c r="APW317" s="20">
        <v>6490.7929999999997</v>
      </c>
      <c r="APX317" s="21">
        <v>52</v>
      </c>
      <c r="APY317" s="20">
        <v>196.31100000000001</v>
      </c>
      <c r="APZ317" s="20">
        <v>2702.42</v>
      </c>
      <c r="AQA317" s="21">
        <v>34.700000000000003</v>
      </c>
      <c r="AQB317" s="20">
        <v>131.16900000000001</v>
      </c>
      <c r="AQC317" s="20">
        <v>1805.675</v>
      </c>
      <c r="AQD317" s="20">
        <v>1805.675</v>
      </c>
      <c r="AQE317" s="21">
        <v>38.1</v>
      </c>
      <c r="AQF317" s="20">
        <v>144.029</v>
      </c>
      <c r="AQG317" s="20">
        <v>1982.6980000000001</v>
      </c>
      <c r="AQH317" s="20">
        <v>1982.6980000000001</v>
      </c>
      <c r="AQI317" s="21">
        <v>72.8</v>
      </c>
      <c r="AQJ317" s="20">
        <v>275.19799999999998</v>
      </c>
      <c r="AQK317" s="20">
        <v>3788.373</v>
      </c>
      <c r="AQL317" s="20">
        <v>3788.373</v>
      </c>
      <c r="AQM317" s="21">
        <v>58.6</v>
      </c>
      <c r="AQN317" s="20">
        <v>221.40600000000001</v>
      </c>
      <c r="AQO317" s="20">
        <v>3047.8719999999998</v>
      </c>
      <c r="AQP317" s="20">
        <v>3047.8719999999998</v>
      </c>
    </row>
    <row r="318" spans="1:1134" x14ac:dyDescent="0.2">
      <c r="A318" s="18">
        <v>43373</v>
      </c>
      <c r="B318" s="21">
        <v>186.8</v>
      </c>
      <c r="C318" s="21">
        <v>183.4</v>
      </c>
      <c r="D318" s="20">
        <v>56547.51</v>
      </c>
      <c r="E318" s="21">
        <v>49</v>
      </c>
      <c r="F318" s="21">
        <v>51.5</v>
      </c>
      <c r="G318" s="20">
        <v>14828.302</v>
      </c>
      <c r="H318" s="21">
        <v>40.4</v>
      </c>
      <c r="I318" s="21">
        <v>39.299999999999997</v>
      </c>
      <c r="J318" s="20">
        <v>12240.163</v>
      </c>
      <c r="K318" s="21">
        <v>97.2</v>
      </c>
      <c r="L318" s="21">
        <v>92.7</v>
      </c>
      <c r="M318" s="20">
        <v>29443.439999999999</v>
      </c>
      <c r="N318" s="21">
        <v>137.69999999999999</v>
      </c>
      <c r="O318" s="21">
        <v>131.9</v>
      </c>
      <c r="P318" s="20">
        <v>41689.574999999997</v>
      </c>
      <c r="Q318" s="21">
        <v>102.8</v>
      </c>
      <c r="R318" s="21">
        <v>97.2</v>
      </c>
      <c r="S318" s="20">
        <v>31111.516</v>
      </c>
      <c r="T318" s="21">
        <v>233.6</v>
      </c>
      <c r="U318" s="21">
        <v>223.3</v>
      </c>
      <c r="V318" s="20">
        <v>181394.74</v>
      </c>
      <c r="W318" s="21">
        <v>81.7</v>
      </c>
      <c r="X318" s="21">
        <v>76.599999999999994</v>
      </c>
      <c r="Y318" s="20">
        <v>63446.031999999999</v>
      </c>
      <c r="Z318" s="21">
        <v>78.7</v>
      </c>
      <c r="AA318" s="21">
        <v>74.099999999999994</v>
      </c>
      <c r="AB318" s="20">
        <v>61122.368999999999</v>
      </c>
      <c r="AC318" s="21">
        <v>59.9</v>
      </c>
      <c r="AD318" s="21">
        <v>54.7</v>
      </c>
      <c r="AE318" s="20">
        <v>46502.194000000003</v>
      </c>
      <c r="AF318" s="21">
        <v>92</v>
      </c>
      <c r="AG318" s="21">
        <v>91.9</v>
      </c>
      <c r="AH318" s="20">
        <v>71440.543000000005</v>
      </c>
      <c r="AI318" s="21">
        <v>151.9</v>
      </c>
      <c r="AJ318" s="21">
        <v>146.6</v>
      </c>
      <c r="AK318" s="20">
        <v>117948.709</v>
      </c>
      <c r="AL318" s="21">
        <v>87.4</v>
      </c>
      <c r="AM318" s="21">
        <v>89</v>
      </c>
      <c r="AN318" s="20">
        <v>67873.661999999997</v>
      </c>
      <c r="AO318" s="21">
        <v>263.5</v>
      </c>
      <c r="AP318" s="21">
        <v>268.7</v>
      </c>
      <c r="AQ318" s="20">
        <v>124847.23</v>
      </c>
      <c r="AR318" s="21">
        <v>102.5</v>
      </c>
      <c r="AS318" s="21">
        <v>105.3</v>
      </c>
      <c r="AT318" s="20">
        <v>48588.095999999998</v>
      </c>
      <c r="AU318" s="21">
        <v>97.7</v>
      </c>
      <c r="AV318" s="21">
        <v>99.9</v>
      </c>
      <c r="AW318" s="20">
        <v>46294.067000000003</v>
      </c>
      <c r="AX318" s="21">
        <v>72.3</v>
      </c>
      <c r="AY318" s="21">
        <v>72.400000000000006</v>
      </c>
      <c r="AZ318" s="20">
        <v>34262.031000000003</v>
      </c>
      <c r="BA318" s="21">
        <v>88.6</v>
      </c>
      <c r="BB318" s="21">
        <v>91</v>
      </c>
      <c r="BC318" s="20">
        <v>41997.103000000003</v>
      </c>
      <c r="BD318" s="21">
        <v>160.9</v>
      </c>
      <c r="BE318" s="21">
        <v>163.4</v>
      </c>
      <c r="BF318" s="20">
        <v>76259.134000000005</v>
      </c>
      <c r="BG318" s="21">
        <v>77.599999999999994</v>
      </c>
      <c r="BH318" s="21">
        <v>79.599999999999994</v>
      </c>
      <c r="BI318" s="20">
        <v>36762.146000000001</v>
      </c>
      <c r="BJ318" s="21">
        <v>130.69999999999999</v>
      </c>
      <c r="BK318" s="19">
        <v>441.72536037771999</v>
      </c>
      <c r="BL318" s="20">
        <v>17600.768</v>
      </c>
      <c r="BM318" s="21">
        <v>97.5</v>
      </c>
      <c r="BN318" s="20">
        <v>329.39400000000001</v>
      </c>
      <c r="BO318" s="20">
        <v>13124.855</v>
      </c>
      <c r="BP318" s="21">
        <v>7</v>
      </c>
      <c r="BQ318" s="20">
        <v>23.591000000000001</v>
      </c>
      <c r="BR318" s="19">
        <v>940.00568999999996</v>
      </c>
      <c r="BS318" s="19">
        <v>940.00568999999996</v>
      </c>
      <c r="BT318" s="21">
        <v>26.3</v>
      </c>
      <c r="BU318" s="20">
        <v>88.74</v>
      </c>
      <c r="BV318" s="19">
        <v>3535.9071569305002</v>
      </c>
      <c r="BW318" s="19">
        <v>3535.9071569305002</v>
      </c>
      <c r="BX318" s="21">
        <v>33.200000000000003</v>
      </c>
      <c r="BY318" s="19">
        <v>112.33170237368</v>
      </c>
      <c r="BZ318" s="19">
        <v>4475.9128469304997</v>
      </c>
      <c r="CA318" s="19">
        <v>4475.9128469304997</v>
      </c>
      <c r="CB318" s="21">
        <v>16.5</v>
      </c>
      <c r="CC318" s="19">
        <v>55.813992194853</v>
      </c>
      <c r="CD318" s="19">
        <v>2223.9364260000002</v>
      </c>
      <c r="CE318" s="19">
        <v>2223.9364260000002</v>
      </c>
      <c r="CF318" s="21">
        <v>227.2</v>
      </c>
      <c r="CG318" s="20">
        <v>1001.908</v>
      </c>
      <c r="CH318" s="20">
        <v>865.548</v>
      </c>
      <c r="CI318" s="21">
        <v>85.4</v>
      </c>
      <c r="CJ318" s="20">
        <v>376.78800000000001</v>
      </c>
      <c r="CK318" s="20">
        <v>325.50700000000001</v>
      </c>
      <c r="CL318" s="21">
        <v>75.8</v>
      </c>
      <c r="CM318" s="20">
        <v>334.34399999999999</v>
      </c>
      <c r="CN318" s="20">
        <v>288.83999999999997</v>
      </c>
      <c r="CO318" s="21">
        <v>49.2</v>
      </c>
      <c r="CP318" s="20">
        <v>217.01499999999999</v>
      </c>
      <c r="CQ318" s="20">
        <v>187.47900000000001</v>
      </c>
      <c r="CR318" s="20">
        <v>187.47900000000001</v>
      </c>
      <c r="CS318" s="21">
        <v>92.5</v>
      </c>
      <c r="CT318" s="20">
        <v>408.10500000000002</v>
      </c>
      <c r="CU318" s="20">
        <v>352.56200000000001</v>
      </c>
      <c r="CV318" s="20">
        <v>352.56200000000001</v>
      </c>
      <c r="CW318" s="21">
        <v>141.80000000000001</v>
      </c>
      <c r="CX318" s="20">
        <v>625.12</v>
      </c>
      <c r="CY318" s="20">
        <v>540.04100000000005</v>
      </c>
      <c r="CZ318" s="20">
        <v>540.04100000000005</v>
      </c>
      <c r="DA318" s="21">
        <v>82.6</v>
      </c>
      <c r="DB318" s="20">
        <v>364.36700000000002</v>
      </c>
      <c r="DC318" s="20">
        <v>314.77699999999999</v>
      </c>
      <c r="DD318" s="20">
        <v>314.77699999999999</v>
      </c>
      <c r="DE318" s="21">
        <v>236.6</v>
      </c>
      <c r="DF318" s="20">
        <v>3185.67</v>
      </c>
      <c r="DG318" s="20">
        <v>4416.2939999999999</v>
      </c>
      <c r="DH318" s="21">
        <v>40.700000000000003</v>
      </c>
      <c r="DI318" s="20">
        <v>547.54100000000005</v>
      </c>
      <c r="DJ318" s="20">
        <v>759.05600000000004</v>
      </c>
      <c r="DK318" s="21">
        <v>37.799999999999997</v>
      </c>
      <c r="DL318" s="20">
        <v>509.17099999999999</v>
      </c>
      <c r="DM318" s="20">
        <v>705.86400000000003</v>
      </c>
      <c r="DN318" s="21">
        <v>122.5</v>
      </c>
      <c r="DO318" s="20">
        <v>1649.0409999999999</v>
      </c>
      <c r="DP318" s="20">
        <v>2286.0659999999998</v>
      </c>
      <c r="DQ318" s="20">
        <v>2286.0659999999998</v>
      </c>
      <c r="DR318" s="21">
        <v>73.400000000000006</v>
      </c>
      <c r="DS318" s="20">
        <v>989.08799999999997</v>
      </c>
      <c r="DT318" s="20">
        <v>1371.172</v>
      </c>
      <c r="DU318" s="20">
        <v>1371.172</v>
      </c>
      <c r="DV318" s="21">
        <v>195.9</v>
      </c>
      <c r="DW318" s="20">
        <v>2638.1289999999999</v>
      </c>
      <c r="DX318" s="20">
        <v>3657.2379999999998</v>
      </c>
      <c r="DY318" s="20">
        <v>3657.2379999999998</v>
      </c>
      <c r="DZ318" s="21">
        <v>140.69999999999999</v>
      </c>
      <c r="EA318" s="20">
        <v>1895.105</v>
      </c>
      <c r="EB318" s="20">
        <v>2627.1840000000002</v>
      </c>
      <c r="EC318" s="20">
        <v>2627.1840000000002</v>
      </c>
      <c r="ED318" s="21">
        <v>325.39999999999998</v>
      </c>
      <c r="EE318" s="20">
        <v>1713.402</v>
      </c>
      <c r="EF318" s="20">
        <v>1480.2080000000001</v>
      </c>
      <c r="EG318" s="21">
        <v>115.9</v>
      </c>
      <c r="EH318" s="20">
        <v>610.42100000000005</v>
      </c>
      <c r="EI318" s="20">
        <v>527.34299999999996</v>
      </c>
      <c r="EJ318" s="21">
        <v>103.4</v>
      </c>
      <c r="EK318" s="20">
        <v>544.72199999999998</v>
      </c>
      <c r="EL318" s="20">
        <v>470.58499999999998</v>
      </c>
      <c r="EM318" s="21">
        <v>59.1</v>
      </c>
      <c r="EN318" s="20">
        <v>311.49200000000002</v>
      </c>
      <c r="EO318" s="20">
        <v>269.09800000000001</v>
      </c>
      <c r="EP318" s="20">
        <v>269.09800000000001</v>
      </c>
      <c r="EQ318" s="21">
        <v>150.30000000000001</v>
      </c>
      <c r="ER318" s="20">
        <v>791.48900000000003</v>
      </c>
      <c r="ES318" s="20">
        <v>683.76700000000005</v>
      </c>
      <c r="ET318" s="20">
        <v>683.76700000000005</v>
      </c>
      <c r="EU318" s="21">
        <v>209.4</v>
      </c>
      <c r="EV318" s="20">
        <v>1102.981</v>
      </c>
      <c r="EW318" s="20">
        <v>952.86500000000001</v>
      </c>
      <c r="EX318" s="20">
        <v>952.86500000000001</v>
      </c>
      <c r="EY318" s="21">
        <v>67.3</v>
      </c>
      <c r="EZ318" s="20">
        <v>354.56700000000001</v>
      </c>
      <c r="FA318" s="20">
        <v>306.31</v>
      </c>
      <c r="FB318" s="20">
        <v>306.31</v>
      </c>
      <c r="FC318" s="21">
        <v>157.69999999999999</v>
      </c>
      <c r="FD318" s="20">
        <v>2708.4140000000002</v>
      </c>
      <c r="FE318" s="20">
        <v>10887.703</v>
      </c>
      <c r="FF318" s="21">
        <v>84.4</v>
      </c>
      <c r="FG318" s="20">
        <v>1450.377</v>
      </c>
      <c r="FH318" s="20">
        <v>5830.4520000000002</v>
      </c>
      <c r="FI318" s="21">
        <v>27.8</v>
      </c>
      <c r="FJ318" s="20">
        <v>477.41300000000001</v>
      </c>
      <c r="FK318" s="20">
        <v>1919.1780000000001</v>
      </c>
      <c r="FL318" s="20">
        <v>1919.1780000000001</v>
      </c>
      <c r="FM318" s="21">
        <v>45.4</v>
      </c>
      <c r="FN318" s="20">
        <v>780.62400000000002</v>
      </c>
      <c r="FO318" s="20">
        <v>3138.0729999999999</v>
      </c>
      <c r="FP318" s="20">
        <v>3138.0729999999999</v>
      </c>
      <c r="FQ318" s="21">
        <v>73.2</v>
      </c>
      <c r="FR318" s="20">
        <v>1258.037</v>
      </c>
      <c r="FS318" s="20">
        <v>5057.2510000000002</v>
      </c>
      <c r="FT318" s="20">
        <v>5057.2510000000002</v>
      </c>
      <c r="FU318" s="21">
        <v>58.2</v>
      </c>
      <c r="FV318" s="20">
        <v>999.48199999999997</v>
      </c>
      <c r="FW318" s="20">
        <v>4017.8710000000001</v>
      </c>
      <c r="FX318" s="20">
        <v>4017.8710000000001</v>
      </c>
      <c r="FY318" s="21">
        <v>299.2</v>
      </c>
      <c r="FZ318" s="20">
        <v>5109.7110000000002</v>
      </c>
      <c r="GA318" s="20">
        <v>6649.2669999999998</v>
      </c>
      <c r="GB318" s="21">
        <v>84.1</v>
      </c>
      <c r="GC318" s="20">
        <v>1435.92</v>
      </c>
      <c r="GD318" s="20">
        <v>1868.5630000000001</v>
      </c>
      <c r="GE318" s="21">
        <v>80.599999999999994</v>
      </c>
      <c r="GF318" s="20">
        <v>1376.424</v>
      </c>
      <c r="GG318" s="20">
        <v>1791.14</v>
      </c>
      <c r="GH318" s="21">
        <v>102.8</v>
      </c>
      <c r="GI318" s="20">
        <v>1755.299</v>
      </c>
      <c r="GJ318" s="20">
        <v>2284.1709999999998</v>
      </c>
      <c r="GK318" s="20">
        <v>2284.1709999999998</v>
      </c>
      <c r="GL318" s="21">
        <v>112.3</v>
      </c>
      <c r="GM318" s="20">
        <v>1918.492</v>
      </c>
      <c r="GN318" s="20">
        <v>2496.5329999999999</v>
      </c>
      <c r="GO318" s="20">
        <v>2496.5329999999999</v>
      </c>
      <c r="GP318" s="21">
        <v>215.1</v>
      </c>
      <c r="GQ318" s="20">
        <v>3673.7910000000002</v>
      </c>
      <c r="GR318" s="20">
        <v>4780.7039999999997</v>
      </c>
      <c r="GS318" s="20">
        <v>4780.7039999999997</v>
      </c>
      <c r="GT318" s="21">
        <v>101.2</v>
      </c>
      <c r="GU318" s="20">
        <v>1728.0360000000001</v>
      </c>
      <c r="GV318" s="20">
        <v>2248.6930000000002</v>
      </c>
      <c r="GW318" s="20">
        <v>2248.6930000000002</v>
      </c>
      <c r="GX318" s="21">
        <v>275.89999999999998</v>
      </c>
      <c r="GY318" s="20">
        <v>1988.6859999999999</v>
      </c>
      <c r="GZ318" s="20">
        <v>1943.941</v>
      </c>
      <c r="HA318" s="21">
        <v>28.5</v>
      </c>
      <c r="HB318" s="20">
        <v>205.785</v>
      </c>
      <c r="HC318" s="20">
        <v>201.155</v>
      </c>
      <c r="HD318" s="21">
        <v>26.6</v>
      </c>
      <c r="HE318" s="20">
        <v>191.459</v>
      </c>
      <c r="HF318" s="20">
        <v>187.15100000000001</v>
      </c>
      <c r="HG318" s="21">
        <v>125.1</v>
      </c>
      <c r="HH318" s="20">
        <v>902.053</v>
      </c>
      <c r="HI318" s="20">
        <v>881.75699999999995</v>
      </c>
      <c r="HJ318" s="20">
        <v>881.75699999999995</v>
      </c>
      <c r="HK318" s="21">
        <v>122.2</v>
      </c>
      <c r="HL318" s="20">
        <v>880.84799999999996</v>
      </c>
      <c r="HM318" s="20">
        <v>861.029</v>
      </c>
      <c r="HN318" s="20">
        <v>861.029</v>
      </c>
      <c r="HO318" s="21">
        <v>247.3</v>
      </c>
      <c r="HP318" s="20">
        <v>1782.9010000000001</v>
      </c>
      <c r="HQ318" s="20">
        <v>1742.7860000000001</v>
      </c>
      <c r="HR318" s="20">
        <v>1742.7860000000001</v>
      </c>
      <c r="HS318" s="21">
        <v>147.80000000000001</v>
      </c>
      <c r="HT318" s="20">
        <v>1065.4490000000001</v>
      </c>
      <c r="HU318" s="20">
        <v>1041.4760000000001</v>
      </c>
      <c r="HV318" s="20">
        <v>1041.4760000000001</v>
      </c>
      <c r="HW318" s="21">
        <v>166.5</v>
      </c>
      <c r="HX318" s="20">
        <v>471.92399999999998</v>
      </c>
      <c r="HY318" s="20">
        <v>312177.45</v>
      </c>
      <c r="HZ318" s="21">
        <v>26.6</v>
      </c>
      <c r="IA318" s="20">
        <v>75.293000000000006</v>
      </c>
      <c r="IB318" s="20">
        <v>49806.52</v>
      </c>
      <c r="IC318" s="21">
        <v>25.1</v>
      </c>
      <c r="ID318" s="20">
        <v>71.147000000000006</v>
      </c>
      <c r="IE318" s="20">
        <v>47063.93</v>
      </c>
      <c r="IF318" s="21">
        <v>44.9</v>
      </c>
      <c r="IG318" s="20">
        <v>127.221</v>
      </c>
      <c r="IH318" s="20">
        <v>84156.392999999996</v>
      </c>
      <c r="II318" s="20">
        <v>84156.392999999996</v>
      </c>
      <c r="IJ318" s="21">
        <v>95.1</v>
      </c>
      <c r="IK318" s="20">
        <v>269.41000000000003</v>
      </c>
      <c r="IL318" s="20">
        <v>178214.53700000001</v>
      </c>
      <c r="IM318" s="20">
        <v>178214.53700000001</v>
      </c>
      <c r="IN318" s="21">
        <v>139.9</v>
      </c>
      <c r="IO318" s="20">
        <v>396.63</v>
      </c>
      <c r="IP318" s="20">
        <v>262370.93</v>
      </c>
      <c r="IQ318" s="20">
        <v>262370.93</v>
      </c>
      <c r="IR318" s="21">
        <v>82.4</v>
      </c>
      <c r="IS318" s="20">
        <v>233.56200000000001</v>
      </c>
      <c r="IT318" s="23">
        <v>154501.51</v>
      </c>
      <c r="IU318" s="23">
        <v>154501.51</v>
      </c>
      <c r="IV318" s="21">
        <v>258.39999999999998</v>
      </c>
      <c r="IW318" s="20">
        <v>33681.290999999997</v>
      </c>
      <c r="IX318" s="20">
        <v>231782.92300000001</v>
      </c>
      <c r="IY318" s="21">
        <v>56.1</v>
      </c>
      <c r="IZ318" s="20">
        <v>7309.8149999999996</v>
      </c>
      <c r="JA318" s="20">
        <v>50303.605000000003</v>
      </c>
      <c r="JB318" s="21">
        <v>50.9</v>
      </c>
      <c r="JC318" s="20">
        <v>6631.01</v>
      </c>
      <c r="JD318" s="20">
        <v>45632.3</v>
      </c>
      <c r="JE318" s="20">
        <v>45632.3</v>
      </c>
      <c r="JF318" s="21">
        <v>151.5</v>
      </c>
      <c r="JG318" s="20">
        <v>19740.466</v>
      </c>
      <c r="JH318" s="20">
        <v>135847.01800000001</v>
      </c>
      <c r="JI318" s="20">
        <v>135847.01800000001</v>
      </c>
      <c r="JJ318" s="21">
        <v>202.3</v>
      </c>
      <c r="JK318" s="20">
        <v>26371.475999999999</v>
      </c>
      <c r="JL318" s="20">
        <v>181479.318</v>
      </c>
      <c r="JM318" s="20">
        <v>181479.318</v>
      </c>
      <c r="JN318" s="21">
        <v>158.69999999999999</v>
      </c>
      <c r="JO318" s="20">
        <v>20687.039000000001</v>
      </c>
      <c r="JP318" s="20">
        <v>142361</v>
      </c>
      <c r="JQ318" s="20">
        <v>142361</v>
      </c>
      <c r="JR318" s="21">
        <v>111.2</v>
      </c>
      <c r="JS318" s="20">
        <v>361.21699999999998</v>
      </c>
      <c r="JT318" s="20">
        <v>1079885.875</v>
      </c>
      <c r="JU318" s="21">
        <v>49.9</v>
      </c>
      <c r="JV318" s="20">
        <v>162.24100000000001</v>
      </c>
      <c r="JW318" s="20">
        <v>485033.77</v>
      </c>
      <c r="JX318" s="20">
        <v>27.103000000000002</v>
      </c>
      <c r="JY318" s="20">
        <v>88.040999999999997</v>
      </c>
      <c r="JZ318" s="20">
        <v>263206.18</v>
      </c>
      <c r="KA318" s="20">
        <v>263206.18</v>
      </c>
      <c r="KB318" s="20">
        <v>34.15</v>
      </c>
      <c r="KC318" s="20">
        <v>110.934</v>
      </c>
      <c r="KD318" s="20">
        <v>331645.92599999998</v>
      </c>
      <c r="KE318" s="20">
        <v>331645.92599999998</v>
      </c>
      <c r="KF318" s="21">
        <v>61.3</v>
      </c>
      <c r="KG318" s="21">
        <v>199</v>
      </c>
      <c r="KH318" s="20">
        <v>594852.10600000003</v>
      </c>
      <c r="KI318" s="20">
        <v>594852.10600000003</v>
      </c>
      <c r="KJ318" s="21">
        <v>45.5</v>
      </c>
      <c r="KK318" s="21">
        <v>147.9</v>
      </c>
      <c r="KL318" s="21">
        <v>442103</v>
      </c>
      <c r="KM318" s="21">
        <v>442103</v>
      </c>
      <c r="KN318" s="21">
        <v>125.3</v>
      </c>
      <c r="KO318" s="20">
        <v>301.471</v>
      </c>
      <c r="KP318" s="20">
        <v>6701.0659999999998</v>
      </c>
      <c r="KQ318" s="21">
        <v>34.5</v>
      </c>
      <c r="KR318" s="20">
        <v>82.989000000000004</v>
      </c>
      <c r="KS318" s="20">
        <v>1844.6759999999999</v>
      </c>
      <c r="KT318" s="21">
        <v>33.299999999999997</v>
      </c>
      <c r="KU318" s="20">
        <v>80.031000000000006</v>
      </c>
      <c r="KV318" s="20">
        <v>1778.9159999999999</v>
      </c>
      <c r="KW318" s="21">
        <v>31.5</v>
      </c>
      <c r="KX318" s="20">
        <v>75.694999999999993</v>
      </c>
      <c r="KY318" s="20">
        <v>1682.54</v>
      </c>
      <c r="KZ318" s="20">
        <v>1682.54</v>
      </c>
      <c r="LA318" s="21">
        <v>59.4</v>
      </c>
      <c r="LB318" s="20">
        <v>142.78700000000001</v>
      </c>
      <c r="LC318" s="20">
        <v>3173.85</v>
      </c>
      <c r="LD318" s="20">
        <v>3173.85</v>
      </c>
      <c r="LE318" s="21">
        <v>90.8</v>
      </c>
      <c r="LF318" s="20">
        <v>218.482</v>
      </c>
      <c r="LG318" s="20">
        <v>4856.3900000000003</v>
      </c>
      <c r="LH318" s="20">
        <v>4856.3900000000003</v>
      </c>
      <c r="LI318" s="21">
        <v>51.6</v>
      </c>
      <c r="LJ318" s="20">
        <v>124.09399999999999</v>
      </c>
      <c r="LK318" s="20">
        <v>2758.3420000000001</v>
      </c>
      <c r="LL318" s="20">
        <v>2758.3420000000001</v>
      </c>
      <c r="LM318" s="21">
        <v>187.4</v>
      </c>
      <c r="LN318" s="20">
        <v>7266.9409999999998</v>
      </c>
      <c r="LO318" s="20">
        <v>6277.91</v>
      </c>
      <c r="LP318" s="21">
        <v>66.8</v>
      </c>
      <c r="LQ318" s="20">
        <v>2591.2440000000001</v>
      </c>
      <c r="LR318" s="20">
        <v>2238.576</v>
      </c>
      <c r="LS318" s="21">
        <v>62.6</v>
      </c>
      <c r="LT318" s="20">
        <v>2426.194</v>
      </c>
      <c r="LU318" s="20">
        <v>2095.989</v>
      </c>
      <c r="LV318" s="21">
        <v>52.4</v>
      </c>
      <c r="LW318" s="20">
        <v>2032.8630000000001</v>
      </c>
      <c r="LX318" s="20">
        <v>1756.19</v>
      </c>
      <c r="LY318" s="20">
        <v>1756.19</v>
      </c>
      <c r="LZ318" s="21">
        <v>68.2</v>
      </c>
      <c r="MA318" s="20">
        <v>2642.8339999999998</v>
      </c>
      <c r="MB318" s="20">
        <v>2283.1439999999998</v>
      </c>
      <c r="MC318" s="20">
        <v>2283.1439999999998</v>
      </c>
      <c r="MD318" s="21">
        <v>120.6</v>
      </c>
      <c r="ME318" s="20">
        <v>4675.6959999999999</v>
      </c>
      <c r="MF318" s="20">
        <v>4039.3339999999998</v>
      </c>
      <c r="MG318" s="20">
        <v>4039.3339999999998</v>
      </c>
      <c r="MH318" s="21">
        <v>76.8</v>
      </c>
      <c r="MI318" s="20">
        <v>2978.3290000000002</v>
      </c>
      <c r="MJ318" s="20">
        <v>2572.9780000000001</v>
      </c>
      <c r="MK318" s="20">
        <v>2572.9780000000001</v>
      </c>
      <c r="ML318" s="21">
        <v>276.2</v>
      </c>
      <c r="MM318" s="20">
        <v>957.12599999999998</v>
      </c>
      <c r="MN318" s="20">
        <v>6165.1369999999997</v>
      </c>
      <c r="MO318" s="21">
        <v>40.9</v>
      </c>
      <c r="MP318" s="20">
        <v>141.88300000000001</v>
      </c>
      <c r="MQ318" s="20">
        <v>913.91</v>
      </c>
      <c r="MR318" s="21">
        <v>34.9</v>
      </c>
      <c r="MS318" s="20">
        <v>120.93</v>
      </c>
      <c r="MT318" s="20">
        <v>778.94899999999996</v>
      </c>
      <c r="MU318" s="21">
        <v>112.8</v>
      </c>
      <c r="MV318" s="20">
        <v>390.92200000000003</v>
      </c>
      <c r="MW318" s="20">
        <v>2518.0430000000001</v>
      </c>
      <c r="MX318" s="20">
        <v>2518.0430000000001</v>
      </c>
      <c r="MY318" s="21">
        <v>122.5</v>
      </c>
      <c r="MZ318" s="20">
        <v>424.322</v>
      </c>
      <c r="NA318" s="20">
        <v>2733.1840000000002</v>
      </c>
      <c r="NB318" s="20">
        <v>2733.1840000000002</v>
      </c>
      <c r="NC318" s="21">
        <v>235.3</v>
      </c>
      <c r="ND318" s="20">
        <v>815.24300000000005</v>
      </c>
      <c r="NE318" s="20">
        <v>5251.2269999999999</v>
      </c>
      <c r="NF318" s="20">
        <v>5251.2269999999999</v>
      </c>
      <c r="NG318" s="21">
        <v>164.4</v>
      </c>
      <c r="NH318" s="20">
        <v>569.58199999999999</v>
      </c>
      <c r="NI318" s="20">
        <v>3668.8490000000002</v>
      </c>
      <c r="NJ318" s="20">
        <v>3668.8490000000002</v>
      </c>
      <c r="NK318" s="21">
        <v>269.3</v>
      </c>
      <c r="NL318" s="20">
        <v>3720.1590000000001</v>
      </c>
      <c r="NM318" s="20">
        <v>3213.8449999999998</v>
      </c>
      <c r="NN318" s="21">
        <v>112.6</v>
      </c>
      <c r="NO318" s="20">
        <v>1555.8030000000001</v>
      </c>
      <c r="NP318" s="20">
        <v>1344.058</v>
      </c>
      <c r="NQ318" s="21">
        <v>101.8</v>
      </c>
      <c r="NR318" s="20">
        <v>1405.99</v>
      </c>
      <c r="NS318" s="20">
        <v>1214.635</v>
      </c>
      <c r="NT318" s="21">
        <v>59.6</v>
      </c>
      <c r="NU318" s="20">
        <v>823.44799999999998</v>
      </c>
      <c r="NV318" s="20">
        <v>711.37699999999995</v>
      </c>
      <c r="NW318" s="20">
        <v>711.37699999999995</v>
      </c>
      <c r="NX318" s="21">
        <v>97.1</v>
      </c>
      <c r="NY318" s="20">
        <v>1340.9079999999999</v>
      </c>
      <c r="NZ318" s="20">
        <v>1158.4100000000001</v>
      </c>
      <c r="OA318" s="20">
        <v>1158.4100000000001</v>
      </c>
      <c r="OB318" s="21">
        <v>156.69999999999999</v>
      </c>
      <c r="OC318" s="20">
        <v>2164.3560000000002</v>
      </c>
      <c r="OD318" s="20">
        <v>1869.787</v>
      </c>
      <c r="OE318" s="20">
        <v>1869.787</v>
      </c>
      <c r="OF318" s="21">
        <v>96.6</v>
      </c>
      <c r="OG318" s="20">
        <v>1334.367</v>
      </c>
      <c r="OH318" s="20">
        <v>1152.76</v>
      </c>
      <c r="OI318" s="20">
        <v>1152.76</v>
      </c>
      <c r="OJ318" s="21">
        <v>255.1</v>
      </c>
      <c r="OK318" s="20">
        <v>684.93899999999996</v>
      </c>
      <c r="OL318" s="20">
        <v>591.71900000000005</v>
      </c>
      <c r="OM318" s="21">
        <v>67.400000000000006</v>
      </c>
      <c r="ON318" s="20">
        <v>181.03700000000001</v>
      </c>
      <c r="OO318" s="20">
        <v>156.398</v>
      </c>
      <c r="OP318" s="21">
        <v>64.2</v>
      </c>
      <c r="OQ318" s="20">
        <v>172.535</v>
      </c>
      <c r="OR318" s="20">
        <v>149.053</v>
      </c>
      <c r="OS318" s="21">
        <v>65.2</v>
      </c>
      <c r="OT318" s="20">
        <v>175.13499999999999</v>
      </c>
      <c r="OU318" s="20">
        <v>151.29900000000001</v>
      </c>
      <c r="OV318" s="20">
        <v>151.29900000000001</v>
      </c>
      <c r="OW318" s="21">
        <v>122.4</v>
      </c>
      <c r="OX318" s="20">
        <v>328.767</v>
      </c>
      <c r="OY318" s="20">
        <v>284.02199999999999</v>
      </c>
      <c r="OZ318" s="20">
        <v>284.02199999999999</v>
      </c>
      <c r="PA318" s="21">
        <v>187.6</v>
      </c>
      <c r="PB318" s="20">
        <v>503.90199999999999</v>
      </c>
      <c r="PC318" s="20">
        <v>435.32100000000003</v>
      </c>
      <c r="PD318" s="20">
        <v>435.32100000000003</v>
      </c>
      <c r="PE318" s="21">
        <v>93.5</v>
      </c>
      <c r="PF318" s="20">
        <v>251.21199999999999</v>
      </c>
      <c r="PG318" s="20">
        <v>217.02199999999999</v>
      </c>
      <c r="PH318" s="20">
        <v>217.02199999999999</v>
      </c>
      <c r="PI318" s="21">
        <v>315.89999999999998</v>
      </c>
      <c r="PJ318" s="20">
        <v>8588.4619999999995</v>
      </c>
      <c r="PK318" s="20">
        <v>7419.5720000000001</v>
      </c>
      <c r="PL318" s="21">
        <v>110.4</v>
      </c>
      <c r="PM318" s="20">
        <v>3000.6149999999998</v>
      </c>
      <c r="PN318" s="20">
        <v>2592.2310000000002</v>
      </c>
      <c r="PO318" s="21">
        <v>98.6</v>
      </c>
      <c r="PP318" s="20">
        <v>2680.9850000000001</v>
      </c>
      <c r="PQ318" s="20">
        <v>2316.1030000000001</v>
      </c>
      <c r="PR318" s="21">
        <v>59.8</v>
      </c>
      <c r="PS318" s="20">
        <v>1625.521</v>
      </c>
      <c r="PT318" s="20">
        <v>1404.288</v>
      </c>
      <c r="PU318" s="20">
        <v>1404.288</v>
      </c>
      <c r="PV318" s="21">
        <v>145.80000000000001</v>
      </c>
      <c r="PW318" s="20">
        <v>3962.326</v>
      </c>
      <c r="PX318" s="20">
        <v>3423.0529999999999</v>
      </c>
      <c r="PY318" s="20">
        <v>3423.0529999999999</v>
      </c>
      <c r="PZ318" s="21">
        <v>205.6</v>
      </c>
      <c r="QA318" s="20">
        <v>5587.8469999999998</v>
      </c>
      <c r="QB318" s="20">
        <v>4827.3410000000003</v>
      </c>
      <c r="QC318" s="20">
        <v>4827.3410000000003</v>
      </c>
      <c r="QD318" s="21">
        <v>98.6</v>
      </c>
      <c r="QE318" s="20">
        <v>2679.85</v>
      </c>
      <c r="QF318" s="20">
        <v>2315.1219999999998</v>
      </c>
      <c r="QG318" s="20">
        <v>2315.1219999999998</v>
      </c>
      <c r="QH318" s="21">
        <v>234.7</v>
      </c>
      <c r="QI318" s="21">
        <v>224.8</v>
      </c>
      <c r="QJ318" s="20">
        <v>168467.91</v>
      </c>
      <c r="QK318" s="21">
        <v>84.6</v>
      </c>
      <c r="QL318" s="21">
        <v>79.099999999999994</v>
      </c>
      <c r="QM318" s="20">
        <v>60735.506999999998</v>
      </c>
      <c r="QN318" s="21">
        <v>81.5</v>
      </c>
      <c r="QO318" s="21">
        <v>76.5</v>
      </c>
      <c r="QP318" s="20">
        <v>58503.533000000003</v>
      </c>
      <c r="QQ318" s="21">
        <v>59</v>
      </c>
      <c r="QR318" s="21">
        <v>53.9</v>
      </c>
      <c r="QS318" s="20">
        <v>42362.671000000002</v>
      </c>
      <c r="QT318" s="21">
        <v>91.1</v>
      </c>
      <c r="QU318" s="21">
        <v>91.8</v>
      </c>
      <c r="QV318" s="20">
        <v>65370.152999999998</v>
      </c>
      <c r="QW318" s="21">
        <v>150.1</v>
      </c>
      <c r="QX318" s="21">
        <v>145.69999999999999</v>
      </c>
      <c r="QY318" s="20">
        <v>107732.402</v>
      </c>
      <c r="QZ318" s="21">
        <v>85.2</v>
      </c>
      <c r="RA318" s="21">
        <v>87.4</v>
      </c>
      <c r="RB318" s="20">
        <v>61194.714</v>
      </c>
      <c r="RC318" s="21">
        <v>263.89999999999998</v>
      </c>
      <c r="RD318" s="20">
        <v>7367.4250000000002</v>
      </c>
      <c r="RE318" s="20">
        <v>5647.1310000000003</v>
      </c>
      <c r="RF318" s="21">
        <v>106.2</v>
      </c>
      <c r="RG318" s="20">
        <v>2964.2370000000001</v>
      </c>
      <c r="RH318" s="20">
        <v>2272.0880000000002</v>
      </c>
      <c r="RI318" s="21">
        <v>85.7</v>
      </c>
      <c r="RJ318" s="20">
        <v>2391.3020000000001</v>
      </c>
      <c r="RK318" s="20">
        <v>1832.933</v>
      </c>
      <c r="RL318" s="21">
        <v>85.5</v>
      </c>
      <c r="RM318" s="20">
        <v>2385.7359999999999</v>
      </c>
      <c r="RN318" s="20">
        <v>1828.6669999999999</v>
      </c>
      <c r="RO318" s="20">
        <v>1828.6669999999999</v>
      </c>
      <c r="RP318" s="21">
        <v>72.3</v>
      </c>
      <c r="RQ318" s="20">
        <v>2017.451</v>
      </c>
      <c r="RR318" s="20">
        <v>1546.376</v>
      </c>
      <c r="RS318" s="20">
        <v>1546.376</v>
      </c>
      <c r="RT318" s="21">
        <v>157.69999999999999</v>
      </c>
      <c r="RU318" s="20">
        <v>4403.1869999999999</v>
      </c>
      <c r="RV318" s="20">
        <v>3375.0430000000001</v>
      </c>
      <c r="RW318" s="20">
        <v>3375.0430000000001</v>
      </c>
      <c r="RX318" s="21">
        <v>87</v>
      </c>
      <c r="RY318" s="20">
        <v>2428.558</v>
      </c>
      <c r="RZ318" s="20">
        <v>1861.49</v>
      </c>
      <c r="SA318" s="20">
        <v>1861.49</v>
      </c>
      <c r="SB318" s="21">
        <v>308.8</v>
      </c>
      <c r="SC318" s="20">
        <v>637.44500000000005</v>
      </c>
      <c r="SD318" s="20">
        <v>550.68899999999996</v>
      </c>
      <c r="SE318" s="21">
        <v>189.9</v>
      </c>
      <c r="SF318" s="20">
        <v>392.10599999999999</v>
      </c>
      <c r="SG318" s="20">
        <v>338.74</v>
      </c>
      <c r="SH318" s="21">
        <v>187.8</v>
      </c>
      <c r="SI318" s="20">
        <v>387.80900000000003</v>
      </c>
      <c r="SJ318" s="20">
        <v>335.02800000000002</v>
      </c>
      <c r="SK318" s="21">
        <v>58.5</v>
      </c>
      <c r="SL318" s="20">
        <v>120.866</v>
      </c>
      <c r="SM318" s="20">
        <v>104.416</v>
      </c>
      <c r="SN318" s="20">
        <v>104.416</v>
      </c>
      <c r="SO318" s="21">
        <v>60.3</v>
      </c>
      <c r="SP318" s="20">
        <v>124.473</v>
      </c>
      <c r="SQ318" s="20">
        <v>107.533</v>
      </c>
      <c r="SR318" s="20">
        <v>107.533</v>
      </c>
      <c r="SS318" s="21">
        <v>118.8</v>
      </c>
      <c r="ST318" s="20">
        <v>245.34</v>
      </c>
      <c r="SU318" s="20">
        <v>211.94900000000001</v>
      </c>
      <c r="SV318" s="20">
        <v>211.94900000000001</v>
      </c>
      <c r="SW318" s="21">
        <v>95.3</v>
      </c>
      <c r="SX318" s="20">
        <v>196.81399999999999</v>
      </c>
      <c r="SY318" s="20">
        <v>170.02799999999999</v>
      </c>
      <c r="SZ318" s="20">
        <v>170.02799999999999</v>
      </c>
      <c r="TA318" s="21">
        <v>398.9</v>
      </c>
      <c r="TB318" s="20">
        <v>1429.0229999999999</v>
      </c>
      <c r="TC318" s="20">
        <v>11181.674999999999</v>
      </c>
      <c r="TD318" s="21">
        <v>66.5</v>
      </c>
      <c r="TE318" s="20">
        <v>238.10400000000001</v>
      </c>
      <c r="TF318" s="20">
        <v>1863.0940000000001</v>
      </c>
      <c r="TG318" s="21">
        <v>71.400000000000006</v>
      </c>
      <c r="TH318" s="20">
        <v>255.82499999999999</v>
      </c>
      <c r="TI318" s="20">
        <v>2001.752</v>
      </c>
      <c r="TJ318" s="20">
        <v>2001.752</v>
      </c>
      <c r="TK318" s="21">
        <v>261</v>
      </c>
      <c r="TL318" s="20">
        <v>935.06399999999996</v>
      </c>
      <c r="TM318" s="20">
        <v>7316.598</v>
      </c>
      <c r="TN318" s="20">
        <v>7404.3680000000004</v>
      </c>
      <c r="TO318" s="21">
        <v>332.5</v>
      </c>
      <c r="TP318" s="20">
        <v>1190.9190000000001</v>
      </c>
      <c r="TQ318" s="20">
        <v>9318.5810000000001</v>
      </c>
      <c r="TR318" s="20">
        <v>9406.1200000000008</v>
      </c>
      <c r="TS318" s="21">
        <v>238.7</v>
      </c>
      <c r="TT318" s="20">
        <v>854.93100000000004</v>
      </c>
      <c r="TU318" s="20">
        <v>6689.576</v>
      </c>
      <c r="TV318" s="20">
        <v>6777.6790000000001</v>
      </c>
      <c r="TW318" s="21">
        <v>157.30000000000001</v>
      </c>
      <c r="TX318" s="20">
        <v>237.13900000000001</v>
      </c>
      <c r="TY318" s="20">
        <v>66448.517999999996</v>
      </c>
      <c r="TZ318" s="21">
        <v>73.7</v>
      </c>
      <c r="UA318" s="20">
        <v>111.11199999999999</v>
      </c>
      <c r="UB318" s="20">
        <v>31134.66</v>
      </c>
      <c r="UC318" s="21">
        <v>69.099999999999994</v>
      </c>
      <c r="UD318" s="20">
        <v>104.142</v>
      </c>
      <c r="UE318" s="20">
        <v>29181.58</v>
      </c>
      <c r="UF318" s="21">
        <v>18</v>
      </c>
      <c r="UG318" s="20">
        <v>27.19</v>
      </c>
      <c r="UH318" s="20">
        <v>7618.924</v>
      </c>
      <c r="UI318" s="20">
        <v>7618.924</v>
      </c>
      <c r="UJ318" s="21">
        <v>65.599999999999994</v>
      </c>
      <c r="UK318" s="20">
        <v>98.837000000000003</v>
      </c>
      <c r="UL318" s="20">
        <v>27694.934000000001</v>
      </c>
      <c r="UM318" s="20">
        <v>27694.934000000001</v>
      </c>
      <c r="UN318" s="21">
        <v>83.6</v>
      </c>
      <c r="UO318" s="20">
        <v>126.027</v>
      </c>
      <c r="UP318" s="20">
        <v>35313.858</v>
      </c>
      <c r="UQ318" s="20">
        <v>35313.858</v>
      </c>
      <c r="UR318" s="21">
        <v>31.9</v>
      </c>
      <c r="US318" s="20">
        <v>48.073999999999998</v>
      </c>
      <c r="UT318" s="20">
        <v>13470.779</v>
      </c>
      <c r="UU318" s="20">
        <v>13470.779</v>
      </c>
      <c r="UV318" s="21">
        <v>73.3</v>
      </c>
      <c r="UW318" s="20">
        <v>714.43700000000001</v>
      </c>
      <c r="UX318" s="20">
        <v>10646179.448000001</v>
      </c>
      <c r="UY318" s="21">
        <v>30.3</v>
      </c>
      <c r="UZ318" s="20">
        <v>295.82499999999999</v>
      </c>
      <c r="VA318" s="20">
        <v>4408235.7319999998</v>
      </c>
      <c r="VB318" s="21">
        <v>17</v>
      </c>
      <c r="VC318" s="20">
        <v>165.69900000000001</v>
      </c>
      <c r="VD318" s="20">
        <v>2469163.9339999999</v>
      </c>
      <c r="VE318" s="20">
        <v>2469163.9339999999</v>
      </c>
      <c r="VF318" s="21">
        <v>25.9</v>
      </c>
      <c r="VG318" s="20">
        <v>252.858</v>
      </c>
      <c r="VH318" s="20">
        <v>3767957.07</v>
      </c>
      <c r="VI318" s="20">
        <v>3394977.139</v>
      </c>
      <c r="VJ318" s="21">
        <v>42.9</v>
      </c>
      <c r="VK318" s="20">
        <v>418.61200000000002</v>
      </c>
      <c r="VL318" s="20">
        <v>6237943.716</v>
      </c>
      <c r="VM318" s="20">
        <v>5864141.0729999999</v>
      </c>
      <c r="VN318" s="21">
        <v>35.5</v>
      </c>
      <c r="VO318" s="20">
        <v>346.03300000000002</v>
      </c>
      <c r="VP318" s="20">
        <v>5156413.227</v>
      </c>
      <c r="VQ318" s="20">
        <v>5156413.227</v>
      </c>
      <c r="VR318" s="21">
        <v>328.4</v>
      </c>
      <c r="VS318" s="20">
        <v>1230.7529999999999</v>
      </c>
      <c r="VT318" s="20">
        <v>1063.248</v>
      </c>
      <c r="VU318" s="21">
        <v>71.3</v>
      </c>
      <c r="VV318" s="20">
        <v>267.12599999999998</v>
      </c>
      <c r="VW318" s="20">
        <v>230.77</v>
      </c>
      <c r="VX318" s="21">
        <v>66.599999999999994</v>
      </c>
      <c r="VY318" s="20">
        <v>249.65</v>
      </c>
      <c r="VZ318" s="20">
        <v>215.673</v>
      </c>
      <c r="WA318" s="21">
        <v>42.2</v>
      </c>
      <c r="WB318" s="20">
        <v>158.11500000000001</v>
      </c>
      <c r="WC318" s="20">
        <v>136.595</v>
      </c>
      <c r="WD318" s="20">
        <v>136.595</v>
      </c>
      <c r="WE318" s="21">
        <v>214.9</v>
      </c>
      <c r="WF318" s="20">
        <v>805.51300000000003</v>
      </c>
      <c r="WG318" s="20">
        <v>695.88300000000004</v>
      </c>
      <c r="WH318" s="20">
        <v>695.88300000000004</v>
      </c>
      <c r="WI318" s="21">
        <v>257.10000000000002</v>
      </c>
      <c r="WJ318" s="20">
        <v>963.62800000000004</v>
      </c>
      <c r="WK318" s="20">
        <v>832.47799999999995</v>
      </c>
      <c r="WL318" s="20">
        <v>832.47799999999995</v>
      </c>
      <c r="WM318" s="21">
        <v>41.1</v>
      </c>
      <c r="WN318" s="20">
        <v>153.96199999999999</v>
      </c>
      <c r="WO318" s="20">
        <v>133.00800000000001</v>
      </c>
      <c r="WP318" s="20">
        <v>133.00800000000001</v>
      </c>
      <c r="WQ318" s="21">
        <v>175.5</v>
      </c>
      <c r="WR318" s="20">
        <v>643.87800000000004</v>
      </c>
      <c r="WS318" s="20">
        <v>2342.6849999999999</v>
      </c>
      <c r="WT318" s="21">
        <v>65.3</v>
      </c>
      <c r="WU318" s="20">
        <v>239.36799999999999</v>
      </c>
      <c r="WV318" s="20">
        <v>870.91600000000005</v>
      </c>
      <c r="WW318" s="21">
        <v>59.6</v>
      </c>
      <c r="WX318" s="20">
        <v>218.63399999999999</v>
      </c>
      <c r="WY318" s="20">
        <v>795.47900000000004</v>
      </c>
      <c r="WZ318" s="21">
        <v>41.1</v>
      </c>
      <c r="XA318" s="20">
        <v>150.935</v>
      </c>
      <c r="XB318" s="20">
        <v>549.16300000000001</v>
      </c>
      <c r="XC318" s="20">
        <v>549.16300000000001</v>
      </c>
      <c r="XD318" s="21">
        <v>69.099999999999994</v>
      </c>
      <c r="XE318" s="20">
        <v>253.57499999999999</v>
      </c>
      <c r="XF318" s="20">
        <v>922.60599999999999</v>
      </c>
      <c r="XG318" s="20">
        <v>922.60599999999999</v>
      </c>
      <c r="XH318" s="21">
        <v>110.3</v>
      </c>
      <c r="XI318" s="20">
        <v>404.51</v>
      </c>
      <c r="XJ318" s="20">
        <v>1471.769</v>
      </c>
      <c r="XK318" s="20">
        <v>1471.769</v>
      </c>
      <c r="XL318" s="21">
        <v>65.2</v>
      </c>
      <c r="XM318" s="20">
        <v>239.28800000000001</v>
      </c>
      <c r="XN318" s="22">
        <v>870.62538800000004</v>
      </c>
      <c r="XO318" s="22">
        <v>870.62538800000004</v>
      </c>
      <c r="XP318" s="21">
        <v>153.9</v>
      </c>
      <c r="XQ318" s="20">
        <v>3856.3679999999999</v>
      </c>
      <c r="XR318" s="20">
        <v>279553.49099999998</v>
      </c>
      <c r="XS318" s="21">
        <v>69.400000000000006</v>
      </c>
      <c r="XT318" s="20">
        <v>1739.5450000000001</v>
      </c>
      <c r="XU318" s="20">
        <v>126102.04</v>
      </c>
      <c r="XV318" s="21">
        <v>34</v>
      </c>
      <c r="XW318" s="20">
        <v>852.30399999999997</v>
      </c>
      <c r="XX318" s="20">
        <v>61784.694000000003</v>
      </c>
      <c r="XY318" s="20">
        <v>61784.694000000003</v>
      </c>
      <c r="XZ318" s="21">
        <v>50.5</v>
      </c>
      <c r="YA318" s="20">
        <v>1264.519</v>
      </c>
      <c r="YB318" s="20">
        <v>91666.756999999998</v>
      </c>
      <c r="YC318" s="20">
        <v>91666.756999999998</v>
      </c>
      <c r="YD318" s="21">
        <v>84.5</v>
      </c>
      <c r="YE318" s="20">
        <v>2116.8229999999999</v>
      </c>
      <c r="YF318" s="20">
        <v>153451.451</v>
      </c>
      <c r="YG318" s="20">
        <v>153451.451</v>
      </c>
      <c r="YH318" s="21">
        <v>52.6</v>
      </c>
      <c r="YI318" s="20">
        <v>1319.1590000000001</v>
      </c>
      <c r="YJ318" s="20">
        <v>95627.694000000003</v>
      </c>
      <c r="YK318" s="20">
        <v>95627.694000000003</v>
      </c>
      <c r="YL318" s="21">
        <v>250.8</v>
      </c>
      <c r="YM318" s="20">
        <v>5129.5969999999998</v>
      </c>
      <c r="YN318" s="20">
        <v>4431.4589999999998</v>
      </c>
      <c r="YO318" s="21">
        <v>140</v>
      </c>
      <c r="YP318" s="20">
        <v>2864.2739999999999</v>
      </c>
      <c r="YQ318" s="20">
        <v>2474.4459999999999</v>
      </c>
      <c r="YR318" s="21">
        <v>135.69999999999999</v>
      </c>
      <c r="YS318" s="20">
        <v>2775.5680000000002</v>
      </c>
      <c r="YT318" s="20">
        <v>2397.8130000000001</v>
      </c>
      <c r="YU318" s="21">
        <v>40.700000000000003</v>
      </c>
      <c r="YV318" s="20">
        <v>832.04</v>
      </c>
      <c r="YW318" s="20">
        <v>718.79899999999998</v>
      </c>
      <c r="YX318" s="20">
        <v>718.79899999999998</v>
      </c>
      <c r="YY318" s="21">
        <v>70.099999999999994</v>
      </c>
      <c r="YZ318" s="20">
        <v>1433.2840000000001</v>
      </c>
      <c r="ZA318" s="20">
        <v>1238.2139999999999</v>
      </c>
      <c r="ZB318" s="20">
        <v>1238.2139999999999</v>
      </c>
      <c r="ZC318" s="21">
        <v>110.7</v>
      </c>
      <c r="ZD318" s="20">
        <v>2265.3240000000001</v>
      </c>
      <c r="ZE318" s="20">
        <v>1957.0129999999999</v>
      </c>
      <c r="ZF318" s="20">
        <v>1957.0129999999999</v>
      </c>
      <c r="ZG318" s="21">
        <v>75.2</v>
      </c>
      <c r="ZH318" s="20">
        <v>1537.8389999999999</v>
      </c>
      <c r="ZI318" s="20">
        <v>1328.539</v>
      </c>
      <c r="ZJ318" s="20">
        <v>1328.539</v>
      </c>
      <c r="ZK318" s="21">
        <v>366.5</v>
      </c>
      <c r="ZL318" s="20">
        <v>18021.213</v>
      </c>
      <c r="ZM318" s="20">
        <v>2042955</v>
      </c>
      <c r="ZN318" s="21">
        <v>209</v>
      </c>
      <c r="ZO318" s="20">
        <v>10276.097</v>
      </c>
      <c r="ZP318" s="20">
        <v>1164938.3999999999</v>
      </c>
      <c r="ZQ318" s="21">
        <v>198.8</v>
      </c>
      <c r="ZR318" s="20">
        <v>9773.6990000000005</v>
      </c>
      <c r="ZS318" s="20">
        <v>1107984.6850000001</v>
      </c>
      <c r="ZT318" s="21">
        <v>60.8</v>
      </c>
      <c r="ZU318" s="20">
        <v>2987.5329999999999</v>
      </c>
      <c r="ZV318" s="20">
        <v>338678.4</v>
      </c>
      <c r="ZW318" s="20">
        <v>338678.4</v>
      </c>
      <c r="ZX318" s="21">
        <v>96.8</v>
      </c>
      <c r="ZY318" s="20">
        <v>4757.5829999999996</v>
      </c>
      <c r="ZZ318" s="20">
        <v>539338.19999999995</v>
      </c>
      <c r="AAA318" s="20">
        <v>539338.19999999995</v>
      </c>
      <c r="AAB318" s="21">
        <v>157.5</v>
      </c>
      <c r="AAC318" s="20">
        <v>7745.116</v>
      </c>
      <c r="AAD318" s="20">
        <v>878016.6</v>
      </c>
      <c r="AAE318" s="20">
        <v>878016.6</v>
      </c>
      <c r="AAF318" s="21">
        <v>107.2</v>
      </c>
      <c r="AAG318" s="20">
        <v>5271.5039999999999</v>
      </c>
      <c r="AAH318" s="20">
        <v>597598.30000000005</v>
      </c>
      <c r="AAI318" s="20">
        <v>597598.30000000005</v>
      </c>
      <c r="AAJ318" s="21">
        <v>223</v>
      </c>
      <c r="AAK318" s="20">
        <v>3781.058</v>
      </c>
      <c r="AAL318" s="20">
        <v>4199633.5</v>
      </c>
      <c r="AAM318" s="21">
        <v>36.9</v>
      </c>
      <c r="AAN318" s="20">
        <v>624.80100000000004</v>
      </c>
      <c r="AAO318" s="20">
        <v>693968.2</v>
      </c>
      <c r="AAP318" s="21">
        <v>91.1</v>
      </c>
      <c r="AAQ318" s="20">
        <v>1544.7809999999999</v>
      </c>
      <c r="AAR318" s="20">
        <v>1715793.2</v>
      </c>
      <c r="AAS318" s="20">
        <v>1715793.2</v>
      </c>
      <c r="AAT318" s="21">
        <v>95</v>
      </c>
      <c r="AAU318" s="20">
        <v>1611.4760000000001</v>
      </c>
      <c r="AAV318" s="20">
        <v>1789872.1</v>
      </c>
      <c r="AAW318" s="20">
        <v>1789872.1</v>
      </c>
      <c r="AAX318" s="21">
        <v>186.2</v>
      </c>
      <c r="AAY318" s="20">
        <v>3156.2570000000001</v>
      </c>
      <c r="AAZ318" s="20">
        <v>3505665.3</v>
      </c>
      <c r="ABA318" s="20">
        <v>3505665.3</v>
      </c>
      <c r="ABB318" s="21">
        <v>128.1</v>
      </c>
      <c r="ABC318" s="20">
        <v>2172.6550000000002</v>
      </c>
      <c r="ABD318" s="20">
        <v>2413175</v>
      </c>
      <c r="ABE318" s="20">
        <v>2413175</v>
      </c>
      <c r="ABF318" s="21">
        <v>392.3</v>
      </c>
      <c r="ABG318" s="20">
        <v>271.072</v>
      </c>
      <c r="ABH318" s="20">
        <v>234.18</v>
      </c>
      <c r="ABI318" s="21">
        <v>22.2</v>
      </c>
      <c r="ABJ318" s="20">
        <v>15.362</v>
      </c>
      <c r="ABK318" s="20">
        <v>13.271000000000001</v>
      </c>
      <c r="ABL318" s="21">
        <v>21</v>
      </c>
      <c r="ABM318" s="20">
        <v>14.545</v>
      </c>
      <c r="ABN318" s="20">
        <v>12.565</v>
      </c>
      <c r="ABO318" s="21">
        <v>64.2</v>
      </c>
      <c r="ABP318" s="20">
        <v>44.369</v>
      </c>
      <c r="ABQ318" s="20">
        <v>38.33</v>
      </c>
      <c r="ABR318" s="20">
        <v>38.33</v>
      </c>
      <c r="ABS318" s="21">
        <v>305.8</v>
      </c>
      <c r="ABT318" s="20">
        <v>211.34200000000001</v>
      </c>
      <c r="ABU318" s="20">
        <v>182.578</v>
      </c>
      <c r="ABV318" s="20">
        <v>182.578</v>
      </c>
      <c r="ABW318" s="21">
        <v>370</v>
      </c>
      <c r="ABX318" s="20">
        <v>255.71100000000001</v>
      </c>
      <c r="ABY318" s="20">
        <v>220.90899999999999</v>
      </c>
      <c r="ABZ318" s="20">
        <v>220.90899999999999</v>
      </c>
      <c r="ACA318" s="21">
        <v>102.2</v>
      </c>
      <c r="ACB318" s="20">
        <v>70.591999999999999</v>
      </c>
      <c r="ACC318" s="20">
        <v>60.984000000000002</v>
      </c>
      <c r="ACD318" s="20">
        <v>60.984000000000002</v>
      </c>
      <c r="ACE318" s="21">
        <v>76.8</v>
      </c>
      <c r="ACF318" s="20">
        <v>945.31700000000001</v>
      </c>
      <c r="ACG318" s="20">
        <v>17785.942999999999</v>
      </c>
      <c r="ACH318" s="21">
        <v>35.299999999999997</v>
      </c>
      <c r="ACI318" s="20">
        <v>434.64100000000002</v>
      </c>
      <c r="ACJ318" s="20">
        <v>8177.6769999999997</v>
      </c>
      <c r="ACK318" s="21">
        <v>16.100000000000001</v>
      </c>
      <c r="ACL318" s="20">
        <v>198.22399999999999</v>
      </c>
      <c r="ACM318" s="20">
        <v>3729.5450000000001</v>
      </c>
      <c r="ACN318" s="20">
        <v>3729.5450000000001</v>
      </c>
      <c r="ACO318" s="21">
        <v>25.4</v>
      </c>
      <c r="ACP318" s="20">
        <v>312.452</v>
      </c>
      <c r="ACQ318" s="20">
        <v>5878.7209999999995</v>
      </c>
      <c r="ACR318" s="20">
        <v>5878.7209999999995</v>
      </c>
      <c r="ACS318" s="21">
        <v>41.5</v>
      </c>
      <c r="ACT318" s="20">
        <v>510.67599999999999</v>
      </c>
      <c r="ACU318" s="20">
        <v>9608.2659999999996</v>
      </c>
      <c r="ACV318" s="20">
        <v>9608.2659999999996</v>
      </c>
      <c r="ACW318" s="21">
        <v>19.7</v>
      </c>
      <c r="ACX318" s="20">
        <v>242.01499999999999</v>
      </c>
      <c r="ACY318" s="20">
        <v>4553.4719999999998</v>
      </c>
      <c r="ACZ318" s="20">
        <v>4553.4719999999998</v>
      </c>
      <c r="ADA318" s="21">
        <v>187.5</v>
      </c>
      <c r="ADB318" s="20">
        <v>648.02499999999998</v>
      </c>
      <c r="ADC318" s="20">
        <v>2680.8780000000002</v>
      </c>
      <c r="ADD318" s="21">
        <v>51.1</v>
      </c>
      <c r="ADE318" s="20">
        <v>176.73</v>
      </c>
      <c r="ADF318" s="20">
        <v>731.13400000000001</v>
      </c>
      <c r="ADG318" s="21">
        <v>67.900000000000006</v>
      </c>
      <c r="ADH318" s="20">
        <v>234.71799999999999</v>
      </c>
      <c r="ADI318" s="20">
        <v>971.02800000000002</v>
      </c>
      <c r="ADJ318" s="20">
        <v>971.02800000000002</v>
      </c>
      <c r="ADK318" s="21">
        <v>68.400000000000006</v>
      </c>
      <c r="ADL318" s="20">
        <v>236.57599999999999</v>
      </c>
      <c r="ADM318" s="20">
        <v>978.71600000000001</v>
      </c>
      <c r="ADN318" s="20">
        <v>978.71600000000001</v>
      </c>
      <c r="ADO318" s="21">
        <v>136.30000000000001</v>
      </c>
      <c r="ADP318" s="20">
        <v>471.29399999999998</v>
      </c>
      <c r="ADQ318" s="20">
        <v>1949.7439999999999</v>
      </c>
      <c r="ADR318" s="20">
        <v>1949.7439999999999</v>
      </c>
      <c r="ADS318" s="21">
        <v>130.1</v>
      </c>
      <c r="ADT318" s="20">
        <v>449.80900000000003</v>
      </c>
      <c r="ADU318" s="20">
        <v>1860.8610000000001</v>
      </c>
      <c r="ADV318" s="20">
        <v>1860.8610000000001</v>
      </c>
      <c r="ADW318" s="21">
        <v>326.2</v>
      </c>
      <c r="ADX318" s="20">
        <v>2890.5479999999998</v>
      </c>
      <c r="ADY318" s="20">
        <v>2497.1439999999998</v>
      </c>
      <c r="ADZ318" s="21">
        <v>59.4</v>
      </c>
      <c r="AEA318" s="20">
        <v>526.726</v>
      </c>
      <c r="AEB318" s="20">
        <v>455.03899999999999</v>
      </c>
      <c r="AEC318" s="21">
        <v>53</v>
      </c>
      <c r="AED318" s="20">
        <v>469.89600000000002</v>
      </c>
      <c r="AEE318" s="20">
        <v>405.94299999999998</v>
      </c>
      <c r="AEF318" s="21">
        <v>105.4</v>
      </c>
      <c r="AEG318" s="20">
        <v>933.98500000000001</v>
      </c>
      <c r="AEH318" s="20">
        <v>806.87</v>
      </c>
      <c r="AEI318" s="20">
        <v>806.87</v>
      </c>
      <c r="AEJ318" s="21">
        <v>161.30000000000001</v>
      </c>
      <c r="AEK318" s="20">
        <v>1429.836</v>
      </c>
      <c r="AEL318" s="20">
        <v>1235.2349999999999</v>
      </c>
      <c r="AEM318" s="20">
        <v>1235.2349999999999</v>
      </c>
      <c r="AEN318" s="21">
        <v>266.7</v>
      </c>
      <c r="AEO318" s="20">
        <v>2363.8209999999999</v>
      </c>
      <c r="AEP318" s="20">
        <v>2042.105</v>
      </c>
      <c r="AEQ318" s="20">
        <v>2042.105</v>
      </c>
      <c r="AER318" s="21">
        <v>107.4</v>
      </c>
      <c r="AES318" s="20">
        <v>952.00400000000002</v>
      </c>
      <c r="AET318" s="20">
        <v>822.43600000000004</v>
      </c>
      <c r="AEU318" s="20">
        <v>822.43600000000004</v>
      </c>
      <c r="AEV318" s="21">
        <v>269.89999999999998</v>
      </c>
      <c r="AEW318" s="20">
        <v>1162.847</v>
      </c>
      <c r="AEX318" s="20">
        <v>9509.4110000000001</v>
      </c>
      <c r="AEY318" s="21">
        <v>35.299999999999997</v>
      </c>
      <c r="AEZ318" s="20">
        <v>152.267</v>
      </c>
      <c r="AFA318" s="20">
        <v>1245.1959999999999</v>
      </c>
      <c r="AFB318" s="21">
        <v>34.9</v>
      </c>
      <c r="AFC318" s="20">
        <v>150.24299999999999</v>
      </c>
      <c r="AFD318" s="20">
        <v>1228.644</v>
      </c>
      <c r="AFE318" s="21">
        <v>99.7</v>
      </c>
      <c r="AFF318" s="20">
        <v>429.68799999999999</v>
      </c>
      <c r="AFG318" s="20">
        <v>3513.857</v>
      </c>
      <c r="AFH318" s="20">
        <v>3513.857</v>
      </c>
      <c r="AFI318" s="21">
        <v>134.80000000000001</v>
      </c>
      <c r="AFJ318" s="20">
        <v>580.89200000000005</v>
      </c>
      <c r="AFK318" s="20">
        <v>4750.3580000000002</v>
      </c>
      <c r="AFL318" s="20">
        <v>4750.3580000000002</v>
      </c>
      <c r="AFM318" s="21">
        <v>234.5</v>
      </c>
      <c r="AFN318" s="20">
        <v>1010.579</v>
      </c>
      <c r="AFO318" s="20">
        <v>8264.2150000000001</v>
      </c>
      <c r="AFP318" s="20">
        <v>8264.2150000000001</v>
      </c>
      <c r="AFQ318" s="21">
        <v>122.2</v>
      </c>
      <c r="AFR318" s="20">
        <v>526.71</v>
      </c>
      <c r="AFS318" s="20">
        <v>4307.2780000000002</v>
      </c>
      <c r="AFT318" s="20">
        <v>4307.2780000000002</v>
      </c>
      <c r="AFU318" s="21">
        <v>201.5</v>
      </c>
      <c r="AFV318" s="20">
        <v>398.97399999999999</v>
      </c>
      <c r="AFW318" s="20">
        <v>603.32899999999995</v>
      </c>
      <c r="AFX318" s="21">
        <v>29.1</v>
      </c>
      <c r="AFY318" s="20">
        <v>57.555</v>
      </c>
      <c r="AFZ318" s="20">
        <v>87.034000000000006</v>
      </c>
      <c r="AGA318" s="21">
        <v>90.7</v>
      </c>
      <c r="AGB318" s="20">
        <v>179.50700000000001</v>
      </c>
      <c r="AGC318" s="20">
        <v>271.45</v>
      </c>
      <c r="AGD318" s="20">
        <v>271.45</v>
      </c>
      <c r="AGE318" s="21">
        <v>81.8</v>
      </c>
      <c r="AGF318" s="20">
        <v>161.91300000000001</v>
      </c>
      <c r="AGG318" s="20">
        <v>244.845</v>
      </c>
      <c r="AGH318" s="20">
        <v>244.845</v>
      </c>
      <c r="AGI318" s="21">
        <v>172.4</v>
      </c>
      <c r="AGJ318" s="20">
        <v>341.42</v>
      </c>
      <c r="AGK318" s="20">
        <v>516.29499999999996</v>
      </c>
      <c r="AGL318" s="20">
        <v>516.29499999999996</v>
      </c>
      <c r="AGM318" s="21">
        <v>145.1</v>
      </c>
      <c r="AGN318" s="20">
        <v>287.29199999999997</v>
      </c>
      <c r="AGO318" s="20">
        <v>434.44400000000002</v>
      </c>
      <c r="AGP318" s="20">
        <v>434.44400000000002</v>
      </c>
      <c r="AGQ318" s="21">
        <v>133.19999999999999</v>
      </c>
      <c r="AGR318" s="20">
        <v>751.62</v>
      </c>
      <c r="AGS318" s="20">
        <v>2777.3119999999999</v>
      </c>
      <c r="AGT318" s="21">
        <v>51</v>
      </c>
      <c r="AGU318" s="20">
        <v>287.44200000000001</v>
      </c>
      <c r="AGV318" s="20">
        <v>1062.1279999999999</v>
      </c>
      <c r="AGW318" s="21">
        <v>49.4</v>
      </c>
      <c r="AGX318" s="20">
        <v>278.74900000000002</v>
      </c>
      <c r="AGY318" s="20">
        <v>1030.0039999999999</v>
      </c>
      <c r="AGZ318" s="21">
        <v>35.1</v>
      </c>
      <c r="AHA318" s="20">
        <v>198.24600000000001</v>
      </c>
      <c r="AHB318" s="20">
        <v>732.53899999999999</v>
      </c>
      <c r="AHC318" s="20">
        <v>732.53899999999999</v>
      </c>
      <c r="AHD318" s="21">
        <v>47.1</v>
      </c>
      <c r="AHE318" s="20">
        <v>265.93200000000002</v>
      </c>
      <c r="AHF318" s="20">
        <v>982.64499999999998</v>
      </c>
      <c r="AHG318" s="20">
        <v>982.64499999999998</v>
      </c>
      <c r="AHH318" s="21">
        <v>82.3</v>
      </c>
      <c r="AHI318" s="20">
        <v>464.178</v>
      </c>
      <c r="AHJ318" s="20">
        <v>1715.184</v>
      </c>
      <c r="AHK318" s="20">
        <v>1715.184</v>
      </c>
      <c r="AHL318" s="21">
        <v>51.7</v>
      </c>
      <c r="AHM318" s="20">
        <v>291.69400000000002</v>
      </c>
      <c r="AHN318" s="20">
        <v>1077.838</v>
      </c>
      <c r="AHO318" s="20">
        <v>1077.838</v>
      </c>
      <c r="AHP318" s="21">
        <v>303.2</v>
      </c>
      <c r="AHQ318" s="20">
        <v>712.54399999999998</v>
      </c>
      <c r="AHR318" s="20">
        <v>615.56700000000001</v>
      </c>
      <c r="AHS318" s="21">
        <v>134.1</v>
      </c>
      <c r="AHT318" s="20">
        <v>315.04300000000001</v>
      </c>
      <c r="AHU318" s="20">
        <v>272.166</v>
      </c>
      <c r="AHV318" s="21">
        <v>124.7</v>
      </c>
      <c r="AHW318" s="20">
        <v>293.04899999999998</v>
      </c>
      <c r="AHX318" s="20">
        <v>253.16499999999999</v>
      </c>
      <c r="AHY318" s="21">
        <v>66.599999999999994</v>
      </c>
      <c r="AHZ318" s="20">
        <v>156.58699999999999</v>
      </c>
      <c r="AIA318" s="20">
        <v>135.27600000000001</v>
      </c>
      <c r="AIB318" s="20">
        <v>135.27600000000001</v>
      </c>
      <c r="AIC318" s="21">
        <v>102.5</v>
      </c>
      <c r="AID318" s="20">
        <v>240.91300000000001</v>
      </c>
      <c r="AIE318" s="20">
        <v>208.125</v>
      </c>
      <c r="AIF318" s="20">
        <v>208.125</v>
      </c>
      <c r="AIG318" s="21">
        <v>169.2</v>
      </c>
      <c r="AIH318" s="20">
        <v>397.50099999999998</v>
      </c>
      <c r="AII318" s="20">
        <v>343.40100000000001</v>
      </c>
      <c r="AIJ318" s="20">
        <v>343.40100000000001</v>
      </c>
      <c r="AIK318" s="21">
        <v>97.4</v>
      </c>
      <c r="AIL318" s="20">
        <v>228.76900000000001</v>
      </c>
      <c r="AIM318" s="20">
        <v>197.63399999999999</v>
      </c>
      <c r="AIN318" s="20">
        <v>197.63399999999999</v>
      </c>
      <c r="AIO318" s="21">
        <v>112.7</v>
      </c>
      <c r="AIP318" s="20">
        <v>1720.2270000000001</v>
      </c>
      <c r="AIQ318" s="20">
        <v>113149.45600000001</v>
      </c>
      <c r="AIR318" s="21">
        <v>14.6</v>
      </c>
      <c r="AIS318" s="20">
        <v>222.309</v>
      </c>
      <c r="AIT318" s="20">
        <v>14622.56</v>
      </c>
      <c r="AIU318" s="21">
        <v>16.899999999999999</v>
      </c>
      <c r="AIV318" s="20">
        <v>257.44499999999999</v>
      </c>
      <c r="AIW318" s="20">
        <v>16933.673999999999</v>
      </c>
      <c r="AIX318" s="20">
        <v>16933.673999999999</v>
      </c>
      <c r="AIY318" s="21">
        <v>81.3</v>
      </c>
      <c r="AIZ318" s="20">
        <v>1240.473</v>
      </c>
      <c r="AJA318" s="20">
        <v>81593.221999999994</v>
      </c>
      <c r="AJB318" s="20">
        <v>81593.221999999994</v>
      </c>
      <c r="AJC318" s="21">
        <v>98.1</v>
      </c>
      <c r="AJD318" s="20">
        <v>1497.9179999999999</v>
      </c>
      <c r="AJE318" s="20">
        <v>98526.895999999993</v>
      </c>
      <c r="AJF318" s="20">
        <v>98526.895999999993</v>
      </c>
      <c r="AJG318" s="21">
        <v>50.6</v>
      </c>
      <c r="AJH318" s="20">
        <v>772.32</v>
      </c>
      <c r="AJI318" s="20">
        <v>50800.072</v>
      </c>
      <c r="AJJ318" s="20">
        <v>50800.072</v>
      </c>
      <c r="AJK318" s="21">
        <v>75.2</v>
      </c>
      <c r="AJL318" s="20">
        <v>590.11699999999996</v>
      </c>
      <c r="AJM318" s="20">
        <v>2212.9380000000001</v>
      </c>
      <c r="AJN318" s="21">
        <v>18</v>
      </c>
      <c r="AJO318" s="20">
        <v>141.54599999999999</v>
      </c>
      <c r="AJP318" s="20">
        <v>530.798</v>
      </c>
      <c r="AJQ318" s="21">
        <v>12.9</v>
      </c>
      <c r="AJR318" s="20">
        <v>101.22799999999999</v>
      </c>
      <c r="AJS318" s="20">
        <v>379.60399999999998</v>
      </c>
      <c r="AJT318" s="20">
        <v>342.983</v>
      </c>
      <c r="AJU318" s="21">
        <v>44.3</v>
      </c>
      <c r="AJV318" s="20">
        <v>347.82</v>
      </c>
      <c r="AJW318" s="20">
        <v>1304.325</v>
      </c>
      <c r="AJX318" s="20">
        <v>1298.0450000000001</v>
      </c>
      <c r="AJY318" s="21">
        <v>57.2</v>
      </c>
      <c r="AJZ318" s="20">
        <v>448.57100000000003</v>
      </c>
      <c r="AKA318" s="20">
        <v>1682.14</v>
      </c>
      <c r="AKB318" s="20">
        <v>1641.028</v>
      </c>
      <c r="AKC318" s="21">
        <v>50.8</v>
      </c>
      <c r="AKD318" s="20">
        <v>398.387</v>
      </c>
      <c r="AKE318" s="20">
        <v>1493.953</v>
      </c>
      <c r="AKF318" s="20">
        <v>1493.953</v>
      </c>
      <c r="AKG318" s="21">
        <v>283.8</v>
      </c>
      <c r="AKH318" s="20">
        <v>1522.902</v>
      </c>
      <c r="AKI318" s="20">
        <v>13562.200999999999</v>
      </c>
      <c r="AKJ318" s="21">
        <v>40.9</v>
      </c>
      <c r="AKK318" s="20">
        <v>219.70599999999999</v>
      </c>
      <c r="AKL318" s="20">
        <v>1956.5930000000001</v>
      </c>
      <c r="AKM318" s="21">
        <v>38.9</v>
      </c>
      <c r="AKN318" s="20">
        <v>208.822</v>
      </c>
      <c r="AKO318" s="20">
        <v>1859.665</v>
      </c>
      <c r="AKP318" s="21">
        <v>87.7</v>
      </c>
      <c r="AKQ318" s="20">
        <v>470.49700000000001</v>
      </c>
      <c r="AKR318" s="20">
        <v>4190.009</v>
      </c>
      <c r="AKS318" s="20">
        <v>4190.009</v>
      </c>
      <c r="AKT318" s="21">
        <v>155.19999999999999</v>
      </c>
      <c r="AKU318" s="20">
        <v>832.69899999999996</v>
      </c>
      <c r="AKV318" s="20">
        <v>7415.5990000000002</v>
      </c>
      <c r="AKW318" s="20">
        <v>7415.5990000000002</v>
      </c>
      <c r="AKX318" s="21">
        <v>242.9</v>
      </c>
      <c r="AKY318" s="20">
        <v>1303.1959999999999</v>
      </c>
      <c r="AKZ318" s="20">
        <v>11605.608</v>
      </c>
      <c r="ALA318" s="20">
        <v>11605.608</v>
      </c>
      <c r="ALB318" s="21">
        <v>134.30000000000001</v>
      </c>
      <c r="ALC318" s="20">
        <v>720.45799999999997</v>
      </c>
      <c r="ALD318" s="20">
        <v>6416.0349999999999</v>
      </c>
      <c r="ALE318" s="20">
        <v>6416.0349999999999</v>
      </c>
      <c r="ALF318" s="21">
        <v>305.60000000000002</v>
      </c>
      <c r="ALG318" s="20">
        <v>1119.077</v>
      </c>
      <c r="ALH318" s="20">
        <v>1531.2329999999999</v>
      </c>
      <c r="ALI318" s="21">
        <v>107</v>
      </c>
      <c r="ALJ318" s="20">
        <v>391.60199999999998</v>
      </c>
      <c r="ALK318" s="20">
        <v>535.82899999999995</v>
      </c>
      <c r="ALL318" s="21">
        <v>59.8</v>
      </c>
      <c r="ALM318" s="20">
        <v>219.06399999999999</v>
      </c>
      <c r="ALN318" s="20">
        <v>299.74599999999998</v>
      </c>
      <c r="ALO318" s="20">
        <v>265.77699999999999</v>
      </c>
      <c r="ALP318" s="21">
        <v>137.1</v>
      </c>
      <c r="ALQ318" s="20">
        <v>502.04700000000003</v>
      </c>
      <c r="ALR318" s="20">
        <v>686.95</v>
      </c>
      <c r="ALS318" s="20">
        <v>546.774</v>
      </c>
      <c r="ALT318" s="21">
        <v>198.7</v>
      </c>
      <c r="ALU318" s="20">
        <v>727.47500000000002</v>
      </c>
      <c r="ALV318" s="20">
        <v>995.404</v>
      </c>
      <c r="ALW318" s="20">
        <v>812.55100000000004</v>
      </c>
      <c r="ALX318" s="21">
        <v>150.9</v>
      </c>
      <c r="ALY318" s="20">
        <v>552.64599999999996</v>
      </c>
      <c r="ALZ318" s="20">
        <v>756.18600000000004</v>
      </c>
      <c r="AMA318" s="20">
        <v>557.25</v>
      </c>
      <c r="AMB318" s="21">
        <v>186.5</v>
      </c>
      <c r="AMC318" s="20">
        <v>932.92200000000003</v>
      </c>
      <c r="AMD318" s="20">
        <v>30179.758999999998</v>
      </c>
      <c r="AME318" s="21">
        <v>33.700000000000003</v>
      </c>
      <c r="AMF318" s="20">
        <v>168.44499999999999</v>
      </c>
      <c r="AMG318" s="20">
        <v>5449.1549999999997</v>
      </c>
      <c r="AMH318" s="21">
        <v>77.900000000000006</v>
      </c>
      <c r="AMI318" s="20">
        <v>389.92200000000003</v>
      </c>
      <c r="AMJ318" s="20">
        <v>12613.86</v>
      </c>
      <c r="AMK318" s="20">
        <v>12613.86</v>
      </c>
      <c r="AML318" s="21">
        <v>74.900000000000006</v>
      </c>
      <c r="AMM318" s="20">
        <v>374.55500000000001</v>
      </c>
      <c r="AMN318" s="20">
        <v>12116.744000000001</v>
      </c>
      <c r="AMO318" s="20">
        <v>12116.744000000001</v>
      </c>
      <c r="AMP318" s="21">
        <v>152.80000000000001</v>
      </c>
      <c r="AMQ318" s="20">
        <v>764.47699999999998</v>
      </c>
      <c r="AMR318" s="20">
        <v>24730.603999999999</v>
      </c>
      <c r="AMS318" s="20">
        <v>24730.603999999999</v>
      </c>
      <c r="AMT318" s="21">
        <v>113.4</v>
      </c>
      <c r="AMU318" s="20">
        <v>567.47799999999995</v>
      </c>
      <c r="AMV318" s="20">
        <v>18357.739000000001</v>
      </c>
      <c r="AMW318" s="20">
        <v>18357.739000000001</v>
      </c>
      <c r="AMX318" s="21">
        <v>123.5</v>
      </c>
      <c r="AMY318" s="22">
        <v>744.22818400000006</v>
      </c>
      <c r="AMZ318" s="20">
        <v>4477.8720000000003</v>
      </c>
      <c r="ANA318" s="21">
        <v>29.8</v>
      </c>
      <c r="ANB318" s="20">
        <v>179.82900000000001</v>
      </c>
      <c r="ANC318" s="20">
        <v>1081.998</v>
      </c>
      <c r="AND318" s="21">
        <v>32.1</v>
      </c>
      <c r="ANE318" s="20">
        <v>193.69800000000001</v>
      </c>
      <c r="ANF318" s="20">
        <v>1165.441</v>
      </c>
      <c r="ANG318" s="21">
        <v>15.4</v>
      </c>
      <c r="ANH318" s="22">
        <v>93.021777999999998</v>
      </c>
      <c r="ANI318" s="22">
        <v>559.69343200000003</v>
      </c>
      <c r="ANJ318" s="22">
        <v>559.69343200000003</v>
      </c>
      <c r="ANK318" s="21">
        <v>78.2</v>
      </c>
      <c r="ANL318" s="22">
        <v>471.37692800000002</v>
      </c>
      <c r="ANM318" s="22">
        <v>2836.180703</v>
      </c>
      <c r="ANN318" s="22">
        <v>2836.180703</v>
      </c>
      <c r="ANO318" s="21">
        <v>93.6</v>
      </c>
      <c r="ANP318" s="22">
        <v>564.39870599999995</v>
      </c>
      <c r="ANQ318" s="22">
        <v>3395.874135</v>
      </c>
      <c r="ANR318" s="22">
        <v>3395.874135</v>
      </c>
      <c r="ANS318" s="21">
        <v>64.8</v>
      </c>
      <c r="ANT318" s="22">
        <v>390.657713</v>
      </c>
      <c r="ANU318" s="22">
        <v>2350.509329</v>
      </c>
      <c r="ANV318" s="22">
        <v>2350.509329</v>
      </c>
      <c r="ANW318" s="21">
        <v>248.7</v>
      </c>
      <c r="ANX318" s="20">
        <v>50489.517</v>
      </c>
      <c r="ANY318" s="20">
        <v>50489.517</v>
      </c>
      <c r="ANZ318" s="21">
        <v>96.9</v>
      </c>
      <c r="AOA318" s="20">
        <v>19674.349999999999</v>
      </c>
      <c r="AOB318" s="20">
        <v>19674.349999999999</v>
      </c>
      <c r="AOC318" s="21">
        <v>97.6</v>
      </c>
      <c r="AOD318" s="20">
        <v>19824.353999999999</v>
      </c>
      <c r="AOE318" s="20">
        <v>19824.353999999999</v>
      </c>
      <c r="AOF318" s="21">
        <v>76.2</v>
      </c>
      <c r="AOG318" s="20">
        <v>15479.746999999999</v>
      </c>
      <c r="AOH318" s="20">
        <v>15479.746999999999</v>
      </c>
      <c r="AOI318" s="20">
        <v>15479.746999999999</v>
      </c>
      <c r="AOJ318" s="21">
        <v>75.5</v>
      </c>
      <c r="AOK318" s="20">
        <v>15335.42</v>
      </c>
      <c r="AOL318" s="20">
        <v>15335.42</v>
      </c>
      <c r="AOM318" s="20">
        <v>15335.42</v>
      </c>
      <c r="AON318" s="21">
        <v>151.80000000000001</v>
      </c>
      <c r="AOO318" s="20">
        <v>30815.167000000001</v>
      </c>
      <c r="AOP318" s="20">
        <v>30815.167000000001</v>
      </c>
      <c r="AOQ318" s="20">
        <v>30815.167000000001</v>
      </c>
      <c r="AOR318" s="21">
        <v>51.1</v>
      </c>
      <c r="AOS318" s="20">
        <v>10379.81</v>
      </c>
      <c r="AOT318" s="20">
        <v>10379.81</v>
      </c>
      <c r="AOU318" s="20">
        <v>10379.81</v>
      </c>
      <c r="AOV318" s="21">
        <v>259.7</v>
      </c>
      <c r="AOW318" s="20">
        <v>34643.159</v>
      </c>
      <c r="AOX318" s="20">
        <v>29928.224999999999</v>
      </c>
      <c r="AOY318" s="21">
        <v>96.8</v>
      </c>
      <c r="AOZ318" s="20">
        <v>12912.754999999999</v>
      </c>
      <c r="APA318" s="20">
        <v>11155.329</v>
      </c>
      <c r="APB318" s="21">
        <v>87.6</v>
      </c>
      <c r="APC318" s="20">
        <v>11690.108</v>
      </c>
      <c r="APD318" s="20">
        <v>10099.084000000001</v>
      </c>
      <c r="APE318" s="21">
        <v>57.2</v>
      </c>
      <c r="APF318" s="20">
        <v>7632.0079999999998</v>
      </c>
      <c r="APG318" s="20">
        <v>6593.2920000000004</v>
      </c>
      <c r="APH318" s="20">
        <v>6593.2920000000004</v>
      </c>
      <c r="API318" s="21">
        <v>105.7</v>
      </c>
      <c r="APJ318" s="20">
        <v>14098.396000000001</v>
      </c>
      <c r="APK318" s="20">
        <v>12179.605</v>
      </c>
      <c r="APL318" s="20">
        <v>12179.605</v>
      </c>
      <c r="APM318" s="21">
        <v>162.9</v>
      </c>
      <c r="APN318" s="20">
        <v>21730.403999999999</v>
      </c>
      <c r="APO318" s="20">
        <v>18772.896000000001</v>
      </c>
      <c r="APP318" s="20">
        <v>18772.896000000001</v>
      </c>
      <c r="APQ318" s="21">
        <v>89.1</v>
      </c>
      <c r="APR318" s="20">
        <v>11889.641</v>
      </c>
      <c r="APS318" s="20">
        <v>10271.460999999999</v>
      </c>
      <c r="APT318" s="20">
        <v>10271.460999999999</v>
      </c>
      <c r="APU318" s="21">
        <v>125.9</v>
      </c>
      <c r="APV318" s="20">
        <v>468.03399999999999</v>
      </c>
      <c r="APW318" s="20">
        <v>6648.8459999999995</v>
      </c>
      <c r="APX318" s="21">
        <v>52.9</v>
      </c>
      <c r="APY318" s="20">
        <v>196.52500000000001</v>
      </c>
      <c r="APZ318" s="20">
        <v>2791.819</v>
      </c>
      <c r="AQA318" s="21">
        <v>34.6</v>
      </c>
      <c r="AQB318" s="20">
        <v>128.59</v>
      </c>
      <c r="AQC318" s="20">
        <v>1826.7370000000001</v>
      </c>
      <c r="AQD318" s="20">
        <v>1826.7370000000001</v>
      </c>
      <c r="AQE318" s="21">
        <v>38.5</v>
      </c>
      <c r="AQF318" s="20">
        <v>142.91900000000001</v>
      </c>
      <c r="AQG318" s="20">
        <v>2030.29</v>
      </c>
      <c r="AQH318" s="20">
        <v>2030.29</v>
      </c>
      <c r="AQI318" s="21">
        <v>73</v>
      </c>
      <c r="AQJ318" s="20">
        <v>271.50900000000001</v>
      </c>
      <c r="AQK318" s="20">
        <v>3857.027</v>
      </c>
      <c r="AQL318" s="20">
        <v>3857.027</v>
      </c>
      <c r="AQM318" s="21">
        <v>58.8</v>
      </c>
      <c r="AQN318" s="20">
        <v>218.49600000000001</v>
      </c>
      <c r="AQO318" s="20">
        <v>3103.9369999999999</v>
      </c>
      <c r="AQP318" s="20">
        <v>3103.9369999999999</v>
      </c>
    </row>
    <row r="319" spans="1:1134" x14ac:dyDescent="0.2">
      <c r="A319" s="18">
        <v>43465</v>
      </c>
      <c r="B319" s="21">
        <v>190.1</v>
      </c>
      <c r="C319" s="21">
        <v>183.3</v>
      </c>
      <c r="D319" s="20">
        <v>57695.212</v>
      </c>
      <c r="E319" s="21">
        <v>50.4</v>
      </c>
      <c r="F319" s="21">
        <v>51.8</v>
      </c>
      <c r="G319" s="20">
        <v>15302.821</v>
      </c>
      <c r="H319" s="21">
        <v>41.7</v>
      </c>
      <c r="I319" s="21">
        <v>39.799999999999997</v>
      </c>
      <c r="J319" s="20">
        <v>12643.527</v>
      </c>
      <c r="K319" s="21">
        <v>97.9</v>
      </c>
      <c r="L319" s="21">
        <v>91.6</v>
      </c>
      <c r="M319" s="20">
        <v>29706.355</v>
      </c>
      <c r="N319" s="21">
        <v>139.6</v>
      </c>
      <c r="O319" s="21">
        <v>131.4</v>
      </c>
      <c r="P319" s="20">
        <v>42355.771999999997</v>
      </c>
      <c r="Q319" s="21">
        <v>104.7</v>
      </c>
      <c r="R319" s="21">
        <v>97.3</v>
      </c>
      <c r="S319" s="20">
        <v>31763.245999999999</v>
      </c>
      <c r="T319" s="21">
        <v>235.7</v>
      </c>
      <c r="U319" s="21">
        <v>223.2</v>
      </c>
      <c r="V319" s="20">
        <v>183713.03700000001</v>
      </c>
      <c r="W319" s="21">
        <v>83.3</v>
      </c>
      <c r="X319" s="21">
        <v>77.2</v>
      </c>
      <c r="Y319" s="20">
        <v>64946.540999999997</v>
      </c>
      <c r="Z319" s="21">
        <v>79.7</v>
      </c>
      <c r="AA319" s="21">
        <v>74.2</v>
      </c>
      <c r="AB319" s="20">
        <v>62145.629000000001</v>
      </c>
      <c r="AC319" s="21">
        <v>60.3</v>
      </c>
      <c r="AD319" s="21">
        <v>54.9</v>
      </c>
      <c r="AE319" s="20">
        <v>47004.178</v>
      </c>
      <c r="AF319" s="21">
        <v>92.1</v>
      </c>
      <c r="AG319" s="21">
        <v>91.1</v>
      </c>
      <c r="AH319" s="20">
        <v>71756.428</v>
      </c>
      <c r="AI319" s="21">
        <v>152.4</v>
      </c>
      <c r="AJ319" s="21">
        <v>146.1</v>
      </c>
      <c r="AK319" s="20">
        <v>118766.496</v>
      </c>
      <c r="AL319" s="21">
        <v>88.1</v>
      </c>
      <c r="AM319" s="21">
        <v>89</v>
      </c>
      <c r="AN319" s="20">
        <v>68661.967000000004</v>
      </c>
      <c r="AO319" s="21">
        <v>264.8</v>
      </c>
      <c r="AP319" s="21">
        <v>269.2</v>
      </c>
      <c r="AQ319" s="20">
        <v>126017.826</v>
      </c>
      <c r="AR319" s="21">
        <v>104.2</v>
      </c>
      <c r="AS319" s="21">
        <v>106.2</v>
      </c>
      <c r="AT319" s="20">
        <v>49607.101999999999</v>
      </c>
      <c r="AU319" s="21">
        <v>98.4</v>
      </c>
      <c r="AV319" s="21">
        <v>99.9</v>
      </c>
      <c r="AW319" s="20">
        <v>46842.807999999997</v>
      </c>
      <c r="AX319" s="21">
        <v>72.2</v>
      </c>
      <c r="AY319" s="21">
        <v>72.3</v>
      </c>
      <c r="AZ319" s="20">
        <v>34360.650999999998</v>
      </c>
      <c r="BA319" s="21">
        <v>88.4</v>
      </c>
      <c r="BB319" s="21">
        <v>90.6</v>
      </c>
      <c r="BC319" s="20">
        <v>42050.072999999997</v>
      </c>
      <c r="BD319" s="21">
        <v>160.6</v>
      </c>
      <c r="BE319" s="21">
        <v>162.9</v>
      </c>
      <c r="BF319" s="20">
        <v>76410.724000000002</v>
      </c>
      <c r="BG319" s="21">
        <v>77.5</v>
      </c>
      <c r="BH319" s="21">
        <v>79.5</v>
      </c>
      <c r="BI319" s="20">
        <v>36898.720999999998</v>
      </c>
      <c r="BJ319" s="21">
        <v>117.6</v>
      </c>
      <c r="BK319" s="19">
        <v>460.11114471381001</v>
      </c>
      <c r="BL319" s="20">
        <v>17331.467000000001</v>
      </c>
      <c r="BM319" s="21">
        <v>88.6</v>
      </c>
      <c r="BN319" s="20">
        <v>346.67099999999999</v>
      </c>
      <c r="BO319" s="20">
        <v>13058.42</v>
      </c>
      <c r="BP319" s="21">
        <v>6.6</v>
      </c>
      <c r="BQ319" s="20">
        <v>25.704000000000001</v>
      </c>
      <c r="BR319" s="19">
        <v>968.22756800000002</v>
      </c>
      <c r="BS319" s="19">
        <v>968.22756800000002</v>
      </c>
      <c r="BT319" s="21">
        <v>22.4</v>
      </c>
      <c r="BU319" s="20">
        <v>87.734999999999999</v>
      </c>
      <c r="BV319" s="19">
        <v>3304.8190310799</v>
      </c>
      <c r="BW319" s="19">
        <v>3304.8190310799</v>
      </c>
      <c r="BX319" s="21">
        <v>29</v>
      </c>
      <c r="BY319" s="19">
        <v>113.43969945524</v>
      </c>
      <c r="BZ319" s="19">
        <v>4273.0465990799003</v>
      </c>
      <c r="CA319" s="19">
        <v>4273.0465990799003</v>
      </c>
      <c r="CB319" s="21">
        <v>14.4</v>
      </c>
      <c r="CC319" s="19">
        <v>56.440351571626003</v>
      </c>
      <c r="CD319" s="19">
        <v>2125.995163</v>
      </c>
      <c r="CE319" s="19">
        <v>2125.995163</v>
      </c>
      <c r="CF319" s="21">
        <v>225.9</v>
      </c>
      <c r="CG319" s="20">
        <v>996.25599999999997</v>
      </c>
      <c r="CH319" s="20">
        <v>870.13</v>
      </c>
      <c r="CI319" s="21">
        <v>84</v>
      </c>
      <c r="CJ319" s="20">
        <v>370.39800000000002</v>
      </c>
      <c r="CK319" s="20">
        <v>323.50599999999997</v>
      </c>
      <c r="CL319" s="21">
        <v>74.099999999999994</v>
      </c>
      <c r="CM319" s="20">
        <v>326.79399999999998</v>
      </c>
      <c r="CN319" s="20">
        <v>285.42200000000003</v>
      </c>
      <c r="CO319" s="21">
        <v>48.9</v>
      </c>
      <c r="CP319" s="20">
        <v>215.827</v>
      </c>
      <c r="CQ319" s="20">
        <v>188.50299999999999</v>
      </c>
      <c r="CR319" s="20">
        <v>188.50299999999999</v>
      </c>
      <c r="CS319" s="21">
        <v>93</v>
      </c>
      <c r="CT319" s="20">
        <v>410.03100000000001</v>
      </c>
      <c r="CU319" s="20">
        <v>358.12099999999998</v>
      </c>
      <c r="CV319" s="20">
        <v>358.12099999999998</v>
      </c>
      <c r="CW319" s="21">
        <v>141.9</v>
      </c>
      <c r="CX319" s="20">
        <v>625.85799999999995</v>
      </c>
      <c r="CY319" s="20">
        <v>546.62400000000002</v>
      </c>
      <c r="CZ319" s="20">
        <v>546.62400000000002</v>
      </c>
      <c r="DA319" s="21">
        <v>82.9</v>
      </c>
      <c r="DB319" s="20">
        <v>365.46899999999999</v>
      </c>
      <c r="DC319" s="20">
        <v>319.20100000000002</v>
      </c>
      <c r="DD319" s="20">
        <v>319.20100000000002</v>
      </c>
      <c r="DE319" s="21">
        <v>236.3</v>
      </c>
      <c r="DF319" s="20">
        <v>3159.06</v>
      </c>
      <c r="DG319" s="20">
        <v>4475.1239999999998</v>
      </c>
      <c r="DH319" s="21">
        <v>40.799999999999997</v>
      </c>
      <c r="DI319" s="20">
        <v>545.976</v>
      </c>
      <c r="DJ319" s="20">
        <v>773.42899999999997</v>
      </c>
      <c r="DK319" s="21">
        <v>37.700000000000003</v>
      </c>
      <c r="DL319" s="20">
        <v>503.80500000000001</v>
      </c>
      <c r="DM319" s="20">
        <v>713.69</v>
      </c>
      <c r="DN319" s="21">
        <v>122.3</v>
      </c>
      <c r="DO319" s="20">
        <v>1634.7950000000001</v>
      </c>
      <c r="DP319" s="20">
        <v>2315.8510000000001</v>
      </c>
      <c r="DQ319" s="20">
        <v>2315.8510000000001</v>
      </c>
      <c r="DR319" s="21">
        <v>73.2</v>
      </c>
      <c r="DS319" s="20">
        <v>978.28899999999999</v>
      </c>
      <c r="DT319" s="20">
        <v>1385.8440000000001</v>
      </c>
      <c r="DU319" s="20">
        <v>1385.8440000000001</v>
      </c>
      <c r="DV319" s="21">
        <v>195.4</v>
      </c>
      <c r="DW319" s="20">
        <v>2613.0839999999998</v>
      </c>
      <c r="DX319" s="20">
        <v>3701.6950000000002</v>
      </c>
      <c r="DY319" s="20">
        <v>3701.6950000000002</v>
      </c>
      <c r="DZ319" s="21">
        <v>140</v>
      </c>
      <c r="EA319" s="20">
        <v>1872.2180000000001</v>
      </c>
      <c r="EB319" s="20">
        <v>2652.1840000000002</v>
      </c>
      <c r="EC319" s="20">
        <v>2652.1840000000002</v>
      </c>
      <c r="ED319" s="21">
        <v>324.39999999999998</v>
      </c>
      <c r="EE319" s="20">
        <v>1708.8040000000001</v>
      </c>
      <c r="EF319" s="20">
        <v>1492.4690000000001</v>
      </c>
      <c r="EG319" s="21">
        <v>113.8</v>
      </c>
      <c r="EH319" s="20">
        <v>599.41600000000005</v>
      </c>
      <c r="EI319" s="20">
        <v>523.53</v>
      </c>
      <c r="EJ319" s="21">
        <v>99.9</v>
      </c>
      <c r="EK319" s="20">
        <v>525.97799999999995</v>
      </c>
      <c r="EL319" s="20">
        <v>459.38900000000001</v>
      </c>
      <c r="EM319" s="21">
        <v>59.4</v>
      </c>
      <c r="EN319" s="20">
        <v>313.11700000000002</v>
      </c>
      <c r="EO319" s="20">
        <v>273.476</v>
      </c>
      <c r="EP319" s="20">
        <v>273.476</v>
      </c>
      <c r="EQ319" s="21">
        <v>151.19999999999999</v>
      </c>
      <c r="ER319" s="20">
        <v>796.27099999999996</v>
      </c>
      <c r="ES319" s="20">
        <v>695.46299999999997</v>
      </c>
      <c r="ET319" s="20">
        <v>695.46299999999997</v>
      </c>
      <c r="EU319" s="21">
        <v>210.6</v>
      </c>
      <c r="EV319" s="20">
        <v>1109.3869999999999</v>
      </c>
      <c r="EW319" s="20">
        <v>968.93899999999996</v>
      </c>
      <c r="EX319" s="20">
        <v>968.93899999999996</v>
      </c>
      <c r="EY319" s="21">
        <v>66.900000000000006</v>
      </c>
      <c r="EZ319" s="20">
        <v>352.15499999999997</v>
      </c>
      <c r="FA319" s="20">
        <v>307.572</v>
      </c>
      <c r="FB319" s="20">
        <v>307.572</v>
      </c>
      <c r="FC319" s="21">
        <v>159.19999999999999</v>
      </c>
      <c r="FD319" s="20">
        <v>2873.0459999999998</v>
      </c>
      <c r="FE319" s="20">
        <v>11150.93</v>
      </c>
      <c r="FF319" s="21">
        <v>84.8</v>
      </c>
      <c r="FG319" s="20">
        <v>1529.9059999999999</v>
      </c>
      <c r="FH319" s="20">
        <v>5937.9040000000005</v>
      </c>
      <c r="FI319" s="21">
        <v>28.4</v>
      </c>
      <c r="FJ319" s="20">
        <v>512.70899999999995</v>
      </c>
      <c r="FK319" s="20">
        <v>1989.9390000000001</v>
      </c>
      <c r="FL319" s="20">
        <v>1989.9390000000001</v>
      </c>
      <c r="FM319" s="21">
        <v>46</v>
      </c>
      <c r="FN319" s="20">
        <v>830.43100000000004</v>
      </c>
      <c r="FO319" s="20">
        <v>3223.087</v>
      </c>
      <c r="FP319" s="20">
        <v>3223.087</v>
      </c>
      <c r="FQ319" s="21">
        <v>74.400000000000006</v>
      </c>
      <c r="FR319" s="20">
        <v>1343.14</v>
      </c>
      <c r="FS319" s="20">
        <v>5213.0259999999998</v>
      </c>
      <c r="FT319" s="20">
        <v>5213.0259999999998</v>
      </c>
      <c r="FU319" s="21">
        <v>60.2</v>
      </c>
      <c r="FV319" s="20">
        <v>1086.7139999999999</v>
      </c>
      <c r="FW319" s="20">
        <v>4217.7780000000002</v>
      </c>
      <c r="FX319" s="20">
        <v>4217.7780000000002</v>
      </c>
      <c r="FY319" s="21">
        <v>301.60000000000002</v>
      </c>
      <c r="FZ319" s="20">
        <v>4947.6080000000002</v>
      </c>
      <c r="GA319" s="20">
        <v>6743.0950000000003</v>
      </c>
      <c r="GB319" s="21">
        <v>85.4</v>
      </c>
      <c r="GC319" s="20">
        <v>1401.09</v>
      </c>
      <c r="GD319" s="20">
        <v>1909.5450000000001</v>
      </c>
      <c r="GE319" s="21">
        <v>81.099999999999994</v>
      </c>
      <c r="GF319" s="20">
        <v>1330.895</v>
      </c>
      <c r="GG319" s="20">
        <v>1813.877</v>
      </c>
      <c r="GH319" s="21">
        <v>103</v>
      </c>
      <c r="GI319" s="20">
        <v>1690.241</v>
      </c>
      <c r="GJ319" s="20">
        <v>2303.63</v>
      </c>
      <c r="GK319" s="20">
        <v>2303.63</v>
      </c>
      <c r="GL319" s="21">
        <v>113.2</v>
      </c>
      <c r="GM319" s="20">
        <v>1856.277</v>
      </c>
      <c r="GN319" s="20">
        <v>2529.92</v>
      </c>
      <c r="GO319" s="20">
        <v>2529.92</v>
      </c>
      <c r="GP319" s="21">
        <v>216.2</v>
      </c>
      <c r="GQ319" s="20">
        <v>3546.518</v>
      </c>
      <c r="GR319" s="20">
        <v>4833.55</v>
      </c>
      <c r="GS319" s="20">
        <v>4833.55</v>
      </c>
      <c r="GT319" s="21">
        <v>102.2</v>
      </c>
      <c r="GU319" s="20">
        <v>1676.9949999999999</v>
      </c>
      <c r="GV319" s="20">
        <v>2285.5770000000002</v>
      </c>
      <c r="GW319" s="20">
        <v>2285.5770000000002</v>
      </c>
      <c r="GX319" s="21">
        <v>271.60000000000002</v>
      </c>
      <c r="GY319" s="20">
        <v>1958.66</v>
      </c>
      <c r="GZ319" s="20">
        <v>1927.713</v>
      </c>
      <c r="HA319" s="21">
        <v>28.8</v>
      </c>
      <c r="HB319" s="20">
        <v>207.72200000000001</v>
      </c>
      <c r="HC319" s="20">
        <v>204.44</v>
      </c>
      <c r="HD319" s="21">
        <v>26.1</v>
      </c>
      <c r="HE319" s="20">
        <v>188.42699999999999</v>
      </c>
      <c r="HF319" s="20">
        <v>185.45</v>
      </c>
      <c r="HG319" s="21">
        <v>124.9</v>
      </c>
      <c r="HH319" s="20">
        <v>900.82899999999995</v>
      </c>
      <c r="HI319" s="20">
        <v>886.596</v>
      </c>
      <c r="HJ319" s="20">
        <v>886.596</v>
      </c>
      <c r="HK319" s="21">
        <v>117.9</v>
      </c>
      <c r="HL319" s="20">
        <v>850.10900000000004</v>
      </c>
      <c r="HM319" s="20">
        <v>836.67700000000002</v>
      </c>
      <c r="HN319" s="20">
        <v>836.67700000000002</v>
      </c>
      <c r="HO319" s="21">
        <v>242.8</v>
      </c>
      <c r="HP319" s="20">
        <v>1750.9380000000001</v>
      </c>
      <c r="HQ319" s="20">
        <v>1723.2729999999999</v>
      </c>
      <c r="HR319" s="20">
        <v>1723.2729999999999</v>
      </c>
      <c r="HS319" s="21">
        <v>147.6</v>
      </c>
      <c r="HT319" s="20">
        <v>1064.72</v>
      </c>
      <c r="HU319" s="20">
        <v>1047.8969999999999</v>
      </c>
      <c r="HV319" s="20">
        <v>1047.8969999999999</v>
      </c>
      <c r="HW319" s="21">
        <v>171.3</v>
      </c>
      <c r="HX319" s="20">
        <v>466.12700000000001</v>
      </c>
      <c r="HY319" s="20">
        <v>324279.68900000001</v>
      </c>
      <c r="HZ319" s="21">
        <v>27.8</v>
      </c>
      <c r="IA319" s="20">
        <v>75.72</v>
      </c>
      <c r="IB319" s="20">
        <v>52677.644</v>
      </c>
      <c r="IC319" s="21">
        <v>25.8</v>
      </c>
      <c r="ID319" s="20">
        <v>70.33</v>
      </c>
      <c r="IE319" s="20">
        <v>48927.923999999999</v>
      </c>
      <c r="IF319" s="21">
        <v>45.9</v>
      </c>
      <c r="IG319" s="20">
        <v>124.81100000000001</v>
      </c>
      <c r="IH319" s="20">
        <v>86829.525999999998</v>
      </c>
      <c r="II319" s="20">
        <v>86829.525999999998</v>
      </c>
      <c r="IJ319" s="21">
        <v>97.6</v>
      </c>
      <c r="IK319" s="20">
        <v>265.596</v>
      </c>
      <c r="IL319" s="20">
        <v>184772.52</v>
      </c>
      <c r="IM319" s="20">
        <v>184772.52</v>
      </c>
      <c r="IN319" s="21">
        <v>143.5</v>
      </c>
      <c r="IO319" s="20">
        <v>390.40699999999998</v>
      </c>
      <c r="IP319" s="20">
        <v>271602.04599999997</v>
      </c>
      <c r="IQ319" s="20">
        <v>271602.04599999997</v>
      </c>
      <c r="IR319" s="21">
        <v>83.9</v>
      </c>
      <c r="IS319" s="20">
        <v>228.251</v>
      </c>
      <c r="IT319" s="23">
        <v>158792.04999999999</v>
      </c>
      <c r="IU319" s="23">
        <v>158792.04999999999</v>
      </c>
      <c r="IV319" s="21">
        <v>257.2</v>
      </c>
      <c r="IW319" s="20">
        <v>34310.985999999997</v>
      </c>
      <c r="IX319" s="20">
        <v>235984.682</v>
      </c>
      <c r="IY319" s="21">
        <v>56.5</v>
      </c>
      <c r="IZ319" s="20">
        <v>7544.1239999999998</v>
      </c>
      <c r="JA319" s="20">
        <v>51887.101000000002</v>
      </c>
      <c r="JB319" s="21">
        <v>51.5</v>
      </c>
      <c r="JC319" s="20">
        <v>6873.7219999999998</v>
      </c>
      <c r="JD319" s="20">
        <v>47276.2</v>
      </c>
      <c r="JE319" s="20">
        <v>47276.2</v>
      </c>
      <c r="JF319" s="21">
        <v>149.1</v>
      </c>
      <c r="JG319" s="20">
        <v>19893.141</v>
      </c>
      <c r="JH319" s="20">
        <v>136821.38099999999</v>
      </c>
      <c r="JI319" s="20">
        <v>136821.38099999999</v>
      </c>
      <c r="JJ319" s="21">
        <v>200.6</v>
      </c>
      <c r="JK319" s="20">
        <v>26766.862000000001</v>
      </c>
      <c r="JL319" s="20">
        <v>184097.58100000001</v>
      </c>
      <c r="JM319" s="20">
        <v>184097.58100000001</v>
      </c>
      <c r="JN319" s="21">
        <v>158.1</v>
      </c>
      <c r="JO319" s="20">
        <v>21092.564999999999</v>
      </c>
      <c r="JP319" s="20">
        <v>145070.79999999999</v>
      </c>
      <c r="JQ319" s="20">
        <v>145070.79999999999</v>
      </c>
      <c r="JR319" s="21">
        <v>112.2</v>
      </c>
      <c r="JS319" s="20">
        <v>341.03</v>
      </c>
      <c r="JT319" s="20">
        <v>1108260.689</v>
      </c>
      <c r="JU319" s="21">
        <v>50.2</v>
      </c>
      <c r="JV319" s="20">
        <v>152.654</v>
      </c>
      <c r="JW319" s="20">
        <v>496088.33</v>
      </c>
      <c r="JX319" s="20">
        <v>27.655000000000001</v>
      </c>
      <c r="JY319" s="20">
        <v>84.058999999999997</v>
      </c>
      <c r="JZ319" s="20">
        <v>273169.64799999999</v>
      </c>
      <c r="KA319" s="20">
        <v>273169.64799999999</v>
      </c>
      <c r="KB319" s="20">
        <v>34.319000000000003</v>
      </c>
      <c r="KC319" s="20">
        <v>104.31699999999999</v>
      </c>
      <c r="KD319" s="20">
        <v>339002.71</v>
      </c>
      <c r="KE319" s="20">
        <v>339002.71</v>
      </c>
      <c r="KF319" s="21">
        <v>62</v>
      </c>
      <c r="KG319" s="21">
        <v>188.4</v>
      </c>
      <c r="KH319" s="20">
        <v>612172.35900000005</v>
      </c>
      <c r="KI319" s="20">
        <v>612172.35900000005</v>
      </c>
      <c r="KJ319" s="21">
        <v>46</v>
      </c>
      <c r="KK319" s="21">
        <v>139.9</v>
      </c>
      <c r="KL319" s="21">
        <v>454532.8</v>
      </c>
      <c r="KM319" s="21">
        <v>454532.8</v>
      </c>
      <c r="KN319" s="21">
        <v>124.9</v>
      </c>
      <c r="KO319" s="20">
        <v>301.21899999999999</v>
      </c>
      <c r="KP319" s="20">
        <v>6767.3130000000001</v>
      </c>
      <c r="KQ319" s="21">
        <v>33.4</v>
      </c>
      <c r="KR319" s="20">
        <v>80.554000000000002</v>
      </c>
      <c r="KS319" s="20">
        <v>1809.748</v>
      </c>
      <c r="KT319" s="21">
        <v>32</v>
      </c>
      <c r="KU319" s="20">
        <v>77.209000000000003</v>
      </c>
      <c r="KV319" s="20">
        <v>1734.6020000000001</v>
      </c>
      <c r="KW319" s="21">
        <v>31.6</v>
      </c>
      <c r="KX319" s="20">
        <v>76.248999999999995</v>
      </c>
      <c r="KY319" s="20">
        <v>1713.039</v>
      </c>
      <c r="KZ319" s="20">
        <v>1713.039</v>
      </c>
      <c r="LA319" s="21">
        <v>59.9</v>
      </c>
      <c r="LB319" s="20">
        <v>144.417</v>
      </c>
      <c r="LC319" s="20">
        <v>3244.5259999999998</v>
      </c>
      <c r="LD319" s="20">
        <v>3244.5259999999998</v>
      </c>
      <c r="LE319" s="21">
        <v>91.5</v>
      </c>
      <c r="LF319" s="20">
        <v>220.666</v>
      </c>
      <c r="LG319" s="20">
        <v>4957.5649999999996</v>
      </c>
      <c r="LH319" s="20">
        <v>4957.5649999999996</v>
      </c>
      <c r="LI319" s="21">
        <v>51.1</v>
      </c>
      <c r="LJ319" s="20">
        <v>123.258</v>
      </c>
      <c r="LK319" s="20">
        <v>2769.1559999999999</v>
      </c>
      <c r="LL319" s="20">
        <v>2769.1559999999999</v>
      </c>
      <c r="LM319" s="21">
        <v>186.8</v>
      </c>
      <c r="LN319" s="20">
        <v>7209.8230000000003</v>
      </c>
      <c r="LO319" s="20">
        <v>6297.0590000000002</v>
      </c>
      <c r="LP319" s="21">
        <v>66.900000000000006</v>
      </c>
      <c r="LQ319" s="20">
        <v>2579.92</v>
      </c>
      <c r="LR319" s="20">
        <v>2253.3020000000001</v>
      </c>
      <c r="LS319" s="21">
        <v>61.8</v>
      </c>
      <c r="LT319" s="20">
        <v>2385.3530000000001</v>
      </c>
      <c r="LU319" s="20">
        <v>2083.3670000000002</v>
      </c>
      <c r="LV319" s="21">
        <v>52.6</v>
      </c>
      <c r="LW319" s="20">
        <v>2028.5809999999999</v>
      </c>
      <c r="LX319" s="20">
        <v>1771.7629999999999</v>
      </c>
      <c r="LY319" s="20">
        <v>1771.7629999999999</v>
      </c>
      <c r="LZ319" s="21">
        <v>67.400000000000006</v>
      </c>
      <c r="MA319" s="20">
        <v>2601.3209999999999</v>
      </c>
      <c r="MB319" s="20">
        <v>2271.9940000000001</v>
      </c>
      <c r="MC319" s="20">
        <v>2271.9940000000001</v>
      </c>
      <c r="MD319" s="21">
        <v>120</v>
      </c>
      <c r="ME319" s="20">
        <v>4629.9030000000002</v>
      </c>
      <c r="MF319" s="20">
        <v>4043.7570000000001</v>
      </c>
      <c r="MG319" s="20">
        <v>4043.7570000000001</v>
      </c>
      <c r="MH319" s="21">
        <v>76.900000000000006</v>
      </c>
      <c r="MI319" s="20">
        <v>2966.364</v>
      </c>
      <c r="MJ319" s="20">
        <v>2590.8220000000001</v>
      </c>
      <c r="MK319" s="20">
        <v>2590.8220000000001</v>
      </c>
      <c r="ML319" s="21">
        <v>274.89999999999998</v>
      </c>
      <c r="MM319" s="20">
        <v>949.91099999999994</v>
      </c>
      <c r="MN319" s="20">
        <v>6195.0339999999997</v>
      </c>
      <c r="MO319" s="21">
        <v>39.799999999999997</v>
      </c>
      <c r="MP319" s="20">
        <v>137.43299999999999</v>
      </c>
      <c r="MQ319" s="20">
        <v>896.29399999999998</v>
      </c>
      <c r="MR319" s="21">
        <v>34</v>
      </c>
      <c r="MS319" s="20">
        <v>117.473</v>
      </c>
      <c r="MT319" s="20">
        <v>766.12400000000002</v>
      </c>
      <c r="MU319" s="21">
        <v>111.9</v>
      </c>
      <c r="MV319" s="20">
        <v>386.72300000000001</v>
      </c>
      <c r="MW319" s="20">
        <v>2522.0920000000001</v>
      </c>
      <c r="MX319" s="20">
        <v>2522.0920000000001</v>
      </c>
      <c r="MY319" s="21">
        <v>123.2</v>
      </c>
      <c r="MZ319" s="20">
        <v>425.755</v>
      </c>
      <c r="NA319" s="20">
        <v>2776.6480000000001</v>
      </c>
      <c r="NB319" s="20">
        <v>2776.6480000000001</v>
      </c>
      <c r="NC319" s="21">
        <v>235.2</v>
      </c>
      <c r="ND319" s="20">
        <v>812.47799999999995</v>
      </c>
      <c r="NE319" s="20">
        <v>5298.74</v>
      </c>
      <c r="NF319" s="20">
        <v>5298.74</v>
      </c>
      <c r="NG319" s="21">
        <v>163.30000000000001</v>
      </c>
      <c r="NH319" s="20">
        <v>564.38599999999997</v>
      </c>
      <c r="NI319" s="20">
        <v>3680.7579999999998</v>
      </c>
      <c r="NJ319" s="20">
        <v>3680.7579999999998</v>
      </c>
      <c r="NK319" s="21">
        <v>265.10000000000002</v>
      </c>
      <c r="NL319" s="20">
        <v>3654.0070000000001</v>
      </c>
      <c r="NM319" s="20">
        <v>3191.41</v>
      </c>
      <c r="NN319" s="21">
        <v>111.1</v>
      </c>
      <c r="NO319" s="20">
        <v>1531.211</v>
      </c>
      <c r="NP319" s="20">
        <v>1337.36</v>
      </c>
      <c r="NQ319" s="21">
        <v>100.4</v>
      </c>
      <c r="NR319" s="20">
        <v>1384.085</v>
      </c>
      <c r="NS319" s="20">
        <v>1208.8599999999999</v>
      </c>
      <c r="NT319" s="21">
        <v>58.9</v>
      </c>
      <c r="NU319" s="20">
        <v>812.27</v>
      </c>
      <c r="NV319" s="20">
        <v>709.43700000000001</v>
      </c>
      <c r="NW319" s="20">
        <v>709.43700000000001</v>
      </c>
      <c r="NX319" s="21">
        <v>95.1</v>
      </c>
      <c r="NY319" s="20">
        <v>1310.5260000000001</v>
      </c>
      <c r="NZ319" s="20">
        <v>1144.6130000000001</v>
      </c>
      <c r="OA319" s="20">
        <v>1144.6130000000001</v>
      </c>
      <c r="OB319" s="21">
        <v>154</v>
      </c>
      <c r="OC319" s="20">
        <v>2122.7959999999998</v>
      </c>
      <c r="OD319" s="20">
        <v>1854.05</v>
      </c>
      <c r="OE319" s="20">
        <v>1854.05</v>
      </c>
      <c r="OF319" s="21">
        <v>95.3</v>
      </c>
      <c r="OG319" s="20">
        <v>1313.56</v>
      </c>
      <c r="OH319" s="20">
        <v>1147.2629999999999</v>
      </c>
      <c r="OI319" s="20">
        <v>1147.2629999999999</v>
      </c>
      <c r="OJ319" s="21">
        <v>254.2</v>
      </c>
      <c r="OK319" s="20">
        <v>679.61400000000003</v>
      </c>
      <c r="OL319" s="20">
        <v>593.57500000000005</v>
      </c>
      <c r="OM319" s="21">
        <v>68.400000000000006</v>
      </c>
      <c r="ON319" s="20">
        <v>182.80600000000001</v>
      </c>
      <c r="OO319" s="20">
        <v>159.66300000000001</v>
      </c>
      <c r="OP319" s="21">
        <v>64.8</v>
      </c>
      <c r="OQ319" s="20">
        <v>173.327</v>
      </c>
      <c r="OR319" s="20">
        <v>151.38399999999999</v>
      </c>
      <c r="OS319" s="21">
        <v>65.2</v>
      </c>
      <c r="OT319" s="20">
        <v>174.351</v>
      </c>
      <c r="OU319" s="20">
        <v>152.27799999999999</v>
      </c>
      <c r="OV319" s="20">
        <v>152.27799999999999</v>
      </c>
      <c r="OW319" s="21">
        <v>120.6</v>
      </c>
      <c r="OX319" s="20">
        <v>322.45699999999999</v>
      </c>
      <c r="OY319" s="20">
        <v>281.63400000000001</v>
      </c>
      <c r="OZ319" s="20">
        <v>281.63400000000001</v>
      </c>
      <c r="PA319" s="21">
        <v>185.9</v>
      </c>
      <c r="PB319" s="20">
        <v>496.80799999999999</v>
      </c>
      <c r="PC319" s="20">
        <v>433.91199999999998</v>
      </c>
      <c r="PD319" s="20">
        <v>433.91199999999998</v>
      </c>
      <c r="PE319" s="21">
        <v>93.5</v>
      </c>
      <c r="PF319" s="20">
        <v>249.94800000000001</v>
      </c>
      <c r="PG319" s="20">
        <v>218.30500000000001</v>
      </c>
      <c r="PH319" s="20">
        <v>218.30500000000001</v>
      </c>
      <c r="PI319" s="21">
        <v>315.60000000000002</v>
      </c>
      <c r="PJ319" s="20">
        <v>8544.9320000000007</v>
      </c>
      <c r="PK319" s="20">
        <v>7463.1440000000002</v>
      </c>
      <c r="PL319" s="21">
        <v>109.1</v>
      </c>
      <c r="PM319" s="20">
        <v>2953.8690000000001</v>
      </c>
      <c r="PN319" s="20">
        <v>2579.9090000000001</v>
      </c>
      <c r="PO319" s="21">
        <v>97.7</v>
      </c>
      <c r="PP319" s="20">
        <v>2645.8420000000001</v>
      </c>
      <c r="PQ319" s="20">
        <v>2310.8780000000002</v>
      </c>
      <c r="PR319" s="21">
        <v>60.4</v>
      </c>
      <c r="PS319" s="20">
        <v>1635.2139999999999</v>
      </c>
      <c r="PT319" s="20">
        <v>1428.1959999999999</v>
      </c>
      <c r="PU319" s="20">
        <v>1428.1959999999999</v>
      </c>
      <c r="PV319" s="21">
        <v>146.1</v>
      </c>
      <c r="PW319" s="20">
        <v>3955.85</v>
      </c>
      <c r="PX319" s="20">
        <v>3455.0390000000002</v>
      </c>
      <c r="PY319" s="20">
        <v>3455.0390000000002</v>
      </c>
      <c r="PZ319" s="21">
        <v>206.5</v>
      </c>
      <c r="QA319" s="20">
        <v>5591.0640000000003</v>
      </c>
      <c r="QB319" s="20">
        <v>4883.2349999999997</v>
      </c>
      <c r="QC319" s="20">
        <v>4883.2349999999997</v>
      </c>
      <c r="QD319" s="21">
        <v>99.5</v>
      </c>
      <c r="QE319" s="20">
        <v>2692.6759999999999</v>
      </c>
      <c r="QF319" s="20">
        <v>2351.7829999999999</v>
      </c>
      <c r="QG319" s="20">
        <v>2351.7829999999999</v>
      </c>
      <c r="QH319" s="21">
        <v>237.1</v>
      </c>
      <c r="QI319" s="21">
        <v>224.8</v>
      </c>
      <c r="QJ319" s="20">
        <v>170824.967</v>
      </c>
      <c r="QK319" s="21">
        <v>86.4</v>
      </c>
      <c r="QL319" s="21">
        <v>79.7</v>
      </c>
      <c r="QM319" s="20">
        <v>62223.052000000003</v>
      </c>
      <c r="QN319" s="21">
        <v>82.6</v>
      </c>
      <c r="QO319" s="21">
        <v>76.5</v>
      </c>
      <c r="QP319" s="20">
        <v>59518.866999999998</v>
      </c>
      <c r="QQ319" s="21">
        <v>59.5</v>
      </c>
      <c r="QR319" s="21">
        <v>54.1</v>
      </c>
      <c r="QS319" s="20">
        <v>42868.845999999998</v>
      </c>
      <c r="QT319" s="21">
        <v>91.2</v>
      </c>
      <c r="QU319" s="21">
        <v>91</v>
      </c>
      <c r="QV319" s="20">
        <v>65733.331999999995</v>
      </c>
      <c r="QW319" s="21">
        <v>150.80000000000001</v>
      </c>
      <c r="QX319" s="21">
        <v>145.1</v>
      </c>
      <c r="QY319" s="20">
        <v>108601.916</v>
      </c>
      <c r="QZ319" s="21">
        <v>86</v>
      </c>
      <c r="RA319" s="21">
        <v>87.4</v>
      </c>
      <c r="RB319" s="20">
        <v>61980.648999999998</v>
      </c>
      <c r="RC319" s="21">
        <v>264.7</v>
      </c>
      <c r="RD319" s="20">
        <v>7310.165</v>
      </c>
      <c r="RE319" s="20">
        <v>5710.701</v>
      </c>
      <c r="RF319" s="21">
        <v>107.7</v>
      </c>
      <c r="RG319" s="20">
        <v>2974.1039999999998</v>
      </c>
      <c r="RH319" s="20">
        <v>2323.37</v>
      </c>
      <c r="RI319" s="21">
        <v>86.1</v>
      </c>
      <c r="RJ319" s="20">
        <v>2378.9259999999999</v>
      </c>
      <c r="RK319" s="20">
        <v>1858.4169999999999</v>
      </c>
      <c r="RL319" s="21">
        <v>85.4</v>
      </c>
      <c r="RM319" s="20">
        <v>2359.402</v>
      </c>
      <c r="RN319" s="20">
        <v>1843.165</v>
      </c>
      <c r="RO319" s="20">
        <v>1843.165</v>
      </c>
      <c r="RP319" s="21">
        <v>71.599999999999994</v>
      </c>
      <c r="RQ319" s="20">
        <v>1976.6590000000001</v>
      </c>
      <c r="RR319" s="20">
        <v>1544.1659999999999</v>
      </c>
      <c r="RS319" s="20">
        <v>1544.1659999999999</v>
      </c>
      <c r="RT319" s="21">
        <v>157</v>
      </c>
      <c r="RU319" s="20">
        <v>4336.0609999999997</v>
      </c>
      <c r="RV319" s="20">
        <v>3387.3310000000001</v>
      </c>
      <c r="RW319" s="20">
        <v>3387.3310000000001</v>
      </c>
      <c r="RX319" s="21">
        <v>86.7</v>
      </c>
      <c r="RY319" s="20">
        <v>2394.913</v>
      </c>
      <c r="RZ319" s="20">
        <v>1870.9059999999999</v>
      </c>
      <c r="SA319" s="20">
        <v>1870.9059999999999</v>
      </c>
      <c r="SB319" s="21">
        <v>308.8</v>
      </c>
      <c r="SC319" s="20">
        <v>633.53399999999999</v>
      </c>
      <c r="SD319" s="20">
        <v>553.32899999999995</v>
      </c>
      <c r="SE319" s="21">
        <v>189.4</v>
      </c>
      <c r="SF319" s="20">
        <v>388.61799999999999</v>
      </c>
      <c r="SG319" s="20">
        <v>339.41899999999998</v>
      </c>
      <c r="SH319" s="21">
        <v>186.8</v>
      </c>
      <c r="SI319" s="20">
        <v>383.23899999999998</v>
      </c>
      <c r="SJ319" s="20">
        <v>334.721</v>
      </c>
      <c r="SK319" s="21">
        <v>58.8</v>
      </c>
      <c r="SL319" s="20">
        <v>120.694</v>
      </c>
      <c r="SM319" s="20">
        <v>105.414</v>
      </c>
      <c r="SN319" s="20">
        <v>105.414</v>
      </c>
      <c r="SO319" s="21">
        <v>60.6</v>
      </c>
      <c r="SP319" s="20">
        <v>124.22199999999999</v>
      </c>
      <c r="SQ319" s="20">
        <v>108.496</v>
      </c>
      <c r="SR319" s="20">
        <v>108.496</v>
      </c>
      <c r="SS319" s="21">
        <v>119.4</v>
      </c>
      <c r="ST319" s="20">
        <v>244.916</v>
      </c>
      <c r="SU319" s="20">
        <v>213.91</v>
      </c>
      <c r="SV319" s="20">
        <v>213.91</v>
      </c>
      <c r="SW319" s="21">
        <v>91.3</v>
      </c>
      <c r="SX319" s="20">
        <v>187.26499999999999</v>
      </c>
      <c r="SY319" s="20">
        <v>163.55799999999999</v>
      </c>
      <c r="SZ319" s="20">
        <v>163.55799999999999</v>
      </c>
      <c r="TA319" s="21">
        <v>401.5</v>
      </c>
      <c r="TB319" s="20">
        <v>1453.75</v>
      </c>
      <c r="TC319" s="20">
        <v>11385.620999999999</v>
      </c>
      <c r="TD319" s="21">
        <v>66.5</v>
      </c>
      <c r="TE319" s="20">
        <v>240.82</v>
      </c>
      <c r="TF319" s="20">
        <v>1886.08</v>
      </c>
      <c r="TG319" s="21">
        <v>72.7</v>
      </c>
      <c r="TH319" s="20">
        <v>263.089</v>
      </c>
      <c r="TI319" s="20">
        <v>2060.4870000000001</v>
      </c>
      <c r="TJ319" s="20">
        <v>2060.4870000000001</v>
      </c>
      <c r="TK319" s="21">
        <v>262.3</v>
      </c>
      <c r="TL319" s="20">
        <v>949.84</v>
      </c>
      <c r="TM319" s="20">
        <v>7439.0540000000001</v>
      </c>
      <c r="TN319" s="20">
        <v>7439.0540000000001</v>
      </c>
      <c r="TO319" s="21">
        <v>335</v>
      </c>
      <c r="TP319" s="20">
        <v>1212.9290000000001</v>
      </c>
      <c r="TQ319" s="20">
        <v>9499.5409999999993</v>
      </c>
      <c r="TR319" s="20">
        <v>9499.5409999999993</v>
      </c>
      <c r="TS319" s="21">
        <v>238.9</v>
      </c>
      <c r="TT319" s="20">
        <v>865.15700000000004</v>
      </c>
      <c r="TU319" s="20">
        <v>6775.8230000000003</v>
      </c>
      <c r="TV319" s="20">
        <v>6775.8230000000003</v>
      </c>
      <c r="TW319" s="21">
        <v>154.4</v>
      </c>
      <c r="TX319" s="20">
        <v>238.459</v>
      </c>
      <c r="TY319" s="20">
        <v>66847.554000000004</v>
      </c>
      <c r="TZ319" s="21">
        <v>72.2</v>
      </c>
      <c r="UA319" s="20">
        <v>111.506</v>
      </c>
      <c r="UB319" s="20">
        <v>31258.639999999999</v>
      </c>
      <c r="UC319" s="21">
        <v>67.5</v>
      </c>
      <c r="UD319" s="20">
        <v>104.18300000000001</v>
      </c>
      <c r="UE319" s="20">
        <v>29205.94</v>
      </c>
      <c r="UF319" s="21">
        <v>17.7</v>
      </c>
      <c r="UG319" s="20">
        <v>27.366</v>
      </c>
      <c r="UH319" s="20">
        <v>7671.5240000000003</v>
      </c>
      <c r="UI319" s="20">
        <v>7671.5240000000003</v>
      </c>
      <c r="UJ319" s="21">
        <v>64.5</v>
      </c>
      <c r="UK319" s="20">
        <v>99.587000000000003</v>
      </c>
      <c r="UL319" s="20">
        <v>27917.39</v>
      </c>
      <c r="UM319" s="20">
        <v>27917.39</v>
      </c>
      <c r="UN319" s="21">
        <v>82.2</v>
      </c>
      <c r="UO319" s="20">
        <v>126.953</v>
      </c>
      <c r="UP319" s="20">
        <v>35588.913999999997</v>
      </c>
      <c r="UQ319" s="20">
        <v>35588.913999999997</v>
      </c>
      <c r="UR319" s="21">
        <v>31.6</v>
      </c>
      <c r="US319" s="20">
        <v>48.84</v>
      </c>
      <c r="UT319" s="20">
        <v>13691.465</v>
      </c>
      <c r="UU319" s="20">
        <v>13691.465</v>
      </c>
      <c r="UV319" s="21">
        <v>72.7</v>
      </c>
      <c r="UW319" s="20">
        <v>748.48</v>
      </c>
      <c r="UX319" s="20">
        <v>10785954.854</v>
      </c>
      <c r="UY319" s="21">
        <v>29.6</v>
      </c>
      <c r="UZ319" s="20">
        <v>305.11</v>
      </c>
      <c r="VA319" s="20">
        <v>4396783.7240000004</v>
      </c>
      <c r="VB319" s="21">
        <v>17</v>
      </c>
      <c r="VC319" s="20">
        <v>174.96700000000001</v>
      </c>
      <c r="VD319" s="20">
        <v>2521354.1260000002</v>
      </c>
      <c r="VE319" s="20">
        <v>2521354.1260000002</v>
      </c>
      <c r="VF319" s="21">
        <v>26.1</v>
      </c>
      <c r="VG319" s="20">
        <v>268.40300000000002</v>
      </c>
      <c r="VH319" s="20">
        <v>3867817.0040000002</v>
      </c>
      <c r="VI319" s="20">
        <v>3867817.0040000002</v>
      </c>
      <c r="VJ319" s="21">
        <v>43.1</v>
      </c>
      <c r="VK319" s="20">
        <v>443.37</v>
      </c>
      <c r="VL319" s="20">
        <v>6389171.1299999999</v>
      </c>
      <c r="VM319" s="20">
        <v>6389171.1299999999</v>
      </c>
      <c r="VN319" s="21">
        <v>36</v>
      </c>
      <c r="VO319" s="20">
        <v>370.07799999999997</v>
      </c>
      <c r="VP319" s="20">
        <v>5333008.2280000001</v>
      </c>
      <c r="VQ319" s="20">
        <v>5333008.2280000001</v>
      </c>
      <c r="VR319" s="21">
        <v>332.2</v>
      </c>
      <c r="VS319" s="20">
        <v>1242.165</v>
      </c>
      <c r="VT319" s="20">
        <v>1084.9069999999999</v>
      </c>
      <c r="VU319" s="21">
        <v>67.099999999999994</v>
      </c>
      <c r="VV319" s="20">
        <v>250.92699999999999</v>
      </c>
      <c r="VW319" s="20">
        <v>219.16</v>
      </c>
      <c r="VX319" s="21">
        <v>63</v>
      </c>
      <c r="VY319" s="20">
        <v>235.68600000000001</v>
      </c>
      <c r="VZ319" s="20">
        <v>205.84800000000001</v>
      </c>
      <c r="WA319" s="21">
        <v>41.8</v>
      </c>
      <c r="WB319" s="20">
        <v>156.315</v>
      </c>
      <c r="WC319" s="20">
        <v>136.52500000000001</v>
      </c>
      <c r="WD319" s="20">
        <v>136.52500000000001</v>
      </c>
      <c r="WE319" s="21">
        <v>223.3</v>
      </c>
      <c r="WF319" s="20">
        <v>834.923</v>
      </c>
      <c r="WG319" s="20">
        <v>729.22199999999998</v>
      </c>
      <c r="WH319" s="20">
        <v>729.22199999999998</v>
      </c>
      <c r="WI319" s="21">
        <v>265.10000000000002</v>
      </c>
      <c r="WJ319" s="20">
        <v>991.23800000000006</v>
      </c>
      <c r="WK319" s="20">
        <v>865.74699999999996</v>
      </c>
      <c r="WL319" s="20">
        <v>865.74699999999996</v>
      </c>
      <c r="WM319" s="21">
        <v>40.5</v>
      </c>
      <c r="WN319" s="20">
        <v>151.60400000000001</v>
      </c>
      <c r="WO319" s="20">
        <v>132.411</v>
      </c>
      <c r="WP319" s="20">
        <v>132.411</v>
      </c>
      <c r="WQ319" s="21">
        <v>173.9</v>
      </c>
      <c r="WR319" s="20">
        <v>626.19100000000003</v>
      </c>
      <c r="WS319" s="20">
        <v>2350.0929999999998</v>
      </c>
      <c r="WT319" s="21">
        <v>64.3</v>
      </c>
      <c r="WU319" s="20">
        <v>231.53800000000001</v>
      </c>
      <c r="WV319" s="20">
        <v>868.96299999999997</v>
      </c>
      <c r="WW319" s="21">
        <v>59.5</v>
      </c>
      <c r="WX319" s="20">
        <v>214.17699999999999</v>
      </c>
      <c r="WY319" s="20">
        <v>803.80700000000002</v>
      </c>
      <c r="WZ319" s="21">
        <v>41.2</v>
      </c>
      <c r="XA319" s="20">
        <v>148.374</v>
      </c>
      <c r="XB319" s="20">
        <v>556.84900000000005</v>
      </c>
      <c r="XC319" s="20">
        <v>556.84900000000005</v>
      </c>
      <c r="XD319" s="21">
        <v>68.400000000000006</v>
      </c>
      <c r="XE319" s="20">
        <v>246.27799999999999</v>
      </c>
      <c r="XF319" s="20">
        <v>924.28099999999995</v>
      </c>
      <c r="XG319" s="20">
        <v>924.28099999999995</v>
      </c>
      <c r="XH319" s="21">
        <v>109.6</v>
      </c>
      <c r="XI319" s="20">
        <v>394.65199999999999</v>
      </c>
      <c r="XJ319" s="20">
        <v>1481.13</v>
      </c>
      <c r="XK319" s="20">
        <v>1481.13</v>
      </c>
      <c r="XL319" s="21">
        <v>65.2</v>
      </c>
      <c r="XM319" s="20">
        <v>234.94900000000001</v>
      </c>
      <c r="XN319" s="22">
        <v>881.76363300000003</v>
      </c>
      <c r="XO319" s="22">
        <v>881.76363300000003</v>
      </c>
      <c r="XP319" s="21">
        <v>153.30000000000001</v>
      </c>
      <c r="XQ319" s="20">
        <v>4111.3329999999996</v>
      </c>
      <c r="XR319" s="20">
        <v>286284.45500000002</v>
      </c>
      <c r="XS319" s="21">
        <v>69.400000000000006</v>
      </c>
      <c r="XT319" s="20">
        <v>1862.6389999999999</v>
      </c>
      <c r="XU319" s="20">
        <v>129701.145</v>
      </c>
      <c r="XV319" s="21">
        <v>34.9</v>
      </c>
      <c r="XW319" s="20">
        <v>935.74099999999999</v>
      </c>
      <c r="XX319" s="20">
        <v>65158.483999999997</v>
      </c>
      <c r="XY319" s="20">
        <v>65158.483999999997</v>
      </c>
      <c r="XZ319" s="21">
        <v>48.9</v>
      </c>
      <c r="YA319" s="20">
        <v>1312.953</v>
      </c>
      <c r="YB319" s="20">
        <v>91424.826000000001</v>
      </c>
      <c r="YC319" s="20">
        <v>91424.826000000001</v>
      </c>
      <c r="YD319" s="21">
        <v>83.8</v>
      </c>
      <c r="YE319" s="20">
        <v>2248.694</v>
      </c>
      <c r="YF319" s="20">
        <v>156583.31</v>
      </c>
      <c r="YG319" s="20">
        <v>156583.31</v>
      </c>
      <c r="YH319" s="21">
        <v>52.8</v>
      </c>
      <c r="YI319" s="20">
        <v>1417.11</v>
      </c>
      <c r="YJ319" s="20">
        <v>98677.616999999998</v>
      </c>
      <c r="YK319" s="20">
        <v>98677.616999999998</v>
      </c>
      <c r="YL319" s="21">
        <v>251.8</v>
      </c>
      <c r="YM319" s="20">
        <v>5106.6760000000004</v>
      </c>
      <c r="YN319" s="20">
        <v>4460.1710000000003</v>
      </c>
      <c r="YO319" s="21">
        <v>141.4</v>
      </c>
      <c r="YP319" s="20">
        <v>2867.5540000000001</v>
      </c>
      <c r="YQ319" s="20">
        <v>2504.5219999999999</v>
      </c>
      <c r="YR319" s="21">
        <v>134.4</v>
      </c>
      <c r="YS319" s="20">
        <v>2726.7150000000001</v>
      </c>
      <c r="YT319" s="20">
        <v>2381.5129999999999</v>
      </c>
      <c r="YU319" s="21">
        <v>40.799999999999997</v>
      </c>
      <c r="YV319" s="20">
        <v>826.63</v>
      </c>
      <c r="YW319" s="20">
        <v>721.97900000000004</v>
      </c>
      <c r="YX319" s="20">
        <v>721.97900000000004</v>
      </c>
      <c r="YY319" s="21">
        <v>69.599999999999994</v>
      </c>
      <c r="YZ319" s="20">
        <v>1412.491</v>
      </c>
      <c r="ZA319" s="20">
        <v>1233.67</v>
      </c>
      <c r="ZB319" s="20">
        <v>1233.67</v>
      </c>
      <c r="ZC319" s="21">
        <v>110.4</v>
      </c>
      <c r="ZD319" s="20">
        <v>2239.1219999999998</v>
      </c>
      <c r="ZE319" s="20">
        <v>1955.6489999999999</v>
      </c>
      <c r="ZF319" s="20">
        <v>1955.6489999999999</v>
      </c>
      <c r="ZG319" s="21">
        <v>74</v>
      </c>
      <c r="ZH319" s="20">
        <v>1500.7729999999999</v>
      </c>
      <c r="ZI319" s="20">
        <v>1310.7750000000001</v>
      </c>
      <c r="ZJ319" s="20">
        <v>1310.7750000000001</v>
      </c>
      <c r="ZK319" s="21">
        <v>372</v>
      </c>
      <c r="ZL319" s="20">
        <v>18839.221000000001</v>
      </c>
      <c r="ZM319" s="20">
        <v>2070669.6</v>
      </c>
      <c r="ZN319" s="21">
        <v>212.5</v>
      </c>
      <c r="ZO319" s="20">
        <v>10762.087</v>
      </c>
      <c r="ZP319" s="20">
        <v>1182890</v>
      </c>
      <c r="ZQ319" s="21">
        <v>200.5</v>
      </c>
      <c r="ZR319" s="20">
        <v>10152.348</v>
      </c>
      <c r="ZS319" s="20">
        <v>1115871.9269999999</v>
      </c>
      <c r="ZT319" s="21">
        <v>61.4</v>
      </c>
      <c r="ZU319" s="20">
        <v>3108.623</v>
      </c>
      <c r="ZV319" s="20">
        <v>341677.2</v>
      </c>
      <c r="ZW319" s="20">
        <v>341677.2</v>
      </c>
      <c r="ZX319" s="21">
        <v>98.1</v>
      </c>
      <c r="ZY319" s="20">
        <v>4968.51</v>
      </c>
      <c r="ZZ319" s="20">
        <v>546102.4</v>
      </c>
      <c r="AAA319" s="20">
        <v>546102.4</v>
      </c>
      <c r="AAB319" s="21">
        <v>159.5</v>
      </c>
      <c r="AAC319" s="20">
        <v>8077.134</v>
      </c>
      <c r="AAD319" s="20">
        <v>887779.6</v>
      </c>
      <c r="AAE319" s="20">
        <v>887779.6</v>
      </c>
      <c r="AAF319" s="21">
        <v>107</v>
      </c>
      <c r="AAG319" s="20">
        <v>5416.7290000000003</v>
      </c>
      <c r="AAH319" s="20">
        <v>595367.30000000005</v>
      </c>
      <c r="AAI319" s="20">
        <v>595367.30000000005</v>
      </c>
      <c r="AAJ319" s="21">
        <v>224.1</v>
      </c>
      <c r="AAK319" s="20">
        <v>3810.59</v>
      </c>
      <c r="AAL319" s="20">
        <v>4252984.9000000004</v>
      </c>
      <c r="AAM319" s="21">
        <v>36.700000000000003</v>
      </c>
      <c r="AAN319" s="20">
        <v>624.03899999999999</v>
      </c>
      <c r="AAO319" s="20">
        <v>696487.2</v>
      </c>
      <c r="AAP319" s="21">
        <v>91.8</v>
      </c>
      <c r="AAQ319" s="20">
        <v>1561.0820000000001</v>
      </c>
      <c r="AAR319" s="20">
        <v>1742317</v>
      </c>
      <c r="AAS319" s="20">
        <v>1742317</v>
      </c>
      <c r="AAT319" s="21">
        <v>95.6</v>
      </c>
      <c r="AAU319" s="20">
        <v>1625.47</v>
      </c>
      <c r="AAV319" s="20">
        <v>1814180.7</v>
      </c>
      <c r="AAW319" s="20">
        <v>1814180.7</v>
      </c>
      <c r="AAX319" s="21">
        <v>187.4</v>
      </c>
      <c r="AAY319" s="20">
        <v>3186.5509999999999</v>
      </c>
      <c r="AAZ319" s="20">
        <v>3556497.7</v>
      </c>
      <c r="ABA319" s="20">
        <v>3556497.7</v>
      </c>
      <c r="ABB319" s="21">
        <v>129.19999999999999</v>
      </c>
      <c r="ABC319" s="20">
        <v>2198.1680000000001</v>
      </c>
      <c r="ABD319" s="20">
        <v>2453366.7999999998</v>
      </c>
      <c r="ABE319" s="20">
        <v>2453366.7999999998</v>
      </c>
      <c r="ABF319" s="21">
        <v>395.1</v>
      </c>
      <c r="ABG319" s="20">
        <v>271.85700000000003</v>
      </c>
      <c r="ABH319" s="20">
        <v>237.44</v>
      </c>
      <c r="ABI319" s="21">
        <v>22.1</v>
      </c>
      <c r="ABJ319" s="20">
        <v>15.196</v>
      </c>
      <c r="ABK319" s="20">
        <v>13.272</v>
      </c>
      <c r="ABL319" s="21">
        <v>20.9</v>
      </c>
      <c r="ABM319" s="20">
        <v>14.391999999999999</v>
      </c>
      <c r="ABN319" s="20">
        <v>12.57</v>
      </c>
      <c r="ABO319" s="21">
        <v>66.599999999999994</v>
      </c>
      <c r="ABP319" s="20">
        <v>45.808</v>
      </c>
      <c r="ABQ319" s="20">
        <v>40.009</v>
      </c>
      <c r="ABR319" s="20">
        <v>40.009</v>
      </c>
      <c r="ABS319" s="21">
        <v>306.5</v>
      </c>
      <c r="ABT319" s="20">
        <v>210.85300000000001</v>
      </c>
      <c r="ABU319" s="20">
        <v>184.15899999999999</v>
      </c>
      <c r="ABV319" s="20">
        <v>184.15899999999999</v>
      </c>
      <c r="ABW319" s="21">
        <v>373</v>
      </c>
      <c r="ABX319" s="20">
        <v>256.661</v>
      </c>
      <c r="ABY319" s="20">
        <v>224.16800000000001</v>
      </c>
      <c r="ABZ319" s="20">
        <v>224.16800000000001</v>
      </c>
      <c r="ACA319" s="21">
        <v>102.5</v>
      </c>
      <c r="ACB319" s="20">
        <v>70.524000000000001</v>
      </c>
      <c r="ACC319" s="20">
        <v>61.595999999999997</v>
      </c>
      <c r="ACD319" s="20">
        <v>61.595999999999997</v>
      </c>
      <c r="ACE319" s="21">
        <v>77.099999999999994</v>
      </c>
      <c r="ACF319" s="20">
        <v>923.66499999999996</v>
      </c>
      <c r="ACG319" s="20">
        <v>18144.291000000001</v>
      </c>
      <c r="ACH319" s="21">
        <v>35.299999999999997</v>
      </c>
      <c r="ACI319" s="20">
        <v>423.33300000000003</v>
      </c>
      <c r="ACJ319" s="20">
        <v>8315.8639999999996</v>
      </c>
      <c r="ACK319" s="21">
        <v>16</v>
      </c>
      <c r="ACL319" s="20">
        <v>192.07900000000001</v>
      </c>
      <c r="ACM319" s="20">
        <v>3773.1619999999998</v>
      </c>
      <c r="ACN319" s="20">
        <v>3773.1619999999998</v>
      </c>
      <c r="ACO319" s="21">
        <v>25.7</v>
      </c>
      <c r="ACP319" s="20">
        <v>308.25299999999999</v>
      </c>
      <c r="ACQ319" s="20">
        <v>6055.2640000000001</v>
      </c>
      <c r="ACR319" s="20">
        <v>6055.2640000000001</v>
      </c>
      <c r="ACS319" s="21">
        <v>41.8</v>
      </c>
      <c r="ACT319" s="20">
        <v>500.33199999999999</v>
      </c>
      <c r="ACU319" s="20">
        <v>9828.4269999999997</v>
      </c>
      <c r="ACV319" s="20">
        <v>9828.4269999999997</v>
      </c>
      <c r="ACW319" s="21">
        <v>19.8</v>
      </c>
      <c r="ACX319" s="20">
        <v>237.71600000000001</v>
      </c>
      <c r="ACY319" s="20">
        <v>4669.6419999999998</v>
      </c>
      <c r="ACZ319" s="20">
        <v>4669.6419999999998</v>
      </c>
      <c r="ADA319" s="21">
        <v>187.7</v>
      </c>
      <c r="ADB319" s="20">
        <v>657.56899999999996</v>
      </c>
      <c r="ADC319" s="20">
        <v>2717.404</v>
      </c>
      <c r="ADD319" s="21">
        <v>51.2</v>
      </c>
      <c r="ADE319" s="20">
        <v>179.322</v>
      </c>
      <c r="ADF319" s="20">
        <v>741.05</v>
      </c>
      <c r="ADG319" s="21">
        <v>68</v>
      </c>
      <c r="ADH319" s="20">
        <v>238.14699999999999</v>
      </c>
      <c r="ADI319" s="20">
        <v>984.14400000000001</v>
      </c>
      <c r="ADJ319" s="20">
        <v>984.14400000000001</v>
      </c>
      <c r="ADK319" s="21">
        <v>68.599999999999994</v>
      </c>
      <c r="ADL319" s="20">
        <v>240.09899999999999</v>
      </c>
      <c r="ADM319" s="20">
        <v>992.21100000000001</v>
      </c>
      <c r="ADN319" s="20">
        <v>992.21100000000001</v>
      </c>
      <c r="ADO319" s="21">
        <v>136.5</v>
      </c>
      <c r="ADP319" s="20">
        <v>478.24700000000001</v>
      </c>
      <c r="ADQ319" s="20">
        <v>1976.354</v>
      </c>
      <c r="ADR319" s="20">
        <v>1976.354</v>
      </c>
      <c r="ADS319" s="21">
        <v>130.80000000000001</v>
      </c>
      <c r="ADT319" s="20">
        <v>457.94799999999998</v>
      </c>
      <c r="ADU319" s="20">
        <v>1892.47</v>
      </c>
      <c r="ADV319" s="20">
        <v>1892.47</v>
      </c>
      <c r="ADW319" s="21">
        <v>323.2</v>
      </c>
      <c r="ADX319" s="20">
        <v>2864.8009999999999</v>
      </c>
      <c r="ADY319" s="20">
        <v>2502.1170000000002</v>
      </c>
      <c r="ADZ319" s="21">
        <v>59.4</v>
      </c>
      <c r="AEA319" s="20">
        <v>526.67399999999998</v>
      </c>
      <c r="AEB319" s="20">
        <v>459.99700000000001</v>
      </c>
      <c r="AEC319" s="21">
        <v>52.4</v>
      </c>
      <c r="AED319" s="20">
        <v>464.66699999999997</v>
      </c>
      <c r="AEE319" s="20">
        <v>405.84</v>
      </c>
      <c r="AEF319" s="21">
        <v>104.5</v>
      </c>
      <c r="AEG319" s="20">
        <v>926.24099999999999</v>
      </c>
      <c r="AEH319" s="20">
        <v>808.97900000000004</v>
      </c>
      <c r="AEI319" s="20">
        <v>808.97900000000004</v>
      </c>
      <c r="AEJ319" s="21">
        <v>159.30000000000001</v>
      </c>
      <c r="AEK319" s="20">
        <v>1411.886</v>
      </c>
      <c r="AEL319" s="20">
        <v>1233.1410000000001</v>
      </c>
      <c r="AEM319" s="20">
        <v>1233.1410000000001</v>
      </c>
      <c r="AEN319" s="21">
        <v>263.7</v>
      </c>
      <c r="AEO319" s="20">
        <v>2338.127</v>
      </c>
      <c r="AEP319" s="20">
        <v>2042.12</v>
      </c>
      <c r="AEQ319" s="20">
        <v>2042.12</v>
      </c>
      <c r="AER319" s="21">
        <v>106</v>
      </c>
      <c r="AES319" s="20">
        <v>939.505</v>
      </c>
      <c r="AET319" s="20">
        <v>820.56399999999996</v>
      </c>
      <c r="AEU319" s="20">
        <v>820.56399999999996</v>
      </c>
      <c r="AEV319" s="21">
        <v>270.89999999999998</v>
      </c>
      <c r="AEW319" s="20">
        <v>1119.6659999999999</v>
      </c>
      <c r="AEX319" s="20">
        <v>9728.2139999999999</v>
      </c>
      <c r="AEY319" s="21">
        <v>39.200000000000003</v>
      </c>
      <c r="AEZ319" s="20">
        <v>162.214</v>
      </c>
      <c r="AFA319" s="20">
        <v>1409.3979999999999</v>
      </c>
      <c r="AFB319" s="21">
        <v>38.700000000000003</v>
      </c>
      <c r="AFC319" s="20">
        <v>159.98099999999999</v>
      </c>
      <c r="AFD319" s="20">
        <v>1389.998</v>
      </c>
      <c r="AFE319" s="21">
        <v>98.9</v>
      </c>
      <c r="AFF319" s="20">
        <v>408.834</v>
      </c>
      <c r="AFG319" s="20">
        <v>3552.152</v>
      </c>
      <c r="AFH319" s="20">
        <v>3552.152</v>
      </c>
      <c r="AFI319" s="21">
        <v>132.69999999999999</v>
      </c>
      <c r="AFJ319" s="20">
        <v>548.61800000000005</v>
      </c>
      <c r="AFK319" s="20">
        <v>4766.6639999999998</v>
      </c>
      <c r="AFL319" s="20">
        <v>4766.6639999999998</v>
      </c>
      <c r="AFM319" s="21">
        <v>231.7</v>
      </c>
      <c r="AFN319" s="20">
        <v>957.45100000000002</v>
      </c>
      <c r="AFO319" s="20">
        <v>8318.8160000000007</v>
      </c>
      <c r="AFP319" s="20">
        <v>8318.8160000000007</v>
      </c>
      <c r="AFQ319" s="21">
        <v>121.7</v>
      </c>
      <c r="AFR319" s="20">
        <v>503.17099999999999</v>
      </c>
      <c r="AFS319" s="20">
        <v>4371.8050000000003</v>
      </c>
      <c r="AFT319" s="20">
        <v>4371.8050000000003</v>
      </c>
      <c r="AFU319" s="21">
        <v>202.5</v>
      </c>
      <c r="AFV319" s="20">
        <v>411.22699999999998</v>
      </c>
      <c r="AFW319" s="20">
        <v>612.56299999999999</v>
      </c>
      <c r="AFX319" s="21">
        <v>29.8</v>
      </c>
      <c r="AFY319" s="20">
        <v>60.414999999999999</v>
      </c>
      <c r="AFZ319" s="20">
        <v>89.994</v>
      </c>
      <c r="AGA319" s="21">
        <v>91.2</v>
      </c>
      <c r="AGB319" s="20">
        <v>185.08699999999999</v>
      </c>
      <c r="AGC319" s="20">
        <v>275.70600000000002</v>
      </c>
      <c r="AGD319" s="20">
        <v>275.70600000000002</v>
      </c>
      <c r="AGE319" s="21">
        <v>81.599999999999994</v>
      </c>
      <c r="AGF319" s="20">
        <v>165.72499999999999</v>
      </c>
      <c r="AGG319" s="20">
        <v>246.864</v>
      </c>
      <c r="AGH319" s="20">
        <v>246.864</v>
      </c>
      <c r="AGI319" s="21">
        <v>172.8</v>
      </c>
      <c r="AGJ319" s="20">
        <v>350.81200000000001</v>
      </c>
      <c r="AGK319" s="20">
        <v>522.56899999999996</v>
      </c>
      <c r="AGL319" s="20">
        <v>522.56899999999996</v>
      </c>
      <c r="AGM319" s="21">
        <v>145.5</v>
      </c>
      <c r="AGN319" s="20">
        <v>295.37599999999998</v>
      </c>
      <c r="AGO319" s="20">
        <v>439.99200000000002</v>
      </c>
      <c r="AGP319" s="20">
        <v>439.99200000000002</v>
      </c>
      <c r="AGQ319" s="21">
        <v>132.19999999999999</v>
      </c>
      <c r="AGR319" s="20">
        <v>747.62099999999998</v>
      </c>
      <c r="AGS319" s="20">
        <v>2808.5859999999998</v>
      </c>
      <c r="AGT319" s="21">
        <v>50.7</v>
      </c>
      <c r="AGU319" s="20">
        <v>286.88600000000002</v>
      </c>
      <c r="AGV319" s="20">
        <v>1077.7439999999999</v>
      </c>
      <c r="AGW319" s="21">
        <v>48.7</v>
      </c>
      <c r="AGX319" s="20">
        <v>275.72000000000003</v>
      </c>
      <c r="AGY319" s="20">
        <v>1035.798</v>
      </c>
      <c r="AGZ319" s="21">
        <v>35</v>
      </c>
      <c r="AHA319" s="20">
        <v>197.876</v>
      </c>
      <c r="AHB319" s="20">
        <v>743.35900000000004</v>
      </c>
      <c r="AHC319" s="20">
        <v>743.35900000000004</v>
      </c>
      <c r="AHD319" s="21">
        <v>46.5</v>
      </c>
      <c r="AHE319" s="20">
        <v>262.85899999999998</v>
      </c>
      <c r="AHF319" s="20">
        <v>987.48299999999995</v>
      </c>
      <c r="AHG319" s="20">
        <v>987.48299999999995</v>
      </c>
      <c r="AHH319" s="21">
        <v>81.5</v>
      </c>
      <c r="AHI319" s="20">
        <v>460.73500000000001</v>
      </c>
      <c r="AHJ319" s="20">
        <v>1730.8420000000001</v>
      </c>
      <c r="AHK319" s="20">
        <v>1730.8420000000001</v>
      </c>
      <c r="AHL319" s="21">
        <v>52.3</v>
      </c>
      <c r="AHM319" s="20">
        <v>295.92</v>
      </c>
      <c r="AHN319" s="20">
        <v>1111.681</v>
      </c>
      <c r="AHO319" s="20">
        <v>1111.681</v>
      </c>
      <c r="AHP319" s="21">
        <v>298</v>
      </c>
      <c r="AHQ319" s="20">
        <v>700.17499999999995</v>
      </c>
      <c r="AHR319" s="20">
        <v>611.53300000000002</v>
      </c>
      <c r="AHS319" s="21">
        <v>131</v>
      </c>
      <c r="AHT319" s="20">
        <v>307.70699999999999</v>
      </c>
      <c r="AHU319" s="20">
        <v>268.75099999999998</v>
      </c>
      <c r="AHV319" s="21">
        <v>121.5</v>
      </c>
      <c r="AHW319" s="20">
        <v>285.392</v>
      </c>
      <c r="AHX319" s="20">
        <v>249.261</v>
      </c>
      <c r="AHY319" s="21">
        <v>66</v>
      </c>
      <c r="AHZ319" s="20">
        <v>155.13499999999999</v>
      </c>
      <c r="AIA319" s="20">
        <v>135.495</v>
      </c>
      <c r="AIB319" s="20">
        <v>135.495</v>
      </c>
      <c r="AIC319" s="21">
        <v>101</v>
      </c>
      <c r="AID319" s="20">
        <v>237.333</v>
      </c>
      <c r="AIE319" s="20">
        <v>207.28700000000001</v>
      </c>
      <c r="AIF319" s="20">
        <v>207.28700000000001</v>
      </c>
      <c r="AIG319" s="21">
        <v>167.1</v>
      </c>
      <c r="AIH319" s="20">
        <v>392.46899999999999</v>
      </c>
      <c r="AII319" s="20">
        <v>342.78199999999998</v>
      </c>
      <c r="AIJ319" s="20">
        <v>342.78199999999998</v>
      </c>
      <c r="AIK319" s="21">
        <v>95.2</v>
      </c>
      <c r="AIL319" s="20">
        <v>223.733</v>
      </c>
      <c r="AIM319" s="20">
        <v>195.40799999999999</v>
      </c>
      <c r="AIN319" s="20">
        <v>195.40799999999999</v>
      </c>
      <c r="AIO319" s="21">
        <v>112.2</v>
      </c>
      <c r="AIP319" s="20">
        <v>1670.4649999999999</v>
      </c>
      <c r="AIQ319" s="20">
        <v>116298.265</v>
      </c>
      <c r="AIR319" s="21">
        <v>14.6</v>
      </c>
      <c r="AIS319" s="20">
        <v>217.886</v>
      </c>
      <c r="AIT319" s="20">
        <v>15169.26</v>
      </c>
      <c r="AIU319" s="21">
        <v>17.2</v>
      </c>
      <c r="AIV319" s="20">
        <v>255.999</v>
      </c>
      <c r="AIW319" s="20">
        <v>17822.753000000001</v>
      </c>
      <c r="AIX319" s="20">
        <v>17822.753000000001</v>
      </c>
      <c r="AIY319" s="21">
        <v>80.3</v>
      </c>
      <c r="AIZ319" s="20">
        <v>1196.58</v>
      </c>
      <c r="AJA319" s="20">
        <v>83306.251999999993</v>
      </c>
      <c r="AJB319" s="20">
        <v>83306.251999999993</v>
      </c>
      <c r="AJC319" s="21">
        <v>97.5</v>
      </c>
      <c r="AJD319" s="20">
        <v>1452.579</v>
      </c>
      <c r="AJE319" s="20">
        <v>101129.005</v>
      </c>
      <c r="AJF319" s="20">
        <v>101129.005</v>
      </c>
      <c r="AJG319" s="21">
        <v>50</v>
      </c>
      <c r="AJH319" s="20">
        <v>744.94799999999998</v>
      </c>
      <c r="AJI319" s="20">
        <v>51863.534</v>
      </c>
      <c r="AJJ319" s="20">
        <v>51863.534</v>
      </c>
      <c r="AJK319" s="21">
        <v>73.5</v>
      </c>
      <c r="AJL319" s="20">
        <v>600.05399999999997</v>
      </c>
      <c r="AJM319" s="20">
        <v>2250.203</v>
      </c>
      <c r="AJN319" s="21">
        <v>18.3</v>
      </c>
      <c r="AJO319" s="20">
        <v>149.328</v>
      </c>
      <c r="AJP319" s="20">
        <v>559.98</v>
      </c>
      <c r="AJQ319" s="21">
        <v>12.2</v>
      </c>
      <c r="AJR319" s="20">
        <v>99.349000000000004</v>
      </c>
      <c r="AJS319" s="20">
        <v>372.56099999999998</v>
      </c>
      <c r="AJT319" s="20">
        <v>336.61900000000003</v>
      </c>
      <c r="AJU319" s="21">
        <v>43.1</v>
      </c>
      <c r="AJV319" s="20">
        <v>351.63799999999998</v>
      </c>
      <c r="AJW319" s="20">
        <v>1318.644</v>
      </c>
      <c r="AJX319" s="20">
        <v>1312.2950000000001</v>
      </c>
      <c r="AJY319" s="21">
        <v>55.2</v>
      </c>
      <c r="AJZ319" s="20">
        <v>450.726</v>
      </c>
      <c r="AKA319" s="20">
        <v>1690.223</v>
      </c>
      <c r="AKB319" s="20">
        <v>1648.914</v>
      </c>
      <c r="AKC319" s="21">
        <v>48.5</v>
      </c>
      <c r="AKD319" s="20">
        <v>396.11799999999999</v>
      </c>
      <c r="AKE319" s="20">
        <v>1485.442</v>
      </c>
      <c r="AKF319" s="20">
        <v>1485.442</v>
      </c>
      <c r="AKG319" s="21">
        <v>282</v>
      </c>
      <c r="AKH319" s="20">
        <v>1520.6969999999999</v>
      </c>
      <c r="AKI319" s="20">
        <v>13619.665999999999</v>
      </c>
      <c r="AKJ319" s="21">
        <v>41.5</v>
      </c>
      <c r="AKK319" s="20">
        <v>223.679</v>
      </c>
      <c r="AKL319" s="20">
        <v>2003.316</v>
      </c>
      <c r="AKM319" s="21">
        <v>39.5</v>
      </c>
      <c r="AKN319" s="20">
        <v>213.023</v>
      </c>
      <c r="AKO319" s="20">
        <v>1907.876</v>
      </c>
      <c r="AKP319" s="21">
        <v>88.1</v>
      </c>
      <c r="AKQ319" s="20">
        <v>474.89299999999997</v>
      </c>
      <c r="AKR319" s="20">
        <v>4253.241</v>
      </c>
      <c r="AKS319" s="20">
        <v>4253.241</v>
      </c>
      <c r="AKT319" s="21">
        <v>152.4</v>
      </c>
      <c r="AKU319" s="20">
        <v>822.12400000000002</v>
      </c>
      <c r="AKV319" s="20">
        <v>7363.1090000000004</v>
      </c>
      <c r="AKW319" s="20">
        <v>7363.1090000000004</v>
      </c>
      <c r="AKX319" s="21">
        <v>240.5</v>
      </c>
      <c r="AKY319" s="20">
        <v>1297.018</v>
      </c>
      <c r="AKZ319" s="20">
        <v>11616.35</v>
      </c>
      <c r="ALA319" s="20">
        <v>11616.35</v>
      </c>
      <c r="ALB319" s="21">
        <v>133.30000000000001</v>
      </c>
      <c r="ALC319" s="20">
        <v>719.04899999999998</v>
      </c>
      <c r="ALD319" s="20">
        <v>6439.95</v>
      </c>
      <c r="ALE319" s="20">
        <v>6439.95</v>
      </c>
      <c r="ALF319" s="21">
        <v>306.60000000000002</v>
      </c>
      <c r="ALG319" s="20">
        <v>1143.7370000000001</v>
      </c>
      <c r="ALH319" s="20">
        <v>1557.4269999999999</v>
      </c>
      <c r="ALI319" s="21">
        <v>107.6</v>
      </c>
      <c r="ALJ319" s="20">
        <v>401.483</v>
      </c>
      <c r="ALK319" s="20">
        <v>546.70000000000005</v>
      </c>
      <c r="ALL319" s="21">
        <v>59.1</v>
      </c>
      <c r="ALM319" s="20">
        <v>220.51499999999999</v>
      </c>
      <c r="ALN319" s="20">
        <v>300.27499999999998</v>
      </c>
      <c r="ALO319" s="20">
        <v>266.24599999999998</v>
      </c>
      <c r="ALP319" s="21">
        <v>138.19999999999999</v>
      </c>
      <c r="ALQ319" s="20">
        <v>515.58699999999999</v>
      </c>
      <c r="ALR319" s="20">
        <v>702.07500000000005</v>
      </c>
      <c r="ALS319" s="20">
        <v>558.81299999999999</v>
      </c>
      <c r="ALT319" s="21">
        <v>199</v>
      </c>
      <c r="ALU319" s="20">
        <v>742.25400000000002</v>
      </c>
      <c r="ALV319" s="20">
        <v>1010.727</v>
      </c>
      <c r="ALW319" s="20">
        <v>825.05899999999997</v>
      </c>
      <c r="ALX319" s="21">
        <v>150.80000000000001</v>
      </c>
      <c r="ALY319" s="20">
        <v>562.56399999999996</v>
      </c>
      <c r="ALZ319" s="20">
        <v>766.04300000000001</v>
      </c>
      <c r="AMA319" s="20">
        <v>564.51400000000001</v>
      </c>
      <c r="AMB319" s="21">
        <v>188.3</v>
      </c>
      <c r="AMC319" s="20">
        <v>952.20899999999995</v>
      </c>
      <c r="AMD319" s="20">
        <v>30813.309000000001</v>
      </c>
      <c r="AME319" s="21">
        <v>33.9</v>
      </c>
      <c r="AMF319" s="20">
        <v>171.54300000000001</v>
      </c>
      <c r="AMG319" s="20">
        <v>5551.1019999999999</v>
      </c>
      <c r="AMH319" s="21">
        <v>78.8</v>
      </c>
      <c r="AMI319" s="20">
        <v>398.48</v>
      </c>
      <c r="AMJ319" s="20">
        <v>12894.744000000001</v>
      </c>
      <c r="AMK319" s="20">
        <v>12894.744000000001</v>
      </c>
      <c r="AML319" s="21">
        <v>75.599999999999994</v>
      </c>
      <c r="AMM319" s="20">
        <v>382.18599999999998</v>
      </c>
      <c r="AMN319" s="20">
        <v>12367.463</v>
      </c>
      <c r="AMO319" s="20">
        <v>12367.463</v>
      </c>
      <c r="AMP319" s="21">
        <v>154.4</v>
      </c>
      <c r="AMQ319" s="20">
        <v>780.66600000000005</v>
      </c>
      <c r="AMR319" s="20">
        <v>25262.206999999999</v>
      </c>
      <c r="AMS319" s="20">
        <v>25262.206999999999</v>
      </c>
      <c r="AMT319" s="21">
        <v>114.3</v>
      </c>
      <c r="AMU319" s="20">
        <v>577.86199999999997</v>
      </c>
      <c r="AMV319" s="20">
        <v>18699.503000000001</v>
      </c>
      <c r="AMW319" s="20">
        <v>18699.503000000001</v>
      </c>
      <c r="AMX319" s="21">
        <v>111.6</v>
      </c>
      <c r="AMY319" s="22">
        <v>791.15501500000005</v>
      </c>
      <c r="AMZ319" s="20">
        <v>4186.3969999999999</v>
      </c>
      <c r="ANA319" s="21">
        <v>29</v>
      </c>
      <c r="ANB319" s="20">
        <v>205.601</v>
      </c>
      <c r="ANC319" s="20">
        <v>1087.94</v>
      </c>
      <c r="AND319" s="21">
        <v>30.1</v>
      </c>
      <c r="ANE319" s="20">
        <v>213.56700000000001</v>
      </c>
      <c r="ANF319" s="20">
        <v>1130.088</v>
      </c>
      <c r="ANG319" s="21">
        <v>14.6</v>
      </c>
      <c r="ANH319" s="22">
        <v>103.567036</v>
      </c>
      <c r="ANI319" s="22">
        <v>548.02496900000006</v>
      </c>
      <c r="ANJ319" s="22">
        <v>548.02496900000006</v>
      </c>
      <c r="ANK319" s="21">
        <v>68</v>
      </c>
      <c r="ANL319" s="22">
        <v>481.98654299999998</v>
      </c>
      <c r="ANM319" s="22">
        <v>2550.431791</v>
      </c>
      <c r="ANN319" s="22">
        <v>2550.431791</v>
      </c>
      <c r="ANO319" s="21">
        <v>82.6</v>
      </c>
      <c r="ANP319" s="22">
        <v>585.55357800000002</v>
      </c>
      <c r="ANQ319" s="22">
        <v>3098.45676</v>
      </c>
      <c r="ANR319" s="22">
        <v>3098.45676</v>
      </c>
      <c r="ANS319" s="21">
        <v>58</v>
      </c>
      <c r="ANT319" s="22">
        <v>410.75575600000002</v>
      </c>
      <c r="ANU319" s="22">
        <v>2173.5140820000001</v>
      </c>
      <c r="ANV319" s="22">
        <v>2173.5140820000001</v>
      </c>
      <c r="ANW319" s="21">
        <v>250.8</v>
      </c>
      <c r="ANX319" s="20">
        <v>51496.076999999997</v>
      </c>
      <c r="ANY319" s="20">
        <v>51496.076999999997</v>
      </c>
      <c r="ANZ319" s="21">
        <v>99.1</v>
      </c>
      <c r="AOA319" s="20">
        <v>20347.114000000001</v>
      </c>
      <c r="AOB319" s="20">
        <v>20347.114000000001</v>
      </c>
      <c r="AOC319" s="21">
        <v>98.6</v>
      </c>
      <c r="AOD319" s="20">
        <v>20254.037</v>
      </c>
      <c r="AOE319" s="20">
        <v>20254.037</v>
      </c>
      <c r="AOF319" s="21">
        <v>76</v>
      </c>
      <c r="AOG319" s="20">
        <v>15602.456</v>
      </c>
      <c r="AOH319" s="20">
        <v>15602.456</v>
      </c>
      <c r="AOI319" s="20">
        <v>15602.456</v>
      </c>
      <c r="AOJ319" s="21">
        <v>75.7</v>
      </c>
      <c r="AOK319" s="20">
        <v>15546.507</v>
      </c>
      <c r="AOL319" s="20">
        <v>15546.507</v>
      </c>
      <c r="AOM319" s="20">
        <v>15546.507</v>
      </c>
      <c r="AON319" s="21">
        <v>151.69999999999999</v>
      </c>
      <c r="AOO319" s="20">
        <v>31148.963</v>
      </c>
      <c r="AOP319" s="20">
        <v>31148.963</v>
      </c>
      <c r="AOQ319" s="20">
        <v>31148.963</v>
      </c>
      <c r="AOR319" s="21">
        <v>51.6</v>
      </c>
      <c r="AOS319" s="20">
        <v>10587.68</v>
      </c>
      <c r="AOT319" s="20">
        <v>10587.68</v>
      </c>
      <c r="AOU319" s="20">
        <v>10587.68</v>
      </c>
      <c r="AOV319" s="21">
        <v>258.2</v>
      </c>
      <c r="AOW319" s="20">
        <v>34305.535000000003</v>
      </c>
      <c r="AOX319" s="20">
        <v>29962.455000000002</v>
      </c>
      <c r="AOY319" s="21">
        <v>96.2</v>
      </c>
      <c r="AOZ319" s="20">
        <v>12785.269</v>
      </c>
      <c r="APA319" s="20">
        <v>11166.654</v>
      </c>
      <c r="APB319" s="21">
        <v>86.4</v>
      </c>
      <c r="APC319" s="20">
        <v>11483.477999999999</v>
      </c>
      <c r="APD319" s="20">
        <v>10029.67</v>
      </c>
      <c r="APE319" s="21">
        <v>57.3</v>
      </c>
      <c r="APF319" s="20">
        <v>7608.7659999999996</v>
      </c>
      <c r="APG319" s="20">
        <v>6645.4960000000001</v>
      </c>
      <c r="APH319" s="20">
        <v>6645.4960000000001</v>
      </c>
      <c r="API319" s="21">
        <v>104.7</v>
      </c>
      <c r="APJ319" s="20">
        <v>13911.5</v>
      </c>
      <c r="APK319" s="20">
        <v>12150.305</v>
      </c>
      <c r="APL319" s="20">
        <v>12150.305</v>
      </c>
      <c r="APM319" s="21">
        <v>162</v>
      </c>
      <c r="APN319" s="20">
        <v>21520.266</v>
      </c>
      <c r="APO319" s="20">
        <v>18795.800999999999</v>
      </c>
      <c r="APP319" s="20">
        <v>18795.800999999999</v>
      </c>
      <c r="APQ319" s="21">
        <v>88.8</v>
      </c>
      <c r="APR319" s="20">
        <v>11803.483</v>
      </c>
      <c r="APS319" s="20">
        <v>10309.162</v>
      </c>
      <c r="APT319" s="20">
        <v>10309.162</v>
      </c>
      <c r="APU319" s="21">
        <v>125.6</v>
      </c>
      <c r="APV319" s="20">
        <v>467.41699999999997</v>
      </c>
      <c r="APW319" s="20">
        <v>6719.1139999999996</v>
      </c>
      <c r="APX319" s="21">
        <v>53.4</v>
      </c>
      <c r="APY319" s="20">
        <v>198.77699999999999</v>
      </c>
      <c r="APZ319" s="20">
        <v>2857.415</v>
      </c>
      <c r="AQA319" s="21">
        <v>34.799999999999997</v>
      </c>
      <c r="AQB319" s="20">
        <v>129.642</v>
      </c>
      <c r="AQC319" s="20">
        <v>1863.6010000000001</v>
      </c>
      <c r="AQD319" s="20">
        <v>1863.6010000000001</v>
      </c>
      <c r="AQE319" s="21">
        <v>37.4</v>
      </c>
      <c r="AQF319" s="20">
        <v>138.99799999999999</v>
      </c>
      <c r="AQG319" s="20">
        <v>1998.098</v>
      </c>
      <c r="AQH319" s="20">
        <v>1998.098</v>
      </c>
      <c r="AQI319" s="21">
        <v>72.2</v>
      </c>
      <c r="AQJ319" s="20">
        <v>268.64</v>
      </c>
      <c r="AQK319" s="20">
        <v>3861.6990000000001</v>
      </c>
      <c r="AQL319" s="20">
        <v>3861.6990000000001</v>
      </c>
      <c r="AQM319" s="21">
        <v>58.6</v>
      </c>
      <c r="AQN319" s="20">
        <v>218.017</v>
      </c>
      <c r="AQO319" s="20">
        <v>3133.9969999999998</v>
      </c>
      <c r="AQP319" s="20">
        <v>3133.9969999999998</v>
      </c>
    </row>
    <row r="320" spans="1:1134" x14ac:dyDescent="0.2">
      <c r="A320" s="18">
        <v>43555</v>
      </c>
      <c r="B320" s="21">
        <v>200.1</v>
      </c>
      <c r="C320" s="21">
        <v>184.6</v>
      </c>
      <c r="D320" s="20">
        <v>60403.016000000003</v>
      </c>
      <c r="E320" s="21">
        <v>53</v>
      </c>
      <c r="F320" s="21">
        <v>51.9</v>
      </c>
      <c r="G320" s="20">
        <v>15986.643</v>
      </c>
      <c r="H320" s="21">
        <v>43.5</v>
      </c>
      <c r="I320" s="21">
        <v>40.1</v>
      </c>
      <c r="J320" s="20">
        <v>13140.913</v>
      </c>
      <c r="K320" s="21">
        <v>103.5</v>
      </c>
      <c r="L320" s="21">
        <v>92.5</v>
      </c>
      <c r="M320" s="20">
        <v>31229.441999999999</v>
      </c>
      <c r="N320" s="21">
        <v>147</v>
      </c>
      <c r="O320" s="21">
        <v>132.6</v>
      </c>
      <c r="P320" s="20">
        <v>44376.135999999999</v>
      </c>
      <c r="Q320" s="21">
        <v>110.9</v>
      </c>
      <c r="R320" s="21">
        <v>98.9</v>
      </c>
      <c r="S320" s="20">
        <v>33470.120999999999</v>
      </c>
      <c r="T320" s="21">
        <v>241</v>
      </c>
      <c r="U320" s="21">
        <v>224.5</v>
      </c>
      <c r="V320" s="20">
        <v>187380.23699999999</v>
      </c>
      <c r="W320" s="21">
        <v>85.3</v>
      </c>
      <c r="X320" s="21">
        <v>77.8</v>
      </c>
      <c r="Y320" s="20">
        <v>66281.274000000005</v>
      </c>
      <c r="Z320" s="21">
        <v>80.8</v>
      </c>
      <c r="AA320" s="21">
        <v>74.099999999999994</v>
      </c>
      <c r="AB320" s="20">
        <v>62818.302000000003</v>
      </c>
      <c r="AC320" s="21">
        <v>61.1</v>
      </c>
      <c r="AD320" s="21">
        <v>54.8</v>
      </c>
      <c r="AE320" s="20">
        <v>47470.212</v>
      </c>
      <c r="AF320" s="21">
        <v>94.7</v>
      </c>
      <c r="AG320" s="21">
        <v>91.9</v>
      </c>
      <c r="AH320" s="20">
        <v>73622.97</v>
      </c>
      <c r="AI320" s="21">
        <v>155.80000000000001</v>
      </c>
      <c r="AJ320" s="21">
        <v>146.80000000000001</v>
      </c>
      <c r="AK320" s="20">
        <v>121098.963</v>
      </c>
      <c r="AL320" s="21">
        <v>90.6</v>
      </c>
      <c r="AM320" s="21">
        <v>89.9</v>
      </c>
      <c r="AN320" s="20">
        <v>70404.33</v>
      </c>
      <c r="AO320" s="21">
        <v>267</v>
      </c>
      <c r="AP320" s="21">
        <v>270.60000000000002</v>
      </c>
      <c r="AQ320" s="20">
        <v>126977.22199999999</v>
      </c>
      <c r="AR320" s="21">
        <v>105.7</v>
      </c>
      <c r="AS320" s="21">
        <v>107.5</v>
      </c>
      <c r="AT320" s="20">
        <v>50254.394</v>
      </c>
      <c r="AU320" s="21">
        <v>98.5</v>
      </c>
      <c r="AV320" s="21">
        <v>99.8</v>
      </c>
      <c r="AW320" s="20">
        <v>46831.659</v>
      </c>
      <c r="AX320" s="21">
        <v>72.2</v>
      </c>
      <c r="AY320" s="21">
        <v>71.900000000000006</v>
      </c>
      <c r="AZ320" s="20">
        <v>34329.298999999999</v>
      </c>
      <c r="BA320" s="21">
        <v>89.1</v>
      </c>
      <c r="BB320" s="21">
        <v>91.2</v>
      </c>
      <c r="BC320" s="20">
        <v>42393.527999999998</v>
      </c>
      <c r="BD320" s="21">
        <v>161.30000000000001</v>
      </c>
      <c r="BE320" s="21">
        <v>163.1</v>
      </c>
      <c r="BF320" s="20">
        <v>76722.827000000005</v>
      </c>
      <c r="BG320" s="21">
        <v>77.7</v>
      </c>
      <c r="BH320" s="21">
        <v>79.5</v>
      </c>
      <c r="BI320" s="20">
        <v>36934.207999999999</v>
      </c>
      <c r="BJ320" s="21">
        <v>120.5</v>
      </c>
      <c r="BK320" s="19">
        <v>446.51685859331002</v>
      </c>
      <c r="BL320" s="20">
        <v>19334.18</v>
      </c>
      <c r="BM320" s="21">
        <v>91.3</v>
      </c>
      <c r="BN320" s="20">
        <v>338.34500000000003</v>
      </c>
      <c r="BO320" s="20">
        <v>14650.337</v>
      </c>
      <c r="BP320" s="21">
        <v>6.1</v>
      </c>
      <c r="BQ320" s="20">
        <v>22.587</v>
      </c>
      <c r="BR320" s="19">
        <v>978.02323899999999</v>
      </c>
      <c r="BS320" s="19">
        <v>978.02323899999999</v>
      </c>
      <c r="BT320" s="21">
        <v>23.1</v>
      </c>
      <c r="BU320" s="20">
        <v>85.584999999999994</v>
      </c>
      <c r="BV320" s="19">
        <v>3705.8197380902002</v>
      </c>
      <c r="BW320" s="19">
        <v>3705.8197380902002</v>
      </c>
      <c r="BX320" s="21">
        <v>29.2</v>
      </c>
      <c r="BY320" s="19">
        <v>108.17189323533999</v>
      </c>
      <c r="BZ320" s="19">
        <v>4683.8429770902003</v>
      </c>
      <c r="CA320" s="19">
        <v>4683.8429770902003</v>
      </c>
      <c r="CB320" s="21">
        <v>13.8</v>
      </c>
      <c r="CC320" s="19">
        <v>51.250826581985997</v>
      </c>
      <c r="CD320" s="19">
        <v>2219.1607909999998</v>
      </c>
      <c r="CE320" s="19">
        <v>2219.1607909999998</v>
      </c>
      <c r="CF320" s="21">
        <v>226.7</v>
      </c>
      <c r="CG320" s="20">
        <v>989.89</v>
      </c>
      <c r="CH320" s="20">
        <v>881.101</v>
      </c>
      <c r="CI320" s="21">
        <v>84.2</v>
      </c>
      <c r="CJ320" s="20">
        <v>367.38799999999998</v>
      </c>
      <c r="CK320" s="20">
        <v>327.012</v>
      </c>
      <c r="CL320" s="21">
        <v>72.900000000000006</v>
      </c>
      <c r="CM320" s="20">
        <v>318.14299999999997</v>
      </c>
      <c r="CN320" s="20">
        <v>283.17899999999997</v>
      </c>
      <c r="CO320" s="21">
        <v>48.7</v>
      </c>
      <c r="CP320" s="20">
        <v>212.72800000000001</v>
      </c>
      <c r="CQ320" s="20">
        <v>189.34899999999999</v>
      </c>
      <c r="CR320" s="20">
        <v>189.34899999999999</v>
      </c>
      <c r="CS320" s="21">
        <v>93.9</v>
      </c>
      <c r="CT320" s="20">
        <v>409.774</v>
      </c>
      <c r="CU320" s="20">
        <v>364.74</v>
      </c>
      <c r="CV320" s="20">
        <v>364.74</v>
      </c>
      <c r="CW320" s="21">
        <v>142.6</v>
      </c>
      <c r="CX320" s="20">
        <v>622.50199999999995</v>
      </c>
      <c r="CY320" s="20">
        <v>554.08900000000006</v>
      </c>
      <c r="CZ320" s="20">
        <v>554.08900000000006</v>
      </c>
      <c r="DA320" s="21">
        <v>83.2</v>
      </c>
      <c r="DB320" s="20">
        <v>363.28699999999998</v>
      </c>
      <c r="DC320" s="20">
        <v>323.36200000000002</v>
      </c>
      <c r="DD320" s="20">
        <v>323.36200000000002</v>
      </c>
      <c r="DE320" s="21">
        <v>236.5</v>
      </c>
      <c r="DF320" s="20">
        <v>3222.674</v>
      </c>
      <c r="DG320" s="20">
        <v>4538.1689999999999</v>
      </c>
      <c r="DH320" s="21">
        <v>41.5</v>
      </c>
      <c r="DI320" s="20">
        <v>566.10900000000004</v>
      </c>
      <c r="DJ320" s="20">
        <v>797.19399999999996</v>
      </c>
      <c r="DK320" s="21">
        <v>37.6</v>
      </c>
      <c r="DL320" s="20">
        <v>512.35</v>
      </c>
      <c r="DM320" s="20">
        <v>721.49099999999999</v>
      </c>
      <c r="DN320" s="21">
        <v>121.7</v>
      </c>
      <c r="DO320" s="20">
        <v>1658.441</v>
      </c>
      <c r="DP320" s="20">
        <v>2335.4169999999999</v>
      </c>
      <c r="DQ320" s="20">
        <v>2335.4169999999999</v>
      </c>
      <c r="DR320" s="21">
        <v>73.2</v>
      </c>
      <c r="DS320" s="20">
        <v>998.12400000000002</v>
      </c>
      <c r="DT320" s="20">
        <v>1405.558</v>
      </c>
      <c r="DU320" s="20">
        <v>1405.558</v>
      </c>
      <c r="DV320" s="21">
        <v>194.9</v>
      </c>
      <c r="DW320" s="20">
        <v>2656.5650000000001</v>
      </c>
      <c r="DX320" s="20">
        <v>3740.9749999999999</v>
      </c>
      <c r="DY320" s="20">
        <v>3740.9749999999999</v>
      </c>
      <c r="DZ320" s="21">
        <v>139</v>
      </c>
      <c r="EA320" s="20">
        <v>1894.1120000000001</v>
      </c>
      <c r="EB320" s="20">
        <v>2667.2890000000002</v>
      </c>
      <c r="EC320" s="20">
        <v>2667.2890000000002</v>
      </c>
      <c r="ED320" s="21">
        <v>329.6</v>
      </c>
      <c r="EE320" s="20">
        <v>1719.902</v>
      </c>
      <c r="EF320" s="20">
        <v>1530.885</v>
      </c>
      <c r="EG320" s="21">
        <v>118.7</v>
      </c>
      <c r="EH320" s="20">
        <v>619.44399999999996</v>
      </c>
      <c r="EI320" s="20">
        <v>551.36699999999996</v>
      </c>
      <c r="EJ320" s="21">
        <v>102.9</v>
      </c>
      <c r="EK320" s="20">
        <v>536.74</v>
      </c>
      <c r="EL320" s="20">
        <v>477.75200000000001</v>
      </c>
      <c r="EM320" s="21">
        <v>60</v>
      </c>
      <c r="EN320" s="20">
        <v>312.86599999999999</v>
      </c>
      <c r="EO320" s="20">
        <v>278.48200000000003</v>
      </c>
      <c r="EP320" s="20">
        <v>278.48200000000003</v>
      </c>
      <c r="EQ320" s="21">
        <v>150.9</v>
      </c>
      <c r="ER320" s="20">
        <v>787.59199999999998</v>
      </c>
      <c r="ES320" s="20">
        <v>701.03599999999994</v>
      </c>
      <c r="ET320" s="20">
        <v>701.03599999999994</v>
      </c>
      <c r="EU320" s="21">
        <v>210.9</v>
      </c>
      <c r="EV320" s="20">
        <v>1100.4580000000001</v>
      </c>
      <c r="EW320" s="20">
        <v>979.51800000000003</v>
      </c>
      <c r="EX320" s="20">
        <v>979.51800000000003</v>
      </c>
      <c r="EY320" s="21">
        <v>66.400000000000006</v>
      </c>
      <c r="EZ320" s="20">
        <v>346.536</v>
      </c>
      <c r="FA320" s="20">
        <v>308.452</v>
      </c>
      <c r="FB320" s="20">
        <v>308.452</v>
      </c>
      <c r="FC320" s="21">
        <v>159.4</v>
      </c>
      <c r="FD320" s="20">
        <v>2889.4169999999999</v>
      </c>
      <c r="FE320" s="20">
        <v>11281.199000000001</v>
      </c>
      <c r="FF320" s="21">
        <v>84.9</v>
      </c>
      <c r="FG320" s="20">
        <v>1538.789</v>
      </c>
      <c r="FH320" s="20">
        <v>6007.9189999999999</v>
      </c>
      <c r="FI320" s="21">
        <v>28.6</v>
      </c>
      <c r="FJ320" s="20">
        <v>517.78</v>
      </c>
      <c r="FK320" s="20">
        <v>2021.579</v>
      </c>
      <c r="FL320" s="20">
        <v>2021.579</v>
      </c>
      <c r="FM320" s="21">
        <v>45.9</v>
      </c>
      <c r="FN320" s="20">
        <v>832.84799999999996</v>
      </c>
      <c r="FO320" s="20">
        <v>3251.701</v>
      </c>
      <c r="FP320" s="20">
        <v>3251.701</v>
      </c>
      <c r="FQ320" s="21">
        <v>74.5</v>
      </c>
      <c r="FR320" s="20">
        <v>1350.6279999999999</v>
      </c>
      <c r="FS320" s="20">
        <v>5273.28</v>
      </c>
      <c r="FT320" s="20">
        <v>5273.28</v>
      </c>
      <c r="FU320" s="21">
        <v>59.7</v>
      </c>
      <c r="FV320" s="20">
        <v>1081.8599999999999</v>
      </c>
      <c r="FW320" s="20">
        <v>4223.9229999999998</v>
      </c>
      <c r="FX320" s="20">
        <v>4223.9229999999998</v>
      </c>
      <c r="FY320" s="21">
        <v>304.3</v>
      </c>
      <c r="FZ320" s="20">
        <v>5130.1679999999997</v>
      </c>
      <c r="GA320" s="20">
        <v>6849.2870000000003</v>
      </c>
      <c r="GB320" s="21">
        <v>87.3</v>
      </c>
      <c r="GC320" s="20">
        <v>1471.4970000000001</v>
      </c>
      <c r="GD320" s="20">
        <v>1964.596</v>
      </c>
      <c r="GE320" s="21">
        <v>81.400000000000006</v>
      </c>
      <c r="GF320" s="20">
        <v>1372.46</v>
      </c>
      <c r="GG320" s="20">
        <v>1832.3720000000001</v>
      </c>
      <c r="GH320" s="21">
        <v>102.5</v>
      </c>
      <c r="GI320" s="20">
        <v>1728.172</v>
      </c>
      <c r="GJ320" s="20">
        <v>2307.2820000000002</v>
      </c>
      <c r="GK320" s="20">
        <v>2307.2820000000002</v>
      </c>
      <c r="GL320" s="21">
        <v>114.5</v>
      </c>
      <c r="GM320" s="20">
        <v>1930.499</v>
      </c>
      <c r="GN320" s="20">
        <v>2577.4090000000001</v>
      </c>
      <c r="GO320" s="20">
        <v>2577.4090000000001</v>
      </c>
      <c r="GP320" s="21">
        <v>217</v>
      </c>
      <c r="GQ320" s="20">
        <v>3658.6709999999998</v>
      </c>
      <c r="GR320" s="20">
        <v>4884.6909999999998</v>
      </c>
      <c r="GS320" s="20">
        <v>4884.6909999999998</v>
      </c>
      <c r="GT320" s="21">
        <v>102.2</v>
      </c>
      <c r="GU320" s="20">
        <v>1722.4670000000001</v>
      </c>
      <c r="GV320" s="20">
        <v>2299.6660000000002</v>
      </c>
      <c r="GW320" s="20">
        <v>2299.6660000000002</v>
      </c>
      <c r="GX320" s="21">
        <v>275.7</v>
      </c>
      <c r="GY320" s="20">
        <v>1975.22</v>
      </c>
      <c r="GZ320" s="20">
        <v>1965.739</v>
      </c>
      <c r="HA320" s="21">
        <v>29.1</v>
      </c>
      <c r="HB320" s="20">
        <v>208.161</v>
      </c>
      <c r="HC320" s="20">
        <v>207.16200000000001</v>
      </c>
      <c r="HD320" s="21">
        <v>26.1</v>
      </c>
      <c r="HE320" s="20">
        <v>186.66200000000001</v>
      </c>
      <c r="HF320" s="20">
        <v>185.76599999999999</v>
      </c>
      <c r="HG320" s="21">
        <v>124.8</v>
      </c>
      <c r="HH320" s="20">
        <v>894.14800000000002</v>
      </c>
      <c r="HI320" s="20">
        <v>889.85599999999999</v>
      </c>
      <c r="HJ320" s="20">
        <v>889.85599999999999</v>
      </c>
      <c r="HK320" s="21">
        <v>121.9</v>
      </c>
      <c r="HL320" s="20">
        <v>872.91099999999994</v>
      </c>
      <c r="HM320" s="20">
        <v>868.721</v>
      </c>
      <c r="HN320" s="20">
        <v>868.721</v>
      </c>
      <c r="HO320" s="21">
        <v>246.7</v>
      </c>
      <c r="HP320" s="20">
        <v>1767.059</v>
      </c>
      <c r="HQ320" s="20">
        <v>1758.577</v>
      </c>
      <c r="HR320" s="20">
        <v>1758.577</v>
      </c>
      <c r="HS320" s="21">
        <v>148</v>
      </c>
      <c r="HT320" s="20">
        <v>1060.2919999999999</v>
      </c>
      <c r="HU320" s="20">
        <v>1055.203</v>
      </c>
      <c r="HV320" s="20">
        <v>1055.203</v>
      </c>
      <c r="HW320" s="21">
        <v>172.3</v>
      </c>
      <c r="HX320" s="20">
        <v>482.97399999999999</v>
      </c>
      <c r="HY320" s="20">
        <v>328948.70600000001</v>
      </c>
      <c r="HZ320" s="21">
        <v>28.8</v>
      </c>
      <c r="IA320" s="20">
        <v>80.855999999999995</v>
      </c>
      <c r="IB320" s="20">
        <v>55070.163999999997</v>
      </c>
      <c r="IC320" s="21">
        <v>25.9</v>
      </c>
      <c r="ID320" s="20">
        <v>72.506</v>
      </c>
      <c r="IE320" s="20">
        <v>49383.434999999998</v>
      </c>
      <c r="IF320" s="21">
        <v>46.3</v>
      </c>
      <c r="IG320" s="20">
        <v>129.779</v>
      </c>
      <c r="IH320" s="20">
        <v>88391.361999999994</v>
      </c>
      <c r="II320" s="20">
        <v>88391.361999999994</v>
      </c>
      <c r="IJ320" s="21">
        <v>97.1</v>
      </c>
      <c r="IK320" s="20">
        <v>272.339</v>
      </c>
      <c r="IL320" s="20">
        <v>185487.179</v>
      </c>
      <c r="IM320" s="20">
        <v>185487.179</v>
      </c>
      <c r="IN320" s="21">
        <v>143.4</v>
      </c>
      <c r="IO320" s="20">
        <v>402.11799999999999</v>
      </c>
      <c r="IP320" s="20">
        <v>273878.54100000003</v>
      </c>
      <c r="IQ320" s="20">
        <v>273878.54100000003</v>
      </c>
      <c r="IR320" s="21">
        <v>84.2</v>
      </c>
      <c r="IS320" s="20">
        <v>236.05799999999999</v>
      </c>
      <c r="IT320" s="23">
        <v>160777.04999999999</v>
      </c>
      <c r="IU320" s="23">
        <v>160777.04999999999</v>
      </c>
      <c r="IV320" s="21">
        <v>262.60000000000002</v>
      </c>
      <c r="IW320" s="20">
        <v>36561.466</v>
      </c>
      <c r="IX320" s="20">
        <v>245360.44899999999</v>
      </c>
      <c r="IY320" s="21">
        <v>57.7</v>
      </c>
      <c r="IZ320" s="20">
        <v>8028.1170000000002</v>
      </c>
      <c r="JA320" s="20">
        <v>53875.915000000001</v>
      </c>
      <c r="JB320" s="21">
        <v>52.5</v>
      </c>
      <c r="JC320" s="20">
        <v>7312.116</v>
      </c>
      <c r="JD320" s="20">
        <v>49070.9</v>
      </c>
      <c r="JE320" s="20">
        <v>49070.9</v>
      </c>
      <c r="JF320" s="21">
        <v>152.4</v>
      </c>
      <c r="JG320" s="20">
        <v>21221.233</v>
      </c>
      <c r="JH320" s="20">
        <v>142413.63399999999</v>
      </c>
      <c r="JI320" s="20">
        <v>142413.63399999999</v>
      </c>
      <c r="JJ320" s="21">
        <v>204.9</v>
      </c>
      <c r="JK320" s="20">
        <v>28533.348000000002</v>
      </c>
      <c r="JL320" s="20">
        <v>191484.53400000001</v>
      </c>
      <c r="JM320" s="20">
        <v>191484.53400000001</v>
      </c>
      <c r="JN320" s="21">
        <v>162.1</v>
      </c>
      <c r="JO320" s="20">
        <v>22564.46</v>
      </c>
      <c r="JP320" s="20">
        <v>151427.9</v>
      </c>
      <c r="JQ320" s="20">
        <v>151427.9</v>
      </c>
      <c r="JR320" s="21">
        <v>113</v>
      </c>
      <c r="JS320" s="20">
        <v>355.47199999999998</v>
      </c>
      <c r="JT320" s="20">
        <v>1134288.9850000001</v>
      </c>
      <c r="JU320" s="21">
        <v>51.7</v>
      </c>
      <c r="JV320" s="20">
        <v>162.82300000000001</v>
      </c>
      <c r="JW320" s="20">
        <v>519559.12099999998</v>
      </c>
      <c r="JX320" s="20">
        <v>27.827999999999999</v>
      </c>
      <c r="JY320" s="20">
        <v>87.561000000000007</v>
      </c>
      <c r="JZ320" s="20">
        <v>279401.88500000001</v>
      </c>
      <c r="KA320" s="20">
        <v>279401.88500000001</v>
      </c>
      <c r="KB320" s="20">
        <v>33.398000000000003</v>
      </c>
      <c r="KC320" s="20">
        <v>105.08799999999999</v>
      </c>
      <c r="KD320" s="20">
        <v>335327.98</v>
      </c>
      <c r="KE320" s="20">
        <v>335327.98</v>
      </c>
      <c r="KF320" s="21">
        <v>61.2</v>
      </c>
      <c r="KG320" s="21">
        <v>192.6</v>
      </c>
      <c r="KH320" s="20">
        <v>614729.86499999999</v>
      </c>
      <c r="KI320" s="20">
        <v>614729.86499999999</v>
      </c>
      <c r="KJ320" s="21">
        <v>45.7</v>
      </c>
      <c r="KK320" s="21">
        <v>143.80000000000001</v>
      </c>
      <c r="KL320" s="21">
        <v>458712.1</v>
      </c>
      <c r="KM320" s="21">
        <v>458712.1</v>
      </c>
      <c r="KN320" s="21">
        <v>124.9</v>
      </c>
      <c r="KO320" s="20">
        <v>299.60199999999998</v>
      </c>
      <c r="KP320" s="20">
        <v>6880.5749999999998</v>
      </c>
      <c r="KQ320" s="21">
        <v>34.9</v>
      </c>
      <c r="KR320" s="20">
        <v>83.637</v>
      </c>
      <c r="KS320" s="20">
        <v>1920.789</v>
      </c>
      <c r="KT320" s="21">
        <v>33.299999999999997</v>
      </c>
      <c r="KU320" s="20">
        <v>79.930000000000007</v>
      </c>
      <c r="KV320" s="20">
        <v>1835.655</v>
      </c>
      <c r="KW320" s="21">
        <v>31.4</v>
      </c>
      <c r="KX320" s="20">
        <v>75.364999999999995</v>
      </c>
      <c r="KY320" s="20">
        <v>1730.8130000000001</v>
      </c>
      <c r="KZ320" s="20">
        <v>1730.8130000000001</v>
      </c>
      <c r="LA320" s="21">
        <v>58.6</v>
      </c>
      <c r="LB320" s="20">
        <v>140.6</v>
      </c>
      <c r="LC320" s="20">
        <v>3228.973</v>
      </c>
      <c r="LD320" s="20">
        <v>3228.973</v>
      </c>
      <c r="LE320" s="21">
        <v>90</v>
      </c>
      <c r="LF320" s="20">
        <v>215.965</v>
      </c>
      <c r="LG320" s="20">
        <v>4959.7860000000001</v>
      </c>
      <c r="LH320" s="20">
        <v>4959.7860000000001</v>
      </c>
      <c r="LI320" s="21">
        <v>50.7</v>
      </c>
      <c r="LJ320" s="20">
        <v>121.55800000000001</v>
      </c>
      <c r="LK320" s="20">
        <v>2791.6559999999999</v>
      </c>
      <c r="LL320" s="20">
        <v>2791.6559999999999</v>
      </c>
      <c r="LM320" s="21">
        <v>188.6</v>
      </c>
      <c r="LN320" s="20">
        <v>7202.9669999999996</v>
      </c>
      <c r="LO320" s="20">
        <v>6411.3609999999999</v>
      </c>
      <c r="LP320" s="21">
        <v>67.599999999999994</v>
      </c>
      <c r="LQ320" s="20">
        <v>2583.2379999999998</v>
      </c>
      <c r="LR320" s="20">
        <v>2299.34</v>
      </c>
      <c r="LS320" s="21">
        <v>61.6</v>
      </c>
      <c r="LT320" s="20">
        <v>2353.21</v>
      </c>
      <c r="LU320" s="20">
        <v>2094.5920000000001</v>
      </c>
      <c r="LV320" s="21">
        <v>52.7</v>
      </c>
      <c r="LW320" s="20">
        <v>2011.1379999999999</v>
      </c>
      <c r="LX320" s="20">
        <v>1790.114</v>
      </c>
      <c r="LY320" s="20">
        <v>1790.114</v>
      </c>
      <c r="LZ320" s="21">
        <v>68.3</v>
      </c>
      <c r="MA320" s="20">
        <v>2608.5909999999999</v>
      </c>
      <c r="MB320" s="20">
        <v>2321.9070000000002</v>
      </c>
      <c r="MC320" s="20">
        <v>2321.9070000000002</v>
      </c>
      <c r="MD320" s="21">
        <v>121</v>
      </c>
      <c r="ME320" s="20">
        <v>4619.7290000000003</v>
      </c>
      <c r="MF320" s="20">
        <v>4112.0209999999997</v>
      </c>
      <c r="MG320" s="20">
        <v>4112.0209999999997</v>
      </c>
      <c r="MH320" s="21">
        <v>77.3</v>
      </c>
      <c r="MI320" s="20">
        <v>2951.018</v>
      </c>
      <c r="MJ320" s="20">
        <v>2626.701</v>
      </c>
      <c r="MK320" s="20">
        <v>2626.701</v>
      </c>
      <c r="ML320" s="21">
        <v>279.2</v>
      </c>
      <c r="MM320" s="20">
        <v>953.81200000000001</v>
      </c>
      <c r="MN320" s="20">
        <v>6337.6959999999999</v>
      </c>
      <c r="MO320" s="21">
        <v>40.1</v>
      </c>
      <c r="MP320" s="20">
        <v>137.00399999999999</v>
      </c>
      <c r="MQ320" s="20">
        <v>910.34</v>
      </c>
      <c r="MR320" s="21">
        <v>33.5</v>
      </c>
      <c r="MS320" s="20">
        <v>114.274</v>
      </c>
      <c r="MT320" s="20">
        <v>759.30499999999995</v>
      </c>
      <c r="MU320" s="21">
        <v>111.9</v>
      </c>
      <c r="MV320" s="20">
        <v>382.27</v>
      </c>
      <c r="MW320" s="20">
        <v>2540.0309999999999</v>
      </c>
      <c r="MX320" s="20">
        <v>2540.0309999999999</v>
      </c>
      <c r="MY320" s="21">
        <v>127.2</v>
      </c>
      <c r="MZ320" s="20">
        <v>434.53699999999998</v>
      </c>
      <c r="NA320" s="20">
        <v>2887.3249999999998</v>
      </c>
      <c r="NB320" s="20">
        <v>2887.3249999999998</v>
      </c>
      <c r="NC320" s="21">
        <v>239.1</v>
      </c>
      <c r="ND320" s="20">
        <v>816.80700000000002</v>
      </c>
      <c r="NE320" s="20">
        <v>5427.3559999999998</v>
      </c>
      <c r="NF320" s="20">
        <v>5427.3559999999998</v>
      </c>
      <c r="NG320" s="21">
        <v>164.4</v>
      </c>
      <c r="NH320" s="20">
        <v>561.59500000000003</v>
      </c>
      <c r="NI320" s="20">
        <v>3731.5729999999999</v>
      </c>
      <c r="NJ320" s="20">
        <v>3731.5729999999999</v>
      </c>
      <c r="NK320" s="21">
        <v>268.2</v>
      </c>
      <c r="NL320" s="20">
        <v>3665.8429999999998</v>
      </c>
      <c r="NM320" s="20">
        <v>3262.9670000000001</v>
      </c>
      <c r="NN320" s="21">
        <v>114</v>
      </c>
      <c r="NO320" s="20">
        <v>1558.7</v>
      </c>
      <c r="NP320" s="20">
        <v>1387.3989999999999</v>
      </c>
      <c r="NQ320" s="21">
        <v>101.2</v>
      </c>
      <c r="NR320" s="20">
        <v>1383.704</v>
      </c>
      <c r="NS320" s="20">
        <v>1231.635</v>
      </c>
      <c r="NT320" s="21">
        <v>58.2</v>
      </c>
      <c r="NU320" s="20">
        <v>795.98599999999999</v>
      </c>
      <c r="NV320" s="20">
        <v>708.50699999999995</v>
      </c>
      <c r="NW320" s="20">
        <v>708.50699999999995</v>
      </c>
      <c r="NX320" s="21">
        <v>95.9</v>
      </c>
      <c r="NY320" s="20">
        <v>1311.1569999999999</v>
      </c>
      <c r="NZ320" s="20">
        <v>1167.0609999999999</v>
      </c>
      <c r="OA320" s="20">
        <v>1167.0609999999999</v>
      </c>
      <c r="OB320" s="21">
        <v>154.19999999999999</v>
      </c>
      <c r="OC320" s="20">
        <v>2107.143</v>
      </c>
      <c r="OD320" s="20">
        <v>1875.568</v>
      </c>
      <c r="OE320" s="20">
        <v>1875.568</v>
      </c>
      <c r="OF320" s="21">
        <v>94</v>
      </c>
      <c r="OG320" s="20">
        <v>1284.6279999999999</v>
      </c>
      <c r="OH320" s="20">
        <v>1143.4469999999999</v>
      </c>
      <c r="OI320" s="20">
        <v>1143.4469999999999</v>
      </c>
      <c r="OJ320" s="21">
        <v>256.39999999999998</v>
      </c>
      <c r="OK320" s="20">
        <v>676.52099999999996</v>
      </c>
      <c r="OL320" s="20">
        <v>602.17100000000005</v>
      </c>
      <c r="OM320" s="21">
        <v>69.7</v>
      </c>
      <c r="ON320" s="20">
        <v>183.81</v>
      </c>
      <c r="OO320" s="20">
        <v>163.60900000000001</v>
      </c>
      <c r="OP320" s="21">
        <v>64.7</v>
      </c>
      <c r="OQ320" s="20">
        <v>170.68100000000001</v>
      </c>
      <c r="OR320" s="20">
        <v>151.923</v>
      </c>
      <c r="OS320" s="21">
        <v>65.400000000000006</v>
      </c>
      <c r="OT320" s="20">
        <v>172.53299999999999</v>
      </c>
      <c r="OU320" s="20">
        <v>153.572</v>
      </c>
      <c r="OV320" s="20">
        <v>153.572</v>
      </c>
      <c r="OW320" s="21">
        <v>121.4</v>
      </c>
      <c r="OX320" s="20">
        <v>320.178</v>
      </c>
      <c r="OY320" s="20">
        <v>284.99</v>
      </c>
      <c r="OZ320" s="20">
        <v>284.99</v>
      </c>
      <c r="PA320" s="21">
        <v>186.8</v>
      </c>
      <c r="PB320" s="20">
        <v>492.71100000000001</v>
      </c>
      <c r="PC320" s="20">
        <v>438.56200000000001</v>
      </c>
      <c r="PD320" s="20">
        <v>438.56200000000001</v>
      </c>
      <c r="PE320" s="21">
        <v>93.8</v>
      </c>
      <c r="PF320" s="20">
        <v>247.48099999999999</v>
      </c>
      <c r="PG320" s="20">
        <v>220.28299999999999</v>
      </c>
      <c r="PH320" s="20">
        <v>220.28299999999999</v>
      </c>
      <c r="PI320" s="21">
        <v>320.8</v>
      </c>
      <c r="PJ320" s="20">
        <v>8592.4920000000002</v>
      </c>
      <c r="PK320" s="20">
        <v>7648.1769999999997</v>
      </c>
      <c r="PL320" s="21">
        <v>112.3</v>
      </c>
      <c r="PM320" s="20">
        <v>3008.71</v>
      </c>
      <c r="PN320" s="20">
        <v>2678.0529999999999</v>
      </c>
      <c r="PO320" s="21">
        <v>98.6</v>
      </c>
      <c r="PP320" s="20">
        <v>2642.1379999999999</v>
      </c>
      <c r="PQ320" s="20">
        <v>2351.7669999999998</v>
      </c>
      <c r="PR320" s="21">
        <v>60.1</v>
      </c>
      <c r="PS320" s="20">
        <v>1609.7260000000001</v>
      </c>
      <c r="PT320" s="20">
        <v>1432.817</v>
      </c>
      <c r="PU320" s="20">
        <v>1432.817</v>
      </c>
      <c r="PV320" s="21">
        <v>148.4</v>
      </c>
      <c r="PW320" s="20">
        <v>3974.056</v>
      </c>
      <c r="PX320" s="20">
        <v>3537.3069999999998</v>
      </c>
      <c r="PY320" s="20">
        <v>3537.3069999999998</v>
      </c>
      <c r="PZ320" s="21">
        <v>208.5</v>
      </c>
      <c r="QA320" s="20">
        <v>5583.7820000000002</v>
      </c>
      <c r="QB320" s="20">
        <v>4970.1239999999998</v>
      </c>
      <c r="QC320" s="20">
        <v>4970.1239999999998</v>
      </c>
      <c r="QD320" s="21">
        <v>100.4</v>
      </c>
      <c r="QE320" s="20">
        <v>2689.1030000000001</v>
      </c>
      <c r="QF320" s="20">
        <v>2393.5709999999999</v>
      </c>
      <c r="QG320" s="20">
        <v>2393.5709999999999</v>
      </c>
      <c r="QH320" s="21">
        <v>242.5</v>
      </c>
      <c r="QI320" s="21">
        <v>226.1</v>
      </c>
      <c r="QJ320" s="20">
        <v>174329.22500000001</v>
      </c>
      <c r="QK320" s="21">
        <v>88.4</v>
      </c>
      <c r="QL320" s="21">
        <v>80.3</v>
      </c>
      <c r="QM320" s="20">
        <v>63533.644</v>
      </c>
      <c r="QN320" s="21">
        <v>83.7</v>
      </c>
      <c r="QO320" s="21">
        <v>76.5</v>
      </c>
      <c r="QP320" s="20">
        <v>60181.872000000003</v>
      </c>
      <c r="QQ320" s="21">
        <v>60.3</v>
      </c>
      <c r="QR320" s="21">
        <v>54</v>
      </c>
      <c r="QS320" s="20">
        <v>43307.97</v>
      </c>
      <c r="QT320" s="21">
        <v>93.9</v>
      </c>
      <c r="QU320" s="21">
        <v>91.8</v>
      </c>
      <c r="QV320" s="20">
        <v>67487.611000000004</v>
      </c>
      <c r="QW320" s="21">
        <v>154.19999999999999</v>
      </c>
      <c r="QX320" s="21">
        <v>145.80000000000001</v>
      </c>
      <c r="QY320" s="20">
        <v>110795.58100000001</v>
      </c>
      <c r="QZ320" s="21">
        <v>88.6</v>
      </c>
      <c r="RA320" s="21">
        <v>88.3</v>
      </c>
      <c r="RB320" s="20">
        <v>63650.165999999997</v>
      </c>
      <c r="RC320" s="21">
        <v>263.39999999999998</v>
      </c>
      <c r="RD320" s="20">
        <v>7504.384</v>
      </c>
      <c r="RE320" s="20">
        <v>5733.3490000000002</v>
      </c>
      <c r="RF320" s="21">
        <v>109.2</v>
      </c>
      <c r="RG320" s="20">
        <v>3110.6480000000001</v>
      </c>
      <c r="RH320" s="20">
        <v>2376.5349999999999</v>
      </c>
      <c r="RI320" s="21">
        <v>84.6</v>
      </c>
      <c r="RJ320" s="20">
        <v>2411.2840000000001</v>
      </c>
      <c r="RK320" s="20">
        <v>1842.221</v>
      </c>
      <c r="RL320" s="21">
        <v>83.9</v>
      </c>
      <c r="RM320" s="20">
        <v>2389.67</v>
      </c>
      <c r="RN320" s="20">
        <v>1825.7080000000001</v>
      </c>
      <c r="RO320" s="20">
        <v>1825.7080000000001</v>
      </c>
      <c r="RP320" s="21">
        <v>70.3</v>
      </c>
      <c r="RQ320" s="20">
        <v>2004.0650000000001</v>
      </c>
      <c r="RR320" s="20">
        <v>1531.106</v>
      </c>
      <c r="RS320" s="20">
        <v>1531.106</v>
      </c>
      <c r="RT320" s="21">
        <v>154.19999999999999</v>
      </c>
      <c r="RU320" s="20">
        <v>4393.7359999999999</v>
      </c>
      <c r="RV320" s="20">
        <v>3356.8139999999999</v>
      </c>
      <c r="RW320" s="20">
        <v>3356.8139999999999</v>
      </c>
      <c r="RX320" s="21">
        <v>86.5</v>
      </c>
      <c r="RY320" s="20">
        <v>2463.7570000000001</v>
      </c>
      <c r="RZ320" s="20">
        <v>1882.31</v>
      </c>
      <c r="SA320" s="20">
        <v>1882.31</v>
      </c>
      <c r="SB320" s="21">
        <v>304.8</v>
      </c>
      <c r="SC320" s="20">
        <v>616.87300000000005</v>
      </c>
      <c r="SD320" s="20">
        <v>549.07799999999997</v>
      </c>
      <c r="SE320" s="21">
        <v>190.3</v>
      </c>
      <c r="SF320" s="20">
        <v>385.04399999999998</v>
      </c>
      <c r="SG320" s="20">
        <v>342.72800000000001</v>
      </c>
      <c r="SH320" s="21">
        <v>187.3</v>
      </c>
      <c r="SI320" s="20">
        <v>379.07</v>
      </c>
      <c r="SJ320" s="20">
        <v>337.41</v>
      </c>
      <c r="SK320" s="21">
        <v>58</v>
      </c>
      <c r="SL320" s="20">
        <v>117.374</v>
      </c>
      <c r="SM320" s="20">
        <v>104.47499999999999</v>
      </c>
      <c r="SN320" s="20">
        <v>104.47499999999999</v>
      </c>
      <c r="SO320" s="21">
        <v>56.6</v>
      </c>
      <c r="SP320" s="20">
        <v>114.45399999999999</v>
      </c>
      <c r="SQ320" s="20">
        <v>101.875</v>
      </c>
      <c r="SR320" s="20">
        <v>101.875</v>
      </c>
      <c r="SS320" s="21">
        <v>114.6</v>
      </c>
      <c r="ST320" s="20">
        <v>231.828</v>
      </c>
      <c r="SU320" s="20">
        <v>206.35</v>
      </c>
      <c r="SV320" s="20">
        <v>206.35</v>
      </c>
      <c r="SW320" s="21">
        <v>86.3</v>
      </c>
      <c r="SX320" s="20">
        <v>174.69900000000001</v>
      </c>
      <c r="SY320" s="20">
        <v>155.499</v>
      </c>
      <c r="SZ320" s="20">
        <v>155.499</v>
      </c>
      <c r="TA320" s="21">
        <v>398.9</v>
      </c>
      <c r="TB320" s="20">
        <v>1449.8630000000001</v>
      </c>
      <c r="TC320" s="20">
        <v>11381.428</v>
      </c>
      <c r="TD320" s="21">
        <v>63.5</v>
      </c>
      <c r="TE320" s="20">
        <v>230.626</v>
      </c>
      <c r="TF320" s="20">
        <v>1810.415</v>
      </c>
      <c r="TG320" s="21">
        <v>73.900000000000006</v>
      </c>
      <c r="TH320" s="20">
        <v>268.62599999999998</v>
      </c>
      <c r="TI320" s="20">
        <v>2108.7109999999998</v>
      </c>
      <c r="TJ320" s="20">
        <v>2108.7109999999998</v>
      </c>
      <c r="TK320" s="21">
        <v>261.5</v>
      </c>
      <c r="TL320" s="20">
        <v>950.61199999999997</v>
      </c>
      <c r="TM320" s="20">
        <v>7462.3019999999997</v>
      </c>
      <c r="TN320" s="20">
        <v>7462.3019999999997</v>
      </c>
      <c r="TO320" s="21">
        <v>335.4</v>
      </c>
      <c r="TP320" s="20">
        <v>1219.2370000000001</v>
      </c>
      <c r="TQ320" s="20">
        <v>9571.0130000000008</v>
      </c>
      <c r="TR320" s="20">
        <v>9571.0130000000008</v>
      </c>
      <c r="TS320" s="21">
        <v>242.6</v>
      </c>
      <c r="TT320" s="20">
        <v>881.90300000000002</v>
      </c>
      <c r="TU320" s="20">
        <v>6922.9359999999997</v>
      </c>
      <c r="TV320" s="20">
        <v>6922.9359999999997</v>
      </c>
      <c r="TW320" s="21">
        <v>154.1</v>
      </c>
      <c r="TX320" s="20">
        <v>239.59399999999999</v>
      </c>
      <c r="TY320" s="20">
        <v>68465.956000000006</v>
      </c>
      <c r="TZ320" s="21">
        <v>72.2</v>
      </c>
      <c r="UA320" s="20">
        <v>112.285</v>
      </c>
      <c r="UB320" s="20">
        <v>32086.55</v>
      </c>
      <c r="UC320" s="21">
        <v>66.599999999999994</v>
      </c>
      <c r="UD320" s="20">
        <v>103.53400000000001</v>
      </c>
      <c r="UE320" s="20">
        <v>29585.84</v>
      </c>
      <c r="UF320" s="21">
        <v>17.600000000000001</v>
      </c>
      <c r="UG320" s="20">
        <v>27.305</v>
      </c>
      <c r="UH320" s="20">
        <v>7802.6880000000001</v>
      </c>
      <c r="UI320" s="20">
        <v>7802.6880000000001</v>
      </c>
      <c r="UJ320" s="21">
        <v>64.3</v>
      </c>
      <c r="UK320" s="20">
        <v>100.003</v>
      </c>
      <c r="UL320" s="20">
        <v>28576.718000000001</v>
      </c>
      <c r="UM320" s="20">
        <v>28576.718000000001</v>
      </c>
      <c r="UN320" s="21">
        <v>81.900000000000006</v>
      </c>
      <c r="UO320" s="20">
        <v>127.30800000000001</v>
      </c>
      <c r="UP320" s="20">
        <v>36379.406000000003</v>
      </c>
      <c r="UQ320" s="20">
        <v>36379.406000000003</v>
      </c>
      <c r="UR320" s="21">
        <v>31.3</v>
      </c>
      <c r="US320" s="20">
        <v>48.738999999999997</v>
      </c>
      <c r="UT320" s="20">
        <v>13927.675999999999</v>
      </c>
      <c r="UU320" s="20">
        <v>13927.675999999999</v>
      </c>
      <c r="UV320" s="21">
        <v>72.900000000000006</v>
      </c>
      <c r="UW320" s="20">
        <v>773.63199999999995</v>
      </c>
      <c r="UX320" s="20">
        <v>11016523.129000001</v>
      </c>
      <c r="UY320" s="21">
        <v>30.2</v>
      </c>
      <c r="UZ320" s="20">
        <v>320.64800000000002</v>
      </c>
      <c r="VA320" s="20">
        <v>4566027.4079999998</v>
      </c>
      <c r="VB320" s="21">
        <v>16.899999999999999</v>
      </c>
      <c r="VC320" s="20">
        <v>179.75</v>
      </c>
      <c r="VD320" s="20">
        <v>2559641.2760000001</v>
      </c>
      <c r="VE320" s="20">
        <v>2559641.2760000001</v>
      </c>
      <c r="VF320" s="21">
        <v>25.7</v>
      </c>
      <c r="VG320" s="20">
        <v>273.23399999999998</v>
      </c>
      <c r="VH320" s="20">
        <v>3890854.4449999998</v>
      </c>
      <c r="VI320" s="20">
        <v>3890854.4449999998</v>
      </c>
      <c r="VJ320" s="21">
        <v>42.7</v>
      </c>
      <c r="VK320" s="20">
        <v>452.98399999999998</v>
      </c>
      <c r="VL320" s="20">
        <v>6450495.7209999999</v>
      </c>
      <c r="VM320" s="20">
        <v>6450495.7209999999</v>
      </c>
      <c r="VN320" s="21">
        <v>35.4</v>
      </c>
      <c r="VO320" s="20">
        <v>375.786</v>
      </c>
      <c r="VP320" s="20">
        <v>5351186.0829999996</v>
      </c>
      <c r="VQ320" s="20">
        <v>5351186.0829999996</v>
      </c>
      <c r="VR320" s="21">
        <v>333.3</v>
      </c>
      <c r="VS320" s="20">
        <v>1243.9680000000001</v>
      </c>
      <c r="VT320" s="20">
        <v>1107.2560000000001</v>
      </c>
      <c r="VU320" s="21">
        <v>69.900000000000006</v>
      </c>
      <c r="VV320" s="20">
        <v>260.875</v>
      </c>
      <c r="VW320" s="20">
        <v>232.20500000000001</v>
      </c>
      <c r="VX320" s="21">
        <v>64.7</v>
      </c>
      <c r="VY320" s="20">
        <v>241.54900000000001</v>
      </c>
      <c r="VZ320" s="20">
        <v>215.00299999999999</v>
      </c>
      <c r="WA320" s="21">
        <v>40.9</v>
      </c>
      <c r="WB320" s="20">
        <v>152.804</v>
      </c>
      <c r="WC320" s="20">
        <v>136.011</v>
      </c>
      <c r="WD320" s="20">
        <v>136.011</v>
      </c>
      <c r="WE320" s="21">
        <v>222.4</v>
      </c>
      <c r="WF320" s="20">
        <v>830.28899999999999</v>
      </c>
      <c r="WG320" s="20">
        <v>739.04100000000005</v>
      </c>
      <c r="WH320" s="20">
        <v>739.04100000000005</v>
      </c>
      <c r="WI320" s="21">
        <v>263.39999999999998</v>
      </c>
      <c r="WJ320" s="20">
        <v>983.09299999999996</v>
      </c>
      <c r="WK320" s="20">
        <v>875.05100000000004</v>
      </c>
      <c r="WL320" s="20">
        <v>875.05100000000004</v>
      </c>
      <c r="WM320" s="21">
        <v>39.200000000000003</v>
      </c>
      <c r="WN320" s="20">
        <v>146.20400000000001</v>
      </c>
      <c r="WO320" s="20">
        <v>130.136</v>
      </c>
      <c r="WP320" s="20">
        <v>130.136</v>
      </c>
      <c r="WQ320" s="21">
        <v>174.3</v>
      </c>
      <c r="WR320" s="20">
        <v>660.62199999999996</v>
      </c>
      <c r="WS320" s="20">
        <v>2396.933</v>
      </c>
      <c r="WT320" s="21">
        <v>64.900000000000006</v>
      </c>
      <c r="WU320" s="20">
        <v>245.80799999999999</v>
      </c>
      <c r="WV320" s="20">
        <v>891.86400000000003</v>
      </c>
      <c r="WW320" s="21">
        <v>59</v>
      </c>
      <c r="WX320" s="20">
        <v>223.59</v>
      </c>
      <c r="WY320" s="20">
        <v>811.25199999999995</v>
      </c>
      <c r="WZ320" s="21">
        <v>40.9</v>
      </c>
      <c r="XA320" s="20">
        <v>154.98599999999999</v>
      </c>
      <c r="XB320" s="20">
        <v>562.33500000000004</v>
      </c>
      <c r="XC320" s="20">
        <v>562.33500000000004</v>
      </c>
      <c r="XD320" s="21">
        <v>68.599999999999994</v>
      </c>
      <c r="XE320" s="20">
        <v>259.82799999999997</v>
      </c>
      <c r="XF320" s="20">
        <v>942.73400000000004</v>
      </c>
      <c r="XG320" s="20">
        <v>942.73400000000004</v>
      </c>
      <c r="XH320" s="21">
        <v>109.5</v>
      </c>
      <c r="XI320" s="20">
        <v>414.81400000000002</v>
      </c>
      <c r="XJ320" s="20">
        <v>1505.069</v>
      </c>
      <c r="XK320" s="20">
        <v>1505.069</v>
      </c>
      <c r="XL320" s="21">
        <v>64.900000000000006</v>
      </c>
      <c r="XM320" s="20">
        <v>245.934</v>
      </c>
      <c r="XN320" s="22">
        <v>892.32360000000006</v>
      </c>
      <c r="XO320" s="22">
        <v>892.32360000000006</v>
      </c>
      <c r="XP320" s="21">
        <v>154.6</v>
      </c>
      <c r="XQ320" s="20">
        <v>4226.3689999999997</v>
      </c>
      <c r="XR320" s="20">
        <v>292362.435</v>
      </c>
      <c r="XS320" s="21">
        <v>70.5</v>
      </c>
      <c r="XT320" s="20">
        <v>1926.9780000000001</v>
      </c>
      <c r="XU320" s="20">
        <v>133300.25</v>
      </c>
      <c r="XV320" s="21">
        <v>34.5</v>
      </c>
      <c r="XW320" s="20">
        <v>942.35500000000002</v>
      </c>
      <c r="XX320" s="20">
        <v>65188.184000000001</v>
      </c>
      <c r="XY320" s="20">
        <v>65188.184000000001</v>
      </c>
      <c r="XZ320" s="21">
        <v>49.6</v>
      </c>
      <c r="YA320" s="20">
        <v>1357.0350000000001</v>
      </c>
      <c r="YB320" s="20">
        <v>93874.001000000004</v>
      </c>
      <c r="YC320" s="20">
        <v>93874.001000000004</v>
      </c>
      <c r="YD320" s="21">
        <v>84.1</v>
      </c>
      <c r="YE320" s="20">
        <v>2299.3910000000001</v>
      </c>
      <c r="YF320" s="20">
        <v>159062.185</v>
      </c>
      <c r="YG320" s="20">
        <v>159062.185</v>
      </c>
      <c r="YH320" s="21">
        <v>54.8</v>
      </c>
      <c r="YI320" s="20">
        <v>1498.33</v>
      </c>
      <c r="YJ320" s="20">
        <v>103648.171</v>
      </c>
      <c r="YK320" s="20">
        <v>103648.171</v>
      </c>
      <c r="YL320" s="21">
        <v>252.5</v>
      </c>
      <c r="YM320" s="20">
        <v>5042.9040000000005</v>
      </c>
      <c r="YN320" s="20">
        <v>4488.6890000000003</v>
      </c>
      <c r="YO320" s="21">
        <v>143</v>
      </c>
      <c r="YP320" s="20">
        <v>2856.1959999999999</v>
      </c>
      <c r="YQ320" s="20">
        <v>2542.3000000000002</v>
      </c>
      <c r="YR320" s="21">
        <v>136</v>
      </c>
      <c r="YS320" s="20">
        <v>2715.0479999999998</v>
      </c>
      <c r="YT320" s="20">
        <v>2416.6640000000002</v>
      </c>
      <c r="YU320" s="21">
        <v>40.799999999999997</v>
      </c>
      <c r="YV320" s="20">
        <v>814.12300000000005</v>
      </c>
      <c r="YW320" s="20">
        <v>724.65099999999995</v>
      </c>
      <c r="YX320" s="20">
        <v>724.65099999999995</v>
      </c>
      <c r="YY320" s="21">
        <v>68.7</v>
      </c>
      <c r="YZ320" s="20">
        <v>1372.585</v>
      </c>
      <c r="ZA320" s="20">
        <v>1221.7380000000001</v>
      </c>
      <c r="ZB320" s="20">
        <v>1221.7380000000001</v>
      </c>
      <c r="ZC320" s="21">
        <v>109.5</v>
      </c>
      <c r="ZD320" s="20">
        <v>2186.7080000000001</v>
      </c>
      <c r="ZE320" s="20">
        <v>1946.3889999999999</v>
      </c>
      <c r="ZF320" s="20">
        <v>1946.3889999999999</v>
      </c>
      <c r="ZG320" s="21">
        <v>73.099999999999994</v>
      </c>
      <c r="ZH320" s="20">
        <v>1459.365</v>
      </c>
      <c r="ZI320" s="20">
        <v>1298.981</v>
      </c>
      <c r="ZJ320" s="20">
        <v>1298.981</v>
      </c>
      <c r="ZK320" s="21">
        <v>376.2</v>
      </c>
      <c r="ZL320" s="20">
        <v>18902.451000000001</v>
      </c>
      <c r="ZM320" s="20">
        <v>2093822.6</v>
      </c>
      <c r="ZN320" s="21">
        <v>215.8</v>
      </c>
      <c r="ZO320" s="20">
        <v>10843.413</v>
      </c>
      <c r="ZP320" s="20">
        <v>1201123.8</v>
      </c>
      <c r="ZQ320" s="21">
        <v>201.9</v>
      </c>
      <c r="ZR320" s="20">
        <v>10145.608</v>
      </c>
      <c r="ZS320" s="20">
        <v>1123827.9669999999</v>
      </c>
      <c r="ZT320" s="21">
        <v>61.7</v>
      </c>
      <c r="ZU320" s="20">
        <v>3098.1030000000001</v>
      </c>
      <c r="ZV320" s="20">
        <v>343176.6</v>
      </c>
      <c r="ZW320" s="20">
        <v>343176.6</v>
      </c>
      <c r="ZX320" s="21">
        <v>98.7</v>
      </c>
      <c r="ZY320" s="20">
        <v>4960.9340000000002</v>
      </c>
      <c r="ZZ320" s="20">
        <v>549522.19999999995</v>
      </c>
      <c r="AAA320" s="20">
        <v>549522.19999999995</v>
      </c>
      <c r="AAB320" s="21">
        <v>160.4</v>
      </c>
      <c r="AAC320" s="20">
        <v>8059.0379999999996</v>
      </c>
      <c r="AAD320" s="20">
        <v>892698.8</v>
      </c>
      <c r="AAE320" s="20">
        <v>892698.8</v>
      </c>
      <c r="AAF320" s="21">
        <v>107.5</v>
      </c>
      <c r="AAG320" s="20">
        <v>5404.18</v>
      </c>
      <c r="AAH320" s="20">
        <v>598620.5</v>
      </c>
      <c r="AAI320" s="20">
        <v>598620.5</v>
      </c>
      <c r="AAJ320" s="21">
        <v>228</v>
      </c>
      <c r="AAK320" s="20">
        <v>3822.8820000000001</v>
      </c>
      <c r="AAL320" s="20">
        <v>4343352.3</v>
      </c>
      <c r="AAM320" s="21">
        <v>39.299999999999997</v>
      </c>
      <c r="AAN320" s="20">
        <v>658.72</v>
      </c>
      <c r="AAO320" s="20">
        <v>748401.6</v>
      </c>
      <c r="AAP320" s="21">
        <v>91.7</v>
      </c>
      <c r="AAQ320" s="20">
        <v>1537.963</v>
      </c>
      <c r="AAR320" s="20">
        <v>1747350.3</v>
      </c>
      <c r="AAS320" s="20">
        <v>1747350.3</v>
      </c>
      <c r="AAT320" s="21">
        <v>97</v>
      </c>
      <c r="AAU320" s="20">
        <v>1626.2</v>
      </c>
      <c r="AAV320" s="20">
        <v>1847600.4</v>
      </c>
      <c r="AAW320" s="20">
        <v>1847600.4</v>
      </c>
      <c r="AAX320" s="21">
        <v>188.7</v>
      </c>
      <c r="AAY320" s="20">
        <v>3164.163</v>
      </c>
      <c r="AAZ320" s="20">
        <v>3594950.7</v>
      </c>
      <c r="ABA320" s="20">
        <v>3594950.7</v>
      </c>
      <c r="ABB320" s="21">
        <v>131</v>
      </c>
      <c r="ABC320" s="20">
        <v>2196.7170000000001</v>
      </c>
      <c r="ABD320" s="20">
        <v>2495790.7000000002</v>
      </c>
      <c r="ABE320" s="20">
        <v>2495790.7000000002</v>
      </c>
      <c r="ABF320" s="21">
        <v>413.9</v>
      </c>
      <c r="ABG320" s="20">
        <v>280.72199999999998</v>
      </c>
      <c r="ABH320" s="20">
        <v>249.87100000000001</v>
      </c>
      <c r="ABI320" s="21">
        <v>22.1</v>
      </c>
      <c r="ABJ320" s="20">
        <v>14.994999999999999</v>
      </c>
      <c r="ABK320" s="20">
        <v>13.347</v>
      </c>
      <c r="ABL320" s="21">
        <v>20.9</v>
      </c>
      <c r="ABM320" s="20">
        <v>14.148999999999999</v>
      </c>
      <c r="ABN320" s="20">
        <v>12.593999999999999</v>
      </c>
      <c r="ABO320" s="21">
        <v>67.3</v>
      </c>
      <c r="ABP320" s="20">
        <v>45.673000000000002</v>
      </c>
      <c r="ABQ320" s="20">
        <v>40.654000000000003</v>
      </c>
      <c r="ABR320" s="20">
        <v>40.654000000000003</v>
      </c>
      <c r="ABS320" s="21">
        <v>324.5</v>
      </c>
      <c r="ABT320" s="20">
        <v>220.054</v>
      </c>
      <c r="ABU320" s="20">
        <v>195.87</v>
      </c>
      <c r="ABV320" s="20">
        <v>195.87</v>
      </c>
      <c r="ABW320" s="21">
        <v>391.8</v>
      </c>
      <c r="ABX320" s="20">
        <v>265.72699999999998</v>
      </c>
      <c r="ABY320" s="20">
        <v>236.524</v>
      </c>
      <c r="ABZ320" s="20">
        <v>236.524</v>
      </c>
      <c r="ACA320" s="21">
        <v>103.4</v>
      </c>
      <c r="ACB320" s="20">
        <v>70.119</v>
      </c>
      <c r="ACC320" s="20">
        <v>62.412999999999997</v>
      </c>
      <c r="ACD320" s="20">
        <v>62.412999999999997</v>
      </c>
      <c r="ACE320" s="21">
        <v>77.3</v>
      </c>
      <c r="ACF320" s="20">
        <v>951.76199999999994</v>
      </c>
      <c r="ACG320" s="20">
        <v>18375.295999999998</v>
      </c>
      <c r="ACH320" s="21">
        <v>35.299999999999997</v>
      </c>
      <c r="ACI320" s="20">
        <v>434.93900000000002</v>
      </c>
      <c r="ACJ320" s="20">
        <v>8397.1939999999995</v>
      </c>
      <c r="ACK320" s="21">
        <v>16.3</v>
      </c>
      <c r="ACL320" s="20">
        <v>200.48699999999999</v>
      </c>
      <c r="ACM320" s="20">
        <v>3870.7289999999998</v>
      </c>
      <c r="ACN320" s="20">
        <v>3870.7289999999998</v>
      </c>
      <c r="ACO320" s="21">
        <v>25.7</v>
      </c>
      <c r="ACP320" s="20">
        <v>316.33600000000001</v>
      </c>
      <c r="ACQ320" s="20">
        <v>6107.3729999999996</v>
      </c>
      <c r="ACR320" s="20">
        <v>6107.3729999999996</v>
      </c>
      <c r="ACS320" s="21">
        <v>42</v>
      </c>
      <c r="ACT320" s="20">
        <v>516.82299999999998</v>
      </c>
      <c r="ACU320" s="20">
        <v>9978.1020000000008</v>
      </c>
      <c r="ACV320" s="20">
        <v>9978.1020000000008</v>
      </c>
      <c r="ACW320" s="21">
        <v>20</v>
      </c>
      <c r="ACX320" s="20">
        <v>245.93799999999999</v>
      </c>
      <c r="ACY320" s="20">
        <v>4748.2349999999997</v>
      </c>
      <c r="ACZ320" s="20">
        <v>4748.2349999999997</v>
      </c>
      <c r="ADA320" s="21">
        <v>189.4</v>
      </c>
      <c r="ADB320" s="20">
        <v>679.62199999999996</v>
      </c>
      <c r="ADC320" s="20">
        <v>2772.7910000000002</v>
      </c>
      <c r="ADD320" s="21">
        <v>53.1</v>
      </c>
      <c r="ADE320" s="20">
        <v>190.40100000000001</v>
      </c>
      <c r="ADF320" s="20">
        <v>776.81700000000001</v>
      </c>
      <c r="ADG320" s="21">
        <v>67.900000000000006</v>
      </c>
      <c r="ADH320" s="20">
        <v>243.51499999999999</v>
      </c>
      <c r="ADI320" s="20">
        <v>993.51800000000003</v>
      </c>
      <c r="ADJ320" s="20">
        <v>993.51800000000003</v>
      </c>
      <c r="ADK320" s="21">
        <v>68.5</v>
      </c>
      <c r="ADL320" s="20">
        <v>245.70599999999999</v>
      </c>
      <c r="ADM320" s="20">
        <v>1002.457</v>
      </c>
      <c r="ADN320" s="20">
        <v>1002.457</v>
      </c>
      <c r="ADO320" s="21">
        <v>136.4</v>
      </c>
      <c r="ADP320" s="20">
        <v>489.221</v>
      </c>
      <c r="ADQ320" s="20">
        <v>1995.9739999999999</v>
      </c>
      <c r="ADR320" s="20">
        <v>1995.9739999999999</v>
      </c>
      <c r="ADS320" s="21">
        <v>130.6</v>
      </c>
      <c r="ADT320" s="20">
        <v>468.596</v>
      </c>
      <c r="ADU320" s="20">
        <v>1911.8230000000001</v>
      </c>
      <c r="ADV320" s="20">
        <v>1911.8230000000001</v>
      </c>
      <c r="ADW320" s="21">
        <v>318.7</v>
      </c>
      <c r="ADX320" s="20">
        <v>2806.9960000000001</v>
      </c>
      <c r="ADY320" s="20">
        <v>2498.5070000000001</v>
      </c>
      <c r="ADZ320" s="21">
        <v>58.1</v>
      </c>
      <c r="AEA320" s="20">
        <v>512.05899999999997</v>
      </c>
      <c r="AEB320" s="20">
        <v>455.78399999999999</v>
      </c>
      <c r="AEC320" s="21">
        <v>50.8</v>
      </c>
      <c r="AED320" s="20">
        <v>447.52300000000002</v>
      </c>
      <c r="AEE320" s="20">
        <v>398.34</v>
      </c>
      <c r="AEF320" s="21">
        <v>103.4</v>
      </c>
      <c r="AEG320" s="20">
        <v>910.56500000000005</v>
      </c>
      <c r="AEH320" s="20">
        <v>810.49400000000003</v>
      </c>
      <c r="AEI320" s="20">
        <v>810.49400000000003</v>
      </c>
      <c r="AEJ320" s="21">
        <v>157.19999999999999</v>
      </c>
      <c r="AEK320" s="20">
        <v>1384.3710000000001</v>
      </c>
      <c r="AEL320" s="20">
        <v>1232.229</v>
      </c>
      <c r="AEM320" s="20">
        <v>1232.229</v>
      </c>
      <c r="AEN320" s="21">
        <v>260.60000000000002</v>
      </c>
      <c r="AEO320" s="20">
        <v>2294.9369999999999</v>
      </c>
      <c r="AEP320" s="20">
        <v>2042.723</v>
      </c>
      <c r="AEQ320" s="20">
        <v>2042.723</v>
      </c>
      <c r="AER320" s="21">
        <v>105.5</v>
      </c>
      <c r="AES320" s="20">
        <v>929.39400000000001</v>
      </c>
      <c r="AET320" s="20">
        <v>827.25400000000002</v>
      </c>
      <c r="AEU320" s="20">
        <v>827.25400000000002</v>
      </c>
      <c r="AEV320" s="21">
        <v>268</v>
      </c>
      <c r="AEW320" s="20">
        <v>1130.854</v>
      </c>
      <c r="AEX320" s="20">
        <v>9722.1790000000001</v>
      </c>
      <c r="AEY320" s="21">
        <v>36.299999999999997</v>
      </c>
      <c r="AEZ320" s="20">
        <v>153.35</v>
      </c>
      <c r="AFA320" s="20">
        <v>1318.3810000000001</v>
      </c>
      <c r="AFB320" s="21">
        <v>35.799999999999997</v>
      </c>
      <c r="AFC320" s="20">
        <v>150.85300000000001</v>
      </c>
      <c r="AFD320" s="20">
        <v>1296.9169999999999</v>
      </c>
      <c r="AFE320" s="21">
        <v>99</v>
      </c>
      <c r="AFF320" s="20">
        <v>417.709</v>
      </c>
      <c r="AFG320" s="20">
        <v>3591.125</v>
      </c>
      <c r="AFH320" s="20">
        <v>3591.125</v>
      </c>
      <c r="AFI320" s="21">
        <v>132.69999999999999</v>
      </c>
      <c r="AFJ320" s="20">
        <v>559.79499999999996</v>
      </c>
      <c r="AFK320" s="20">
        <v>4812.6729999999998</v>
      </c>
      <c r="AFL320" s="20">
        <v>4812.6729999999998</v>
      </c>
      <c r="AFM320" s="21">
        <v>231.7</v>
      </c>
      <c r="AFN320" s="20">
        <v>977.50400000000002</v>
      </c>
      <c r="AFO320" s="20">
        <v>8403.7980000000007</v>
      </c>
      <c r="AFP320" s="20">
        <v>8403.7980000000007</v>
      </c>
      <c r="AFQ320" s="21">
        <v>122.2</v>
      </c>
      <c r="AFR320" s="20">
        <v>515.71600000000001</v>
      </c>
      <c r="AFS320" s="20">
        <v>4433.71</v>
      </c>
      <c r="AFT320" s="20">
        <v>4433.71</v>
      </c>
      <c r="AFU320" s="21">
        <v>198.9</v>
      </c>
      <c r="AFV320" s="20">
        <v>414.62599999999998</v>
      </c>
      <c r="AFW320" s="20">
        <v>608.91999999999996</v>
      </c>
      <c r="AFX320" s="21">
        <v>26.9</v>
      </c>
      <c r="AFY320" s="20">
        <v>56.19</v>
      </c>
      <c r="AFZ320" s="20">
        <v>82.521000000000001</v>
      </c>
      <c r="AGA320" s="21">
        <v>91.3</v>
      </c>
      <c r="AGB320" s="20">
        <v>190.33</v>
      </c>
      <c r="AGC320" s="20">
        <v>279.51900000000001</v>
      </c>
      <c r="AGD320" s="20">
        <v>279.51900000000001</v>
      </c>
      <c r="AGE320" s="21">
        <v>80.599999999999994</v>
      </c>
      <c r="AGF320" s="20">
        <v>168.10599999999999</v>
      </c>
      <c r="AGG320" s="20">
        <v>246.88</v>
      </c>
      <c r="AGH320" s="20">
        <v>246.88</v>
      </c>
      <c r="AGI320" s="21">
        <v>171.9</v>
      </c>
      <c r="AGJ320" s="20">
        <v>358.43599999999998</v>
      </c>
      <c r="AGK320" s="20">
        <v>526.399</v>
      </c>
      <c r="AGL320" s="20">
        <v>526.399</v>
      </c>
      <c r="AGM320" s="21">
        <v>145.69999999999999</v>
      </c>
      <c r="AGN320" s="20">
        <v>303.88200000000001</v>
      </c>
      <c r="AGO320" s="20">
        <v>446.28199999999998</v>
      </c>
      <c r="AGP320" s="20">
        <v>446.28199999999998</v>
      </c>
      <c r="AGQ320" s="21">
        <v>131.5</v>
      </c>
      <c r="AGR320" s="20">
        <v>743.27200000000005</v>
      </c>
      <c r="AGS320" s="20">
        <v>2845.172</v>
      </c>
      <c r="AGT320" s="21">
        <v>50.7</v>
      </c>
      <c r="AGU320" s="20">
        <v>286.49</v>
      </c>
      <c r="AGV320" s="20">
        <v>1096.6559999999999</v>
      </c>
      <c r="AGW320" s="21">
        <v>48.8</v>
      </c>
      <c r="AGX320" s="20">
        <v>276.077</v>
      </c>
      <c r="AGY320" s="20">
        <v>1056.796</v>
      </c>
      <c r="AGZ320" s="21">
        <v>34.799999999999997</v>
      </c>
      <c r="AHA320" s="20">
        <v>196.78</v>
      </c>
      <c r="AHB320" s="20">
        <v>753.25599999999997</v>
      </c>
      <c r="AHC320" s="20">
        <v>753.25599999999997</v>
      </c>
      <c r="AHD320" s="21">
        <v>46</v>
      </c>
      <c r="AHE320" s="20">
        <v>260.00200000000001</v>
      </c>
      <c r="AHF320" s="20">
        <v>995.26</v>
      </c>
      <c r="AHG320" s="20">
        <v>995.26</v>
      </c>
      <c r="AHH320" s="21">
        <v>80.8</v>
      </c>
      <c r="AHI320" s="20">
        <v>456.78199999999998</v>
      </c>
      <c r="AHJ320" s="20">
        <v>1748.5160000000001</v>
      </c>
      <c r="AHK320" s="20">
        <v>1748.5160000000001</v>
      </c>
      <c r="AHL320" s="21">
        <v>52.2</v>
      </c>
      <c r="AHM320" s="20">
        <v>294.98500000000001</v>
      </c>
      <c r="AHN320" s="20">
        <v>1129.174</v>
      </c>
      <c r="AHO320" s="20">
        <v>1129.174</v>
      </c>
      <c r="AHP320" s="21">
        <v>299.8</v>
      </c>
      <c r="AHQ320" s="20">
        <v>699.30100000000004</v>
      </c>
      <c r="AHR320" s="20">
        <v>622.44799999999998</v>
      </c>
      <c r="AHS320" s="21">
        <v>134.1</v>
      </c>
      <c r="AHT320" s="20">
        <v>312.75799999999998</v>
      </c>
      <c r="AHU320" s="20">
        <v>278.38600000000002</v>
      </c>
      <c r="AHV320" s="21">
        <v>122.7</v>
      </c>
      <c r="AHW320" s="20">
        <v>286.13600000000002</v>
      </c>
      <c r="AHX320" s="20">
        <v>254.69</v>
      </c>
      <c r="AHY320" s="21">
        <v>65.099999999999994</v>
      </c>
      <c r="AHZ320" s="20">
        <v>151.98599999999999</v>
      </c>
      <c r="AIA320" s="20">
        <v>135.28299999999999</v>
      </c>
      <c r="AIB320" s="20">
        <v>135.28299999999999</v>
      </c>
      <c r="AIC320" s="21">
        <v>100.5</v>
      </c>
      <c r="AID320" s="20">
        <v>234.55600000000001</v>
      </c>
      <c r="AIE320" s="20">
        <v>208.779</v>
      </c>
      <c r="AIF320" s="20">
        <v>208.779</v>
      </c>
      <c r="AIG320" s="21">
        <v>165.7</v>
      </c>
      <c r="AIH320" s="20">
        <v>386.54300000000001</v>
      </c>
      <c r="AII320" s="20">
        <v>344.06200000000001</v>
      </c>
      <c r="AIJ320" s="20">
        <v>344.06200000000001</v>
      </c>
      <c r="AIK320" s="21">
        <v>94</v>
      </c>
      <c r="AIL320" s="20">
        <v>219.268</v>
      </c>
      <c r="AIM320" s="20">
        <v>195.17</v>
      </c>
      <c r="AIN320" s="20">
        <v>195.17</v>
      </c>
      <c r="AIO320" s="21">
        <v>109.9</v>
      </c>
      <c r="AIP320" s="20">
        <v>1794.846</v>
      </c>
      <c r="AIQ320" s="20">
        <v>116391.605</v>
      </c>
      <c r="AIR320" s="21">
        <v>14.4</v>
      </c>
      <c r="AIS320" s="20">
        <v>235.322</v>
      </c>
      <c r="AIT320" s="20">
        <v>15260.06</v>
      </c>
      <c r="AIU320" s="21">
        <v>17.600000000000001</v>
      </c>
      <c r="AIV320" s="20">
        <v>287.32799999999997</v>
      </c>
      <c r="AIW320" s="20">
        <v>18632.537</v>
      </c>
      <c r="AIX320" s="20">
        <v>18632.537</v>
      </c>
      <c r="AIY320" s="21">
        <v>77.900000000000006</v>
      </c>
      <c r="AIZ320" s="20">
        <v>1272.1959999999999</v>
      </c>
      <c r="AJA320" s="20">
        <v>82499.008000000002</v>
      </c>
      <c r="AJB320" s="20">
        <v>82499.008000000002</v>
      </c>
      <c r="AJC320" s="21">
        <v>95.5</v>
      </c>
      <c r="AJD320" s="20">
        <v>1559.5239999999999</v>
      </c>
      <c r="AJE320" s="20">
        <v>101131.545</v>
      </c>
      <c r="AJF320" s="20">
        <v>101131.545</v>
      </c>
      <c r="AJG320" s="21">
        <v>50.5</v>
      </c>
      <c r="AJH320" s="20">
        <v>824.61199999999997</v>
      </c>
      <c r="AJI320" s="20">
        <v>53474.207999999999</v>
      </c>
      <c r="AJJ320" s="20">
        <v>53474.207999999999</v>
      </c>
      <c r="AJK320" s="21">
        <v>75.7</v>
      </c>
      <c r="AJL320" s="20">
        <v>618.78099999999995</v>
      </c>
      <c r="AJM320" s="20">
        <v>2320.4279999999999</v>
      </c>
      <c r="AJN320" s="21">
        <v>19.2</v>
      </c>
      <c r="AJO320" s="20">
        <v>157.191</v>
      </c>
      <c r="AJP320" s="20">
        <v>589.46799999999996</v>
      </c>
      <c r="AJQ320" s="21">
        <v>12.1</v>
      </c>
      <c r="AJR320" s="20">
        <v>98.834999999999994</v>
      </c>
      <c r="AJS320" s="20">
        <v>370.63099999999997</v>
      </c>
      <c r="AJT320" s="20">
        <v>370.63099999999997</v>
      </c>
      <c r="AJU320" s="21">
        <v>44.4</v>
      </c>
      <c r="AJV320" s="20">
        <v>362.75400000000002</v>
      </c>
      <c r="AJW320" s="20">
        <v>1360.329</v>
      </c>
      <c r="AJX320" s="20">
        <v>1360.329</v>
      </c>
      <c r="AJY320" s="21">
        <v>56.5</v>
      </c>
      <c r="AJZ320" s="20">
        <v>461.589</v>
      </c>
      <c r="AKA320" s="20">
        <v>1730.96</v>
      </c>
      <c r="AKB320" s="20">
        <v>1730.96</v>
      </c>
      <c r="AKC320" s="21">
        <v>49.1</v>
      </c>
      <c r="AKD320" s="20">
        <v>401.05599999999998</v>
      </c>
      <c r="AKE320" s="20">
        <v>1503.961</v>
      </c>
      <c r="AKF320" s="20">
        <v>1503.961</v>
      </c>
      <c r="AKG320" s="21">
        <v>286.60000000000002</v>
      </c>
      <c r="AKH320" s="20">
        <v>1513.8219999999999</v>
      </c>
      <c r="AKI320" s="20">
        <v>14010.42</v>
      </c>
      <c r="AKJ320" s="21">
        <v>39.200000000000003</v>
      </c>
      <c r="AKK320" s="20">
        <v>207.30699999999999</v>
      </c>
      <c r="AKL320" s="20">
        <v>1918.625</v>
      </c>
      <c r="AKM320" s="21">
        <v>37.200000000000003</v>
      </c>
      <c r="AKN320" s="20">
        <v>196.27199999999999</v>
      </c>
      <c r="AKO320" s="20">
        <v>1816.4949999999999</v>
      </c>
      <c r="AKP320" s="21">
        <v>87.9</v>
      </c>
      <c r="AKQ320" s="20">
        <v>464.38200000000001</v>
      </c>
      <c r="AKR320" s="20">
        <v>4297.8599999999997</v>
      </c>
      <c r="AKS320" s="20">
        <v>4297.8599999999997</v>
      </c>
      <c r="AKT320" s="21">
        <v>159.4</v>
      </c>
      <c r="AKU320" s="20">
        <v>842.13199999999995</v>
      </c>
      <c r="AKV320" s="20">
        <v>7793.9350000000004</v>
      </c>
      <c r="AKW320" s="20">
        <v>7793.9350000000004</v>
      </c>
      <c r="AKX320" s="21">
        <v>247.3</v>
      </c>
      <c r="AKY320" s="20">
        <v>1306.5150000000001</v>
      </c>
      <c r="AKZ320" s="20">
        <v>12091.795</v>
      </c>
      <c r="ALA320" s="20">
        <v>12091.795</v>
      </c>
      <c r="ALB320" s="21">
        <v>133.80000000000001</v>
      </c>
      <c r="ALC320" s="20">
        <v>706.86099999999999</v>
      </c>
      <c r="ALD320" s="20">
        <v>6542.0020000000004</v>
      </c>
      <c r="ALE320" s="20">
        <v>6542.0020000000004</v>
      </c>
      <c r="ALF320" s="21">
        <v>308.8</v>
      </c>
      <c r="ALG320" s="20">
        <v>1171.07</v>
      </c>
      <c r="ALH320" s="20">
        <v>1585.8620000000001</v>
      </c>
      <c r="ALI320" s="21">
        <v>109.4</v>
      </c>
      <c r="ALJ320" s="20">
        <v>414.73099999999999</v>
      </c>
      <c r="ALK320" s="20">
        <v>561.62900000000002</v>
      </c>
      <c r="ALL320" s="21">
        <v>58.1</v>
      </c>
      <c r="ALM320" s="20">
        <v>220.42400000000001</v>
      </c>
      <c r="ALN320" s="20">
        <v>298.49799999999999</v>
      </c>
      <c r="ALO320" s="20">
        <v>264.67</v>
      </c>
      <c r="ALP320" s="21">
        <v>139.80000000000001</v>
      </c>
      <c r="ALQ320" s="20">
        <v>530.13400000000001</v>
      </c>
      <c r="ALR320" s="20">
        <v>717.90700000000004</v>
      </c>
      <c r="ALS320" s="20">
        <v>571.41399999999999</v>
      </c>
      <c r="ALT320" s="21">
        <v>199.5</v>
      </c>
      <c r="ALU320" s="20">
        <v>756.33799999999997</v>
      </c>
      <c r="ALV320" s="20">
        <v>1024.2329999999999</v>
      </c>
      <c r="ALW320" s="20">
        <v>836.08399999999995</v>
      </c>
      <c r="ALX320" s="21">
        <v>150.69999999999999</v>
      </c>
      <c r="ALY320" s="20">
        <v>571.60699999999997</v>
      </c>
      <c r="ALZ320" s="20">
        <v>774.07100000000003</v>
      </c>
      <c r="AMA320" s="20">
        <v>570.42899999999997</v>
      </c>
      <c r="AMB320" s="21">
        <v>188.1</v>
      </c>
      <c r="AMC320" s="20">
        <v>980.58799999999997</v>
      </c>
      <c r="AMD320" s="20">
        <v>31099.535</v>
      </c>
      <c r="AME320" s="21">
        <v>34.1</v>
      </c>
      <c r="AMF320" s="20">
        <v>177.959</v>
      </c>
      <c r="AMG320" s="20">
        <v>5643.9979999999996</v>
      </c>
      <c r="AMH320" s="21">
        <v>78.5</v>
      </c>
      <c r="AMI320" s="20">
        <v>409.06200000000001</v>
      </c>
      <c r="AMJ320" s="20">
        <v>12973.47</v>
      </c>
      <c r="AMK320" s="20">
        <v>12973.47</v>
      </c>
      <c r="AML320" s="21">
        <v>75.5</v>
      </c>
      <c r="AMM320" s="20">
        <v>393.56700000000001</v>
      </c>
      <c r="AMN320" s="20">
        <v>12482.066999999999</v>
      </c>
      <c r="AMO320" s="20">
        <v>12482.066999999999</v>
      </c>
      <c r="AMP320" s="21">
        <v>154</v>
      </c>
      <c r="AMQ320" s="20">
        <v>802.62900000000002</v>
      </c>
      <c r="AMR320" s="20">
        <v>25455.537</v>
      </c>
      <c r="AMS320" s="20">
        <v>25455.537</v>
      </c>
      <c r="AMT320" s="21">
        <v>113.7</v>
      </c>
      <c r="AMU320" s="20">
        <v>592.68200000000002</v>
      </c>
      <c r="AMV320" s="20">
        <v>18797.022000000001</v>
      </c>
      <c r="AMW320" s="20">
        <v>18797.022000000001</v>
      </c>
      <c r="AMX320" s="21">
        <v>113</v>
      </c>
      <c r="AMY320" s="22">
        <v>778.11788999999999</v>
      </c>
      <c r="AMZ320" s="20">
        <v>4394.1869999999999</v>
      </c>
      <c r="ANA320" s="21">
        <v>29.5</v>
      </c>
      <c r="ANB320" s="20">
        <v>203.10400000000001</v>
      </c>
      <c r="ANC320" s="20">
        <v>1146.9690000000001</v>
      </c>
      <c r="AND320" s="21">
        <v>31.4</v>
      </c>
      <c r="ANE320" s="20">
        <v>216.30500000000001</v>
      </c>
      <c r="ANF320" s="20">
        <v>1221.519</v>
      </c>
      <c r="ANG320" s="21">
        <v>14.1</v>
      </c>
      <c r="ANH320" s="22">
        <v>97.349079000000003</v>
      </c>
      <c r="ANI320" s="22">
        <v>549.74971900000003</v>
      </c>
      <c r="ANJ320" s="22">
        <v>549.74971900000003</v>
      </c>
      <c r="ANK320" s="21">
        <v>69.400000000000006</v>
      </c>
      <c r="ANL320" s="22">
        <v>477.66479399999997</v>
      </c>
      <c r="ANM320" s="22">
        <v>2697.4686270000002</v>
      </c>
      <c r="ANN320" s="22">
        <v>2697.4686270000002</v>
      </c>
      <c r="ANO320" s="21">
        <v>83.5</v>
      </c>
      <c r="ANP320" s="22">
        <v>575.01387299999999</v>
      </c>
      <c r="ANQ320" s="22">
        <v>3247.2183460000001</v>
      </c>
      <c r="ANR320" s="22">
        <v>3247.2183460000001</v>
      </c>
      <c r="ANS320" s="21">
        <v>58.6</v>
      </c>
      <c r="ANT320" s="22">
        <v>403.15122100000002</v>
      </c>
      <c r="ANU320" s="22">
        <v>2276.675577</v>
      </c>
      <c r="ANV320" s="22">
        <v>2276.675577</v>
      </c>
      <c r="ANW320" s="21">
        <v>250.9</v>
      </c>
      <c r="ANX320" s="20">
        <v>52051.919000000002</v>
      </c>
      <c r="ANY320" s="20">
        <v>52051.919000000002</v>
      </c>
      <c r="ANZ320" s="21">
        <v>99.4</v>
      </c>
      <c r="AOA320" s="20">
        <v>20626.769</v>
      </c>
      <c r="AOB320" s="20">
        <v>20626.769</v>
      </c>
      <c r="AOC320" s="21">
        <v>97.7</v>
      </c>
      <c r="AOD320" s="20">
        <v>20261.751</v>
      </c>
      <c r="AOE320" s="20">
        <v>20261.751</v>
      </c>
      <c r="AOF320" s="21">
        <v>75.2</v>
      </c>
      <c r="AOG320" s="20">
        <v>15591.74</v>
      </c>
      <c r="AOH320" s="20">
        <v>15591.74</v>
      </c>
      <c r="AOI320" s="20">
        <v>15591.74</v>
      </c>
      <c r="AOJ320" s="21">
        <v>76.3</v>
      </c>
      <c r="AOK320" s="20">
        <v>15833.41</v>
      </c>
      <c r="AOL320" s="20">
        <v>15833.41</v>
      </c>
      <c r="AOM320" s="20">
        <v>15833.41</v>
      </c>
      <c r="AON320" s="21">
        <v>151.5</v>
      </c>
      <c r="AOO320" s="20">
        <v>31425.15</v>
      </c>
      <c r="AOP320" s="20">
        <v>31425.15</v>
      </c>
      <c r="AOQ320" s="20">
        <v>31425.15</v>
      </c>
      <c r="AOR320" s="21">
        <v>51.2</v>
      </c>
      <c r="AOS320" s="20">
        <v>10631.27</v>
      </c>
      <c r="AOT320" s="20">
        <v>10631.27</v>
      </c>
      <c r="AOU320" s="20">
        <v>10631.27</v>
      </c>
      <c r="AOV320" s="21">
        <v>259.89999999999998</v>
      </c>
      <c r="AOW320" s="20">
        <v>34177.292999999998</v>
      </c>
      <c r="AOX320" s="20">
        <v>30421.207999999999</v>
      </c>
      <c r="AOY320" s="21">
        <v>97.9</v>
      </c>
      <c r="AOZ320" s="20">
        <v>12873.946</v>
      </c>
      <c r="APA320" s="20">
        <v>11459.099</v>
      </c>
      <c r="APB320" s="21">
        <v>86.9</v>
      </c>
      <c r="APC320" s="20">
        <v>11423.955</v>
      </c>
      <c r="APD320" s="20">
        <v>10168.462</v>
      </c>
      <c r="APE320" s="21">
        <v>57.1</v>
      </c>
      <c r="APF320" s="20">
        <v>7514.3329999999996</v>
      </c>
      <c r="APG320" s="20">
        <v>6688.5079999999998</v>
      </c>
      <c r="APH320" s="20">
        <v>6688.5079999999998</v>
      </c>
      <c r="API320" s="21">
        <v>104.9</v>
      </c>
      <c r="APJ320" s="20">
        <v>13789.013999999999</v>
      </c>
      <c r="APK320" s="20">
        <v>12273.601000000001</v>
      </c>
      <c r="APL320" s="20">
        <v>12273.601000000001</v>
      </c>
      <c r="APM320" s="21">
        <v>162</v>
      </c>
      <c r="APN320" s="20">
        <v>21303.347000000002</v>
      </c>
      <c r="APO320" s="20">
        <v>18962.109</v>
      </c>
      <c r="APP320" s="20">
        <v>18962.109</v>
      </c>
      <c r="APQ320" s="21">
        <v>88.7</v>
      </c>
      <c r="APR320" s="20">
        <v>11670.075000000001</v>
      </c>
      <c r="APS320" s="20">
        <v>10387.534</v>
      </c>
      <c r="APT320" s="20">
        <v>10387.534</v>
      </c>
      <c r="APU320" s="21">
        <v>127.4</v>
      </c>
      <c r="APV320" s="20">
        <v>476.548</v>
      </c>
      <c r="APW320" s="20">
        <v>6898.7049999999999</v>
      </c>
      <c r="APX320" s="21">
        <v>53.2</v>
      </c>
      <c r="APY320" s="20">
        <v>199.11</v>
      </c>
      <c r="APZ320" s="20">
        <v>2882.4009999999998</v>
      </c>
      <c r="AQA320" s="21">
        <v>35</v>
      </c>
      <c r="AQB320" s="20">
        <v>130.959</v>
      </c>
      <c r="AQC320" s="20">
        <v>1895.818</v>
      </c>
      <c r="AQD320" s="20">
        <v>1895.818</v>
      </c>
      <c r="AQE320" s="21">
        <v>39.200000000000003</v>
      </c>
      <c r="AQF320" s="20">
        <v>146.47900000000001</v>
      </c>
      <c r="AQG320" s="20">
        <v>2120.4859999999999</v>
      </c>
      <c r="AQH320" s="20">
        <v>2120.4859999999999</v>
      </c>
      <c r="AQI320" s="21">
        <v>74.2</v>
      </c>
      <c r="AQJ320" s="20">
        <v>277.43799999999999</v>
      </c>
      <c r="AQK320" s="20">
        <v>4016.3040000000001</v>
      </c>
      <c r="AQL320" s="20">
        <v>4016.3040000000001</v>
      </c>
      <c r="AQM320" s="21">
        <v>59.1</v>
      </c>
      <c r="AQN320" s="20">
        <v>221.14400000000001</v>
      </c>
      <c r="AQO320" s="20">
        <v>3201.375</v>
      </c>
      <c r="AQP320" s="20">
        <v>3201.375</v>
      </c>
    </row>
    <row r="321" spans="1:1134" x14ac:dyDescent="0.2">
      <c r="A321" s="18">
        <v>43646</v>
      </c>
      <c r="B321" s="21">
        <v>202.2</v>
      </c>
      <c r="C321" s="21">
        <v>186.1</v>
      </c>
      <c r="D321" s="20">
        <v>61024.076999999997</v>
      </c>
      <c r="E321" s="21">
        <v>54.1</v>
      </c>
      <c r="F321" s="21">
        <v>52.7</v>
      </c>
      <c r="G321" s="20">
        <v>16328.397999999999</v>
      </c>
      <c r="H321" s="21">
        <v>44.3</v>
      </c>
      <c r="I321" s="21">
        <v>40.700000000000003</v>
      </c>
      <c r="J321" s="20">
        <v>13385.799000000001</v>
      </c>
      <c r="K321" s="21">
        <v>103.6</v>
      </c>
      <c r="L321" s="21">
        <v>92.6</v>
      </c>
      <c r="M321" s="20">
        <v>31260.350999999999</v>
      </c>
      <c r="N321" s="21">
        <v>147.9</v>
      </c>
      <c r="O321" s="21">
        <v>133.30000000000001</v>
      </c>
      <c r="P321" s="20">
        <v>44651.432999999997</v>
      </c>
      <c r="Q321" s="21">
        <v>111.6</v>
      </c>
      <c r="R321" s="21">
        <v>99.4</v>
      </c>
      <c r="S321" s="20">
        <v>33688.122000000003</v>
      </c>
      <c r="T321" s="21">
        <v>244.9</v>
      </c>
      <c r="U321" s="21">
        <v>225.7</v>
      </c>
      <c r="V321" s="20">
        <v>190502.027</v>
      </c>
      <c r="W321" s="21">
        <v>87.1</v>
      </c>
      <c r="X321" s="21">
        <v>78.400000000000006</v>
      </c>
      <c r="Y321" s="20">
        <v>67794.293000000005</v>
      </c>
      <c r="Z321" s="21">
        <v>81.8</v>
      </c>
      <c r="AA321" s="21">
        <v>74.2</v>
      </c>
      <c r="AB321" s="20">
        <v>63612.93</v>
      </c>
      <c r="AC321" s="21">
        <v>62</v>
      </c>
      <c r="AD321" s="21">
        <v>55.2</v>
      </c>
      <c r="AE321" s="20">
        <v>48224.542999999998</v>
      </c>
      <c r="AF321" s="21">
        <v>95.7</v>
      </c>
      <c r="AG321" s="21">
        <v>92.1</v>
      </c>
      <c r="AH321" s="20">
        <v>74477.907000000007</v>
      </c>
      <c r="AI321" s="21">
        <v>157.69999999999999</v>
      </c>
      <c r="AJ321" s="21">
        <v>147.30000000000001</v>
      </c>
      <c r="AK321" s="20">
        <v>122707.734</v>
      </c>
      <c r="AL321" s="21">
        <v>91.6</v>
      </c>
      <c r="AM321" s="21">
        <v>90.2</v>
      </c>
      <c r="AN321" s="20">
        <v>71266.891000000003</v>
      </c>
      <c r="AO321" s="21">
        <v>271.89999999999998</v>
      </c>
      <c r="AP321" s="21">
        <v>271.8</v>
      </c>
      <c r="AQ321" s="20">
        <v>129477.94899999999</v>
      </c>
      <c r="AR321" s="21">
        <v>108</v>
      </c>
      <c r="AS321" s="21">
        <v>108.3</v>
      </c>
      <c r="AT321" s="20">
        <v>51421.648999999998</v>
      </c>
      <c r="AU321" s="21">
        <v>99.3</v>
      </c>
      <c r="AV321" s="21">
        <v>99.1</v>
      </c>
      <c r="AW321" s="20">
        <v>47284.531999999999</v>
      </c>
      <c r="AX321" s="21">
        <v>73.2</v>
      </c>
      <c r="AY321" s="21">
        <v>72.099999999999994</v>
      </c>
      <c r="AZ321" s="20">
        <v>34838.743999999999</v>
      </c>
      <c r="BA321" s="21">
        <v>90.8</v>
      </c>
      <c r="BB321" s="21">
        <v>91.5</v>
      </c>
      <c r="BC321" s="20">
        <v>43217.555999999997</v>
      </c>
      <c r="BD321" s="21">
        <v>163.9</v>
      </c>
      <c r="BE321" s="21">
        <v>163.6</v>
      </c>
      <c r="BF321" s="20">
        <v>78056.3</v>
      </c>
      <c r="BG321" s="21">
        <v>78.900000000000006</v>
      </c>
      <c r="BH321" s="21">
        <v>79.599999999999994</v>
      </c>
      <c r="BI321" s="20">
        <v>37578.767999999996</v>
      </c>
      <c r="BJ321" s="21">
        <v>110.9</v>
      </c>
      <c r="BK321" s="19">
        <v>459.08063508664998</v>
      </c>
      <c r="BL321" s="20">
        <v>19602.742999999999</v>
      </c>
      <c r="BM321" s="21">
        <v>84.1</v>
      </c>
      <c r="BN321" s="20">
        <v>348.32299999999998</v>
      </c>
      <c r="BO321" s="20">
        <v>14873.375</v>
      </c>
      <c r="BP321" s="21">
        <v>5.6</v>
      </c>
      <c r="BQ321" s="20">
        <v>23.196999999999999</v>
      </c>
      <c r="BR321" s="19">
        <v>990.49397599999998</v>
      </c>
      <c r="BS321" s="19">
        <v>990.49397599999998</v>
      </c>
      <c r="BT321" s="21">
        <v>21.2</v>
      </c>
      <c r="BU321" s="20">
        <v>87.561000000000007</v>
      </c>
      <c r="BV321" s="19">
        <v>3738.8741421999998</v>
      </c>
      <c r="BW321" s="19">
        <v>3738.8741421999998</v>
      </c>
      <c r="BX321" s="21">
        <v>26.8</v>
      </c>
      <c r="BY321" s="19">
        <v>110.75803555504</v>
      </c>
      <c r="BZ321" s="19">
        <v>4729.3681182</v>
      </c>
      <c r="CA321" s="19">
        <v>4729.3681182</v>
      </c>
      <c r="CB321" s="21">
        <v>12.6</v>
      </c>
      <c r="CC321" s="19">
        <v>51.958904964871003</v>
      </c>
      <c r="CD321" s="19">
        <v>2218.6452420000001</v>
      </c>
      <c r="CE321" s="19">
        <v>2218.6452420000001</v>
      </c>
      <c r="CF321" s="21">
        <v>228.2</v>
      </c>
      <c r="CG321" s="20">
        <v>1017.631</v>
      </c>
      <c r="CH321" s="20">
        <v>894.19200000000001</v>
      </c>
      <c r="CI321" s="21">
        <v>84.6</v>
      </c>
      <c r="CJ321" s="20">
        <v>377.43799999999999</v>
      </c>
      <c r="CK321" s="20">
        <v>331.65499999999997</v>
      </c>
      <c r="CL321" s="21">
        <v>72</v>
      </c>
      <c r="CM321" s="20">
        <v>320.90600000000001</v>
      </c>
      <c r="CN321" s="20">
        <v>281.98</v>
      </c>
      <c r="CO321" s="21">
        <v>48.8</v>
      </c>
      <c r="CP321" s="20">
        <v>217.476</v>
      </c>
      <c r="CQ321" s="20">
        <v>191.096</v>
      </c>
      <c r="CR321" s="20">
        <v>191.096</v>
      </c>
      <c r="CS321" s="21">
        <v>94.8</v>
      </c>
      <c r="CT321" s="20">
        <v>422.71699999999998</v>
      </c>
      <c r="CU321" s="20">
        <v>371.44099999999997</v>
      </c>
      <c r="CV321" s="20">
        <v>371.44099999999997</v>
      </c>
      <c r="CW321" s="21">
        <v>143.6</v>
      </c>
      <c r="CX321" s="20">
        <v>640.19200000000001</v>
      </c>
      <c r="CY321" s="20">
        <v>562.53700000000003</v>
      </c>
      <c r="CZ321" s="20">
        <v>562.53700000000003</v>
      </c>
      <c r="DA321" s="21">
        <v>83.7</v>
      </c>
      <c r="DB321" s="20">
        <v>373.18900000000002</v>
      </c>
      <c r="DC321" s="20">
        <v>327.92099999999999</v>
      </c>
      <c r="DD321" s="20">
        <v>327.92099999999999</v>
      </c>
      <c r="DE321" s="21">
        <v>236.5</v>
      </c>
      <c r="DF321" s="20">
        <v>3222.8440000000001</v>
      </c>
      <c r="DG321" s="20">
        <v>4600.2879999999996</v>
      </c>
      <c r="DH321" s="21">
        <v>42.5</v>
      </c>
      <c r="DI321" s="20">
        <v>578.678</v>
      </c>
      <c r="DJ321" s="20">
        <v>826.005</v>
      </c>
      <c r="DK321" s="21">
        <v>37.6</v>
      </c>
      <c r="DL321" s="20">
        <v>512.20299999999997</v>
      </c>
      <c r="DM321" s="20">
        <v>731.11800000000005</v>
      </c>
      <c r="DN321" s="21">
        <v>120.7</v>
      </c>
      <c r="DO321" s="20">
        <v>1644.239</v>
      </c>
      <c r="DP321" s="20">
        <v>2346.9870000000001</v>
      </c>
      <c r="DQ321" s="20">
        <v>2346.9870000000001</v>
      </c>
      <c r="DR321" s="21">
        <v>73.400000000000006</v>
      </c>
      <c r="DS321" s="20">
        <v>999.92700000000002</v>
      </c>
      <c r="DT321" s="20">
        <v>1427.296</v>
      </c>
      <c r="DU321" s="20">
        <v>1427.296</v>
      </c>
      <c r="DV321" s="21">
        <v>194</v>
      </c>
      <c r="DW321" s="20">
        <v>2644.1660000000002</v>
      </c>
      <c r="DX321" s="20">
        <v>3774.2829999999999</v>
      </c>
      <c r="DY321" s="20">
        <v>3774.2829999999999</v>
      </c>
      <c r="DZ321" s="21">
        <v>137.6</v>
      </c>
      <c r="EA321" s="20">
        <v>1875.354</v>
      </c>
      <c r="EB321" s="20">
        <v>2676.88</v>
      </c>
      <c r="EC321" s="20">
        <v>2676.88</v>
      </c>
      <c r="ED321" s="21">
        <v>330.6</v>
      </c>
      <c r="EE321" s="20">
        <v>1763.258</v>
      </c>
      <c r="EF321" s="20">
        <v>1549.375</v>
      </c>
      <c r="EG321" s="21">
        <v>120.3</v>
      </c>
      <c r="EH321" s="20">
        <v>641.47900000000004</v>
      </c>
      <c r="EI321" s="20">
        <v>563.66800000000001</v>
      </c>
      <c r="EJ321" s="21">
        <v>101.9</v>
      </c>
      <c r="EK321" s="20">
        <v>543.38</v>
      </c>
      <c r="EL321" s="20">
        <v>477.46800000000002</v>
      </c>
      <c r="EM321" s="21">
        <v>60.3</v>
      </c>
      <c r="EN321" s="20">
        <v>321.49799999999999</v>
      </c>
      <c r="EO321" s="20">
        <v>282.5</v>
      </c>
      <c r="EP321" s="20">
        <v>282.5</v>
      </c>
      <c r="EQ321" s="21">
        <v>150.1</v>
      </c>
      <c r="ER321" s="20">
        <v>800.28099999999995</v>
      </c>
      <c r="ES321" s="20">
        <v>703.20699999999999</v>
      </c>
      <c r="ET321" s="20">
        <v>703.20699999999999</v>
      </c>
      <c r="EU321" s="21">
        <v>210.4</v>
      </c>
      <c r="EV321" s="20">
        <v>1121.779</v>
      </c>
      <c r="EW321" s="20">
        <v>985.70699999999999</v>
      </c>
      <c r="EX321" s="20">
        <v>985.70699999999999</v>
      </c>
      <c r="EY321" s="21">
        <v>67.7</v>
      </c>
      <c r="EZ321" s="20">
        <v>361.108</v>
      </c>
      <c r="FA321" s="20">
        <v>317.30599999999998</v>
      </c>
      <c r="FB321" s="20">
        <v>317.30599999999998</v>
      </c>
      <c r="FC321" s="21">
        <v>159.9</v>
      </c>
      <c r="FD321" s="20">
        <v>2997.683</v>
      </c>
      <c r="FE321" s="20">
        <v>11461.528</v>
      </c>
      <c r="FF321" s="21">
        <v>84.8</v>
      </c>
      <c r="FG321" s="20">
        <v>1589.845</v>
      </c>
      <c r="FH321" s="20">
        <v>6078.7139999999999</v>
      </c>
      <c r="FI321" s="21">
        <v>28.9</v>
      </c>
      <c r="FJ321" s="20">
        <v>541.697</v>
      </c>
      <c r="FK321" s="20">
        <v>2071.1579999999999</v>
      </c>
      <c r="FL321" s="20">
        <v>2071.1579999999999</v>
      </c>
      <c r="FM321" s="21">
        <v>46.2</v>
      </c>
      <c r="FN321" s="20">
        <v>866.14099999999996</v>
      </c>
      <c r="FO321" s="20">
        <v>3311.6559999999999</v>
      </c>
      <c r="FP321" s="20">
        <v>3311.6559999999999</v>
      </c>
      <c r="FQ321" s="21">
        <v>75.099999999999994</v>
      </c>
      <c r="FR321" s="20">
        <v>1407.838</v>
      </c>
      <c r="FS321" s="20">
        <v>5382.8140000000003</v>
      </c>
      <c r="FT321" s="20">
        <v>5382.8140000000003</v>
      </c>
      <c r="FU321" s="21">
        <v>60.5</v>
      </c>
      <c r="FV321" s="20">
        <v>1134.4880000000001</v>
      </c>
      <c r="FW321" s="20">
        <v>4337.6729999999998</v>
      </c>
      <c r="FX321" s="20">
        <v>4337.6729999999998</v>
      </c>
      <c r="FY321" s="21">
        <v>308.3</v>
      </c>
      <c r="FZ321" s="20">
        <v>5346.2690000000002</v>
      </c>
      <c r="GA321" s="20">
        <v>6996.6620000000003</v>
      </c>
      <c r="GB321" s="21">
        <v>89</v>
      </c>
      <c r="GC321" s="20">
        <v>1543.268</v>
      </c>
      <c r="GD321" s="20">
        <v>2019.675</v>
      </c>
      <c r="GE321" s="21">
        <v>81.8</v>
      </c>
      <c r="GF321" s="20">
        <v>1418.6079999999999</v>
      </c>
      <c r="GG321" s="20">
        <v>1856.5319999999999</v>
      </c>
      <c r="GH321" s="21">
        <v>103.2</v>
      </c>
      <c r="GI321" s="20">
        <v>1789.1010000000001</v>
      </c>
      <c r="GJ321" s="20">
        <v>2341.3960000000002</v>
      </c>
      <c r="GK321" s="20">
        <v>2341.3960000000002</v>
      </c>
      <c r="GL321" s="21">
        <v>116.1</v>
      </c>
      <c r="GM321" s="20">
        <v>2013.9</v>
      </c>
      <c r="GN321" s="20">
        <v>2635.5909999999999</v>
      </c>
      <c r="GO321" s="20">
        <v>2635.5909999999999</v>
      </c>
      <c r="GP321" s="21">
        <v>219.3</v>
      </c>
      <c r="GQ321" s="20">
        <v>3803.0010000000002</v>
      </c>
      <c r="GR321" s="20">
        <v>4976.9870000000001</v>
      </c>
      <c r="GS321" s="20">
        <v>4976.9870000000001</v>
      </c>
      <c r="GT321" s="21">
        <v>103.4</v>
      </c>
      <c r="GU321" s="20">
        <v>1793.769</v>
      </c>
      <c r="GV321" s="20">
        <v>2347.5059999999999</v>
      </c>
      <c r="GW321" s="20">
        <v>2347.5059999999999</v>
      </c>
      <c r="GX321" s="21">
        <v>279.89999999999998</v>
      </c>
      <c r="GY321" s="20">
        <v>2047.404</v>
      </c>
      <c r="GZ321" s="20">
        <v>1997.857</v>
      </c>
      <c r="HA321" s="21">
        <v>29.1</v>
      </c>
      <c r="HB321" s="20">
        <v>212.61199999999999</v>
      </c>
      <c r="HC321" s="20">
        <v>207.46700000000001</v>
      </c>
      <c r="HD321" s="21">
        <v>26.1</v>
      </c>
      <c r="HE321" s="20">
        <v>190.696</v>
      </c>
      <c r="HF321" s="20">
        <v>186.08099999999999</v>
      </c>
      <c r="HG321" s="21">
        <v>125.4</v>
      </c>
      <c r="HH321" s="20">
        <v>917.11099999999999</v>
      </c>
      <c r="HI321" s="20">
        <v>894.91700000000003</v>
      </c>
      <c r="HJ321" s="20">
        <v>894.91700000000003</v>
      </c>
      <c r="HK321" s="21">
        <v>125.4</v>
      </c>
      <c r="HL321" s="20">
        <v>917.68100000000004</v>
      </c>
      <c r="HM321" s="20">
        <v>895.47299999999996</v>
      </c>
      <c r="HN321" s="20">
        <v>895.47299999999996</v>
      </c>
      <c r="HO321" s="21">
        <v>250.8</v>
      </c>
      <c r="HP321" s="20">
        <v>1834.7919999999999</v>
      </c>
      <c r="HQ321" s="20">
        <v>1790.39</v>
      </c>
      <c r="HR321" s="20">
        <v>1790.39</v>
      </c>
      <c r="HS321" s="21">
        <v>149</v>
      </c>
      <c r="HT321" s="20">
        <v>1090.2750000000001</v>
      </c>
      <c r="HU321" s="20">
        <v>1063.8900000000001</v>
      </c>
      <c r="HV321" s="20">
        <v>1063.8900000000001</v>
      </c>
      <c r="HW321" s="21">
        <v>178.6</v>
      </c>
      <c r="HX321" s="20">
        <v>506.089</v>
      </c>
      <c r="HY321" s="20">
        <v>344069.413</v>
      </c>
      <c r="HZ321" s="21">
        <v>31.9</v>
      </c>
      <c r="IA321" s="20">
        <v>90.286000000000001</v>
      </c>
      <c r="IB321" s="20">
        <v>61381.631999999998</v>
      </c>
      <c r="IC321" s="21">
        <v>27.2</v>
      </c>
      <c r="ID321" s="20">
        <v>77.185000000000002</v>
      </c>
      <c r="IE321" s="20">
        <v>52474.779000000002</v>
      </c>
      <c r="IF321" s="21">
        <v>47</v>
      </c>
      <c r="IG321" s="20">
        <v>133.268</v>
      </c>
      <c r="IH321" s="20">
        <v>90603.796000000002</v>
      </c>
      <c r="II321" s="20">
        <v>90603.796000000002</v>
      </c>
      <c r="IJ321" s="21">
        <v>99.7</v>
      </c>
      <c r="IK321" s="20">
        <v>282.53500000000003</v>
      </c>
      <c r="IL321" s="20">
        <v>192083.986</v>
      </c>
      <c r="IM321" s="20">
        <v>192083.986</v>
      </c>
      <c r="IN321" s="21">
        <v>146.69999999999999</v>
      </c>
      <c r="IO321" s="20">
        <v>415.803</v>
      </c>
      <c r="IP321" s="20">
        <v>282687.78100000002</v>
      </c>
      <c r="IQ321" s="20">
        <v>282687.78100000002</v>
      </c>
      <c r="IR321" s="21">
        <v>85.3</v>
      </c>
      <c r="IS321" s="20">
        <v>241.68700000000001</v>
      </c>
      <c r="IT321" s="23">
        <v>164313.65</v>
      </c>
      <c r="IU321" s="23">
        <v>164313.65</v>
      </c>
      <c r="IV321" s="21">
        <v>263.5</v>
      </c>
      <c r="IW321" s="20">
        <v>36550.309000000001</v>
      </c>
      <c r="IX321" s="20">
        <v>251114.77</v>
      </c>
      <c r="IY321" s="21">
        <v>58.6</v>
      </c>
      <c r="IZ321" s="20">
        <v>8131.2349999999997</v>
      </c>
      <c r="JA321" s="20">
        <v>55864.73</v>
      </c>
      <c r="JB321" s="21">
        <v>53.5</v>
      </c>
      <c r="JC321" s="20">
        <v>7424.1229999999996</v>
      </c>
      <c r="JD321" s="20">
        <v>51006.6</v>
      </c>
      <c r="JE321" s="20">
        <v>51006.6</v>
      </c>
      <c r="JF321" s="21">
        <v>151.4</v>
      </c>
      <c r="JG321" s="20">
        <v>20994.951000000001</v>
      </c>
      <c r="JH321" s="20">
        <v>144243.44</v>
      </c>
      <c r="JI321" s="20">
        <v>144243.44</v>
      </c>
      <c r="JJ321" s="21">
        <v>204.9</v>
      </c>
      <c r="JK321" s="20">
        <v>28419.074000000001</v>
      </c>
      <c r="JL321" s="20">
        <v>195250.04</v>
      </c>
      <c r="JM321" s="20">
        <v>195250.04</v>
      </c>
      <c r="JN321" s="21">
        <v>162.69999999999999</v>
      </c>
      <c r="JO321" s="20">
        <v>22566.064999999999</v>
      </c>
      <c r="JP321" s="20">
        <v>155037.6</v>
      </c>
      <c r="JQ321" s="20">
        <v>155037.6</v>
      </c>
      <c r="JR321" s="21">
        <v>113.8</v>
      </c>
      <c r="JS321" s="20">
        <v>363.928</v>
      </c>
      <c r="JT321" s="20">
        <v>1163560.3500000001</v>
      </c>
      <c r="JU321" s="21">
        <v>52.6</v>
      </c>
      <c r="JV321" s="20">
        <v>168.084</v>
      </c>
      <c r="JW321" s="20">
        <v>537401.98</v>
      </c>
      <c r="JX321" s="20">
        <v>28.364000000000001</v>
      </c>
      <c r="JY321" s="20">
        <v>90.7</v>
      </c>
      <c r="JZ321" s="20">
        <v>289989.48800000001</v>
      </c>
      <c r="KA321" s="20">
        <v>289989.48800000001</v>
      </c>
      <c r="KB321" s="20">
        <v>32.881</v>
      </c>
      <c r="KC321" s="20">
        <v>105.14400000000001</v>
      </c>
      <c r="KD321" s="20">
        <v>336168.88099999999</v>
      </c>
      <c r="KE321" s="20">
        <v>336168.88099999999</v>
      </c>
      <c r="KF321" s="21">
        <v>61.2</v>
      </c>
      <c r="KG321" s="21">
        <v>195.8</v>
      </c>
      <c r="KH321" s="20">
        <v>626158.36899999995</v>
      </c>
      <c r="KI321" s="20">
        <v>626158.36899999995</v>
      </c>
      <c r="KJ321" s="21">
        <v>45.9</v>
      </c>
      <c r="KK321" s="21">
        <v>146.9</v>
      </c>
      <c r="KL321" s="21">
        <v>469775.6</v>
      </c>
      <c r="KM321" s="21">
        <v>469775.6</v>
      </c>
      <c r="KN321" s="21">
        <v>123.1</v>
      </c>
      <c r="KO321" s="20">
        <v>308.63099999999997</v>
      </c>
      <c r="KP321" s="20">
        <v>6901.3490000000002</v>
      </c>
      <c r="KQ321" s="21">
        <v>34.299999999999997</v>
      </c>
      <c r="KR321" s="20">
        <v>85.983000000000004</v>
      </c>
      <c r="KS321" s="20">
        <v>1922.672</v>
      </c>
      <c r="KT321" s="21">
        <v>32.4</v>
      </c>
      <c r="KU321" s="20">
        <v>81.239999999999995</v>
      </c>
      <c r="KV321" s="20">
        <v>1816.617</v>
      </c>
      <c r="KW321" s="21">
        <v>31.5</v>
      </c>
      <c r="KX321" s="20">
        <v>78.843000000000004</v>
      </c>
      <c r="KY321" s="20">
        <v>1763.0150000000001</v>
      </c>
      <c r="KZ321" s="20">
        <v>1763.0150000000001</v>
      </c>
      <c r="LA321" s="21">
        <v>57.4</v>
      </c>
      <c r="LB321" s="20">
        <v>143.80500000000001</v>
      </c>
      <c r="LC321" s="20">
        <v>3215.6619999999998</v>
      </c>
      <c r="LD321" s="20">
        <v>3215.6619999999998</v>
      </c>
      <c r="LE321" s="21">
        <v>88.8</v>
      </c>
      <c r="LF321" s="20">
        <v>222.648</v>
      </c>
      <c r="LG321" s="20">
        <v>4978.6769999999997</v>
      </c>
      <c r="LH321" s="20">
        <v>4978.6769999999997</v>
      </c>
      <c r="LI321" s="21">
        <v>50.5</v>
      </c>
      <c r="LJ321" s="20">
        <v>126.598</v>
      </c>
      <c r="LK321" s="20">
        <v>2830.8719999999998</v>
      </c>
      <c r="LL321" s="20">
        <v>2830.8719999999998</v>
      </c>
      <c r="LM321" s="21">
        <v>189.4</v>
      </c>
      <c r="LN321" s="20">
        <v>7376.3419999999996</v>
      </c>
      <c r="LO321" s="20">
        <v>6481.5919999999996</v>
      </c>
      <c r="LP321" s="21">
        <v>67.400000000000006</v>
      </c>
      <c r="LQ321" s="20">
        <v>2623.9580000000001</v>
      </c>
      <c r="LR321" s="20">
        <v>2305.672</v>
      </c>
      <c r="LS321" s="21">
        <v>61</v>
      </c>
      <c r="LT321" s="20">
        <v>2373.5059999999999</v>
      </c>
      <c r="LU321" s="20">
        <v>2085.6</v>
      </c>
      <c r="LV321" s="21">
        <v>53.1</v>
      </c>
      <c r="LW321" s="20">
        <v>2066.2570000000001</v>
      </c>
      <c r="LX321" s="20">
        <v>1815.62</v>
      </c>
      <c r="LY321" s="20">
        <v>1815.62</v>
      </c>
      <c r="LZ321" s="21">
        <v>69</v>
      </c>
      <c r="MA321" s="20">
        <v>2686.127</v>
      </c>
      <c r="MB321" s="20">
        <v>2360.3000000000002</v>
      </c>
      <c r="MC321" s="20">
        <v>2360.3000000000002</v>
      </c>
      <c r="MD321" s="21">
        <v>122</v>
      </c>
      <c r="ME321" s="20">
        <v>4752.384</v>
      </c>
      <c r="MF321" s="20">
        <v>4175.92</v>
      </c>
      <c r="MG321" s="20">
        <v>4175.92</v>
      </c>
      <c r="MH321" s="21">
        <v>78</v>
      </c>
      <c r="MI321" s="20">
        <v>3038.01</v>
      </c>
      <c r="MJ321" s="20">
        <v>2669.4989999999998</v>
      </c>
      <c r="MK321" s="20">
        <v>2669.4989999999998</v>
      </c>
      <c r="ML321" s="21">
        <v>284</v>
      </c>
      <c r="MM321" s="20">
        <v>990.52099999999996</v>
      </c>
      <c r="MN321" s="20">
        <v>6496.3289999999997</v>
      </c>
      <c r="MO321" s="21">
        <v>42.2</v>
      </c>
      <c r="MP321" s="20">
        <v>147.13900000000001</v>
      </c>
      <c r="MQ321" s="20">
        <v>965.00900000000001</v>
      </c>
      <c r="MR321" s="21">
        <v>34.799999999999997</v>
      </c>
      <c r="MS321" s="20">
        <v>121.51900000000001</v>
      </c>
      <c r="MT321" s="20">
        <v>796.98500000000001</v>
      </c>
      <c r="MU321" s="21">
        <v>111.6</v>
      </c>
      <c r="MV321" s="20">
        <v>389.3</v>
      </c>
      <c r="MW321" s="20">
        <v>2553.2240000000002</v>
      </c>
      <c r="MX321" s="20">
        <v>2553.2240000000002</v>
      </c>
      <c r="MY321" s="21">
        <v>130.19999999999999</v>
      </c>
      <c r="MZ321" s="20">
        <v>454.08199999999999</v>
      </c>
      <c r="NA321" s="20">
        <v>2978.096</v>
      </c>
      <c r="NB321" s="20">
        <v>2978.096</v>
      </c>
      <c r="NC321" s="21">
        <v>241.8</v>
      </c>
      <c r="ND321" s="20">
        <v>843.38199999999995</v>
      </c>
      <c r="NE321" s="20">
        <v>5531.32</v>
      </c>
      <c r="NF321" s="20">
        <v>5531.32</v>
      </c>
      <c r="NG321" s="21">
        <v>164.1</v>
      </c>
      <c r="NH321" s="20">
        <v>572.33600000000001</v>
      </c>
      <c r="NI321" s="20">
        <v>3753.6669999999999</v>
      </c>
      <c r="NJ321" s="20">
        <v>3753.6669999999999</v>
      </c>
      <c r="NK321" s="21">
        <v>270.5</v>
      </c>
      <c r="NL321" s="20">
        <v>3777.098</v>
      </c>
      <c r="NM321" s="20">
        <v>3318.9360000000001</v>
      </c>
      <c r="NN321" s="21">
        <v>117.5</v>
      </c>
      <c r="NO321" s="20">
        <v>1640.404</v>
      </c>
      <c r="NP321" s="20">
        <v>1441.423</v>
      </c>
      <c r="NQ321" s="21">
        <v>101.2</v>
      </c>
      <c r="NR321" s="20">
        <v>1413.759</v>
      </c>
      <c r="NS321" s="20">
        <v>1242.27</v>
      </c>
      <c r="NT321" s="21">
        <v>58.5</v>
      </c>
      <c r="NU321" s="20">
        <v>817.09799999999996</v>
      </c>
      <c r="NV321" s="20">
        <v>717.98400000000004</v>
      </c>
      <c r="NW321" s="20">
        <v>717.98400000000004</v>
      </c>
      <c r="NX321" s="21">
        <v>94.5</v>
      </c>
      <c r="NY321" s="20">
        <v>1319.596</v>
      </c>
      <c r="NZ321" s="20">
        <v>1159.529</v>
      </c>
      <c r="OA321" s="20">
        <v>1159.529</v>
      </c>
      <c r="OB321" s="21">
        <v>153</v>
      </c>
      <c r="OC321" s="20">
        <v>2136.694</v>
      </c>
      <c r="OD321" s="20">
        <v>1877.5129999999999</v>
      </c>
      <c r="OE321" s="20">
        <v>1877.5129999999999</v>
      </c>
      <c r="OF321" s="21">
        <v>93.9</v>
      </c>
      <c r="OG321" s="20">
        <v>1311.7280000000001</v>
      </c>
      <c r="OH321" s="20">
        <v>1152.615</v>
      </c>
      <c r="OI321" s="20">
        <v>1152.615</v>
      </c>
      <c r="OJ321" s="21">
        <v>256.89999999999998</v>
      </c>
      <c r="OK321" s="20">
        <v>691.904</v>
      </c>
      <c r="OL321" s="20">
        <v>607.976</v>
      </c>
      <c r="OM321" s="21">
        <v>71.5</v>
      </c>
      <c r="ON321" s="20">
        <v>192.661</v>
      </c>
      <c r="OO321" s="20">
        <v>169.291</v>
      </c>
      <c r="OP321" s="21">
        <v>66.7</v>
      </c>
      <c r="OQ321" s="20">
        <v>179.57300000000001</v>
      </c>
      <c r="OR321" s="20">
        <v>157.791</v>
      </c>
      <c r="OS321" s="21">
        <v>65.7</v>
      </c>
      <c r="OT321" s="20">
        <v>177.02699999999999</v>
      </c>
      <c r="OU321" s="20">
        <v>155.554</v>
      </c>
      <c r="OV321" s="20">
        <v>155.554</v>
      </c>
      <c r="OW321" s="21">
        <v>119.6</v>
      </c>
      <c r="OX321" s="20">
        <v>322.21600000000001</v>
      </c>
      <c r="OY321" s="20">
        <v>283.13099999999997</v>
      </c>
      <c r="OZ321" s="20">
        <v>283.13099999999997</v>
      </c>
      <c r="PA321" s="21">
        <v>185.4</v>
      </c>
      <c r="PB321" s="20">
        <v>499.24299999999999</v>
      </c>
      <c r="PC321" s="20">
        <v>438.685</v>
      </c>
      <c r="PD321" s="20">
        <v>438.685</v>
      </c>
      <c r="PE321" s="21">
        <v>94.1</v>
      </c>
      <c r="PF321" s="20">
        <v>253.3</v>
      </c>
      <c r="PG321" s="20">
        <v>222.57499999999999</v>
      </c>
      <c r="PH321" s="20">
        <v>222.57499999999999</v>
      </c>
      <c r="PI321" s="21">
        <v>323.89999999999998</v>
      </c>
      <c r="PJ321" s="20">
        <v>8870.2569999999996</v>
      </c>
      <c r="PK321" s="20">
        <v>7794.2950000000001</v>
      </c>
      <c r="PL321" s="21">
        <v>113.3</v>
      </c>
      <c r="PM321" s="20">
        <v>3102.9839999999999</v>
      </c>
      <c r="PN321" s="20">
        <v>2726.5920000000001</v>
      </c>
      <c r="PO321" s="21">
        <v>98.4</v>
      </c>
      <c r="PP321" s="20">
        <v>2694.9250000000002</v>
      </c>
      <c r="PQ321" s="20">
        <v>2368.0309999999999</v>
      </c>
      <c r="PR321" s="21">
        <v>60.8</v>
      </c>
      <c r="PS321" s="20">
        <v>1664.2159999999999</v>
      </c>
      <c r="PT321" s="20">
        <v>1462.347</v>
      </c>
      <c r="PU321" s="20">
        <v>1462.347</v>
      </c>
      <c r="PV321" s="21">
        <v>149.80000000000001</v>
      </c>
      <c r="PW321" s="20">
        <v>4103.0569999999998</v>
      </c>
      <c r="PX321" s="20">
        <v>3605.3560000000002</v>
      </c>
      <c r="PY321" s="20">
        <v>3605.3560000000002</v>
      </c>
      <c r="PZ321" s="21">
        <v>210.6</v>
      </c>
      <c r="QA321" s="20">
        <v>5767.2730000000001</v>
      </c>
      <c r="QB321" s="20">
        <v>5067.7030000000004</v>
      </c>
      <c r="QC321" s="20">
        <v>5067.7030000000004</v>
      </c>
      <c r="QD321" s="21">
        <v>100.5</v>
      </c>
      <c r="QE321" s="20">
        <v>2752.3850000000002</v>
      </c>
      <c r="QF321" s="20">
        <v>2418.5210000000002</v>
      </c>
      <c r="QG321" s="20">
        <v>2418.5210000000002</v>
      </c>
      <c r="QH321" s="21">
        <v>246.2</v>
      </c>
      <c r="QI321" s="21">
        <v>227.3</v>
      </c>
      <c r="QJ321" s="20">
        <v>177103.58900000001</v>
      </c>
      <c r="QK321" s="21">
        <v>90.3</v>
      </c>
      <c r="QL321" s="21">
        <v>81</v>
      </c>
      <c r="QM321" s="20">
        <v>64985.769</v>
      </c>
      <c r="QN321" s="21">
        <v>84.7</v>
      </c>
      <c r="QO321" s="21">
        <v>76.599999999999994</v>
      </c>
      <c r="QP321" s="20">
        <v>60929.796999999999</v>
      </c>
      <c r="QQ321" s="21">
        <v>61.1</v>
      </c>
      <c r="QR321" s="21">
        <v>54.4</v>
      </c>
      <c r="QS321" s="20">
        <v>43961.978999999999</v>
      </c>
      <c r="QT321" s="21">
        <v>94.7</v>
      </c>
      <c r="QU321" s="21">
        <v>91.9</v>
      </c>
      <c r="QV321" s="20">
        <v>68155.841</v>
      </c>
      <c r="QW321" s="21">
        <v>155.80000000000001</v>
      </c>
      <c r="QX321" s="21">
        <v>146.30000000000001</v>
      </c>
      <c r="QY321" s="20">
        <v>112117.82</v>
      </c>
      <c r="QZ321" s="21">
        <v>89.5</v>
      </c>
      <c r="RA321" s="21">
        <v>88.7</v>
      </c>
      <c r="RB321" s="20">
        <v>64358.906999999999</v>
      </c>
      <c r="RC321" s="21">
        <v>266.3</v>
      </c>
      <c r="RD321" s="20">
        <v>7423.7169999999996</v>
      </c>
      <c r="RE321" s="20">
        <v>5848.4040000000005</v>
      </c>
      <c r="RF321" s="21">
        <v>110.6</v>
      </c>
      <c r="RG321" s="20">
        <v>3084.1550000000002</v>
      </c>
      <c r="RH321" s="20">
        <v>2429.6970000000001</v>
      </c>
      <c r="RI321" s="21">
        <v>85.2</v>
      </c>
      <c r="RJ321" s="20">
        <v>2374.8310000000001</v>
      </c>
      <c r="RK321" s="20">
        <v>1870.8920000000001</v>
      </c>
      <c r="RL321" s="21">
        <v>84.2</v>
      </c>
      <c r="RM321" s="20">
        <v>2347.14</v>
      </c>
      <c r="RN321" s="20">
        <v>1849.077</v>
      </c>
      <c r="RO321" s="20">
        <v>1849.077</v>
      </c>
      <c r="RP321" s="21">
        <v>71.5</v>
      </c>
      <c r="RQ321" s="20">
        <v>1992.422</v>
      </c>
      <c r="RR321" s="20">
        <v>1569.63</v>
      </c>
      <c r="RS321" s="20">
        <v>1569.63</v>
      </c>
      <c r="RT321" s="21">
        <v>155.69999999999999</v>
      </c>
      <c r="RU321" s="20">
        <v>4339.5619999999999</v>
      </c>
      <c r="RV321" s="20">
        <v>3418.7069999999999</v>
      </c>
      <c r="RW321" s="20">
        <v>3418.7069999999999</v>
      </c>
      <c r="RX321" s="21">
        <v>86.5</v>
      </c>
      <c r="RY321" s="20">
        <v>2410.6970000000001</v>
      </c>
      <c r="RZ321" s="20">
        <v>1899.1469999999999</v>
      </c>
      <c r="SA321" s="20">
        <v>1899.1469999999999</v>
      </c>
      <c r="SB321" s="21">
        <v>302.10000000000002</v>
      </c>
      <c r="SC321" s="20">
        <v>624.62900000000002</v>
      </c>
      <c r="SD321" s="20">
        <v>548.86199999999997</v>
      </c>
      <c r="SE321" s="21">
        <v>189.6</v>
      </c>
      <c r="SF321" s="20">
        <v>391.959</v>
      </c>
      <c r="SG321" s="20">
        <v>344.41399999999999</v>
      </c>
      <c r="SH321" s="21">
        <v>184.7</v>
      </c>
      <c r="SI321" s="20">
        <v>381.887</v>
      </c>
      <c r="SJ321" s="20">
        <v>335.56400000000002</v>
      </c>
      <c r="SK321" s="21">
        <v>57</v>
      </c>
      <c r="SL321" s="20">
        <v>117.857</v>
      </c>
      <c r="SM321" s="20">
        <v>103.56100000000001</v>
      </c>
      <c r="SN321" s="20">
        <v>103.56100000000001</v>
      </c>
      <c r="SO321" s="21">
        <v>55.5</v>
      </c>
      <c r="SP321" s="20">
        <v>114.81399999999999</v>
      </c>
      <c r="SQ321" s="20">
        <v>100.887</v>
      </c>
      <c r="SR321" s="20">
        <v>100.887</v>
      </c>
      <c r="SS321" s="21">
        <v>112.5</v>
      </c>
      <c r="ST321" s="20">
        <v>232.67099999999999</v>
      </c>
      <c r="SU321" s="20">
        <v>204.44800000000001</v>
      </c>
      <c r="SV321" s="20">
        <v>204.44800000000001</v>
      </c>
      <c r="SW321" s="21">
        <v>85</v>
      </c>
      <c r="SX321" s="20">
        <v>175.80699999999999</v>
      </c>
      <c r="SY321" s="20">
        <v>154.482</v>
      </c>
      <c r="SZ321" s="20">
        <v>154.482</v>
      </c>
      <c r="TA321" s="21">
        <v>404.3</v>
      </c>
      <c r="TB321" s="20">
        <v>1485.287</v>
      </c>
      <c r="TC321" s="20">
        <v>11598.609</v>
      </c>
      <c r="TD321" s="21">
        <v>63</v>
      </c>
      <c r="TE321" s="20">
        <v>231.61600000000001</v>
      </c>
      <c r="TF321" s="20">
        <v>1808.6880000000001</v>
      </c>
      <c r="TG321" s="21">
        <v>76.599999999999994</v>
      </c>
      <c r="TH321" s="20">
        <v>281.57600000000002</v>
      </c>
      <c r="TI321" s="20">
        <v>2198.826</v>
      </c>
      <c r="TJ321" s="20">
        <v>2198.826</v>
      </c>
      <c r="TK321" s="21">
        <v>264.60000000000002</v>
      </c>
      <c r="TL321" s="20">
        <v>972.096</v>
      </c>
      <c r="TM321" s="20">
        <v>7591.0950000000003</v>
      </c>
      <c r="TN321" s="20">
        <v>7591.0950000000003</v>
      </c>
      <c r="TO321" s="21">
        <v>341.2</v>
      </c>
      <c r="TP321" s="20">
        <v>1253.672</v>
      </c>
      <c r="TQ321" s="20">
        <v>9789.9210000000003</v>
      </c>
      <c r="TR321" s="20">
        <v>9789.9210000000003</v>
      </c>
      <c r="TS321" s="21">
        <v>246.8</v>
      </c>
      <c r="TT321" s="20">
        <v>906.94799999999998</v>
      </c>
      <c r="TU321" s="20">
        <v>7082.36</v>
      </c>
      <c r="TV321" s="20">
        <v>7082.36</v>
      </c>
      <c r="TW321" s="21">
        <v>154</v>
      </c>
      <c r="TX321" s="20">
        <v>246.768</v>
      </c>
      <c r="TY321" s="20">
        <v>70125.119999999995</v>
      </c>
      <c r="TZ321" s="21">
        <v>71.2</v>
      </c>
      <c r="UA321" s="20">
        <v>114.074</v>
      </c>
      <c r="UB321" s="20">
        <v>32416.880000000001</v>
      </c>
      <c r="UC321" s="21">
        <v>65.400000000000006</v>
      </c>
      <c r="UD321" s="20">
        <v>104.828</v>
      </c>
      <c r="UE321" s="20">
        <v>29789.29</v>
      </c>
      <c r="UF321" s="21">
        <v>17.5</v>
      </c>
      <c r="UG321" s="20">
        <v>28.1</v>
      </c>
      <c r="UH321" s="20">
        <v>7985.3670000000002</v>
      </c>
      <c r="UI321" s="20">
        <v>7985.3670000000002</v>
      </c>
      <c r="UJ321" s="21">
        <v>65.3</v>
      </c>
      <c r="UK321" s="20">
        <v>104.59399999999999</v>
      </c>
      <c r="UL321" s="20">
        <v>29722.873</v>
      </c>
      <c r="UM321" s="20">
        <v>29722.873</v>
      </c>
      <c r="UN321" s="21">
        <v>82.8</v>
      </c>
      <c r="UO321" s="20">
        <v>132.69399999999999</v>
      </c>
      <c r="UP321" s="20">
        <v>37708.239999999998</v>
      </c>
      <c r="UQ321" s="20">
        <v>37708.239999999998</v>
      </c>
      <c r="UR321" s="21">
        <v>32</v>
      </c>
      <c r="US321" s="20">
        <v>51.210999999999999</v>
      </c>
      <c r="UT321" s="20">
        <v>14552.971</v>
      </c>
      <c r="UU321" s="20">
        <v>14552.971</v>
      </c>
      <c r="UV321" s="21">
        <v>72.5</v>
      </c>
      <c r="UW321" s="20">
        <v>789.61400000000003</v>
      </c>
      <c r="UX321" s="20">
        <v>11159613.645</v>
      </c>
      <c r="UY321" s="21">
        <v>29.7</v>
      </c>
      <c r="UZ321" s="20">
        <v>323.18599999999998</v>
      </c>
      <c r="VA321" s="20">
        <v>4567583.3830000004</v>
      </c>
      <c r="VB321" s="21">
        <v>17</v>
      </c>
      <c r="VC321" s="20">
        <v>184.76</v>
      </c>
      <c r="VD321" s="20">
        <v>2611216.7960000001</v>
      </c>
      <c r="VE321" s="20">
        <v>2611216.7960000001</v>
      </c>
      <c r="VF321" s="21">
        <v>25.9</v>
      </c>
      <c r="VG321" s="20">
        <v>281.66800000000001</v>
      </c>
      <c r="VH321" s="20">
        <v>3980813.466</v>
      </c>
      <c r="VI321" s="20">
        <v>3980813.466</v>
      </c>
      <c r="VJ321" s="21">
        <v>42.8</v>
      </c>
      <c r="VK321" s="20">
        <v>466.428</v>
      </c>
      <c r="VL321" s="20">
        <v>6592030.2620000001</v>
      </c>
      <c r="VM321" s="20">
        <v>6592030.2620000001</v>
      </c>
      <c r="VN321" s="21">
        <v>35.700000000000003</v>
      </c>
      <c r="VO321" s="20">
        <v>388.97300000000001</v>
      </c>
      <c r="VP321" s="20">
        <v>5497358.602</v>
      </c>
      <c r="VQ321" s="20">
        <v>5497358.602</v>
      </c>
      <c r="VR321" s="21">
        <v>326.2</v>
      </c>
      <c r="VS321" s="20">
        <v>1260.037</v>
      </c>
      <c r="VT321" s="20">
        <v>1107.194</v>
      </c>
      <c r="VU321" s="21">
        <v>68.3</v>
      </c>
      <c r="VV321" s="20">
        <v>264.048</v>
      </c>
      <c r="VW321" s="20">
        <v>232.01900000000001</v>
      </c>
      <c r="VX321" s="21">
        <v>63</v>
      </c>
      <c r="VY321" s="20">
        <v>243.25899999999999</v>
      </c>
      <c r="VZ321" s="20">
        <v>213.75200000000001</v>
      </c>
      <c r="WA321" s="21">
        <v>39.6</v>
      </c>
      <c r="WB321" s="20">
        <v>152.863</v>
      </c>
      <c r="WC321" s="20">
        <v>134.321</v>
      </c>
      <c r="WD321" s="20">
        <v>134.321</v>
      </c>
      <c r="WE321" s="21">
        <v>218.2</v>
      </c>
      <c r="WF321" s="20">
        <v>843.12599999999998</v>
      </c>
      <c r="WG321" s="20">
        <v>740.85500000000002</v>
      </c>
      <c r="WH321" s="20">
        <v>740.85500000000002</v>
      </c>
      <c r="WI321" s="21">
        <v>257.8</v>
      </c>
      <c r="WJ321" s="20">
        <v>995.98900000000003</v>
      </c>
      <c r="WK321" s="20">
        <v>875.17499999999995</v>
      </c>
      <c r="WL321" s="20">
        <v>875.17499999999995</v>
      </c>
      <c r="WM321" s="21">
        <v>38.6</v>
      </c>
      <c r="WN321" s="20">
        <v>149.185</v>
      </c>
      <c r="WO321" s="20">
        <v>131.089</v>
      </c>
      <c r="WP321" s="20">
        <v>131.089</v>
      </c>
      <c r="WQ321" s="21">
        <v>174.7</v>
      </c>
      <c r="WR321" s="20">
        <v>682.13599999999997</v>
      </c>
      <c r="WS321" s="20">
        <v>2434.067</v>
      </c>
      <c r="WT321" s="21">
        <v>65.2</v>
      </c>
      <c r="WU321" s="20">
        <v>254.697</v>
      </c>
      <c r="WV321" s="20">
        <v>908.83399999999995</v>
      </c>
      <c r="WW321" s="21">
        <v>59</v>
      </c>
      <c r="WX321" s="20">
        <v>230.27500000000001</v>
      </c>
      <c r="WY321" s="20">
        <v>821.69100000000003</v>
      </c>
      <c r="WZ321" s="21">
        <v>41</v>
      </c>
      <c r="XA321" s="20">
        <v>160.178</v>
      </c>
      <c r="XB321" s="20">
        <v>571.56299999999999</v>
      </c>
      <c r="XC321" s="20">
        <v>571.56299999999999</v>
      </c>
      <c r="XD321" s="21">
        <v>68.400000000000006</v>
      </c>
      <c r="XE321" s="20">
        <v>267.262</v>
      </c>
      <c r="XF321" s="20">
        <v>953.67</v>
      </c>
      <c r="XG321" s="20">
        <v>953.67</v>
      </c>
      <c r="XH321" s="21">
        <v>109.5</v>
      </c>
      <c r="XI321" s="20">
        <v>427.44</v>
      </c>
      <c r="XJ321" s="20">
        <v>1525.2329999999999</v>
      </c>
      <c r="XK321" s="20">
        <v>1525.2329999999999</v>
      </c>
      <c r="XL321" s="21">
        <v>64.3</v>
      </c>
      <c r="XM321" s="20">
        <v>251.05799999999999</v>
      </c>
      <c r="XN321" s="22">
        <v>895.84919400000001</v>
      </c>
      <c r="XO321" s="22">
        <v>895.84919400000001</v>
      </c>
      <c r="XP321" s="21">
        <v>156.9</v>
      </c>
      <c r="XQ321" s="20">
        <v>4381.2250000000004</v>
      </c>
      <c r="XR321" s="20">
        <v>302312.38199999998</v>
      </c>
      <c r="XS321" s="21">
        <v>71.5</v>
      </c>
      <c r="XT321" s="20">
        <v>1996.758</v>
      </c>
      <c r="XU321" s="20">
        <v>137779.9</v>
      </c>
      <c r="XV321" s="21">
        <v>34.700000000000003</v>
      </c>
      <c r="XW321" s="20">
        <v>969.00400000000002</v>
      </c>
      <c r="XX321" s="20">
        <v>66862.986999999994</v>
      </c>
      <c r="XY321" s="20">
        <v>66862.986999999994</v>
      </c>
      <c r="XZ321" s="21">
        <v>50.7</v>
      </c>
      <c r="YA321" s="20">
        <v>1415.463</v>
      </c>
      <c r="YB321" s="20">
        <v>97669.494999999995</v>
      </c>
      <c r="YC321" s="20">
        <v>97669.494999999995</v>
      </c>
      <c r="YD321" s="21">
        <v>85.4</v>
      </c>
      <c r="YE321" s="20">
        <v>2384.4670000000001</v>
      </c>
      <c r="YF321" s="20">
        <v>164532.48199999999</v>
      </c>
      <c r="YG321" s="20">
        <v>164532.48199999999</v>
      </c>
      <c r="YH321" s="21">
        <v>53.2</v>
      </c>
      <c r="YI321" s="20">
        <v>1485.461</v>
      </c>
      <c r="YJ321" s="20">
        <v>102499.507</v>
      </c>
      <c r="YK321" s="20">
        <v>102499.507</v>
      </c>
      <c r="YL321" s="21">
        <v>256.8</v>
      </c>
      <c r="YM321" s="20">
        <v>5211.375</v>
      </c>
      <c r="YN321" s="20">
        <v>4579.2349999999997</v>
      </c>
      <c r="YO321" s="21">
        <v>147.19999999999999</v>
      </c>
      <c r="YP321" s="20">
        <v>2986.4879999999998</v>
      </c>
      <c r="YQ321" s="20">
        <v>2624.2269999999999</v>
      </c>
      <c r="YR321" s="21">
        <v>137.1</v>
      </c>
      <c r="YS321" s="20">
        <v>2781.739</v>
      </c>
      <c r="YT321" s="20">
        <v>2444.3139999999999</v>
      </c>
      <c r="YU321" s="21">
        <v>41</v>
      </c>
      <c r="YV321" s="20">
        <v>831.62900000000002</v>
      </c>
      <c r="YW321" s="20">
        <v>730.75199999999995</v>
      </c>
      <c r="YX321" s="20">
        <v>730.75199999999995</v>
      </c>
      <c r="YY321" s="21">
        <v>68.7</v>
      </c>
      <c r="YZ321" s="20">
        <v>1393.258</v>
      </c>
      <c r="ZA321" s="20">
        <v>1224.2560000000001</v>
      </c>
      <c r="ZB321" s="20">
        <v>1224.2560000000001</v>
      </c>
      <c r="ZC321" s="21">
        <v>109.6</v>
      </c>
      <c r="ZD321" s="20">
        <v>2224.8870000000002</v>
      </c>
      <c r="ZE321" s="20">
        <v>1955.008</v>
      </c>
      <c r="ZF321" s="20">
        <v>1955.008</v>
      </c>
      <c r="ZG321" s="21">
        <v>72.7</v>
      </c>
      <c r="ZH321" s="20">
        <v>1475.8779999999999</v>
      </c>
      <c r="ZI321" s="20">
        <v>1296.854</v>
      </c>
      <c r="ZJ321" s="20">
        <v>1296.854</v>
      </c>
      <c r="ZK321" s="21">
        <v>379</v>
      </c>
      <c r="ZL321" s="20">
        <v>19597.848999999998</v>
      </c>
      <c r="ZM321" s="20">
        <v>2111333.1</v>
      </c>
      <c r="ZN321" s="21">
        <v>217.9</v>
      </c>
      <c r="ZO321" s="20">
        <v>11266.055</v>
      </c>
      <c r="ZP321" s="20">
        <v>1213724.8</v>
      </c>
      <c r="ZQ321" s="21">
        <v>202.7</v>
      </c>
      <c r="ZR321" s="20">
        <v>10484.165000000001</v>
      </c>
      <c r="ZS321" s="20">
        <v>1129489.486</v>
      </c>
      <c r="ZT321" s="21">
        <v>61.9</v>
      </c>
      <c r="ZU321" s="20">
        <v>3201.26</v>
      </c>
      <c r="ZV321" s="20">
        <v>344881</v>
      </c>
      <c r="ZW321" s="20">
        <v>344881</v>
      </c>
      <c r="ZX321" s="21">
        <v>99.2</v>
      </c>
      <c r="ZY321" s="20">
        <v>5130.5339999999997</v>
      </c>
      <c r="ZZ321" s="20">
        <v>552727.30000000005</v>
      </c>
      <c r="AAA321" s="20">
        <v>552727.30000000005</v>
      </c>
      <c r="AAB321" s="21">
        <v>161.1</v>
      </c>
      <c r="AAC321" s="20">
        <v>8331.7939999999999</v>
      </c>
      <c r="AAD321" s="20">
        <v>897608.3</v>
      </c>
      <c r="AAE321" s="20">
        <v>897608.3</v>
      </c>
      <c r="AAF321" s="21">
        <v>107.5</v>
      </c>
      <c r="AAG321" s="20">
        <v>5559.8180000000002</v>
      </c>
      <c r="AAH321" s="20">
        <v>598975.30000000005</v>
      </c>
      <c r="AAI321" s="20">
        <v>598975.30000000005</v>
      </c>
      <c r="AAJ321" s="21">
        <v>231.8</v>
      </c>
      <c r="AAK321" s="20">
        <v>3836.386</v>
      </c>
      <c r="AAL321" s="20">
        <v>4434261.7</v>
      </c>
      <c r="AAM321" s="21">
        <v>40.4</v>
      </c>
      <c r="AAN321" s="20">
        <v>667.91899999999998</v>
      </c>
      <c r="AAO321" s="20">
        <v>772010.3</v>
      </c>
      <c r="AAP321" s="21">
        <v>92.4</v>
      </c>
      <c r="AAQ321" s="20">
        <v>1529.6389999999999</v>
      </c>
      <c r="AAR321" s="20">
        <v>1768023.4</v>
      </c>
      <c r="AAS321" s="20">
        <v>1768023.4</v>
      </c>
      <c r="AAT321" s="21">
        <v>99</v>
      </c>
      <c r="AAU321" s="20">
        <v>1638.827</v>
      </c>
      <c r="AAV321" s="20">
        <v>1894228</v>
      </c>
      <c r="AAW321" s="20">
        <v>1894228</v>
      </c>
      <c r="AAX321" s="21">
        <v>191.4</v>
      </c>
      <c r="AAY321" s="20">
        <v>3168.4659999999999</v>
      </c>
      <c r="AAZ321" s="20">
        <v>3662251.4</v>
      </c>
      <c r="ABA321" s="20">
        <v>3662251.4</v>
      </c>
      <c r="ABB321" s="21">
        <v>133.69999999999999</v>
      </c>
      <c r="ABC321" s="20">
        <v>2212.5390000000002</v>
      </c>
      <c r="ABD321" s="20">
        <v>2557348.7000000002</v>
      </c>
      <c r="ABE321" s="20">
        <v>2557348.7000000002</v>
      </c>
      <c r="ABF321" s="21">
        <v>414.1</v>
      </c>
      <c r="ABG321" s="20">
        <v>287.78199999999998</v>
      </c>
      <c r="ABH321" s="20">
        <v>252.874</v>
      </c>
      <c r="ABI321" s="21">
        <v>21.9</v>
      </c>
      <c r="ABJ321" s="20">
        <v>15.205</v>
      </c>
      <c r="ABK321" s="20">
        <v>13.361000000000001</v>
      </c>
      <c r="ABL321" s="21">
        <v>20.5</v>
      </c>
      <c r="ABM321" s="20">
        <v>14.28</v>
      </c>
      <c r="ABN321" s="20">
        <v>12.548</v>
      </c>
      <c r="ABO321" s="21">
        <v>67.8</v>
      </c>
      <c r="ABP321" s="20">
        <v>47.122999999999998</v>
      </c>
      <c r="ABQ321" s="20">
        <v>41.406999999999996</v>
      </c>
      <c r="ABR321" s="20">
        <v>41.406999999999996</v>
      </c>
      <c r="ABS321" s="21">
        <v>324.39999999999998</v>
      </c>
      <c r="ABT321" s="20">
        <v>225.453</v>
      </c>
      <c r="ABU321" s="20">
        <v>198.10599999999999</v>
      </c>
      <c r="ABV321" s="20">
        <v>198.10599999999999</v>
      </c>
      <c r="ABW321" s="21">
        <v>392.2</v>
      </c>
      <c r="ABX321" s="20">
        <v>272.57600000000002</v>
      </c>
      <c r="ABY321" s="20">
        <v>239.51300000000001</v>
      </c>
      <c r="ABZ321" s="20">
        <v>239.51300000000001</v>
      </c>
      <c r="ACA321" s="21">
        <v>104.9</v>
      </c>
      <c r="ACB321" s="20">
        <v>72.912999999999997</v>
      </c>
      <c r="ACC321" s="20">
        <v>64.069000000000003</v>
      </c>
      <c r="ACD321" s="20">
        <v>64.069000000000003</v>
      </c>
      <c r="ACE321" s="21">
        <v>77.5</v>
      </c>
      <c r="ACF321" s="20">
        <v>971.42399999999998</v>
      </c>
      <c r="ACG321" s="20">
        <v>18626.18</v>
      </c>
      <c r="ACH321" s="21">
        <v>35.4</v>
      </c>
      <c r="ACI321" s="20">
        <v>442.91300000000001</v>
      </c>
      <c r="ACJ321" s="20">
        <v>8492.4590000000007</v>
      </c>
      <c r="ACK321" s="21">
        <v>16.3</v>
      </c>
      <c r="ACL321" s="20">
        <v>204.45</v>
      </c>
      <c r="ACM321" s="20">
        <v>3920.136</v>
      </c>
      <c r="ACN321" s="20">
        <v>3920.136</v>
      </c>
      <c r="ACO321" s="21">
        <v>25.9</v>
      </c>
      <c r="ACP321" s="20">
        <v>324.06099999999998</v>
      </c>
      <c r="ACQ321" s="20">
        <v>6213.585</v>
      </c>
      <c r="ACR321" s="20">
        <v>6213.585</v>
      </c>
      <c r="ACS321" s="21">
        <v>42.2</v>
      </c>
      <c r="ACT321" s="20">
        <v>528.51099999999997</v>
      </c>
      <c r="ACU321" s="20">
        <v>10133.721</v>
      </c>
      <c r="ACV321" s="20">
        <v>10133.721</v>
      </c>
      <c r="ACW321" s="21">
        <v>20.2</v>
      </c>
      <c r="ACX321" s="20">
        <v>252.80699999999999</v>
      </c>
      <c r="ACY321" s="20">
        <v>4847.3450000000003</v>
      </c>
      <c r="ACZ321" s="20">
        <v>4847.3450000000003</v>
      </c>
      <c r="ADA321" s="21">
        <v>189.9</v>
      </c>
      <c r="ADB321" s="20">
        <v>679.9</v>
      </c>
      <c r="ADC321" s="20">
        <v>2812.9520000000002</v>
      </c>
      <c r="ADD321" s="21">
        <v>54</v>
      </c>
      <c r="ADE321" s="20">
        <v>193.14699999999999</v>
      </c>
      <c r="ADF321" s="20">
        <v>799.10900000000004</v>
      </c>
      <c r="ADG321" s="21">
        <v>67.8</v>
      </c>
      <c r="ADH321" s="20">
        <v>242.64699999999999</v>
      </c>
      <c r="ADI321" s="20">
        <v>1003.902</v>
      </c>
      <c r="ADJ321" s="20">
        <v>1003.902</v>
      </c>
      <c r="ADK321" s="21">
        <v>68.2</v>
      </c>
      <c r="ADL321" s="20">
        <v>244.10599999999999</v>
      </c>
      <c r="ADM321" s="20">
        <v>1009.941</v>
      </c>
      <c r="ADN321" s="20">
        <v>1009.941</v>
      </c>
      <c r="ADO321" s="21">
        <v>136</v>
      </c>
      <c r="ADP321" s="20">
        <v>486.75299999999999</v>
      </c>
      <c r="ADQ321" s="20">
        <v>2013.8430000000001</v>
      </c>
      <c r="ADR321" s="20">
        <v>2013.8430000000001</v>
      </c>
      <c r="ADS321" s="21">
        <v>130</v>
      </c>
      <c r="ADT321" s="20">
        <v>465.44799999999998</v>
      </c>
      <c r="ADU321" s="20">
        <v>1925.6990000000001</v>
      </c>
      <c r="ADV321" s="20">
        <v>1925.6990000000001</v>
      </c>
      <c r="ADW321" s="21">
        <v>316.3</v>
      </c>
      <c r="ADX321" s="20">
        <v>2857.53</v>
      </c>
      <c r="ADY321" s="20">
        <v>2510.9119999999998</v>
      </c>
      <c r="ADZ321" s="21">
        <v>59</v>
      </c>
      <c r="AEA321" s="20">
        <v>533.27200000000005</v>
      </c>
      <c r="AEB321" s="20">
        <v>468.58600000000001</v>
      </c>
      <c r="AEC321" s="21">
        <v>50.9</v>
      </c>
      <c r="AED321" s="20">
        <v>459.572</v>
      </c>
      <c r="AEE321" s="20">
        <v>403.82600000000002</v>
      </c>
      <c r="AEF321" s="21">
        <v>102.6</v>
      </c>
      <c r="AEG321" s="20">
        <v>927.10900000000004</v>
      </c>
      <c r="AEH321" s="20">
        <v>814.65099999999995</v>
      </c>
      <c r="AEI321" s="20">
        <v>814.65099999999995</v>
      </c>
      <c r="AEJ321" s="21">
        <v>154.6</v>
      </c>
      <c r="AEK321" s="20">
        <v>1397.1489999999999</v>
      </c>
      <c r="AEL321" s="20">
        <v>1227.675</v>
      </c>
      <c r="AEM321" s="20">
        <v>1227.675</v>
      </c>
      <c r="AEN321" s="21">
        <v>257.2</v>
      </c>
      <c r="AEO321" s="20">
        <v>2324.259</v>
      </c>
      <c r="AEP321" s="20">
        <v>2042.326</v>
      </c>
      <c r="AEQ321" s="20">
        <v>2042.326</v>
      </c>
      <c r="AER321" s="21">
        <v>103.5</v>
      </c>
      <c r="AES321" s="20">
        <v>935.18399999999997</v>
      </c>
      <c r="AET321" s="20">
        <v>821.74599999999998</v>
      </c>
      <c r="AEU321" s="20">
        <v>821.74599999999998</v>
      </c>
      <c r="AEV321" s="21">
        <v>272.2</v>
      </c>
      <c r="AEW321" s="20">
        <v>1161.8599999999999</v>
      </c>
      <c r="AEX321" s="20">
        <v>9897.0759999999991</v>
      </c>
      <c r="AEY321" s="21">
        <v>35.4</v>
      </c>
      <c r="AEZ321" s="20">
        <v>151.149</v>
      </c>
      <c r="AFA321" s="20">
        <v>1287.5329999999999</v>
      </c>
      <c r="AFB321" s="21">
        <v>34.9</v>
      </c>
      <c r="AFC321" s="20">
        <v>148.834</v>
      </c>
      <c r="AFD321" s="20">
        <v>1267.8119999999999</v>
      </c>
      <c r="AFE321" s="21">
        <v>100.4</v>
      </c>
      <c r="AFF321" s="20">
        <v>428.63400000000001</v>
      </c>
      <c r="AFG321" s="20">
        <v>3651.23</v>
      </c>
      <c r="AFH321" s="20">
        <v>3651.23</v>
      </c>
      <c r="AFI321" s="21">
        <v>136.4</v>
      </c>
      <c r="AFJ321" s="20">
        <v>582.07799999999997</v>
      </c>
      <c r="AFK321" s="20">
        <v>4958.3130000000001</v>
      </c>
      <c r="AFL321" s="20">
        <v>4958.3130000000001</v>
      </c>
      <c r="AFM321" s="21">
        <v>236.8</v>
      </c>
      <c r="AFN321" s="20">
        <v>1010.711</v>
      </c>
      <c r="AFO321" s="20">
        <v>8609.5429999999997</v>
      </c>
      <c r="AFP321" s="20">
        <v>8609.5429999999997</v>
      </c>
      <c r="AFQ321" s="21">
        <v>123.8</v>
      </c>
      <c r="AFR321" s="20">
        <v>528.351</v>
      </c>
      <c r="AFS321" s="20">
        <v>4500.652</v>
      </c>
      <c r="AFT321" s="20">
        <v>4500.652</v>
      </c>
      <c r="AFU321" s="21">
        <v>198.7</v>
      </c>
      <c r="AFV321" s="20">
        <v>413.61</v>
      </c>
      <c r="AFW321" s="20">
        <v>616.40300000000002</v>
      </c>
      <c r="AFX321" s="21">
        <v>26.4</v>
      </c>
      <c r="AFY321" s="20">
        <v>54.972999999999999</v>
      </c>
      <c r="AFZ321" s="20">
        <v>81.926000000000002</v>
      </c>
      <c r="AGA321" s="21">
        <v>91.5</v>
      </c>
      <c r="AGB321" s="20">
        <v>190.52</v>
      </c>
      <c r="AGC321" s="20">
        <v>283.93200000000002</v>
      </c>
      <c r="AGD321" s="20">
        <v>283.93200000000002</v>
      </c>
      <c r="AGE321" s="21">
        <v>80.8</v>
      </c>
      <c r="AGF321" s="20">
        <v>168.11699999999999</v>
      </c>
      <c r="AGG321" s="20">
        <v>250.54499999999999</v>
      </c>
      <c r="AGH321" s="20">
        <v>250.54499999999999</v>
      </c>
      <c r="AGI321" s="21">
        <v>172.3</v>
      </c>
      <c r="AGJ321" s="20">
        <v>358.637</v>
      </c>
      <c r="AGK321" s="20">
        <v>534.47699999999998</v>
      </c>
      <c r="AGL321" s="20">
        <v>534.47699999999998</v>
      </c>
      <c r="AGM321" s="21">
        <v>145.9</v>
      </c>
      <c r="AGN321" s="20">
        <v>303.75900000000001</v>
      </c>
      <c r="AGO321" s="20">
        <v>452.69200000000001</v>
      </c>
      <c r="AGP321" s="20">
        <v>452.69200000000001</v>
      </c>
      <c r="AGQ321" s="21">
        <v>129.5</v>
      </c>
      <c r="AGR321" s="20">
        <v>766.36900000000003</v>
      </c>
      <c r="AGS321" s="20">
        <v>2861.8519999999999</v>
      </c>
      <c r="AGT321" s="21">
        <v>49.7</v>
      </c>
      <c r="AGU321" s="20">
        <v>293.96300000000002</v>
      </c>
      <c r="AGV321" s="20">
        <v>1097.7470000000001</v>
      </c>
      <c r="AGW321" s="21">
        <v>47.6</v>
      </c>
      <c r="AGX321" s="20">
        <v>281.75299999999999</v>
      </c>
      <c r="AGY321" s="20">
        <v>1052.1489999999999</v>
      </c>
      <c r="AGZ321" s="21">
        <v>34.799999999999997</v>
      </c>
      <c r="AHA321" s="20">
        <v>205.596</v>
      </c>
      <c r="AHB321" s="20">
        <v>767.75599999999997</v>
      </c>
      <c r="AHC321" s="20">
        <v>767.75599999999997</v>
      </c>
      <c r="AHD321" s="21">
        <v>45.1</v>
      </c>
      <c r="AHE321" s="20">
        <v>266.81</v>
      </c>
      <c r="AHF321" s="20">
        <v>996.34900000000005</v>
      </c>
      <c r="AHG321" s="20">
        <v>996.34900000000005</v>
      </c>
      <c r="AHH321" s="21">
        <v>79.8</v>
      </c>
      <c r="AHI321" s="20">
        <v>472.40600000000001</v>
      </c>
      <c r="AHJ321" s="20">
        <v>1764.105</v>
      </c>
      <c r="AHK321" s="20">
        <v>1764.105</v>
      </c>
      <c r="AHL321" s="21">
        <v>51.6</v>
      </c>
      <c r="AHM321" s="20">
        <v>305.15199999999999</v>
      </c>
      <c r="AHN321" s="20">
        <v>1139.5309999999999</v>
      </c>
      <c r="AHO321" s="20">
        <v>1139.5309999999999</v>
      </c>
      <c r="AHP321" s="21">
        <v>298.3</v>
      </c>
      <c r="AHQ321" s="20">
        <v>712.10799999999995</v>
      </c>
      <c r="AHR321" s="20">
        <v>625.72900000000004</v>
      </c>
      <c r="AHS321" s="21">
        <v>133.69999999999999</v>
      </c>
      <c r="AHT321" s="20">
        <v>319.19200000000001</v>
      </c>
      <c r="AHU321" s="20">
        <v>280.47399999999999</v>
      </c>
      <c r="AHV321" s="21">
        <v>119.9</v>
      </c>
      <c r="AHW321" s="20">
        <v>286.15800000000002</v>
      </c>
      <c r="AHX321" s="20">
        <v>251.447</v>
      </c>
      <c r="AHY321" s="21">
        <v>64.7</v>
      </c>
      <c r="AHZ321" s="20">
        <v>154.476</v>
      </c>
      <c r="AIA321" s="20">
        <v>135.738</v>
      </c>
      <c r="AIB321" s="20">
        <v>135.738</v>
      </c>
      <c r="AIC321" s="21">
        <v>99.9</v>
      </c>
      <c r="AID321" s="20">
        <v>238.44</v>
      </c>
      <c r="AIE321" s="20">
        <v>209.517</v>
      </c>
      <c r="AIF321" s="20">
        <v>209.517</v>
      </c>
      <c r="AIG321" s="21">
        <v>164.6</v>
      </c>
      <c r="AIH321" s="20">
        <v>392.916</v>
      </c>
      <c r="AII321" s="20">
        <v>345.255</v>
      </c>
      <c r="AIJ321" s="20">
        <v>345.255</v>
      </c>
      <c r="AIK321" s="21">
        <v>94.9</v>
      </c>
      <c r="AIL321" s="20">
        <v>226.64099999999999</v>
      </c>
      <c r="AIM321" s="20">
        <v>199.15</v>
      </c>
      <c r="AIN321" s="20">
        <v>199.15</v>
      </c>
      <c r="AIO321" s="21">
        <v>109.3</v>
      </c>
      <c r="AIP321" s="20">
        <v>1869.9269999999999</v>
      </c>
      <c r="AIQ321" s="20">
        <v>117646.81</v>
      </c>
      <c r="AIR321" s="21">
        <v>14.8</v>
      </c>
      <c r="AIS321" s="20">
        <v>253.208</v>
      </c>
      <c r="AIT321" s="20">
        <v>15930.62</v>
      </c>
      <c r="AIU321" s="21">
        <v>18.2</v>
      </c>
      <c r="AIV321" s="20">
        <v>310.779</v>
      </c>
      <c r="AIW321" s="20">
        <v>19552.705000000002</v>
      </c>
      <c r="AIX321" s="20">
        <v>19552.705000000002</v>
      </c>
      <c r="AIY321" s="21">
        <v>76.3</v>
      </c>
      <c r="AIZ321" s="20">
        <v>1305.94</v>
      </c>
      <c r="AJA321" s="20">
        <v>82163.485000000001</v>
      </c>
      <c r="AJB321" s="20">
        <v>82163.485000000001</v>
      </c>
      <c r="AJC321" s="21">
        <v>94.5</v>
      </c>
      <c r="AJD321" s="20">
        <v>1616.7190000000001</v>
      </c>
      <c r="AJE321" s="20">
        <v>101716.19</v>
      </c>
      <c r="AJF321" s="20">
        <v>101716.19</v>
      </c>
      <c r="AJG321" s="21">
        <v>50.6</v>
      </c>
      <c r="AJH321" s="20">
        <v>865.54200000000003</v>
      </c>
      <c r="AJI321" s="20">
        <v>54455.769</v>
      </c>
      <c r="AJJ321" s="20">
        <v>54455.769</v>
      </c>
      <c r="AJK321" s="21">
        <v>79</v>
      </c>
      <c r="AJL321" s="20">
        <v>642.83199999999999</v>
      </c>
      <c r="AJM321" s="20">
        <v>2410.6190000000001</v>
      </c>
      <c r="AJN321" s="21">
        <v>20.3</v>
      </c>
      <c r="AJO321" s="20">
        <v>165.05500000000001</v>
      </c>
      <c r="AJP321" s="20">
        <v>618.95500000000004</v>
      </c>
      <c r="AJQ321" s="21">
        <v>12.2</v>
      </c>
      <c r="AJR321" s="20">
        <v>99.096000000000004</v>
      </c>
      <c r="AJS321" s="20">
        <v>371.61</v>
      </c>
      <c r="AJT321" s="20">
        <v>371.61</v>
      </c>
      <c r="AJU321" s="21">
        <v>46.5</v>
      </c>
      <c r="AJV321" s="20">
        <v>378.68099999999998</v>
      </c>
      <c r="AJW321" s="20">
        <v>1420.0540000000001</v>
      </c>
      <c r="AJX321" s="20">
        <v>1420.0540000000001</v>
      </c>
      <c r="AJY321" s="21">
        <v>58.7</v>
      </c>
      <c r="AJZ321" s="20">
        <v>477.77699999999999</v>
      </c>
      <c r="AKA321" s="20">
        <v>1791.664</v>
      </c>
      <c r="AKB321" s="20">
        <v>1791.664</v>
      </c>
      <c r="AKC321" s="21">
        <v>49.8</v>
      </c>
      <c r="AKD321" s="20">
        <v>405.14</v>
      </c>
      <c r="AKE321" s="20">
        <v>1519.2739999999999</v>
      </c>
      <c r="AKF321" s="20">
        <v>1519.2739999999999</v>
      </c>
      <c r="AKG321" s="21">
        <v>287.5</v>
      </c>
      <c r="AKH321" s="20">
        <v>1530.231</v>
      </c>
      <c r="AKI321" s="20">
        <v>14204.06</v>
      </c>
      <c r="AKJ321" s="21">
        <v>38.4</v>
      </c>
      <c r="AKK321" s="20">
        <v>204.584</v>
      </c>
      <c r="AKL321" s="20">
        <v>1899.008</v>
      </c>
      <c r="AKM321" s="21">
        <v>36.200000000000003</v>
      </c>
      <c r="AKN321" s="20">
        <v>192.76599999999999</v>
      </c>
      <c r="AKO321" s="20">
        <v>1789.3150000000001</v>
      </c>
      <c r="AKP321" s="21">
        <v>88.2</v>
      </c>
      <c r="AKQ321" s="20">
        <v>469.56799999999998</v>
      </c>
      <c r="AKR321" s="20">
        <v>4358.6750000000002</v>
      </c>
      <c r="AKS321" s="20">
        <v>4358.6750000000002</v>
      </c>
      <c r="AKT321" s="21">
        <v>160.9</v>
      </c>
      <c r="AKU321" s="20">
        <v>856.07799999999997</v>
      </c>
      <c r="AKV321" s="20">
        <v>7946.3770000000004</v>
      </c>
      <c r="AKW321" s="20">
        <v>7946.3770000000004</v>
      </c>
      <c r="AKX321" s="21">
        <v>249.1</v>
      </c>
      <c r="AKY321" s="20">
        <v>1325.6469999999999</v>
      </c>
      <c r="AKZ321" s="20">
        <v>12305.052</v>
      </c>
      <c r="ALA321" s="20">
        <v>12305.052</v>
      </c>
      <c r="ALB321" s="21">
        <v>134.5</v>
      </c>
      <c r="ALC321" s="20">
        <v>715.99900000000002</v>
      </c>
      <c r="ALD321" s="20">
        <v>6646.1180000000004</v>
      </c>
      <c r="ALE321" s="20">
        <v>6646.1180000000004</v>
      </c>
      <c r="ALF321" s="21">
        <v>313.2</v>
      </c>
      <c r="ALG321" s="20">
        <v>1194.5840000000001</v>
      </c>
      <c r="ALH321" s="20">
        <v>1616.0329999999999</v>
      </c>
      <c r="ALI321" s="21">
        <v>110.6</v>
      </c>
      <c r="ALJ321" s="20">
        <v>421.85300000000001</v>
      </c>
      <c r="ALK321" s="20">
        <v>570.68299999999999</v>
      </c>
      <c r="ALL321" s="21">
        <v>57.6</v>
      </c>
      <c r="ALM321" s="20">
        <v>219.74100000000001</v>
      </c>
      <c r="ALN321" s="20">
        <v>297.26499999999999</v>
      </c>
      <c r="ALO321" s="20">
        <v>263.577</v>
      </c>
      <c r="ALP321" s="21">
        <v>143.6</v>
      </c>
      <c r="ALQ321" s="20">
        <v>547.70600000000002</v>
      </c>
      <c r="ALR321" s="20">
        <v>740.93700000000001</v>
      </c>
      <c r="ALS321" s="20">
        <v>589.745</v>
      </c>
      <c r="ALT321" s="21">
        <v>202.6</v>
      </c>
      <c r="ALU321" s="20">
        <v>772.73099999999999</v>
      </c>
      <c r="ALV321" s="20">
        <v>1045.3499999999999</v>
      </c>
      <c r="ALW321" s="20">
        <v>853.322</v>
      </c>
      <c r="ALX321" s="21">
        <v>152.80000000000001</v>
      </c>
      <c r="ALY321" s="20">
        <v>582.76099999999997</v>
      </c>
      <c r="ALZ321" s="20">
        <v>788.35900000000004</v>
      </c>
      <c r="AMA321" s="20">
        <v>580.95899999999995</v>
      </c>
      <c r="AMB321" s="21">
        <v>187.5</v>
      </c>
      <c r="AMC321" s="20">
        <v>1021.119</v>
      </c>
      <c r="AMD321" s="20">
        <v>31312.822</v>
      </c>
      <c r="AME321" s="21">
        <v>33.799999999999997</v>
      </c>
      <c r="AMF321" s="20">
        <v>184.36500000000001</v>
      </c>
      <c r="AMG321" s="20">
        <v>5653.5749999999998</v>
      </c>
      <c r="AMH321" s="21">
        <v>78.400000000000006</v>
      </c>
      <c r="AMI321" s="20">
        <v>426.78300000000002</v>
      </c>
      <c r="AMJ321" s="20">
        <v>13087.388000000001</v>
      </c>
      <c r="AMK321" s="20">
        <v>13087.388000000001</v>
      </c>
      <c r="AML321" s="21">
        <v>75.3</v>
      </c>
      <c r="AMM321" s="20">
        <v>409.97199999999998</v>
      </c>
      <c r="AMN321" s="20">
        <v>12571.859</v>
      </c>
      <c r="AMO321" s="20">
        <v>12571.859</v>
      </c>
      <c r="AMP321" s="21">
        <v>153.6</v>
      </c>
      <c r="AMQ321" s="20">
        <v>836.755</v>
      </c>
      <c r="AMR321" s="20">
        <v>25659.246999999999</v>
      </c>
      <c r="AMS321" s="20">
        <v>25659.246999999999</v>
      </c>
      <c r="AMT321" s="21">
        <v>113.7</v>
      </c>
      <c r="AMU321" s="20">
        <v>619.46799999999996</v>
      </c>
      <c r="AMV321" s="20">
        <v>18996.095000000001</v>
      </c>
      <c r="AMW321" s="20">
        <v>18996.095000000001</v>
      </c>
      <c r="AMX321" s="21">
        <v>111.3</v>
      </c>
      <c r="AMY321" s="22">
        <v>776.14444700000001</v>
      </c>
      <c r="AMZ321" s="20">
        <v>4477.8100000000004</v>
      </c>
      <c r="ANA321" s="21">
        <v>29.3</v>
      </c>
      <c r="ANB321" s="20">
        <v>204.46600000000001</v>
      </c>
      <c r="ANC321" s="20">
        <v>1179.6279999999999</v>
      </c>
      <c r="AND321" s="21">
        <v>32.1</v>
      </c>
      <c r="ANE321" s="20">
        <v>223.94300000000001</v>
      </c>
      <c r="ANF321" s="20">
        <v>1291.992</v>
      </c>
      <c r="ANG321" s="21">
        <v>13.8</v>
      </c>
      <c r="ANH321" s="22">
        <v>96.274358000000007</v>
      </c>
      <c r="ANI321" s="22">
        <v>555.435653</v>
      </c>
      <c r="ANJ321" s="22">
        <v>555.435653</v>
      </c>
      <c r="ANK321" s="21">
        <v>68.2</v>
      </c>
      <c r="ANL321" s="22">
        <v>475.40368899999999</v>
      </c>
      <c r="ANM321" s="22">
        <v>2742.7465040000002</v>
      </c>
      <c r="ANN321" s="22">
        <v>2742.7465040000002</v>
      </c>
      <c r="ANO321" s="21">
        <v>82</v>
      </c>
      <c r="ANP321" s="22">
        <v>571.67804699999999</v>
      </c>
      <c r="ANQ321" s="22">
        <v>3298.1821570000002</v>
      </c>
      <c r="ANR321" s="22">
        <v>3298.1821570000002</v>
      </c>
      <c r="ANS321" s="21">
        <v>57.3</v>
      </c>
      <c r="ANT321" s="22">
        <v>399.404922</v>
      </c>
      <c r="ANU321" s="22">
        <v>2304.2868149999999</v>
      </c>
      <c r="ANV321" s="22">
        <v>2304.2868149999999</v>
      </c>
      <c r="ANW321" s="21">
        <v>251.3</v>
      </c>
      <c r="ANX321" s="20">
        <v>52645.826000000001</v>
      </c>
      <c r="ANY321" s="20">
        <v>52645.826000000001</v>
      </c>
      <c r="ANZ321" s="21">
        <v>99.6</v>
      </c>
      <c r="AOA321" s="20">
        <v>20868.034</v>
      </c>
      <c r="AOB321" s="20">
        <v>20868.034</v>
      </c>
      <c r="AOC321" s="21">
        <v>96.2</v>
      </c>
      <c r="AOD321" s="20">
        <v>20153.453000000001</v>
      </c>
      <c r="AOE321" s="20">
        <v>20153.453000000001</v>
      </c>
      <c r="AOF321" s="21">
        <v>75.3</v>
      </c>
      <c r="AOG321" s="20">
        <v>15768.377</v>
      </c>
      <c r="AOH321" s="20">
        <v>15768.377</v>
      </c>
      <c r="AOI321" s="20">
        <v>15768.377</v>
      </c>
      <c r="AOJ321" s="21">
        <v>76.400000000000006</v>
      </c>
      <c r="AOK321" s="20">
        <v>16009.415000000001</v>
      </c>
      <c r="AOL321" s="20">
        <v>16009.415000000001</v>
      </c>
      <c r="AOM321" s="20">
        <v>16009.415000000001</v>
      </c>
      <c r="AON321" s="21">
        <v>151.69999999999999</v>
      </c>
      <c r="AOO321" s="20">
        <v>31777.792000000001</v>
      </c>
      <c r="AOP321" s="20">
        <v>31777.792000000001</v>
      </c>
      <c r="AOQ321" s="20">
        <v>31777.792000000001</v>
      </c>
      <c r="AOR321" s="21">
        <v>51.5</v>
      </c>
      <c r="AOS321" s="20">
        <v>10791.4</v>
      </c>
      <c r="AOT321" s="20">
        <v>10791.4</v>
      </c>
      <c r="AOU321" s="20">
        <v>10791.4</v>
      </c>
      <c r="AOV321" s="21">
        <v>261.3</v>
      </c>
      <c r="AOW321" s="20">
        <v>35097.819000000003</v>
      </c>
      <c r="AOX321" s="20">
        <v>30840.453000000001</v>
      </c>
      <c r="AOY321" s="21">
        <v>99.1</v>
      </c>
      <c r="AOZ321" s="20">
        <v>13311.003000000001</v>
      </c>
      <c r="APA321" s="20">
        <v>11696.378000000001</v>
      </c>
      <c r="APB321" s="21">
        <v>86.6</v>
      </c>
      <c r="APC321" s="20">
        <v>11632.484</v>
      </c>
      <c r="APD321" s="20">
        <v>10221.464</v>
      </c>
      <c r="APE321" s="21">
        <v>57.3</v>
      </c>
      <c r="APF321" s="20">
        <v>7693.4939999999997</v>
      </c>
      <c r="APG321" s="20">
        <v>6760.2740000000003</v>
      </c>
      <c r="APH321" s="20">
        <v>6760.2740000000003</v>
      </c>
      <c r="API321" s="21">
        <v>104.9</v>
      </c>
      <c r="APJ321" s="20">
        <v>14093.322</v>
      </c>
      <c r="APK321" s="20">
        <v>12383.802</v>
      </c>
      <c r="APL321" s="20">
        <v>12383.802</v>
      </c>
      <c r="APM321" s="21">
        <v>162.19999999999999</v>
      </c>
      <c r="APN321" s="20">
        <v>21786.815999999999</v>
      </c>
      <c r="APO321" s="20">
        <v>19144.075000000001</v>
      </c>
      <c r="APP321" s="20">
        <v>19144.075000000001</v>
      </c>
      <c r="APQ321" s="21">
        <v>88.9</v>
      </c>
      <c r="APR321" s="20">
        <v>11937.01</v>
      </c>
      <c r="APS321" s="20">
        <v>10489.050999999999</v>
      </c>
      <c r="APT321" s="20">
        <v>10489.050999999999</v>
      </c>
      <c r="APU321" s="21">
        <v>127.7</v>
      </c>
      <c r="APV321" s="20">
        <v>494.642</v>
      </c>
      <c r="APW321" s="20">
        <v>7007.4880000000003</v>
      </c>
      <c r="APX321" s="21">
        <v>54.7</v>
      </c>
      <c r="APY321" s="20">
        <v>211.66900000000001</v>
      </c>
      <c r="APZ321" s="20">
        <v>2998.67</v>
      </c>
      <c r="AQA321" s="21">
        <v>34.9</v>
      </c>
      <c r="AQB321" s="20">
        <v>135.34899999999999</v>
      </c>
      <c r="AQC321" s="20">
        <v>1917.4670000000001</v>
      </c>
      <c r="AQD321" s="20">
        <v>1917.4670000000001</v>
      </c>
      <c r="AQE321" s="21">
        <v>38.1</v>
      </c>
      <c r="AQF321" s="20">
        <v>147.62299999999999</v>
      </c>
      <c r="AQG321" s="20">
        <v>2091.3510000000001</v>
      </c>
      <c r="AQH321" s="20">
        <v>2091.3510000000001</v>
      </c>
      <c r="AQI321" s="21">
        <v>73.099999999999994</v>
      </c>
      <c r="AQJ321" s="20">
        <v>282.97300000000001</v>
      </c>
      <c r="AQK321" s="20">
        <v>4008.8180000000002</v>
      </c>
      <c r="AQL321" s="20">
        <v>4008.8180000000002</v>
      </c>
      <c r="AQM321" s="21">
        <v>59</v>
      </c>
      <c r="AQN321" s="20">
        <v>228.47900000000001</v>
      </c>
      <c r="AQO321" s="20">
        <v>3236.8159999999998</v>
      </c>
      <c r="AQP321" s="20">
        <v>3236.8159999999998</v>
      </c>
    </row>
    <row r="322" spans="1:1134" x14ac:dyDescent="0.2">
      <c r="A322" s="18">
        <v>43738</v>
      </c>
      <c r="B322" s="21">
        <v>197.9</v>
      </c>
      <c r="C322" s="21">
        <v>188.9</v>
      </c>
      <c r="D322" s="20">
        <v>60242.006000000001</v>
      </c>
      <c r="E322" s="21">
        <v>53.3</v>
      </c>
      <c r="F322" s="21">
        <v>54.1</v>
      </c>
      <c r="G322" s="20">
        <v>16221.607</v>
      </c>
      <c r="H322" s="21">
        <v>43.7</v>
      </c>
      <c r="I322" s="21">
        <v>41.4</v>
      </c>
      <c r="J322" s="20">
        <v>13308.188</v>
      </c>
      <c r="K322" s="21">
        <v>100.7</v>
      </c>
      <c r="L322" s="21">
        <v>93.2</v>
      </c>
      <c r="M322" s="20">
        <v>30642.736000000001</v>
      </c>
      <c r="N322" s="21">
        <v>144.4</v>
      </c>
      <c r="O322" s="21">
        <v>134.69999999999999</v>
      </c>
      <c r="P322" s="20">
        <v>43955.95</v>
      </c>
      <c r="Q322" s="21">
        <v>109.7</v>
      </c>
      <c r="R322" s="21">
        <v>100.8</v>
      </c>
      <c r="S322" s="20">
        <v>33382.972999999998</v>
      </c>
      <c r="T322" s="21">
        <v>242.6</v>
      </c>
      <c r="U322" s="21">
        <v>228.4</v>
      </c>
      <c r="V322" s="20">
        <v>189922.92800000001</v>
      </c>
      <c r="W322" s="21">
        <v>87.5</v>
      </c>
      <c r="X322" s="21">
        <v>80.2</v>
      </c>
      <c r="Y322" s="20">
        <v>68469.279999999999</v>
      </c>
      <c r="Z322" s="21">
        <v>81.3</v>
      </c>
      <c r="AA322" s="21">
        <v>75.2</v>
      </c>
      <c r="AB322" s="20">
        <v>63619.277999999998</v>
      </c>
      <c r="AC322" s="21">
        <v>61.1</v>
      </c>
      <c r="AD322" s="21">
        <v>55.6</v>
      </c>
      <c r="AE322" s="20">
        <v>47862.752</v>
      </c>
      <c r="AF322" s="21">
        <v>94</v>
      </c>
      <c r="AG322" s="21">
        <v>92.6</v>
      </c>
      <c r="AH322" s="20">
        <v>73585.87</v>
      </c>
      <c r="AI322" s="21">
        <v>155.19999999999999</v>
      </c>
      <c r="AJ322" s="21">
        <v>148.19999999999999</v>
      </c>
      <c r="AK322" s="20">
        <v>121453.648</v>
      </c>
      <c r="AL322" s="21">
        <v>89.9</v>
      </c>
      <c r="AM322" s="21">
        <v>91</v>
      </c>
      <c r="AN322" s="20">
        <v>70400.650999999998</v>
      </c>
      <c r="AO322" s="21">
        <v>271.10000000000002</v>
      </c>
      <c r="AP322" s="21">
        <v>274.5</v>
      </c>
      <c r="AQ322" s="20">
        <v>129680.92200000001</v>
      </c>
      <c r="AR322" s="21">
        <v>109.1</v>
      </c>
      <c r="AS322" s="21">
        <v>110.5</v>
      </c>
      <c r="AT322" s="20">
        <v>52183.224000000002</v>
      </c>
      <c r="AU322" s="21">
        <v>99.1</v>
      </c>
      <c r="AV322" s="21">
        <v>99.8</v>
      </c>
      <c r="AW322" s="20">
        <v>47397.671000000002</v>
      </c>
      <c r="AX322" s="21">
        <v>72.2</v>
      </c>
      <c r="AY322" s="21">
        <v>72.099999999999994</v>
      </c>
      <c r="AZ322" s="20">
        <v>34554.563999999998</v>
      </c>
      <c r="BA322" s="21">
        <v>89.8</v>
      </c>
      <c r="BB322" s="21">
        <v>92</v>
      </c>
      <c r="BC322" s="20">
        <v>42943.133999999998</v>
      </c>
      <c r="BD322" s="21">
        <v>162</v>
      </c>
      <c r="BE322" s="21">
        <v>164</v>
      </c>
      <c r="BF322" s="20">
        <v>77497.698000000004</v>
      </c>
      <c r="BG322" s="21">
        <v>77.400000000000006</v>
      </c>
      <c r="BH322" s="21">
        <v>79.5</v>
      </c>
      <c r="BI322" s="20">
        <v>37017.678</v>
      </c>
      <c r="BJ322" s="21">
        <v>126.4</v>
      </c>
      <c r="BK322" s="19">
        <v>428.60031102622997</v>
      </c>
      <c r="BL322" s="20">
        <v>24569.512999999999</v>
      </c>
      <c r="BM322" s="21">
        <v>96</v>
      </c>
      <c r="BN322" s="20">
        <v>325.35700000000003</v>
      </c>
      <c r="BO322" s="20">
        <v>18651.076000000001</v>
      </c>
      <c r="BP322" s="21">
        <v>5.4</v>
      </c>
      <c r="BQ322" s="20">
        <v>18.161999999999999</v>
      </c>
      <c r="BR322" s="19">
        <v>1041.140234</v>
      </c>
      <c r="BS322" s="19">
        <v>1041.140234</v>
      </c>
      <c r="BT322" s="21">
        <v>25.1</v>
      </c>
      <c r="BU322" s="20">
        <v>85.081000000000003</v>
      </c>
      <c r="BV322" s="19">
        <v>4877.2965955787004</v>
      </c>
      <c r="BW322" s="19">
        <v>4877.2965955787004</v>
      </c>
      <c r="BX322" s="21">
        <v>30.5</v>
      </c>
      <c r="BY322" s="19">
        <v>103.24355568388</v>
      </c>
      <c r="BZ322" s="19">
        <v>5918.4368295786999</v>
      </c>
      <c r="CA322" s="19">
        <v>5918.4368295786999</v>
      </c>
      <c r="CB322" s="21">
        <v>12.5</v>
      </c>
      <c r="CC322" s="19">
        <v>42.512367064979998</v>
      </c>
      <c r="CD322" s="19">
        <v>2437.0214420000002</v>
      </c>
      <c r="CE322" s="19">
        <v>2437.0214420000002</v>
      </c>
      <c r="CF322" s="21">
        <v>226.8</v>
      </c>
      <c r="CG322" s="20">
        <v>976.15499999999997</v>
      </c>
      <c r="CH322" s="20">
        <v>896.50099999999998</v>
      </c>
      <c r="CI322" s="21">
        <v>85.3</v>
      </c>
      <c r="CJ322" s="20">
        <v>366.91500000000002</v>
      </c>
      <c r="CK322" s="20">
        <v>336.97500000000002</v>
      </c>
      <c r="CL322" s="21">
        <v>71.2</v>
      </c>
      <c r="CM322" s="20">
        <v>306.61599999999999</v>
      </c>
      <c r="CN322" s="20">
        <v>281.596</v>
      </c>
      <c r="CO322" s="21">
        <v>49</v>
      </c>
      <c r="CP322" s="20">
        <v>210.703</v>
      </c>
      <c r="CQ322" s="20">
        <v>193.51</v>
      </c>
      <c r="CR322" s="20">
        <v>193.51</v>
      </c>
      <c r="CS322" s="21">
        <v>92.6</v>
      </c>
      <c r="CT322" s="20">
        <v>398.53699999999998</v>
      </c>
      <c r="CU322" s="20">
        <v>366.01600000000002</v>
      </c>
      <c r="CV322" s="20">
        <v>366.01600000000002</v>
      </c>
      <c r="CW322" s="21">
        <v>141.6</v>
      </c>
      <c r="CX322" s="20">
        <v>609.24</v>
      </c>
      <c r="CY322" s="20">
        <v>559.52599999999995</v>
      </c>
      <c r="CZ322" s="20">
        <v>559.52599999999995</v>
      </c>
      <c r="DA322" s="21">
        <v>84.2</v>
      </c>
      <c r="DB322" s="20">
        <v>362.541</v>
      </c>
      <c r="DC322" s="20">
        <v>332.95800000000003</v>
      </c>
      <c r="DD322" s="20">
        <v>332.95800000000003</v>
      </c>
      <c r="DE322" s="21">
        <v>236.7</v>
      </c>
      <c r="DF322" s="20">
        <v>3151.5039999999999</v>
      </c>
      <c r="DG322" s="20">
        <v>4667.0619999999999</v>
      </c>
      <c r="DH322" s="21">
        <v>43.9</v>
      </c>
      <c r="DI322" s="20">
        <v>585.1</v>
      </c>
      <c r="DJ322" s="20">
        <v>866.47500000000002</v>
      </c>
      <c r="DK322" s="21">
        <v>39.299999999999997</v>
      </c>
      <c r="DL322" s="20">
        <v>523.87400000000002</v>
      </c>
      <c r="DM322" s="20">
        <v>775.80499999999995</v>
      </c>
      <c r="DN322" s="21">
        <v>119.2</v>
      </c>
      <c r="DO322" s="20">
        <v>1587.434</v>
      </c>
      <c r="DP322" s="20">
        <v>2350.8310000000001</v>
      </c>
      <c r="DQ322" s="20">
        <v>2350.8310000000001</v>
      </c>
      <c r="DR322" s="21">
        <v>73.5</v>
      </c>
      <c r="DS322" s="20">
        <v>978.97</v>
      </c>
      <c r="DT322" s="20">
        <v>1449.7560000000001</v>
      </c>
      <c r="DU322" s="20">
        <v>1449.7560000000001</v>
      </c>
      <c r="DV322" s="21">
        <v>192.7</v>
      </c>
      <c r="DW322" s="20">
        <v>2566.404</v>
      </c>
      <c r="DX322" s="20">
        <v>3800.587</v>
      </c>
      <c r="DY322" s="20">
        <v>3800.587</v>
      </c>
      <c r="DZ322" s="21">
        <v>137.5</v>
      </c>
      <c r="EA322" s="20">
        <v>1830.153</v>
      </c>
      <c r="EB322" s="20">
        <v>2710.2730000000001</v>
      </c>
      <c r="EC322" s="20">
        <v>2710.2730000000001</v>
      </c>
      <c r="ED322" s="21">
        <v>335.7</v>
      </c>
      <c r="EE322" s="20">
        <v>1732.7660000000001</v>
      </c>
      <c r="EF322" s="20">
        <v>1591.3720000000001</v>
      </c>
      <c r="EG322" s="21">
        <v>123</v>
      </c>
      <c r="EH322" s="20">
        <v>634.98599999999999</v>
      </c>
      <c r="EI322" s="20">
        <v>583.17100000000005</v>
      </c>
      <c r="EJ322" s="21">
        <v>101.3</v>
      </c>
      <c r="EK322" s="20">
        <v>522.69200000000001</v>
      </c>
      <c r="EL322" s="20">
        <v>480.04</v>
      </c>
      <c r="EM322" s="21">
        <v>60.3</v>
      </c>
      <c r="EN322" s="20">
        <v>311.096</v>
      </c>
      <c r="EO322" s="20">
        <v>285.71100000000001</v>
      </c>
      <c r="EP322" s="20">
        <v>285.71100000000001</v>
      </c>
      <c r="EQ322" s="21">
        <v>152.4</v>
      </c>
      <c r="ER322" s="20">
        <v>786.68299999999999</v>
      </c>
      <c r="ES322" s="20">
        <v>722.49</v>
      </c>
      <c r="ET322" s="20">
        <v>722.49</v>
      </c>
      <c r="EU322" s="21">
        <v>212.7</v>
      </c>
      <c r="EV322" s="20">
        <v>1097.78</v>
      </c>
      <c r="EW322" s="20">
        <v>1008.201</v>
      </c>
      <c r="EX322" s="20">
        <v>1008.201</v>
      </c>
      <c r="EY322" s="21">
        <v>67.8</v>
      </c>
      <c r="EZ322" s="20">
        <v>349.83699999999999</v>
      </c>
      <c r="FA322" s="20">
        <v>321.29000000000002</v>
      </c>
      <c r="FB322" s="20">
        <v>321.29000000000002</v>
      </c>
      <c r="FC322" s="21">
        <v>162.4</v>
      </c>
      <c r="FD322" s="20">
        <v>2842.7809999999999</v>
      </c>
      <c r="FE322" s="20">
        <v>11823.297</v>
      </c>
      <c r="FF322" s="21">
        <v>86.1</v>
      </c>
      <c r="FG322" s="20">
        <v>1507.0920000000001</v>
      </c>
      <c r="FH322" s="20">
        <v>6268.0870000000004</v>
      </c>
      <c r="FI322" s="21">
        <v>29.3</v>
      </c>
      <c r="FJ322" s="20">
        <v>512.08399999999995</v>
      </c>
      <c r="FK322" s="20">
        <v>2129.7890000000002</v>
      </c>
      <c r="FL322" s="20">
        <v>2129.7890000000002</v>
      </c>
      <c r="FM322" s="21">
        <v>47.1</v>
      </c>
      <c r="FN322" s="20">
        <v>823.60500000000002</v>
      </c>
      <c r="FO322" s="20">
        <v>3425.4209999999998</v>
      </c>
      <c r="FP322" s="20">
        <v>3425.4209999999998</v>
      </c>
      <c r="FQ322" s="21">
        <v>76.3</v>
      </c>
      <c r="FR322" s="20">
        <v>1335.6890000000001</v>
      </c>
      <c r="FS322" s="20">
        <v>5555.21</v>
      </c>
      <c r="FT322" s="20">
        <v>5555.21</v>
      </c>
      <c r="FU322" s="21">
        <v>61.4</v>
      </c>
      <c r="FV322" s="20">
        <v>1074.816</v>
      </c>
      <c r="FW322" s="20">
        <v>4470.2219999999998</v>
      </c>
      <c r="FX322" s="20">
        <v>4470.2219999999998</v>
      </c>
      <c r="FY322" s="21">
        <v>310.7</v>
      </c>
      <c r="FZ322" s="20">
        <v>5359.2870000000003</v>
      </c>
      <c r="GA322" s="20">
        <v>7099.9830000000002</v>
      </c>
      <c r="GB322" s="21">
        <v>89.7</v>
      </c>
      <c r="GC322" s="20">
        <v>1547.9280000000001</v>
      </c>
      <c r="GD322" s="20">
        <v>2050.6950000000002</v>
      </c>
      <c r="GE322" s="21">
        <v>82.4</v>
      </c>
      <c r="GF322" s="20">
        <v>1420.8</v>
      </c>
      <c r="GG322" s="20">
        <v>1882.2760000000001</v>
      </c>
      <c r="GH322" s="21">
        <v>103.9</v>
      </c>
      <c r="GI322" s="20">
        <v>1791.328</v>
      </c>
      <c r="GJ322" s="20">
        <v>2373.1509999999998</v>
      </c>
      <c r="GK322" s="20">
        <v>2373.1509999999998</v>
      </c>
      <c r="GL322" s="21">
        <v>117.1</v>
      </c>
      <c r="GM322" s="20">
        <v>2020.0309999999999</v>
      </c>
      <c r="GN322" s="20">
        <v>2676.1370000000002</v>
      </c>
      <c r="GO322" s="20">
        <v>2676.1370000000002</v>
      </c>
      <c r="GP322" s="21">
        <v>221</v>
      </c>
      <c r="GQ322" s="20">
        <v>3811.3589999999999</v>
      </c>
      <c r="GR322" s="20">
        <v>5049.2879999999996</v>
      </c>
      <c r="GS322" s="20">
        <v>5049.2879999999996</v>
      </c>
      <c r="GT322" s="21">
        <v>104.3</v>
      </c>
      <c r="GU322" s="20">
        <v>1799.8720000000001</v>
      </c>
      <c r="GV322" s="20">
        <v>2384.4699999999998</v>
      </c>
      <c r="GW322" s="20">
        <v>2384.4699999999998</v>
      </c>
      <c r="GX322" s="21">
        <v>286.3</v>
      </c>
      <c r="GY322" s="20">
        <v>2056.2339999999999</v>
      </c>
      <c r="GZ322" s="20">
        <v>2048.2150000000001</v>
      </c>
      <c r="HA322" s="21">
        <v>29.4</v>
      </c>
      <c r="HB322" s="20">
        <v>211.352</v>
      </c>
      <c r="HC322" s="20">
        <v>210.52799999999999</v>
      </c>
      <c r="HD322" s="21">
        <v>26.1</v>
      </c>
      <c r="HE322" s="20">
        <v>187.12700000000001</v>
      </c>
      <c r="HF322" s="20">
        <v>186.39699999999999</v>
      </c>
      <c r="HG322" s="21">
        <v>126.2</v>
      </c>
      <c r="HH322" s="20">
        <v>906.75800000000004</v>
      </c>
      <c r="HI322" s="20">
        <v>903.22199999999998</v>
      </c>
      <c r="HJ322" s="20">
        <v>903.22199999999998</v>
      </c>
      <c r="HK322" s="21">
        <v>130.6</v>
      </c>
      <c r="HL322" s="20">
        <v>938.12400000000002</v>
      </c>
      <c r="HM322" s="20">
        <v>934.46500000000003</v>
      </c>
      <c r="HN322" s="20">
        <v>934.46500000000003</v>
      </c>
      <c r="HO322" s="21">
        <v>256.8</v>
      </c>
      <c r="HP322" s="20">
        <v>1844.8820000000001</v>
      </c>
      <c r="HQ322" s="20">
        <v>1837.6869999999999</v>
      </c>
      <c r="HR322" s="20">
        <v>1837.6869999999999</v>
      </c>
      <c r="HS322" s="21">
        <v>149.80000000000001</v>
      </c>
      <c r="HT322" s="20">
        <v>1075.627</v>
      </c>
      <c r="HU322" s="20">
        <v>1071.432</v>
      </c>
      <c r="HV322" s="20">
        <v>1071.432</v>
      </c>
      <c r="HW322" s="21">
        <v>186</v>
      </c>
      <c r="HX322" s="20">
        <v>500.17399999999998</v>
      </c>
      <c r="HY322" s="20">
        <v>362966.57799999998</v>
      </c>
      <c r="HZ322" s="21">
        <v>34.1</v>
      </c>
      <c r="IA322" s="20">
        <v>91.679000000000002</v>
      </c>
      <c r="IB322" s="20">
        <v>66529.508000000002</v>
      </c>
      <c r="IC322" s="21">
        <v>27.8</v>
      </c>
      <c r="ID322" s="20">
        <v>74.834000000000003</v>
      </c>
      <c r="IE322" s="20">
        <v>54305.415000000001</v>
      </c>
      <c r="IF322" s="21">
        <v>47.6</v>
      </c>
      <c r="IG322" s="20">
        <v>127.977</v>
      </c>
      <c r="IH322" s="20">
        <v>92870.417000000001</v>
      </c>
      <c r="II322" s="20">
        <v>92870.417000000001</v>
      </c>
      <c r="IJ322" s="21">
        <v>104.3</v>
      </c>
      <c r="IK322" s="20">
        <v>280.51799999999997</v>
      </c>
      <c r="IL322" s="20">
        <v>203566.65299999999</v>
      </c>
      <c r="IM322" s="20">
        <v>203566.65299999999</v>
      </c>
      <c r="IN322" s="21">
        <v>151.9</v>
      </c>
      <c r="IO322" s="20">
        <v>408.49599999999998</v>
      </c>
      <c r="IP322" s="20">
        <v>296437.07</v>
      </c>
      <c r="IQ322" s="20">
        <v>296437.07</v>
      </c>
      <c r="IR322" s="21">
        <v>86.8</v>
      </c>
      <c r="IS322" s="20">
        <v>233.47399999999999</v>
      </c>
      <c r="IT322" s="23">
        <v>169427.14</v>
      </c>
      <c r="IU322" s="23">
        <v>169427.14</v>
      </c>
      <c r="IV322" s="21">
        <v>265.2</v>
      </c>
      <c r="IW322" s="20">
        <v>35990.161</v>
      </c>
      <c r="IX322" s="20">
        <v>257090.53400000001</v>
      </c>
      <c r="IY322" s="21">
        <v>59.7</v>
      </c>
      <c r="IZ322" s="20">
        <v>8098.9309999999996</v>
      </c>
      <c r="JA322" s="20">
        <v>57853.544999999998</v>
      </c>
      <c r="JB322" s="21">
        <v>54.6</v>
      </c>
      <c r="JC322" s="20">
        <v>7408.6610000000001</v>
      </c>
      <c r="JD322" s="20">
        <v>52922.7</v>
      </c>
      <c r="JE322" s="20">
        <v>52922.7</v>
      </c>
      <c r="JF322" s="21">
        <v>150.9</v>
      </c>
      <c r="JG322" s="20">
        <v>20482.57</v>
      </c>
      <c r="JH322" s="20">
        <v>146314.28899999999</v>
      </c>
      <c r="JI322" s="20">
        <v>146314.28899999999</v>
      </c>
      <c r="JJ322" s="21">
        <v>205.5</v>
      </c>
      <c r="JK322" s="20">
        <v>27891.231</v>
      </c>
      <c r="JL322" s="20">
        <v>199236.989</v>
      </c>
      <c r="JM322" s="20">
        <v>199236.989</v>
      </c>
      <c r="JN322" s="21">
        <v>165.2</v>
      </c>
      <c r="JO322" s="20">
        <v>22419.952000000001</v>
      </c>
      <c r="JP322" s="20">
        <v>160153.70000000001</v>
      </c>
      <c r="JQ322" s="20">
        <v>160153.70000000001</v>
      </c>
      <c r="JR322" s="21">
        <v>115</v>
      </c>
      <c r="JS322" s="20">
        <v>345.54199999999997</v>
      </c>
      <c r="JT322" s="20">
        <v>1196268.335</v>
      </c>
      <c r="JU322" s="21">
        <v>53.6</v>
      </c>
      <c r="JV322" s="20">
        <v>160.95699999999999</v>
      </c>
      <c r="JW322" s="20">
        <v>557234.16799999995</v>
      </c>
      <c r="JX322" s="20">
        <v>28.959</v>
      </c>
      <c r="JY322" s="20">
        <v>87.04</v>
      </c>
      <c r="JZ322" s="20">
        <v>301334.05099999998</v>
      </c>
      <c r="KA322" s="20">
        <v>301334.05099999998</v>
      </c>
      <c r="KB322" s="20">
        <v>32.454000000000001</v>
      </c>
      <c r="KC322" s="20">
        <v>97.545000000000002</v>
      </c>
      <c r="KD322" s="20">
        <v>337700.11599999998</v>
      </c>
      <c r="KE322" s="20">
        <v>337700.11599999998</v>
      </c>
      <c r="KF322" s="21">
        <v>61.4</v>
      </c>
      <c r="KG322" s="21">
        <v>184.6</v>
      </c>
      <c r="KH322" s="20">
        <v>639034.16700000002</v>
      </c>
      <c r="KI322" s="20">
        <v>639034.16700000002</v>
      </c>
      <c r="KJ322" s="21">
        <v>46.3</v>
      </c>
      <c r="KK322" s="21">
        <v>139.19999999999999</v>
      </c>
      <c r="KL322" s="21">
        <v>481982.8</v>
      </c>
      <c r="KM322" s="21">
        <v>481982.8</v>
      </c>
      <c r="KN322" s="21">
        <v>121.2</v>
      </c>
      <c r="KO322" s="20">
        <v>291.452</v>
      </c>
      <c r="KP322" s="20">
        <v>6909.8410000000003</v>
      </c>
      <c r="KQ322" s="21">
        <v>33.4</v>
      </c>
      <c r="KR322" s="20">
        <v>80.210999999999999</v>
      </c>
      <c r="KS322" s="20">
        <v>1901.675</v>
      </c>
      <c r="KT322" s="21">
        <v>31.3</v>
      </c>
      <c r="KU322" s="20">
        <v>75.284999999999997</v>
      </c>
      <c r="KV322" s="20">
        <v>1784.8889999999999</v>
      </c>
      <c r="KW322" s="21">
        <v>31.4</v>
      </c>
      <c r="KX322" s="20">
        <v>75.584000000000003</v>
      </c>
      <c r="KY322" s="20">
        <v>1791.9649999999999</v>
      </c>
      <c r="KZ322" s="20">
        <v>1791.9649999999999</v>
      </c>
      <c r="LA322" s="21">
        <v>56.4</v>
      </c>
      <c r="LB322" s="20">
        <v>135.65700000000001</v>
      </c>
      <c r="LC322" s="20">
        <v>3216.201</v>
      </c>
      <c r="LD322" s="20">
        <v>3216.201</v>
      </c>
      <c r="LE322" s="21">
        <v>87.8</v>
      </c>
      <c r="LF322" s="20">
        <v>211.24100000000001</v>
      </c>
      <c r="LG322" s="20">
        <v>5008.1660000000002</v>
      </c>
      <c r="LH322" s="20">
        <v>5008.1660000000002</v>
      </c>
      <c r="LI322" s="21">
        <v>50.8</v>
      </c>
      <c r="LJ322" s="20">
        <v>122.21299999999999</v>
      </c>
      <c r="LK322" s="20">
        <v>2897.4609999999998</v>
      </c>
      <c r="LL322" s="20">
        <v>2897.4609999999998</v>
      </c>
      <c r="LM322" s="21">
        <v>190.3</v>
      </c>
      <c r="LN322" s="20">
        <v>7156.6940000000004</v>
      </c>
      <c r="LO322" s="20">
        <v>6572.7079999999996</v>
      </c>
      <c r="LP322" s="21">
        <v>68.099999999999994</v>
      </c>
      <c r="LQ322" s="20">
        <v>2561.2020000000002</v>
      </c>
      <c r="LR322" s="20">
        <v>2352.2080000000001</v>
      </c>
      <c r="LS322" s="21">
        <v>60.9</v>
      </c>
      <c r="LT322" s="20">
        <v>2289.502</v>
      </c>
      <c r="LU322" s="20">
        <v>2102.6790000000001</v>
      </c>
      <c r="LV322" s="21">
        <v>53.3</v>
      </c>
      <c r="LW322" s="20">
        <v>2003.4939999999999</v>
      </c>
      <c r="LX322" s="20">
        <v>1840.009</v>
      </c>
      <c r="LY322" s="20">
        <v>1840.009</v>
      </c>
      <c r="LZ322" s="21">
        <v>68.900000000000006</v>
      </c>
      <c r="MA322" s="20">
        <v>2591.998</v>
      </c>
      <c r="MB322" s="20">
        <v>2380.491</v>
      </c>
      <c r="MC322" s="20">
        <v>2380.491</v>
      </c>
      <c r="MD322" s="21">
        <v>122.2</v>
      </c>
      <c r="ME322" s="20">
        <v>4595.4920000000002</v>
      </c>
      <c r="MF322" s="20">
        <v>4220.5</v>
      </c>
      <c r="MG322" s="20">
        <v>4220.5</v>
      </c>
      <c r="MH322" s="21">
        <v>78</v>
      </c>
      <c r="MI322" s="20">
        <v>2934.4949999999999</v>
      </c>
      <c r="MJ322" s="20">
        <v>2695.04</v>
      </c>
      <c r="MK322" s="20">
        <v>2695.04</v>
      </c>
      <c r="ML322" s="21">
        <v>287.89999999999998</v>
      </c>
      <c r="MM322" s="20">
        <v>966.02499999999998</v>
      </c>
      <c r="MN322" s="20">
        <v>6623.65</v>
      </c>
      <c r="MO322" s="21">
        <v>42.6</v>
      </c>
      <c r="MP322" s="20">
        <v>143.03299999999999</v>
      </c>
      <c r="MQ322" s="20">
        <v>980.72299999999996</v>
      </c>
      <c r="MR322" s="21">
        <v>34.4</v>
      </c>
      <c r="MS322" s="20">
        <v>115.496</v>
      </c>
      <c r="MT322" s="20">
        <v>791.91</v>
      </c>
      <c r="MU322" s="21">
        <v>112</v>
      </c>
      <c r="MV322" s="20">
        <v>375.83100000000002</v>
      </c>
      <c r="MW322" s="20">
        <v>2576.922</v>
      </c>
      <c r="MX322" s="20">
        <v>2576.922</v>
      </c>
      <c r="MY322" s="21">
        <v>133.30000000000001</v>
      </c>
      <c r="MZ322" s="20">
        <v>447.161</v>
      </c>
      <c r="NA322" s="20">
        <v>3066.0050000000001</v>
      </c>
      <c r="NB322" s="20">
        <v>3066.0050000000001</v>
      </c>
      <c r="NC322" s="21">
        <v>245.3</v>
      </c>
      <c r="ND322" s="20">
        <v>822.99199999999996</v>
      </c>
      <c r="NE322" s="20">
        <v>5642.9269999999997</v>
      </c>
      <c r="NF322" s="20">
        <v>5642.9269999999997</v>
      </c>
      <c r="NG322" s="21">
        <v>164.1</v>
      </c>
      <c r="NH322" s="20">
        <v>550.68499999999995</v>
      </c>
      <c r="NI322" s="20">
        <v>3775.828</v>
      </c>
      <c r="NJ322" s="20">
        <v>3775.828</v>
      </c>
      <c r="NK322" s="21">
        <v>270</v>
      </c>
      <c r="NL322" s="20">
        <v>3634.9380000000001</v>
      </c>
      <c r="NM322" s="20">
        <v>3338.3270000000002</v>
      </c>
      <c r="NN322" s="21">
        <v>117.8</v>
      </c>
      <c r="NO322" s="20">
        <v>1586.069</v>
      </c>
      <c r="NP322" s="20">
        <v>1456.646</v>
      </c>
      <c r="NQ322" s="21">
        <v>100.2</v>
      </c>
      <c r="NR322" s="20">
        <v>1348.711</v>
      </c>
      <c r="NS322" s="20">
        <v>1238.6559999999999</v>
      </c>
      <c r="NT322" s="21">
        <v>57.3</v>
      </c>
      <c r="NU322" s="20">
        <v>771.447</v>
      </c>
      <c r="NV322" s="20">
        <v>708.49699999999996</v>
      </c>
      <c r="NW322" s="20">
        <v>708.49699999999996</v>
      </c>
      <c r="NX322" s="21">
        <v>94.9</v>
      </c>
      <c r="NY322" s="20">
        <v>1277.422</v>
      </c>
      <c r="NZ322" s="20">
        <v>1173.184</v>
      </c>
      <c r="OA322" s="20">
        <v>1173.184</v>
      </c>
      <c r="OB322" s="21">
        <v>152.19999999999999</v>
      </c>
      <c r="OC322" s="20">
        <v>2048.8690000000001</v>
      </c>
      <c r="OD322" s="20">
        <v>1881.681</v>
      </c>
      <c r="OE322" s="20">
        <v>1881.681</v>
      </c>
      <c r="OF322" s="21">
        <v>91.8</v>
      </c>
      <c r="OG322" s="20">
        <v>1235.905</v>
      </c>
      <c r="OH322" s="20">
        <v>1135.0550000000001</v>
      </c>
      <c r="OI322" s="20">
        <v>1135.0550000000001</v>
      </c>
      <c r="OJ322" s="21">
        <v>255.8</v>
      </c>
      <c r="OK322" s="20">
        <v>663.97299999999996</v>
      </c>
      <c r="OL322" s="20">
        <v>609.79300000000001</v>
      </c>
      <c r="OM322" s="21">
        <v>70.599999999999994</v>
      </c>
      <c r="ON322" s="20">
        <v>183.13399999999999</v>
      </c>
      <c r="OO322" s="20">
        <v>168.19</v>
      </c>
      <c r="OP322" s="21">
        <v>65.3</v>
      </c>
      <c r="OQ322" s="20">
        <v>169.51</v>
      </c>
      <c r="OR322" s="20">
        <v>155.678</v>
      </c>
      <c r="OS322" s="21">
        <v>66</v>
      </c>
      <c r="OT322" s="20">
        <v>171.21199999999999</v>
      </c>
      <c r="OU322" s="20">
        <v>157.24100000000001</v>
      </c>
      <c r="OV322" s="20">
        <v>157.24100000000001</v>
      </c>
      <c r="OW322" s="21">
        <v>119.3</v>
      </c>
      <c r="OX322" s="20">
        <v>309.62799999999999</v>
      </c>
      <c r="OY322" s="20">
        <v>284.36200000000002</v>
      </c>
      <c r="OZ322" s="20">
        <v>284.36200000000002</v>
      </c>
      <c r="PA322" s="21">
        <v>185.3</v>
      </c>
      <c r="PB322" s="20">
        <v>480.84</v>
      </c>
      <c r="PC322" s="20">
        <v>441.60300000000001</v>
      </c>
      <c r="PD322" s="20">
        <v>441.60300000000001</v>
      </c>
      <c r="PE322" s="21">
        <v>94.5</v>
      </c>
      <c r="PF322" s="20">
        <v>245.173</v>
      </c>
      <c r="PG322" s="20">
        <v>225.167</v>
      </c>
      <c r="PH322" s="20">
        <v>225.167</v>
      </c>
      <c r="PI322" s="21">
        <v>327.7</v>
      </c>
      <c r="PJ322" s="20">
        <v>8655.8780000000006</v>
      </c>
      <c r="PK322" s="20">
        <v>7949.558</v>
      </c>
      <c r="PL322" s="21">
        <v>115</v>
      </c>
      <c r="PM322" s="20">
        <v>3036.7269999999999</v>
      </c>
      <c r="PN322" s="20">
        <v>2788.93</v>
      </c>
      <c r="PO322" s="21">
        <v>99.3</v>
      </c>
      <c r="PP322" s="20">
        <v>2622.712</v>
      </c>
      <c r="PQ322" s="20">
        <v>2408.6990000000001</v>
      </c>
      <c r="PR322" s="21">
        <v>61.5</v>
      </c>
      <c r="PS322" s="20">
        <v>1625.41</v>
      </c>
      <c r="PT322" s="20">
        <v>1492.777</v>
      </c>
      <c r="PU322" s="20">
        <v>1492.777</v>
      </c>
      <c r="PV322" s="21">
        <v>151.19999999999999</v>
      </c>
      <c r="PW322" s="20">
        <v>3993.74</v>
      </c>
      <c r="PX322" s="20">
        <v>3667.8510000000001</v>
      </c>
      <c r="PY322" s="20">
        <v>3667.8510000000001</v>
      </c>
      <c r="PZ322" s="21">
        <v>212.8</v>
      </c>
      <c r="QA322" s="20">
        <v>5619.1509999999998</v>
      </c>
      <c r="QB322" s="20">
        <v>5160.6279999999997</v>
      </c>
      <c r="QC322" s="20">
        <v>5160.6279999999997</v>
      </c>
      <c r="QD322" s="21">
        <v>101.3</v>
      </c>
      <c r="QE322" s="20">
        <v>2676.0369999999998</v>
      </c>
      <c r="QF322" s="20">
        <v>2457.672</v>
      </c>
      <c r="QG322" s="20">
        <v>2457.672</v>
      </c>
      <c r="QH322" s="21">
        <v>244.1</v>
      </c>
      <c r="QI322" s="21">
        <v>230.1</v>
      </c>
      <c r="QJ322" s="20">
        <v>176716.59899999999</v>
      </c>
      <c r="QK322" s="21">
        <v>90.7</v>
      </c>
      <c r="QL322" s="21">
        <v>82.9</v>
      </c>
      <c r="QM322" s="20">
        <v>65668.523000000001</v>
      </c>
      <c r="QN322" s="21">
        <v>84.2</v>
      </c>
      <c r="QO322" s="21">
        <v>77.599999999999994</v>
      </c>
      <c r="QP322" s="20">
        <v>60962.42</v>
      </c>
      <c r="QQ322" s="21">
        <v>60.3</v>
      </c>
      <c r="QR322" s="21">
        <v>54.8</v>
      </c>
      <c r="QS322" s="20">
        <v>43680.828999999998</v>
      </c>
      <c r="QT322" s="21">
        <v>93</v>
      </c>
      <c r="QU322" s="21">
        <v>92.5</v>
      </c>
      <c r="QV322" s="20">
        <v>67367.245999999999</v>
      </c>
      <c r="QW322" s="21">
        <v>153.4</v>
      </c>
      <c r="QX322" s="21">
        <v>147.19999999999999</v>
      </c>
      <c r="QY322" s="20">
        <v>111048.075</v>
      </c>
      <c r="QZ322" s="21">
        <v>87.9</v>
      </c>
      <c r="RA322" s="21">
        <v>89.5</v>
      </c>
      <c r="RB322" s="20">
        <v>63640.548000000003</v>
      </c>
      <c r="RC322" s="21">
        <v>272.60000000000002</v>
      </c>
      <c r="RD322" s="20">
        <v>7432.7870000000003</v>
      </c>
      <c r="RE322" s="20">
        <v>6045.8289999999997</v>
      </c>
      <c r="RF322" s="21">
        <v>115.6</v>
      </c>
      <c r="RG322" s="20">
        <v>3150.7190000000001</v>
      </c>
      <c r="RH322" s="20">
        <v>2562.7950000000001</v>
      </c>
      <c r="RI322" s="21">
        <v>84.3</v>
      </c>
      <c r="RJ322" s="20">
        <v>2299.7809999999999</v>
      </c>
      <c r="RK322" s="20">
        <v>1870.6420000000001</v>
      </c>
      <c r="RL322" s="21">
        <v>84.1</v>
      </c>
      <c r="RM322" s="20">
        <v>2294.125</v>
      </c>
      <c r="RN322" s="20">
        <v>1866.0409999999999</v>
      </c>
      <c r="RO322" s="20">
        <v>1866.0409999999999</v>
      </c>
      <c r="RP322" s="21">
        <v>72.900000000000006</v>
      </c>
      <c r="RQ322" s="20">
        <v>1987.943</v>
      </c>
      <c r="RR322" s="20">
        <v>1616.9929999999999</v>
      </c>
      <c r="RS322" s="20">
        <v>1616.9929999999999</v>
      </c>
      <c r="RT322" s="21">
        <v>157</v>
      </c>
      <c r="RU322" s="20">
        <v>4282.0680000000002</v>
      </c>
      <c r="RV322" s="20">
        <v>3483.0340000000001</v>
      </c>
      <c r="RW322" s="20">
        <v>3483.0340000000001</v>
      </c>
      <c r="RX322" s="21">
        <v>86.4</v>
      </c>
      <c r="RY322" s="20">
        <v>2356.1750000000002</v>
      </c>
      <c r="RZ322" s="20">
        <v>1916.5129999999999</v>
      </c>
      <c r="SA322" s="20">
        <v>1916.5129999999999</v>
      </c>
      <c r="SB322" s="21">
        <v>301.39999999999998</v>
      </c>
      <c r="SC322" s="20">
        <v>599.27800000000002</v>
      </c>
      <c r="SD322" s="20">
        <v>550.37699999999995</v>
      </c>
      <c r="SE322" s="21">
        <v>190.8</v>
      </c>
      <c r="SF322" s="20">
        <v>379.26799999999997</v>
      </c>
      <c r="SG322" s="20">
        <v>348.32</v>
      </c>
      <c r="SH322" s="21">
        <v>183.1</v>
      </c>
      <c r="SI322" s="20">
        <v>364.036</v>
      </c>
      <c r="SJ322" s="20">
        <v>334.33100000000002</v>
      </c>
      <c r="SK322" s="21">
        <v>56.2</v>
      </c>
      <c r="SL322" s="20">
        <v>111.669</v>
      </c>
      <c r="SM322" s="20">
        <v>102.557</v>
      </c>
      <c r="SN322" s="20">
        <v>102.557</v>
      </c>
      <c r="SO322" s="21">
        <v>54.5</v>
      </c>
      <c r="SP322" s="20">
        <v>108.34099999999999</v>
      </c>
      <c r="SQ322" s="20">
        <v>99.5</v>
      </c>
      <c r="SR322" s="20">
        <v>99.5</v>
      </c>
      <c r="SS322" s="21">
        <v>110.7</v>
      </c>
      <c r="ST322" s="20">
        <v>220.01</v>
      </c>
      <c r="SU322" s="20">
        <v>202.05699999999999</v>
      </c>
      <c r="SV322" s="20">
        <v>202.05699999999999</v>
      </c>
      <c r="SW322" s="21">
        <v>82.4</v>
      </c>
      <c r="SX322" s="20">
        <v>163.76</v>
      </c>
      <c r="SY322" s="20">
        <v>150.39699999999999</v>
      </c>
      <c r="SZ322" s="20">
        <v>150.39699999999999</v>
      </c>
      <c r="TA322" s="21">
        <v>413.5</v>
      </c>
      <c r="TB322" s="20">
        <v>1508.1130000000001</v>
      </c>
      <c r="TC322" s="20">
        <v>11823.308000000001</v>
      </c>
      <c r="TD322" s="21">
        <v>67.599999999999994</v>
      </c>
      <c r="TE322" s="20">
        <v>246.57400000000001</v>
      </c>
      <c r="TF322" s="20">
        <v>1933.0909999999999</v>
      </c>
      <c r="TG322" s="21">
        <v>79.900000000000006</v>
      </c>
      <c r="TH322" s="20">
        <v>291.28699999999998</v>
      </c>
      <c r="TI322" s="20">
        <v>2283.6280000000002</v>
      </c>
      <c r="TJ322" s="20">
        <v>2283.6280000000002</v>
      </c>
      <c r="TK322" s="21">
        <v>266</v>
      </c>
      <c r="TL322" s="20">
        <v>970.25300000000004</v>
      </c>
      <c r="TM322" s="20">
        <v>7606.5889999999999</v>
      </c>
      <c r="TN322" s="20">
        <v>7606.5889999999999</v>
      </c>
      <c r="TO322" s="21">
        <v>345.9</v>
      </c>
      <c r="TP322" s="20">
        <v>1261.539</v>
      </c>
      <c r="TQ322" s="20">
        <v>9890.2170000000006</v>
      </c>
      <c r="TR322" s="20">
        <v>9890.2170000000006</v>
      </c>
      <c r="TS322" s="21">
        <v>252.4</v>
      </c>
      <c r="TT322" s="20">
        <v>920.50800000000004</v>
      </c>
      <c r="TU322" s="20">
        <v>7216.6009999999997</v>
      </c>
      <c r="TV322" s="20">
        <v>7216.6009999999997</v>
      </c>
      <c r="TW322" s="21">
        <v>154.30000000000001</v>
      </c>
      <c r="TX322" s="20">
        <v>234.02600000000001</v>
      </c>
      <c r="TY322" s="20">
        <v>71961.548999999999</v>
      </c>
      <c r="TZ322" s="21">
        <v>72.3</v>
      </c>
      <c r="UA322" s="20">
        <v>109.587</v>
      </c>
      <c r="UB322" s="20">
        <v>33697.339999999997</v>
      </c>
      <c r="UC322" s="21">
        <v>65.3</v>
      </c>
      <c r="UD322" s="20">
        <v>99.049000000000007</v>
      </c>
      <c r="UE322" s="20">
        <v>30456.9</v>
      </c>
      <c r="UF322" s="21">
        <v>18.100000000000001</v>
      </c>
      <c r="UG322" s="20">
        <v>27.510999999999999</v>
      </c>
      <c r="UH322" s="20">
        <v>8459.6110000000008</v>
      </c>
      <c r="UI322" s="20">
        <v>8459.6110000000008</v>
      </c>
      <c r="UJ322" s="21">
        <v>63.9</v>
      </c>
      <c r="UK322" s="20">
        <v>96.927000000000007</v>
      </c>
      <c r="UL322" s="20">
        <v>29804.598000000002</v>
      </c>
      <c r="UM322" s="20">
        <v>29804.598000000002</v>
      </c>
      <c r="UN322" s="21">
        <v>82.1</v>
      </c>
      <c r="UO322" s="20">
        <v>124.43899999999999</v>
      </c>
      <c r="UP322" s="20">
        <v>38264.209000000003</v>
      </c>
      <c r="UQ322" s="20">
        <v>38264.209000000003</v>
      </c>
      <c r="UR322" s="21">
        <v>32.799999999999997</v>
      </c>
      <c r="US322" s="20">
        <v>49.674999999999997</v>
      </c>
      <c r="UT322" s="20">
        <v>15274.728999999999</v>
      </c>
      <c r="UU322" s="20">
        <v>15274.728999999999</v>
      </c>
      <c r="UV322" s="21">
        <v>73.099999999999994</v>
      </c>
      <c r="UW322" s="20">
        <v>803.54100000000005</v>
      </c>
      <c r="UX322" s="20">
        <v>11406265.143999999</v>
      </c>
      <c r="UY322" s="21">
        <v>30.1</v>
      </c>
      <c r="UZ322" s="20">
        <v>331.613</v>
      </c>
      <c r="VA322" s="20">
        <v>4707245.2290000003</v>
      </c>
      <c r="VB322" s="21">
        <v>17</v>
      </c>
      <c r="VC322" s="20">
        <v>186.952</v>
      </c>
      <c r="VD322" s="20">
        <v>2653790.781</v>
      </c>
      <c r="VE322" s="20">
        <v>2653790.781</v>
      </c>
      <c r="VF322" s="21">
        <v>25.9</v>
      </c>
      <c r="VG322" s="20">
        <v>284.976</v>
      </c>
      <c r="VH322" s="20">
        <v>4045229.1340000001</v>
      </c>
      <c r="VI322" s="20">
        <v>4045229.1340000001</v>
      </c>
      <c r="VJ322" s="21">
        <v>42.9</v>
      </c>
      <c r="VK322" s="20">
        <v>471.928</v>
      </c>
      <c r="VL322" s="20">
        <v>6699019.915</v>
      </c>
      <c r="VM322" s="20">
        <v>6699019.915</v>
      </c>
      <c r="VN322" s="21">
        <v>35.6</v>
      </c>
      <c r="VO322" s="20">
        <v>391.18</v>
      </c>
      <c r="VP322" s="20">
        <v>5552801.4639999997</v>
      </c>
      <c r="VQ322" s="20">
        <v>5552801.4639999997</v>
      </c>
      <c r="VR322" s="21">
        <v>320.8</v>
      </c>
      <c r="VS322" s="20">
        <v>1212.683</v>
      </c>
      <c r="VT322" s="20">
        <v>1113.7280000000001</v>
      </c>
      <c r="VU322" s="21">
        <v>67.099999999999994</v>
      </c>
      <c r="VV322" s="20">
        <v>253.75899999999999</v>
      </c>
      <c r="VW322" s="20">
        <v>233.05199999999999</v>
      </c>
      <c r="VX322" s="21">
        <v>61.4</v>
      </c>
      <c r="VY322" s="20">
        <v>231.959</v>
      </c>
      <c r="VZ322" s="20">
        <v>213.03100000000001</v>
      </c>
      <c r="WA322" s="21">
        <v>38.6</v>
      </c>
      <c r="WB322" s="20">
        <v>146.01300000000001</v>
      </c>
      <c r="WC322" s="20">
        <v>134.09800000000001</v>
      </c>
      <c r="WD322" s="20">
        <v>134.09800000000001</v>
      </c>
      <c r="WE322" s="21">
        <v>215.1</v>
      </c>
      <c r="WF322" s="20">
        <v>812.91099999999994</v>
      </c>
      <c r="WG322" s="20">
        <v>746.57799999999997</v>
      </c>
      <c r="WH322" s="20">
        <v>746.57799999999997</v>
      </c>
      <c r="WI322" s="21">
        <v>253.7</v>
      </c>
      <c r="WJ322" s="20">
        <v>958.92399999999998</v>
      </c>
      <c r="WK322" s="20">
        <v>880.67600000000004</v>
      </c>
      <c r="WL322" s="20">
        <v>880.67600000000004</v>
      </c>
      <c r="WM322" s="21">
        <v>38.1</v>
      </c>
      <c r="WN322" s="20">
        <v>143.983</v>
      </c>
      <c r="WO322" s="20">
        <v>132.23400000000001</v>
      </c>
      <c r="WP322" s="20">
        <v>132.23400000000001</v>
      </c>
      <c r="WQ322" s="21">
        <v>174.7</v>
      </c>
      <c r="WR322" s="20">
        <v>712.27499999999998</v>
      </c>
      <c r="WS322" s="20">
        <v>2477.6480000000001</v>
      </c>
      <c r="WT322" s="21">
        <v>66.7</v>
      </c>
      <c r="WU322" s="20">
        <v>272.02</v>
      </c>
      <c r="WV322" s="20">
        <v>946.221</v>
      </c>
      <c r="WW322" s="21">
        <v>59</v>
      </c>
      <c r="WX322" s="20">
        <v>240.65899999999999</v>
      </c>
      <c r="WY322" s="20">
        <v>837.13400000000001</v>
      </c>
      <c r="WZ322" s="21">
        <v>41</v>
      </c>
      <c r="XA322" s="20">
        <v>167.036</v>
      </c>
      <c r="XB322" s="20">
        <v>581.03399999999999</v>
      </c>
      <c r="XC322" s="20">
        <v>581.03399999999999</v>
      </c>
      <c r="XD322" s="21">
        <v>67</v>
      </c>
      <c r="XE322" s="20">
        <v>273.21899999999999</v>
      </c>
      <c r="XF322" s="20">
        <v>950.39300000000003</v>
      </c>
      <c r="XG322" s="20">
        <v>950.39300000000003</v>
      </c>
      <c r="XH322" s="21">
        <v>108</v>
      </c>
      <c r="XI322" s="20">
        <v>440.255</v>
      </c>
      <c r="XJ322" s="20">
        <v>1531.4269999999999</v>
      </c>
      <c r="XK322" s="20">
        <v>1531.4269999999999</v>
      </c>
      <c r="XL322" s="21">
        <v>64</v>
      </c>
      <c r="XM322" s="20">
        <v>260.95400000000001</v>
      </c>
      <c r="XN322" s="22">
        <v>907.727037</v>
      </c>
      <c r="XO322" s="22">
        <v>907.727037</v>
      </c>
      <c r="XP322" s="21">
        <v>160.69999999999999</v>
      </c>
      <c r="XQ322" s="20">
        <v>4424.6940000000004</v>
      </c>
      <c r="XR322" s="20">
        <v>313542.20500000002</v>
      </c>
      <c r="XS322" s="21">
        <v>72.900000000000006</v>
      </c>
      <c r="XT322" s="20">
        <v>2007.56</v>
      </c>
      <c r="XU322" s="20">
        <v>142259.54999999999</v>
      </c>
      <c r="XV322" s="21">
        <v>35.5</v>
      </c>
      <c r="XW322" s="20">
        <v>977.01400000000001</v>
      </c>
      <c r="XX322" s="20">
        <v>69233.089000000007</v>
      </c>
      <c r="XY322" s="20">
        <v>69233.089000000007</v>
      </c>
      <c r="XZ322" s="21">
        <v>52.3</v>
      </c>
      <c r="YA322" s="20">
        <v>1440.1189999999999</v>
      </c>
      <c r="YB322" s="20">
        <v>102049.56600000001</v>
      </c>
      <c r="YC322" s="20">
        <v>102049.56600000001</v>
      </c>
      <c r="YD322" s="21">
        <v>87.8</v>
      </c>
      <c r="YE322" s="20">
        <v>2417.1329999999998</v>
      </c>
      <c r="YF322" s="20">
        <v>171282.655</v>
      </c>
      <c r="YG322" s="20">
        <v>171282.655</v>
      </c>
      <c r="YH322" s="21">
        <v>53.2</v>
      </c>
      <c r="YI322" s="20">
        <v>1463.529</v>
      </c>
      <c r="YJ322" s="20">
        <v>103708.431</v>
      </c>
      <c r="YK322" s="20">
        <v>103708.431</v>
      </c>
      <c r="YL322" s="21">
        <v>262.89999999999998</v>
      </c>
      <c r="YM322" s="20">
        <v>5126.1570000000002</v>
      </c>
      <c r="YN322" s="20">
        <v>4707.8630000000003</v>
      </c>
      <c r="YO322" s="21">
        <v>153.19999999999999</v>
      </c>
      <c r="YP322" s="20">
        <v>2987.009</v>
      </c>
      <c r="YQ322" s="20">
        <v>2743.2689999999998</v>
      </c>
      <c r="YR322" s="21">
        <v>136.30000000000001</v>
      </c>
      <c r="YS322" s="20">
        <v>2658.4479999999999</v>
      </c>
      <c r="YT322" s="20">
        <v>2441.5189999999998</v>
      </c>
      <c r="YU322" s="21">
        <v>41</v>
      </c>
      <c r="YV322" s="20">
        <v>798.64200000000005</v>
      </c>
      <c r="YW322" s="20">
        <v>733.47299999999996</v>
      </c>
      <c r="YX322" s="20">
        <v>733.47299999999996</v>
      </c>
      <c r="YY322" s="21">
        <v>68.7</v>
      </c>
      <c r="YZ322" s="20">
        <v>1340.5060000000001</v>
      </c>
      <c r="ZA322" s="20">
        <v>1231.1210000000001</v>
      </c>
      <c r="ZB322" s="20">
        <v>1231.1210000000001</v>
      </c>
      <c r="ZC322" s="21">
        <v>109.7</v>
      </c>
      <c r="ZD322" s="20">
        <v>2139.1489999999999</v>
      </c>
      <c r="ZE322" s="20">
        <v>1964.5940000000001</v>
      </c>
      <c r="ZF322" s="20">
        <v>1964.5940000000001</v>
      </c>
      <c r="ZG322" s="21">
        <v>71.900000000000006</v>
      </c>
      <c r="ZH322" s="20">
        <v>1401.72</v>
      </c>
      <c r="ZI322" s="20">
        <v>1287.3389999999999</v>
      </c>
      <c r="ZJ322" s="20">
        <v>1287.3389999999999</v>
      </c>
      <c r="ZK322" s="21">
        <v>379.3</v>
      </c>
      <c r="ZL322" s="20">
        <v>19621.618999999999</v>
      </c>
      <c r="ZM322" s="20">
        <v>2118932.7999999998</v>
      </c>
      <c r="ZN322" s="21">
        <v>216.8</v>
      </c>
      <c r="ZO322" s="20">
        <v>11213.681</v>
      </c>
      <c r="ZP322" s="20">
        <v>1210962.1000000001</v>
      </c>
      <c r="ZQ322" s="21">
        <v>201.3</v>
      </c>
      <c r="ZR322" s="20">
        <v>10411.915000000001</v>
      </c>
      <c r="ZS322" s="20">
        <v>1124379.628</v>
      </c>
      <c r="ZT322" s="21">
        <v>62</v>
      </c>
      <c r="ZU322" s="20">
        <v>3207.7240000000002</v>
      </c>
      <c r="ZV322" s="20">
        <v>346401.2</v>
      </c>
      <c r="ZW322" s="20">
        <v>346401.2</v>
      </c>
      <c r="ZX322" s="21">
        <v>100.5</v>
      </c>
      <c r="ZY322" s="20">
        <v>5200.2139999999999</v>
      </c>
      <c r="ZZ322" s="20">
        <v>561569.5</v>
      </c>
      <c r="AAA322" s="20">
        <v>561569.5</v>
      </c>
      <c r="AAB322" s="21">
        <v>162.5</v>
      </c>
      <c r="AAC322" s="20">
        <v>8407.9380000000001</v>
      </c>
      <c r="AAD322" s="20">
        <v>907970.7</v>
      </c>
      <c r="AAE322" s="20">
        <v>907970.7</v>
      </c>
      <c r="AAF322" s="21">
        <v>107.7</v>
      </c>
      <c r="AAG322" s="20">
        <v>5569.3890000000001</v>
      </c>
      <c r="AAH322" s="20">
        <v>601436.6</v>
      </c>
      <c r="AAI322" s="20">
        <v>601436.6</v>
      </c>
      <c r="AAJ322" s="21">
        <v>234.9</v>
      </c>
      <c r="AAK322" s="20">
        <v>3756.8069999999998</v>
      </c>
      <c r="AAL322" s="20">
        <v>4501786.0999999996</v>
      </c>
      <c r="AAM322" s="21">
        <v>40.9</v>
      </c>
      <c r="AAN322" s="20">
        <v>654.36599999999999</v>
      </c>
      <c r="AAO322" s="20">
        <v>784127.3</v>
      </c>
      <c r="AAP322" s="21">
        <v>93.5</v>
      </c>
      <c r="AAQ322" s="20">
        <v>1495.511</v>
      </c>
      <c r="AAR322" s="20">
        <v>1792072.5</v>
      </c>
      <c r="AAS322" s="20">
        <v>1792072.5</v>
      </c>
      <c r="AAT322" s="21">
        <v>100.5</v>
      </c>
      <c r="AAU322" s="20">
        <v>1606.93</v>
      </c>
      <c r="AAV322" s="20">
        <v>1925586.3</v>
      </c>
      <c r="AAW322" s="20">
        <v>1925586.3</v>
      </c>
      <c r="AAX322" s="21">
        <v>194</v>
      </c>
      <c r="AAY322" s="20">
        <v>3102.442</v>
      </c>
      <c r="AAZ322" s="20">
        <v>3717658.8</v>
      </c>
      <c r="ABA322" s="20">
        <v>3717658.8</v>
      </c>
      <c r="ABB322" s="21">
        <v>136.4</v>
      </c>
      <c r="ABC322" s="20">
        <v>2180.8490000000002</v>
      </c>
      <c r="ABD322" s="20">
        <v>2613313.6</v>
      </c>
      <c r="ABE322" s="20">
        <v>2613313.6</v>
      </c>
      <c r="ABF322" s="21">
        <v>412.8</v>
      </c>
      <c r="ABG322" s="20">
        <v>277.178</v>
      </c>
      <c r="ABH322" s="20">
        <v>254.56</v>
      </c>
      <c r="ABI322" s="21">
        <v>21.7</v>
      </c>
      <c r="ABJ322" s="20">
        <v>14.56</v>
      </c>
      <c r="ABK322" s="20">
        <v>13.372</v>
      </c>
      <c r="ABL322" s="21">
        <v>20.3</v>
      </c>
      <c r="ABM322" s="20">
        <v>13.659000000000001</v>
      </c>
      <c r="ABN322" s="20">
        <v>12.544</v>
      </c>
      <c r="ABO322" s="21">
        <v>68</v>
      </c>
      <c r="ABP322" s="20">
        <v>45.624000000000002</v>
      </c>
      <c r="ABQ322" s="20">
        <v>41.901000000000003</v>
      </c>
      <c r="ABR322" s="20">
        <v>41.901000000000003</v>
      </c>
      <c r="ABS322" s="21">
        <v>323.2</v>
      </c>
      <c r="ABT322" s="20">
        <v>216.99299999999999</v>
      </c>
      <c r="ABU322" s="20">
        <v>199.28700000000001</v>
      </c>
      <c r="ABV322" s="20">
        <v>199.28700000000001</v>
      </c>
      <c r="ABW322" s="21">
        <v>391.2</v>
      </c>
      <c r="ABX322" s="20">
        <v>262.61700000000002</v>
      </c>
      <c r="ABY322" s="20">
        <v>241.18799999999999</v>
      </c>
      <c r="ABZ322" s="20">
        <v>241.18799999999999</v>
      </c>
      <c r="ACA322" s="21">
        <v>104.9</v>
      </c>
      <c r="ACB322" s="20">
        <v>70.412000000000006</v>
      </c>
      <c r="ACC322" s="20">
        <v>64.665999999999997</v>
      </c>
      <c r="ACD322" s="20">
        <v>64.665999999999997</v>
      </c>
      <c r="ACE322" s="21">
        <v>78.3</v>
      </c>
      <c r="ACF322" s="20">
        <v>964.98400000000004</v>
      </c>
      <c r="ACG322" s="20">
        <v>19010.96</v>
      </c>
      <c r="ACH322" s="21">
        <v>36.200000000000003</v>
      </c>
      <c r="ACI322" s="20">
        <v>446.22399999999999</v>
      </c>
      <c r="ACJ322" s="20">
        <v>8790.9599999999991</v>
      </c>
      <c r="ACK322" s="21">
        <v>16.399999999999999</v>
      </c>
      <c r="ACL322" s="20">
        <v>202.345</v>
      </c>
      <c r="ACM322" s="20">
        <v>3986.35</v>
      </c>
      <c r="ACN322" s="20">
        <v>3986.35</v>
      </c>
      <c r="ACO322" s="21">
        <v>25.7</v>
      </c>
      <c r="ACP322" s="20">
        <v>316.416</v>
      </c>
      <c r="ACQ322" s="20">
        <v>6233.65</v>
      </c>
      <c r="ACR322" s="20">
        <v>6233.65</v>
      </c>
      <c r="ACS322" s="21">
        <v>42.1</v>
      </c>
      <c r="ACT322" s="20">
        <v>518.76099999999997</v>
      </c>
      <c r="ACU322" s="20">
        <v>10220</v>
      </c>
      <c r="ACV322" s="20">
        <v>10220</v>
      </c>
      <c r="ACW322" s="21">
        <v>20.100000000000001</v>
      </c>
      <c r="ACX322" s="20">
        <v>247.441</v>
      </c>
      <c r="ACY322" s="20">
        <v>4874.7830000000004</v>
      </c>
      <c r="ACZ322" s="20">
        <v>4874.7830000000004</v>
      </c>
      <c r="ADA322" s="21">
        <v>189.3</v>
      </c>
      <c r="ADB322" s="20">
        <v>676.18899999999996</v>
      </c>
      <c r="ADC322" s="20">
        <v>2831.2020000000002</v>
      </c>
      <c r="ADD322" s="21">
        <v>53.8</v>
      </c>
      <c r="ADE322" s="20">
        <v>192.22499999999999</v>
      </c>
      <c r="ADF322" s="20">
        <v>804.84500000000003</v>
      </c>
      <c r="ADG322" s="21">
        <v>67.900000000000006</v>
      </c>
      <c r="ADH322" s="20">
        <v>242.63</v>
      </c>
      <c r="ADI322" s="20">
        <v>1015.89</v>
      </c>
      <c r="ADJ322" s="20">
        <v>1015.89</v>
      </c>
      <c r="ADK322" s="21">
        <v>67.599999999999994</v>
      </c>
      <c r="ADL322" s="20">
        <v>241.334</v>
      </c>
      <c r="ADM322" s="20">
        <v>1010.467</v>
      </c>
      <c r="ADN322" s="20">
        <v>1010.467</v>
      </c>
      <c r="ADO322" s="21">
        <v>135.5</v>
      </c>
      <c r="ADP322" s="20">
        <v>483.964</v>
      </c>
      <c r="ADQ322" s="20">
        <v>2026.357</v>
      </c>
      <c r="ADR322" s="20">
        <v>2026.357</v>
      </c>
      <c r="ADS322" s="21">
        <v>130</v>
      </c>
      <c r="ADT322" s="20">
        <v>464.346</v>
      </c>
      <c r="ADU322" s="20">
        <v>1944.2170000000001</v>
      </c>
      <c r="ADV322" s="20">
        <v>1944.2170000000001</v>
      </c>
      <c r="ADW322" s="21">
        <v>312.8</v>
      </c>
      <c r="ADX322" s="20">
        <v>2736.4259999999999</v>
      </c>
      <c r="ADY322" s="20">
        <v>2513.134</v>
      </c>
      <c r="ADZ322" s="21">
        <v>58.1</v>
      </c>
      <c r="AEA322" s="20">
        <v>508.04399999999998</v>
      </c>
      <c r="AEB322" s="20">
        <v>466.58800000000002</v>
      </c>
      <c r="AEC322" s="21">
        <v>49.2</v>
      </c>
      <c r="AED322" s="20">
        <v>430.23200000000003</v>
      </c>
      <c r="AEE322" s="20">
        <v>395.125</v>
      </c>
      <c r="AEF322" s="21">
        <v>101.8</v>
      </c>
      <c r="AEG322" s="20">
        <v>890.32100000000003</v>
      </c>
      <c r="AEH322" s="20">
        <v>817.67100000000005</v>
      </c>
      <c r="AEI322" s="20">
        <v>817.67100000000005</v>
      </c>
      <c r="AEJ322" s="21">
        <v>153</v>
      </c>
      <c r="AEK322" s="20">
        <v>1338.0609999999999</v>
      </c>
      <c r="AEL322" s="20">
        <v>1228.875</v>
      </c>
      <c r="AEM322" s="20">
        <v>1228.875</v>
      </c>
      <c r="AEN322" s="21">
        <v>254.7</v>
      </c>
      <c r="AEO322" s="20">
        <v>2228.3820000000001</v>
      </c>
      <c r="AEP322" s="20">
        <v>2046.546</v>
      </c>
      <c r="AEQ322" s="20">
        <v>2046.546</v>
      </c>
      <c r="AER322" s="21">
        <v>102.6</v>
      </c>
      <c r="AES322" s="20">
        <v>897.29600000000005</v>
      </c>
      <c r="AET322" s="20">
        <v>824.077</v>
      </c>
      <c r="AEU322" s="20">
        <v>824.077</v>
      </c>
      <c r="AEV322" s="21">
        <v>277.60000000000002</v>
      </c>
      <c r="AEW322" s="20">
        <v>1102.9690000000001</v>
      </c>
      <c r="AEX322" s="20">
        <v>10023.124</v>
      </c>
      <c r="AEY322" s="21">
        <v>35.4</v>
      </c>
      <c r="AEZ322" s="20">
        <v>140.483</v>
      </c>
      <c r="AFA322" s="20">
        <v>1276.627</v>
      </c>
      <c r="AFB322" s="21">
        <v>34.799999999999997</v>
      </c>
      <c r="AFC322" s="20">
        <v>138.197</v>
      </c>
      <c r="AFD322" s="20">
        <v>1255.8499999999999</v>
      </c>
      <c r="AFE322" s="21">
        <v>102.2</v>
      </c>
      <c r="AFF322" s="20">
        <v>406.06799999999998</v>
      </c>
      <c r="AFG322" s="20">
        <v>3690.105</v>
      </c>
      <c r="AFH322" s="20">
        <v>3690.105</v>
      </c>
      <c r="AFI322" s="21">
        <v>140</v>
      </c>
      <c r="AFJ322" s="20">
        <v>556.41800000000001</v>
      </c>
      <c r="AFK322" s="20">
        <v>5056.3919999999998</v>
      </c>
      <c r="AFL322" s="20">
        <v>5056.3919999999998</v>
      </c>
      <c r="AFM322" s="21">
        <v>242.2</v>
      </c>
      <c r="AFN322" s="20">
        <v>962.48599999999999</v>
      </c>
      <c r="AFO322" s="20">
        <v>8746.4969999999994</v>
      </c>
      <c r="AFP322" s="20">
        <v>8746.4969999999994</v>
      </c>
      <c r="AFQ322" s="21">
        <v>126.5</v>
      </c>
      <c r="AFR322" s="20">
        <v>502.60700000000003</v>
      </c>
      <c r="AFS322" s="20">
        <v>4567.3909999999996</v>
      </c>
      <c r="AFT322" s="20">
        <v>4567.3909999999996</v>
      </c>
      <c r="AFU322" s="21">
        <v>199</v>
      </c>
      <c r="AFV322" s="20">
        <v>392.75099999999998</v>
      </c>
      <c r="AFW322" s="20">
        <v>626.673</v>
      </c>
      <c r="AFX322" s="21">
        <v>27.3</v>
      </c>
      <c r="AFY322" s="20">
        <v>53.936</v>
      </c>
      <c r="AFZ322" s="20">
        <v>86.061000000000007</v>
      </c>
      <c r="AGA322" s="21">
        <v>91.5</v>
      </c>
      <c r="AGB322" s="20">
        <v>180.625</v>
      </c>
      <c r="AGC322" s="20">
        <v>288.20600000000002</v>
      </c>
      <c r="AGD322" s="20">
        <v>288.20600000000002</v>
      </c>
      <c r="AGE322" s="21">
        <v>80.099999999999994</v>
      </c>
      <c r="AGF322" s="20">
        <v>158.18899999999999</v>
      </c>
      <c r="AGG322" s="20">
        <v>252.40600000000001</v>
      </c>
      <c r="AGH322" s="20">
        <v>252.40600000000001</v>
      </c>
      <c r="AGI322" s="21">
        <v>171.6</v>
      </c>
      <c r="AGJ322" s="20">
        <v>338.81400000000002</v>
      </c>
      <c r="AGK322" s="20">
        <v>540.61199999999997</v>
      </c>
      <c r="AGL322" s="20">
        <v>540.61199999999997</v>
      </c>
      <c r="AGM322" s="21">
        <v>145.5</v>
      </c>
      <c r="AGN322" s="20">
        <v>287.21899999999999</v>
      </c>
      <c r="AGO322" s="20">
        <v>458.286</v>
      </c>
      <c r="AGP322" s="20">
        <v>458.286</v>
      </c>
      <c r="AGQ322" s="21">
        <v>129.69999999999999</v>
      </c>
      <c r="AGR322" s="20">
        <v>725.42200000000003</v>
      </c>
      <c r="AGS322" s="20">
        <v>2916.777</v>
      </c>
      <c r="AGT322" s="21">
        <v>49.5</v>
      </c>
      <c r="AGU322" s="20">
        <v>276.88499999999999</v>
      </c>
      <c r="AGV322" s="20">
        <v>1113.3</v>
      </c>
      <c r="AGW322" s="21">
        <v>47</v>
      </c>
      <c r="AGX322" s="20">
        <v>262.63900000000001</v>
      </c>
      <c r="AGY322" s="20">
        <v>1056.02</v>
      </c>
      <c r="AGZ322" s="21">
        <v>34.9</v>
      </c>
      <c r="AHA322" s="20">
        <v>195.452</v>
      </c>
      <c r="AHB322" s="20">
        <v>785.87199999999996</v>
      </c>
      <c r="AHC322" s="20">
        <v>785.87199999999996</v>
      </c>
      <c r="AHD322" s="21">
        <v>45.2</v>
      </c>
      <c r="AHE322" s="20">
        <v>253.08500000000001</v>
      </c>
      <c r="AHF322" s="20">
        <v>1017.605</v>
      </c>
      <c r="AHG322" s="20">
        <v>1017.605</v>
      </c>
      <c r="AHH322" s="21">
        <v>80.2</v>
      </c>
      <c r="AHI322" s="20">
        <v>448.53699999999998</v>
      </c>
      <c r="AHJ322" s="20">
        <v>1803.4770000000001</v>
      </c>
      <c r="AHK322" s="20">
        <v>1803.4770000000001</v>
      </c>
      <c r="AHL322" s="21">
        <v>51.7</v>
      </c>
      <c r="AHM322" s="20">
        <v>289.25099999999998</v>
      </c>
      <c r="AHN322" s="20">
        <v>1163.021</v>
      </c>
      <c r="AHO322" s="20">
        <v>1163.021</v>
      </c>
      <c r="AHP322" s="21">
        <v>297.39999999999998</v>
      </c>
      <c r="AHQ322" s="20">
        <v>686.56899999999996</v>
      </c>
      <c r="AHR322" s="20">
        <v>630.54499999999996</v>
      </c>
      <c r="AHS322" s="21">
        <v>134.1</v>
      </c>
      <c r="AHT322" s="20">
        <v>309.68799999999999</v>
      </c>
      <c r="AHU322" s="20">
        <v>284.41699999999997</v>
      </c>
      <c r="AHV322" s="21">
        <v>119.1</v>
      </c>
      <c r="AHW322" s="20">
        <v>274.88600000000002</v>
      </c>
      <c r="AHX322" s="20">
        <v>252.45500000000001</v>
      </c>
      <c r="AHY322" s="21">
        <v>64.099999999999994</v>
      </c>
      <c r="AHZ322" s="20">
        <v>148</v>
      </c>
      <c r="AIA322" s="20">
        <v>135.923</v>
      </c>
      <c r="AIB322" s="20">
        <v>135.923</v>
      </c>
      <c r="AIC322" s="21">
        <v>99.1</v>
      </c>
      <c r="AID322" s="20">
        <v>228.88200000000001</v>
      </c>
      <c r="AIE322" s="20">
        <v>210.20500000000001</v>
      </c>
      <c r="AIF322" s="20">
        <v>210.20500000000001</v>
      </c>
      <c r="AIG322" s="21">
        <v>163.19999999999999</v>
      </c>
      <c r="AIH322" s="20">
        <v>376.88200000000001</v>
      </c>
      <c r="AII322" s="20">
        <v>346.12799999999999</v>
      </c>
      <c r="AIJ322" s="20">
        <v>346.12799999999999</v>
      </c>
      <c r="AIK322" s="21">
        <v>93.5</v>
      </c>
      <c r="AIL322" s="20">
        <v>215.982</v>
      </c>
      <c r="AIM322" s="20">
        <v>198.358</v>
      </c>
      <c r="AIN322" s="20">
        <v>198.358</v>
      </c>
      <c r="AIO322" s="21">
        <v>111.6</v>
      </c>
      <c r="AIP322" s="20">
        <v>1869.9480000000001</v>
      </c>
      <c r="AIQ322" s="20">
        <v>121507.56200000001</v>
      </c>
      <c r="AIR322" s="21">
        <v>15.2</v>
      </c>
      <c r="AIS322" s="20">
        <v>254.62</v>
      </c>
      <c r="AIT322" s="20">
        <v>16544.990000000002</v>
      </c>
      <c r="AIU322" s="21">
        <v>18.600000000000001</v>
      </c>
      <c r="AIV322" s="20">
        <v>312.33</v>
      </c>
      <c r="AIW322" s="20">
        <v>20294.923999999999</v>
      </c>
      <c r="AIX322" s="20">
        <v>20294.923999999999</v>
      </c>
      <c r="AIY322" s="21">
        <v>77.8</v>
      </c>
      <c r="AIZ322" s="20">
        <v>1302.998</v>
      </c>
      <c r="AJA322" s="20">
        <v>84667.648000000001</v>
      </c>
      <c r="AJB322" s="20">
        <v>84667.648000000001</v>
      </c>
      <c r="AJC322" s="21">
        <v>96.4</v>
      </c>
      <c r="AJD322" s="20">
        <v>1615.328</v>
      </c>
      <c r="AJE322" s="20">
        <v>104962.572</v>
      </c>
      <c r="AJF322" s="20">
        <v>104962.572</v>
      </c>
      <c r="AJG322" s="21">
        <v>51.4</v>
      </c>
      <c r="AJH322" s="20">
        <v>861.33100000000002</v>
      </c>
      <c r="AJI322" s="20">
        <v>55968.512000000002</v>
      </c>
      <c r="AJJ322" s="20">
        <v>55968.512000000002</v>
      </c>
      <c r="AJK322" s="21">
        <v>81.5</v>
      </c>
      <c r="AJL322" s="20">
        <v>658.12699999999995</v>
      </c>
      <c r="AJM322" s="20">
        <v>2467.9769999999999</v>
      </c>
      <c r="AJN322" s="21">
        <v>21.4</v>
      </c>
      <c r="AJO322" s="20">
        <v>172.91800000000001</v>
      </c>
      <c r="AJP322" s="20">
        <v>648.44299999999998</v>
      </c>
      <c r="AJQ322" s="21">
        <v>12.5</v>
      </c>
      <c r="AJR322" s="20">
        <v>100.578</v>
      </c>
      <c r="AJS322" s="20">
        <v>377.16899999999998</v>
      </c>
      <c r="AJT322" s="20">
        <v>377.16899999999998</v>
      </c>
      <c r="AJU322" s="21">
        <v>47.6</v>
      </c>
      <c r="AJV322" s="20">
        <v>384.63099999999997</v>
      </c>
      <c r="AJW322" s="20">
        <v>1442.365</v>
      </c>
      <c r="AJX322" s="20">
        <v>1442.365</v>
      </c>
      <c r="AJY322" s="21">
        <v>60.1</v>
      </c>
      <c r="AJZ322" s="20">
        <v>485.209</v>
      </c>
      <c r="AKA322" s="20">
        <v>1819.5340000000001</v>
      </c>
      <c r="AKB322" s="20">
        <v>1819.5340000000001</v>
      </c>
      <c r="AKC322" s="21">
        <v>50.9</v>
      </c>
      <c r="AKD322" s="20">
        <v>411.21600000000001</v>
      </c>
      <c r="AKE322" s="20">
        <v>1542.059</v>
      </c>
      <c r="AKF322" s="20">
        <v>1542.059</v>
      </c>
      <c r="AKG322" s="21">
        <v>287.8</v>
      </c>
      <c r="AKH322" s="20">
        <v>1465.751</v>
      </c>
      <c r="AKI322" s="20">
        <v>14397.484</v>
      </c>
      <c r="AKJ322" s="21">
        <v>38</v>
      </c>
      <c r="AKK322" s="20">
        <v>193.572</v>
      </c>
      <c r="AKL322" s="20">
        <v>1901.384</v>
      </c>
      <c r="AKM322" s="21">
        <v>35.700000000000003</v>
      </c>
      <c r="AKN322" s="20">
        <v>181.63900000000001</v>
      </c>
      <c r="AKO322" s="20">
        <v>1784.163</v>
      </c>
      <c r="AKP322" s="21">
        <v>88.1</v>
      </c>
      <c r="AKQ322" s="20">
        <v>448.96600000000001</v>
      </c>
      <c r="AKR322" s="20">
        <v>4410.018</v>
      </c>
      <c r="AKS322" s="20">
        <v>4410.018</v>
      </c>
      <c r="AKT322" s="21">
        <v>161.6</v>
      </c>
      <c r="AKU322" s="20">
        <v>823.21199999999999</v>
      </c>
      <c r="AKV322" s="20">
        <v>8086.0820000000003</v>
      </c>
      <c r="AKW322" s="20">
        <v>8086.0820000000003</v>
      </c>
      <c r="AKX322" s="21">
        <v>249.8</v>
      </c>
      <c r="AKY322" s="20">
        <v>1272.1780000000001</v>
      </c>
      <c r="AKZ322" s="20">
        <v>12496.1</v>
      </c>
      <c r="ALA322" s="20">
        <v>12496.1</v>
      </c>
      <c r="ALB322" s="21">
        <v>132.80000000000001</v>
      </c>
      <c r="ALC322" s="20">
        <v>676.36599999999999</v>
      </c>
      <c r="ALD322" s="20">
        <v>6643.6760000000004</v>
      </c>
      <c r="ALE322" s="20">
        <v>6643.6760000000004</v>
      </c>
      <c r="ALF322" s="21">
        <v>321.60000000000002</v>
      </c>
      <c r="ALG322" s="20">
        <v>1200.6790000000001</v>
      </c>
      <c r="ALH322" s="20">
        <v>1660.539</v>
      </c>
      <c r="ALI322" s="21">
        <v>118.7</v>
      </c>
      <c r="ALJ322" s="20">
        <v>443.21899999999999</v>
      </c>
      <c r="ALK322" s="20">
        <v>612.971</v>
      </c>
      <c r="ALL322" s="21">
        <v>57.3</v>
      </c>
      <c r="ALM322" s="20">
        <v>214.05099999999999</v>
      </c>
      <c r="ALN322" s="20">
        <v>296.03300000000002</v>
      </c>
      <c r="ALO322" s="20">
        <v>262.48500000000001</v>
      </c>
      <c r="ALP322" s="21">
        <v>144.19999999999999</v>
      </c>
      <c r="ALQ322" s="20">
        <v>538.38400000000001</v>
      </c>
      <c r="ALR322" s="20">
        <v>744.58500000000004</v>
      </c>
      <c r="ALS322" s="20">
        <v>592.64800000000002</v>
      </c>
      <c r="ALT322" s="21">
        <v>202.9</v>
      </c>
      <c r="ALU322" s="20">
        <v>757.46100000000001</v>
      </c>
      <c r="ALV322" s="20">
        <v>1047.568</v>
      </c>
      <c r="ALW322" s="20">
        <v>855.13199999999995</v>
      </c>
      <c r="ALX322" s="21">
        <v>151.30000000000001</v>
      </c>
      <c r="ALY322" s="20">
        <v>564.84400000000005</v>
      </c>
      <c r="ALZ322" s="20">
        <v>781.17899999999997</v>
      </c>
      <c r="AMA322" s="20">
        <v>575.66800000000001</v>
      </c>
      <c r="AMB322" s="21">
        <v>187.1</v>
      </c>
      <c r="AMC322" s="20">
        <v>1028.7260000000001</v>
      </c>
      <c r="AMD322" s="20">
        <v>31473.982</v>
      </c>
      <c r="AME322" s="21">
        <v>33.700000000000003</v>
      </c>
      <c r="AMF322" s="20">
        <v>185.023</v>
      </c>
      <c r="AMG322" s="20">
        <v>5660.7879999999996</v>
      </c>
      <c r="AMH322" s="21">
        <v>79.099999999999994</v>
      </c>
      <c r="AMI322" s="20">
        <v>435.10599999999999</v>
      </c>
      <c r="AMJ322" s="20">
        <v>13312.124</v>
      </c>
      <c r="AMK322" s="20">
        <v>13312.124</v>
      </c>
      <c r="AML322" s="21">
        <v>74.3</v>
      </c>
      <c r="AMM322" s="20">
        <v>408.59699999999998</v>
      </c>
      <c r="AMN322" s="20">
        <v>12501.07</v>
      </c>
      <c r="AMO322" s="20">
        <v>12501.07</v>
      </c>
      <c r="AMP322" s="21">
        <v>153.4</v>
      </c>
      <c r="AMQ322" s="20">
        <v>843.70399999999995</v>
      </c>
      <c r="AMR322" s="20">
        <v>25813.194</v>
      </c>
      <c r="AMS322" s="20">
        <v>25813.194</v>
      </c>
      <c r="AMT322" s="21">
        <v>113.3</v>
      </c>
      <c r="AMU322" s="20">
        <v>623.11400000000003</v>
      </c>
      <c r="AMV322" s="20">
        <v>19064.223999999998</v>
      </c>
      <c r="AMW322" s="20">
        <v>19064.223999999998</v>
      </c>
      <c r="AMX322" s="21">
        <v>109.3</v>
      </c>
      <c r="AMY322" s="22">
        <v>800.86532699999998</v>
      </c>
      <c r="AMZ322" s="20">
        <v>4522.567</v>
      </c>
      <c r="ANA322" s="21">
        <v>30</v>
      </c>
      <c r="ANB322" s="20">
        <v>219.709</v>
      </c>
      <c r="ANC322" s="20">
        <v>1240.72</v>
      </c>
      <c r="AND322" s="21">
        <v>31.8</v>
      </c>
      <c r="ANE322" s="20">
        <v>233.17500000000001</v>
      </c>
      <c r="ANF322" s="20">
        <v>1316.7639999999999</v>
      </c>
      <c r="ANG322" s="21">
        <v>14.1</v>
      </c>
      <c r="ANH322" s="22">
        <v>103.17053799999999</v>
      </c>
      <c r="ANI322" s="22">
        <v>582.61434299999996</v>
      </c>
      <c r="ANJ322" s="22">
        <v>582.61434299999996</v>
      </c>
      <c r="ANK322" s="21">
        <v>65.2</v>
      </c>
      <c r="ANL322" s="22">
        <v>477.98555800000003</v>
      </c>
      <c r="ANM322" s="22">
        <v>2699.2322429999999</v>
      </c>
      <c r="ANN322" s="22">
        <v>2699.2322429999999</v>
      </c>
      <c r="ANO322" s="21">
        <v>79.3</v>
      </c>
      <c r="ANP322" s="22">
        <v>581.15609500000005</v>
      </c>
      <c r="ANQ322" s="22">
        <v>3281.8465860000001</v>
      </c>
      <c r="ANR322" s="22">
        <v>3281.8465860000001</v>
      </c>
      <c r="ANS322" s="21">
        <v>55.4</v>
      </c>
      <c r="ANT322" s="22">
        <v>406.17983099999998</v>
      </c>
      <c r="ANU322" s="22">
        <v>2293.7381249999999</v>
      </c>
      <c r="ANV322" s="22">
        <v>2293.7381249999999</v>
      </c>
      <c r="ANW322" s="21">
        <v>255.4</v>
      </c>
      <c r="ANX322" s="20">
        <v>54036.25</v>
      </c>
      <c r="ANY322" s="20">
        <v>54036.25</v>
      </c>
      <c r="ANZ322" s="21">
        <v>103.5</v>
      </c>
      <c r="AOA322" s="20">
        <v>21907.152999999998</v>
      </c>
      <c r="AOB322" s="20">
        <v>21907.152999999998</v>
      </c>
      <c r="AOC322" s="21">
        <v>98.7</v>
      </c>
      <c r="AOD322" s="20">
        <v>20890.924999999999</v>
      </c>
      <c r="AOE322" s="20">
        <v>20890.924999999999</v>
      </c>
      <c r="AOF322" s="21">
        <v>75.3</v>
      </c>
      <c r="AOG322" s="20">
        <v>15927.790999999999</v>
      </c>
      <c r="AOH322" s="20">
        <v>15927.790999999999</v>
      </c>
      <c r="AOI322" s="20">
        <v>15927.790999999999</v>
      </c>
      <c r="AOJ322" s="21">
        <v>76.599999999999994</v>
      </c>
      <c r="AOK322" s="20">
        <v>16201.306</v>
      </c>
      <c r="AOL322" s="20">
        <v>16201.306</v>
      </c>
      <c r="AOM322" s="20">
        <v>16201.306</v>
      </c>
      <c r="AON322" s="21">
        <v>151.80000000000001</v>
      </c>
      <c r="AOO322" s="20">
        <v>32129.097000000002</v>
      </c>
      <c r="AOP322" s="20">
        <v>32129.097000000002</v>
      </c>
      <c r="AOQ322" s="20">
        <v>32129.097000000002</v>
      </c>
      <c r="AOR322" s="21">
        <v>51.4</v>
      </c>
      <c r="AOS322" s="20">
        <v>10870.89</v>
      </c>
      <c r="AOT322" s="20">
        <v>10870.89</v>
      </c>
      <c r="AOU322" s="20">
        <v>10870.89</v>
      </c>
      <c r="AOV322" s="21">
        <v>263</v>
      </c>
      <c r="AOW322" s="20">
        <v>34095.743999999999</v>
      </c>
      <c r="AOX322" s="20">
        <v>31313.531999999999</v>
      </c>
      <c r="AOY322" s="21">
        <v>100.6</v>
      </c>
      <c r="AOZ322" s="20">
        <v>13036.263999999999</v>
      </c>
      <c r="APA322" s="20">
        <v>11972.504999999999</v>
      </c>
      <c r="APB322" s="21">
        <v>86.2</v>
      </c>
      <c r="APC322" s="20">
        <v>11173.981</v>
      </c>
      <c r="APD322" s="20">
        <v>10262.183999999999</v>
      </c>
      <c r="APE322" s="21">
        <v>57.3</v>
      </c>
      <c r="APF322" s="20">
        <v>7427.9129999999996</v>
      </c>
      <c r="APG322" s="20">
        <v>6821.7950000000001</v>
      </c>
      <c r="APH322" s="20">
        <v>6821.7950000000001</v>
      </c>
      <c r="API322" s="21">
        <v>105.2</v>
      </c>
      <c r="APJ322" s="20">
        <v>13631.566999999999</v>
      </c>
      <c r="APK322" s="20">
        <v>12519.232</v>
      </c>
      <c r="APL322" s="20">
        <v>12519.232</v>
      </c>
      <c r="APM322" s="21">
        <v>162.5</v>
      </c>
      <c r="APN322" s="20">
        <v>21059.48</v>
      </c>
      <c r="APO322" s="20">
        <v>19341.026999999998</v>
      </c>
      <c r="APP322" s="20">
        <v>19341.026999999998</v>
      </c>
      <c r="APQ322" s="21">
        <v>88.7</v>
      </c>
      <c r="APR322" s="20">
        <v>11498.696</v>
      </c>
      <c r="APS322" s="20">
        <v>10560.402</v>
      </c>
      <c r="APT322" s="20">
        <v>10560.402</v>
      </c>
      <c r="APU322" s="21">
        <v>131.30000000000001</v>
      </c>
      <c r="APV322" s="20">
        <v>478.89800000000002</v>
      </c>
      <c r="APW322" s="20">
        <v>7282.0209999999997</v>
      </c>
      <c r="APX322" s="21">
        <v>57.4</v>
      </c>
      <c r="APY322" s="20">
        <v>209.28700000000001</v>
      </c>
      <c r="APZ322" s="20">
        <v>3182.38</v>
      </c>
      <c r="AQA322" s="21">
        <v>35</v>
      </c>
      <c r="AQB322" s="20">
        <v>127.706</v>
      </c>
      <c r="AQC322" s="20">
        <v>1941.876</v>
      </c>
      <c r="AQD322" s="20">
        <v>1941.876</v>
      </c>
      <c r="AQE322" s="21">
        <v>38.9</v>
      </c>
      <c r="AQF322" s="20">
        <v>141.904</v>
      </c>
      <c r="AQG322" s="20">
        <v>2157.7649999999999</v>
      </c>
      <c r="AQH322" s="20">
        <v>2157.7649999999999</v>
      </c>
      <c r="AQI322" s="21">
        <v>73.900000000000006</v>
      </c>
      <c r="AQJ322" s="20">
        <v>269.61</v>
      </c>
      <c r="AQK322" s="20">
        <v>4099.6409999999996</v>
      </c>
      <c r="AQL322" s="20">
        <v>4099.6409999999996</v>
      </c>
      <c r="AQM322" s="21">
        <v>59.3</v>
      </c>
      <c r="AQN322" s="20">
        <v>216.369</v>
      </c>
      <c r="AQO322" s="20">
        <v>3290.0639999999999</v>
      </c>
      <c r="AQP322" s="20">
        <v>3290.0639999999999</v>
      </c>
    </row>
    <row r="323" spans="1:1134" x14ac:dyDescent="0.2">
      <c r="A323" s="18">
        <v>43830</v>
      </c>
      <c r="B323" s="21">
        <v>204.6</v>
      </c>
      <c r="C323" s="21">
        <v>190.8</v>
      </c>
      <c r="D323" s="20">
        <v>62906.764999999999</v>
      </c>
      <c r="E323" s="21">
        <v>55.3</v>
      </c>
      <c r="F323" s="21">
        <v>54.9</v>
      </c>
      <c r="G323" s="20">
        <v>17013.91</v>
      </c>
      <c r="H323" s="21">
        <v>45.7</v>
      </c>
      <c r="I323" s="21">
        <v>42.2</v>
      </c>
      <c r="J323" s="20">
        <v>14050.103999999999</v>
      </c>
      <c r="K323" s="21">
        <v>103.3</v>
      </c>
      <c r="L323" s="21">
        <v>93.5</v>
      </c>
      <c r="M323" s="20">
        <v>31773.617999999999</v>
      </c>
      <c r="N323" s="21">
        <v>149.1</v>
      </c>
      <c r="O323" s="21">
        <v>135.69999999999999</v>
      </c>
      <c r="P323" s="20">
        <v>45828.307999999997</v>
      </c>
      <c r="Q323" s="21">
        <v>113.3</v>
      </c>
      <c r="R323" s="21">
        <v>101.5</v>
      </c>
      <c r="S323" s="20">
        <v>34839.387000000002</v>
      </c>
      <c r="T323" s="21">
        <v>247</v>
      </c>
      <c r="U323" s="21">
        <v>228.4</v>
      </c>
      <c r="V323" s="20">
        <v>194794.24600000001</v>
      </c>
      <c r="W323" s="21">
        <v>88.3</v>
      </c>
      <c r="X323" s="21">
        <v>79.8</v>
      </c>
      <c r="Y323" s="20">
        <v>69661.751000000004</v>
      </c>
      <c r="Z323" s="21">
        <v>83</v>
      </c>
      <c r="AA323" s="21">
        <v>75.599999999999994</v>
      </c>
      <c r="AB323" s="20">
        <v>65458.858</v>
      </c>
      <c r="AC323" s="21">
        <v>62.8</v>
      </c>
      <c r="AD323" s="21">
        <v>56</v>
      </c>
      <c r="AE323" s="20">
        <v>49504.171000000002</v>
      </c>
      <c r="AF323" s="21">
        <v>95.9</v>
      </c>
      <c r="AG323" s="21">
        <v>92.5</v>
      </c>
      <c r="AH323" s="20">
        <v>75623.739000000001</v>
      </c>
      <c r="AI323" s="21">
        <v>158.6</v>
      </c>
      <c r="AJ323" s="21">
        <v>148.6</v>
      </c>
      <c r="AK323" s="20">
        <v>125132.496</v>
      </c>
      <c r="AL323" s="21">
        <v>92.4</v>
      </c>
      <c r="AM323" s="21">
        <v>91.3</v>
      </c>
      <c r="AN323" s="20">
        <v>72910.601999999999</v>
      </c>
      <c r="AO323" s="21">
        <v>274</v>
      </c>
      <c r="AP323" s="21">
        <v>272.39999999999998</v>
      </c>
      <c r="AQ323" s="20">
        <v>131887.48199999999</v>
      </c>
      <c r="AR323" s="21">
        <v>109.2</v>
      </c>
      <c r="AS323" s="21">
        <v>108.8</v>
      </c>
      <c r="AT323" s="20">
        <v>52583.294000000002</v>
      </c>
      <c r="AU323" s="21">
        <v>100.6</v>
      </c>
      <c r="AV323" s="21">
        <v>99.8</v>
      </c>
      <c r="AW323" s="20">
        <v>48444.947999999997</v>
      </c>
      <c r="AX323" s="21">
        <v>73.7</v>
      </c>
      <c r="AY323" s="21">
        <v>72.099999999999994</v>
      </c>
      <c r="AZ323" s="20">
        <v>35454.067000000003</v>
      </c>
      <c r="BA323" s="21">
        <v>91.1</v>
      </c>
      <c r="BB323" s="21">
        <v>91.4</v>
      </c>
      <c r="BC323" s="20">
        <v>43850.120999999999</v>
      </c>
      <c r="BD323" s="21">
        <v>164.8</v>
      </c>
      <c r="BE323" s="21">
        <v>163.6</v>
      </c>
      <c r="BF323" s="20">
        <v>79304.187999999995</v>
      </c>
      <c r="BG323" s="21">
        <v>79.099999999999994</v>
      </c>
      <c r="BH323" s="21">
        <v>79.400000000000006</v>
      </c>
      <c r="BI323" s="20">
        <v>38071.214999999997</v>
      </c>
      <c r="BJ323" s="21">
        <v>121.7</v>
      </c>
      <c r="BK323" s="19">
        <v>437.94646706075002</v>
      </c>
      <c r="BL323" s="20">
        <v>26224.234</v>
      </c>
      <c r="BM323" s="21">
        <v>93.4</v>
      </c>
      <c r="BN323" s="20">
        <v>336.11200000000002</v>
      </c>
      <c r="BO323" s="20">
        <v>20126.397000000001</v>
      </c>
      <c r="BP323" s="21">
        <v>5.4</v>
      </c>
      <c r="BQ323" s="20">
        <v>19.349</v>
      </c>
      <c r="BR323" s="19">
        <v>1158.6018349999999</v>
      </c>
      <c r="BS323" s="19">
        <v>1158.6018349999999</v>
      </c>
      <c r="BT323" s="21">
        <v>22.9</v>
      </c>
      <c r="BU323" s="20">
        <v>82.486000000000004</v>
      </c>
      <c r="BV323" s="19">
        <v>4939.2356125978004</v>
      </c>
      <c r="BW323" s="19">
        <v>4939.2356125978004</v>
      </c>
      <c r="BX323" s="21">
        <v>28.3</v>
      </c>
      <c r="BY323" s="19">
        <v>101.83429271205</v>
      </c>
      <c r="BZ323" s="19">
        <v>6097.8374475977998</v>
      </c>
      <c r="CA323" s="19">
        <v>6097.8374475977998</v>
      </c>
      <c r="CB323" s="21">
        <v>11.5</v>
      </c>
      <c r="CC323" s="19">
        <v>41.488102287909001</v>
      </c>
      <c r="CD323" s="19">
        <v>2484.3075650000001</v>
      </c>
      <c r="CE323" s="19">
        <v>2484.3075650000001</v>
      </c>
      <c r="CF323" s="21">
        <v>224</v>
      </c>
      <c r="CG323" s="20">
        <v>999.77300000000002</v>
      </c>
      <c r="CH323" s="20">
        <v>889.99800000000005</v>
      </c>
      <c r="CI323" s="21">
        <v>82.5</v>
      </c>
      <c r="CJ323" s="20">
        <v>368.24400000000003</v>
      </c>
      <c r="CK323" s="20">
        <v>327.81099999999998</v>
      </c>
      <c r="CL323" s="21">
        <v>70.599999999999994</v>
      </c>
      <c r="CM323" s="20">
        <v>315.14400000000001</v>
      </c>
      <c r="CN323" s="20">
        <v>280.541</v>
      </c>
      <c r="CO323" s="21">
        <v>48.9</v>
      </c>
      <c r="CP323" s="20">
        <v>218.12700000000001</v>
      </c>
      <c r="CQ323" s="20">
        <v>194.17699999999999</v>
      </c>
      <c r="CR323" s="20">
        <v>194.17699999999999</v>
      </c>
      <c r="CS323" s="21">
        <v>92.6</v>
      </c>
      <c r="CT323" s="20">
        <v>413.40100000000001</v>
      </c>
      <c r="CU323" s="20">
        <v>368.01</v>
      </c>
      <c r="CV323" s="20">
        <v>368.01</v>
      </c>
      <c r="CW323" s="21">
        <v>141.5</v>
      </c>
      <c r="CX323" s="20">
        <v>631.529</v>
      </c>
      <c r="CY323" s="20">
        <v>562.18700000000001</v>
      </c>
      <c r="CZ323" s="20">
        <v>562.18700000000001</v>
      </c>
      <c r="DA323" s="21">
        <v>84.4</v>
      </c>
      <c r="DB323" s="20">
        <v>376.75599999999997</v>
      </c>
      <c r="DC323" s="20">
        <v>335.38799999999998</v>
      </c>
      <c r="DD323" s="20">
        <v>335.38799999999998</v>
      </c>
      <c r="DE323" s="21">
        <v>234.6</v>
      </c>
      <c r="DF323" s="20">
        <v>3282.0390000000002</v>
      </c>
      <c r="DG323" s="20">
        <v>4672.9669999999996</v>
      </c>
      <c r="DH323" s="21">
        <v>43.2</v>
      </c>
      <c r="DI323" s="20">
        <v>604.01700000000005</v>
      </c>
      <c r="DJ323" s="20">
        <v>859.99900000000002</v>
      </c>
      <c r="DK323" s="21">
        <v>41.1</v>
      </c>
      <c r="DL323" s="20">
        <v>574.34500000000003</v>
      </c>
      <c r="DM323" s="20">
        <v>817.75199999999995</v>
      </c>
      <c r="DN323" s="21">
        <v>119.1</v>
      </c>
      <c r="DO323" s="20">
        <v>1666.021</v>
      </c>
      <c r="DP323" s="20">
        <v>2372.08</v>
      </c>
      <c r="DQ323" s="20">
        <v>2372.08</v>
      </c>
      <c r="DR323" s="21">
        <v>72.3</v>
      </c>
      <c r="DS323" s="20">
        <v>1012.002</v>
      </c>
      <c r="DT323" s="20">
        <v>1440.8879999999999</v>
      </c>
      <c r="DU323" s="20">
        <v>1440.8879999999999</v>
      </c>
      <c r="DV323" s="21">
        <v>191.4</v>
      </c>
      <c r="DW323" s="20">
        <v>2678.0219999999999</v>
      </c>
      <c r="DX323" s="20">
        <v>3812.9679999999998</v>
      </c>
      <c r="DY323" s="20">
        <v>3812.9679999999998</v>
      </c>
      <c r="DZ323" s="21">
        <v>137.1</v>
      </c>
      <c r="EA323" s="20">
        <v>1918.7670000000001</v>
      </c>
      <c r="EB323" s="20">
        <v>2731.94</v>
      </c>
      <c r="EC323" s="20">
        <v>2731.94</v>
      </c>
      <c r="ED323" s="21">
        <v>327.8</v>
      </c>
      <c r="EE323" s="20">
        <v>1762.2929999999999</v>
      </c>
      <c r="EF323" s="20">
        <v>1568.7929999999999</v>
      </c>
      <c r="EG323" s="21">
        <v>115.8</v>
      </c>
      <c r="EH323" s="20">
        <v>622.68700000000001</v>
      </c>
      <c r="EI323" s="20">
        <v>554.31600000000003</v>
      </c>
      <c r="EJ323" s="21">
        <v>97.6</v>
      </c>
      <c r="EK323" s="20">
        <v>524.86099999999999</v>
      </c>
      <c r="EL323" s="20">
        <v>467.23099999999999</v>
      </c>
      <c r="EM323" s="21">
        <v>61</v>
      </c>
      <c r="EN323" s="20">
        <v>327.75400000000002</v>
      </c>
      <c r="EO323" s="20">
        <v>291.767</v>
      </c>
      <c r="EP323" s="20">
        <v>291.767</v>
      </c>
      <c r="EQ323" s="21">
        <v>151</v>
      </c>
      <c r="ER323" s="20">
        <v>811.851</v>
      </c>
      <c r="ES323" s="20">
        <v>722.71</v>
      </c>
      <c r="ET323" s="20">
        <v>722.71</v>
      </c>
      <c r="EU323" s="21">
        <v>211.9</v>
      </c>
      <c r="EV323" s="20">
        <v>1139.606</v>
      </c>
      <c r="EW323" s="20">
        <v>1014.477</v>
      </c>
      <c r="EX323" s="20">
        <v>1014.477</v>
      </c>
      <c r="EY323" s="21">
        <v>68.5</v>
      </c>
      <c r="EZ323" s="20">
        <v>368.154</v>
      </c>
      <c r="FA323" s="20">
        <v>327.73099999999999</v>
      </c>
      <c r="FB323" s="20">
        <v>327.73099999999999</v>
      </c>
      <c r="FC323" s="21">
        <v>164.1</v>
      </c>
      <c r="FD323" s="20">
        <v>3016.694</v>
      </c>
      <c r="FE323" s="20">
        <v>12126.12</v>
      </c>
      <c r="FF323" s="21">
        <v>87.1</v>
      </c>
      <c r="FG323" s="20">
        <v>1601.4490000000001</v>
      </c>
      <c r="FH323" s="20">
        <v>6437.299</v>
      </c>
      <c r="FI323" s="21">
        <v>29.9</v>
      </c>
      <c r="FJ323" s="20">
        <v>550.61400000000003</v>
      </c>
      <c r="FK323" s="20">
        <v>2213.2890000000002</v>
      </c>
      <c r="FL323" s="20">
        <v>2213.2890000000002</v>
      </c>
      <c r="FM323" s="21">
        <v>47</v>
      </c>
      <c r="FN323" s="20">
        <v>864.63099999999997</v>
      </c>
      <c r="FO323" s="20">
        <v>3475.5320000000002</v>
      </c>
      <c r="FP323" s="20">
        <v>3475.5320000000002</v>
      </c>
      <c r="FQ323" s="21">
        <v>77</v>
      </c>
      <c r="FR323" s="20">
        <v>1415.2449999999999</v>
      </c>
      <c r="FS323" s="20">
        <v>5688.8209999999999</v>
      </c>
      <c r="FT323" s="20">
        <v>5688.8209999999999</v>
      </c>
      <c r="FU323" s="21">
        <v>62.8</v>
      </c>
      <c r="FV323" s="20">
        <v>1154.242</v>
      </c>
      <c r="FW323" s="20">
        <v>4639.6729999999998</v>
      </c>
      <c r="FX323" s="20">
        <v>4639.6729999999998</v>
      </c>
      <c r="FY323" s="21">
        <v>307.7</v>
      </c>
      <c r="FZ323" s="20">
        <v>5478.5450000000001</v>
      </c>
      <c r="GA323" s="20">
        <v>7118.8220000000001</v>
      </c>
      <c r="GB323" s="21">
        <v>87.6</v>
      </c>
      <c r="GC323" s="20">
        <v>1559.758</v>
      </c>
      <c r="GD323" s="20">
        <v>2026.749</v>
      </c>
      <c r="GE323" s="21">
        <v>81.400000000000006</v>
      </c>
      <c r="GF323" s="20">
        <v>1449.943</v>
      </c>
      <c r="GG323" s="20">
        <v>1884.056</v>
      </c>
      <c r="GH323" s="21">
        <v>103.5</v>
      </c>
      <c r="GI323" s="20">
        <v>1843.115</v>
      </c>
      <c r="GJ323" s="20">
        <v>2394.944</v>
      </c>
      <c r="GK323" s="20">
        <v>2394.944</v>
      </c>
      <c r="GL323" s="21">
        <v>116.6</v>
      </c>
      <c r="GM323" s="20">
        <v>2075.6729999999998</v>
      </c>
      <c r="GN323" s="20">
        <v>2697.1289999999999</v>
      </c>
      <c r="GO323" s="20">
        <v>2697.1289999999999</v>
      </c>
      <c r="GP323" s="21">
        <v>220.1</v>
      </c>
      <c r="GQ323" s="20">
        <v>3918.788</v>
      </c>
      <c r="GR323" s="20">
        <v>5092.0730000000003</v>
      </c>
      <c r="GS323" s="20">
        <v>5092.0730000000003</v>
      </c>
      <c r="GT323" s="21">
        <v>104</v>
      </c>
      <c r="GU323" s="20">
        <v>1851.8489999999999</v>
      </c>
      <c r="GV323" s="20">
        <v>2406.2919999999999</v>
      </c>
      <c r="GW323" s="20">
        <v>2406.2919999999999</v>
      </c>
      <c r="GX323" s="21">
        <v>292</v>
      </c>
      <c r="GY323" s="20">
        <v>2168.0300000000002</v>
      </c>
      <c r="GZ323" s="20">
        <v>2094.7510000000002</v>
      </c>
      <c r="HA323" s="21">
        <v>28.9</v>
      </c>
      <c r="HB323" s="20">
        <v>214.643</v>
      </c>
      <c r="HC323" s="20">
        <v>207.38800000000001</v>
      </c>
      <c r="HD323" s="21">
        <v>26</v>
      </c>
      <c r="HE323" s="20">
        <v>193.244</v>
      </c>
      <c r="HF323" s="20">
        <v>186.71199999999999</v>
      </c>
      <c r="HG323" s="21">
        <v>126.3</v>
      </c>
      <c r="HH323" s="20">
        <v>937.82100000000003</v>
      </c>
      <c r="HI323" s="20">
        <v>906.12300000000005</v>
      </c>
      <c r="HJ323" s="20">
        <v>906.12300000000005</v>
      </c>
      <c r="HK323" s="21">
        <v>136.80000000000001</v>
      </c>
      <c r="HL323" s="20">
        <v>1015.566</v>
      </c>
      <c r="HM323" s="20">
        <v>981.24</v>
      </c>
      <c r="HN323" s="20">
        <v>981.24</v>
      </c>
      <c r="HO323" s="21">
        <v>263.10000000000002</v>
      </c>
      <c r="HP323" s="20">
        <v>1953.3869999999999</v>
      </c>
      <c r="HQ323" s="20">
        <v>1887.3630000000001</v>
      </c>
      <c r="HR323" s="20">
        <v>1887.3630000000001</v>
      </c>
      <c r="HS323" s="21">
        <v>150.1</v>
      </c>
      <c r="HT323" s="20">
        <v>1114.5150000000001</v>
      </c>
      <c r="HU323" s="20">
        <v>1076.8440000000001</v>
      </c>
      <c r="HV323" s="20">
        <v>1076.8440000000001</v>
      </c>
      <c r="HW323" s="21">
        <v>187.4</v>
      </c>
      <c r="HX323" s="20">
        <v>492.54500000000002</v>
      </c>
      <c r="HY323" s="20">
        <v>366758.89</v>
      </c>
      <c r="HZ323" s="21">
        <v>33.299999999999997</v>
      </c>
      <c r="IA323" s="20">
        <v>87.643000000000001</v>
      </c>
      <c r="IB323" s="20">
        <v>65260.71</v>
      </c>
      <c r="IC323" s="21">
        <v>28.3</v>
      </c>
      <c r="ID323" s="20">
        <v>74.471000000000004</v>
      </c>
      <c r="IE323" s="20">
        <v>55452.686999999998</v>
      </c>
      <c r="IF323" s="21">
        <v>48.1</v>
      </c>
      <c r="IG323" s="20">
        <v>126.36499999999999</v>
      </c>
      <c r="IH323" s="20">
        <v>94094.244999999995</v>
      </c>
      <c r="II323" s="20">
        <v>94094.244999999995</v>
      </c>
      <c r="IJ323" s="21">
        <v>106</v>
      </c>
      <c r="IK323" s="20">
        <v>278.53699999999998</v>
      </c>
      <c r="IL323" s="20">
        <v>207403.935</v>
      </c>
      <c r="IM323" s="20">
        <v>207403.935</v>
      </c>
      <c r="IN323" s="21">
        <v>154</v>
      </c>
      <c r="IO323" s="20">
        <v>404.90199999999999</v>
      </c>
      <c r="IP323" s="20">
        <v>301498.18</v>
      </c>
      <c r="IQ323" s="20">
        <v>301498.18</v>
      </c>
      <c r="IR323" s="21">
        <v>89</v>
      </c>
      <c r="IS323" s="20">
        <v>233.97800000000001</v>
      </c>
      <c r="IT323" s="23">
        <v>174224.97</v>
      </c>
      <c r="IU323" s="23">
        <v>174224.97</v>
      </c>
      <c r="IV323" s="21">
        <v>266.3</v>
      </c>
      <c r="IW323" s="20">
        <v>37675.908000000003</v>
      </c>
      <c r="IX323" s="20">
        <v>262279.17300000001</v>
      </c>
      <c r="IY323" s="21">
        <v>60.8</v>
      </c>
      <c r="IZ323" s="20">
        <v>8596.2420000000002</v>
      </c>
      <c r="JA323" s="20">
        <v>59842.36</v>
      </c>
      <c r="JB323" s="21">
        <v>55.5</v>
      </c>
      <c r="JC323" s="20">
        <v>7848.2330000000002</v>
      </c>
      <c r="JD323" s="20">
        <v>54635.13</v>
      </c>
      <c r="JE323" s="20">
        <v>54635.13</v>
      </c>
      <c r="JF323" s="21">
        <v>150.1</v>
      </c>
      <c r="JG323" s="20">
        <v>21231.433000000001</v>
      </c>
      <c r="JH323" s="20">
        <v>147801.68299999999</v>
      </c>
      <c r="JI323" s="20">
        <v>147801.68299999999</v>
      </c>
      <c r="JJ323" s="21">
        <v>205.5</v>
      </c>
      <c r="JK323" s="20">
        <v>29079.666000000001</v>
      </c>
      <c r="JL323" s="20">
        <v>202436.81299999999</v>
      </c>
      <c r="JM323" s="20">
        <v>202436.81299999999</v>
      </c>
      <c r="JN323" s="21">
        <v>165.7</v>
      </c>
      <c r="JO323" s="20">
        <v>23437.644</v>
      </c>
      <c r="JP323" s="20">
        <v>163160.13</v>
      </c>
      <c r="JQ323" s="20">
        <v>163160.13</v>
      </c>
      <c r="JR323" s="21">
        <v>113.1</v>
      </c>
      <c r="JS323" s="20">
        <v>365.86099999999999</v>
      </c>
      <c r="JT323" s="20">
        <v>1198978.618</v>
      </c>
      <c r="JU323" s="21">
        <v>52.5</v>
      </c>
      <c r="JV323" s="20">
        <v>169.69900000000001</v>
      </c>
      <c r="JW323" s="20">
        <v>556126.57499999995</v>
      </c>
      <c r="JX323" s="20">
        <v>29.082000000000001</v>
      </c>
      <c r="JY323" s="20">
        <v>94.072000000000003</v>
      </c>
      <c r="JZ323" s="20">
        <v>308288.147</v>
      </c>
      <c r="KA323" s="20">
        <v>308288.147</v>
      </c>
      <c r="KB323" s="20">
        <v>31.561</v>
      </c>
      <c r="KC323" s="20">
        <v>102.09</v>
      </c>
      <c r="KD323" s="20">
        <v>334563.89600000001</v>
      </c>
      <c r="KE323" s="20">
        <v>334563.89600000001</v>
      </c>
      <c r="KF323" s="21">
        <v>60.6</v>
      </c>
      <c r="KG323" s="21">
        <v>196.2</v>
      </c>
      <c r="KH323" s="20">
        <v>642852.04299999995</v>
      </c>
      <c r="KI323" s="20">
        <v>642852.04299999995</v>
      </c>
      <c r="KJ323" s="21">
        <v>46</v>
      </c>
      <c r="KK323" s="21">
        <v>148.69999999999999</v>
      </c>
      <c r="KL323" s="21">
        <v>487185.6</v>
      </c>
      <c r="KM323" s="21">
        <v>487185.6</v>
      </c>
      <c r="KN323" s="21">
        <v>117.7</v>
      </c>
      <c r="KO323" s="20">
        <v>301.44099999999997</v>
      </c>
      <c r="KP323" s="20">
        <v>6817.7280000000001</v>
      </c>
      <c r="KQ323" s="21">
        <v>31.6</v>
      </c>
      <c r="KR323" s="20">
        <v>80.88</v>
      </c>
      <c r="KS323" s="20">
        <v>1829.26</v>
      </c>
      <c r="KT323" s="21">
        <v>30</v>
      </c>
      <c r="KU323" s="20">
        <v>76.944999999999993</v>
      </c>
      <c r="KV323" s="20">
        <v>1740.2629999999999</v>
      </c>
      <c r="KW323" s="21">
        <v>31.5</v>
      </c>
      <c r="KX323" s="20">
        <v>80.644000000000005</v>
      </c>
      <c r="KY323" s="20">
        <v>1823.9280000000001</v>
      </c>
      <c r="KZ323" s="20">
        <v>1823.9280000000001</v>
      </c>
      <c r="LA323" s="21">
        <v>54.6</v>
      </c>
      <c r="LB323" s="20">
        <v>139.91800000000001</v>
      </c>
      <c r="LC323" s="20">
        <v>3164.54</v>
      </c>
      <c r="LD323" s="20">
        <v>3164.54</v>
      </c>
      <c r="LE323" s="21">
        <v>86.1</v>
      </c>
      <c r="LF323" s="20">
        <v>220.56200000000001</v>
      </c>
      <c r="LG323" s="20">
        <v>4988.4679999999998</v>
      </c>
      <c r="LH323" s="20">
        <v>4988.4679999999998</v>
      </c>
      <c r="LI323" s="21">
        <v>50.2</v>
      </c>
      <c r="LJ323" s="20">
        <v>128.476</v>
      </c>
      <c r="LK323" s="20">
        <v>2905.7489999999998</v>
      </c>
      <c r="LL323" s="20">
        <v>2905.7489999999998</v>
      </c>
      <c r="LM323" s="21">
        <v>187.3</v>
      </c>
      <c r="LN323" s="20">
        <v>7320.2219999999998</v>
      </c>
      <c r="LO323" s="20">
        <v>6516.4620000000004</v>
      </c>
      <c r="LP323" s="21">
        <v>65.3</v>
      </c>
      <c r="LQ323" s="20">
        <v>2553.703</v>
      </c>
      <c r="LR323" s="20">
        <v>2273.306</v>
      </c>
      <c r="LS323" s="21">
        <v>59.5</v>
      </c>
      <c r="LT323" s="20">
        <v>2323.9830000000002</v>
      </c>
      <c r="LU323" s="20">
        <v>2068.81</v>
      </c>
      <c r="LV323" s="21">
        <v>53.4</v>
      </c>
      <c r="LW323" s="20">
        <v>2086.63</v>
      </c>
      <c r="LX323" s="20">
        <v>1857.518</v>
      </c>
      <c r="LY323" s="20">
        <v>1857.518</v>
      </c>
      <c r="LZ323" s="21">
        <v>68.599999999999994</v>
      </c>
      <c r="MA323" s="20">
        <v>2679.89</v>
      </c>
      <c r="MB323" s="20">
        <v>2385.6379999999999</v>
      </c>
      <c r="MC323" s="20">
        <v>2385.6379999999999</v>
      </c>
      <c r="MD323" s="21">
        <v>122</v>
      </c>
      <c r="ME323" s="20">
        <v>4766.5200000000004</v>
      </c>
      <c r="MF323" s="20">
        <v>4243.1559999999999</v>
      </c>
      <c r="MG323" s="20">
        <v>4243.1559999999999</v>
      </c>
      <c r="MH323" s="21">
        <v>78.099999999999994</v>
      </c>
      <c r="MI323" s="20">
        <v>3052.4630000000002</v>
      </c>
      <c r="MJ323" s="20">
        <v>2717.3029999999999</v>
      </c>
      <c r="MK323" s="20">
        <v>2717.3029999999999</v>
      </c>
      <c r="ML323" s="21">
        <v>287.7</v>
      </c>
      <c r="MM323" s="20">
        <v>999.72799999999995</v>
      </c>
      <c r="MN323" s="20">
        <v>6648.99</v>
      </c>
      <c r="MO323" s="21">
        <v>40.4</v>
      </c>
      <c r="MP323" s="20">
        <v>140.27799999999999</v>
      </c>
      <c r="MQ323" s="20">
        <v>932.96100000000001</v>
      </c>
      <c r="MR323" s="21">
        <v>33.700000000000003</v>
      </c>
      <c r="MS323" s="20">
        <v>117.044</v>
      </c>
      <c r="MT323" s="20">
        <v>778.43799999999999</v>
      </c>
      <c r="MU323" s="21">
        <v>110.6</v>
      </c>
      <c r="MV323" s="20">
        <v>384.22300000000001</v>
      </c>
      <c r="MW323" s="20">
        <v>2555.393</v>
      </c>
      <c r="MX323" s="20">
        <v>2555.393</v>
      </c>
      <c r="MY323" s="21">
        <v>136.80000000000001</v>
      </c>
      <c r="MZ323" s="20">
        <v>475.226</v>
      </c>
      <c r="NA323" s="20">
        <v>3160.636</v>
      </c>
      <c r="NB323" s="20">
        <v>3160.636</v>
      </c>
      <c r="NC323" s="21">
        <v>247.3</v>
      </c>
      <c r="ND323" s="20">
        <v>859.45</v>
      </c>
      <c r="NE323" s="20">
        <v>5716.0290000000005</v>
      </c>
      <c r="NF323" s="20">
        <v>5716.0290000000005</v>
      </c>
      <c r="NG323" s="21">
        <v>163.19999999999999</v>
      </c>
      <c r="NH323" s="20">
        <v>566.97900000000004</v>
      </c>
      <c r="NI323" s="20">
        <v>3770.8620000000001</v>
      </c>
      <c r="NJ323" s="20">
        <v>3770.8620000000001</v>
      </c>
      <c r="NK323" s="21">
        <v>263.89999999999998</v>
      </c>
      <c r="NL323" s="20">
        <v>3691.8009999999999</v>
      </c>
      <c r="NM323" s="20">
        <v>3286.4409999999998</v>
      </c>
      <c r="NN323" s="21">
        <v>113.8</v>
      </c>
      <c r="NO323" s="20">
        <v>1592.848</v>
      </c>
      <c r="NP323" s="20">
        <v>1417.953</v>
      </c>
      <c r="NQ323" s="21">
        <v>98.2</v>
      </c>
      <c r="NR323" s="20">
        <v>1374.2470000000001</v>
      </c>
      <c r="NS323" s="20">
        <v>1223.355</v>
      </c>
      <c r="NT323" s="21">
        <v>56.8</v>
      </c>
      <c r="NU323" s="20">
        <v>794.81600000000003</v>
      </c>
      <c r="NV323" s="20">
        <v>707.54499999999996</v>
      </c>
      <c r="NW323" s="20">
        <v>707.54499999999996</v>
      </c>
      <c r="NX323" s="21">
        <v>93.2</v>
      </c>
      <c r="NY323" s="20">
        <v>1304.1369999999999</v>
      </c>
      <c r="NZ323" s="20">
        <v>1160.943</v>
      </c>
      <c r="OA323" s="20">
        <v>1160.943</v>
      </c>
      <c r="OB323" s="21">
        <v>150</v>
      </c>
      <c r="OC323" s="20">
        <v>2098.953</v>
      </c>
      <c r="OD323" s="20">
        <v>1868.4880000000001</v>
      </c>
      <c r="OE323" s="20">
        <v>1868.4880000000001</v>
      </c>
      <c r="OF323" s="21">
        <v>90.9</v>
      </c>
      <c r="OG323" s="20">
        <v>1271.2650000000001</v>
      </c>
      <c r="OH323" s="20">
        <v>1131.68</v>
      </c>
      <c r="OI323" s="20">
        <v>1131.68</v>
      </c>
      <c r="OJ323" s="21">
        <v>252.8</v>
      </c>
      <c r="OK323" s="20">
        <v>681.12300000000005</v>
      </c>
      <c r="OL323" s="20">
        <v>606.33600000000001</v>
      </c>
      <c r="OM323" s="21">
        <v>69.099999999999994</v>
      </c>
      <c r="ON323" s="20">
        <v>186.12200000000001</v>
      </c>
      <c r="OO323" s="20">
        <v>165.68600000000001</v>
      </c>
      <c r="OP323" s="21">
        <v>64.900000000000006</v>
      </c>
      <c r="OQ323" s="20">
        <v>174.80699999999999</v>
      </c>
      <c r="OR323" s="20">
        <v>155.613</v>
      </c>
      <c r="OS323" s="21">
        <v>65.8</v>
      </c>
      <c r="OT323" s="20">
        <v>177.321</v>
      </c>
      <c r="OU323" s="20">
        <v>157.851</v>
      </c>
      <c r="OV323" s="20">
        <v>157.851</v>
      </c>
      <c r="OW323" s="21">
        <v>117.9</v>
      </c>
      <c r="OX323" s="20">
        <v>317.68</v>
      </c>
      <c r="OY323" s="20">
        <v>282.79899999999998</v>
      </c>
      <c r="OZ323" s="20">
        <v>282.79899999999998</v>
      </c>
      <c r="PA323" s="21">
        <v>183.7</v>
      </c>
      <c r="PB323" s="20">
        <v>495.00099999999998</v>
      </c>
      <c r="PC323" s="20">
        <v>440.65</v>
      </c>
      <c r="PD323" s="20">
        <v>440.65</v>
      </c>
      <c r="PE323" s="21">
        <v>94.7</v>
      </c>
      <c r="PF323" s="20">
        <v>255.142</v>
      </c>
      <c r="PG323" s="20">
        <v>227.12700000000001</v>
      </c>
      <c r="PH323" s="20">
        <v>227.12700000000001</v>
      </c>
      <c r="PI323" s="21">
        <v>324.5</v>
      </c>
      <c r="PJ323" s="20">
        <v>8894.6</v>
      </c>
      <c r="PK323" s="20">
        <v>7917.973</v>
      </c>
      <c r="PL323" s="21">
        <v>111.4</v>
      </c>
      <c r="PM323" s="20">
        <v>3054.2660000000001</v>
      </c>
      <c r="PN323" s="20">
        <v>2718.9079999999999</v>
      </c>
      <c r="PO323" s="21">
        <v>97.3</v>
      </c>
      <c r="PP323" s="20">
        <v>2667.875</v>
      </c>
      <c r="PQ323" s="20">
        <v>2374.942</v>
      </c>
      <c r="PR323" s="21">
        <v>62.1</v>
      </c>
      <c r="PS323" s="20">
        <v>1703.5139999999999</v>
      </c>
      <c r="PT323" s="20">
        <v>1516.4680000000001</v>
      </c>
      <c r="PU323" s="20">
        <v>1516.4680000000001</v>
      </c>
      <c r="PV323" s="21">
        <v>150.9</v>
      </c>
      <c r="PW323" s="20">
        <v>4136.82</v>
      </c>
      <c r="PX323" s="20">
        <v>3682.5970000000002</v>
      </c>
      <c r="PY323" s="20">
        <v>3682.5970000000002</v>
      </c>
      <c r="PZ323" s="21">
        <v>213.1</v>
      </c>
      <c r="QA323" s="20">
        <v>5840.3339999999998</v>
      </c>
      <c r="QB323" s="20">
        <v>5199.0649999999996</v>
      </c>
      <c r="QC323" s="20">
        <v>5199.0649999999996</v>
      </c>
      <c r="QD323" s="21">
        <v>101.4</v>
      </c>
      <c r="QE323" s="20">
        <v>2779.9650000000001</v>
      </c>
      <c r="QF323" s="20">
        <v>2474.7249999999999</v>
      </c>
      <c r="QG323" s="20">
        <v>2474.7249999999999</v>
      </c>
      <c r="QH323" s="21">
        <v>248</v>
      </c>
      <c r="QI323" s="21">
        <v>230</v>
      </c>
      <c r="QJ323" s="20">
        <v>180994.46100000001</v>
      </c>
      <c r="QK323" s="21">
        <v>91.5</v>
      </c>
      <c r="QL323" s="21">
        <v>82.5</v>
      </c>
      <c r="QM323" s="20">
        <v>66756.448999999993</v>
      </c>
      <c r="QN323" s="21">
        <v>85.9</v>
      </c>
      <c r="QO323" s="21">
        <v>78.099999999999994</v>
      </c>
      <c r="QP323" s="20">
        <v>62682.135000000002</v>
      </c>
      <c r="QQ323" s="21">
        <v>61.8</v>
      </c>
      <c r="QR323" s="21">
        <v>55.3</v>
      </c>
      <c r="QS323" s="20">
        <v>45143.63</v>
      </c>
      <c r="QT323" s="21">
        <v>94.7</v>
      </c>
      <c r="QU323" s="21">
        <v>92.3</v>
      </c>
      <c r="QV323" s="20">
        <v>69094.381999999998</v>
      </c>
      <c r="QW323" s="21">
        <v>156.5</v>
      </c>
      <c r="QX323" s="21">
        <v>147.5</v>
      </c>
      <c r="QY323" s="20">
        <v>114238.011</v>
      </c>
      <c r="QZ323" s="21">
        <v>90.3</v>
      </c>
      <c r="RA323" s="21">
        <v>89.9</v>
      </c>
      <c r="RB323" s="20">
        <v>65892.370999999999</v>
      </c>
      <c r="RC323" s="21">
        <v>266</v>
      </c>
      <c r="RD323" s="20">
        <v>7861.0420000000004</v>
      </c>
      <c r="RE323" s="20">
        <v>5953.1670000000004</v>
      </c>
      <c r="RF323" s="21">
        <v>110.7</v>
      </c>
      <c r="RG323" s="20">
        <v>3270.6869999999999</v>
      </c>
      <c r="RH323" s="20">
        <v>2476.8910000000001</v>
      </c>
      <c r="RI323" s="21">
        <v>85.5</v>
      </c>
      <c r="RJ323" s="20">
        <v>2526.7669999999998</v>
      </c>
      <c r="RK323" s="20">
        <v>1913.521</v>
      </c>
      <c r="RL323" s="21">
        <v>84</v>
      </c>
      <c r="RM323" s="20">
        <v>2482.7860000000001</v>
      </c>
      <c r="RN323" s="20">
        <v>1880.2139999999999</v>
      </c>
      <c r="RO323" s="20">
        <v>1880.2139999999999</v>
      </c>
      <c r="RP323" s="21">
        <v>71.3</v>
      </c>
      <c r="RQ323" s="20">
        <v>2107.569</v>
      </c>
      <c r="RR323" s="20">
        <v>1596.0619999999999</v>
      </c>
      <c r="RS323" s="20">
        <v>1596.0619999999999</v>
      </c>
      <c r="RT323" s="21">
        <v>155.30000000000001</v>
      </c>
      <c r="RU323" s="20">
        <v>4590.3549999999996</v>
      </c>
      <c r="RV323" s="20">
        <v>3476.2759999999998</v>
      </c>
      <c r="RW323" s="20">
        <v>3476.2759999999998</v>
      </c>
      <c r="RX323" s="21">
        <v>85.9</v>
      </c>
      <c r="RY323" s="20">
        <v>2539.2860000000001</v>
      </c>
      <c r="RZ323" s="20">
        <v>1923.001</v>
      </c>
      <c r="SA323" s="20">
        <v>1923.001</v>
      </c>
      <c r="SB323" s="21">
        <v>300.5</v>
      </c>
      <c r="SC323" s="20">
        <v>617.202</v>
      </c>
      <c r="SD323" s="20">
        <v>549.43299999999999</v>
      </c>
      <c r="SE323" s="21">
        <v>189.8</v>
      </c>
      <c r="SF323" s="20">
        <v>389.90300000000002</v>
      </c>
      <c r="SG323" s="20">
        <v>347.09199999999998</v>
      </c>
      <c r="SH323" s="21">
        <v>181.1</v>
      </c>
      <c r="SI323" s="20">
        <v>371.98899999999998</v>
      </c>
      <c r="SJ323" s="20">
        <v>331.14499999999998</v>
      </c>
      <c r="SK323" s="21">
        <v>56</v>
      </c>
      <c r="SL323" s="20">
        <v>115.11199999999999</v>
      </c>
      <c r="SM323" s="20">
        <v>102.47199999999999</v>
      </c>
      <c r="SN323" s="20">
        <v>102.47199999999999</v>
      </c>
      <c r="SO323" s="21">
        <v>54.6</v>
      </c>
      <c r="SP323" s="20">
        <v>112.187</v>
      </c>
      <c r="SQ323" s="20">
        <v>99.869</v>
      </c>
      <c r="SR323" s="20">
        <v>99.869</v>
      </c>
      <c r="SS323" s="21">
        <v>110.7</v>
      </c>
      <c r="ST323" s="20">
        <v>227.298</v>
      </c>
      <c r="SU323" s="20">
        <v>202.34100000000001</v>
      </c>
      <c r="SV323" s="20">
        <v>202.34100000000001</v>
      </c>
      <c r="SW323" s="21">
        <v>80.5</v>
      </c>
      <c r="SX323" s="20">
        <v>165.411</v>
      </c>
      <c r="SY323" s="20">
        <v>147.249</v>
      </c>
      <c r="SZ323" s="20">
        <v>147.249</v>
      </c>
      <c r="TA323" s="21">
        <v>415.9</v>
      </c>
      <c r="TB323" s="20">
        <v>1520.3409999999999</v>
      </c>
      <c r="TC323" s="20">
        <v>11838.136</v>
      </c>
      <c r="TD323" s="21">
        <v>66.900000000000006</v>
      </c>
      <c r="TE323" s="20">
        <v>244.50800000000001</v>
      </c>
      <c r="TF323" s="20">
        <v>1903.8620000000001</v>
      </c>
      <c r="TG323" s="21">
        <v>81.599999999999994</v>
      </c>
      <c r="TH323" s="20">
        <v>298.43400000000003</v>
      </c>
      <c r="TI323" s="20">
        <v>2323.7600000000002</v>
      </c>
      <c r="TJ323" s="20">
        <v>2323.7600000000002</v>
      </c>
      <c r="TK323" s="21">
        <v>267.39999999999998</v>
      </c>
      <c r="TL323" s="20">
        <v>977.399</v>
      </c>
      <c r="TM323" s="20">
        <v>7610.5140000000001</v>
      </c>
      <c r="TN323" s="20">
        <v>7610.5140000000001</v>
      </c>
      <c r="TO323" s="21">
        <v>349</v>
      </c>
      <c r="TP323" s="20">
        <v>1275.8330000000001</v>
      </c>
      <c r="TQ323" s="20">
        <v>9934.2739999999994</v>
      </c>
      <c r="TR323" s="20">
        <v>9934.2739999999994</v>
      </c>
      <c r="TS323" s="21">
        <v>254.3</v>
      </c>
      <c r="TT323" s="20">
        <v>929.77599999999995</v>
      </c>
      <c r="TU323" s="20">
        <v>7239.7020000000002</v>
      </c>
      <c r="TV323" s="20">
        <v>7239.7020000000002</v>
      </c>
      <c r="TW323" s="21">
        <v>152.30000000000001</v>
      </c>
      <c r="TX323" s="20">
        <v>246.376</v>
      </c>
      <c r="TY323" s="20">
        <v>72489.519</v>
      </c>
      <c r="TZ323" s="21">
        <v>70</v>
      </c>
      <c r="UA323" s="20">
        <v>113.154</v>
      </c>
      <c r="UB323" s="20">
        <v>33292.6</v>
      </c>
      <c r="UC323" s="21">
        <v>63.9</v>
      </c>
      <c r="UD323" s="20">
        <v>103.30200000000001</v>
      </c>
      <c r="UE323" s="20">
        <v>30393.93</v>
      </c>
      <c r="UF323" s="21">
        <v>18.5</v>
      </c>
      <c r="UG323" s="20">
        <v>29.984000000000002</v>
      </c>
      <c r="UH323" s="20">
        <v>8822.0669999999991</v>
      </c>
      <c r="UI323" s="20">
        <v>8822.0669999999991</v>
      </c>
      <c r="UJ323" s="21">
        <v>63.8</v>
      </c>
      <c r="UK323" s="20">
        <v>103.238</v>
      </c>
      <c r="UL323" s="20">
        <v>30374.851999999999</v>
      </c>
      <c r="UM323" s="20">
        <v>30374.851999999999</v>
      </c>
      <c r="UN323" s="21">
        <v>82.4</v>
      </c>
      <c r="UO323" s="20">
        <v>133.22200000000001</v>
      </c>
      <c r="UP323" s="20">
        <v>39196.919000000002</v>
      </c>
      <c r="UQ323" s="20">
        <v>39196.919000000002</v>
      </c>
      <c r="UR323" s="21">
        <v>32.700000000000003</v>
      </c>
      <c r="US323" s="20">
        <v>52.914000000000001</v>
      </c>
      <c r="UT323" s="20">
        <v>15568.528</v>
      </c>
      <c r="UU323" s="20">
        <v>15568.528</v>
      </c>
      <c r="UV323" s="21">
        <v>73.099999999999994</v>
      </c>
      <c r="UW323" s="20">
        <v>833.42600000000004</v>
      </c>
      <c r="UX323" s="20">
        <v>11570038.221000001</v>
      </c>
      <c r="UY323" s="21">
        <v>30.1</v>
      </c>
      <c r="UZ323" s="20">
        <v>343.75900000000001</v>
      </c>
      <c r="VA323" s="20">
        <v>4772238.5959999999</v>
      </c>
      <c r="VB323" s="21">
        <v>17</v>
      </c>
      <c r="VC323" s="20">
        <v>193.51900000000001</v>
      </c>
      <c r="VD323" s="20">
        <v>2686520.7740000002</v>
      </c>
      <c r="VE323" s="20">
        <v>2686520.7740000002</v>
      </c>
      <c r="VF323" s="21">
        <v>26</v>
      </c>
      <c r="VG323" s="20">
        <v>296.14800000000002</v>
      </c>
      <c r="VH323" s="20">
        <v>4111278.8509999998</v>
      </c>
      <c r="VI323" s="20">
        <v>4111278.8509999998</v>
      </c>
      <c r="VJ323" s="21">
        <v>42.9</v>
      </c>
      <c r="VK323" s="20">
        <v>489.66699999999997</v>
      </c>
      <c r="VL323" s="20">
        <v>6797799.625</v>
      </c>
      <c r="VM323" s="20">
        <v>6797799.625</v>
      </c>
      <c r="VN323" s="21">
        <v>35.700000000000003</v>
      </c>
      <c r="VO323" s="20">
        <v>406.66</v>
      </c>
      <c r="VP323" s="20">
        <v>5645457.4970000004</v>
      </c>
      <c r="VQ323" s="20">
        <v>5645457.4970000004</v>
      </c>
      <c r="VR323" s="21">
        <v>297.3</v>
      </c>
      <c r="VS323" s="20">
        <v>1188.175</v>
      </c>
      <c r="VT323" s="20">
        <v>1057.713</v>
      </c>
      <c r="VU323" s="21">
        <v>62</v>
      </c>
      <c r="VV323" s="20">
        <v>247.85599999999999</v>
      </c>
      <c r="VW323" s="20">
        <v>220.64099999999999</v>
      </c>
      <c r="VX323" s="21">
        <v>57.2</v>
      </c>
      <c r="VY323" s="20">
        <v>228.46899999999999</v>
      </c>
      <c r="VZ323" s="20">
        <v>203.38300000000001</v>
      </c>
      <c r="WA323" s="21">
        <v>37.6</v>
      </c>
      <c r="WB323" s="20">
        <v>150.33500000000001</v>
      </c>
      <c r="WC323" s="20">
        <v>133.828</v>
      </c>
      <c r="WD323" s="20">
        <v>133.828</v>
      </c>
      <c r="WE323" s="21">
        <v>197.7</v>
      </c>
      <c r="WF323" s="20">
        <v>789.98400000000004</v>
      </c>
      <c r="WG323" s="20">
        <v>703.24400000000003</v>
      </c>
      <c r="WH323" s="20">
        <v>703.24400000000003</v>
      </c>
      <c r="WI323" s="21">
        <v>235.3</v>
      </c>
      <c r="WJ323" s="20">
        <v>940.32</v>
      </c>
      <c r="WK323" s="20">
        <v>837.072</v>
      </c>
      <c r="WL323" s="20">
        <v>837.072</v>
      </c>
      <c r="WM323" s="21">
        <v>36.799999999999997</v>
      </c>
      <c r="WN323" s="20">
        <v>146.89400000000001</v>
      </c>
      <c r="WO323" s="20">
        <v>130.76499999999999</v>
      </c>
      <c r="WP323" s="20">
        <v>130.76499999999999</v>
      </c>
      <c r="WQ323" s="21">
        <v>174.8</v>
      </c>
      <c r="WR323" s="20">
        <v>724.82500000000005</v>
      </c>
      <c r="WS323" s="20">
        <v>2506.3009999999999</v>
      </c>
      <c r="WT323" s="21">
        <v>66.2</v>
      </c>
      <c r="WU323" s="20">
        <v>274.58699999999999</v>
      </c>
      <c r="WV323" s="20">
        <v>949.46799999999996</v>
      </c>
      <c r="WW323" s="21">
        <v>58.4</v>
      </c>
      <c r="WX323" s="20">
        <v>242.27199999999999</v>
      </c>
      <c r="WY323" s="20">
        <v>837.72699999999998</v>
      </c>
      <c r="WZ323" s="21">
        <v>41</v>
      </c>
      <c r="XA323" s="20">
        <v>169.94800000000001</v>
      </c>
      <c r="XB323" s="20">
        <v>587.64599999999996</v>
      </c>
      <c r="XC323" s="20">
        <v>587.64599999999996</v>
      </c>
      <c r="XD323" s="21">
        <v>67.599999999999994</v>
      </c>
      <c r="XE323" s="20">
        <v>280.29000000000002</v>
      </c>
      <c r="XF323" s="20">
        <v>969.18700000000001</v>
      </c>
      <c r="XG323" s="20">
        <v>969.18700000000001</v>
      </c>
      <c r="XH323" s="21">
        <v>108.6</v>
      </c>
      <c r="XI323" s="20">
        <v>450.238</v>
      </c>
      <c r="XJ323" s="20">
        <v>1556.8330000000001</v>
      </c>
      <c r="XK323" s="20">
        <v>1556.8330000000001</v>
      </c>
      <c r="XL323" s="21">
        <v>64</v>
      </c>
      <c r="XM323" s="20">
        <v>265.23599999999999</v>
      </c>
      <c r="XN323" s="22">
        <v>917.132023</v>
      </c>
      <c r="XO323" s="22">
        <v>917.132023</v>
      </c>
      <c r="XP323" s="21">
        <v>165.7</v>
      </c>
      <c r="XQ323" s="20">
        <v>4587.6589999999997</v>
      </c>
      <c r="XR323" s="20">
        <v>327461.59899999999</v>
      </c>
      <c r="XS323" s="21">
        <v>74.3</v>
      </c>
      <c r="XT323" s="20">
        <v>2055.7809999999999</v>
      </c>
      <c r="XU323" s="20">
        <v>146739.20000000001</v>
      </c>
      <c r="XV323" s="21">
        <v>37</v>
      </c>
      <c r="XW323" s="20">
        <v>1024.0540000000001</v>
      </c>
      <c r="XX323" s="20">
        <v>73095.736999999994</v>
      </c>
      <c r="XY323" s="20">
        <v>73095.736999999994</v>
      </c>
      <c r="XZ323" s="21">
        <v>54.5</v>
      </c>
      <c r="YA323" s="20">
        <v>1507.8240000000001</v>
      </c>
      <c r="YB323" s="20">
        <v>107626.662</v>
      </c>
      <c r="YC323" s="20">
        <v>107626.662</v>
      </c>
      <c r="YD323" s="21">
        <v>91.5</v>
      </c>
      <c r="YE323" s="20">
        <v>2531.8780000000002</v>
      </c>
      <c r="YF323" s="20">
        <v>180722.399</v>
      </c>
      <c r="YG323" s="20">
        <v>180722.399</v>
      </c>
      <c r="YH323" s="21">
        <v>53.6</v>
      </c>
      <c r="YI323" s="20">
        <v>1483.72</v>
      </c>
      <c r="YJ323" s="20">
        <v>105906.13400000001</v>
      </c>
      <c r="YK323" s="20">
        <v>105906.13400000001</v>
      </c>
      <c r="YL323" s="21">
        <v>257.60000000000002</v>
      </c>
      <c r="YM323" s="20">
        <v>5199.2700000000004</v>
      </c>
      <c r="YN323" s="20">
        <v>4628.3900000000003</v>
      </c>
      <c r="YO323" s="21">
        <v>148.30000000000001</v>
      </c>
      <c r="YP323" s="20">
        <v>2993.386</v>
      </c>
      <c r="YQ323" s="20">
        <v>2664.712</v>
      </c>
      <c r="YR323" s="21">
        <v>134.19999999999999</v>
      </c>
      <c r="YS323" s="20">
        <v>2707.4810000000002</v>
      </c>
      <c r="YT323" s="20">
        <v>2410.1999999999998</v>
      </c>
      <c r="YU323" s="21">
        <v>41.1</v>
      </c>
      <c r="YV323" s="20">
        <v>828.86300000000006</v>
      </c>
      <c r="YW323" s="20">
        <v>737.85400000000004</v>
      </c>
      <c r="YX323" s="20">
        <v>737.85400000000004</v>
      </c>
      <c r="YY323" s="21">
        <v>68.2</v>
      </c>
      <c r="YZ323" s="20">
        <v>1377.021</v>
      </c>
      <c r="ZA323" s="20">
        <v>1225.8240000000001</v>
      </c>
      <c r="ZB323" s="20">
        <v>1225.8240000000001</v>
      </c>
      <c r="ZC323" s="21">
        <v>109.3</v>
      </c>
      <c r="ZD323" s="20">
        <v>2205.884</v>
      </c>
      <c r="ZE323" s="20">
        <v>1963.6780000000001</v>
      </c>
      <c r="ZF323" s="20">
        <v>1963.6780000000001</v>
      </c>
      <c r="ZG323" s="21">
        <v>70.7</v>
      </c>
      <c r="ZH323" s="20">
        <v>1427.355</v>
      </c>
      <c r="ZI323" s="20">
        <v>1270.6310000000001</v>
      </c>
      <c r="ZJ323" s="20">
        <v>1270.6310000000001</v>
      </c>
      <c r="ZK323" s="21">
        <v>381.5</v>
      </c>
      <c r="ZL323" s="20">
        <v>19607.744999999999</v>
      </c>
      <c r="ZM323" s="20">
        <v>2128332.5</v>
      </c>
      <c r="ZN323" s="21">
        <v>217</v>
      </c>
      <c r="ZO323" s="20">
        <v>11151.868</v>
      </c>
      <c r="ZP323" s="20">
        <v>1210485.1000000001</v>
      </c>
      <c r="ZQ323" s="21">
        <v>203.4</v>
      </c>
      <c r="ZR323" s="20">
        <v>10452.941999999999</v>
      </c>
      <c r="ZS323" s="20">
        <v>1134619.7690000001</v>
      </c>
      <c r="ZT323" s="21">
        <v>62.5</v>
      </c>
      <c r="ZU323" s="20">
        <v>3214.1149999999998</v>
      </c>
      <c r="ZV323" s="20">
        <v>348877.7</v>
      </c>
      <c r="ZW323" s="20">
        <v>348877.7</v>
      </c>
      <c r="ZX323" s="21">
        <v>102</v>
      </c>
      <c r="ZY323" s="20">
        <v>5241.7619999999997</v>
      </c>
      <c r="ZZ323" s="20">
        <v>568969.69999999995</v>
      </c>
      <c r="AAA323" s="20">
        <v>568969.69999999995</v>
      </c>
      <c r="AAB323" s="21">
        <v>164.5</v>
      </c>
      <c r="AAC323" s="20">
        <v>8455.8770000000004</v>
      </c>
      <c r="AAD323" s="20">
        <v>917847.4</v>
      </c>
      <c r="AAE323" s="20">
        <v>917847.4</v>
      </c>
      <c r="AAF323" s="21">
        <v>110.1</v>
      </c>
      <c r="AAG323" s="20">
        <v>5656.4470000000001</v>
      </c>
      <c r="AAH323" s="20">
        <v>613981.9</v>
      </c>
      <c r="AAI323" s="20">
        <v>613981.9</v>
      </c>
      <c r="AAJ323" s="21">
        <v>235.6</v>
      </c>
      <c r="AAK323" s="20">
        <v>3928.8359999999998</v>
      </c>
      <c r="AAL323" s="20">
        <v>4533444.4000000004</v>
      </c>
      <c r="AAM323" s="21">
        <v>39.299999999999997</v>
      </c>
      <c r="AAN323" s="20">
        <v>655.83299999999997</v>
      </c>
      <c r="AAO323" s="20">
        <v>756759.7</v>
      </c>
      <c r="AAP323" s="21">
        <v>95</v>
      </c>
      <c r="AAQ323" s="20">
        <v>1584.0630000000001</v>
      </c>
      <c r="AAR323" s="20">
        <v>1827833.9</v>
      </c>
      <c r="AAS323" s="20">
        <v>1827833.9</v>
      </c>
      <c r="AAT323" s="21">
        <v>101.3</v>
      </c>
      <c r="AAU323" s="20">
        <v>1688.94</v>
      </c>
      <c r="AAV323" s="20">
        <v>1948850.8</v>
      </c>
      <c r="AAW323" s="20">
        <v>1948850.8</v>
      </c>
      <c r="AAX323" s="21">
        <v>196.2</v>
      </c>
      <c r="AAY323" s="20">
        <v>3273.002</v>
      </c>
      <c r="AAZ323" s="20">
        <v>3776684.7</v>
      </c>
      <c r="ABA323" s="20">
        <v>3776684.7</v>
      </c>
      <c r="ABB323" s="21">
        <v>138.30000000000001</v>
      </c>
      <c r="ABC323" s="20">
        <v>2305.83</v>
      </c>
      <c r="ABD323" s="20">
        <v>2660674.6</v>
      </c>
      <c r="ABE323" s="20">
        <v>2660674.6</v>
      </c>
      <c r="ABF323" s="21">
        <v>427</v>
      </c>
      <c r="ABG323" s="20">
        <v>299.03800000000001</v>
      </c>
      <c r="ABH323" s="20">
        <v>266.20400000000001</v>
      </c>
      <c r="ABI323" s="21">
        <v>23.5</v>
      </c>
      <c r="ABJ323" s="20">
        <v>16.469000000000001</v>
      </c>
      <c r="ABK323" s="20">
        <v>14.661</v>
      </c>
      <c r="ABL323" s="21">
        <v>22.4</v>
      </c>
      <c r="ABM323" s="20">
        <v>15.685</v>
      </c>
      <c r="ABN323" s="20">
        <v>13.962999999999999</v>
      </c>
      <c r="ABO323" s="21">
        <v>68.099999999999994</v>
      </c>
      <c r="ABP323" s="20">
        <v>47.698</v>
      </c>
      <c r="ABQ323" s="20">
        <v>42.460999999999999</v>
      </c>
      <c r="ABR323" s="20">
        <v>42.460999999999999</v>
      </c>
      <c r="ABS323" s="21">
        <v>335.4</v>
      </c>
      <c r="ABT323" s="20">
        <v>234.87100000000001</v>
      </c>
      <c r="ABU323" s="20">
        <v>209.08199999999999</v>
      </c>
      <c r="ABV323" s="20">
        <v>209.08199999999999</v>
      </c>
      <c r="ABW323" s="21">
        <v>403.5</v>
      </c>
      <c r="ABX323" s="20">
        <v>282.56900000000002</v>
      </c>
      <c r="ABY323" s="20">
        <v>251.54300000000001</v>
      </c>
      <c r="ABZ323" s="20">
        <v>251.54300000000001</v>
      </c>
      <c r="ACA323" s="21">
        <v>105.9</v>
      </c>
      <c r="ACB323" s="20">
        <v>74.135999999999996</v>
      </c>
      <c r="ACC323" s="20">
        <v>65.995999999999995</v>
      </c>
      <c r="ACD323" s="20">
        <v>65.995999999999995</v>
      </c>
      <c r="ACE323" s="21">
        <v>77.3</v>
      </c>
      <c r="ACF323" s="20">
        <v>1000.51</v>
      </c>
      <c r="ACG323" s="20">
        <v>18898.933000000001</v>
      </c>
      <c r="ACH323" s="21">
        <v>36.1</v>
      </c>
      <c r="ACI323" s="20">
        <v>467.55900000000003</v>
      </c>
      <c r="ACJ323" s="20">
        <v>8831.8709999999992</v>
      </c>
      <c r="ACK323" s="21">
        <v>16</v>
      </c>
      <c r="ACL323" s="20">
        <v>207.47</v>
      </c>
      <c r="ACM323" s="20">
        <v>3918.9650000000001</v>
      </c>
      <c r="ACN323" s="20">
        <v>3918.9650000000001</v>
      </c>
      <c r="ACO323" s="21">
        <v>25.1</v>
      </c>
      <c r="ACP323" s="20">
        <v>325.48</v>
      </c>
      <c r="ACQ323" s="20">
        <v>6148.0969999999998</v>
      </c>
      <c r="ACR323" s="20">
        <v>6148.0969999999998</v>
      </c>
      <c r="ACS323" s="21">
        <v>41.2</v>
      </c>
      <c r="ACT323" s="20">
        <v>532.95100000000002</v>
      </c>
      <c r="ACU323" s="20">
        <v>10067.062</v>
      </c>
      <c r="ACV323" s="20">
        <v>10067.062</v>
      </c>
      <c r="ACW323" s="21">
        <v>20</v>
      </c>
      <c r="ACX323" s="20">
        <v>258.45999999999998</v>
      </c>
      <c r="ACY323" s="20">
        <v>4882.1279999999997</v>
      </c>
      <c r="ACZ323" s="20">
        <v>4882.1279999999997</v>
      </c>
      <c r="ADA323" s="21">
        <v>189.1</v>
      </c>
      <c r="ADB323" s="20">
        <v>699.15099999999995</v>
      </c>
      <c r="ADC323" s="20">
        <v>2859.8760000000002</v>
      </c>
      <c r="ADD323" s="21">
        <v>52.4</v>
      </c>
      <c r="ADE323" s="20">
        <v>193.864</v>
      </c>
      <c r="ADF323" s="20">
        <v>792.99900000000002</v>
      </c>
      <c r="ADG323" s="21">
        <v>68.099999999999994</v>
      </c>
      <c r="ADH323" s="20">
        <v>251.91399999999999</v>
      </c>
      <c r="ADI323" s="20">
        <v>1030.453</v>
      </c>
      <c r="ADJ323" s="20">
        <v>1030.453</v>
      </c>
      <c r="ADK323" s="21">
        <v>68.5</v>
      </c>
      <c r="ADL323" s="20">
        <v>253.374</v>
      </c>
      <c r="ADM323" s="20">
        <v>1036.425</v>
      </c>
      <c r="ADN323" s="20">
        <v>1036.425</v>
      </c>
      <c r="ADO323" s="21">
        <v>136.6</v>
      </c>
      <c r="ADP323" s="20">
        <v>505.28699999999998</v>
      </c>
      <c r="ADQ323" s="20">
        <v>2066.877</v>
      </c>
      <c r="ADR323" s="20">
        <v>2066.877</v>
      </c>
      <c r="ADS323" s="21">
        <v>130.69999999999999</v>
      </c>
      <c r="ADT323" s="20">
        <v>483.18400000000003</v>
      </c>
      <c r="ADU323" s="20">
        <v>1976.463</v>
      </c>
      <c r="ADV323" s="20">
        <v>1976.463</v>
      </c>
      <c r="ADW323" s="21">
        <v>306</v>
      </c>
      <c r="ADX323" s="20">
        <v>2794.4810000000002</v>
      </c>
      <c r="ADY323" s="20">
        <v>2487.6469999999999</v>
      </c>
      <c r="ADZ323" s="21">
        <v>56.3</v>
      </c>
      <c r="AEA323" s="20">
        <v>513.86300000000006</v>
      </c>
      <c r="AEB323" s="20">
        <v>457.44099999999997</v>
      </c>
      <c r="AEC323" s="21">
        <v>48.6</v>
      </c>
      <c r="AED323" s="20">
        <v>443.41899999999998</v>
      </c>
      <c r="AEE323" s="20">
        <v>394.73200000000003</v>
      </c>
      <c r="AEF323" s="21">
        <v>100.8</v>
      </c>
      <c r="AEG323" s="20">
        <v>920.63400000000001</v>
      </c>
      <c r="AEH323" s="20">
        <v>819.548</v>
      </c>
      <c r="AEI323" s="20">
        <v>819.548</v>
      </c>
      <c r="AEJ323" s="21">
        <v>148.9</v>
      </c>
      <c r="AEK323" s="20">
        <v>1359.9839999999999</v>
      </c>
      <c r="AEL323" s="20">
        <v>1210.6579999999999</v>
      </c>
      <c r="AEM323" s="20">
        <v>1210.6579999999999</v>
      </c>
      <c r="AEN323" s="21">
        <v>249.8</v>
      </c>
      <c r="AEO323" s="20">
        <v>2280.6179999999999</v>
      </c>
      <c r="AEP323" s="20">
        <v>2030.2059999999999</v>
      </c>
      <c r="AEQ323" s="20">
        <v>2030.2059999999999</v>
      </c>
      <c r="AER323" s="21">
        <v>100.8</v>
      </c>
      <c r="AES323" s="20">
        <v>920.29200000000003</v>
      </c>
      <c r="AET323" s="20">
        <v>819.24400000000003</v>
      </c>
      <c r="AEU323" s="20">
        <v>819.24400000000003</v>
      </c>
      <c r="AEV323" s="21">
        <v>286.2</v>
      </c>
      <c r="AEW323" s="20">
        <v>1175.9349999999999</v>
      </c>
      <c r="AEX323" s="20">
        <v>10325.064</v>
      </c>
      <c r="AEY323" s="21">
        <v>40.4</v>
      </c>
      <c r="AEZ323" s="20">
        <v>166.14400000000001</v>
      </c>
      <c r="AFA323" s="20">
        <v>1458.79</v>
      </c>
      <c r="AFB323" s="21">
        <v>39.799999999999997</v>
      </c>
      <c r="AFC323" s="20">
        <v>163.422</v>
      </c>
      <c r="AFD323" s="20">
        <v>1434.8910000000001</v>
      </c>
      <c r="AFE323" s="21">
        <v>103.3</v>
      </c>
      <c r="AFF323" s="20">
        <v>424.39800000000002</v>
      </c>
      <c r="AFG323" s="20">
        <v>3726.3449999999998</v>
      </c>
      <c r="AFH323" s="20">
        <v>3726.3449999999998</v>
      </c>
      <c r="AFI323" s="21">
        <v>142.5</v>
      </c>
      <c r="AFJ323" s="20">
        <v>585.39300000000003</v>
      </c>
      <c r="AFK323" s="20">
        <v>5139.9290000000001</v>
      </c>
      <c r="AFL323" s="20">
        <v>5139.9290000000001</v>
      </c>
      <c r="AFM323" s="21">
        <v>245.8</v>
      </c>
      <c r="AFN323" s="20">
        <v>1009.792</v>
      </c>
      <c r="AFO323" s="20">
        <v>8866.2739999999994</v>
      </c>
      <c r="AFP323" s="20">
        <v>8866.2739999999994</v>
      </c>
      <c r="AFQ323" s="21">
        <v>127.5</v>
      </c>
      <c r="AFR323" s="20">
        <v>523.90099999999995</v>
      </c>
      <c r="AFS323" s="20">
        <v>4600.0050000000001</v>
      </c>
      <c r="AFT323" s="20">
        <v>4600.0050000000001</v>
      </c>
      <c r="AFU323" s="21">
        <v>198.2</v>
      </c>
      <c r="AFV323" s="20">
        <v>427.54500000000002</v>
      </c>
      <c r="AFW323" s="20">
        <v>633.79300000000001</v>
      </c>
      <c r="AFX323" s="21">
        <v>27.7</v>
      </c>
      <c r="AFY323" s="20">
        <v>59.750999999999998</v>
      </c>
      <c r="AFZ323" s="20">
        <v>88.575000000000003</v>
      </c>
      <c r="AGA323" s="21">
        <v>91.8</v>
      </c>
      <c r="AGB323" s="20">
        <v>198.065</v>
      </c>
      <c r="AGC323" s="20">
        <v>293.61099999999999</v>
      </c>
      <c r="AGD323" s="20">
        <v>293.61099999999999</v>
      </c>
      <c r="AGE323" s="21">
        <v>78.7</v>
      </c>
      <c r="AGF323" s="20">
        <v>169.72900000000001</v>
      </c>
      <c r="AGG323" s="20">
        <v>251.607</v>
      </c>
      <c r="AGH323" s="20">
        <v>251.607</v>
      </c>
      <c r="AGI323" s="21">
        <v>170.5</v>
      </c>
      <c r="AGJ323" s="20">
        <v>367.79399999999998</v>
      </c>
      <c r="AGK323" s="20">
        <v>545.21799999999996</v>
      </c>
      <c r="AGL323" s="20">
        <v>545.21799999999996</v>
      </c>
      <c r="AGM323" s="21">
        <v>145.4</v>
      </c>
      <c r="AGN323" s="20">
        <v>313.57499999999999</v>
      </c>
      <c r="AGO323" s="20">
        <v>464.84399999999999</v>
      </c>
      <c r="AGP323" s="20">
        <v>464.84399999999999</v>
      </c>
      <c r="AGQ323" s="21">
        <v>126.4</v>
      </c>
      <c r="AGR323" s="20">
        <v>763.12199999999996</v>
      </c>
      <c r="AGS323" s="20">
        <v>2891.62</v>
      </c>
      <c r="AGT323" s="21">
        <v>47.6</v>
      </c>
      <c r="AGU323" s="20">
        <v>287.48399999999998</v>
      </c>
      <c r="AGV323" s="20">
        <v>1089.336</v>
      </c>
      <c r="AGW323" s="21">
        <v>45.7</v>
      </c>
      <c r="AGX323" s="20">
        <v>276.05399999999997</v>
      </c>
      <c r="AGY323" s="20">
        <v>1046.0219999999999</v>
      </c>
      <c r="AGZ323" s="21">
        <v>34.4</v>
      </c>
      <c r="AHA323" s="20">
        <v>207.89400000000001</v>
      </c>
      <c r="AHB323" s="20">
        <v>787.75199999999995</v>
      </c>
      <c r="AHC323" s="20">
        <v>787.75199999999995</v>
      </c>
      <c r="AHD323" s="21">
        <v>44.4</v>
      </c>
      <c r="AHE323" s="20">
        <v>267.74299999999999</v>
      </c>
      <c r="AHF323" s="20">
        <v>1014.532</v>
      </c>
      <c r="AHG323" s="20">
        <v>1014.532</v>
      </c>
      <c r="AHH323" s="21">
        <v>78.8</v>
      </c>
      <c r="AHI323" s="20">
        <v>475.637</v>
      </c>
      <c r="AHJ323" s="20">
        <v>1802.2840000000001</v>
      </c>
      <c r="AHK323" s="20">
        <v>1802.2840000000001</v>
      </c>
      <c r="AHL323" s="21">
        <v>50.7</v>
      </c>
      <c r="AHM323" s="20">
        <v>306.05</v>
      </c>
      <c r="AHN323" s="20">
        <v>1159.6849999999999</v>
      </c>
      <c r="AHO323" s="20">
        <v>1159.6849999999999</v>
      </c>
      <c r="AHP323" s="21">
        <v>290.8</v>
      </c>
      <c r="AHQ323" s="20">
        <v>700.33699999999999</v>
      </c>
      <c r="AHR323" s="20">
        <v>623.44000000000005</v>
      </c>
      <c r="AHS323" s="21">
        <v>129.9</v>
      </c>
      <c r="AHT323" s="20">
        <v>312.89100000000002</v>
      </c>
      <c r="AHU323" s="20">
        <v>278.536</v>
      </c>
      <c r="AHV323" s="21">
        <v>116.6</v>
      </c>
      <c r="AHW323" s="20">
        <v>280.81099999999998</v>
      </c>
      <c r="AHX323" s="20">
        <v>249.97800000000001</v>
      </c>
      <c r="AHY323" s="21">
        <v>63.5</v>
      </c>
      <c r="AHZ323" s="20">
        <v>152.892</v>
      </c>
      <c r="AIA323" s="20">
        <v>136.10499999999999</v>
      </c>
      <c r="AIB323" s="20">
        <v>136.10499999999999</v>
      </c>
      <c r="AIC323" s="21">
        <v>97.4</v>
      </c>
      <c r="AID323" s="20">
        <v>234.553</v>
      </c>
      <c r="AIE323" s="20">
        <v>208.79900000000001</v>
      </c>
      <c r="AIF323" s="20">
        <v>208.79900000000001</v>
      </c>
      <c r="AIG323" s="21">
        <v>160.9</v>
      </c>
      <c r="AIH323" s="20">
        <v>387.44499999999999</v>
      </c>
      <c r="AII323" s="20">
        <v>344.904</v>
      </c>
      <c r="AIJ323" s="20">
        <v>344.904</v>
      </c>
      <c r="AIK323" s="21">
        <v>91.7</v>
      </c>
      <c r="AIL323" s="20">
        <v>220.85599999999999</v>
      </c>
      <c r="AIM323" s="20">
        <v>196.60599999999999</v>
      </c>
      <c r="AIN323" s="20">
        <v>196.60599999999999</v>
      </c>
      <c r="AIO323" s="21">
        <v>110.8</v>
      </c>
      <c r="AIP323" s="20">
        <v>1949.3440000000001</v>
      </c>
      <c r="AIQ323" s="20">
        <v>121389.334</v>
      </c>
      <c r="AIR323" s="21">
        <v>14.7</v>
      </c>
      <c r="AIS323" s="20">
        <v>257.89800000000002</v>
      </c>
      <c r="AIT323" s="20">
        <v>16059.81</v>
      </c>
      <c r="AIU323" s="21">
        <v>19.100000000000001</v>
      </c>
      <c r="AIV323" s="20">
        <v>336.91399999999999</v>
      </c>
      <c r="AIW323" s="20">
        <v>20980.296999999999</v>
      </c>
      <c r="AIX323" s="20">
        <v>20980.296999999999</v>
      </c>
      <c r="AIY323" s="21">
        <v>77</v>
      </c>
      <c r="AIZ323" s="20">
        <v>1354.5309999999999</v>
      </c>
      <c r="AJA323" s="20">
        <v>84349.226999999999</v>
      </c>
      <c r="AJB323" s="20">
        <v>84349.226999999999</v>
      </c>
      <c r="AJC323" s="21">
        <v>96.1</v>
      </c>
      <c r="AJD323" s="20">
        <v>1691.4449999999999</v>
      </c>
      <c r="AJE323" s="20">
        <v>105329.524</v>
      </c>
      <c r="AJF323" s="20">
        <v>105329.524</v>
      </c>
      <c r="AJG323" s="21">
        <v>51.4</v>
      </c>
      <c r="AJH323" s="20">
        <v>905.23</v>
      </c>
      <c r="AJI323" s="20">
        <v>56370.421000000002</v>
      </c>
      <c r="AJJ323" s="20">
        <v>56370.421000000002</v>
      </c>
      <c r="AJK323" s="21">
        <v>83.9</v>
      </c>
      <c r="AJL323" s="20">
        <v>681.10799999999995</v>
      </c>
      <c r="AJM323" s="20">
        <v>2554.1550000000002</v>
      </c>
      <c r="AJN323" s="21">
        <v>22.3</v>
      </c>
      <c r="AJO323" s="20">
        <v>180.78100000000001</v>
      </c>
      <c r="AJP323" s="20">
        <v>677.93</v>
      </c>
      <c r="AJQ323" s="21">
        <v>12.8</v>
      </c>
      <c r="AJR323" s="20">
        <v>103.965</v>
      </c>
      <c r="AJS323" s="20">
        <v>389.87</v>
      </c>
      <c r="AJT323" s="20">
        <v>389.87</v>
      </c>
      <c r="AJU323" s="21">
        <v>48.8</v>
      </c>
      <c r="AJV323" s="20">
        <v>396.36099999999999</v>
      </c>
      <c r="AJW323" s="20">
        <v>1486.355</v>
      </c>
      <c r="AJX323" s="20">
        <v>1486.355</v>
      </c>
      <c r="AJY323" s="21">
        <v>61.6</v>
      </c>
      <c r="AJZ323" s="20">
        <v>500.327</v>
      </c>
      <c r="AKA323" s="20">
        <v>1876.2249999999999</v>
      </c>
      <c r="AKB323" s="20">
        <v>1876.2249999999999</v>
      </c>
      <c r="AKC323" s="21">
        <v>52.4</v>
      </c>
      <c r="AKD323" s="20">
        <v>425.25900000000001</v>
      </c>
      <c r="AKE323" s="20">
        <v>1594.722</v>
      </c>
      <c r="AKF323" s="20">
        <v>1594.722</v>
      </c>
      <c r="AKG323" s="21">
        <v>287.5</v>
      </c>
      <c r="AKH323" s="20">
        <v>1561.973</v>
      </c>
      <c r="AKI323" s="20">
        <v>14525.259</v>
      </c>
      <c r="AKJ323" s="21">
        <v>37.4</v>
      </c>
      <c r="AKK323" s="20">
        <v>203.16499999999999</v>
      </c>
      <c r="AKL323" s="20">
        <v>1889.2929999999999</v>
      </c>
      <c r="AKM323" s="21">
        <v>35.5</v>
      </c>
      <c r="AKN323" s="20">
        <v>192.64599999999999</v>
      </c>
      <c r="AKO323" s="20">
        <v>1791.4760000000001</v>
      </c>
      <c r="AKP323" s="21">
        <v>88.5</v>
      </c>
      <c r="AKQ323" s="20">
        <v>480.64299999999997</v>
      </c>
      <c r="AKR323" s="20">
        <v>4469.6390000000001</v>
      </c>
      <c r="AKS323" s="20">
        <v>4469.6390000000001</v>
      </c>
      <c r="AKT323" s="21">
        <v>161.6</v>
      </c>
      <c r="AKU323" s="20">
        <v>878.16600000000005</v>
      </c>
      <c r="AKV323" s="20">
        <v>8166.3270000000002</v>
      </c>
      <c r="AKW323" s="20">
        <v>8166.3270000000002</v>
      </c>
      <c r="AKX323" s="21">
        <v>250.1</v>
      </c>
      <c r="AKY323" s="20">
        <v>1358.808</v>
      </c>
      <c r="AKZ323" s="20">
        <v>12635.966</v>
      </c>
      <c r="ALA323" s="20">
        <v>12635.966</v>
      </c>
      <c r="ALB323" s="21">
        <v>132.30000000000001</v>
      </c>
      <c r="ALC323" s="20">
        <v>718.827</v>
      </c>
      <c r="ALD323" s="20">
        <v>6684.5889999999999</v>
      </c>
      <c r="ALE323" s="20">
        <v>6684.5889999999999</v>
      </c>
      <c r="ALF323" s="21">
        <v>334.6</v>
      </c>
      <c r="ALG323" s="20">
        <v>1279.26</v>
      </c>
      <c r="ALH323" s="20">
        <v>1720.7329999999999</v>
      </c>
      <c r="ALI323" s="21">
        <v>124.7</v>
      </c>
      <c r="ALJ323" s="20">
        <v>476.61500000000001</v>
      </c>
      <c r="ALK323" s="20">
        <v>641.09400000000005</v>
      </c>
      <c r="ALL323" s="21">
        <v>57.6</v>
      </c>
      <c r="ALM323" s="20">
        <v>220.33600000000001</v>
      </c>
      <c r="ALN323" s="20">
        <v>296.37299999999999</v>
      </c>
      <c r="ALO323" s="20">
        <v>262.78699999999998</v>
      </c>
      <c r="ALP323" s="21">
        <v>151.1</v>
      </c>
      <c r="ALQ323" s="20">
        <v>577.72400000000005</v>
      </c>
      <c r="ALR323" s="20">
        <v>777.096</v>
      </c>
      <c r="ALS323" s="20">
        <v>618.52499999999998</v>
      </c>
      <c r="ALT323" s="21">
        <v>209.9</v>
      </c>
      <c r="ALU323" s="20">
        <v>802.64599999999996</v>
      </c>
      <c r="ALV323" s="20">
        <v>1079.6389999999999</v>
      </c>
      <c r="ALW323" s="20">
        <v>881.31200000000001</v>
      </c>
      <c r="ALX323" s="21">
        <v>153.69999999999999</v>
      </c>
      <c r="ALY323" s="20">
        <v>587.72400000000005</v>
      </c>
      <c r="ALZ323" s="20">
        <v>790.54700000000003</v>
      </c>
      <c r="AMA323" s="20">
        <v>582.57100000000003</v>
      </c>
      <c r="AMB323" s="21">
        <v>189.1</v>
      </c>
      <c r="AMC323" s="20">
        <v>1073.6510000000001</v>
      </c>
      <c r="AMD323" s="20">
        <v>31935.223000000002</v>
      </c>
      <c r="AME323" s="21">
        <v>34</v>
      </c>
      <c r="AMF323" s="20">
        <v>192.887</v>
      </c>
      <c r="AMG323" s="20">
        <v>5737.3370000000004</v>
      </c>
      <c r="AMH323" s="21">
        <v>80.3</v>
      </c>
      <c r="AMI323" s="20">
        <v>455.79899999999998</v>
      </c>
      <c r="AMJ323" s="20">
        <v>13557.523999999999</v>
      </c>
      <c r="AMK323" s="20">
        <v>13557.523999999999</v>
      </c>
      <c r="AML323" s="21">
        <v>74.900000000000006</v>
      </c>
      <c r="AMM323" s="20">
        <v>424.96499999999997</v>
      </c>
      <c r="AMN323" s="20">
        <v>12640.361999999999</v>
      </c>
      <c r="AMO323" s="20">
        <v>12640.361999999999</v>
      </c>
      <c r="AMP323" s="21">
        <v>155.1</v>
      </c>
      <c r="AMQ323" s="20">
        <v>880.76400000000001</v>
      </c>
      <c r="AMR323" s="20">
        <v>26197.885999999999</v>
      </c>
      <c r="AMS323" s="20">
        <v>26197.885999999999</v>
      </c>
      <c r="AMT323" s="21">
        <v>113.5</v>
      </c>
      <c r="AMU323" s="20">
        <v>644.43499999999995</v>
      </c>
      <c r="AMV323" s="20">
        <v>19168.386999999999</v>
      </c>
      <c r="AMW323" s="20">
        <v>19168.386999999999</v>
      </c>
      <c r="AMX323" s="21">
        <v>111.6</v>
      </c>
      <c r="AMY323" s="22">
        <v>806.97305400000005</v>
      </c>
      <c r="AMZ323" s="20">
        <v>4801.57</v>
      </c>
      <c r="ANA323" s="21">
        <v>31.8</v>
      </c>
      <c r="ANB323" s="20">
        <v>230.21100000000001</v>
      </c>
      <c r="ANC323" s="20">
        <v>1369.7809999999999</v>
      </c>
      <c r="AND323" s="21">
        <v>32.700000000000003</v>
      </c>
      <c r="ANE323" s="20">
        <v>236.37</v>
      </c>
      <c r="ANF323" s="20">
        <v>1406.424</v>
      </c>
      <c r="ANG323" s="21">
        <v>14.7</v>
      </c>
      <c r="ANH323" s="22">
        <v>105.935982</v>
      </c>
      <c r="ANI323" s="22">
        <v>630.32968500000004</v>
      </c>
      <c r="ANJ323" s="22">
        <v>630.32968500000004</v>
      </c>
      <c r="ANK323" s="21">
        <v>65.099999999999994</v>
      </c>
      <c r="ANL323" s="22">
        <v>470.825647</v>
      </c>
      <c r="ANM323" s="22">
        <v>2801.4596820000002</v>
      </c>
      <c r="ANN323" s="22">
        <v>2801.4596820000002</v>
      </c>
      <c r="ANO323" s="21">
        <v>79.8</v>
      </c>
      <c r="ANP323" s="22">
        <v>576.76162899999997</v>
      </c>
      <c r="ANQ323" s="22">
        <v>3431.7893669999999</v>
      </c>
      <c r="ANR323" s="22">
        <v>3431.7893669999999</v>
      </c>
      <c r="ANS323" s="21">
        <v>55.9</v>
      </c>
      <c r="ANT323" s="22">
        <v>404.31778000000003</v>
      </c>
      <c r="ANU323" s="22">
        <v>2405.7312200000001</v>
      </c>
      <c r="ANV323" s="22">
        <v>2405.7312200000001</v>
      </c>
      <c r="ANW323" s="21">
        <v>255.1</v>
      </c>
      <c r="ANX323" s="20">
        <v>54544.368000000002</v>
      </c>
      <c r="ANY323" s="20">
        <v>54544.368000000002</v>
      </c>
      <c r="ANZ323" s="21">
        <v>103.6</v>
      </c>
      <c r="AOA323" s="20">
        <v>22143.491000000002</v>
      </c>
      <c r="AOB323" s="20">
        <v>22143.491000000002</v>
      </c>
      <c r="AOC323" s="21">
        <v>99.8</v>
      </c>
      <c r="AOD323" s="20">
        <v>21346.044999999998</v>
      </c>
      <c r="AOE323" s="20">
        <v>21346.044999999998</v>
      </c>
      <c r="AOF323" s="21">
        <v>75.3</v>
      </c>
      <c r="AOG323" s="20">
        <v>16094.782999999999</v>
      </c>
      <c r="AOH323" s="20">
        <v>16094.782999999999</v>
      </c>
      <c r="AOI323" s="20">
        <v>16094.782999999999</v>
      </c>
      <c r="AOJ323" s="21">
        <v>76.3</v>
      </c>
      <c r="AOK323" s="20">
        <v>16306.093999999999</v>
      </c>
      <c r="AOL323" s="20">
        <v>16306.093999999999</v>
      </c>
      <c r="AOM323" s="20">
        <v>16306.093999999999</v>
      </c>
      <c r="AON323" s="21">
        <v>151.5</v>
      </c>
      <c r="AOO323" s="20">
        <v>32400.877</v>
      </c>
      <c r="AOP323" s="20">
        <v>32400.877</v>
      </c>
      <c r="AOQ323" s="20">
        <v>32400.877</v>
      </c>
      <c r="AOR323" s="21">
        <v>51.4</v>
      </c>
      <c r="AOS323" s="20">
        <v>10993.06</v>
      </c>
      <c r="AOT323" s="20">
        <v>10993.06</v>
      </c>
      <c r="AOU323" s="20">
        <v>10993.06</v>
      </c>
      <c r="AOV323" s="21">
        <v>258.2</v>
      </c>
      <c r="AOW323" s="20">
        <v>34780.53</v>
      </c>
      <c r="AOX323" s="20">
        <v>30961.628000000001</v>
      </c>
      <c r="AOY323" s="21">
        <v>97</v>
      </c>
      <c r="AOZ323" s="20">
        <v>13069.493</v>
      </c>
      <c r="APA323" s="20">
        <v>11634.463</v>
      </c>
      <c r="APB323" s="21">
        <v>84.4</v>
      </c>
      <c r="APC323" s="20">
        <v>11368.799000000001</v>
      </c>
      <c r="APD323" s="20">
        <v>10120.504999999999</v>
      </c>
      <c r="APE323" s="21">
        <v>57.4</v>
      </c>
      <c r="APF323" s="20">
        <v>7728.0959999999995</v>
      </c>
      <c r="APG323" s="20">
        <v>6879.5519999999997</v>
      </c>
      <c r="APH323" s="20">
        <v>6879.5519999999997</v>
      </c>
      <c r="API323" s="21">
        <v>103.8</v>
      </c>
      <c r="APJ323" s="20">
        <v>13982.941000000001</v>
      </c>
      <c r="APK323" s="20">
        <v>12447.614</v>
      </c>
      <c r="APL323" s="20">
        <v>12447.614</v>
      </c>
      <c r="APM323" s="21">
        <v>161.1</v>
      </c>
      <c r="APN323" s="20">
        <v>21711.037</v>
      </c>
      <c r="APO323" s="20">
        <v>19327.165000000001</v>
      </c>
      <c r="APP323" s="20">
        <v>19327.165000000001</v>
      </c>
      <c r="APQ323" s="21">
        <v>88.1</v>
      </c>
      <c r="APR323" s="20">
        <v>11874.01</v>
      </c>
      <c r="APS323" s="20">
        <v>10570.244000000001</v>
      </c>
      <c r="APT323" s="20">
        <v>10570.244000000001</v>
      </c>
      <c r="APU323" s="21">
        <v>130.5</v>
      </c>
      <c r="APV323" s="20">
        <v>521.78700000000003</v>
      </c>
      <c r="APW323" s="20">
        <v>7328.085</v>
      </c>
      <c r="APX323" s="21">
        <v>57.9</v>
      </c>
      <c r="APY323" s="20">
        <v>231.50899999999999</v>
      </c>
      <c r="APZ323" s="20">
        <v>3251.3530000000001</v>
      </c>
      <c r="AQA323" s="21">
        <v>35.200000000000003</v>
      </c>
      <c r="AQB323" s="20">
        <v>140.596</v>
      </c>
      <c r="AQC323" s="20">
        <v>1974.5650000000001</v>
      </c>
      <c r="AQD323" s="20">
        <v>1974.5650000000001</v>
      </c>
      <c r="AQE323" s="21">
        <v>37.4</v>
      </c>
      <c r="AQF323" s="20">
        <v>149.68199999999999</v>
      </c>
      <c r="AQG323" s="20">
        <v>2102.1660000000002</v>
      </c>
      <c r="AQH323" s="20">
        <v>2102.1660000000002</v>
      </c>
      <c r="AQI323" s="21">
        <v>72.599999999999994</v>
      </c>
      <c r="AQJ323" s="20">
        <v>290.279</v>
      </c>
      <c r="AQK323" s="20">
        <v>4076.732</v>
      </c>
      <c r="AQL323" s="20">
        <v>4076.732</v>
      </c>
      <c r="AQM323" s="21">
        <v>59.1</v>
      </c>
      <c r="AQN323" s="20">
        <v>236.101</v>
      </c>
      <c r="AQO323" s="20">
        <v>3315.8519999999999</v>
      </c>
      <c r="AQP323" s="20">
        <v>3315.8519999999999</v>
      </c>
    </row>
    <row r="324" spans="1:1134" x14ac:dyDescent="0.2">
      <c r="A324" s="18">
        <v>43921</v>
      </c>
      <c r="B324" s="21">
        <v>204.6</v>
      </c>
      <c r="C324" s="21">
        <v>197.3</v>
      </c>
      <c r="D324" s="20">
        <v>62166.860999999997</v>
      </c>
      <c r="E324" s="21">
        <v>54.7</v>
      </c>
      <c r="F324" s="21">
        <v>56.2</v>
      </c>
      <c r="G324" s="20">
        <v>16606.993999999999</v>
      </c>
      <c r="H324" s="21">
        <v>44.7</v>
      </c>
      <c r="I324" s="21">
        <v>42.9</v>
      </c>
      <c r="J324" s="20">
        <v>13572</v>
      </c>
      <c r="K324" s="21">
        <v>105.1</v>
      </c>
      <c r="L324" s="21">
        <v>98.1</v>
      </c>
      <c r="M324" s="20">
        <v>31936.473000000002</v>
      </c>
      <c r="N324" s="21">
        <v>149.80000000000001</v>
      </c>
      <c r="O324" s="21">
        <v>141</v>
      </c>
      <c r="P324" s="20">
        <v>45512.197</v>
      </c>
      <c r="Q324" s="21">
        <v>114.7</v>
      </c>
      <c r="R324" s="21">
        <v>105.8</v>
      </c>
      <c r="S324" s="20">
        <v>34841.902999999998</v>
      </c>
      <c r="T324" s="21">
        <v>248.4</v>
      </c>
      <c r="U324" s="21">
        <v>234.7</v>
      </c>
      <c r="V324" s="20">
        <v>194960.75700000001</v>
      </c>
      <c r="W324" s="21">
        <v>89.9</v>
      </c>
      <c r="X324" s="21">
        <v>82.3</v>
      </c>
      <c r="Y324" s="20">
        <v>70560.274999999994</v>
      </c>
      <c r="Z324" s="21">
        <v>83</v>
      </c>
      <c r="AA324" s="21">
        <v>77</v>
      </c>
      <c r="AB324" s="20">
        <v>65172.58</v>
      </c>
      <c r="AC324" s="21">
        <v>61.5</v>
      </c>
      <c r="AD324" s="21">
        <v>56.4</v>
      </c>
      <c r="AE324" s="20">
        <v>48287.631999999998</v>
      </c>
      <c r="AF324" s="21">
        <v>97</v>
      </c>
      <c r="AG324" s="21">
        <v>96.1</v>
      </c>
      <c r="AH324" s="20">
        <v>76109.126999999993</v>
      </c>
      <c r="AI324" s="21">
        <v>158.5</v>
      </c>
      <c r="AJ324" s="21">
        <v>152.4</v>
      </c>
      <c r="AK324" s="20">
        <v>124400.482</v>
      </c>
      <c r="AL324" s="21">
        <v>92.5</v>
      </c>
      <c r="AM324" s="21">
        <v>94.2</v>
      </c>
      <c r="AN324" s="20">
        <v>72617.426000000007</v>
      </c>
      <c r="AO324" s="21">
        <v>276</v>
      </c>
      <c r="AP324" s="21">
        <v>278.39999999999998</v>
      </c>
      <c r="AQ324" s="20">
        <v>132793.897</v>
      </c>
      <c r="AR324" s="21">
        <v>112.1</v>
      </c>
      <c r="AS324" s="21">
        <v>112.6</v>
      </c>
      <c r="AT324" s="20">
        <v>53905.610999999997</v>
      </c>
      <c r="AU324" s="21">
        <v>101</v>
      </c>
      <c r="AV324" s="21">
        <v>101.2</v>
      </c>
      <c r="AW324" s="20">
        <v>48565.586000000003</v>
      </c>
      <c r="AX324" s="21">
        <v>72.2</v>
      </c>
      <c r="AY324" s="21">
        <v>72.099999999999994</v>
      </c>
      <c r="AZ324" s="20">
        <v>34715.631999999998</v>
      </c>
      <c r="BA324" s="21">
        <v>91.8</v>
      </c>
      <c r="BB324" s="21">
        <v>93.7</v>
      </c>
      <c r="BC324" s="20">
        <v>44172.654000000002</v>
      </c>
      <c r="BD324" s="21">
        <v>164</v>
      </c>
      <c r="BE324" s="21">
        <v>165.8</v>
      </c>
      <c r="BF324" s="20">
        <v>78888.285999999993</v>
      </c>
      <c r="BG324" s="21">
        <v>78.5</v>
      </c>
      <c r="BH324" s="21">
        <v>80.599999999999994</v>
      </c>
      <c r="BI324" s="20">
        <v>37775.523000000001</v>
      </c>
      <c r="BJ324" s="21">
        <v>119.4</v>
      </c>
      <c r="BK324" s="19">
        <v>436.14901201964</v>
      </c>
      <c r="BL324" s="20">
        <v>28084.507000000001</v>
      </c>
      <c r="BM324" s="21">
        <v>92.2</v>
      </c>
      <c r="BN324" s="20">
        <v>336.63400000000001</v>
      </c>
      <c r="BO324" s="20">
        <v>21676.518</v>
      </c>
      <c r="BP324" s="21">
        <v>5</v>
      </c>
      <c r="BQ324" s="20">
        <v>18.233000000000001</v>
      </c>
      <c r="BR324" s="19">
        <v>1174.0719469999999</v>
      </c>
      <c r="BS324" s="19">
        <v>1174.0719469999999</v>
      </c>
      <c r="BT324" s="21">
        <v>22.3</v>
      </c>
      <c r="BU324" s="20">
        <v>81.281999999999996</v>
      </c>
      <c r="BV324" s="19">
        <v>5233.9172349688997</v>
      </c>
      <c r="BW324" s="19">
        <v>5233.9172349688997</v>
      </c>
      <c r="BX324" s="21">
        <v>27.3</v>
      </c>
      <c r="BY324" s="19">
        <v>99.515299757251</v>
      </c>
      <c r="BZ324" s="19">
        <v>6407.9891819689001</v>
      </c>
      <c r="CA324" s="19">
        <v>6407.9891819689001</v>
      </c>
      <c r="CB324" s="21">
        <v>10.9</v>
      </c>
      <c r="CC324" s="19">
        <v>39.809327959995002</v>
      </c>
      <c r="CD324" s="19">
        <v>2563.4022460000001</v>
      </c>
      <c r="CE324" s="19">
        <v>2563.4022460000001</v>
      </c>
      <c r="CF324" s="21">
        <v>228.9</v>
      </c>
      <c r="CG324" s="20">
        <v>993.73099999999999</v>
      </c>
      <c r="CH324" s="20">
        <v>906.97799999999995</v>
      </c>
      <c r="CI324" s="21">
        <v>85.3</v>
      </c>
      <c r="CJ324" s="20">
        <v>370.27</v>
      </c>
      <c r="CK324" s="20">
        <v>337.94499999999999</v>
      </c>
      <c r="CL324" s="21">
        <v>73.099999999999994</v>
      </c>
      <c r="CM324" s="20">
        <v>317.19</v>
      </c>
      <c r="CN324" s="20">
        <v>289.49900000000002</v>
      </c>
      <c r="CO324" s="21">
        <v>49.2</v>
      </c>
      <c r="CP324" s="20">
        <v>213.56100000000001</v>
      </c>
      <c r="CQ324" s="20">
        <v>194.917</v>
      </c>
      <c r="CR324" s="20">
        <v>194.917</v>
      </c>
      <c r="CS324" s="21">
        <v>94.4</v>
      </c>
      <c r="CT324" s="20">
        <v>409.9</v>
      </c>
      <c r="CU324" s="20">
        <v>374.11599999999999</v>
      </c>
      <c r="CV324" s="20">
        <v>374.11599999999999</v>
      </c>
      <c r="CW324" s="21">
        <v>143.6</v>
      </c>
      <c r="CX324" s="20">
        <v>623.46100000000001</v>
      </c>
      <c r="CY324" s="20">
        <v>569.03300000000002</v>
      </c>
      <c r="CZ324" s="20">
        <v>569.03300000000002</v>
      </c>
      <c r="DA324" s="21">
        <v>85.7</v>
      </c>
      <c r="DB324" s="20">
        <v>371.97899999999998</v>
      </c>
      <c r="DC324" s="20">
        <v>339.505</v>
      </c>
      <c r="DD324" s="20">
        <v>339.505</v>
      </c>
      <c r="DE324" s="21">
        <v>240.2</v>
      </c>
      <c r="DF324" s="20">
        <v>2940.2289999999998</v>
      </c>
      <c r="DG324" s="20">
        <v>4821.6819999999998</v>
      </c>
      <c r="DH324" s="21">
        <v>45.7</v>
      </c>
      <c r="DI324" s="20">
        <v>559.697</v>
      </c>
      <c r="DJ324" s="20">
        <v>917.84699999999998</v>
      </c>
      <c r="DK324" s="21">
        <v>43.4</v>
      </c>
      <c r="DL324" s="20">
        <v>531.21100000000001</v>
      </c>
      <c r="DM324" s="20">
        <v>871.13300000000004</v>
      </c>
      <c r="DN324" s="21">
        <v>119</v>
      </c>
      <c r="DO324" s="20">
        <v>1456.326</v>
      </c>
      <c r="DP324" s="20">
        <v>2388.2289999999998</v>
      </c>
      <c r="DQ324" s="20">
        <v>2388.2289999999998</v>
      </c>
      <c r="DR324" s="21">
        <v>75.5</v>
      </c>
      <c r="DS324" s="20">
        <v>924.20600000000002</v>
      </c>
      <c r="DT324" s="20">
        <v>1515.606</v>
      </c>
      <c r="DU324" s="20">
        <v>1515.606</v>
      </c>
      <c r="DV324" s="21">
        <v>194.4</v>
      </c>
      <c r="DW324" s="20">
        <v>2380.5320000000002</v>
      </c>
      <c r="DX324" s="20">
        <v>3903.835</v>
      </c>
      <c r="DY324" s="20">
        <v>3903.835</v>
      </c>
      <c r="DZ324" s="21">
        <v>138.4</v>
      </c>
      <c r="EA324" s="20">
        <v>1694.098</v>
      </c>
      <c r="EB324" s="20">
        <v>2778.152</v>
      </c>
      <c r="EC324" s="20">
        <v>2778.152</v>
      </c>
      <c r="ED324" s="21">
        <v>333.7</v>
      </c>
      <c r="EE324" s="20">
        <v>1754.5450000000001</v>
      </c>
      <c r="EF324" s="20">
        <v>1601.373</v>
      </c>
      <c r="EG324" s="21">
        <v>122.8</v>
      </c>
      <c r="EH324" s="20">
        <v>645.55499999999995</v>
      </c>
      <c r="EI324" s="20">
        <v>589.19799999999998</v>
      </c>
      <c r="EJ324" s="21">
        <v>102.6</v>
      </c>
      <c r="EK324" s="20">
        <v>539.19299999999998</v>
      </c>
      <c r="EL324" s="20">
        <v>492.12099999999998</v>
      </c>
      <c r="EM324" s="21">
        <v>61.1</v>
      </c>
      <c r="EN324" s="20">
        <v>321.44799999999998</v>
      </c>
      <c r="EO324" s="20">
        <v>293.38600000000002</v>
      </c>
      <c r="EP324" s="20">
        <v>293.38600000000002</v>
      </c>
      <c r="EQ324" s="21">
        <v>149.80000000000001</v>
      </c>
      <c r="ER324" s="20">
        <v>787.54100000000005</v>
      </c>
      <c r="ES324" s="20">
        <v>718.78899999999999</v>
      </c>
      <c r="ET324" s="20">
        <v>718.78899999999999</v>
      </c>
      <c r="EU324" s="21">
        <v>210.9</v>
      </c>
      <c r="EV324" s="20">
        <v>1108.99</v>
      </c>
      <c r="EW324" s="20">
        <v>1012.175</v>
      </c>
      <c r="EX324" s="20">
        <v>1012.175</v>
      </c>
      <c r="EY324" s="21">
        <v>70.7</v>
      </c>
      <c r="EZ324" s="20">
        <v>371.86700000000002</v>
      </c>
      <c r="FA324" s="20">
        <v>339.40300000000002</v>
      </c>
      <c r="FB324" s="20">
        <v>339.40300000000002</v>
      </c>
      <c r="FC324" s="21">
        <v>167.2</v>
      </c>
      <c r="FD324" s="20">
        <v>2412.172</v>
      </c>
      <c r="FE324" s="20">
        <v>12549.857</v>
      </c>
      <c r="FF324" s="21">
        <v>85.5</v>
      </c>
      <c r="FG324" s="20">
        <v>1233.9880000000001</v>
      </c>
      <c r="FH324" s="20">
        <v>6420.0929999999998</v>
      </c>
      <c r="FI324" s="21">
        <v>30</v>
      </c>
      <c r="FJ324" s="20">
        <v>432.25599999999997</v>
      </c>
      <c r="FK324" s="20">
        <v>2248.9059999999999</v>
      </c>
      <c r="FL324" s="20">
        <v>2248.9059999999999</v>
      </c>
      <c r="FM324" s="21">
        <v>51.7</v>
      </c>
      <c r="FN324" s="20">
        <v>745.92899999999997</v>
      </c>
      <c r="FO324" s="20">
        <v>3880.8580000000002</v>
      </c>
      <c r="FP324" s="20">
        <v>3880.8580000000002</v>
      </c>
      <c r="FQ324" s="21">
        <v>81.599999999999994</v>
      </c>
      <c r="FR324" s="20">
        <v>1178.184</v>
      </c>
      <c r="FS324" s="20">
        <v>6129.7640000000001</v>
      </c>
      <c r="FT324" s="20">
        <v>6129.7640000000001</v>
      </c>
      <c r="FU324" s="21">
        <v>62.2</v>
      </c>
      <c r="FV324" s="20">
        <v>897.40899999999999</v>
      </c>
      <c r="FW324" s="20">
        <v>4668.9690000000001</v>
      </c>
      <c r="FX324" s="20">
        <v>4668.9690000000001</v>
      </c>
      <c r="FY324" s="21">
        <v>317.39999999999998</v>
      </c>
      <c r="FZ324" s="20">
        <v>5156.1369999999997</v>
      </c>
      <c r="GA324" s="20">
        <v>7349.558</v>
      </c>
      <c r="GB324" s="21">
        <v>91.9</v>
      </c>
      <c r="GC324" s="20">
        <v>1492.508</v>
      </c>
      <c r="GD324" s="20">
        <v>2127.4209999999998</v>
      </c>
      <c r="GE324" s="21">
        <v>84.2</v>
      </c>
      <c r="GF324" s="20">
        <v>1368.375</v>
      </c>
      <c r="GG324" s="20">
        <v>1950.482</v>
      </c>
      <c r="GH324" s="21">
        <v>103.9</v>
      </c>
      <c r="GI324" s="20">
        <v>1687.002</v>
      </c>
      <c r="GJ324" s="20">
        <v>2404.6529999999998</v>
      </c>
      <c r="GK324" s="20">
        <v>2404.6529999999998</v>
      </c>
      <c r="GL324" s="21">
        <v>121.7</v>
      </c>
      <c r="GM324" s="20">
        <v>1976.627</v>
      </c>
      <c r="GN324" s="20">
        <v>2817.4839999999999</v>
      </c>
      <c r="GO324" s="20">
        <v>2817.4839999999999</v>
      </c>
      <c r="GP324" s="21">
        <v>225.6</v>
      </c>
      <c r="GQ324" s="20">
        <v>3663.6289999999999</v>
      </c>
      <c r="GR324" s="20">
        <v>5222.1369999999997</v>
      </c>
      <c r="GS324" s="20">
        <v>5222.1369999999997</v>
      </c>
      <c r="GT324" s="21">
        <v>107</v>
      </c>
      <c r="GU324" s="20">
        <v>1737.2460000000001</v>
      </c>
      <c r="GV324" s="20">
        <v>2476.27</v>
      </c>
      <c r="GW324" s="20">
        <v>2476.27</v>
      </c>
      <c r="GX324" s="21">
        <v>293.5</v>
      </c>
      <c r="GY324" s="20">
        <v>2174.248</v>
      </c>
      <c r="GZ324" s="20">
        <v>2100.5410000000002</v>
      </c>
      <c r="HA324" s="21">
        <v>29.8</v>
      </c>
      <c r="HB324" s="20">
        <v>221.12899999999999</v>
      </c>
      <c r="HC324" s="20">
        <v>213.63300000000001</v>
      </c>
      <c r="HD324" s="21">
        <v>26.5</v>
      </c>
      <c r="HE324" s="20">
        <v>196.04499999999999</v>
      </c>
      <c r="HF324" s="20">
        <v>189.399</v>
      </c>
      <c r="HG324" s="21">
        <v>127.4</v>
      </c>
      <c r="HH324" s="20">
        <v>943.52</v>
      </c>
      <c r="HI324" s="20">
        <v>911.53499999999997</v>
      </c>
      <c r="HJ324" s="20">
        <v>911.53499999999997</v>
      </c>
      <c r="HK324" s="21">
        <v>136.30000000000001</v>
      </c>
      <c r="HL324" s="20">
        <v>1009.598</v>
      </c>
      <c r="HM324" s="20">
        <v>975.37300000000005</v>
      </c>
      <c r="HN324" s="20">
        <v>975.37300000000005</v>
      </c>
      <c r="HO324" s="21">
        <v>263.60000000000002</v>
      </c>
      <c r="HP324" s="20">
        <v>1953.1189999999999</v>
      </c>
      <c r="HQ324" s="20">
        <v>1886.9079999999999</v>
      </c>
      <c r="HR324" s="20">
        <v>1886.9079999999999</v>
      </c>
      <c r="HS324" s="21">
        <v>152.69999999999999</v>
      </c>
      <c r="HT324" s="20">
        <v>1131.2719999999999</v>
      </c>
      <c r="HU324" s="20">
        <v>1092.922</v>
      </c>
      <c r="HV324" s="20">
        <v>1092.922</v>
      </c>
      <c r="HW324" s="21">
        <v>193.7</v>
      </c>
      <c r="HX324" s="20">
        <v>454.21199999999999</v>
      </c>
      <c r="HY324" s="20">
        <v>384400.02600000001</v>
      </c>
      <c r="HZ324" s="21">
        <v>33.700000000000003</v>
      </c>
      <c r="IA324" s="20">
        <v>79.105000000000004</v>
      </c>
      <c r="IB324" s="20">
        <v>66946.725999999995</v>
      </c>
      <c r="IC324" s="21">
        <v>29.9</v>
      </c>
      <c r="ID324" s="20">
        <v>70.088999999999999</v>
      </c>
      <c r="IE324" s="20">
        <v>59316.205000000002</v>
      </c>
      <c r="IF324" s="21">
        <v>48.2</v>
      </c>
      <c r="IG324" s="20">
        <v>113.133</v>
      </c>
      <c r="IH324" s="20">
        <v>95744.600999999995</v>
      </c>
      <c r="II324" s="20">
        <v>95744.600999999995</v>
      </c>
      <c r="IJ324" s="21">
        <v>111.7</v>
      </c>
      <c r="IK324" s="20">
        <v>261.97399999999999</v>
      </c>
      <c r="IL324" s="20">
        <v>221708.69899999999</v>
      </c>
      <c r="IM324" s="20">
        <v>221708.69899999999</v>
      </c>
      <c r="IN324" s="21">
        <v>159.9</v>
      </c>
      <c r="IO324" s="20">
        <v>375.10700000000003</v>
      </c>
      <c r="IP324" s="20">
        <v>317453.299</v>
      </c>
      <c r="IQ324" s="20">
        <v>317453.299</v>
      </c>
      <c r="IR324" s="21">
        <v>91.5</v>
      </c>
      <c r="IS324" s="20">
        <v>214.70099999999999</v>
      </c>
      <c r="IT324" s="23">
        <v>181701.83</v>
      </c>
      <c r="IU324" s="23">
        <v>181701.83</v>
      </c>
      <c r="IV324" s="21">
        <v>282.10000000000002</v>
      </c>
      <c r="IW324" s="20">
        <v>38614.300000000003</v>
      </c>
      <c r="IX324" s="20">
        <v>274148.82799999998</v>
      </c>
      <c r="IY324" s="21">
        <v>64.7</v>
      </c>
      <c r="IZ324" s="20">
        <v>8854.7080000000005</v>
      </c>
      <c r="JA324" s="20">
        <v>62865.514000000003</v>
      </c>
      <c r="JB324" s="21">
        <v>57.5</v>
      </c>
      <c r="JC324" s="20">
        <v>7868.11</v>
      </c>
      <c r="JD324" s="20">
        <v>55860.99</v>
      </c>
      <c r="JE324" s="20">
        <v>55860.99</v>
      </c>
      <c r="JF324" s="21">
        <v>159.9</v>
      </c>
      <c r="JG324" s="20">
        <v>21891.483</v>
      </c>
      <c r="JH324" s="20">
        <v>155422.32399999999</v>
      </c>
      <c r="JI324" s="20">
        <v>155422.32399999999</v>
      </c>
      <c r="JJ324" s="21">
        <v>217.4</v>
      </c>
      <c r="JK324" s="20">
        <v>29759.592000000001</v>
      </c>
      <c r="JL324" s="20">
        <v>211283.31400000001</v>
      </c>
      <c r="JM324" s="20">
        <v>211283.31400000001</v>
      </c>
      <c r="JN324" s="21">
        <v>176.8</v>
      </c>
      <c r="JO324" s="20">
        <v>24204.965</v>
      </c>
      <c r="JP324" s="20">
        <v>171847.29</v>
      </c>
      <c r="JQ324" s="20">
        <v>171847.29</v>
      </c>
      <c r="JR324" s="21">
        <v>121.2</v>
      </c>
      <c r="JS324" s="20">
        <v>319.42099999999999</v>
      </c>
      <c r="JT324" s="20">
        <v>1298384.7120000001</v>
      </c>
      <c r="JU324" s="21">
        <v>57.9</v>
      </c>
      <c r="JV324" s="20">
        <v>152.637</v>
      </c>
      <c r="JW324" s="20">
        <v>620441.70200000005</v>
      </c>
      <c r="JX324" s="20">
        <v>30.094999999999999</v>
      </c>
      <c r="JY324" s="20">
        <v>79.305000000000007</v>
      </c>
      <c r="JZ324" s="20">
        <v>322358.84600000002</v>
      </c>
      <c r="KA324" s="20">
        <v>322358.84600000002</v>
      </c>
      <c r="KB324" s="20">
        <v>33.197000000000003</v>
      </c>
      <c r="KC324" s="20">
        <v>87.478999999999999</v>
      </c>
      <c r="KD324" s="20">
        <v>355584.16399999999</v>
      </c>
      <c r="KE324" s="20">
        <v>355584.16399999999</v>
      </c>
      <c r="KF324" s="21">
        <v>63.3</v>
      </c>
      <c r="KG324" s="21">
        <v>166.8</v>
      </c>
      <c r="KH324" s="20">
        <v>677943.01</v>
      </c>
      <c r="KI324" s="20">
        <v>677943.01</v>
      </c>
      <c r="KJ324" s="21">
        <v>47.5</v>
      </c>
      <c r="KK324" s="21">
        <v>125.1</v>
      </c>
      <c r="KL324" s="21">
        <v>508645.1</v>
      </c>
      <c r="KM324" s="21">
        <v>508645.1</v>
      </c>
      <c r="KN324" s="21">
        <v>120.7</v>
      </c>
      <c r="KO324" s="20">
        <v>282.19400000000002</v>
      </c>
      <c r="KP324" s="20">
        <v>7034.7619999999997</v>
      </c>
      <c r="KQ324" s="21">
        <v>34.5</v>
      </c>
      <c r="KR324" s="20">
        <v>80.563000000000002</v>
      </c>
      <c r="KS324" s="20">
        <v>2008.327</v>
      </c>
      <c r="KT324" s="21">
        <v>32.4</v>
      </c>
      <c r="KU324" s="20">
        <v>75.784999999999997</v>
      </c>
      <c r="KV324" s="20">
        <v>1889.221</v>
      </c>
      <c r="KW324" s="21">
        <v>31.6</v>
      </c>
      <c r="KX324" s="20">
        <v>73.802000000000007</v>
      </c>
      <c r="KY324" s="20">
        <v>1839.8019999999999</v>
      </c>
      <c r="KZ324" s="20">
        <v>1839.8019999999999</v>
      </c>
      <c r="LA324" s="21">
        <v>54.7</v>
      </c>
      <c r="LB324" s="20">
        <v>127.82899999999999</v>
      </c>
      <c r="LC324" s="20">
        <v>3186.6329999999998</v>
      </c>
      <c r="LD324" s="20">
        <v>3186.6329999999998</v>
      </c>
      <c r="LE324" s="21">
        <v>86.2</v>
      </c>
      <c r="LF324" s="20">
        <v>201.63200000000001</v>
      </c>
      <c r="LG324" s="20">
        <v>5026.4350000000004</v>
      </c>
      <c r="LH324" s="20">
        <v>5026.4350000000004</v>
      </c>
      <c r="LI324" s="21">
        <v>51</v>
      </c>
      <c r="LJ324" s="20">
        <v>119.18899999999999</v>
      </c>
      <c r="LK324" s="20">
        <v>2971.239</v>
      </c>
      <c r="LL324" s="20">
        <v>2971.239</v>
      </c>
      <c r="LM324" s="21">
        <v>190.8</v>
      </c>
      <c r="LN324" s="20">
        <v>7299.0879999999997</v>
      </c>
      <c r="LO324" s="20">
        <v>6661.8779999999997</v>
      </c>
      <c r="LP324" s="21">
        <v>67.8</v>
      </c>
      <c r="LQ324" s="20">
        <v>2592.614</v>
      </c>
      <c r="LR324" s="20">
        <v>2366.279</v>
      </c>
      <c r="LS324" s="21">
        <v>60.6</v>
      </c>
      <c r="LT324" s="20">
        <v>2316.5160000000001</v>
      </c>
      <c r="LU324" s="20">
        <v>2114.2840000000001</v>
      </c>
      <c r="LV324" s="21">
        <v>53.6</v>
      </c>
      <c r="LW324" s="20">
        <v>2050.0729999999999</v>
      </c>
      <c r="LX324" s="20">
        <v>1871.1020000000001</v>
      </c>
      <c r="LY324" s="20">
        <v>1871.1020000000001</v>
      </c>
      <c r="LZ324" s="21">
        <v>69.400000000000006</v>
      </c>
      <c r="MA324" s="20">
        <v>2656.4009999999998</v>
      </c>
      <c r="MB324" s="20">
        <v>2424.4969999999998</v>
      </c>
      <c r="MC324" s="20">
        <v>2424.4969999999998</v>
      </c>
      <c r="MD324" s="21">
        <v>123</v>
      </c>
      <c r="ME324" s="20">
        <v>4706.4740000000002</v>
      </c>
      <c r="MF324" s="20">
        <v>4295.5990000000002</v>
      </c>
      <c r="MG324" s="20">
        <v>4295.5990000000002</v>
      </c>
      <c r="MH324" s="21">
        <v>79.099999999999994</v>
      </c>
      <c r="MI324" s="20">
        <v>3024.0619999999999</v>
      </c>
      <c r="MJ324" s="20">
        <v>2760.0610000000001</v>
      </c>
      <c r="MK324" s="20">
        <v>2760.0610000000001</v>
      </c>
      <c r="ML324" s="21">
        <v>285.10000000000002</v>
      </c>
      <c r="MM324" s="20">
        <v>975.27300000000002</v>
      </c>
      <c r="MN324" s="20">
        <v>6647.2650000000003</v>
      </c>
      <c r="MO324" s="21">
        <v>39.799999999999997</v>
      </c>
      <c r="MP324" s="20">
        <v>136.24199999999999</v>
      </c>
      <c r="MQ324" s="20">
        <v>928.596</v>
      </c>
      <c r="MR324" s="21">
        <v>33.299999999999997</v>
      </c>
      <c r="MS324" s="20">
        <v>113.767</v>
      </c>
      <c r="MT324" s="20">
        <v>775.41600000000005</v>
      </c>
      <c r="MU324" s="21">
        <v>108.9</v>
      </c>
      <c r="MV324" s="20">
        <v>372.43299999999999</v>
      </c>
      <c r="MW324" s="20">
        <v>2538.4290000000001</v>
      </c>
      <c r="MX324" s="20">
        <v>2538.4290000000001</v>
      </c>
      <c r="MY324" s="21">
        <v>136.4</v>
      </c>
      <c r="MZ324" s="20">
        <v>466.59800000000001</v>
      </c>
      <c r="NA324" s="20">
        <v>3180.24</v>
      </c>
      <c r="NB324" s="20">
        <v>3180.24</v>
      </c>
      <c r="NC324" s="21">
        <v>245.3</v>
      </c>
      <c r="ND324" s="20">
        <v>839.03099999999995</v>
      </c>
      <c r="NE324" s="20">
        <v>5718.6689999999999</v>
      </c>
      <c r="NF324" s="20">
        <v>5718.6689999999999</v>
      </c>
      <c r="NG324" s="21">
        <v>161.6</v>
      </c>
      <c r="NH324" s="20">
        <v>552.76900000000001</v>
      </c>
      <c r="NI324" s="20">
        <v>3767.56</v>
      </c>
      <c r="NJ324" s="20">
        <v>3767.56</v>
      </c>
      <c r="NK324" s="21">
        <v>267.3</v>
      </c>
      <c r="NL324" s="20">
        <v>3613.6640000000002</v>
      </c>
      <c r="NM324" s="20">
        <v>3298.1909999999998</v>
      </c>
      <c r="NN324" s="21">
        <v>115.9</v>
      </c>
      <c r="NO324" s="20">
        <v>1567.1479999999999</v>
      </c>
      <c r="NP324" s="20">
        <v>1430.336</v>
      </c>
      <c r="NQ324" s="21">
        <v>102</v>
      </c>
      <c r="NR324" s="20">
        <v>1379.144</v>
      </c>
      <c r="NS324" s="20">
        <v>1258.7449999999999</v>
      </c>
      <c r="NT324" s="21">
        <v>57.1</v>
      </c>
      <c r="NU324" s="20">
        <v>771.16700000000003</v>
      </c>
      <c r="NV324" s="20">
        <v>703.84400000000005</v>
      </c>
      <c r="NW324" s="20">
        <v>703.84400000000005</v>
      </c>
      <c r="NX324" s="21">
        <v>94.4</v>
      </c>
      <c r="NY324" s="20">
        <v>1275.3489999999999</v>
      </c>
      <c r="NZ324" s="20">
        <v>1164.011</v>
      </c>
      <c r="OA324" s="20">
        <v>1164.011</v>
      </c>
      <c r="OB324" s="21">
        <v>151.4</v>
      </c>
      <c r="OC324" s="20">
        <v>2046.5160000000001</v>
      </c>
      <c r="OD324" s="20">
        <v>1867.855</v>
      </c>
      <c r="OE324" s="20">
        <v>1867.855</v>
      </c>
      <c r="OF324" s="21">
        <v>92.1</v>
      </c>
      <c r="OG324" s="20">
        <v>1245.2329999999999</v>
      </c>
      <c r="OH324" s="20">
        <v>1136.5239999999999</v>
      </c>
      <c r="OI324" s="20">
        <v>1136.5239999999999</v>
      </c>
      <c r="OJ324" s="21">
        <v>258.5</v>
      </c>
      <c r="OK324" s="20">
        <v>683.77599999999995</v>
      </c>
      <c r="OL324" s="20">
        <v>624.08199999999999</v>
      </c>
      <c r="OM324" s="21">
        <v>74.099999999999994</v>
      </c>
      <c r="ON324" s="20">
        <v>195.96299999999999</v>
      </c>
      <c r="OO324" s="20">
        <v>178.85499999999999</v>
      </c>
      <c r="OP324" s="21">
        <v>69.5</v>
      </c>
      <c r="OQ324" s="20">
        <v>183.97</v>
      </c>
      <c r="OR324" s="20">
        <v>167.90899999999999</v>
      </c>
      <c r="OS324" s="21">
        <v>66.2</v>
      </c>
      <c r="OT324" s="20">
        <v>175.02199999999999</v>
      </c>
      <c r="OU324" s="20">
        <v>159.74299999999999</v>
      </c>
      <c r="OV324" s="20">
        <v>159.74299999999999</v>
      </c>
      <c r="OW324" s="21">
        <v>118.2</v>
      </c>
      <c r="OX324" s="20">
        <v>312.791</v>
      </c>
      <c r="OY324" s="20">
        <v>285.48399999999998</v>
      </c>
      <c r="OZ324" s="20">
        <v>285.48399999999998</v>
      </c>
      <c r="PA324" s="21">
        <v>184.4</v>
      </c>
      <c r="PB324" s="20">
        <v>487.81299999999999</v>
      </c>
      <c r="PC324" s="20">
        <v>445.22699999999998</v>
      </c>
      <c r="PD324" s="20">
        <v>445.22699999999998</v>
      </c>
      <c r="PE324" s="21">
        <v>95.7</v>
      </c>
      <c r="PF324" s="20">
        <v>253.05</v>
      </c>
      <c r="PG324" s="20">
        <v>230.959</v>
      </c>
      <c r="PH324" s="20">
        <v>230.959</v>
      </c>
      <c r="PI324" s="21">
        <v>331.6</v>
      </c>
      <c r="PJ324" s="20">
        <v>8796.7540000000008</v>
      </c>
      <c r="PK324" s="20">
        <v>8028.7969999999996</v>
      </c>
      <c r="PL324" s="21">
        <v>114.5</v>
      </c>
      <c r="PM324" s="20">
        <v>3038.08</v>
      </c>
      <c r="PN324" s="20">
        <v>2772.8560000000002</v>
      </c>
      <c r="PO324" s="21">
        <v>100.6</v>
      </c>
      <c r="PP324" s="20">
        <v>2667.7179999999998</v>
      </c>
      <c r="PQ324" s="20">
        <v>2434.826</v>
      </c>
      <c r="PR324" s="21">
        <v>62.9</v>
      </c>
      <c r="PS324" s="20">
        <v>1667.444</v>
      </c>
      <c r="PT324" s="20">
        <v>1521.876</v>
      </c>
      <c r="PU324" s="20">
        <v>1521.876</v>
      </c>
      <c r="PV324" s="21">
        <v>154.19999999999999</v>
      </c>
      <c r="PW324" s="20">
        <v>4091.2289999999998</v>
      </c>
      <c r="PX324" s="20">
        <v>3734.0650000000001</v>
      </c>
      <c r="PY324" s="20">
        <v>3734.0650000000001</v>
      </c>
      <c r="PZ324" s="21">
        <v>217.1</v>
      </c>
      <c r="QA324" s="20">
        <v>5758.6729999999998</v>
      </c>
      <c r="QB324" s="20">
        <v>5255.9409999999998</v>
      </c>
      <c r="QC324" s="20">
        <v>5255.9409999999998</v>
      </c>
      <c r="QD324" s="21">
        <v>104.5</v>
      </c>
      <c r="QE324" s="20">
        <v>2771.01</v>
      </c>
      <c r="QF324" s="20">
        <v>2529.1010000000001</v>
      </c>
      <c r="QG324" s="20">
        <v>2529.1010000000001</v>
      </c>
      <c r="QH324" s="21">
        <v>250.3</v>
      </c>
      <c r="QI324" s="21">
        <v>236.5</v>
      </c>
      <c r="QJ324" s="20">
        <v>181765.239</v>
      </c>
      <c r="QK324" s="21">
        <v>93.3</v>
      </c>
      <c r="QL324" s="21">
        <v>85</v>
      </c>
      <c r="QM324" s="20">
        <v>67786.998000000007</v>
      </c>
      <c r="QN324" s="21">
        <v>86.1</v>
      </c>
      <c r="QO324" s="21">
        <v>79.400000000000006</v>
      </c>
      <c r="QP324" s="20">
        <v>62522.25</v>
      </c>
      <c r="QQ324" s="21">
        <v>60.8</v>
      </c>
      <c r="QR324" s="21">
        <v>55.6</v>
      </c>
      <c r="QS324" s="20">
        <v>44177.608</v>
      </c>
      <c r="QT324" s="21">
        <v>96.1</v>
      </c>
      <c r="QU324" s="21">
        <v>95.9</v>
      </c>
      <c r="QV324" s="20">
        <v>69800.631999999998</v>
      </c>
      <c r="QW324" s="21">
        <v>156.9</v>
      </c>
      <c r="QX324" s="21">
        <v>151.4</v>
      </c>
      <c r="QY324" s="20">
        <v>113978.24000000001</v>
      </c>
      <c r="QZ324" s="21">
        <v>90.7</v>
      </c>
      <c r="RA324" s="21">
        <v>92.8</v>
      </c>
      <c r="RB324" s="20">
        <v>65891.365999999995</v>
      </c>
      <c r="RC324" s="21">
        <v>271.89999999999998</v>
      </c>
      <c r="RD324" s="20">
        <v>7550.2870000000003</v>
      </c>
      <c r="RE324" s="20">
        <v>6108.9369999999999</v>
      </c>
      <c r="RF324" s="21">
        <v>113.7</v>
      </c>
      <c r="RG324" s="20">
        <v>3156.721</v>
      </c>
      <c r="RH324" s="20">
        <v>2554.1030000000001</v>
      </c>
      <c r="RI324" s="21">
        <v>84.5</v>
      </c>
      <c r="RJ324" s="20">
        <v>2346.9110000000001</v>
      </c>
      <c r="RK324" s="20">
        <v>1898.886</v>
      </c>
      <c r="RL324" s="21">
        <v>83.9</v>
      </c>
      <c r="RM324" s="20">
        <v>2329.0740000000001</v>
      </c>
      <c r="RN324" s="20">
        <v>1884.454</v>
      </c>
      <c r="RO324" s="20">
        <v>1884.454</v>
      </c>
      <c r="RP324" s="21">
        <v>74.3</v>
      </c>
      <c r="RQ324" s="20">
        <v>2064.491</v>
      </c>
      <c r="RR324" s="20">
        <v>1670.38</v>
      </c>
      <c r="RS324" s="20">
        <v>1670.38</v>
      </c>
      <c r="RT324" s="21">
        <v>158.19999999999999</v>
      </c>
      <c r="RU324" s="20">
        <v>4393.5659999999998</v>
      </c>
      <c r="RV324" s="20">
        <v>3554.8339999999998</v>
      </c>
      <c r="RW324" s="20">
        <v>3554.8339999999998</v>
      </c>
      <c r="RX324" s="21">
        <v>87</v>
      </c>
      <c r="RY324" s="20">
        <v>2415.6379999999999</v>
      </c>
      <c r="RZ324" s="20">
        <v>1954.4929999999999</v>
      </c>
      <c r="SA324" s="20">
        <v>1954.4929999999999</v>
      </c>
      <c r="SB324" s="21">
        <v>301.7</v>
      </c>
      <c r="SC324" s="20">
        <v>601.04100000000005</v>
      </c>
      <c r="SD324" s="20">
        <v>548.57000000000005</v>
      </c>
      <c r="SE324" s="21">
        <v>190</v>
      </c>
      <c r="SF324" s="20">
        <v>378.49</v>
      </c>
      <c r="SG324" s="20">
        <v>345.44799999999998</v>
      </c>
      <c r="SH324" s="21">
        <v>181.3</v>
      </c>
      <c r="SI324" s="20">
        <v>361.24799999999999</v>
      </c>
      <c r="SJ324" s="20">
        <v>329.71100000000001</v>
      </c>
      <c r="SK324" s="21">
        <v>56.1</v>
      </c>
      <c r="SL324" s="20">
        <v>111.72</v>
      </c>
      <c r="SM324" s="20">
        <v>101.96599999999999</v>
      </c>
      <c r="SN324" s="20">
        <v>101.96599999999999</v>
      </c>
      <c r="SO324" s="21">
        <v>55.6</v>
      </c>
      <c r="SP324" s="20">
        <v>110.831</v>
      </c>
      <c r="SQ324" s="20">
        <v>101.155</v>
      </c>
      <c r="SR324" s="20">
        <v>101.155</v>
      </c>
      <c r="SS324" s="21">
        <v>111.7</v>
      </c>
      <c r="ST324" s="20">
        <v>222.55099999999999</v>
      </c>
      <c r="SU324" s="20">
        <v>203.12200000000001</v>
      </c>
      <c r="SV324" s="20">
        <v>203.12200000000001</v>
      </c>
      <c r="SW324" s="21">
        <v>77.400000000000006</v>
      </c>
      <c r="SX324" s="20">
        <v>154.25</v>
      </c>
      <c r="SY324" s="20">
        <v>140.78399999999999</v>
      </c>
      <c r="SZ324" s="20">
        <v>140.78399999999999</v>
      </c>
      <c r="TA324" s="21">
        <v>433.2</v>
      </c>
      <c r="TB324" s="20">
        <v>1562.748</v>
      </c>
      <c r="TC324" s="20">
        <v>12116.456</v>
      </c>
      <c r="TD324" s="21">
        <v>66.099999999999994</v>
      </c>
      <c r="TE324" s="20">
        <v>238.35499999999999</v>
      </c>
      <c r="TF324" s="20">
        <v>1848.0340000000001</v>
      </c>
      <c r="TG324" s="21">
        <v>83.5</v>
      </c>
      <c r="TH324" s="20">
        <v>301.072</v>
      </c>
      <c r="TI324" s="20">
        <v>2334.299</v>
      </c>
      <c r="TJ324" s="20">
        <v>2334.299</v>
      </c>
      <c r="TK324" s="21">
        <v>283.7</v>
      </c>
      <c r="TL324" s="20">
        <v>1023.322</v>
      </c>
      <c r="TM324" s="20">
        <v>7934.1229999999996</v>
      </c>
      <c r="TN324" s="20">
        <v>7934.1229999999996</v>
      </c>
      <c r="TO324" s="21">
        <v>367.1</v>
      </c>
      <c r="TP324" s="20">
        <v>1324.394</v>
      </c>
      <c r="TQ324" s="20">
        <v>10268.422</v>
      </c>
      <c r="TR324" s="20">
        <v>10268.422</v>
      </c>
      <c r="TS324" s="21">
        <v>267.60000000000002</v>
      </c>
      <c r="TT324" s="20">
        <v>965.42399999999998</v>
      </c>
      <c r="TU324" s="20">
        <v>7485.2209999999995</v>
      </c>
      <c r="TV324" s="20">
        <v>7485.2209999999995</v>
      </c>
      <c r="TW324" s="21">
        <v>154.9</v>
      </c>
      <c r="TX324" s="20">
        <v>228.42699999999999</v>
      </c>
      <c r="TY324" s="20">
        <v>75062.284</v>
      </c>
      <c r="TZ324" s="21">
        <v>68.900000000000006</v>
      </c>
      <c r="UA324" s="20">
        <v>101.563</v>
      </c>
      <c r="UB324" s="20">
        <v>33374.25</v>
      </c>
      <c r="UC324" s="21">
        <v>64</v>
      </c>
      <c r="UD324" s="20">
        <v>94.286000000000001</v>
      </c>
      <c r="UE324" s="20">
        <v>30982.82</v>
      </c>
      <c r="UF324" s="21">
        <v>18.8</v>
      </c>
      <c r="UG324" s="20">
        <v>27.702999999999999</v>
      </c>
      <c r="UH324" s="20">
        <v>9103.4069999999992</v>
      </c>
      <c r="UI324" s="20">
        <v>9103.4069999999992</v>
      </c>
      <c r="UJ324" s="21">
        <v>67.3</v>
      </c>
      <c r="UK324" s="20">
        <v>99.16</v>
      </c>
      <c r="UL324" s="20">
        <v>32584.627</v>
      </c>
      <c r="UM324" s="20">
        <v>32584.627</v>
      </c>
      <c r="UN324" s="21">
        <v>86</v>
      </c>
      <c r="UO324" s="20">
        <v>126.864</v>
      </c>
      <c r="UP324" s="20">
        <v>41688.034</v>
      </c>
      <c r="UQ324" s="20">
        <v>41688.034</v>
      </c>
      <c r="UR324" s="21">
        <v>34.200000000000003</v>
      </c>
      <c r="US324" s="20">
        <v>50.491999999999997</v>
      </c>
      <c r="UT324" s="20">
        <v>16591.909</v>
      </c>
      <c r="UU324" s="20">
        <v>16591.909</v>
      </c>
      <c r="UV324" s="21">
        <v>77.099999999999994</v>
      </c>
      <c r="UW324" s="20">
        <v>754.91499999999996</v>
      </c>
      <c r="UX324" s="20">
        <v>12312658.861</v>
      </c>
      <c r="UY324" s="21">
        <v>32.4</v>
      </c>
      <c r="UZ324" s="20">
        <v>317.25799999999998</v>
      </c>
      <c r="VA324" s="20">
        <v>5174475.8930000002</v>
      </c>
      <c r="VB324" s="21">
        <v>17</v>
      </c>
      <c r="VC324" s="20">
        <v>166.852</v>
      </c>
      <c r="VD324" s="20">
        <v>2721362.5970000001</v>
      </c>
      <c r="VE324" s="20">
        <v>2721362.5970000001</v>
      </c>
      <c r="VF324" s="21">
        <v>27.6</v>
      </c>
      <c r="VG324" s="20">
        <v>270.80399999999997</v>
      </c>
      <c r="VH324" s="20">
        <v>4416820.3710000003</v>
      </c>
      <c r="VI324" s="20">
        <v>4416820.3710000003</v>
      </c>
      <c r="VJ324" s="21">
        <v>44.7</v>
      </c>
      <c r="VK324" s="20">
        <v>437.65699999999998</v>
      </c>
      <c r="VL324" s="20">
        <v>7138182.9680000003</v>
      </c>
      <c r="VM324" s="20">
        <v>7138182.9680000003</v>
      </c>
      <c r="VN324" s="21">
        <v>35.799999999999997</v>
      </c>
      <c r="VO324" s="20">
        <v>350.666</v>
      </c>
      <c r="VP324" s="20">
        <v>5719360.0350000001</v>
      </c>
      <c r="VQ324" s="20">
        <v>5719360.0350000001</v>
      </c>
      <c r="VR324" s="21">
        <v>309</v>
      </c>
      <c r="VS324" s="20">
        <v>1229.3589999999999</v>
      </c>
      <c r="VT324" s="20">
        <v>1122.0360000000001</v>
      </c>
      <c r="VU324" s="21">
        <v>63.6</v>
      </c>
      <c r="VV324" s="20">
        <v>253.006</v>
      </c>
      <c r="VW324" s="20">
        <v>230.91900000000001</v>
      </c>
      <c r="VX324" s="21">
        <v>58.8</v>
      </c>
      <c r="VY324" s="20">
        <v>234.03100000000001</v>
      </c>
      <c r="VZ324" s="20">
        <v>213.6</v>
      </c>
      <c r="WA324" s="21">
        <v>36.299999999999997</v>
      </c>
      <c r="WB324" s="20">
        <v>144.59299999999999</v>
      </c>
      <c r="WC324" s="20">
        <v>131.97</v>
      </c>
      <c r="WD324" s="20">
        <v>131.97</v>
      </c>
      <c r="WE324" s="21">
        <v>209.1</v>
      </c>
      <c r="WF324" s="20">
        <v>831.76</v>
      </c>
      <c r="WG324" s="20">
        <v>759.14700000000005</v>
      </c>
      <c r="WH324" s="20">
        <v>759.14700000000005</v>
      </c>
      <c r="WI324" s="21">
        <v>245.4</v>
      </c>
      <c r="WJ324" s="20">
        <v>976.35299999999995</v>
      </c>
      <c r="WK324" s="20">
        <v>891.11699999999996</v>
      </c>
      <c r="WL324" s="20">
        <v>891.11699999999996</v>
      </c>
      <c r="WM324" s="21">
        <v>34.700000000000003</v>
      </c>
      <c r="WN324" s="20">
        <v>137.953</v>
      </c>
      <c r="WO324" s="20">
        <v>125.91</v>
      </c>
      <c r="WP324" s="20">
        <v>125.91</v>
      </c>
      <c r="WQ324" s="21">
        <v>173.2</v>
      </c>
      <c r="WR324" s="20">
        <v>699.697</v>
      </c>
      <c r="WS324" s="20">
        <v>2491.8310000000001</v>
      </c>
      <c r="WT324" s="21">
        <v>65.900000000000006</v>
      </c>
      <c r="WU324" s="20">
        <v>266.42599999999999</v>
      </c>
      <c r="WV324" s="20">
        <v>948.822</v>
      </c>
      <c r="WW324" s="21">
        <v>59.2</v>
      </c>
      <c r="WX324" s="20">
        <v>239.05</v>
      </c>
      <c r="WY324" s="20">
        <v>851.32799999999997</v>
      </c>
      <c r="WZ324" s="21">
        <v>41.1</v>
      </c>
      <c r="XA324" s="20">
        <v>166.27</v>
      </c>
      <c r="XB324" s="20">
        <v>592.13800000000003</v>
      </c>
      <c r="XC324" s="20">
        <v>592.13800000000003</v>
      </c>
      <c r="XD324" s="21">
        <v>66.099999999999994</v>
      </c>
      <c r="XE324" s="20">
        <v>267.00099999999998</v>
      </c>
      <c r="XF324" s="20">
        <v>950.87099999999998</v>
      </c>
      <c r="XG324" s="20">
        <v>950.87099999999998</v>
      </c>
      <c r="XH324" s="21">
        <v>107.2</v>
      </c>
      <c r="XI324" s="20">
        <v>433.27100000000002</v>
      </c>
      <c r="XJ324" s="20">
        <v>1543.009</v>
      </c>
      <c r="XK324" s="20">
        <v>1543.009</v>
      </c>
      <c r="XL324" s="21">
        <v>65.400000000000006</v>
      </c>
      <c r="XM324" s="20">
        <v>264.37099999999998</v>
      </c>
      <c r="XN324" s="22">
        <v>941.50407800000005</v>
      </c>
      <c r="XO324" s="22">
        <v>941.50407800000005</v>
      </c>
      <c r="XP324" s="21">
        <v>168.8</v>
      </c>
      <c r="XQ324" s="20">
        <v>4485.0649999999996</v>
      </c>
      <c r="XR324" s="20">
        <v>339361.95699999999</v>
      </c>
      <c r="XS324" s="21">
        <v>75.2</v>
      </c>
      <c r="XT324" s="20">
        <v>1998.5340000000001</v>
      </c>
      <c r="XU324" s="20">
        <v>151218.85</v>
      </c>
      <c r="XV324" s="21">
        <v>37.799999999999997</v>
      </c>
      <c r="XW324" s="20">
        <v>1005.713</v>
      </c>
      <c r="XX324" s="20">
        <v>76097.146999999997</v>
      </c>
      <c r="XY324" s="20">
        <v>76097.146999999997</v>
      </c>
      <c r="XZ324" s="21">
        <v>55.7</v>
      </c>
      <c r="YA324" s="20">
        <v>1480.818</v>
      </c>
      <c r="YB324" s="20">
        <v>112045.96</v>
      </c>
      <c r="YC324" s="20">
        <v>112045.96</v>
      </c>
      <c r="YD324" s="21">
        <v>93.6</v>
      </c>
      <c r="YE324" s="20">
        <v>2486.5309999999999</v>
      </c>
      <c r="YF324" s="20">
        <v>188143.10699999999</v>
      </c>
      <c r="YG324" s="20">
        <v>188143.10699999999</v>
      </c>
      <c r="YH324" s="21">
        <v>54.8</v>
      </c>
      <c r="YI324" s="20">
        <v>1457.146</v>
      </c>
      <c r="YJ324" s="20">
        <v>110254.784</v>
      </c>
      <c r="YK324" s="20">
        <v>110254.784</v>
      </c>
      <c r="YL324" s="21">
        <v>260.3</v>
      </c>
      <c r="YM324" s="20">
        <v>5056.9960000000001</v>
      </c>
      <c r="YN324" s="20">
        <v>4615.5200000000004</v>
      </c>
      <c r="YO324" s="21">
        <v>149.30000000000001</v>
      </c>
      <c r="YP324" s="20">
        <v>2901.47</v>
      </c>
      <c r="YQ324" s="20">
        <v>2648.172</v>
      </c>
      <c r="YR324" s="21">
        <v>137.30000000000001</v>
      </c>
      <c r="YS324" s="20">
        <v>2667.0659999999998</v>
      </c>
      <c r="YT324" s="20">
        <v>2434.2310000000002</v>
      </c>
      <c r="YU324" s="21">
        <v>41.5</v>
      </c>
      <c r="YV324" s="20">
        <v>805.35299999999995</v>
      </c>
      <c r="YW324" s="20">
        <v>735.04600000000005</v>
      </c>
      <c r="YX324" s="20">
        <v>735.04600000000005</v>
      </c>
      <c r="YY324" s="21">
        <v>69.5</v>
      </c>
      <c r="YZ324" s="20">
        <v>1350.172</v>
      </c>
      <c r="ZA324" s="20">
        <v>1232.3019999999999</v>
      </c>
      <c r="ZB324" s="20">
        <v>1232.3019999999999</v>
      </c>
      <c r="ZC324" s="21">
        <v>110.9</v>
      </c>
      <c r="ZD324" s="20">
        <v>2155.5250000000001</v>
      </c>
      <c r="ZE324" s="20">
        <v>1967.348</v>
      </c>
      <c r="ZF324" s="20">
        <v>1967.348</v>
      </c>
      <c r="ZG324" s="21">
        <v>72.7</v>
      </c>
      <c r="ZH324" s="20">
        <v>1411.9480000000001</v>
      </c>
      <c r="ZI324" s="20">
        <v>1288.6849999999999</v>
      </c>
      <c r="ZJ324" s="20">
        <v>1288.6849999999999</v>
      </c>
      <c r="ZK324" s="21">
        <v>383.4</v>
      </c>
      <c r="ZL324" s="20">
        <v>19671.991999999998</v>
      </c>
      <c r="ZM324" s="20">
        <v>2134902.9</v>
      </c>
      <c r="ZN324" s="21">
        <v>217.4</v>
      </c>
      <c r="ZO324" s="20">
        <v>11156.161</v>
      </c>
      <c r="ZP324" s="20">
        <v>1210722.3999999999</v>
      </c>
      <c r="ZQ324" s="21">
        <v>204.7</v>
      </c>
      <c r="ZR324" s="20">
        <v>10503.812</v>
      </c>
      <c r="ZS324" s="20">
        <v>1139926.219</v>
      </c>
      <c r="ZT324" s="21">
        <v>63</v>
      </c>
      <c r="ZU324" s="20">
        <v>3231.395</v>
      </c>
      <c r="ZV324" s="20">
        <v>350687.1</v>
      </c>
      <c r="ZW324" s="20">
        <v>350687.1</v>
      </c>
      <c r="ZX324" s="21">
        <v>103</v>
      </c>
      <c r="ZY324" s="20">
        <v>5284.4359999999997</v>
      </c>
      <c r="ZZ324" s="20">
        <v>573493.4</v>
      </c>
      <c r="AAA324" s="20">
        <v>573493.4</v>
      </c>
      <c r="AAB324" s="21">
        <v>166</v>
      </c>
      <c r="AAC324" s="20">
        <v>8515.83</v>
      </c>
      <c r="AAD324" s="20">
        <v>924180.5</v>
      </c>
      <c r="AAE324" s="20">
        <v>924180.5</v>
      </c>
      <c r="AAF324" s="21">
        <v>109.7</v>
      </c>
      <c r="AAG324" s="20">
        <v>5626.5169999999998</v>
      </c>
      <c r="AAH324" s="20">
        <v>610617.80000000005</v>
      </c>
      <c r="AAI324" s="20">
        <v>610617.80000000005</v>
      </c>
      <c r="AAJ324" s="21">
        <v>242.7</v>
      </c>
      <c r="AAK324" s="20">
        <v>3826.8220000000001</v>
      </c>
      <c r="AAL324" s="20">
        <v>4684084</v>
      </c>
      <c r="AAM324" s="21">
        <v>42.8</v>
      </c>
      <c r="AAN324" s="20">
        <v>674.03700000000003</v>
      </c>
      <c r="AAO324" s="20">
        <v>825031.2</v>
      </c>
      <c r="AAP324" s="21">
        <v>95.5</v>
      </c>
      <c r="AAQ324" s="20">
        <v>1505.88</v>
      </c>
      <c r="AAR324" s="20">
        <v>1843218.7</v>
      </c>
      <c r="AAS324" s="20">
        <v>1843218.7</v>
      </c>
      <c r="AAT324" s="21">
        <v>104.5</v>
      </c>
      <c r="AAU324" s="20">
        <v>1646.904</v>
      </c>
      <c r="AAV324" s="20">
        <v>2015834.1</v>
      </c>
      <c r="AAW324" s="20">
        <v>2015834.1</v>
      </c>
      <c r="AAX324" s="21">
        <v>200</v>
      </c>
      <c r="AAY324" s="20">
        <v>3152.7840000000001</v>
      </c>
      <c r="AAZ324" s="20">
        <v>3859052.8</v>
      </c>
      <c r="ABA324" s="20">
        <v>3859052.8</v>
      </c>
      <c r="ABB324" s="21">
        <v>142</v>
      </c>
      <c r="ABC324" s="20">
        <v>2239.21</v>
      </c>
      <c r="ABD324" s="20">
        <v>2740824.3</v>
      </c>
      <c r="ABE324" s="20">
        <v>2740824.3</v>
      </c>
      <c r="ABF324" s="21">
        <v>403.8</v>
      </c>
      <c r="ABG324" s="20">
        <v>279.96100000000001</v>
      </c>
      <c r="ABH324" s="20">
        <v>255.52</v>
      </c>
      <c r="ABI324" s="21">
        <v>23.6</v>
      </c>
      <c r="ABJ324" s="20">
        <v>16.327999999999999</v>
      </c>
      <c r="ABK324" s="20">
        <v>14.903</v>
      </c>
      <c r="ABL324" s="21">
        <v>22.4</v>
      </c>
      <c r="ABM324" s="20">
        <v>15.558999999999999</v>
      </c>
      <c r="ABN324" s="20">
        <v>14.201000000000001</v>
      </c>
      <c r="ABO324" s="21">
        <v>67.8</v>
      </c>
      <c r="ABP324" s="20">
        <v>47.01</v>
      </c>
      <c r="ABQ324" s="20">
        <v>42.905999999999999</v>
      </c>
      <c r="ABR324" s="20">
        <v>42.905999999999999</v>
      </c>
      <c r="ABS324" s="21">
        <v>312.5</v>
      </c>
      <c r="ABT324" s="20">
        <v>216.62200000000001</v>
      </c>
      <c r="ABU324" s="20">
        <v>197.71100000000001</v>
      </c>
      <c r="ABV324" s="20">
        <v>197.71100000000001</v>
      </c>
      <c r="ABW324" s="21">
        <v>380.3</v>
      </c>
      <c r="ABX324" s="20">
        <v>263.63200000000001</v>
      </c>
      <c r="ABY324" s="20">
        <v>240.61699999999999</v>
      </c>
      <c r="ABZ324" s="20">
        <v>240.61699999999999</v>
      </c>
      <c r="ACA324" s="21">
        <v>107</v>
      </c>
      <c r="ACB324" s="20">
        <v>74.158000000000001</v>
      </c>
      <c r="ACC324" s="20">
        <v>67.683999999999997</v>
      </c>
      <c r="ACD324" s="20">
        <v>67.683999999999997</v>
      </c>
      <c r="ACE324" s="21">
        <v>83.6</v>
      </c>
      <c r="ACF324" s="20">
        <v>862.29600000000005</v>
      </c>
      <c r="ACG324" s="20">
        <v>20602.828000000001</v>
      </c>
      <c r="ACH324" s="21">
        <v>38.4</v>
      </c>
      <c r="ACI324" s="20">
        <v>395.63299999999998</v>
      </c>
      <c r="ACJ324" s="20">
        <v>9452.8690000000006</v>
      </c>
      <c r="ACK324" s="21">
        <v>16.2</v>
      </c>
      <c r="ACL324" s="20">
        <v>166.82</v>
      </c>
      <c r="ACM324" s="20">
        <v>3985.835</v>
      </c>
      <c r="ACN324" s="20">
        <v>3985.835</v>
      </c>
      <c r="ACO324" s="21">
        <v>29.1</v>
      </c>
      <c r="ACP324" s="20">
        <v>299.84199999999998</v>
      </c>
      <c r="ACQ324" s="20">
        <v>7164.1239999999998</v>
      </c>
      <c r="ACR324" s="20">
        <v>7164.1239999999998</v>
      </c>
      <c r="ACS324" s="21">
        <v>45.3</v>
      </c>
      <c r="ACT324" s="20">
        <v>466.66199999999998</v>
      </c>
      <c r="ACU324" s="20">
        <v>11149.959000000001</v>
      </c>
      <c r="ACV324" s="20">
        <v>11149.959000000001</v>
      </c>
      <c r="ACW324" s="21">
        <v>21.2</v>
      </c>
      <c r="ACX324" s="20">
        <v>218.81100000000001</v>
      </c>
      <c r="ACY324" s="20">
        <v>5228.0420000000004</v>
      </c>
      <c r="ACZ324" s="20">
        <v>5228.0420000000004</v>
      </c>
      <c r="ADA324" s="21">
        <v>190.8</v>
      </c>
      <c r="ADB324" s="20">
        <v>670.24900000000002</v>
      </c>
      <c r="ADC324" s="20">
        <v>2895.4769999999999</v>
      </c>
      <c r="ADD324" s="21">
        <v>54.3</v>
      </c>
      <c r="ADE324" s="20">
        <v>190.69200000000001</v>
      </c>
      <c r="ADF324" s="20">
        <v>823.79</v>
      </c>
      <c r="ADG324" s="21">
        <v>67.900000000000006</v>
      </c>
      <c r="ADH324" s="20">
        <v>238.47300000000001</v>
      </c>
      <c r="ADI324" s="20">
        <v>1030.204</v>
      </c>
      <c r="ADJ324" s="20">
        <v>1030.204</v>
      </c>
      <c r="ADK324" s="21">
        <v>68.599999999999994</v>
      </c>
      <c r="ADL324" s="20">
        <v>241.084</v>
      </c>
      <c r="ADM324" s="20">
        <v>1041.4829999999999</v>
      </c>
      <c r="ADN324" s="20">
        <v>1041.4829999999999</v>
      </c>
      <c r="ADO324" s="21">
        <v>136.5</v>
      </c>
      <c r="ADP324" s="20">
        <v>479.55700000000002</v>
      </c>
      <c r="ADQ324" s="20">
        <v>2071.6869999999999</v>
      </c>
      <c r="ADR324" s="20">
        <v>2071.6869999999999</v>
      </c>
      <c r="ADS324" s="21">
        <v>130.9</v>
      </c>
      <c r="ADT324" s="20">
        <v>459.93700000000001</v>
      </c>
      <c r="ADU324" s="20">
        <v>1986.9269999999999</v>
      </c>
      <c r="ADV324" s="20">
        <v>1986.9269999999999</v>
      </c>
      <c r="ADW324" s="21">
        <v>309</v>
      </c>
      <c r="ADX324" s="20">
        <v>2762.82</v>
      </c>
      <c r="ADY324" s="20">
        <v>2521.6260000000002</v>
      </c>
      <c r="ADZ324" s="21">
        <v>57.2</v>
      </c>
      <c r="AEA324" s="20">
        <v>511.25799999999998</v>
      </c>
      <c r="AEB324" s="20">
        <v>466.625</v>
      </c>
      <c r="AEC324" s="21">
        <v>49.4</v>
      </c>
      <c r="AED324" s="20">
        <v>441.99400000000003</v>
      </c>
      <c r="AEE324" s="20">
        <v>403.40800000000002</v>
      </c>
      <c r="AEF324" s="21">
        <v>100.7</v>
      </c>
      <c r="AEG324" s="20">
        <v>900.27800000000002</v>
      </c>
      <c r="AEH324" s="20">
        <v>821.68399999999997</v>
      </c>
      <c r="AEI324" s="20">
        <v>821.68399999999997</v>
      </c>
      <c r="AEJ324" s="21">
        <v>151.1</v>
      </c>
      <c r="AEK324" s="20">
        <v>1351.2840000000001</v>
      </c>
      <c r="AEL324" s="20">
        <v>1233.317</v>
      </c>
      <c r="AEM324" s="20">
        <v>1233.317</v>
      </c>
      <c r="AEN324" s="21">
        <v>251.8</v>
      </c>
      <c r="AEO324" s="20">
        <v>2251.5619999999999</v>
      </c>
      <c r="AEP324" s="20">
        <v>2055.0010000000002</v>
      </c>
      <c r="AEQ324" s="20">
        <v>2055.0010000000002</v>
      </c>
      <c r="AER324" s="21">
        <v>101.8</v>
      </c>
      <c r="AES324" s="20">
        <v>910.54899999999998</v>
      </c>
      <c r="AET324" s="20">
        <v>831.05799999999999</v>
      </c>
      <c r="AEU324" s="20">
        <v>831.05799999999999</v>
      </c>
      <c r="AEV324" s="21">
        <v>294.10000000000002</v>
      </c>
      <c r="AEW324" s="20">
        <v>1009.3440000000001</v>
      </c>
      <c r="AEX324" s="20">
        <v>10603.867</v>
      </c>
      <c r="AEY324" s="21">
        <v>41.6</v>
      </c>
      <c r="AEZ324" s="20">
        <v>142.577</v>
      </c>
      <c r="AFA324" s="20">
        <v>1497.8679999999999</v>
      </c>
      <c r="AFB324" s="21">
        <v>40.700000000000003</v>
      </c>
      <c r="AFC324" s="20">
        <v>139.71100000000001</v>
      </c>
      <c r="AFD324" s="20">
        <v>1467.7670000000001</v>
      </c>
      <c r="AFE324" s="21">
        <v>104.4</v>
      </c>
      <c r="AFF324" s="20">
        <v>358.14699999999999</v>
      </c>
      <c r="AFG324" s="20">
        <v>3762.59</v>
      </c>
      <c r="AFH324" s="20">
        <v>3762.59</v>
      </c>
      <c r="AFI324" s="21">
        <v>148.19999999999999</v>
      </c>
      <c r="AFJ324" s="20">
        <v>508.62</v>
      </c>
      <c r="AFK324" s="20">
        <v>5343.4089999999997</v>
      </c>
      <c r="AFL324" s="20">
        <v>5343.4089999999997</v>
      </c>
      <c r="AFM324" s="21">
        <v>252.6</v>
      </c>
      <c r="AFN324" s="20">
        <v>866.76700000000005</v>
      </c>
      <c r="AFO324" s="20">
        <v>9105.9989999999998</v>
      </c>
      <c r="AFP324" s="20">
        <v>9105.9989999999998</v>
      </c>
      <c r="AFQ324" s="21">
        <v>130.19999999999999</v>
      </c>
      <c r="AFR324" s="20">
        <v>446.67500000000001</v>
      </c>
      <c r="AFS324" s="20">
        <v>4692.6310000000003</v>
      </c>
      <c r="AFT324" s="20">
        <v>4692.6310000000003</v>
      </c>
      <c r="AFU324" s="21">
        <v>200.3</v>
      </c>
      <c r="AFV324" s="20">
        <v>385.11200000000002</v>
      </c>
      <c r="AFW324" s="20">
        <v>647.37300000000005</v>
      </c>
      <c r="AFX324" s="21">
        <v>28.3</v>
      </c>
      <c r="AFY324" s="20">
        <v>54.44</v>
      </c>
      <c r="AFZ324" s="20">
        <v>91.513000000000005</v>
      </c>
      <c r="AGA324" s="21">
        <v>92.1</v>
      </c>
      <c r="AGB324" s="20">
        <v>177.04300000000001</v>
      </c>
      <c r="AGC324" s="20">
        <v>297.60899999999998</v>
      </c>
      <c r="AGD324" s="20">
        <v>297.60899999999998</v>
      </c>
      <c r="AGE324" s="21">
        <v>79.900000000000006</v>
      </c>
      <c r="AGF324" s="20">
        <v>153.62899999999999</v>
      </c>
      <c r="AGG324" s="20">
        <v>258.25099999999998</v>
      </c>
      <c r="AGH324" s="20">
        <v>258.25099999999998</v>
      </c>
      <c r="AGI324" s="21">
        <v>172</v>
      </c>
      <c r="AGJ324" s="20">
        <v>330.67200000000003</v>
      </c>
      <c r="AGK324" s="20">
        <v>555.86</v>
      </c>
      <c r="AGL324" s="20">
        <v>555.86</v>
      </c>
      <c r="AGM324" s="21">
        <v>145.80000000000001</v>
      </c>
      <c r="AGN324" s="20">
        <v>280.28399999999999</v>
      </c>
      <c r="AGO324" s="20">
        <v>471.15699999999998</v>
      </c>
      <c r="AGP324" s="20">
        <v>471.15699999999998</v>
      </c>
      <c r="AGQ324" s="21">
        <v>131</v>
      </c>
      <c r="AGR324" s="20">
        <v>731.755</v>
      </c>
      <c r="AGS324" s="20">
        <v>3039.346</v>
      </c>
      <c r="AGT324" s="21">
        <v>50.2</v>
      </c>
      <c r="AGU324" s="20">
        <v>280.09399999999999</v>
      </c>
      <c r="AGV324" s="20">
        <v>1163.3689999999999</v>
      </c>
      <c r="AGW324" s="21">
        <v>47.6</v>
      </c>
      <c r="AGX324" s="20">
        <v>265.81900000000002</v>
      </c>
      <c r="AGY324" s="20">
        <v>1104.079</v>
      </c>
      <c r="AGZ324" s="21">
        <v>34.700000000000003</v>
      </c>
      <c r="AHA324" s="20">
        <v>193.685</v>
      </c>
      <c r="AHB324" s="20">
        <v>804.46900000000005</v>
      </c>
      <c r="AHC324" s="20">
        <v>804.46900000000005</v>
      </c>
      <c r="AHD324" s="21">
        <v>46.2</v>
      </c>
      <c r="AHE324" s="20">
        <v>257.97699999999998</v>
      </c>
      <c r="AHF324" s="20">
        <v>1071.508</v>
      </c>
      <c r="AHG324" s="20">
        <v>1071.508</v>
      </c>
      <c r="AHH324" s="21">
        <v>80.900000000000006</v>
      </c>
      <c r="AHI324" s="20">
        <v>451.66199999999998</v>
      </c>
      <c r="AHJ324" s="20">
        <v>1875.9770000000001</v>
      </c>
      <c r="AHK324" s="20">
        <v>1875.9770000000001</v>
      </c>
      <c r="AHL324" s="21">
        <v>51.5</v>
      </c>
      <c r="AHM324" s="20">
        <v>287.44799999999998</v>
      </c>
      <c r="AHN324" s="20">
        <v>1193.914</v>
      </c>
      <c r="AHO324" s="20">
        <v>1193.914</v>
      </c>
      <c r="AHP324" s="21">
        <v>292.8</v>
      </c>
      <c r="AHQ324" s="20">
        <v>685.81899999999996</v>
      </c>
      <c r="AHR324" s="20">
        <v>625.947</v>
      </c>
      <c r="AHS324" s="21">
        <v>131.1</v>
      </c>
      <c r="AHT324" s="20">
        <v>307.03300000000002</v>
      </c>
      <c r="AHU324" s="20">
        <v>280.22899999999998</v>
      </c>
      <c r="AHV324" s="21">
        <v>119.2</v>
      </c>
      <c r="AHW324" s="20">
        <v>279.16800000000001</v>
      </c>
      <c r="AHX324" s="20">
        <v>254.797</v>
      </c>
      <c r="AHY324" s="21">
        <v>63.8</v>
      </c>
      <c r="AHZ324" s="20">
        <v>149.36699999999999</v>
      </c>
      <c r="AIA324" s="20">
        <v>136.327</v>
      </c>
      <c r="AIB324" s="20">
        <v>136.327</v>
      </c>
      <c r="AIC324" s="21">
        <v>97.9</v>
      </c>
      <c r="AID324" s="20">
        <v>229.41900000000001</v>
      </c>
      <c r="AIE324" s="20">
        <v>209.39099999999999</v>
      </c>
      <c r="AIF324" s="20">
        <v>209.39099999999999</v>
      </c>
      <c r="AIG324" s="21">
        <v>161.69999999999999</v>
      </c>
      <c r="AIH324" s="20">
        <v>378.786</v>
      </c>
      <c r="AII324" s="20">
        <v>345.71800000000002</v>
      </c>
      <c r="AIJ324" s="20">
        <v>345.71800000000002</v>
      </c>
      <c r="AIK324" s="21">
        <v>92.8</v>
      </c>
      <c r="AIL324" s="20">
        <v>217.36699999999999</v>
      </c>
      <c r="AIM324" s="20">
        <v>198.39099999999999</v>
      </c>
      <c r="AIN324" s="20">
        <v>198.39099999999999</v>
      </c>
      <c r="AIO324" s="21">
        <v>118.8</v>
      </c>
      <c r="AIP324" s="20">
        <v>1662.808</v>
      </c>
      <c r="AIQ324" s="20">
        <v>130445.484</v>
      </c>
      <c r="AIR324" s="21">
        <v>15.4</v>
      </c>
      <c r="AIS324" s="20">
        <v>216.20099999999999</v>
      </c>
      <c r="AIT324" s="20">
        <v>16960.71</v>
      </c>
      <c r="AIU324" s="21">
        <v>19.8</v>
      </c>
      <c r="AIV324" s="20">
        <v>277.721</v>
      </c>
      <c r="AIW324" s="20">
        <v>21786.937000000002</v>
      </c>
      <c r="AIX324" s="20">
        <v>21786.937000000002</v>
      </c>
      <c r="AIY324" s="21">
        <v>83.5</v>
      </c>
      <c r="AIZ324" s="20">
        <v>1168.886</v>
      </c>
      <c r="AJA324" s="20">
        <v>91697.837</v>
      </c>
      <c r="AJB324" s="20">
        <v>91697.837</v>
      </c>
      <c r="AJC324" s="21">
        <v>103.4</v>
      </c>
      <c r="AJD324" s="20">
        <v>1446.6079999999999</v>
      </c>
      <c r="AJE324" s="20">
        <v>113484.774</v>
      </c>
      <c r="AJF324" s="20">
        <v>113484.774</v>
      </c>
      <c r="AJG324" s="21">
        <v>54.3</v>
      </c>
      <c r="AJH324" s="20">
        <v>759.51800000000003</v>
      </c>
      <c r="AJI324" s="20">
        <v>59583.33</v>
      </c>
      <c r="AJJ324" s="20">
        <v>59583.33</v>
      </c>
      <c r="AJK324" s="21">
        <v>90.9</v>
      </c>
      <c r="AJL324" s="20">
        <v>737.96500000000003</v>
      </c>
      <c r="AJM324" s="20">
        <v>2767.3710000000001</v>
      </c>
      <c r="AJN324" s="21">
        <v>23.7</v>
      </c>
      <c r="AJO324" s="20">
        <v>192.48699999999999</v>
      </c>
      <c r="AJP324" s="20">
        <v>721.82799999999997</v>
      </c>
      <c r="AJQ324" s="21">
        <v>12.9</v>
      </c>
      <c r="AJR324" s="20">
        <v>104.872</v>
      </c>
      <c r="AJS324" s="20">
        <v>393.27100000000002</v>
      </c>
      <c r="AJT324" s="20">
        <v>393.27100000000002</v>
      </c>
      <c r="AJU324" s="21">
        <v>54.3</v>
      </c>
      <c r="AJV324" s="20">
        <v>440.60599999999999</v>
      </c>
      <c r="AJW324" s="20">
        <v>1652.2719999999999</v>
      </c>
      <c r="AJX324" s="20">
        <v>1652.2719999999999</v>
      </c>
      <c r="AJY324" s="21">
        <v>67.2</v>
      </c>
      <c r="AJZ324" s="20">
        <v>545.47799999999995</v>
      </c>
      <c r="AKA324" s="20">
        <v>2045.5429999999999</v>
      </c>
      <c r="AKB324" s="20">
        <v>2045.5429999999999</v>
      </c>
      <c r="AKC324" s="21">
        <v>55.1</v>
      </c>
      <c r="AKD324" s="20">
        <v>447.48200000000003</v>
      </c>
      <c r="AKE324" s="20">
        <v>1678.059</v>
      </c>
      <c r="AKF324" s="20">
        <v>1678.059</v>
      </c>
      <c r="AKG324" s="21">
        <v>295.39999999999998</v>
      </c>
      <c r="AKH324" s="20">
        <v>1489.2719999999999</v>
      </c>
      <c r="AKI324" s="20">
        <v>15035.84</v>
      </c>
      <c r="AKJ324" s="21">
        <v>38.200000000000003</v>
      </c>
      <c r="AKK324" s="20">
        <v>192.39</v>
      </c>
      <c r="AKL324" s="20">
        <v>1942.3869999999999</v>
      </c>
      <c r="AKM324" s="21">
        <v>36.200000000000003</v>
      </c>
      <c r="AKN324" s="20">
        <v>182.59</v>
      </c>
      <c r="AKO324" s="20">
        <v>1843.443</v>
      </c>
      <c r="AKP324" s="21">
        <v>88.8</v>
      </c>
      <c r="AKQ324" s="20">
        <v>447.863</v>
      </c>
      <c r="AKR324" s="20">
        <v>4521.665</v>
      </c>
      <c r="AKS324" s="20">
        <v>4521.665</v>
      </c>
      <c r="AKT324" s="21">
        <v>168.4</v>
      </c>
      <c r="AKU324" s="20">
        <v>849.02</v>
      </c>
      <c r="AKV324" s="20">
        <v>8571.7880000000005</v>
      </c>
      <c r="AKW324" s="20">
        <v>8571.7880000000005</v>
      </c>
      <c r="AKX324" s="21">
        <v>257.2</v>
      </c>
      <c r="AKY324" s="20">
        <v>1296.8820000000001</v>
      </c>
      <c r="AKZ324" s="20">
        <v>13093.453</v>
      </c>
      <c r="ALA324" s="20">
        <v>13093.453</v>
      </c>
      <c r="ALB324" s="21">
        <v>134.69999999999999</v>
      </c>
      <c r="ALC324" s="20">
        <v>679.18</v>
      </c>
      <c r="ALD324" s="20">
        <v>6857.0720000000001</v>
      </c>
      <c r="ALE324" s="20">
        <v>6857.0720000000001</v>
      </c>
      <c r="ALF324" s="21">
        <v>339.9</v>
      </c>
      <c r="ALG324" s="20">
        <v>1223.9380000000001</v>
      </c>
      <c r="ALH324" s="20">
        <v>1746.4369999999999</v>
      </c>
      <c r="ALI324" s="21">
        <v>127.7</v>
      </c>
      <c r="ALJ324" s="20">
        <v>459.91899999999998</v>
      </c>
      <c r="ALK324" s="20">
        <v>656.25800000000004</v>
      </c>
      <c r="ALL324" s="21">
        <v>56.7</v>
      </c>
      <c r="ALM324" s="20">
        <v>204.101</v>
      </c>
      <c r="ALN324" s="20">
        <v>291.23099999999999</v>
      </c>
      <c r="ALO324" s="20">
        <v>258.22699999999998</v>
      </c>
      <c r="ALP324" s="21">
        <v>154.5</v>
      </c>
      <c r="ALQ324" s="20">
        <v>556.19500000000005</v>
      </c>
      <c r="ALR324" s="20">
        <v>793.63400000000001</v>
      </c>
      <c r="ALS324" s="20">
        <v>631.68899999999996</v>
      </c>
      <c r="ALT324" s="21">
        <v>212.2</v>
      </c>
      <c r="ALU324" s="20">
        <v>764.01900000000001</v>
      </c>
      <c r="ALV324" s="20">
        <v>1090.1790000000001</v>
      </c>
      <c r="ALW324" s="20">
        <v>889.91600000000005</v>
      </c>
      <c r="ALX324" s="21">
        <v>154.19999999999999</v>
      </c>
      <c r="ALY324" s="20">
        <v>555.31899999999996</v>
      </c>
      <c r="ALZ324" s="20">
        <v>792.38499999999999</v>
      </c>
      <c r="AMA324" s="20">
        <v>583.92600000000004</v>
      </c>
      <c r="AMB324" s="21">
        <v>193.1</v>
      </c>
      <c r="AMC324" s="20">
        <v>989.62800000000004</v>
      </c>
      <c r="AMD324" s="20">
        <v>32450.190999999999</v>
      </c>
      <c r="AME324" s="21">
        <v>34.6</v>
      </c>
      <c r="AMF324" s="20">
        <v>177.14599999999999</v>
      </c>
      <c r="AMG324" s="20">
        <v>5808.6840000000002</v>
      </c>
      <c r="AMH324" s="21">
        <v>80.7</v>
      </c>
      <c r="AMI324" s="20">
        <v>413.47399999999999</v>
      </c>
      <c r="AMJ324" s="20">
        <v>13557.938</v>
      </c>
      <c r="AMK324" s="20">
        <v>13557.938</v>
      </c>
      <c r="AML324" s="21">
        <v>77.900000000000006</v>
      </c>
      <c r="AMM324" s="20">
        <v>399.00700000000001</v>
      </c>
      <c r="AMN324" s="20">
        <v>13083.569</v>
      </c>
      <c r="AMO324" s="20">
        <v>13083.569</v>
      </c>
      <c r="AMP324" s="21">
        <v>158.5</v>
      </c>
      <c r="AMQ324" s="20">
        <v>812.48099999999999</v>
      </c>
      <c r="AMR324" s="20">
        <v>26641.507000000001</v>
      </c>
      <c r="AMS324" s="20">
        <v>26641.507000000001</v>
      </c>
      <c r="AMT324" s="21">
        <v>115.9</v>
      </c>
      <c r="AMU324" s="20">
        <v>593.86500000000001</v>
      </c>
      <c r="AMV324" s="20">
        <v>19473.021000000001</v>
      </c>
      <c r="AMW324" s="20">
        <v>19473.021000000001</v>
      </c>
      <c r="AMX324" s="21">
        <v>116</v>
      </c>
      <c r="AMY324" s="22">
        <v>786.57594400000005</v>
      </c>
      <c r="AMZ324" s="20">
        <v>5173.7030000000004</v>
      </c>
      <c r="ANA324" s="21">
        <v>32.6</v>
      </c>
      <c r="ANB324" s="20">
        <v>221.17599999999999</v>
      </c>
      <c r="ANC324" s="20">
        <v>1454.787</v>
      </c>
      <c r="AND324" s="21">
        <v>34.799999999999997</v>
      </c>
      <c r="ANE324" s="20">
        <v>236.22900000000001</v>
      </c>
      <c r="ANF324" s="20">
        <v>1553.7940000000001</v>
      </c>
      <c r="ANG324" s="21">
        <v>15.1</v>
      </c>
      <c r="ANH324" s="22">
        <v>102.099659</v>
      </c>
      <c r="ANI324" s="22">
        <v>671.56050700000003</v>
      </c>
      <c r="ANJ324" s="22">
        <v>671.56050700000003</v>
      </c>
      <c r="ANK324" s="21">
        <v>68.3</v>
      </c>
      <c r="ANL324" s="22">
        <v>463.300003</v>
      </c>
      <c r="ANM324" s="22">
        <v>3047.355767</v>
      </c>
      <c r="ANN324" s="22">
        <v>3047.355767</v>
      </c>
      <c r="ANO324" s="21">
        <v>83.3</v>
      </c>
      <c r="ANP324" s="22">
        <v>565.39966100000004</v>
      </c>
      <c r="ANQ324" s="22">
        <v>3718.9162729999998</v>
      </c>
      <c r="ANR324" s="22">
        <v>3718.9162729999998</v>
      </c>
      <c r="ANS324" s="21">
        <v>58.9</v>
      </c>
      <c r="ANT324" s="22">
        <v>399.69329099999999</v>
      </c>
      <c r="ANU324" s="22">
        <v>2628.9826229999999</v>
      </c>
      <c r="ANV324" s="22">
        <v>2628.9826229999999</v>
      </c>
      <c r="ANW324" s="21">
        <v>265.39999999999998</v>
      </c>
      <c r="ANX324" s="20">
        <v>57096.718000000001</v>
      </c>
      <c r="ANY324" s="20">
        <v>57096.718000000001</v>
      </c>
      <c r="ANZ324" s="21">
        <v>110.7</v>
      </c>
      <c r="AOA324" s="20">
        <v>23805.170999999998</v>
      </c>
      <c r="AOB324" s="20">
        <v>23805.170999999998</v>
      </c>
      <c r="AOC324" s="21">
        <v>101.3</v>
      </c>
      <c r="AOD324" s="20">
        <v>21783.634999999998</v>
      </c>
      <c r="AOE324" s="20">
        <v>21783.634999999998</v>
      </c>
      <c r="AOF324" s="21">
        <v>75.099999999999994</v>
      </c>
      <c r="AOG324" s="20">
        <v>16155.994000000001</v>
      </c>
      <c r="AOH324" s="20">
        <v>16155.994000000001</v>
      </c>
      <c r="AOI324" s="20">
        <v>16155.994000000001</v>
      </c>
      <c r="AOJ324" s="21">
        <v>79.7</v>
      </c>
      <c r="AOK324" s="20">
        <v>17135.553</v>
      </c>
      <c r="AOL324" s="20">
        <v>17135.553</v>
      </c>
      <c r="AOM324" s="20">
        <v>17135.553</v>
      </c>
      <c r="AON324" s="21">
        <v>154.80000000000001</v>
      </c>
      <c r="AOO324" s="20">
        <v>33291.546999999999</v>
      </c>
      <c r="AOP324" s="20">
        <v>33291.546999999999</v>
      </c>
      <c r="AOQ324" s="20">
        <v>33291.546999999999</v>
      </c>
      <c r="AOR324" s="21">
        <v>53.2</v>
      </c>
      <c r="AOS324" s="20">
        <v>11446.68</v>
      </c>
      <c r="AOT324" s="20">
        <v>11446.68</v>
      </c>
      <c r="AOU324" s="20">
        <v>11446.68</v>
      </c>
      <c r="AOV324" s="21">
        <v>262</v>
      </c>
      <c r="AOW324" s="20">
        <v>34345.285000000003</v>
      </c>
      <c r="AOX324" s="20">
        <v>31346.940999999999</v>
      </c>
      <c r="AOY324" s="21">
        <v>99.1</v>
      </c>
      <c r="AOZ324" s="20">
        <v>12988.575999999999</v>
      </c>
      <c r="APA324" s="20">
        <v>11854.673000000001</v>
      </c>
      <c r="APB324" s="21">
        <v>86.5</v>
      </c>
      <c r="APC324" s="20">
        <v>11345.088</v>
      </c>
      <c r="APD324" s="20">
        <v>10354.662</v>
      </c>
      <c r="APE324" s="21">
        <v>57.6</v>
      </c>
      <c r="APF324" s="20">
        <v>7556.835</v>
      </c>
      <c r="APG324" s="20">
        <v>6897.1229999999996</v>
      </c>
      <c r="APH324" s="20">
        <v>6897.1229999999996</v>
      </c>
      <c r="API324" s="21">
        <v>105.3</v>
      </c>
      <c r="APJ324" s="20">
        <v>13799.874</v>
      </c>
      <c r="APK324" s="20">
        <v>12595.145</v>
      </c>
      <c r="APL324" s="20">
        <v>12595.145</v>
      </c>
      <c r="APM324" s="21">
        <v>162.9</v>
      </c>
      <c r="APN324" s="20">
        <v>21356.708999999999</v>
      </c>
      <c r="APO324" s="20">
        <v>19492.268</v>
      </c>
      <c r="APP324" s="20">
        <v>19492.268</v>
      </c>
      <c r="APQ324" s="21">
        <v>89.8</v>
      </c>
      <c r="APR324" s="20">
        <v>11765.164000000001</v>
      </c>
      <c r="APS324" s="20">
        <v>10738.065000000001</v>
      </c>
      <c r="APT324" s="20">
        <v>10738.065000000001</v>
      </c>
      <c r="APU324" s="21">
        <v>133.5</v>
      </c>
      <c r="APV324" s="20">
        <v>425.52300000000002</v>
      </c>
      <c r="APW324" s="20">
        <v>7616.19</v>
      </c>
      <c r="APX324" s="21">
        <v>58.8</v>
      </c>
      <c r="APY324" s="20">
        <v>187.50800000000001</v>
      </c>
      <c r="APZ324" s="20">
        <v>3356.0970000000002</v>
      </c>
      <c r="AQA324" s="21">
        <v>35.299999999999997</v>
      </c>
      <c r="AQB324" s="20">
        <v>112.425</v>
      </c>
      <c r="AQC324" s="20">
        <v>2012.223</v>
      </c>
      <c r="AQD324" s="20">
        <v>2012.223</v>
      </c>
      <c r="AQE324" s="21">
        <v>39.4</v>
      </c>
      <c r="AQF324" s="20">
        <v>125.59099999999999</v>
      </c>
      <c r="AQG324" s="20">
        <v>2247.8690000000001</v>
      </c>
      <c r="AQH324" s="20">
        <v>2247.8690000000001</v>
      </c>
      <c r="AQI324" s="21">
        <v>74.7</v>
      </c>
      <c r="AQJ324" s="20">
        <v>238.01499999999999</v>
      </c>
      <c r="AQK324" s="20">
        <v>4260.0929999999998</v>
      </c>
      <c r="AQL324" s="20">
        <v>4260.0929999999998</v>
      </c>
      <c r="AQM324" s="21">
        <v>60</v>
      </c>
      <c r="AQN324" s="20">
        <v>191.31399999999999</v>
      </c>
      <c r="AQO324" s="20">
        <v>3424.2109999999998</v>
      </c>
      <c r="AQP324" s="20">
        <v>3424.2109999999998</v>
      </c>
    </row>
    <row r="325" spans="1:1134" x14ac:dyDescent="0.2">
      <c r="A325" s="18">
        <v>44012</v>
      </c>
      <c r="B325" s="21">
        <v>219.4</v>
      </c>
      <c r="C325" s="21">
        <v>207.3</v>
      </c>
      <c r="D325" s="20">
        <v>64728.855000000003</v>
      </c>
      <c r="E325" s="21">
        <v>59.5</v>
      </c>
      <c r="F325" s="21">
        <v>60.3</v>
      </c>
      <c r="G325" s="20">
        <v>17558.687999999998</v>
      </c>
      <c r="H325" s="21">
        <v>47.8</v>
      </c>
      <c r="I325" s="21">
        <v>44.7</v>
      </c>
      <c r="J325" s="20">
        <v>14087.96</v>
      </c>
      <c r="K325" s="21">
        <v>111.8</v>
      </c>
      <c r="L325" s="21">
        <v>102.1</v>
      </c>
      <c r="M325" s="20">
        <v>32992.103999999999</v>
      </c>
      <c r="N325" s="21">
        <v>159.6</v>
      </c>
      <c r="O325" s="21">
        <v>146.80000000000001</v>
      </c>
      <c r="P325" s="20">
        <v>47083.62</v>
      </c>
      <c r="Q325" s="21">
        <v>122.1</v>
      </c>
      <c r="R325" s="21">
        <v>110.4</v>
      </c>
      <c r="S325" s="20">
        <v>36036.534</v>
      </c>
      <c r="T325" s="21">
        <v>269.5</v>
      </c>
      <c r="U325" s="21">
        <v>249.6</v>
      </c>
      <c r="V325" s="20">
        <v>205803.20699999999</v>
      </c>
      <c r="W325" s="21">
        <v>100.8</v>
      </c>
      <c r="X325" s="21">
        <v>90.5</v>
      </c>
      <c r="Y325" s="20">
        <v>76955.945999999996</v>
      </c>
      <c r="Z325" s="21">
        <v>93.1</v>
      </c>
      <c r="AA325" s="21">
        <v>84.6</v>
      </c>
      <c r="AB325" s="20">
        <v>71113.392999999996</v>
      </c>
      <c r="AC325" s="21">
        <v>64.8</v>
      </c>
      <c r="AD325" s="21">
        <v>58.3</v>
      </c>
      <c r="AE325" s="20">
        <v>49458.107000000004</v>
      </c>
      <c r="AF325" s="21">
        <v>103.9</v>
      </c>
      <c r="AG325" s="21">
        <v>100.9</v>
      </c>
      <c r="AH325" s="20">
        <v>79385.597999999998</v>
      </c>
      <c r="AI325" s="21">
        <v>168.7</v>
      </c>
      <c r="AJ325" s="21">
        <v>159.19999999999999</v>
      </c>
      <c r="AK325" s="20">
        <v>128847.261</v>
      </c>
      <c r="AL325" s="21">
        <v>98.3</v>
      </c>
      <c r="AM325" s="21">
        <v>98.2</v>
      </c>
      <c r="AN325" s="20">
        <v>75079.634000000005</v>
      </c>
      <c r="AO325" s="21">
        <v>301</v>
      </c>
      <c r="AP325" s="21">
        <v>299.3</v>
      </c>
      <c r="AQ325" s="20">
        <v>141074.35200000001</v>
      </c>
      <c r="AR325" s="21">
        <v>126.6</v>
      </c>
      <c r="AS325" s="21">
        <v>125.7</v>
      </c>
      <c r="AT325" s="20">
        <v>59310.711000000003</v>
      </c>
      <c r="AU325" s="21">
        <v>114.3</v>
      </c>
      <c r="AV325" s="21">
        <v>113.1</v>
      </c>
      <c r="AW325" s="20">
        <v>53554.703999999998</v>
      </c>
      <c r="AX325" s="21">
        <v>75.5</v>
      </c>
      <c r="AY325" s="21">
        <v>74.2</v>
      </c>
      <c r="AZ325" s="20">
        <v>35370.146999999997</v>
      </c>
      <c r="BA325" s="21">
        <v>99</v>
      </c>
      <c r="BB325" s="21">
        <v>99.4</v>
      </c>
      <c r="BC325" s="20">
        <v>46393.493999999999</v>
      </c>
      <c r="BD325" s="21">
        <v>174.5</v>
      </c>
      <c r="BE325" s="21">
        <v>173.6</v>
      </c>
      <c r="BF325" s="20">
        <v>81763.641000000003</v>
      </c>
      <c r="BG325" s="21">
        <v>83.3</v>
      </c>
      <c r="BH325" s="21">
        <v>83.9</v>
      </c>
      <c r="BI325" s="20">
        <v>39043.1</v>
      </c>
      <c r="BJ325" s="21">
        <v>127.4</v>
      </c>
      <c r="BK325" s="19">
        <v>437.29808578069998</v>
      </c>
      <c r="BL325" s="20">
        <v>30766.762999999999</v>
      </c>
      <c r="BM325" s="21">
        <v>98.5</v>
      </c>
      <c r="BN325" s="20">
        <v>337.97800000000001</v>
      </c>
      <c r="BO325" s="20">
        <v>23778.915000000001</v>
      </c>
      <c r="BP325" s="21">
        <v>5</v>
      </c>
      <c r="BQ325" s="20">
        <v>17.001000000000001</v>
      </c>
      <c r="BR325" s="19">
        <v>1196.156937</v>
      </c>
      <c r="BS325" s="19">
        <v>1196.156937</v>
      </c>
      <c r="BT325" s="21">
        <v>24</v>
      </c>
      <c r="BU325" s="20">
        <v>82.319000000000003</v>
      </c>
      <c r="BV325" s="19">
        <v>5791.6908352296996</v>
      </c>
      <c r="BW325" s="19">
        <v>5791.6908352296996</v>
      </c>
      <c r="BX325" s="21">
        <v>28.9</v>
      </c>
      <c r="BY325" s="19">
        <v>99.320571265336994</v>
      </c>
      <c r="BZ325" s="19">
        <v>6987.8477722297002</v>
      </c>
      <c r="CA325" s="19">
        <v>6987.8477722297002</v>
      </c>
      <c r="CB325" s="21">
        <v>11.5</v>
      </c>
      <c r="CC325" s="19">
        <v>39.617992452723001</v>
      </c>
      <c r="CD325" s="19">
        <v>2787.3832860000002</v>
      </c>
      <c r="CE325" s="19">
        <v>2787.3832860000002</v>
      </c>
      <c r="CF325" s="21">
        <v>245.4</v>
      </c>
      <c r="CG325" s="20">
        <v>1059.6790000000001</v>
      </c>
      <c r="CH325" s="20">
        <v>946.29300000000001</v>
      </c>
      <c r="CI325" s="21">
        <v>96</v>
      </c>
      <c r="CJ325" s="20">
        <v>414.62299999999999</v>
      </c>
      <c r="CK325" s="20">
        <v>370.25799999999998</v>
      </c>
      <c r="CL325" s="21">
        <v>82</v>
      </c>
      <c r="CM325" s="20">
        <v>354.16199999999998</v>
      </c>
      <c r="CN325" s="20">
        <v>316.267</v>
      </c>
      <c r="CO325" s="21">
        <v>50.8</v>
      </c>
      <c r="CP325" s="20">
        <v>219.417</v>
      </c>
      <c r="CQ325" s="20">
        <v>195.93899999999999</v>
      </c>
      <c r="CR325" s="20">
        <v>195.93899999999999</v>
      </c>
      <c r="CS325" s="21">
        <v>98.6</v>
      </c>
      <c r="CT325" s="20">
        <v>425.63900000000001</v>
      </c>
      <c r="CU325" s="20">
        <v>380.096</v>
      </c>
      <c r="CV325" s="20">
        <v>380.096</v>
      </c>
      <c r="CW325" s="21">
        <v>149.4</v>
      </c>
      <c r="CX325" s="20">
        <v>645.05600000000004</v>
      </c>
      <c r="CY325" s="20">
        <v>576.03499999999997</v>
      </c>
      <c r="CZ325" s="20">
        <v>576.03499999999997</v>
      </c>
      <c r="DA325" s="21">
        <v>88.9</v>
      </c>
      <c r="DB325" s="20">
        <v>384.09300000000002</v>
      </c>
      <c r="DC325" s="20">
        <v>342.995</v>
      </c>
      <c r="DD325" s="20">
        <v>342.995</v>
      </c>
      <c r="DE325" s="21">
        <v>247.9</v>
      </c>
      <c r="DF325" s="20">
        <v>3359.5120000000002</v>
      </c>
      <c r="DG325" s="20">
        <v>4903.2079999999996</v>
      </c>
      <c r="DH325" s="21">
        <v>53</v>
      </c>
      <c r="DI325" s="20">
        <v>718.45399999999995</v>
      </c>
      <c r="DJ325" s="20">
        <v>1048.5830000000001</v>
      </c>
      <c r="DK325" s="21">
        <v>47.4</v>
      </c>
      <c r="DL325" s="20">
        <v>642.91800000000001</v>
      </c>
      <c r="DM325" s="20">
        <v>938.33900000000006</v>
      </c>
      <c r="DN325" s="21">
        <v>120.9</v>
      </c>
      <c r="DO325" s="20">
        <v>1639.0129999999999</v>
      </c>
      <c r="DP325" s="20">
        <v>2392.1390000000001</v>
      </c>
      <c r="DQ325" s="20">
        <v>2392.1390000000001</v>
      </c>
      <c r="DR325" s="21">
        <v>73.900000000000006</v>
      </c>
      <c r="DS325" s="20">
        <v>1002.046</v>
      </c>
      <c r="DT325" s="20">
        <v>1462.4860000000001</v>
      </c>
      <c r="DU325" s="20">
        <v>1462.4860000000001</v>
      </c>
      <c r="DV325" s="21">
        <v>194.9</v>
      </c>
      <c r="DW325" s="20">
        <v>2641.0590000000002</v>
      </c>
      <c r="DX325" s="20">
        <v>3854.625</v>
      </c>
      <c r="DY325" s="20">
        <v>3854.625</v>
      </c>
      <c r="DZ325" s="21">
        <v>140.19999999999999</v>
      </c>
      <c r="EA325" s="20">
        <v>1900.31</v>
      </c>
      <c r="EB325" s="20">
        <v>2773.5030000000002</v>
      </c>
      <c r="EC325" s="20">
        <v>2773.5030000000002</v>
      </c>
      <c r="ED325" s="21">
        <v>350.4</v>
      </c>
      <c r="EE325" s="20">
        <v>1826.3910000000001</v>
      </c>
      <c r="EF325" s="20">
        <v>1630.9670000000001</v>
      </c>
      <c r="EG325" s="21">
        <v>135.19999999999999</v>
      </c>
      <c r="EH325" s="20">
        <v>704.822</v>
      </c>
      <c r="EI325" s="20">
        <v>629.40599999999995</v>
      </c>
      <c r="EJ325" s="21">
        <v>112.6</v>
      </c>
      <c r="EK325" s="20">
        <v>587.06200000000001</v>
      </c>
      <c r="EL325" s="20">
        <v>524.24599999999998</v>
      </c>
      <c r="EM325" s="21">
        <v>63.5</v>
      </c>
      <c r="EN325" s="20">
        <v>331.17200000000003</v>
      </c>
      <c r="EO325" s="20">
        <v>295.73700000000002</v>
      </c>
      <c r="EP325" s="20">
        <v>295.73700000000002</v>
      </c>
      <c r="EQ325" s="21">
        <v>151.6</v>
      </c>
      <c r="ER325" s="20">
        <v>790.39599999999996</v>
      </c>
      <c r="ES325" s="20">
        <v>705.82399999999996</v>
      </c>
      <c r="ET325" s="20">
        <v>705.82399999999996</v>
      </c>
      <c r="EU325" s="21">
        <v>215.2</v>
      </c>
      <c r="EV325" s="20">
        <v>1121.569</v>
      </c>
      <c r="EW325" s="20">
        <v>1001.561</v>
      </c>
      <c r="EX325" s="20">
        <v>1001.561</v>
      </c>
      <c r="EY325" s="21">
        <v>73.599999999999994</v>
      </c>
      <c r="EZ325" s="20">
        <v>383.75799999999998</v>
      </c>
      <c r="FA325" s="20">
        <v>342.69600000000003</v>
      </c>
      <c r="FB325" s="20">
        <v>342.69600000000003</v>
      </c>
      <c r="FC325" s="21">
        <v>174.5</v>
      </c>
      <c r="FD325" s="20">
        <v>2378.6529999999998</v>
      </c>
      <c r="FE325" s="20">
        <v>12982.545</v>
      </c>
      <c r="FF325" s="21">
        <v>90.1</v>
      </c>
      <c r="FG325" s="20">
        <v>1227.5060000000001</v>
      </c>
      <c r="FH325" s="20">
        <v>6699.6530000000002</v>
      </c>
      <c r="FI325" s="21">
        <v>30.1</v>
      </c>
      <c r="FJ325" s="20">
        <v>410.70699999999999</v>
      </c>
      <c r="FK325" s="20">
        <v>2241.6120000000001</v>
      </c>
      <c r="FL325" s="20">
        <v>2241.6120000000001</v>
      </c>
      <c r="FM325" s="21">
        <v>54.3</v>
      </c>
      <c r="FN325" s="20">
        <v>740.44100000000003</v>
      </c>
      <c r="FO325" s="20">
        <v>4041.28</v>
      </c>
      <c r="FP325" s="20">
        <v>4041.28</v>
      </c>
      <c r="FQ325" s="21">
        <v>84.5</v>
      </c>
      <c r="FR325" s="20">
        <v>1151.1469999999999</v>
      </c>
      <c r="FS325" s="20">
        <v>6282.8919999999998</v>
      </c>
      <c r="FT325" s="20">
        <v>6282.8919999999998</v>
      </c>
      <c r="FU325" s="21">
        <v>63.7</v>
      </c>
      <c r="FV325" s="20">
        <v>868.49699999999996</v>
      </c>
      <c r="FW325" s="20">
        <v>4740.2030000000004</v>
      </c>
      <c r="FX325" s="20">
        <v>4740.2030000000004</v>
      </c>
      <c r="FY325" s="21">
        <v>351.1</v>
      </c>
      <c r="FZ325" s="20">
        <v>5742.2520000000004</v>
      </c>
      <c r="GA325" s="20">
        <v>7858.2719999999999</v>
      </c>
      <c r="GB325" s="21">
        <v>113.8</v>
      </c>
      <c r="GC325" s="20">
        <v>1860.7829999999999</v>
      </c>
      <c r="GD325" s="20">
        <v>2546.4810000000002</v>
      </c>
      <c r="GE325" s="21">
        <v>103.8</v>
      </c>
      <c r="GF325" s="20">
        <v>1697.03</v>
      </c>
      <c r="GG325" s="20">
        <v>2322.3850000000002</v>
      </c>
      <c r="GH325" s="21">
        <v>108.1</v>
      </c>
      <c r="GI325" s="20">
        <v>1767.258</v>
      </c>
      <c r="GJ325" s="20">
        <v>2418.4929999999999</v>
      </c>
      <c r="GK325" s="20">
        <v>2418.4929999999999</v>
      </c>
      <c r="GL325" s="21">
        <v>129.30000000000001</v>
      </c>
      <c r="GM325" s="20">
        <v>2114.2109999999998</v>
      </c>
      <c r="GN325" s="20">
        <v>2893.2979999999998</v>
      </c>
      <c r="GO325" s="20">
        <v>2893.2979999999998</v>
      </c>
      <c r="GP325" s="21">
        <v>237.3</v>
      </c>
      <c r="GQ325" s="20">
        <v>3881.4690000000001</v>
      </c>
      <c r="GR325" s="20">
        <v>5311.7910000000002</v>
      </c>
      <c r="GS325" s="20">
        <v>5311.7910000000002</v>
      </c>
      <c r="GT325" s="21">
        <v>109.5</v>
      </c>
      <c r="GU325" s="20">
        <v>1791.2439999999999</v>
      </c>
      <c r="GV325" s="20">
        <v>2451.3180000000002</v>
      </c>
      <c r="GW325" s="20">
        <v>2451.3180000000002</v>
      </c>
      <c r="GX325" s="21">
        <v>303.7</v>
      </c>
      <c r="GY325" s="20">
        <v>2238.009</v>
      </c>
      <c r="GZ325" s="20">
        <v>2128.7939999999999</v>
      </c>
      <c r="HA325" s="21">
        <v>32.200000000000003</v>
      </c>
      <c r="HB325" s="20">
        <v>237.148</v>
      </c>
      <c r="HC325" s="20">
        <v>225.57499999999999</v>
      </c>
      <c r="HD325" s="21">
        <v>27.4</v>
      </c>
      <c r="HE325" s="20">
        <v>201.94</v>
      </c>
      <c r="HF325" s="20">
        <v>192.08500000000001</v>
      </c>
      <c r="HG325" s="21">
        <v>130.9</v>
      </c>
      <c r="HH325" s="20">
        <v>964.91</v>
      </c>
      <c r="HI325" s="20">
        <v>917.822</v>
      </c>
      <c r="HJ325" s="20">
        <v>917.822</v>
      </c>
      <c r="HK325" s="21">
        <v>140.6</v>
      </c>
      <c r="HL325" s="20">
        <v>1035.951</v>
      </c>
      <c r="HM325" s="20">
        <v>985.39700000000005</v>
      </c>
      <c r="HN325" s="20">
        <v>985.39700000000005</v>
      </c>
      <c r="HO325" s="21">
        <v>271.5</v>
      </c>
      <c r="HP325" s="20">
        <v>2000.8610000000001</v>
      </c>
      <c r="HQ325" s="20">
        <v>1903.2190000000001</v>
      </c>
      <c r="HR325" s="20">
        <v>1903.2190000000001</v>
      </c>
      <c r="HS325" s="21">
        <v>157.19999999999999</v>
      </c>
      <c r="HT325" s="20">
        <v>1158.482</v>
      </c>
      <c r="HU325" s="20">
        <v>1101.9480000000001</v>
      </c>
      <c r="HV325" s="20">
        <v>1101.9480000000001</v>
      </c>
      <c r="HW325" s="21">
        <v>207</v>
      </c>
      <c r="HX325" s="20">
        <v>497.47800000000001</v>
      </c>
      <c r="HY325" s="20">
        <v>406121.185</v>
      </c>
      <c r="HZ325" s="21">
        <v>39</v>
      </c>
      <c r="IA325" s="20">
        <v>93.741</v>
      </c>
      <c r="IB325" s="20">
        <v>76526.058999999994</v>
      </c>
      <c r="IC325" s="21">
        <v>32.5</v>
      </c>
      <c r="ID325" s="20">
        <v>78.138999999999996</v>
      </c>
      <c r="IE325" s="20">
        <v>63789.152000000002</v>
      </c>
      <c r="IF325" s="21">
        <v>48.6</v>
      </c>
      <c r="IG325" s="20">
        <v>116.803</v>
      </c>
      <c r="IH325" s="20">
        <v>95353.597999999998</v>
      </c>
      <c r="II325" s="20">
        <v>95353.597999999998</v>
      </c>
      <c r="IJ325" s="21">
        <v>119.4</v>
      </c>
      <c r="IK325" s="20">
        <v>286.93400000000003</v>
      </c>
      <c r="IL325" s="20">
        <v>234241.52900000001</v>
      </c>
      <c r="IM325" s="20">
        <v>234241.52900000001</v>
      </c>
      <c r="IN325" s="21">
        <v>168</v>
      </c>
      <c r="IO325" s="20">
        <v>403.73700000000002</v>
      </c>
      <c r="IP325" s="20">
        <v>329595.12699999998</v>
      </c>
      <c r="IQ325" s="20">
        <v>329595.12699999998</v>
      </c>
      <c r="IR325" s="21">
        <v>94.4</v>
      </c>
      <c r="IS325" s="20">
        <v>226.75200000000001</v>
      </c>
      <c r="IT325" s="23">
        <v>185111.33</v>
      </c>
      <c r="IU325" s="23">
        <v>185111.33</v>
      </c>
      <c r="IV325" s="21">
        <v>290.10000000000002</v>
      </c>
      <c r="IW325" s="20">
        <v>40175.021999999997</v>
      </c>
      <c r="IX325" s="20">
        <v>284213.69099999999</v>
      </c>
      <c r="IY325" s="21">
        <v>67.3</v>
      </c>
      <c r="IZ325" s="20">
        <v>9313.6919999999991</v>
      </c>
      <c r="JA325" s="20">
        <v>65888.668000000005</v>
      </c>
      <c r="JB325" s="21">
        <v>59.4</v>
      </c>
      <c r="JC325" s="20">
        <v>8227.8520000000008</v>
      </c>
      <c r="JD325" s="20">
        <v>58207.02</v>
      </c>
      <c r="JE325" s="20">
        <v>58207.02</v>
      </c>
      <c r="JF325" s="21">
        <v>163.4</v>
      </c>
      <c r="JG325" s="20">
        <v>22633.477999999999</v>
      </c>
      <c r="JH325" s="20">
        <v>160118.003</v>
      </c>
      <c r="JI325" s="20">
        <v>160118.003</v>
      </c>
      <c r="JJ325" s="21">
        <v>222.9</v>
      </c>
      <c r="JK325" s="20">
        <v>30861.33</v>
      </c>
      <c r="JL325" s="20">
        <v>218325.02299999999</v>
      </c>
      <c r="JM325" s="20">
        <v>218325.02299999999</v>
      </c>
      <c r="JN325" s="21">
        <v>181.1</v>
      </c>
      <c r="JO325" s="20">
        <v>25086.06</v>
      </c>
      <c r="JP325" s="20">
        <v>177468.52</v>
      </c>
      <c r="JQ325" s="20">
        <v>177468.52</v>
      </c>
      <c r="JR325" s="21">
        <v>129.19999999999999</v>
      </c>
      <c r="JS325" s="20">
        <v>352.66800000000001</v>
      </c>
      <c r="JT325" s="20">
        <v>1325648.7660000001</v>
      </c>
      <c r="JU325" s="21">
        <v>61.7</v>
      </c>
      <c r="JV325" s="20">
        <v>168.34700000000001</v>
      </c>
      <c r="JW325" s="20">
        <v>632801.83799999999</v>
      </c>
      <c r="JX325" s="20">
        <v>31.827000000000002</v>
      </c>
      <c r="JY325" s="20">
        <v>86.899000000000001</v>
      </c>
      <c r="JZ325" s="20">
        <v>326644.663</v>
      </c>
      <c r="KA325" s="20">
        <v>326644.663</v>
      </c>
      <c r="KB325" s="20">
        <v>35.680999999999997</v>
      </c>
      <c r="KC325" s="20">
        <v>97.421999999999997</v>
      </c>
      <c r="KD325" s="20">
        <v>366202.26500000001</v>
      </c>
      <c r="KE325" s="20">
        <v>366202.26500000001</v>
      </c>
      <c r="KF325" s="21">
        <v>67.5</v>
      </c>
      <c r="KG325" s="21">
        <v>184.3</v>
      </c>
      <c r="KH325" s="20">
        <v>692846.92799999996</v>
      </c>
      <c r="KI325" s="20">
        <v>692846.92799999996</v>
      </c>
      <c r="KJ325" s="21">
        <v>50.1</v>
      </c>
      <c r="KK325" s="21">
        <v>136.9</v>
      </c>
      <c r="KL325" s="21">
        <v>514494.1</v>
      </c>
      <c r="KM325" s="21">
        <v>514494.1</v>
      </c>
      <c r="KN325" s="21">
        <v>130.69999999999999</v>
      </c>
      <c r="KO325" s="20">
        <v>313.423</v>
      </c>
      <c r="KP325" s="20">
        <v>7484.3180000000002</v>
      </c>
      <c r="KQ325" s="21">
        <v>42.6</v>
      </c>
      <c r="KR325" s="20">
        <v>102.142</v>
      </c>
      <c r="KS325" s="20">
        <v>2439.069</v>
      </c>
      <c r="KT325" s="21">
        <v>39.6</v>
      </c>
      <c r="KU325" s="20">
        <v>94.853999999999999</v>
      </c>
      <c r="KV325" s="20">
        <v>2265.056</v>
      </c>
      <c r="KW325" s="21">
        <v>32.5</v>
      </c>
      <c r="KX325" s="20">
        <v>78.045000000000002</v>
      </c>
      <c r="KY325" s="20">
        <v>1863.6659999999999</v>
      </c>
      <c r="KZ325" s="20">
        <v>1863.6659999999999</v>
      </c>
      <c r="LA325" s="21">
        <v>55.6</v>
      </c>
      <c r="LB325" s="20">
        <v>133.23599999999999</v>
      </c>
      <c r="LC325" s="20">
        <v>3181.5830000000001</v>
      </c>
      <c r="LD325" s="20">
        <v>3181.5830000000001</v>
      </c>
      <c r="LE325" s="21">
        <v>88.1</v>
      </c>
      <c r="LF325" s="20">
        <v>211.28100000000001</v>
      </c>
      <c r="LG325" s="20">
        <v>5045.2489999999998</v>
      </c>
      <c r="LH325" s="20">
        <v>5045.2489999999998</v>
      </c>
      <c r="LI325" s="21">
        <v>52.1</v>
      </c>
      <c r="LJ325" s="20">
        <v>125.056</v>
      </c>
      <c r="LK325" s="20">
        <v>2986.259</v>
      </c>
      <c r="LL325" s="20">
        <v>2986.259</v>
      </c>
      <c r="LM325" s="21">
        <v>203.7</v>
      </c>
      <c r="LN325" s="20">
        <v>7811.268</v>
      </c>
      <c r="LO325" s="20">
        <v>6975.4620000000004</v>
      </c>
      <c r="LP325" s="21">
        <v>75.900000000000006</v>
      </c>
      <c r="LQ325" s="20">
        <v>2910.1759999999999</v>
      </c>
      <c r="LR325" s="20">
        <v>2598.7869999999998</v>
      </c>
      <c r="LS325" s="21">
        <v>66.7</v>
      </c>
      <c r="LT325" s="20">
        <v>2558.0990000000002</v>
      </c>
      <c r="LU325" s="20">
        <v>2284.3820000000001</v>
      </c>
      <c r="LV325" s="21">
        <v>55.1</v>
      </c>
      <c r="LW325" s="20">
        <v>2112.6390000000001</v>
      </c>
      <c r="LX325" s="20">
        <v>1886.587</v>
      </c>
      <c r="LY325" s="20">
        <v>1886.587</v>
      </c>
      <c r="LZ325" s="21">
        <v>72.7</v>
      </c>
      <c r="MA325" s="20">
        <v>2788.4520000000002</v>
      </c>
      <c r="MB325" s="20">
        <v>2490.0880000000002</v>
      </c>
      <c r="MC325" s="20">
        <v>2490.0880000000002</v>
      </c>
      <c r="MD325" s="21">
        <v>127.8</v>
      </c>
      <c r="ME325" s="20">
        <v>4901.0919999999996</v>
      </c>
      <c r="MF325" s="20">
        <v>4376.6750000000002</v>
      </c>
      <c r="MG325" s="20">
        <v>4376.6750000000002</v>
      </c>
      <c r="MH325" s="21">
        <v>81.599999999999994</v>
      </c>
      <c r="MI325" s="20">
        <v>3130.61</v>
      </c>
      <c r="MJ325" s="20">
        <v>2795.6350000000002</v>
      </c>
      <c r="MK325" s="20">
        <v>2795.6350000000002</v>
      </c>
      <c r="ML325" s="21">
        <v>297.7</v>
      </c>
      <c r="MM325" s="20">
        <v>1032.953</v>
      </c>
      <c r="MN325" s="20">
        <v>6874.6149999999998</v>
      </c>
      <c r="MO325" s="21">
        <v>48.2</v>
      </c>
      <c r="MP325" s="20">
        <v>167.23400000000001</v>
      </c>
      <c r="MQ325" s="20">
        <v>1112.992</v>
      </c>
      <c r="MR325" s="21">
        <v>41.3</v>
      </c>
      <c r="MS325" s="20">
        <v>143.386</v>
      </c>
      <c r="MT325" s="20">
        <v>954.27599999999995</v>
      </c>
      <c r="MU325" s="21">
        <v>110.8</v>
      </c>
      <c r="MV325" s="20">
        <v>384.322</v>
      </c>
      <c r="MW325" s="20">
        <v>2557.779</v>
      </c>
      <c r="MX325" s="20">
        <v>2557.779</v>
      </c>
      <c r="MY325" s="21">
        <v>138.80000000000001</v>
      </c>
      <c r="MZ325" s="20">
        <v>481.39699999999999</v>
      </c>
      <c r="NA325" s="20">
        <v>3203.8440000000001</v>
      </c>
      <c r="NB325" s="20">
        <v>3203.8440000000001</v>
      </c>
      <c r="NC325" s="21">
        <v>249.5</v>
      </c>
      <c r="ND325" s="20">
        <v>865.72</v>
      </c>
      <c r="NE325" s="20">
        <v>5761.6229999999996</v>
      </c>
      <c r="NF325" s="20">
        <v>5761.6229999999996</v>
      </c>
      <c r="NG325" s="21">
        <v>163.80000000000001</v>
      </c>
      <c r="NH325" s="20">
        <v>568.44399999999996</v>
      </c>
      <c r="NI325" s="20">
        <v>3783.165</v>
      </c>
      <c r="NJ325" s="20">
        <v>3783.165</v>
      </c>
      <c r="NK325" s="21">
        <v>293.89999999999998</v>
      </c>
      <c r="NL325" s="20">
        <v>3846.4140000000002</v>
      </c>
      <c r="NM325" s="20">
        <v>3434.848</v>
      </c>
      <c r="NN325" s="21">
        <v>130.4</v>
      </c>
      <c r="NO325" s="20">
        <v>1706.289</v>
      </c>
      <c r="NP325" s="20">
        <v>1523.7159999999999</v>
      </c>
      <c r="NQ325" s="21">
        <v>113.4</v>
      </c>
      <c r="NR325" s="20">
        <v>1483.912</v>
      </c>
      <c r="NS325" s="20">
        <v>1325.133</v>
      </c>
      <c r="NT325" s="21">
        <v>60.7</v>
      </c>
      <c r="NU325" s="20">
        <v>794.78899999999999</v>
      </c>
      <c r="NV325" s="20">
        <v>709.74699999999996</v>
      </c>
      <c r="NW325" s="20">
        <v>709.74699999999996</v>
      </c>
      <c r="NX325" s="21">
        <v>102.8</v>
      </c>
      <c r="NY325" s="20">
        <v>1345.336</v>
      </c>
      <c r="NZ325" s="20">
        <v>1201.385</v>
      </c>
      <c r="OA325" s="20">
        <v>1201.385</v>
      </c>
      <c r="OB325" s="21">
        <v>163.5</v>
      </c>
      <c r="OC325" s="20">
        <v>2140.125</v>
      </c>
      <c r="OD325" s="20">
        <v>1911.1320000000001</v>
      </c>
      <c r="OE325" s="20">
        <v>1911.1320000000001</v>
      </c>
      <c r="OF325" s="21">
        <v>100.5</v>
      </c>
      <c r="OG325" s="20">
        <v>1315.4590000000001</v>
      </c>
      <c r="OH325" s="20">
        <v>1174.7049999999999</v>
      </c>
      <c r="OI325" s="20">
        <v>1174.7049999999999</v>
      </c>
      <c r="OJ325" s="21">
        <v>267.60000000000002</v>
      </c>
      <c r="OK325" s="20">
        <v>715.61500000000001</v>
      </c>
      <c r="OL325" s="20">
        <v>639.04399999999998</v>
      </c>
      <c r="OM325" s="21">
        <v>79.099999999999994</v>
      </c>
      <c r="ON325" s="20">
        <v>211.41200000000001</v>
      </c>
      <c r="OO325" s="20">
        <v>188.791</v>
      </c>
      <c r="OP325" s="21">
        <v>73.900000000000006</v>
      </c>
      <c r="OQ325" s="20">
        <v>197.74600000000001</v>
      </c>
      <c r="OR325" s="20">
        <v>176.58699999999999</v>
      </c>
      <c r="OS325" s="21">
        <v>67.5</v>
      </c>
      <c r="OT325" s="20">
        <v>180.459</v>
      </c>
      <c r="OU325" s="20">
        <v>161.15</v>
      </c>
      <c r="OV325" s="20">
        <v>161.15</v>
      </c>
      <c r="OW325" s="21">
        <v>121.1</v>
      </c>
      <c r="OX325" s="20">
        <v>323.74400000000003</v>
      </c>
      <c r="OY325" s="20">
        <v>289.10300000000001</v>
      </c>
      <c r="OZ325" s="20">
        <v>289.10300000000001</v>
      </c>
      <c r="PA325" s="21">
        <v>188.6</v>
      </c>
      <c r="PB325" s="20">
        <v>504.20299999999997</v>
      </c>
      <c r="PC325" s="20">
        <v>450.25299999999999</v>
      </c>
      <c r="PD325" s="20">
        <v>450.25299999999999</v>
      </c>
      <c r="PE325" s="21">
        <v>98.2</v>
      </c>
      <c r="PF325" s="20">
        <v>262.52499999999998</v>
      </c>
      <c r="PG325" s="20">
        <v>234.435</v>
      </c>
      <c r="PH325" s="20">
        <v>234.435</v>
      </c>
      <c r="PI325" s="21">
        <v>362.1</v>
      </c>
      <c r="PJ325" s="20">
        <v>9469.0619999999999</v>
      </c>
      <c r="PK325" s="20">
        <v>8455.8719999999994</v>
      </c>
      <c r="PL325" s="21">
        <v>129.1</v>
      </c>
      <c r="PM325" s="20">
        <v>3374.9560000000001</v>
      </c>
      <c r="PN325" s="20">
        <v>3013.8359999999998</v>
      </c>
      <c r="PO325" s="21">
        <v>112.9</v>
      </c>
      <c r="PP325" s="20">
        <v>2951.174</v>
      </c>
      <c r="PQ325" s="20">
        <v>2635.3980000000001</v>
      </c>
      <c r="PR325" s="21">
        <v>65.7</v>
      </c>
      <c r="PS325" s="20">
        <v>1718.559</v>
      </c>
      <c r="PT325" s="20">
        <v>1534.673</v>
      </c>
      <c r="PU325" s="20">
        <v>1534.673</v>
      </c>
      <c r="PV325" s="21">
        <v>167.3</v>
      </c>
      <c r="PW325" s="20">
        <v>4375.5460000000003</v>
      </c>
      <c r="PX325" s="20">
        <v>3907.3629999999998</v>
      </c>
      <c r="PY325" s="20">
        <v>3907.3629999999998</v>
      </c>
      <c r="PZ325" s="21">
        <v>233</v>
      </c>
      <c r="QA325" s="20">
        <v>6094.1049999999996</v>
      </c>
      <c r="QB325" s="20">
        <v>5442.0360000000001</v>
      </c>
      <c r="QC325" s="20">
        <v>5442.0360000000001</v>
      </c>
      <c r="QD325" s="21">
        <v>111.7</v>
      </c>
      <c r="QE325" s="20">
        <v>2920.5030000000002</v>
      </c>
      <c r="QF325" s="20">
        <v>2608.009</v>
      </c>
      <c r="QG325" s="20">
        <v>2608.009</v>
      </c>
      <c r="QH325" s="21">
        <v>271.3</v>
      </c>
      <c r="QI325" s="21">
        <v>251.7</v>
      </c>
      <c r="QJ325" s="20">
        <v>191834.81099999999</v>
      </c>
      <c r="QK325" s="21">
        <v>104.5</v>
      </c>
      <c r="QL325" s="21">
        <v>93.4</v>
      </c>
      <c r="QM325" s="20">
        <v>73851.687000000005</v>
      </c>
      <c r="QN325" s="21">
        <v>96.4</v>
      </c>
      <c r="QO325" s="21">
        <v>87.2</v>
      </c>
      <c r="QP325" s="20">
        <v>68174.826000000001</v>
      </c>
      <c r="QQ325" s="21">
        <v>63.9</v>
      </c>
      <c r="QR325" s="21">
        <v>57.5</v>
      </c>
      <c r="QS325" s="20">
        <v>45157.642</v>
      </c>
      <c r="QT325" s="21">
        <v>103</v>
      </c>
      <c r="QU325" s="21">
        <v>100.8</v>
      </c>
      <c r="QV325" s="20">
        <v>72825.482000000004</v>
      </c>
      <c r="QW325" s="21">
        <v>166.9</v>
      </c>
      <c r="QX325" s="21">
        <v>158.30000000000001</v>
      </c>
      <c r="QY325" s="20">
        <v>117983.124</v>
      </c>
      <c r="QZ325" s="21">
        <v>96.3</v>
      </c>
      <c r="RA325" s="21">
        <v>96.8</v>
      </c>
      <c r="RB325" s="20">
        <v>68091.952000000005</v>
      </c>
      <c r="RC325" s="21">
        <v>299.39999999999998</v>
      </c>
      <c r="RD325" s="20">
        <v>7960.4250000000002</v>
      </c>
      <c r="RE325" s="20">
        <v>6486.1540000000005</v>
      </c>
      <c r="RF325" s="21">
        <v>132.30000000000001</v>
      </c>
      <c r="RG325" s="20">
        <v>3517.817</v>
      </c>
      <c r="RH325" s="20">
        <v>2866.317</v>
      </c>
      <c r="RI325" s="21">
        <v>96.6</v>
      </c>
      <c r="RJ325" s="20">
        <v>2567.9369999999999</v>
      </c>
      <c r="RK325" s="20">
        <v>2092.355</v>
      </c>
      <c r="RL325" s="21">
        <v>86.9</v>
      </c>
      <c r="RM325" s="20">
        <v>2310.7950000000001</v>
      </c>
      <c r="RN325" s="20">
        <v>1882.836</v>
      </c>
      <c r="RO325" s="20">
        <v>1882.836</v>
      </c>
      <c r="RP325" s="21">
        <v>80.2</v>
      </c>
      <c r="RQ325" s="20">
        <v>2131.8130000000001</v>
      </c>
      <c r="RR325" s="20">
        <v>1737.001</v>
      </c>
      <c r="RS325" s="20">
        <v>1737.001</v>
      </c>
      <c r="RT325" s="21">
        <v>167.1</v>
      </c>
      <c r="RU325" s="20">
        <v>4442.6080000000002</v>
      </c>
      <c r="RV325" s="20">
        <v>3619.837</v>
      </c>
      <c r="RW325" s="20">
        <v>3619.837</v>
      </c>
      <c r="RX325" s="21">
        <v>90.7</v>
      </c>
      <c r="RY325" s="20">
        <v>2411.402</v>
      </c>
      <c r="RZ325" s="20">
        <v>1964.81</v>
      </c>
      <c r="SA325" s="20">
        <v>1964.81</v>
      </c>
      <c r="SB325" s="21">
        <v>317.3</v>
      </c>
      <c r="SC325" s="20">
        <v>618.84199999999998</v>
      </c>
      <c r="SD325" s="20">
        <v>552.62599999999998</v>
      </c>
      <c r="SE325" s="21">
        <v>201.3</v>
      </c>
      <c r="SF325" s="20">
        <v>392.66500000000002</v>
      </c>
      <c r="SG325" s="20">
        <v>350.65</v>
      </c>
      <c r="SH325" s="21">
        <v>191.7</v>
      </c>
      <c r="SI325" s="20">
        <v>373.97300000000001</v>
      </c>
      <c r="SJ325" s="20">
        <v>333.95800000000003</v>
      </c>
      <c r="SK325" s="21">
        <v>57.7</v>
      </c>
      <c r="SL325" s="20">
        <v>112.48699999999999</v>
      </c>
      <c r="SM325" s="20">
        <v>100.45099999999999</v>
      </c>
      <c r="SN325" s="20">
        <v>100.45099999999999</v>
      </c>
      <c r="SO325" s="21">
        <v>58.3</v>
      </c>
      <c r="SP325" s="20">
        <v>113.69</v>
      </c>
      <c r="SQ325" s="20">
        <v>101.52500000000001</v>
      </c>
      <c r="SR325" s="20">
        <v>101.52500000000001</v>
      </c>
      <c r="SS325" s="21">
        <v>115.9</v>
      </c>
      <c r="ST325" s="20">
        <v>226.17699999999999</v>
      </c>
      <c r="SU325" s="20">
        <v>201.976</v>
      </c>
      <c r="SV325" s="20">
        <v>201.976</v>
      </c>
      <c r="SW325" s="21">
        <v>80.900000000000006</v>
      </c>
      <c r="SX325" s="20">
        <v>157.73599999999999</v>
      </c>
      <c r="SY325" s="20">
        <v>140.85900000000001</v>
      </c>
      <c r="SZ325" s="20">
        <v>140.85900000000001</v>
      </c>
      <c r="TA325" s="21">
        <v>444.3</v>
      </c>
      <c r="TB325" s="20">
        <v>1566.8610000000001</v>
      </c>
      <c r="TC325" s="20">
        <v>12143.638999999999</v>
      </c>
      <c r="TD325" s="21">
        <v>72</v>
      </c>
      <c r="TE325" s="20">
        <v>253.809</v>
      </c>
      <c r="TF325" s="20">
        <v>1967.097</v>
      </c>
      <c r="TG325" s="21">
        <v>86.3</v>
      </c>
      <c r="TH325" s="20">
        <v>304.45800000000003</v>
      </c>
      <c r="TI325" s="20">
        <v>2359.6370000000002</v>
      </c>
      <c r="TJ325" s="20">
        <v>2359.6370000000002</v>
      </c>
      <c r="TK325" s="21">
        <v>286</v>
      </c>
      <c r="TL325" s="20">
        <v>1008.5940000000001</v>
      </c>
      <c r="TM325" s="20">
        <v>7816.9049999999997</v>
      </c>
      <c r="TN325" s="20">
        <v>7816.9049999999997</v>
      </c>
      <c r="TO325" s="21">
        <v>372.4</v>
      </c>
      <c r="TP325" s="20">
        <v>1313.0509999999999</v>
      </c>
      <c r="TQ325" s="20">
        <v>10176.541999999999</v>
      </c>
      <c r="TR325" s="20">
        <v>10176.541999999999</v>
      </c>
      <c r="TS325" s="21">
        <v>271.7</v>
      </c>
      <c r="TT325" s="20">
        <v>958.26800000000003</v>
      </c>
      <c r="TU325" s="20">
        <v>7426.8630000000003</v>
      </c>
      <c r="TV325" s="20">
        <v>7426.8630000000003</v>
      </c>
      <c r="TW325" s="21">
        <v>161.9</v>
      </c>
      <c r="TX325" s="20">
        <v>242.16499999999999</v>
      </c>
      <c r="TY325" s="20">
        <v>77113.156000000003</v>
      </c>
      <c r="TZ325" s="21">
        <v>73.8</v>
      </c>
      <c r="UA325" s="20">
        <v>110.361</v>
      </c>
      <c r="UB325" s="20">
        <v>35142.43</v>
      </c>
      <c r="UC325" s="21">
        <v>68.2</v>
      </c>
      <c r="UD325" s="20">
        <v>102.032</v>
      </c>
      <c r="UE325" s="20">
        <v>32490.27</v>
      </c>
      <c r="UF325" s="21">
        <v>19.8</v>
      </c>
      <c r="UG325" s="20">
        <v>29.545000000000002</v>
      </c>
      <c r="UH325" s="20">
        <v>9408.1370000000006</v>
      </c>
      <c r="UI325" s="20">
        <v>9408.1370000000006</v>
      </c>
      <c r="UJ325" s="21">
        <v>68.400000000000006</v>
      </c>
      <c r="UK325" s="20">
        <v>102.259</v>
      </c>
      <c r="UL325" s="20">
        <v>32562.589</v>
      </c>
      <c r="UM325" s="20">
        <v>32562.589</v>
      </c>
      <c r="UN325" s="21">
        <v>88.1</v>
      </c>
      <c r="UO325" s="20">
        <v>131.804</v>
      </c>
      <c r="UP325" s="20">
        <v>41970.726000000002</v>
      </c>
      <c r="UQ325" s="20">
        <v>41970.726000000002</v>
      </c>
      <c r="UR325" s="21">
        <v>35</v>
      </c>
      <c r="US325" s="20">
        <v>52.337000000000003</v>
      </c>
      <c r="UT325" s="20">
        <v>16665.856</v>
      </c>
      <c r="UU325" s="20">
        <v>16665.856</v>
      </c>
      <c r="UV325" s="21">
        <v>77.5</v>
      </c>
      <c r="UW325" s="20">
        <v>842.19399999999996</v>
      </c>
      <c r="UX325" s="20">
        <v>12172186.606000001</v>
      </c>
      <c r="UY325" s="21">
        <v>33.9</v>
      </c>
      <c r="UZ325" s="20">
        <v>368.065</v>
      </c>
      <c r="VA325" s="20">
        <v>5319628.3540000003</v>
      </c>
      <c r="VB325" s="21">
        <v>16.899999999999999</v>
      </c>
      <c r="VC325" s="20">
        <v>183.38900000000001</v>
      </c>
      <c r="VD325" s="20">
        <v>2650515.1120000002</v>
      </c>
      <c r="VE325" s="20">
        <v>2650515.1120000002</v>
      </c>
      <c r="VF325" s="21">
        <v>26.8</v>
      </c>
      <c r="VG325" s="20">
        <v>290.74</v>
      </c>
      <c r="VH325" s="20">
        <v>4202043.1399999997</v>
      </c>
      <c r="VI325" s="20">
        <v>4202043.1399999997</v>
      </c>
      <c r="VJ325" s="21">
        <v>43.6</v>
      </c>
      <c r="VK325" s="20">
        <v>474.12900000000002</v>
      </c>
      <c r="VL325" s="20">
        <v>6852558.2520000003</v>
      </c>
      <c r="VM325" s="20">
        <v>6852558.2520000003</v>
      </c>
      <c r="VN325" s="21">
        <v>35.5</v>
      </c>
      <c r="VO325" s="20">
        <v>385.16699999999997</v>
      </c>
      <c r="VP325" s="20">
        <v>5566794.4759999998</v>
      </c>
      <c r="VQ325" s="20">
        <v>5566794.4759999998</v>
      </c>
      <c r="VR325" s="21">
        <v>312.2</v>
      </c>
      <c r="VS325" s="20">
        <v>1267.905</v>
      </c>
      <c r="VT325" s="20">
        <v>1132.239</v>
      </c>
      <c r="VU325" s="21">
        <v>67.599999999999994</v>
      </c>
      <c r="VV325" s="20">
        <v>274.45400000000001</v>
      </c>
      <c r="VW325" s="20">
        <v>245.08699999999999</v>
      </c>
      <c r="VX325" s="21">
        <v>62.2</v>
      </c>
      <c r="VY325" s="20">
        <v>252.767</v>
      </c>
      <c r="VZ325" s="20">
        <v>225.721</v>
      </c>
      <c r="WA325" s="21">
        <v>36.1</v>
      </c>
      <c r="WB325" s="20">
        <v>146.565</v>
      </c>
      <c r="WC325" s="20">
        <v>130.88200000000001</v>
      </c>
      <c r="WD325" s="20">
        <v>130.88200000000001</v>
      </c>
      <c r="WE325" s="21">
        <v>208.5</v>
      </c>
      <c r="WF325" s="20">
        <v>846.88599999999997</v>
      </c>
      <c r="WG325" s="20">
        <v>756.26900000000001</v>
      </c>
      <c r="WH325" s="20">
        <v>756.26900000000001</v>
      </c>
      <c r="WI325" s="21">
        <v>244.6</v>
      </c>
      <c r="WJ325" s="20">
        <v>993.45100000000002</v>
      </c>
      <c r="WK325" s="20">
        <v>887.15200000000004</v>
      </c>
      <c r="WL325" s="20">
        <v>887.15200000000004</v>
      </c>
      <c r="WM325" s="21">
        <v>34.799999999999997</v>
      </c>
      <c r="WN325" s="20">
        <v>141.32</v>
      </c>
      <c r="WO325" s="20">
        <v>126.199</v>
      </c>
      <c r="WP325" s="20">
        <v>126.199</v>
      </c>
      <c r="WQ325" s="21">
        <v>181</v>
      </c>
      <c r="WR325" s="20">
        <v>740.05600000000004</v>
      </c>
      <c r="WS325" s="20">
        <v>2565.627</v>
      </c>
      <c r="WT325" s="21">
        <v>72.900000000000006</v>
      </c>
      <c r="WU325" s="20">
        <v>297.91800000000001</v>
      </c>
      <c r="WV325" s="20">
        <v>1032.8209999999999</v>
      </c>
      <c r="WW325" s="21">
        <v>64.400000000000006</v>
      </c>
      <c r="WX325" s="20">
        <v>263.34699999999998</v>
      </c>
      <c r="WY325" s="20">
        <v>912.97</v>
      </c>
      <c r="WZ325" s="21">
        <v>42</v>
      </c>
      <c r="XA325" s="20">
        <v>171.61699999999999</v>
      </c>
      <c r="XB325" s="20">
        <v>594.96299999999997</v>
      </c>
      <c r="XC325" s="20">
        <v>594.96299999999997</v>
      </c>
      <c r="XD325" s="21">
        <v>66.2</v>
      </c>
      <c r="XE325" s="20">
        <v>270.52100000000002</v>
      </c>
      <c r="XF325" s="20">
        <v>937.84299999999996</v>
      </c>
      <c r="XG325" s="20">
        <v>937.84299999999996</v>
      </c>
      <c r="XH325" s="21">
        <v>108.1</v>
      </c>
      <c r="XI325" s="20">
        <v>442.13900000000001</v>
      </c>
      <c r="XJ325" s="20">
        <v>1532.806</v>
      </c>
      <c r="XK325" s="20">
        <v>1532.806</v>
      </c>
      <c r="XL325" s="21">
        <v>66</v>
      </c>
      <c r="XM325" s="20">
        <v>270.03199999999998</v>
      </c>
      <c r="XN325" s="22">
        <v>936.146747</v>
      </c>
      <c r="XO325" s="22">
        <v>936.146747</v>
      </c>
      <c r="XP325" s="21">
        <v>180.7</v>
      </c>
      <c r="XQ325" s="20">
        <v>4546.6859999999997</v>
      </c>
      <c r="XR325" s="20">
        <v>343593.96799999999</v>
      </c>
      <c r="XS325" s="21">
        <v>82.9</v>
      </c>
      <c r="XT325" s="20">
        <v>2086.46</v>
      </c>
      <c r="XU325" s="20">
        <v>157674.215</v>
      </c>
      <c r="XV325" s="21">
        <v>39.5</v>
      </c>
      <c r="XW325" s="20">
        <v>995.07299999999998</v>
      </c>
      <c r="XX325" s="20">
        <v>75197.88</v>
      </c>
      <c r="XY325" s="20">
        <v>75197.88</v>
      </c>
      <c r="XZ325" s="21">
        <v>58.2</v>
      </c>
      <c r="YA325" s="20">
        <v>1465.153</v>
      </c>
      <c r="YB325" s="20">
        <v>110721.87300000001</v>
      </c>
      <c r="YC325" s="20">
        <v>110721.87300000001</v>
      </c>
      <c r="YD325" s="21">
        <v>97.8</v>
      </c>
      <c r="YE325" s="20">
        <v>2460.2260000000001</v>
      </c>
      <c r="YF325" s="20">
        <v>185919.753</v>
      </c>
      <c r="YG325" s="20">
        <v>185919.753</v>
      </c>
      <c r="YH325" s="21">
        <v>57.3</v>
      </c>
      <c r="YI325" s="20">
        <v>1441.731</v>
      </c>
      <c r="YJ325" s="20">
        <v>108951.864</v>
      </c>
      <c r="YK325" s="20">
        <v>108951.864</v>
      </c>
      <c r="YL325" s="21">
        <v>279.8</v>
      </c>
      <c r="YM325" s="20">
        <v>5334.9070000000002</v>
      </c>
      <c r="YN325" s="20">
        <v>4764.0720000000001</v>
      </c>
      <c r="YO325" s="21">
        <v>163.1</v>
      </c>
      <c r="YP325" s="20">
        <v>3110.6260000000002</v>
      </c>
      <c r="YQ325" s="20">
        <v>2777.7890000000002</v>
      </c>
      <c r="YR325" s="21">
        <v>148.6</v>
      </c>
      <c r="YS325" s="20">
        <v>2834.3670000000002</v>
      </c>
      <c r="YT325" s="20">
        <v>2531.09</v>
      </c>
      <c r="YU325" s="21">
        <v>43.3</v>
      </c>
      <c r="YV325" s="20">
        <v>826.423</v>
      </c>
      <c r="YW325" s="20">
        <v>737.99599999999998</v>
      </c>
      <c r="YX325" s="20">
        <v>737.99599999999998</v>
      </c>
      <c r="YY325" s="21">
        <v>73.3</v>
      </c>
      <c r="YZ325" s="20">
        <v>1397.8579999999999</v>
      </c>
      <c r="ZA325" s="20">
        <v>1248.287</v>
      </c>
      <c r="ZB325" s="20">
        <v>1248.287</v>
      </c>
      <c r="ZC325" s="21">
        <v>116.6</v>
      </c>
      <c r="ZD325" s="20">
        <v>2224.2809999999999</v>
      </c>
      <c r="ZE325" s="20">
        <v>1986.2829999999999</v>
      </c>
      <c r="ZF325" s="20">
        <v>1986.2829999999999</v>
      </c>
      <c r="ZG325" s="21">
        <v>76.5</v>
      </c>
      <c r="ZH325" s="20">
        <v>1459.4970000000001</v>
      </c>
      <c r="ZI325" s="20">
        <v>1303.3309999999999</v>
      </c>
      <c r="ZJ325" s="20">
        <v>1303.3309999999999</v>
      </c>
      <c r="ZK325" s="21">
        <v>407.7</v>
      </c>
      <c r="ZL325" s="20">
        <v>20613.768</v>
      </c>
      <c r="ZM325" s="20">
        <v>2221162.4</v>
      </c>
      <c r="ZN325" s="21">
        <v>230</v>
      </c>
      <c r="ZO325" s="20">
        <v>11625.7</v>
      </c>
      <c r="ZP325" s="20">
        <v>1252685.3999999999</v>
      </c>
      <c r="ZQ325" s="21">
        <v>218.1</v>
      </c>
      <c r="ZR325" s="20">
        <v>11025.23</v>
      </c>
      <c r="ZS325" s="20">
        <v>1187983.983</v>
      </c>
      <c r="ZT325" s="21">
        <v>65</v>
      </c>
      <c r="ZU325" s="20">
        <v>3286.5390000000002</v>
      </c>
      <c r="ZV325" s="20">
        <v>354129.2</v>
      </c>
      <c r="ZW325" s="20">
        <v>354129.2</v>
      </c>
      <c r="ZX325" s="21">
        <v>112.8</v>
      </c>
      <c r="ZY325" s="20">
        <v>5701.53</v>
      </c>
      <c r="ZZ325" s="20">
        <v>614347.80000000005</v>
      </c>
      <c r="AAA325" s="20">
        <v>614347.80000000005</v>
      </c>
      <c r="AAB325" s="21">
        <v>177.8</v>
      </c>
      <c r="AAC325" s="20">
        <v>8988.0689999999995</v>
      </c>
      <c r="AAD325" s="20">
        <v>968477</v>
      </c>
      <c r="AAE325" s="20">
        <v>968477</v>
      </c>
      <c r="AAF325" s="21">
        <v>117.2</v>
      </c>
      <c r="AAG325" s="20">
        <v>5922.6930000000002</v>
      </c>
      <c r="AAH325" s="20">
        <v>638178.5</v>
      </c>
      <c r="AAI325" s="20">
        <v>638178.5</v>
      </c>
      <c r="AAJ325" s="21">
        <v>250.8</v>
      </c>
      <c r="AAK325" s="20">
        <v>4016.1979999999999</v>
      </c>
      <c r="AAL325" s="20">
        <v>4826861</v>
      </c>
      <c r="AAM325" s="21">
        <v>45.2</v>
      </c>
      <c r="AAN325" s="20">
        <v>723.10900000000004</v>
      </c>
      <c r="AAO325" s="20">
        <v>869067.4</v>
      </c>
      <c r="AAP325" s="21">
        <v>98.1</v>
      </c>
      <c r="AAQ325" s="20">
        <v>1570.848</v>
      </c>
      <c r="AAR325" s="20">
        <v>1887921.9</v>
      </c>
      <c r="AAS325" s="20">
        <v>1887921.9</v>
      </c>
      <c r="AAT325" s="21">
        <v>107.5</v>
      </c>
      <c r="AAU325" s="20">
        <v>1722.24</v>
      </c>
      <c r="AAV325" s="20">
        <v>2069871.7</v>
      </c>
      <c r="AAW325" s="20">
        <v>2069871.7</v>
      </c>
      <c r="AAX325" s="21">
        <v>205.6</v>
      </c>
      <c r="AAY325" s="20">
        <v>3293.0889999999999</v>
      </c>
      <c r="AAZ325" s="20">
        <v>3957793.6</v>
      </c>
      <c r="ABA325" s="20">
        <v>3957793.6</v>
      </c>
      <c r="ABB325" s="21">
        <v>146.30000000000001</v>
      </c>
      <c r="ABC325" s="20">
        <v>2343.0340000000001</v>
      </c>
      <c r="ABD325" s="20">
        <v>2815972.1</v>
      </c>
      <c r="ABE325" s="20">
        <v>2815972.1</v>
      </c>
      <c r="ABF325" s="21">
        <v>452.5</v>
      </c>
      <c r="ABG325" s="20">
        <v>320.11900000000003</v>
      </c>
      <c r="ABH325" s="20">
        <v>285.86599999999999</v>
      </c>
      <c r="ABI325" s="21">
        <v>25.1</v>
      </c>
      <c r="ABJ325" s="20">
        <v>17.768999999999998</v>
      </c>
      <c r="ABK325" s="20">
        <v>15.868</v>
      </c>
      <c r="ABL325" s="21">
        <v>23.9</v>
      </c>
      <c r="ABM325" s="20">
        <v>16.89</v>
      </c>
      <c r="ABN325" s="20">
        <v>15.083</v>
      </c>
      <c r="ABO325" s="21">
        <v>69.400000000000006</v>
      </c>
      <c r="ABP325" s="20">
        <v>49.101999999999997</v>
      </c>
      <c r="ABQ325" s="20">
        <v>43.847999999999999</v>
      </c>
      <c r="ABR325" s="20">
        <v>43.847999999999999</v>
      </c>
      <c r="ABS325" s="21">
        <v>358</v>
      </c>
      <c r="ABT325" s="20">
        <v>253.24799999999999</v>
      </c>
      <c r="ABU325" s="20">
        <v>226.15</v>
      </c>
      <c r="ABV325" s="20">
        <v>226.15</v>
      </c>
      <c r="ABW325" s="21">
        <v>427.4</v>
      </c>
      <c r="ABX325" s="20">
        <v>302.35000000000002</v>
      </c>
      <c r="ABY325" s="20">
        <v>269.99799999999999</v>
      </c>
      <c r="ABZ325" s="20">
        <v>269.99799999999999</v>
      </c>
      <c r="ACA325" s="21">
        <v>108.7</v>
      </c>
      <c r="ACB325" s="20">
        <v>76.870999999999995</v>
      </c>
      <c r="ACC325" s="20">
        <v>68.646000000000001</v>
      </c>
      <c r="ACD325" s="20">
        <v>68.646000000000001</v>
      </c>
      <c r="ACE325" s="21">
        <v>87.8</v>
      </c>
      <c r="ACF325" s="20">
        <v>893.96299999999997</v>
      </c>
      <c r="ACG325" s="20">
        <v>20714.107</v>
      </c>
      <c r="ACH325" s="21">
        <v>41.3</v>
      </c>
      <c r="ACI325" s="20">
        <v>420.387</v>
      </c>
      <c r="ACJ325" s="20">
        <v>9740.8220000000001</v>
      </c>
      <c r="ACK325" s="21">
        <v>16.8</v>
      </c>
      <c r="ACL325" s="20">
        <v>171.24299999999999</v>
      </c>
      <c r="ACM325" s="20">
        <v>3967.8809999999999</v>
      </c>
      <c r="ACN325" s="20">
        <v>3967.8809999999999</v>
      </c>
      <c r="ACO325" s="21">
        <v>29.7</v>
      </c>
      <c r="ACP325" s="20">
        <v>302.334</v>
      </c>
      <c r="ACQ325" s="20">
        <v>7005.4040000000005</v>
      </c>
      <c r="ACR325" s="20">
        <v>7005.4040000000005</v>
      </c>
      <c r="ACS325" s="21">
        <v>46.5</v>
      </c>
      <c r="ACT325" s="20">
        <v>473.57600000000002</v>
      </c>
      <c r="ACU325" s="20">
        <v>10973.285</v>
      </c>
      <c r="ACV325" s="20">
        <v>10973.285</v>
      </c>
      <c r="ACW325" s="21">
        <v>21.8</v>
      </c>
      <c r="ACX325" s="20">
        <v>222.04400000000001</v>
      </c>
      <c r="ACY325" s="20">
        <v>5145.0060000000003</v>
      </c>
      <c r="ACZ325" s="20">
        <v>5145.0060000000003</v>
      </c>
      <c r="ADA325" s="21">
        <v>203</v>
      </c>
      <c r="ADB325" s="20">
        <v>685.77099999999996</v>
      </c>
      <c r="ADC325" s="20">
        <v>2938.8719999999998</v>
      </c>
      <c r="ADD325" s="21">
        <v>59</v>
      </c>
      <c r="ADE325" s="20">
        <v>199.29300000000001</v>
      </c>
      <c r="ADF325" s="20">
        <v>854.06899999999996</v>
      </c>
      <c r="ADG325" s="21">
        <v>71.8</v>
      </c>
      <c r="ADH325" s="20">
        <v>242.54599999999999</v>
      </c>
      <c r="ADI325" s="20">
        <v>1039.433</v>
      </c>
      <c r="ADJ325" s="20">
        <v>1039.433</v>
      </c>
      <c r="ADK325" s="21">
        <v>72.2</v>
      </c>
      <c r="ADL325" s="20">
        <v>243.93199999999999</v>
      </c>
      <c r="ADM325" s="20">
        <v>1045.3699999999999</v>
      </c>
      <c r="ADN325" s="20">
        <v>1045.3699999999999</v>
      </c>
      <c r="ADO325" s="21">
        <v>144</v>
      </c>
      <c r="ADP325" s="20">
        <v>486.47800000000001</v>
      </c>
      <c r="ADQ325" s="20">
        <v>2084.8029999999999</v>
      </c>
      <c r="ADR325" s="20">
        <v>2084.8029999999999</v>
      </c>
      <c r="ADS325" s="21">
        <v>138.6</v>
      </c>
      <c r="ADT325" s="20">
        <v>467.97</v>
      </c>
      <c r="ADU325" s="20">
        <v>2005.4839999999999</v>
      </c>
      <c r="ADV325" s="20">
        <v>2005.4839999999999</v>
      </c>
      <c r="ADW325" s="21">
        <v>320.2</v>
      </c>
      <c r="ADX325" s="20">
        <v>2875.3150000000001</v>
      </c>
      <c r="ADY325" s="20">
        <v>2567.6559999999999</v>
      </c>
      <c r="ADZ325" s="21">
        <v>63.3</v>
      </c>
      <c r="AEA325" s="20">
        <v>568.03700000000003</v>
      </c>
      <c r="AEB325" s="20">
        <v>507.25700000000001</v>
      </c>
      <c r="AEC325" s="21">
        <v>55.1</v>
      </c>
      <c r="AED325" s="20">
        <v>494.84899999999999</v>
      </c>
      <c r="AEE325" s="20">
        <v>441.9</v>
      </c>
      <c r="AEF325" s="21">
        <v>103.1</v>
      </c>
      <c r="AEG325" s="20">
        <v>925.35199999999998</v>
      </c>
      <c r="AEH325" s="20">
        <v>826.33900000000006</v>
      </c>
      <c r="AEI325" s="20">
        <v>826.33900000000006</v>
      </c>
      <c r="AEJ325" s="21">
        <v>153.9</v>
      </c>
      <c r="AEK325" s="20">
        <v>1381.9259999999999</v>
      </c>
      <c r="AEL325" s="20">
        <v>1234.06</v>
      </c>
      <c r="AEM325" s="20">
        <v>1234.06</v>
      </c>
      <c r="AEN325" s="21">
        <v>257</v>
      </c>
      <c r="AEO325" s="20">
        <v>2307.2779999999998</v>
      </c>
      <c r="AEP325" s="20">
        <v>2060.3989999999999</v>
      </c>
      <c r="AEQ325" s="20">
        <v>2060.3989999999999</v>
      </c>
      <c r="AER325" s="21">
        <v>103</v>
      </c>
      <c r="AES325" s="20">
        <v>924.92899999999997</v>
      </c>
      <c r="AET325" s="20">
        <v>825.96199999999999</v>
      </c>
      <c r="AEU325" s="20">
        <v>825.96199999999999</v>
      </c>
      <c r="AEV325" s="21">
        <v>306.39999999999998</v>
      </c>
      <c r="AEW325" s="20">
        <v>1106.2329999999999</v>
      </c>
      <c r="AEX325" s="20">
        <v>10779.798000000001</v>
      </c>
      <c r="AEY325" s="21">
        <v>41.5</v>
      </c>
      <c r="AEZ325" s="20">
        <v>149.809</v>
      </c>
      <c r="AFA325" s="20">
        <v>1459.827</v>
      </c>
      <c r="AFB325" s="21">
        <v>40.5</v>
      </c>
      <c r="AFC325" s="20">
        <v>146.167</v>
      </c>
      <c r="AFD325" s="20">
        <v>1424.3420000000001</v>
      </c>
      <c r="AFE325" s="21">
        <v>108.5</v>
      </c>
      <c r="AFF325" s="20">
        <v>391.613</v>
      </c>
      <c r="AFG325" s="20">
        <v>3816.1129999999998</v>
      </c>
      <c r="AFH325" s="20">
        <v>3816.1129999999998</v>
      </c>
      <c r="AFI325" s="21">
        <v>156.5</v>
      </c>
      <c r="AFJ325" s="20">
        <v>564.81100000000004</v>
      </c>
      <c r="AFK325" s="20">
        <v>5503.8580000000002</v>
      </c>
      <c r="AFL325" s="20">
        <v>5503.8580000000002</v>
      </c>
      <c r="AFM325" s="21">
        <v>264.89999999999998</v>
      </c>
      <c r="AFN325" s="20">
        <v>956.42399999999998</v>
      </c>
      <c r="AFO325" s="20">
        <v>9319.9709999999995</v>
      </c>
      <c r="AFP325" s="20">
        <v>9319.9709999999995</v>
      </c>
      <c r="AFQ325" s="21">
        <v>134.6</v>
      </c>
      <c r="AFR325" s="20">
        <v>485.81900000000002</v>
      </c>
      <c r="AFS325" s="20">
        <v>4734.1139999999996</v>
      </c>
      <c r="AFT325" s="20">
        <v>4734.1139999999996</v>
      </c>
      <c r="AFU325" s="21">
        <v>211.5</v>
      </c>
      <c r="AFV325" s="20">
        <v>429.96499999999997</v>
      </c>
      <c r="AFW325" s="20">
        <v>671.17499999999995</v>
      </c>
      <c r="AFX325" s="21">
        <v>37.200000000000003</v>
      </c>
      <c r="AFY325" s="20">
        <v>75.683999999999997</v>
      </c>
      <c r="AFZ325" s="20">
        <v>118.142</v>
      </c>
      <c r="AGA325" s="21">
        <v>94.2</v>
      </c>
      <c r="AGB325" s="20">
        <v>191.446</v>
      </c>
      <c r="AGC325" s="20">
        <v>298.84699999999998</v>
      </c>
      <c r="AGD325" s="20">
        <v>298.84699999999998</v>
      </c>
      <c r="AGE325" s="21">
        <v>80.099999999999994</v>
      </c>
      <c r="AGF325" s="20">
        <v>162.83500000000001</v>
      </c>
      <c r="AGG325" s="20">
        <v>254.18600000000001</v>
      </c>
      <c r="AGH325" s="20">
        <v>254.18600000000001</v>
      </c>
      <c r="AGI325" s="21">
        <v>174.3</v>
      </c>
      <c r="AGJ325" s="20">
        <v>354.28100000000001</v>
      </c>
      <c r="AGK325" s="20">
        <v>553.03300000000002</v>
      </c>
      <c r="AGL325" s="20">
        <v>553.03300000000002</v>
      </c>
      <c r="AGM325" s="21">
        <v>148.1</v>
      </c>
      <c r="AGN325" s="20">
        <v>300.92399999999998</v>
      </c>
      <c r="AGO325" s="20">
        <v>469.74299999999999</v>
      </c>
      <c r="AGP325" s="20">
        <v>469.74299999999999</v>
      </c>
      <c r="AGQ325" s="21">
        <v>140.30000000000001</v>
      </c>
      <c r="AGR325" s="20">
        <v>808.95500000000004</v>
      </c>
      <c r="AGS325" s="20">
        <v>3219.0749999999998</v>
      </c>
      <c r="AGT325" s="21">
        <v>59.4</v>
      </c>
      <c r="AGU325" s="20">
        <v>342.48</v>
      </c>
      <c r="AGV325" s="20">
        <v>1362.8320000000001</v>
      </c>
      <c r="AGW325" s="21">
        <v>54.7</v>
      </c>
      <c r="AGX325" s="20">
        <v>315.64100000000002</v>
      </c>
      <c r="AGY325" s="20">
        <v>1256.029</v>
      </c>
      <c r="AGZ325" s="21">
        <v>34.9</v>
      </c>
      <c r="AHA325" s="20">
        <v>201.41300000000001</v>
      </c>
      <c r="AHB325" s="20">
        <v>801.48199999999997</v>
      </c>
      <c r="AHC325" s="20">
        <v>801.48199999999997</v>
      </c>
      <c r="AHD325" s="21">
        <v>46</v>
      </c>
      <c r="AHE325" s="20">
        <v>265.06200000000001</v>
      </c>
      <c r="AHF325" s="20">
        <v>1054.761</v>
      </c>
      <c r="AHG325" s="20">
        <v>1054.761</v>
      </c>
      <c r="AHH325" s="21">
        <v>80.900000000000006</v>
      </c>
      <c r="AHI325" s="20">
        <v>466.47500000000002</v>
      </c>
      <c r="AHJ325" s="20">
        <v>1856.2429999999999</v>
      </c>
      <c r="AHK325" s="20">
        <v>1856.2429999999999</v>
      </c>
      <c r="AHL325" s="21">
        <v>51</v>
      </c>
      <c r="AHM325" s="20">
        <v>294.04000000000002</v>
      </c>
      <c r="AHN325" s="20">
        <v>1170.0730000000001</v>
      </c>
      <c r="AHO325" s="20">
        <v>1170.0730000000001</v>
      </c>
      <c r="AHP325" s="21">
        <v>311.3</v>
      </c>
      <c r="AHQ325" s="20">
        <v>717.93899999999996</v>
      </c>
      <c r="AHR325" s="20">
        <v>641.12</v>
      </c>
      <c r="AHS325" s="21">
        <v>140</v>
      </c>
      <c r="AHT325" s="20">
        <v>322.76799999999997</v>
      </c>
      <c r="AHU325" s="20">
        <v>288.23200000000003</v>
      </c>
      <c r="AHV325" s="21">
        <v>126.2</v>
      </c>
      <c r="AHW325" s="20">
        <v>291.04300000000001</v>
      </c>
      <c r="AHX325" s="20">
        <v>259.90100000000001</v>
      </c>
      <c r="AHY325" s="21">
        <v>66.400000000000006</v>
      </c>
      <c r="AHZ325" s="20">
        <v>153.208</v>
      </c>
      <c r="AIA325" s="20">
        <v>136.815</v>
      </c>
      <c r="AIB325" s="20">
        <v>136.815</v>
      </c>
      <c r="AIC325" s="21">
        <v>104.9</v>
      </c>
      <c r="AID325" s="20">
        <v>241.96299999999999</v>
      </c>
      <c r="AIE325" s="20">
        <v>216.07300000000001</v>
      </c>
      <c r="AIF325" s="20">
        <v>216.07300000000001</v>
      </c>
      <c r="AIG325" s="21">
        <v>171.4</v>
      </c>
      <c r="AIH325" s="20">
        <v>395.17099999999999</v>
      </c>
      <c r="AII325" s="20">
        <v>352.88799999999998</v>
      </c>
      <c r="AIJ325" s="20">
        <v>352.88799999999998</v>
      </c>
      <c r="AIK325" s="21">
        <v>98</v>
      </c>
      <c r="AIL325" s="20">
        <v>226.077</v>
      </c>
      <c r="AIM325" s="20">
        <v>201.887</v>
      </c>
      <c r="AIN325" s="20">
        <v>201.887</v>
      </c>
      <c r="AIO325" s="21">
        <v>121.8</v>
      </c>
      <c r="AIP325" s="20">
        <v>1829.3520000000001</v>
      </c>
      <c r="AIQ325" s="20">
        <v>130086.86599999999</v>
      </c>
      <c r="AIR325" s="21">
        <v>16.3</v>
      </c>
      <c r="AIS325" s="20">
        <v>244.96799999999999</v>
      </c>
      <c r="AIT325" s="20">
        <v>17419.900000000001</v>
      </c>
      <c r="AIU325" s="21">
        <v>20.3</v>
      </c>
      <c r="AIV325" s="20">
        <v>305.39600000000002</v>
      </c>
      <c r="AIW325" s="20">
        <v>21717.010999999999</v>
      </c>
      <c r="AIX325" s="20">
        <v>21717.010999999999</v>
      </c>
      <c r="AIY325" s="21">
        <v>85.1</v>
      </c>
      <c r="AIZ325" s="20">
        <v>1278.9880000000001</v>
      </c>
      <c r="AJA325" s="20">
        <v>90949.955000000002</v>
      </c>
      <c r="AJB325" s="20">
        <v>90949.955000000002</v>
      </c>
      <c r="AJC325" s="21">
        <v>105.5</v>
      </c>
      <c r="AJD325" s="20">
        <v>1584.384</v>
      </c>
      <c r="AJE325" s="20">
        <v>112666.966</v>
      </c>
      <c r="AJF325" s="20">
        <v>112666.966</v>
      </c>
      <c r="AJG325" s="21">
        <v>55.5</v>
      </c>
      <c r="AJH325" s="20">
        <v>833.37900000000002</v>
      </c>
      <c r="AJI325" s="20">
        <v>59262.332000000002</v>
      </c>
      <c r="AJJ325" s="20">
        <v>59262.332000000002</v>
      </c>
      <c r="AJK325" s="21">
        <v>99.9</v>
      </c>
      <c r="AJL325" s="20">
        <v>770.15499999999997</v>
      </c>
      <c r="AJM325" s="20">
        <v>2888.08</v>
      </c>
      <c r="AJN325" s="21">
        <v>26.5</v>
      </c>
      <c r="AJO325" s="20">
        <v>204.19300000000001</v>
      </c>
      <c r="AJP325" s="20">
        <v>765.72500000000002</v>
      </c>
      <c r="AJQ325" s="21">
        <v>13.6</v>
      </c>
      <c r="AJR325" s="20">
        <v>104.873</v>
      </c>
      <c r="AJS325" s="20">
        <v>393.27199999999999</v>
      </c>
      <c r="AJT325" s="20">
        <v>393.27199999999999</v>
      </c>
      <c r="AJU325" s="21">
        <v>59.8</v>
      </c>
      <c r="AJV325" s="20">
        <v>461.089</v>
      </c>
      <c r="AJW325" s="20">
        <v>1729.0830000000001</v>
      </c>
      <c r="AJX325" s="20">
        <v>1729.0830000000001</v>
      </c>
      <c r="AJY325" s="21">
        <v>73.400000000000006</v>
      </c>
      <c r="AJZ325" s="20">
        <v>565.96100000000001</v>
      </c>
      <c r="AKA325" s="20">
        <v>2122.355</v>
      </c>
      <c r="AKB325" s="20">
        <v>2122.355</v>
      </c>
      <c r="AKC325" s="21">
        <v>59.5</v>
      </c>
      <c r="AKD325" s="20">
        <v>458.42</v>
      </c>
      <c r="AKE325" s="20">
        <v>1719.0730000000001</v>
      </c>
      <c r="AKF325" s="20">
        <v>1719.0730000000001</v>
      </c>
      <c r="AKG325" s="21">
        <v>301.3</v>
      </c>
      <c r="AKH325" s="20">
        <v>1614.8969999999999</v>
      </c>
      <c r="AKI325" s="20">
        <v>15134.817999999999</v>
      </c>
      <c r="AKJ325" s="21">
        <v>39.4</v>
      </c>
      <c r="AKK325" s="20">
        <v>210.91900000000001</v>
      </c>
      <c r="AKL325" s="20">
        <v>1976.7360000000001</v>
      </c>
      <c r="AKM325" s="21">
        <v>37.4</v>
      </c>
      <c r="AKN325" s="20">
        <v>200.554</v>
      </c>
      <c r="AKO325" s="20">
        <v>1879.5909999999999</v>
      </c>
      <c r="AKP325" s="21">
        <v>91.3</v>
      </c>
      <c r="AKQ325" s="20">
        <v>489.46100000000001</v>
      </c>
      <c r="AKR325" s="20">
        <v>4587.2299999999996</v>
      </c>
      <c r="AKS325" s="20">
        <v>4587.2299999999996</v>
      </c>
      <c r="AKT325" s="21">
        <v>170.6</v>
      </c>
      <c r="AKU325" s="20">
        <v>914.51700000000005</v>
      </c>
      <c r="AKV325" s="20">
        <v>8570.8520000000008</v>
      </c>
      <c r="AKW325" s="20">
        <v>8570.8520000000008</v>
      </c>
      <c r="AKX325" s="21">
        <v>261.89999999999998</v>
      </c>
      <c r="AKY325" s="20">
        <v>1403.9780000000001</v>
      </c>
      <c r="AKZ325" s="20">
        <v>13158.082</v>
      </c>
      <c r="ALA325" s="20">
        <v>13158.082</v>
      </c>
      <c r="ALB325" s="21">
        <v>138.5</v>
      </c>
      <c r="ALC325" s="20">
        <v>742.48900000000003</v>
      </c>
      <c r="ALD325" s="20">
        <v>6958.607</v>
      </c>
      <c r="ALE325" s="20">
        <v>6958.607</v>
      </c>
      <c r="ALF325" s="21">
        <v>358</v>
      </c>
      <c r="ALG325" s="20">
        <v>1266.4359999999999</v>
      </c>
      <c r="ALH325" s="20">
        <v>1769.7180000000001</v>
      </c>
      <c r="ALI325" s="21">
        <v>138.5</v>
      </c>
      <c r="ALJ325" s="20">
        <v>490.02699999999999</v>
      </c>
      <c r="ALK325" s="20">
        <v>684.76400000000001</v>
      </c>
      <c r="ALL325" s="21">
        <v>58.1</v>
      </c>
      <c r="ALM325" s="20">
        <v>205.40899999999999</v>
      </c>
      <c r="ALN325" s="20">
        <v>287.03899999999999</v>
      </c>
      <c r="ALO325" s="20">
        <v>254.51</v>
      </c>
      <c r="ALP325" s="21">
        <v>160.4</v>
      </c>
      <c r="ALQ325" s="20">
        <v>567.44399999999996</v>
      </c>
      <c r="ALR325" s="20">
        <v>792.947</v>
      </c>
      <c r="ALS325" s="20">
        <v>631.14099999999996</v>
      </c>
      <c r="ALT325" s="21">
        <v>219.5</v>
      </c>
      <c r="ALU325" s="20">
        <v>776.40899999999999</v>
      </c>
      <c r="ALV325" s="20">
        <v>1084.954</v>
      </c>
      <c r="ALW325" s="20">
        <v>885.65099999999995</v>
      </c>
      <c r="ALX325" s="21">
        <v>159.4</v>
      </c>
      <c r="ALY325" s="20">
        <v>563.93399999999997</v>
      </c>
      <c r="ALZ325" s="20">
        <v>788.04200000000003</v>
      </c>
      <c r="AMA325" s="20">
        <v>580.72500000000002</v>
      </c>
      <c r="AMB325" s="21">
        <v>204.9</v>
      </c>
      <c r="AMC325" s="20">
        <v>1072.5250000000001</v>
      </c>
      <c r="AMD325" s="20">
        <v>33162.256999999998</v>
      </c>
      <c r="AME325" s="21">
        <v>39.200000000000003</v>
      </c>
      <c r="AMF325" s="20">
        <v>205.34800000000001</v>
      </c>
      <c r="AMG325" s="20">
        <v>6349.3140000000003</v>
      </c>
      <c r="AMH325" s="21">
        <v>84.4</v>
      </c>
      <c r="AMI325" s="20">
        <v>441.97800000000001</v>
      </c>
      <c r="AMJ325" s="20">
        <v>13665.877</v>
      </c>
      <c r="AMK325" s="20">
        <v>13665.877</v>
      </c>
      <c r="AML325" s="21">
        <v>81.2</v>
      </c>
      <c r="AMM325" s="20">
        <v>425.19900000000001</v>
      </c>
      <c r="AMN325" s="20">
        <v>13147.066000000001</v>
      </c>
      <c r="AMO325" s="20">
        <v>13147.066000000001</v>
      </c>
      <c r="AMP325" s="21">
        <v>165.7</v>
      </c>
      <c r="AMQ325" s="20">
        <v>867.17700000000002</v>
      </c>
      <c r="AMR325" s="20">
        <v>26812.942999999999</v>
      </c>
      <c r="AMS325" s="20">
        <v>26812.942999999999</v>
      </c>
      <c r="AMT325" s="21">
        <v>121.6</v>
      </c>
      <c r="AMU325" s="20">
        <v>636.26099999999997</v>
      </c>
      <c r="AMV325" s="20">
        <v>19673.066999999999</v>
      </c>
      <c r="AMW325" s="20">
        <v>19673.066999999999</v>
      </c>
      <c r="AMX325" s="21">
        <v>130.19999999999999</v>
      </c>
      <c r="AMY325" s="22">
        <v>848.74927200000002</v>
      </c>
      <c r="AMZ325" s="20">
        <v>5818.0910000000003</v>
      </c>
      <c r="ANA325" s="21">
        <v>38.6</v>
      </c>
      <c r="ANB325" s="20">
        <v>251.417</v>
      </c>
      <c r="ANC325" s="20">
        <v>1723.441</v>
      </c>
      <c r="AND325" s="21">
        <v>39.5</v>
      </c>
      <c r="ANE325" s="20">
        <v>257.5</v>
      </c>
      <c r="ANF325" s="20">
        <v>1765.135</v>
      </c>
      <c r="ANG325" s="21">
        <v>16.7</v>
      </c>
      <c r="ANH325" s="22">
        <v>109.070645</v>
      </c>
      <c r="ANI325" s="22">
        <v>747.66836499999999</v>
      </c>
      <c r="ANJ325" s="22">
        <v>747.66836499999999</v>
      </c>
      <c r="ANK325" s="21">
        <v>74.900000000000006</v>
      </c>
      <c r="ANL325" s="22">
        <v>488.26124600000003</v>
      </c>
      <c r="ANM325" s="22">
        <v>3346.9820180000002</v>
      </c>
      <c r="ANN325" s="22">
        <v>3346.9820180000002</v>
      </c>
      <c r="ANO325" s="21">
        <v>91.6</v>
      </c>
      <c r="ANP325" s="22">
        <v>597.33189100000004</v>
      </c>
      <c r="ANQ325" s="22">
        <v>4094.6503830000001</v>
      </c>
      <c r="ANR325" s="22">
        <v>4094.6503830000001</v>
      </c>
      <c r="ANS325" s="21">
        <v>66.5</v>
      </c>
      <c r="ANT325" s="22">
        <v>433.34254299999998</v>
      </c>
      <c r="ANU325" s="22">
        <v>2970.5197969999999</v>
      </c>
      <c r="ANV325" s="22">
        <v>2970.5197969999999</v>
      </c>
      <c r="ANW325" s="21">
        <v>286.39999999999998</v>
      </c>
      <c r="ANX325" s="20">
        <v>60442.703000000001</v>
      </c>
      <c r="ANY325" s="20">
        <v>60442.703000000001</v>
      </c>
      <c r="ANZ325" s="21">
        <v>125.5</v>
      </c>
      <c r="AOA325" s="20">
        <v>26487.566999999999</v>
      </c>
      <c r="AOB325" s="20">
        <v>26487.566999999999</v>
      </c>
      <c r="AOC325" s="21">
        <v>116</v>
      </c>
      <c r="AOD325" s="20">
        <v>24483.51</v>
      </c>
      <c r="AOE325" s="20">
        <v>24483.51</v>
      </c>
      <c r="AOF325" s="21">
        <v>76.599999999999994</v>
      </c>
      <c r="AOG325" s="20">
        <v>16163.504999999999</v>
      </c>
      <c r="AOH325" s="20">
        <v>16163.504999999999</v>
      </c>
      <c r="AOI325" s="20">
        <v>16163.504999999999</v>
      </c>
      <c r="AOJ325" s="21">
        <v>84.3</v>
      </c>
      <c r="AOK325" s="20">
        <v>17791.631000000001</v>
      </c>
      <c r="AOL325" s="20">
        <v>17791.631000000001</v>
      </c>
      <c r="AOM325" s="20">
        <v>17791.631000000001</v>
      </c>
      <c r="AON325" s="21">
        <v>160.9</v>
      </c>
      <c r="AOO325" s="20">
        <v>33955.135999999999</v>
      </c>
      <c r="AOP325" s="20">
        <v>33955.135999999999</v>
      </c>
      <c r="AOQ325" s="20">
        <v>33955.135999999999</v>
      </c>
      <c r="AOR325" s="21">
        <v>54.7</v>
      </c>
      <c r="AOS325" s="20">
        <v>11551.02</v>
      </c>
      <c r="AOT325" s="20">
        <v>11551.02</v>
      </c>
      <c r="AOU325" s="20">
        <v>11551.02</v>
      </c>
      <c r="AOV325" s="21">
        <v>280.89999999999998</v>
      </c>
      <c r="AOW325" s="20">
        <v>36533.633999999998</v>
      </c>
      <c r="AOX325" s="20">
        <v>32624.535</v>
      </c>
      <c r="AOY325" s="21">
        <v>109.7</v>
      </c>
      <c r="AOZ325" s="20">
        <v>14259.598</v>
      </c>
      <c r="APA325" s="20">
        <v>12733.821</v>
      </c>
      <c r="APB325" s="21">
        <v>95.1</v>
      </c>
      <c r="APC325" s="20">
        <v>12370.349</v>
      </c>
      <c r="APD325" s="20">
        <v>11046.722</v>
      </c>
      <c r="APE325" s="21">
        <v>59.8</v>
      </c>
      <c r="APF325" s="20">
        <v>7781.2849999999999</v>
      </c>
      <c r="APG325" s="20">
        <v>6948.6880000000001</v>
      </c>
      <c r="APH325" s="20">
        <v>6948.6880000000001</v>
      </c>
      <c r="API325" s="21">
        <v>111.5</v>
      </c>
      <c r="APJ325" s="20">
        <v>14492.751</v>
      </c>
      <c r="APK325" s="20">
        <v>12942.027</v>
      </c>
      <c r="APL325" s="20">
        <v>12942.027</v>
      </c>
      <c r="APM325" s="21">
        <v>171.3</v>
      </c>
      <c r="APN325" s="20">
        <v>22274.036</v>
      </c>
      <c r="APO325" s="20">
        <v>19890.714</v>
      </c>
      <c r="APP325" s="20">
        <v>19890.714</v>
      </c>
      <c r="APQ325" s="21">
        <v>93.9</v>
      </c>
      <c r="APR325" s="20">
        <v>12210.272000000001</v>
      </c>
      <c r="APS325" s="20">
        <v>10903.772999999999</v>
      </c>
      <c r="APT325" s="20">
        <v>10903.772999999999</v>
      </c>
      <c r="APU325" s="21">
        <v>139.5</v>
      </c>
      <c r="APV325" s="20">
        <v>444.24700000000001</v>
      </c>
      <c r="APW325" s="20">
        <v>7713.2330000000002</v>
      </c>
      <c r="APX325" s="21">
        <v>64.099999999999994</v>
      </c>
      <c r="APY325" s="20">
        <v>203.995</v>
      </c>
      <c r="APZ325" s="20">
        <v>3541.8589999999999</v>
      </c>
      <c r="AQA325" s="21">
        <v>35.700000000000003</v>
      </c>
      <c r="AQB325" s="20">
        <v>113.79300000000001</v>
      </c>
      <c r="AQC325" s="20">
        <v>1975.7260000000001</v>
      </c>
      <c r="AQD325" s="20">
        <v>1975.7260000000001</v>
      </c>
      <c r="AQE325" s="21">
        <v>39.700000000000003</v>
      </c>
      <c r="AQF325" s="20">
        <v>126.459</v>
      </c>
      <c r="AQG325" s="20">
        <v>2195.6480000000001</v>
      </c>
      <c r="AQH325" s="20">
        <v>2195.6480000000001</v>
      </c>
      <c r="AQI325" s="21">
        <v>75.400000000000006</v>
      </c>
      <c r="AQJ325" s="20">
        <v>240.25200000000001</v>
      </c>
      <c r="AQK325" s="20">
        <v>4171.3739999999998</v>
      </c>
      <c r="AQL325" s="20">
        <v>4171.3739999999998</v>
      </c>
      <c r="AQM325" s="21">
        <v>60.8</v>
      </c>
      <c r="AQN325" s="20">
        <v>193.71899999999999</v>
      </c>
      <c r="AQO325" s="20">
        <v>3363.4430000000002</v>
      </c>
      <c r="AQP325" s="20">
        <v>3363.4430000000002</v>
      </c>
    </row>
    <row r="326" spans="1:1134" x14ac:dyDescent="0.2">
      <c r="A326" s="18">
        <v>44104</v>
      </c>
      <c r="B326" s="21">
        <v>231.6</v>
      </c>
      <c r="C326" s="21">
        <v>213</v>
      </c>
      <c r="D326" s="20">
        <v>68015.798999999999</v>
      </c>
      <c r="E326" s="21">
        <v>63.6</v>
      </c>
      <c r="F326" s="21">
        <v>62.9</v>
      </c>
      <c r="G326" s="20">
        <v>18683.46</v>
      </c>
      <c r="H326" s="21">
        <v>50.9</v>
      </c>
      <c r="I326" s="21">
        <v>46.1</v>
      </c>
      <c r="J326" s="20">
        <v>14938.368</v>
      </c>
      <c r="K326" s="21">
        <v>116.9</v>
      </c>
      <c r="L326" s="21">
        <v>103.7</v>
      </c>
      <c r="M326" s="20">
        <v>34318.258000000002</v>
      </c>
      <c r="N326" s="21">
        <v>167.8</v>
      </c>
      <c r="O326" s="21">
        <v>149.9</v>
      </c>
      <c r="P326" s="20">
        <v>49260.364999999998</v>
      </c>
      <c r="Q326" s="21">
        <v>129.30000000000001</v>
      </c>
      <c r="R326" s="21">
        <v>113.1</v>
      </c>
      <c r="S326" s="20">
        <v>37954.101999999999</v>
      </c>
      <c r="T326" s="21">
        <v>280.39999999999998</v>
      </c>
      <c r="U326" s="21">
        <v>255.1</v>
      </c>
      <c r="V326" s="20">
        <v>213703.68299999999</v>
      </c>
      <c r="W326" s="21">
        <v>105.5</v>
      </c>
      <c r="X326" s="21">
        <v>93.3</v>
      </c>
      <c r="Y326" s="20">
        <v>80399.462</v>
      </c>
      <c r="Z326" s="21">
        <v>97.5</v>
      </c>
      <c r="AA326" s="21">
        <v>87.3</v>
      </c>
      <c r="AB326" s="20">
        <v>74303.501000000004</v>
      </c>
      <c r="AC326" s="21">
        <v>67.5</v>
      </c>
      <c r="AD326" s="21">
        <v>59.7</v>
      </c>
      <c r="AE326" s="20">
        <v>51490.385999999999</v>
      </c>
      <c r="AF326" s="21">
        <v>107.3</v>
      </c>
      <c r="AG326" s="21">
        <v>102.1</v>
      </c>
      <c r="AH326" s="20">
        <v>81810.096000000005</v>
      </c>
      <c r="AI326" s="21">
        <v>174.9</v>
      </c>
      <c r="AJ326" s="21">
        <v>161.80000000000001</v>
      </c>
      <c r="AK326" s="20">
        <v>133304.22099999999</v>
      </c>
      <c r="AL326" s="21">
        <v>102.3</v>
      </c>
      <c r="AM326" s="21">
        <v>100</v>
      </c>
      <c r="AN326" s="20">
        <v>77987.048999999999</v>
      </c>
      <c r="AO326" s="21">
        <v>310.89999999999998</v>
      </c>
      <c r="AP326" s="21">
        <v>304.8</v>
      </c>
      <c r="AQ326" s="20">
        <v>145687.88399999999</v>
      </c>
      <c r="AR326" s="21">
        <v>131.5</v>
      </c>
      <c r="AS326" s="21">
        <v>129</v>
      </c>
      <c r="AT326" s="20">
        <v>61644.027999999998</v>
      </c>
      <c r="AU326" s="21">
        <v>118.7</v>
      </c>
      <c r="AV326" s="21">
        <v>116.1</v>
      </c>
      <c r="AW326" s="20">
        <v>55620.042000000001</v>
      </c>
      <c r="AX326" s="21">
        <v>78</v>
      </c>
      <c r="AY326" s="21">
        <v>75.599999999999994</v>
      </c>
      <c r="AZ326" s="20">
        <v>36552.017999999996</v>
      </c>
      <c r="BA326" s="21">
        <v>101.3</v>
      </c>
      <c r="BB326" s="21">
        <v>100.2</v>
      </c>
      <c r="BC326" s="20">
        <v>47491.838000000003</v>
      </c>
      <c r="BD326" s="21">
        <v>179.3</v>
      </c>
      <c r="BE326" s="21">
        <v>175.8</v>
      </c>
      <c r="BF326" s="20">
        <v>84043.854999999996</v>
      </c>
      <c r="BG326" s="21">
        <v>85.4</v>
      </c>
      <c r="BH326" s="21">
        <v>84.5</v>
      </c>
      <c r="BI326" s="20">
        <v>40032.947</v>
      </c>
      <c r="BJ326" s="21">
        <v>132.6</v>
      </c>
      <c r="BK326" s="19">
        <v>443.08227537034003</v>
      </c>
      <c r="BL326" s="20">
        <v>33725.207000000002</v>
      </c>
      <c r="BM326" s="21">
        <v>103.5</v>
      </c>
      <c r="BN326" s="20">
        <v>345.75200000000001</v>
      </c>
      <c r="BO326" s="20">
        <v>26316.938999999998</v>
      </c>
      <c r="BP326" s="21">
        <v>5.2</v>
      </c>
      <c r="BQ326" s="20">
        <v>17.234999999999999</v>
      </c>
      <c r="BR326" s="19">
        <v>1311.861752</v>
      </c>
      <c r="BS326" s="19">
        <v>1311.861752</v>
      </c>
      <c r="BT326" s="21">
        <v>24</v>
      </c>
      <c r="BU326" s="20">
        <v>80.094999999999999</v>
      </c>
      <c r="BV326" s="19">
        <v>6096.4066378133002</v>
      </c>
      <c r="BW326" s="19">
        <v>6096.4066378133002</v>
      </c>
      <c r="BX326" s="21">
        <v>29.1</v>
      </c>
      <c r="BY326" s="19">
        <v>97.329940088198995</v>
      </c>
      <c r="BZ326" s="19">
        <v>7408.2683898133</v>
      </c>
      <c r="CA326" s="19">
        <v>7408.2683898133</v>
      </c>
      <c r="CB326" s="21">
        <v>11.6</v>
      </c>
      <c r="CC326" s="19">
        <v>38.900967522827003</v>
      </c>
      <c r="CD326" s="19">
        <v>2960.9471429999999</v>
      </c>
      <c r="CE326" s="19">
        <v>2960.9471429999999</v>
      </c>
      <c r="CF326" s="21">
        <v>244.6</v>
      </c>
      <c r="CG326" s="20">
        <v>1099.3009999999999</v>
      </c>
      <c r="CH326" s="20">
        <v>938.91300000000001</v>
      </c>
      <c r="CI326" s="21">
        <v>93.3</v>
      </c>
      <c r="CJ326" s="20">
        <v>419.23</v>
      </c>
      <c r="CK326" s="20">
        <v>358.06400000000002</v>
      </c>
      <c r="CL326" s="21">
        <v>78.400000000000006</v>
      </c>
      <c r="CM326" s="20">
        <v>352.19799999999998</v>
      </c>
      <c r="CN326" s="20">
        <v>300.81200000000001</v>
      </c>
      <c r="CO326" s="21">
        <v>51.6</v>
      </c>
      <c r="CP326" s="20">
        <v>232.001</v>
      </c>
      <c r="CQ326" s="20">
        <v>198.15199999999999</v>
      </c>
      <c r="CR326" s="20">
        <v>198.15199999999999</v>
      </c>
      <c r="CS326" s="21">
        <v>99.7</v>
      </c>
      <c r="CT326" s="20">
        <v>448.07</v>
      </c>
      <c r="CU326" s="20">
        <v>382.697</v>
      </c>
      <c r="CV326" s="20">
        <v>382.697</v>
      </c>
      <c r="CW326" s="21">
        <v>151.30000000000001</v>
      </c>
      <c r="CX326" s="20">
        <v>680.07100000000003</v>
      </c>
      <c r="CY326" s="20">
        <v>580.84900000000005</v>
      </c>
      <c r="CZ326" s="20">
        <v>580.84900000000005</v>
      </c>
      <c r="DA326" s="21">
        <v>90.3</v>
      </c>
      <c r="DB326" s="20">
        <v>406.02699999999999</v>
      </c>
      <c r="DC326" s="20">
        <v>346.78800000000001</v>
      </c>
      <c r="DD326" s="20">
        <v>346.78800000000001</v>
      </c>
      <c r="DE326" s="21">
        <v>256.39999999999998</v>
      </c>
      <c r="DF326" s="20">
        <v>3583.605</v>
      </c>
      <c r="DG326" s="20">
        <v>5031.3819999999996</v>
      </c>
      <c r="DH326" s="21">
        <v>61</v>
      </c>
      <c r="DI326" s="20">
        <v>852.66200000000003</v>
      </c>
      <c r="DJ326" s="20">
        <v>1197.1369999999999</v>
      </c>
      <c r="DK326" s="21">
        <v>50.9</v>
      </c>
      <c r="DL326" s="20">
        <v>710.947</v>
      </c>
      <c r="DM326" s="20">
        <v>998.17</v>
      </c>
      <c r="DN326" s="21">
        <v>122.1</v>
      </c>
      <c r="DO326" s="20">
        <v>1706.89</v>
      </c>
      <c r="DP326" s="20">
        <v>2396.473</v>
      </c>
      <c r="DQ326" s="20">
        <v>2396.473</v>
      </c>
      <c r="DR326" s="21">
        <v>73.3</v>
      </c>
      <c r="DS326" s="20">
        <v>1024.0540000000001</v>
      </c>
      <c r="DT326" s="20">
        <v>1437.7719999999999</v>
      </c>
      <c r="DU326" s="20">
        <v>1437.7719999999999</v>
      </c>
      <c r="DV326" s="21">
        <v>195.4</v>
      </c>
      <c r="DW326" s="20">
        <v>2730.944</v>
      </c>
      <c r="DX326" s="20">
        <v>3834.2449999999999</v>
      </c>
      <c r="DY326" s="20">
        <v>3834.2449999999999</v>
      </c>
      <c r="DZ326" s="21">
        <v>140.9</v>
      </c>
      <c r="EA326" s="20">
        <v>1969.741</v>
      </c>
      <c r="EB326" s="20">
        <v>2765.5169999999998</v>
      </c>
      <c r="EC326" s="20">
        <v>2765.5169999999998</v>
      </c>
      <c r="ED326" s="21">
        <v>349.4</v>
      </c>
      <c r="EE326" s="20">
        <v>1895.105</v>
      </c>
      <c r="EF326" s="20">
        <v>1618.6089999999999</v>
      </c>
      <c r="EG326" s="21">
        <v>134.4</v>
      </c>
      <c r="EH326" s="20">
        <v>728.71299999999997</v>
      </c>
      <c r="EI326" s="20">
        <v>622.39400000000001</v>
      </c>
      <c r="EJ326" s="21">
        <v>111.4</v>
      </c>
      <c r="EK326" s="20">
        <v>604.01199999999994</v>
      </c>
      <c r="EL326" s="20">
        <v>515.88699999999994</v>
      </c>
      <c r="EM326" s="21">
        <v>64.599999999999994</v>
      </c>
      <c r="EN326" s="20">
        <v>350.60599999999999</v>
      </c>
      <c r="EO326" s="20">
        <v>299.45299999999997</v>
      </c>
      <c r="EP326" s="20">
        <v>299.45299999999997</v>
      </c>
      <c r="EQ326" s="21">
        <v>150.4</v>
      </c>
      <c r="ER326" s="20">
        <v>815.78499999999997</v>
      </c>
      <c r="ES326" s="20">
        <v>696.76199999999994</v>
      </c>
      <c r="ET326" s="20">
        <v>696.76199999999994</v>
      </c>
      <c r="EU326" s="21">
        <v>215.1</v>
      </c>
      <c r="EV326" s="20">
        <v>1166.3920000000001</v>
      </c>
      <c r="EW326" s="20">
        <v>996.21500000000003</v>
      </c>
      <c r="EX326" s="20">
        <v>996.21500000000003</v>
      </c>
      <c r="EY326" s="21">
        <v>74</v>
      </c>
      <c r="EZ326" s="20">
        <v>401.358</v>
      </c>
      <c r="FA326" s="20">
        <v>342.8</v>
      </c>
      <c r="FB326" s="20">
        <v>342.8</v>
      </c>
      <c r="FC326" s="21">
        <v>177.5</v>
      </c>
      <c r="FD326" s="20">
        <v>2346.39</v>
      </c>
      <c r="FE326" s="20">
        <v>13288.73</v>
      </c>
      <c r="FF326" s="21">
        <v>90.6</v>
      </c>
      <c r="FG326" s="20">
        <v>1197.915</v>
      </c>
      <c r="FH326" s="20">
        <v>6784.366</v>
      </c>
      <c r="FI326" s="21">
        <v>31.1</v>
      </c>
      <c r="FJ326" s="20">
        <v>410.74099999999999</v>
      </c>
      <c r="FK326" s="20">
        <v>2326.221</v>
      </c>
      <c r="FL326" s="20">
        <v>2326.221</v>
      </c>
      <c r="FM326" s="21">
        <v>55.8</v>
      </c>
      <c r="FN326" s="20">
        <v>737.73400000000004</v>
      </c>
      <c r="FO326" s="20">
        <v>4178.143</v>
      </c>
      <c r="FP326" s="20">
        <v>4178.143</v>
      </c>
      <c r="FQ326" s="21">
        <v>86.9</v>
      </c>
      <c r="FR326" s="20">
        <v>1148.4749999999999</v>
      </c>
      <c r="FS326" s="20">
        <v>6504.3639999999996</v>
      </c>
      <c r="FT326" s="20">
        <v>6504.3639999999996</v>
      </c>
      <c r="FU326" s="21">
        <v>66.099999999999994</v>
      </c>
      <c r="FV326" s="20">
        <v>874.13199999999995</v>
      </c>
      <c r="FW326" s="20">
        <v>4950.6279999999997</v>
      </c>
      <c r="FX326" s="20">
        <v>4950.6279999999997</v>
      </c>
      <c r="FY326" s="21">
        <v>357.5</v>
      </c>
      <c r="FZ326" s="20">
        <v>5920.5379999999996</v>
      </c>
      <c r="GA326" s="20">
        <v>7927.0079999999998</v>
      </c>
      <c r="GB326" s="21">
        <v>115.3</v>
      </c>
      <c r="GC326" s="20">
        <v>1909.7149999999999</v>
      </c>
      <c r="GD326" s="20">
        <v>2556.9169999999999</v>
      </c>
      <c r="GE326" s="21">
        <v>104.8</v>
      </c>
      <c r="GF326" s="20">
        <v>1736.203</v>
      </c>
      <c r="GG326" s="20">
        <v>2324.6019999999999</v>
      </c>
      <c r="GH326" s="21">
        <v>110.9</v>
      </c>
      <c r="GI326" s="20">
        <v>1837.077</v>
      </c>
      <c r="GJ326" s="20">
        <v>2459.6619999999998</v>
      </c>
      <c r="GK326" s="20">
        <v>2459.6619999999998</v>
      </c>
      <c r="GL326" s="21">
        <v>131.30000000000001</v>
      </c>
      <c r="GM326" s="20">
        <v>2173.7460000000001</v>
      </c>
      <c r="GN326" s="20">
        <v>2910.4290000000001</v>
      </c>
      <c r="GO326" s="20">
        <v>2910.4290000000001</v>
      </c>
      <c r="GP326" s="21">
        <v>242.2</v>
      </c>
      <c r="GQ326" s="20">
        <v>4010.8229999999999</v>
      </c>
      <c r="GR326" s="20">
        <v>5370.0910000000003</v>
      </c>
      <c r="GS326" s="20">
        <v>5370.0910000000003</v>
      </c>
      <c r="GT326" s="21">
        <v>111.4</v>
      </c>
      <c r="GU326" s="20">
        <v>1844.085</v>
      </c>
      <c r="GV326" s="20">
        <v>2469.0450000000001</v>
      </c>
      <c r="GW326" s="20">
        <v>2469.0450000000001</v>
      </c>
      <c r="GX326" s="21">
        <v>309</v>
      </c>
      <c r="GY326" s="20">
        <v>2335.3809999999999</v>
      </c>
      <c r="GZ326" s="20">
        <v>2155.09</v>
      </c>
      <c r="HA326" s="21">
        <v>31.7</v>
      </c>
      <c r="HB326" s="20">
        <v>239.50700000000001</v>
      </c>
      <c r="HC326" s="20">
        <v>221.017</v>
      </c>
      <c r="HD326" s="21">
        <v>27.9</v>
      </c>
      <c r="HE326" s="20">
        <v>211.065</v>
      </c>
      <c r="HF326" s="20">
        <v>194.77099999999999</v>
      </c>
      <c r="HG326" s="21">
        <v>132.80000000000001</v>
      </c>
      <c r="HH326" s="20">
        <v>1003.52</v>
      </c>
      <c r="HI326" s="20">
        <v>926.048</v>
      </c>
      <c r="HJ326" s="20">
        <v>926.048</v>
      </c>
      <c r="HK326" s="21">
        <v>144.5</v>
      </c>
      <c r="HL326" s="20">
        <v>1092.355</v>
      </c>
      <c r="HM326" s="20">
        <v>1008.025</v>
      </c>
      <c r="HN326" s="20">
        <v>1008.025</v>
      </c>
      <c r="HO326" s="21">
        <v>277.3</v>
      </c>
      <c r="HP326" s="20">
        <v>2095.875</v>
      </c>
      <c r="HQ326" s="20">
        <v>1934.0730000000001</v>
      </c>
      <c r="HR326" s="20">
        <v>1934.0730000000001</v>
      </c>
      <c r="HS326" s="21">
        <v>159.1</v>
      </c>
      <c r="HT326" s="20">
        <v>1202.3800000000001</v>
      </c>
      <c r="HU326" s="20">
        <v>1109.556</v>
      </c>
      <c r="HV326" s="20">
        <v>1109.556</v>
      </c>
      <c r="HW326" s="21">
        <v>206.3</v>
      </c>
      <c r="HX326" s="20">
        <v>515.42499999999995</v>
      </c>
      <c r="HY326" s="20">
        <v>404329.91899999999</v>
      </c>
      <c r="HZ326" s="21">
        <v>38.9</v>
      </c>
      <c r="IA326" s="20">
        <v>97.236999999999995</v>
      </c>
      <c r="IB326" s="20">
        <v>76278.275999999998</v>
      </c>
      <c r="IC326" s="21">
        <v>33.1</v>
      </c>
      <c r="ID326" s="20">
        <v>82.638999999999996</v>
      </c>
      <c r="IE326" s="20">
        <v>64826.728000000003</v>
      </c>
      <c r="IF326" s="21">
        <v>48.7</v>
      </c>
      <c r="IG326" s="20">
        <v>121.61799999999999</v>
      </c>
      <c r="IH326" s="20">
        <v>95404.332999999999</v>
      </c>
      <c r="II326" s="20">
        <v>95404.332999999999</v>
      </c>
      <c r="IJ326" s="21">
        <v>118.7</v>
      </c>
      <c r="IK326" s="20">
        <v>296.57</v>
      </c>
      <c r="IL326" s="20">
        <v>232647.31</v>
      </c>
      <c r="IM326" s="20">
        <v>232647.31</v>
      </c>
      <c r="IN326" s="21">
        <v>167.4</v>
      </c>
      <c r="IO326" s="20">
        <v>418.18799999999999</v>
      </c>
      <c r="IP326" s="20">
        <v>328051.64299999998</v>
      </c>
      <c r="IQ326" s="20">
        <v>328051.64299999998</v>
      </c>
      <c r="IR326" s="21">
        <v>93.4</v>
      </c>
      <c r="IS326" s="20">
        <v>233.399</v>
      </c>
      <c r="IT326" s="23">
        <v>183092.3</v>
      </c>
      <c r="IU326" s="23">
        <v>183092.3</v>
      </c>
      <c r="IV326" s="21">
        <v>294.10000000000002</v>
      </c>
      <c r="IW326" s="20">
        <v>42862.887999999999</v>
      </c>
      <c r="IX326" s="20">
        <v>291854.21899999998</v>
      </c>
      <c r="IY326" s="21">
        <v>69.400000000000006</v>
      </c>
      <c r="IZ326" s="20">
        <v>10120.668</v>
      </c>
      <c r="JA326" s="20">
        <v>68911.823000000004</v>
      </c>
      <c r="JB326" s="21">
        <v>61.2</v>
      </c>
      <c r="JC326" s="20">
        <v>8920.6049999999996</v>
      </c>
      <c r="JD326" s="20">
        <v>60740.57</v>
      </c>
      <c r="JE326" s="20">
        <v>60740.57</v>
      </c>
      <c r="JF326" s="21">
        <v>163.4</v>
      </c>
      <c r="JG326" s="20">
        <v>23821.614000000001</v>
      </c>
      <c r="JH326" s="20">
        <v>162201.826</v>
      </c>
      <c r="JI326" s="20">
        <v>162201.826</v>
      </c>
      <c r="JJ326" s="21">
        <v>224.6</v>
      </c>
      <c r="JK326" s="20">
        <v>32742.22</v>
      </c>
      <c r="JL326" s="20">
        <v>222942.39600000001</v>
      </c>
      <c r="JM326" s="20">
        <v>222942.39600000001</v>
      </c>
      <c r="JN326" s="21">
        <v>184</v>
      </c>
      <c r="JO326" s="20">
        <v>26814.681</v>
      </c>
      <c r="JP326" s="20">
        <v>182581.67</v>
      </c>
      <c r="JQ326" s="20">
        <v>182581.67</v>
      </c>
      <c r="JR326" s="21">
        <v>135</v>
      </c>
      <c r="JS326" s="20">
        <v>349.06099999999998</v>
      </c>
      <c r="JT326" s="20">
        <v>1353987.084</v>
      </c>
      <c r="JU326" s="21">
        <v>66</v>
      </c>
      <c r="JV326" s="20">
        <v>170.68899999999999</v>
      </c>
      <c r="JW326" s="20">
        <v>662091.30500000005</v>
      </c>
      <c r="JX326" s="20">
        <v>32.219000000000001</v>
      </c>
      <c r="JY326" s="20">
        <v>83.325000000000003</v>
      </c>
      <c r="JZ326" s="20">
        <v>323213.07199999999</v>
      </c>
      <c r="KA326" s="20">
        <v>323213.07199999999</v>
      </c>
      <c r="KB326" s="20">
        <v>36.750999999999998</v>
      </c>
      <c r="KC326" s="20">
        <v>95.046999999999997</v>
      </c>
      <c r="KD326" s="20">
        <v>368682.70699999999</v>
      </c>
      <c r="KE326" s="20">
        <v>368682.70699999999</v>
      </c>
      <c r="KF326" s="21">
        <v>69</v>
      </c>
      <c r="KG326" s="21">
        <v>178.4</v>
      </c>
      <c r="KH326" s="20">
        <v>691895.77899999998</v>
      </c>
      <c r="KI326" s="20">
        <v>691895.77899999998</v>
      </c>
      <c r="KJ326" s="21">
        <v>50.6</v>
      </c>
      <c r="KK326" s="21">
        <v>131</v>
      </c>
      <c r="KL326" s="21">
        <v>508020.2</v>
      </c>
      <c r="KM326" s="21">
        <v>508020.2</v>
      </c>
      <c r="KN326" s="21">
        <v>130</v>
      </c>
      <c r="KO326" s="20">
        <v>319.17200000000003</v>
      </c>
      <c r="KP326" s="20">
        <v>7424.0150000000003</v>
      </c>
      <c r="KQ326" s="21">
        <v>40.9</v>
      </c>
      <c r="KR326" s="20">
        <v>100.384</v>
      </c>
      <c r="KS326" s="20">
        <v>2334.9430000000002</v>
      </c>
      <c r="KT326" s="21">
        <v>38</v>
      </c>
      <c r="KU326" s="20">
        <v>93.427999999999997</v>
      </c>
      <c r="KV326" s="20">
        <v>2173.1439999999998</v>
      </c>
      <c r="KW326" s="21">
        <v>33.200000000000003</v>
      </c>
      <c r="KX326" s="20">
        <v>81.555999999999997</v>
      </c>
      <c r="KY326" s="20">
        <v>1897.009</v>
      </c>
      <c r="KZ326" s="20">
        <v>1897.009</v>
      </c>
      <c r="LA326" s="21">
        <v>55.9</v>
      </c>
      <c r="LB326" s="20">
        <v>137.233</v>
      </c>
      <c r="LC326" s="20">
        <v>3192.0630000000001</v>
      </c>
      <c r="LD326" s="20">
        <v>3192.0630000000001</v>
      </c>
      <c r="LE326" s="21">
        <v>89.1</v>
      </c>
      <c r="LF326" s="20">
        <v>218.78899999999999</v>
      </c>
      <c r="LG326" s="20">
        <v>5089.0720000000001</v>
      </c>
      <c r="LH326" s="20">
        <v>5089.0720000000001</v>
      </c>
      <c r="LI326" s="21">
        <v>53.1</v>
      </c>
      <c r="LJ326" s="20">
        <v>130.28399999999999</v>
      </c>
      <c r="LK326" s="20">
        <v>3030.4290000000001</v>
      </c>
      <c r="LL326" s="20">
        <v>3030.4290000000001</v>
      </c>
      <c r="LM326" s="21">
        <v>208.3</v>
      </c>
      <c r="LN326" s="20">
        <v>8310.7990000000009</v>
      </c>
      <c r="LO326" s="20">
        <v>7098.2529999999997</v>
      </c>
      <c r="LP326" s="21">
        <v>78.7</v>
      </c>
      <c r="LQ326" s="20">
        <v>3139.3960000000002</v>
      </c>
      <c r="LR326" s="20">
        <v>2681.3580000000002</v>
      </c>
      <c r="LS326" s="21">
        <v>69.2</v>
      </c>
      <c r="LT326" s="20">
        <v>2761.4720000000002</v>
      </c>
      <c r="LU326" s="20">
        <v>2358.5729999999999</v>
      </c>
      <c r="LV326" s="21">
        <v>56.2</v>
      </c>
      <c r="LW326" s="20">
        <v>2242.8530000000001</v>
      </c>
      <c r="LX326" s="20">
        <v>1915.6210000000001</v>
      </c>
      <c r="LY326" s="20">
        <v>1915.6210000000001</v>
      </c>
      <c r="LZ326" s="21">
        <v>73.400000000000006</v>
      </c>
      <c r="MA326" s="20">
        <v>2928.549</v>
      </c>
      <c r="MB326" s="20">
        <v>2501.2739999999999</v>
      </c>
      <c r="MC326" s="20">
        <v>2501.2739999999999</v>
      </c>
      <c r="MD326" s="21">
        <v>129.6</v>
      </c>
      <c r="ME326" s="20">
        <v>5171.4030000000002</v>
      </c>
      <c r="MF326" s="20">
        <v>4416.8950000000004</v>
      </c>
      <c r="MG326" s="20">
        <v>4416.8950000000004</v>
      </c>
      <c r="MH326" s="21">
        <v>82.7</v>
      </c>
      <c r="MI326" s="20">
        <v>3298.373</v>
      </c>
      <c r="MJ326" s="20">
        <v>2817.14</v>
      </c>
      <c r="MK326" s="20">
        <v>2817.14</v>
      </c>
      <c r="ML326" s="21">
        <v>292.2</v>
      </c>
      <c r="MM326" s="20">
        <v>1063.434</v>
      </c>
      <c r="MN326" s="20">
        <v>6763.3329999999996</v>
      </c>
      <c r="MO326" s="21">
        <v>49.1</v>
      </c>
      <c r="MP326" s="20">
        <v>178.83</v>
      </c>
      <c r="MQ326" s="20">
        <v>1137.338</v>
      </c>
      <c r="MR326" s="21">
        <v>42</v>
      </c>
      <c r="MS326" s="20">
        <v>153.029</v>
      </c>
      <c r="MT326" s="20">
        <v>973.25099999999998</v>
      </c>
      <c r="MU326" s="21">
        <v>111.6</v>
      </c>
      <c r="MV326" s="20">
        <v>406.04300000000001</v>
      </c>
      <c r="MW326" s="20">
        <v>2582.3939999999998</v>
      </c>
      <c r="MX326" s="20">
        <v>2582.3939999999998</v>
      </c>
      <c r="MY326" s="21">
        <v>131.5</v>
      </c>
      <c r="MZ326" s="20">
        <v>478.56099999999998</v>
      </c>
      <c r="NA326" s="20">
        <v>3043.6010000000001</v>
      </c>
      <c r="NB326" s="20">
        <v>3043.6010000000001</v>
      </c>
      <c r="NC326" s="21">
        <v>243.1</v>
      </c>
      <c r="ND326" s="20">
        <v>884.60400000000004</v>
      </c>
      <c r="NE326" s="20">
        <v>5625.9949999999999</v>
      </c>
      <c r="NF326" s="20">
        <v>5625.9949999999999</v>
      </c>
      <c r="NG326" s="21">
        <v>165.1</v>
      </c>
      <c r="NH326" s="20">
        <v>601.02499999999998</v>
      </c>
      <c r="NI326" s="20">
        <v>3822.4609999999998</v>
      </c>
      <c r="NJ326" s="20">
        <v>3822.4609999999998</v>
      </c>
      <c r="NK326" s="21">
        <v>302.5</v>
      </c>
      <c r="NL326" s="20">
        <v>4052.9140000000002</v>
      </c>
      <c r="NM326" s="20">
        <v>3461.5940000000001</v>
      </c>
      <c r="NN326" s="21">
        <v>136</v>
      </c>
      <c r="NO326" s="20">
        <v>1822.0930000000001</v>
      </c>
      <c r="NP326" s="20">
        <v>1556.25</v>
      </c>
      <c r="NQ326" s="21">
        <v>117.3</v>
      </c>
      <c r="NR326" s="20">
        <v>1571.723</v>
      </c>
      <c r="NS326" s="20">
        <v>1342.4090000000001</v>
      </c>
      <c r="NT326" s="21">
        <v>61.2</v>
      </c>
      <c r="NU326" s="20">
        <v>820.31799999999998</v>
      </c>
      <c r="NV326" s="20">
        <v>700.63400000000001</v>
      </c>
      <c r="NW326" s="20">
        <v>700.63400000000001</v>
      </c>
      <c r="NX326" s="21">
        <v>105.3</v>
      </c>
      <c r="NY326" s="20">
        <v>1410.502</v>
      </c>
      <c r="NZ326" s="20">
        <v>1204.71</v>
      </c>
      <c r="OA326" s="20">
        <v>1204.71</v>
      </c>
      <c r="OB326" s="21">
        <v>166.5</v>
      </c>
      <c r="OC326" s="20">
        <v>2230.8209999999999</v>
      </c>
      <c r="OD326" s="20">
        <v>1905.3440000000001</v>
      </c>
      <c r="OE326" s="20">
        <v>1905.3440000000001</v>
      </c>
      <c r="OF326" s="21">
        <v>101.4</v>
      </c>
      <c r="OG326" s="20">
        <v>1358.3150000000001</v>
      </c>
      <c r="OH326" s="20">
        <v>1160.1369999999999</v>
      </c>
      <c r="OI326" s="20">
        <v>1160.1369999999999</v>
      </c>
      <c r="OJ326" s="21">
        <v>266.89999999999998</v>
      </c>
      <c r="OK326" s="20">
        <v>744.86199999999997</v>
      </c>
      <c r="OL326" s="20">
        <v>636.18700000000001</v>
      </c>
      <c r="OM326" s="21">
        <v>77.2</v>
      </c>
      <c r="ON326" s="20">
        <v>215.55199999999999</v>
      </c>
      <c r="OO326" s="20">
        <v>184.10300000000001</v>
      </c>
      <c r="OP326" s="21">
        <v>72.099999999999994</v>
      </c>
      <c r="OQ326" s="20">
        <v>201.221</v>
      </c>
      <c r="OR326" s="20">
        <v>171.863</v>
      </c>
      <c r="OS326" s="21">
        <v>68.5</v>
      </c>
      <c r="OT326" s="20">
        <v>191.03</v>
      </c>
      <c r="OU326" s="20">
        <v>163.15899999999999</v>
      </c>
      <c r="OV326" s="20">
        <v>163.15899999999999</v>
      </c>
      <c r="OW326" s="21">
        <v>121.2</v>
      </c>
      <c r="OX326" s="20">
        <v>338.28</v>
      </c>
      <c r="OY326" s="20">
        <v>288.92500000000001</v>
      </c>
      <c r="OZ326" s="20">
        <v>288.92500000000001</v>
      </c>
      <c r="PA326" s="21">
        <v>189.7</v>
      </c>
      <c r="PB326" s="20">
        <v>529.30999999999995</v>
      </c>
      <c r="PC326" s="20">
        <v>452.084</v>
      </c>
      <c r="PD326" s="20">
        <v>452.084</v>
      </c>
      <c r="PE326" s="21">
        <v>99.1</v>
      </c>
      <c r="PF326" s="20">
        <v>276.65699999999998</v>
      </c>
      <c r="PG326" s="20">
        <v>236.29300000000001</v>
      </c>
      <c r="PH326" s="20">
        <v>236.29300000000001</v>
      </c>
      <c r="PI326" s="21">
        <v>370.1</v>
      </c>
      <c r="PJ326" s="20">
        <v>10059.972</v>
      </c>
      <c r="PK326" s="20">
        <v>8592.2219999999998</v>
      </c>
      <c r="PL326" s="21">
        <v>132.69999999999999</v>
      </c>
      <c r="PM326" s="20">
        <v>3606.5070000000001</v>
      </c>
      <c r="PN326" s="20">
        <v>3080.3180000000002</v>
      </c>
      <c r="PO326" s="21">
        <v>115.1</v>
      </c>
      <c r="PP326" s="20">
        <v>3127.9580000000001</v>
      </c>
      <c r="PQ326" s="20">
        <v>2671.5889999999999</v>
      </c>
      <c r="PR326" s="21">
        <v>67.099999999999994</v>
      </c>
      <c r="PS326" s="20">
        <v>1823.5930000000001</v>
      </c>
      <c r="PT326" s="20">
        <v>1557.5309999999999</v>
      </c>
      <c r="PU326" s="20">
        <v>1557.5309999999999</v>
      </c>
      <c r="PV326" s="21">
        <v>170.3</v>
      </c>
      <c r="PW326" s="20">
        <v>4629.8710000000001</v>
      </c>
      <c r="PX326" s="20">
        <v>3954.373</v>
      </c>
      <c r="PY326" s="20">
        <v>3954.373</v>
      </c>
      <c r="PZ326" s="21">
        <v>237.4</v>
      </c>
      <c r="QA326" s="20">
        <v>6453.4639999999999</v>
      </c>
      <c r="QB326" s="20">
        <v>5511.9040000000005</v>
      </c>
      <c r="QC326" s="20">
        <v>5511.9040000000005</v>
      </c>
      <c r="QD326" s="21">
        <v>114</v>
      </c>
      <c r="QE326" s="20">
        <v>3098.4090000000001</v>
      </c>
      <c r="QF326" s="20">
        <v>2646.3510000000001</v>
      </c>
      <c r="QG326" s="20">
        <v>2646.3510000000001</v>
      </c>
      <c r="QH326" s="21">
        <v>282.3</v>
      </c>
      <c r="QI326" s="21">
        <v>257.2</v>
      </c>
      <c r="QJ326" s="20">
        <v>199240.34400000001</v>
      </c>
      <c r="QK326" s="21">
        <v>109.3</v>
      </c>
      <c r="QL326" s="21">
        <v>96.3</v>
      </c>
      <c r="QM326" s="20">
        <v>77162.767999999996</v>
      </c>
      <c r="QN326" s="21">
        <v>100.9</v>
      </c>
      <c r="QO326" s="21">
        <v>90</v>
      </c>
      <c r="QP326" s="20">
        <v>71217.873999999996</v>
      </c>
      <c r="QQ326" s="21">
        <v>66.7</v>
      </c>
      <c r="QR326" s="21">
        <v>58.8</v>
      </c>
      <c r="QS326" s="20">
        <v>47039.648000000001</v>
      </c>
      <c r="QT326" s="21">
        <v>106.3</v>
      </c>
      <c r="QU326" s="21">
        <v>102</v>
      </c>
      <c r="QV326" s="20">
        <v>75037.928</v>
      </c>
      <c r="QW326" s="21">
        <v>173</v>
      </c>
      <c r="QX326" s="21">
        <v>160.9</v>
      </c>
      <c r="QY326" s="20">
        <v>122077.576</v>
      </c>
      <c r="QZ326" s="21">
        <v>100.3</v>
      </c>
      <c r="RA326" s="21">
        <v>98.6</v>
      </c>
      <c r="RB326" s="20">
        <v>70782.528999999995</v>
      </c>
      <c r="RC326" s="21">
        <v>305.3</v>
      </c>
      <c r="RD326" s="20">
        <v>8375.1569999999992</v>
      </c>
      <c r="RE326" s="20">
        <v>6526.76</v>
      </c>
      <c r="RF326" s="21">
        <v>135.30000000000001</v>
      </c>
      <c r="RG326" s="20">
        <v>3712.0619999999999</v>
      </c>
      <c r="RH326" s="20">
        <v>2892.81</v>
      </c>
      <c r="RI326" s="21">
        <v>101.1</v>
      </c>
      <c r="RJ326" s="20">
        <v>2774.2849999999999</v>
      </c>
      <c r="RK326" s="20">
        <v>2162</v>
      </c>
      <c r="RL326" s="21">
        <v>89</v>
      </c>
      <c r="RM326" s="20">
        <v>2440.819</v>
      </c>
      <c r="RN326" s="20">
        <v>1902.13</v>
      </c>
      <c r="RO326" s="20">
        <v>1902.13</v>
      </c>
      <c r="RP326" s="21">
        <v>81</v>
      </c>
      <c r="RQ326" s="20">
        <v>2222.2759999999998</v>
      </c>
      <c r="RR326" s="20">
        <v>1731.82</v>
      </c>
      <c r="RS326" s="20">
        <v>1731.82</v>
      </c>
      <c r="RT326" s="21">
        <v>170</v>
      </c>
      <c r="RU326" s="20">
        <v>4663.0950000000003</v>
      </c>
      <c r="RV326" s="20">
        <v>3633.95</v>
      </c>
      <c r="RW326" s="20">
        <v>3633.95</v>
      </c>
      <c r="RX326" s="21">
        <v>92.4</v>
      </c>
      <c r="RY326" s="20">
        <v>2534.0920000000001</v>
      </c>
      <c r="RZ326" s="20">
        <v>1974.818</v>
      </c>
      <c r="SA326" s="20">
        <v>1974.818</v>
      </c>
      <c r="SB326" s="21">
        <v>334</v>
      </c>
      <c r="SC326" s="20">
        <v>662.81399999999996</v>
      </c>
      <c r="SD326" s="20">
        <v>566.10900000000004</v>
      </c>
      <c r="SE326" s="21">
        <v>212.4</v>
      </c>
      <c r="SF326" s="20">
        <v>421.60300000000001</v>
      </c>
      <c r="SG326" s="20">
        <v>360.09100000000001</v>
      </c>
      <c r="SH326" s="21">
        <v>199.3</v>
      </c>
      <c r="SI326" s="20">
        <v>395.50400000000002</v>
      </c>
      <c r="SJ326" s="20">
        <v>337.8</v>
      </c>
      <c r="SK326" s="21">
        <v>58.8</v>
      </c>
      <c r="SL326" s="20">
        <v>116.651</v>
      </c>
      <c r="SM326" s="20">
        <v>99.632000000000005</v>
      </c>
      <c r="SN326" s="20">
        <v>99.632000000000005</v>
      </c>
      <c r="SO326" s="21">
        <v>62.8</v>
      </c>
      <c r="SP326" s="20">
        <v>124.56</v>
      </c>
      <c r="SQ326" s="20">
        <v>106.386</v>
      </c>
      <c r="SR326" s="20">
        <v>106.386</v>
      </c>
      <c r="SS326" s="21">
        <v>121.5</v>
      </c>
      <c r="ST326" s="20">
        <v>241.21100000000001</v>
      </c>
      <c r="SU326" s="20">
        <v>206.018</v>
      </c>
      <c r="SV326" s="20">
        <v>206.018</v>
      </c>
      <c r="SW326" s="21">
        <v>83.2</v>
      </c>
      <c r="SX326" s="20">
        <v>165.19800000000001</v>
      </c>
      <c r="SY326" s="20">
        <v>141.096</v>
      </c>
      <c r="SZ326" s="20">
        <v>141.096</v>
      </c>
      <c r="TA326" s="21">
        <v>468.9</v>
      </c>
      <c r="TB326" s="20">
        <v>1636.221</v>
      </c>
      <c r="TC326" s="20">
        <v>12681.366</v>
      </c>
      <c r="TD326" s="21">
        <v>77</v>
      </c>
      <c r="TE326" s="20">
        <v>268.721</v>
      </c>
      <c r="TF326" s="20">
        <v>2082.6990000000001</v>
      </c>
      <c r="TG326" s="21">
        <v>89.2</v>
      </c>
      <c r="TH326" s="20">
        <v>311.15699999999998</v>
      </c>
      <c r="TI326" s="20">
        <v>2411.5889999999999</v>
      </c>
      <c r="TJ326" s="20">
        <v>2411.5889999999999</v>
      </c>
      <c r="TK326" s="21">
        <v>302.7</v>
      </c>
      <c r="TL326" s="20">
        <v>1056.3430000000001</v>
      </c>
      <c r="TM326" s="20">
        <v>8187.0780000000004</v>
      </c>
      <c r="TN326" s="20">
        <v>8187.0780000000004</v>
      </c>
      <c r="TO326" s="21">
        <v>391.9</v>
      </c>
      <c r="TP326" s="20">
        <v>1367.499</v>
      </c>
      <c r="TQ326" s="20">
        <v>10598.666999999999</v>
      </c>
      <c r="TR326" s="20">
        <v>10598.666999999999</v>
      </c>
      <c r="TS326" s="21">
        <v>287.60000000000002</v>
      </c>
      <c r="TT326" s="20">
        <v>1003.449</v>
      </c>
      <c r="TU326" s="20">
        <v>7777.134</v>
      </c>
      <c r="TV326" s="20">
        <v>7777.134</v>
      </c>
      <c r="TW326" s="21">
        <v>167.2</v>
      </c>
      <c r="TX326" s="20">
        <v>256.14800000000002</v>
      </c>
      <c r="TY326" s="20">
        <v>79970.798999999999</v>
      </c>
      <c r="TZ326" s="21">
        <v>76.7</v>
      </c>
      <c r="UA326" s="20">
        <v>117.483</v>
      </c>
      <c r="UB326" s="20">
        <v>36678.76</v>
      </c>
      <c r="UC326" s="21">
        <v>71.5</v>
      </c>
      <c r="UD326" s="20">
        <v>109.518</v>
      </c>
      <c r="UE326" s="20">
        <v>34192.15</v>
      </c>
      <c r="UF326" s="21">
        <v>20.399999999999999</v>
      </c>
      <c r="UG326" s="20">
        <v>31.324000000000002</v>
      </c>
      <c r="UH326" s="20">
        <v>9779.6460000000006</v>
      </c>
      <c r="UI326" s="20">
        <v>9779.6460000000006</v>
      </c>
      <c r="UJ326" s="21">
        <v>70</v>
      </c>
      <c r="UK326" s="20">
        <v>107.34099999999999</v>
      </c>
      <c r="UL326" s="20">
        <v>33512.392999999996</v>
      </c>
      <c r="UM326" s="20">
        <v>33512.392999999996</v>
      </c>
      <c r="UN326" s="21">
        <v>90.5</v>
      </c>
      <c r="UO326" s="20">
        <v>138.66499999999999</v>
      </c>
      <c r="UP326" s="20">
        <v>43292.038999999997</v>
      </c>
      <c r="UQ326" s="20">
        <v>43292.038999999997</v>
      </c>
      <c r="UR326" s="21">
        <v>36.299999999999997</v>
      </c>
      <c r="US326" s="20">
        <v>55.564</v>
      </c>
      <c r="UT326" s="20">
        <v>17347.295999999998</v>
      </c>
      <c r="UU326" s="20">
        <v>17347.295999999998</v>
      </c>
      <c r="UV326" s="21">
        <v>82</v>
      </c>
      <c r="UW326" s="20">
        <v>852.41499999999996</v>
      </c>
      <c r="UX326" s="20">
        <v>12739511.584000001</v>
      </c>
      <c r="UY326" s="21">
        <v>37.1</v>
      </c>
      <c r="UZ326" s="20">
        <v>385.9</v>
      </c>
      <c r="VA326" s="20">
        <v>5767356.4479999999</v>
      </c>
      <c r="VB326" s="21">
        <v>17.5</v>
      </c>
      <c r="VC326" s="20">
        <v>181.74799999999999</v>
      </c>
      <c r="VD326" s="20">
        <v>2716264.4750000001</v>
      </c>
      <c r="VE326" s="20">
        <v>2716264.4750000001</v>
      </c>
      <c r="VF326" s="21">
        <v>27.4</v>
      </c>
      <c r="VG326" s="20">
        <v>284.76600000000002</v>
      </c>
      <c r="VH326" s="20">
        <v>4255890.6610000003</v>
      </c>
      <c r="VI326" s="20">
        <v>4255890.6610000003</v>
      </c>
      <c r="VJ326" s="21">
        <v>44.9</v>
      </c>
      <c r="VK326" s="20">
        <v>466.51499999999999</v>
      </c>
      <c r="VL326" s="20">
        <v>6972155.1359999999</v>
      </c>
      <c r="VM326" s="20">
        <v>6972155.1359999999</v>
      </c>
      <c r="VN326" s="21">
        <v>36.1</v>
      </c>
      <c r="VO326" s="20">
        <v>375.113</v>
      </c>
      <c r="VP326" s="20">
        <v>5606135.8820000002</v>
      </c>
      <c r="VQ326" s="20">
        <v>5606135.8820000002</v>
      </c>
      <c r="VR326" s="21">
        <v>292.7</v>
      </c>
      <c r="VS326" s="20">
        <v>1270.2719999999999</v>
      </c>
      <c r="VT326" s="20">
        <v>1084.94</v>
      </c>
      <c r="VU326" s="21">
        <v>67</v>
      </c>
      <c r="VV326" s="20">
        <v>290.904</v>
      </c>
      <c r="VW326" s="20">
        <v>248.46100000000001</v>
      </c>
      <c r="VX326" s="21">
        <v>61.3</v>
      </c>
      <c r="VY326" s="20">
        <v>265.92700000000002</v>
      </c>
      <c r="VZ326" s="20">
        <v>227.12799999999999</v>
      </c>
      <c r="WA326" s="21">
        <v>35.200000000000003</v>
      </c>
      <c r="WB326" s="20">
        <v>152.56200000000001</v>
      </c>
      <c r="WC326" s="20">
        <v>130.304</v>
      </c>
      <c r="WD326" s="20">
        <v>130.304</v>
      </c>
      <c r="WE326" s="21">
        <v>190.5</v>
      </c>
      <c r="WF326" s="20">
        <v>826.80600000000004</v>
      </c>
      <c r="WG326" s="20">
        <v>706.17499999999995</v>
      </c>
      <c r="WH326" s="20">
        <v>706.17499999999995</v>
      </c>
      <c r="WI326" s="21">
        <v>225.7</v>
      </c>
      <c r="WJ326" s="20">
        <v>979.36800000000005</v>
      </c>
      <c r="WK326" s="20">
        <v>836.47900000000004</v>
      </c>
      <c r="WL326" s="20">
        <v>836.47900000000004</v>
      </c>
      <c r="WM326" s="21">
        <v>33.799999999999997</v>
      </c>
      <c r="WN326" s="20">
        <v>146.696</v>
      </c>
      <c r="WO326" s="20">
        <v>125.29300000000001</v>
      </c>
      <c r="WP326" s="20">
        <v>125.29300000000001</v>
      </c>
      <c r="WQ326" s="21">
        <v>186.4</v>
      </c>
      <c r="WR326" s="20">
        <v>766.60599999999999</v>
      </c>
      <c r="WS326" s="20">
        <v>2637.2</v>
      </c>
      <c r="WT326" s="21">
        <v>76.2</v>
      </c>
      <c r="WU326" s="20">
        <v>313.197</v>
      </c>
      <c r="WV326" s="20">
        <v>1077.4290000000001</v>
      </c>
      <c r="WW326" s="21">
        <v>68.099999999999994</v>
      </c>
      <c r="WX326" s="20">
        <v>280.17700000000002</v>
      </c>
      <c r="WY326" s="20">
        <v>963.83799999999997</v>
      </c>
      <c r="WZ326" s="21">
        <v>42.6</v>
      </c>
      <c r="XA326" s="20">
        <v>174.98599999999999</v>
      </c>
      <c r="XB326" s="20">
        <v>601.96900000000005</v>
      </c>
      <c r="XC326" s="20">
        <v>601.96900000000005</v>
      </c>
      <c r="XD326" s="21">
        <v>67.7</v>
      </c>
      <c r="XE326" s="20">
        <v>278.423</v>
      </c>
      <c r="XF326" s="20">
        <v>957.80200000000002</v>
      </c>
      <c r="XG326" s="20">
        <v>957.80200000000002</v>
      </c>
      <c r="XH326" s="21">
        <v>110.3</v>
      </c>
      <c r="XI326" s="20">
        <v>453.40899999999999</v>
      </c>
      <c r="XJ326" s="20">
        <v>1559.771</v>
      </c>
      <c r="XK326" s="20">
        <v>1559.771</v>
      </c>
      <c r="XL326" s="21">
        <v>66.400000000000006</v>
      </c>
      <c r="XM326" s="20">
        <v>273.12799999999999</v>
      </c>
      <c r="XN326" s="22">
        <v>939.58795699999996</v>
      </c>
      <c r="XO326" s="22">
        <v>939.58795699999996</v>
      </c>
      <c r="XP326" s="21">
        <v>185.4</v>
      </c>
      <c r="XQ326" s="20">
        <v>4754.598</v>
      </c>
      <c r="XR326" s="20">
        <v>350458.53600000002</v>
      </c>
      <c r="XS326" s="21">
        <v>86.8</v>
      </c>
      <c r="XT326" s="20">
        <v>2226.712</v>
      </c>
      <c r="XU326" s="20">
        <v>164129.57999999999</v>
      </c>
      <c r="XV326" s="21">
        <v>39.9</v>
      </c>
      <c r="XW326" s="20">
        <v>1022.439</v>
      </c>
      <c r="XX326" s="20">
        <v>75363.388000000006</v>
      </c>
      <c r="XY326" s="20">
        <v>75363.388000000006</v>
      </c>
      <c r="XZ326" s="21">
        <v>58.7</v>
      </c>
      <c r="YA326" s="20">
        <v>1505.4469999999999</v>
      </c>
      <c r="YB326" s="20">
        <v>110965.568</v>
      </c>
      <c r="YC326" s="20">
        <v>110965.568</v>
      </c>
      <c r="YD326" s="21">
        <v>98.6</v>
      </c>
      <c r="YE326" s="20">
        <v>2527.886</v>
      </c>
      <c r="YF326" s="20">
        <v>186328.95600000001</v>
      </c>
      <c r="YG326" s="20">
        <v>186328.95600000001</v>
      </c>
      <c r="YH326" s="21">
        <v>57.8</v>
      </c>
      <c r="YI326" s="20">
        <v>1481.38</v>
      </c>
      <c r="YJ326" s="20">
        <v>109191.664</v>
      </c>
      <c r="YK326" s="20">
        <v>109191.664</v>
      </c>
      <c r="YL326" s="21">
        <v>291.10000000000002</v>
      </c>
      <c r="YM326" s="20">
        <v>5730.5119999999997</v>
      </c>
      <c r="YN326" s="20">
        <v>4894.43</v>
      </c>
      <c r="YO326" s="21">
        <v>171.4</v>
      </c>
      <c r="YP326" s="20">
        <v>3375.1909999999998</v>
      </c>
      <c r="YQ326" s="20">
        <v>2882.7510000000002</v>
      </c>
      <c r="YR326" s="21">
        <v>153.69999999999999</v>
      </c>
      <c r="YS326" s="20">
        <v>3026.7060000000001</v>
      </c>
      <c r="YT326" s="20">
        <v>2585.11</v>
      </c>
      <c r="YU326" s="21">
        <v>44.2</v>
      </c>
      <c r="YV326" s="20">
        <v>869.94600000000003</v>
      </c>
      <c r="YW326" s="20">
        <v>743.02099999999996</v>
      </c>
      <c r="YX326" s="20">
        <v>743.02099999999996</v>
      </c>
      <c r="YY326" s="21">
        <v>75.400000000000006</v>
      </c>
      <c r="YZ326" s="20">
        <v>1485.374</v>
      </c>
      <c r="ZA326" s="20">
        <v>1268.6579999999999</v>
      </c>
      <c r="ZB326" s="20">
        <v>1268.6579999999999</v>
      </c>
      <c r="ZC326" s="21">
        <v>119.6</v>
      </c>
      <c r="ZD326" s="20">
        <v>2355.3200000000002</v>
      </c>
      <c r="ZE326" s="20">
        <v>2011.6790000000001</v>
      </c>
      <c r="ZF326" s="20">
        <v>2011.6790000000001</v>
      </c>
      <c r="ZG326" s="21">
        <v>78.7</v>
      </c>
      <c r="ZH326" s="20">
        <v>1549.3489999999999</v>
      </c>
      <c r="ZI326" s="20">
        <v>1323.299</v>
      </c>
      <c r="ZJ326" s="20">
        <v>1323.299</v>
      </c>
      <c r="ZK326" s="21">
        <v>417</v>
      </c>
      <c r="ZL326" s="20">
        <v>21273.067999999999</v>
      </c>
      <c r="ZM326" s="20">
        <v>2248680.2999999998</v>
      </c>
      <c r="ZN326" s="21">
        <v>235.8</v>
      </c>
      <c r="ZO326" s="20">
        <v>12031.368</v>
      </c>
      <c r="ZP326" s="20">
        <v>1271781.8</v>
      </c>
      <c r="ZQ326" s="21">
        <v>224</v>
      </c>
      <c r="ZR326" s="20">
        <v>11426.647999999999</v>
      </c>
      <c r="ZS326" s="20">
        <v>1207859.524</v>
      </c>
      <c r="ZT326" s="21">
        <v>66.400000000000006</v>
      </c>
      <c r="ZU326" s="20">
        <v>3389.884</v>
      </c>
      <c r="ZV326" s="20">
        <v>358329.4</v>
      </c>
      <c r="ZW326" s="20">
        <v>358329.4</v>
      </c>
      <c r="ZX326" s="21">
        <v>114.7</v>
      </c>
      <c r="ZY326" s="20">
        <v>5851.8159999999998</v>
      </c>
      <c r="ZZ326" s="20">
        <v>618569.1</v>
      </c>
      <c r="AAA326" s="20">
        <v>618569.1</v>
      </c>
      <c r="AAB326" s="21">
        <v>181.2</v>
      </c>
      <c r="AAC326" s="20">
        <v>9241.7000000000007</v>
      </c>
      <c r="AAD326" s="20">
        <v>976898.5</v>
      </c>
      <c r="AAE326" s="20">
        <v>976898.5</v>
      </c>
      <c r="AAF326" s="21">
        <v>119.1</v>
      </c>
      <c r="AAG326" s="20">
        <v>6073.5550000000003</v>
      </c>
      <c r="AAH326" s="20">
        <v>642008.19999999995</v>
      </c>
      <c r="AAI326" s="20">
        <v>642008.19999999995</v>
      </c>
      <c r="AAJ326" s="21">
        <v>255.6</v>
      </c>
      <c r="AAK326" s="20">
        <v>4225.8109999999997</v>
      </c>
      <c r="AAL326" s="20">
        <v>4939412.7</v>
      </c>
      <c r="AAM326" s="21">
        <v>45.6</v>
      </c>
      <c r="AAN326" s="20">
        <v>754.62</v>
      </c>
      <c r="AAO326" s="20">
        <v>882050.5</v>
      </c>
      <c r="AAP326" s="21">
        <v>100.4</v>
      </c>
      <c r="AAQ326" s="20">
        <v>1660.2139999999999</v>
      </c>
      <c r="AAR326" s="20">
        <v>1940570.1</v>
      </c>
      <c r="AAS326" s="20">
        <v>1940570.1</v>
      </c>
      <c r="AAT326" s="21">
        <v>109.6</v>
      </c>
      <c r="AAU326" s="20">
        <v>1810.9770000000001</v>
      </c>
      <c r="AAV326" s="20">
        <v>2116792.1</v>
      </c>
      <c r="AAW326" s="20">
        <v>2116792.1</v>
      </c>
      <c r="AAX326" s="21">
        <v>210</v>
      </c>
      <c r="AAY326" s="20">
        <v>3471.1909999999998</v>
      </c>
      <c r="AAZ326" s="20">
        <v>4057362.2</v>
      </c>
      <c r="ABA326" s="20">
        <v>4057362.2</v>
      </c>
      <c r="ABB326" s="21">
        <v>148.9</v>
      </c>
      <c r="ABC326" s="20">
        <v>2460.9</v>
      </c>
      <c r="ABD326" s="20">
        <v>2876465.5</v>
      </c>
      <c r="ABE326" s="20">
        <v>2876465.5</v>
      </c>
      <c r="ABF326" s="21">
        <v>437.6</v>
      </c>
      <c r="ABG326" s="20">
        <v>326.846</v>
      </c>
      <c r="ABH326" s="20">
        <v>279.15899999999999</v>
      </c>
      <c r="ABI326" s="21">
        <v>27.2</v>
      </c>
      <c r="ABJ326" s="20">
        <v>20.337</v>
      </c>
      <c r="ABK326" s="20">
        <v>17.37</v>
      </c>
      <c r="ABL326" s="21">
        <v>25.9</v>
      </c>
      <c r="ABM326" s="20">
        <v>19.36</v>
      </c>
      <c r="ABN326" s="20">
        <v>16.535</v>
      </c>
      <c r="ABO326" s="21">
        <v>69.2</v>
      </c>
      <c r="ABP326" s="20">
        <v>51.692</v>
      </c>
      <c r="ABQ326" s="20">
        <v>44.15</v>
      </c>
      <c r="ABR326" s="20">
        <v>44.15</v>
      </c>
      <c r="ABS326" s="21">
        <v>341.2</v>
      </c>
      <c r="ABT326" s="20">
        <v>254.81700000000001</v>
      </c>
      <c r="ABU326" s="20">
        <v>217.63900000000001</v>
      </c>
      <c r="ABV326" s="20">
        <v>217.63900000000001</v>
      </c>
      <c r="ABW326" s="21">
        <v>410.4</v>
      </c>
      <c r="ABX326" s="20">
        <v>306.50900000000001</v>
      </c>
      <c r="ABY326" s="20">
        <v>261.78899999999999</v>
      </c>
      <c r="ABZ326" s="20">
        <v>261.78899999999999</v>
      </c>
      <c r="ACA326" s="21">
        <v>107.6</v>
      </c>
      <c r="ACB326" s="20">
        <v>80.341999999999999</v>
      </c>
      <c r="ACC326" s="20">
        <v>68.62</v>
      </c>
      <c r="ACD326" s="20">
        <v>68.62</v>
      </c>
      <c r="ACE326" s="21">
        <v>88.2</v>
      </c>
      <c r="ACF326" s="20">
        <v>921.14700000000005</v>
      </c>
      <c r="ACG326" s="20">
        <v>20601.370999999999</v>
      </c>
      <c r="ACH326" s="21">
        <v>42.1</v>
      </c>
      <c r="ACI326" s="20">
        <v>440.048</v>
      </c>
      <c r="ACJ326" s="20">
        <v>9841.6190000000006</v>
      </c>
      <c r="ACK326" s="21">
        <v>17.100000000000001</v>
      </c>
      <c r="ACL326" s="20">
        <v>178.679</v>
      </c>
      <c r="ACM326" s="20">
        <v>3996.1439999999998</v>
      </c>
      <c r="ACN326" s="20">
        <v>3996.1439999999998</v>
      </c>
      <c r="ACO326" s="21">
        <v>28.9</v>
      </c>
      <c r="ACP326" s="20">
        <v>302.42099999999999</v>
      </c>
      <c r="ACQ326" s="20">
        <v>6763.6090000000004</v>
      </c>
      <c r="ACR326" s="20">
        <v>6763.6090000000004</v>
      </c>
      <c r="ACS326" s="21">
        <v>46</v>
      </c>
      <c r="ACT326" s="20">
        <v>481.1</v>
      </c>
      <c r="ACU326" s="20">
        <v>10759.752</v>
      </c>
      <c r="ACV326" s="20">
        <v>10759.752</v>
      </c>
      <c r="ACW326" s="21">
        <v>21.3</v>
      </c>
      <c r="ACX326" s="20">
        <v>222.24799999999999</v>
      </c>
      <c r="ACY326" s="20">
        <v>4970.558</v>
      </c>
      <c r="ACZ326" s="20">
        <v>4970.558</v>
      </c>
      <c r="ADA326" s="21">
        <v>208</v>
      </c>
      <c r="ADB326" s="20">
        <v>718.13300000000004</v>
      </c>
      <c r="ADC326" s="20">
        <v>2984.201</v>
      </c>
      <c r="ADD326" s="21">
        <v>61</v>
      </c>
      <c r="ADE326" s="20">
        <v>210.39</v>
      </c>
      <c r="ADF326" s="20">
        <v>874.27599999999995</v>
      </c>
      <c r="ADG326" s="21">
        <v>74.5</v>
      </c>
      <c r="ADH326" s="20">
        <v>257.23700000000002</v>
      </c>
      <c r="ADI326" s="20">
        <v>1068.9490000000001</v>
      </c>
      <c r="ADJ326" s="20">
        <v>1068.9490000000001</v>
      </c>
      <c r="ADK326" s="21">
        <v>72.599999999999994</v>
      </c>
      <c r="ADL326" s="20">
        <v>250.506</v>
      </c>
      <c r="ADM326" s="20">
        <v>1040.9760000000001</v>
      </c>
      <c r="ADN326" s="20">
        <v>1040.9760000000001</v>
      </c>
      <c r="ADO326" s="21">
        <v>147.1</v>
      </c>
      <c r="ADP326" s="20">
        <v>507.74299999999999</v>
      </c>
      <c r="ADQ326" s="20">
        <v>2109.9250000000002</v>
      </c>
      <c r="ADR326" s="20">
        <v>2109.9250000000002</v>
      </c>
      <c r="ADS326" s="21">
        <v>141.69999999999999</v>
      </c>
      <c r="ADT326" s="20">
        <v>489.113</v>
      </c>
      <c r="ADU326" s="20">
        <v>2032.508</v>
      </c>
      <c r="ADV326" s="20">
        <v>2032.508</v>
      </c>
      <c r="ADW326" s="21">
        <v>321.8</v>
      </c>
      <c r="ADX326" s="20">
        <v>3010.57</v>
      </c>
      <c r="ADY326" s="20">
        <v>2571.328</v>
      </c>
      <c r="ADZ326" s="21">
        <v>63.6</v>
      </c>
      <c r="AEA326" s="20">
        <v>594.90300000000002</v>
      </c>
      <c r="AEB326" s="20">
        <v>508.10700000000003</v>
      </c>
      <c r="AEC326" s="21">
        <v>55.3</v>
      </c>
      <c r="AED326" s="20">
        <v>517.01400000000001</v>
      </c>
      <c r="AEE326" s="20">
        <v>441.58199999999999</v>
      </c>
      <c r="AEF326" s="21">
        <v>104.1</v>
      </c>
      <c r="AEG326" s="20">
        <v>974.04499999999996</v>
      </c>
      <c r="AEH326" s="20">
        <v>831.93200000000002</v>
      </c>
      <c r="AEI326" s="20">
        <v>831.93200000000002</v>
      </c>
      <c r="AEJ326" s="21">
        <v>154.1</v>
      </c>
      <c r="AEK326" s="20">
        <v>1441.6220000000001</v>
      </c>
      <c r="AEL326" s="20">
        <v>1231.289</v>
      </c>
      <c r="AEM326" s="20">
        <v>1231.289</v>
      </c>
      <c r="AEN326" s="21">
        <v>258.2</v>
      </c>
      <c r="AEO326" s="20">
        <v>2415.6669999999999</v>
      </c>
      <c r="AEP326" s="20">
        <v>2063.221</v>
      </c>
      <c r="AEQ326" s="20">
        <v>2063.221</v>
      </c>
      <c r="AER326" s="21">
        <v>103.2</v>
      </c>
      <c r="AES326" s="20">
        <v>965.71199999999999</v>
      </c>
      <c r="AET326" s="20">
        <v>824.81500000000005</v>
      </c>
      <c r="AEU326" s="20">
        <v>824.81500000000005</v>
      </c>
      <c r="AEV326" s="21">
        <v>313.5</v>
      </c>
      <c r="AEW326" s="20">
        <v>1150.1369999999999</v>
      </c>
      <c r="AEX326" s="20">
        <v>10904.909</v>
      </c>
      <c r="AEY326" s="21">
        <v>41.5</v>
      </c>
      <c r="AEZ326" s="20">
        <v>152.18199999999999</v>
      </c>
      <c r="AFA326" s="20">
        <v>1442.902</v>
      </c>
      <c r="AFB326" s="21">
        <v>40.5</v>
      </c>
      <c r="AFC326" s="20">
        <v>148.423</v>
      </c>
      <c r="AFD326" s="20">
        <v>1407.258</v>
      </c>
      <c r="AFE326" s="21">
        <v>111.2</v>
      </c>
      <c r="AFF326" s="20">
        <v>407.911</v>
      </c>
      <c r="AFG326" s="20">
        <v>3867.567</v>
      </c>
      <c r="AFH326" s="20">
        <v>3867.567</v>
      </c>
      <c r="AFI326" s="21">
        <v>160.80000000000001</v>
      </c>
      <c r="AFJ326" s="20">
        <v>590.04399999999998</v>
      </c>
      <c r="AFK326" s="20">
        <v>5594.44</v>
      </c>
      <c r="AFL326" s="20">
        <v>5594.44</v>
      </c>
      <c r="AFM326" s="21">
        <v>272</v>
      </c>
      <c r="AFN326" s="20">
        <v>997.95500000000004</v>
      </c>
      <c r="AFO326" s="20">
        <v>9462.0069999999996</v>
      </c>
      <c r="AFP326" s="20">
        <v>9462.0069999999996</v>
      </c>
      <c r="AFQ326" s="21">
        <v>137.80000000000001</v>
      </c>
      <c r="AFR326" s="20">
        <v>505.77</v>
      </c>
      <c r="AFS326" s="20">
        <v>4795.4080000000004</v>
      </c>
      <c r="AFT326" s="20">
        <v>4795.4080000000004</v>
      </c>
      <c r="AFU326" s="21">
        <v>216</v>
      </c>
      <c r="AFV326" s="20">
        <v>456.07</v>
      </c>
      <c r="AFW326" s="20">
        <v>693.31799999999998</v>
      </c>
      <c r="AFX326" s="21">
        <v>42.7</v>
      </c>
      <c r="AFY326" s="20">
        <v>90.23</v>
      </c>
      <c r="AFZ326" s="20">
        <v>137.16800000000001</v>
      </c>
      <c r="AGA326" s="21">
        <v>95</v>
      </c>
      <c r="AGB326" s="20">
        <v>200.53700000000001</v>
      </c>
      <c r="AGC326" s="20">
        <v>304.85599999999999</v>
      </c>
      <c r="AGD326" s="20">
        <v>304.85599999999999</v>
      </c>
      <c r="AGE326" s="21">
        <v>78.3</v>
      </c>
      <c r="AGF326" s="20">
        <v>165.303</v>
      </c>
      <c r="AGG326" s="20">
        <v>251.29300000000001</v>
      </c>
      <c r="AGH326" s="20">
        <v>251.29300000000001</v>
      </c>
      <c r="AGI326" s="21">
        <v>173.3</v>
      </c>
      <c r="AGJ326" s="20">
        <v>365.84</v>
      </c>
      <c r="AGK326" s="20">
        <v>556.15</v>
      </c>
      <c r="AGL326" s="20">
        <v>556.15</v>
      </c>
      <c r="AGM326" s="21">
        <v>146.30000000000001</v>
      </c>
      <c r="AGN326" s="20">
        <v>308.74099999999999</v>
      </c>
      <c r="AGO326" s="20">
        <v>469.34800000000001</v>
      </c>
      <c r="AGP326" s="20">
        <v>469.34800000000001</v>
      </c>
      <c r="AGQ326" s="21">
        <v>140.19999999999999</v>
      </c>
      <c r="AGR326" s="20">
        <v>835.45799999999997</v>
      </c>
      <c r="AGS326" s="20">
        <v>3244.0830000000001</v>
      </c>
      <c r="AGT326" s="21">
        <v>59.8</v>
      </c>
      <c r="AGU326" s="20">
        <v>356.40499999999997</v>
      </c>
      <c r="AGV326" s="20">
        <v>1383.92</v>
      </c>
      <c r="AGW326" s="21">
        <v>56.5</v>
      </c>
      <c r="AGX326" s="20">
        <v>336.55399999999997</v>
      </c>
      <c r="AGY326" s="20">
        <v>1306.8399999999999</v>
      </c>
      <c r="AGZ326" s="21">
        <v>34.9</v>
      </c>
      <c r="AHA326" s="20">
        <v>207.779</v>
      </c>
      <c r="AHB326" s="20">
        <v>806.80600000000004</v>
      </c>
      <c r="AHC326" s="20">
        <v>806.80600000000004</v>
      </c>
      <c r="AHD326" s="21">
        <v>45.5</v>
      </c>
      <c r="AHE326" s="20">
        <v>271.274</v>
      </c>
      <c r="AHF326" s="20">
        <v>1053.357</v>
      </c>
      <c r="AHG326" s="20">
        <v>1053.357</v>
      </c>
      <c r="AHH326" s="21">
        <v>80.400000000000006</v>
      </c>
      <c r="AHI326" s="20">
        <v>479.053</v>
      </c>
      <c r="AHJ326" s="20">
        <v>1860.163</v>
      </c>
      <c r="AHK326" s="20">
        <v>1860.163</v>
      </c>
      <c r="AHL326" s="21">
        <v>49.7</v>
      </c>
      <c r="AHM326" s="20">
        <v>296.11500000000001</v>
      </c>
      <c r="AHN326" s="20">
        <v>1149.8130000000001</v>
      </c>
      <c r="AHO326" s="20">
        <v>1149.8130000000001</v>
      </c>
      <c r="AHP326" s="21">
        <v>320.60000000000002</v>
      </c>
      <c r="AHQ326" s="20">
        <v>763.18700000000001</v>
      </c>
      <c r="AHR326" s="20">
        <v>651.83799999999997</v>
      </c>
      <c r="AHS326" s="21">
        <v>146.5</v>
      </c>
      <c r="AHT326" s="20">
        <v>348.78800000000001</v>
      </c>
      <c r="AHU326" s="20">
        <v>297.89999999999998</v>
      </c>
      <c r="AHV326" s="21">
        <v>131.30000000000001</v>
      </c>
      <c r="AHW326" s="20">
        <v>312.65699999999998</v>
      </c>
      <c r="AHX326" s="20">
        <v>267.04000000000002</v>
      </c>
      <c r="AHY326" s="21">
        <v>67.7</v>
      </c>
      <c r="AHZ326" s="20">
        <v>161.249</v>
      </c>
      <c r="AIA326" s="20">
        <v>137.72200000000001</v>
      </c>
      <c r="AIB326" s="20">
        <v>137.72200000000001</v>
      </c>
      <c r="AIC326" s="21">
        <v>106.3</v>
      </c>
      <c r="AID326" s="20">
        <v>253.15</v>
      </c>
      <c r="AIE326" s="20">
        <v>216.21600000000001</v>
      </c>
      <c r="AIF326" s="20">
        <v>216.21600000000001</v>
      </c>
      <c r="AIG326" s="21">
        <v>174.1</v>
      </c>
      <c r="AIH326" s="20">
        <v>414.399</v>
      </c>
      <c r="AII326" s="20">
        <v>353.93799999999999</v>
      </c>
      <c r="AIJ326" s="20">
        <v>353.93799999999999</v>
      </c>
      <c r="AIK326" s="21">
        <v>100.1</v>
      </c>
      <c r="AIL326" s="20">
        <v>238.267</v>
      </c>
      <c r="AIM326" s="20">
        <v>203.50399999999999</v>
      </c>
      <c r="AIN326" s="20">
        <v>203.50399999999999</v>
      </c>
      <c r="AIO326" s="21">
        <v>129.1</v>
      </c>
      <c r="AIP326" s="20">
        <v>1751.895</v>
      </c>
      <c r="AIQ326" s="20">
        <v>137326.984</v>
      </c>
      <c r="AIR326" s="21">
        <v>17.8</v>
      </c>
      <c r="AIS326" s="20">
        <v>241.87700000000001</v>
      </c>
      <c r="AIT326" s="20">
        <v>18960.22</v>
      </c>
      <c r="AIU326" s="21">
        <v>21.4</v>
      </c>
      <c r="AIV326" s="20">
        <v>290.43700000000001</v>
      </c>
      <c r="AIW326" s="20">
        <v>22766.673999999999</v>
      </c>
      <c r="AIX326" s="20">
        <v>22766.673999999999</v>
      </c>
      <c r="AIY326" s="21">
        <v>89.9</v>
      </c>
      <c r="AIZ326" s="20">
        <v>1219.58</v>
      </c>
      <c r="AJA326" s="20">
        <v>95600.09</v>
      </c>
      <c r="AJB326" s="20">
        <v>95600.09</v>
      </c>
      <c r="AJC326" s="21">
        <v>111.3</v>
      </c>
      <c r="AJD326" s="20">
        <v>1510.0170000000001</v>
      </c>
      <c r="AJE326" s="20">
        <v>118366.764</v>
      </c>
      <c r="AJF326" s="20">
        <v>118366.764</v>
      </c>
      <c r="AJG326" s="21">
        <v>57.8</v>
      </c>
      <c r="AJH326" s="20">
        <v>784.88199999999995</v>
      </c>
      <c r="AJI326" s="20">
        <v>61525.131999999998</v>
      </c>
      <c r="AJJ326" s="20">
        <v>61525.131999999998</v>
      </c>
      <c r="AJK326" s="21">
        <v>106</v>
      </c>
      <c r="AJL326" s="20">
        <v>800.96900000000005</v>
      </c>
      <c r="AJM326" s="20">
        <v>3003.6320000000001</v>
      </c>
      <c r="AJN326" s="21">
        <v>28.6</v>
      </c>
      <c r="AJO326" s="20">
        <v>215.899</v>
      </c>
      <c r="AJP326" s="20">
        <v>809.62300000000005</v>
      </c>
      <c r="AJQ326" s="21">
        <v>14.5</v>
      </c>
      <c r="AJR326" s="20">
        <v>109.691</v>
      </c>
      <c r="AJS326" s="20">
        <v>411.34100000000001</v>
      </c>
      <c r="AJT326" s="20">
        <v>411.34100000000001</v>
      </c>
      <c r="AJU326" s="21">
        <v>62.9</v>
      </c>
      <c r="AJV326" s="20">
        <v>475.37799999999999</v>
      </c>
      <c r="AJW326" s="20">
        <v>1782.6679999999999</v>
      </c>
      <c r="AJX326" s="20">
        <v>1782.6679999999999</v>
      </c>
      <c r="AJY326" s="21">
        <v>77.5</v>
      </c>
      <c r="AJZ326" s="20">
        <v>585.06899999999996</v>
      </c>
      <c r="AKA326" s="20">
        <v>2194.009</v>
      </c>
      <c r="AKB326" s="20">
        <v>2194.009</v>
      </c>
      <c r="AKC326" s="21">
        <v>62.7</v>
      </c>
      <c r="AKD326" s="20">
        <v>473.35199999999998</v>
      </c>
      <c r="AKE326" s="20">
        <v>1775.07</v>
      </c>
      <c r="AKF326" s="20">
        <v>1775.07</v>
      </c>
      <c r="AKG326" s="21">
        <v>304.89999999999998</v>
      </c>
      <c r="AKH326" s="20">
        <v>1696.309</v>
      </c>
      <c r="AKI326" s="20">
        <v>15316.147000000001</v>
      </c>
      <c r="AKJ326" s="21">
        <v>40.5</v>
      </c>
      <c r="AKK326" s="20">
        <v>225.10400000000001</v>
      </c>
      <c r="AKL326" s="20">
        <v>2032.49</v>
      </c>
      <c r="AKM326" s="21">
        <v>38.5</v>
      </c>
      <c r="AKN326" s="20">
        <v>214.428</v>
      </c>
      <c r="AKO326" s="20">
        <v>1936.0889999999999</v>
      </c>
      <c r="AKP326" s="21">
        <v>92.5</v>
      </c>
      <c r="AKQ326" s="20">
        <v>514.63699999999994</v>
      </c>
      <c r="AKR326" s="20">
        <v>4646.7129999999997</v>
      </c>
      <c r="AKS326" s="20">
        <v>4646.7129999999997</v>
      </c>
      <c r="AKT326" s="21">
        <v>171.9</v>
      </c>
      <c r="AKU326" s="20">
        <v>956.56799999999998</v>
      </c>
      <c r="AKV326" s="20">
        <v>8636.9439999999995</v>
      </c>
      <c r="AKW326" s="20">
        <v>8636.9439999999995</v>
      </c>
      <c r="AKX326" s="21">
        <v>264.5</v>
      </c>
      <c r="AKY326" s="20">
        <v>1471.2049999999999</v>
      </c>
      <c r="AKZ326" s="20">
        <v>13283.656999999999</v>
      </c>
      <c r="ALA326" s="20">
        <v>13283.656999999999</v>
      </c>
      <c r="ALB326" s="21">
        <v>138.9</v>
      </c>
      <c r="ALC326" s="20">
        <v>772.64800000000002</v>
      </c>
      <c r="ALD326" s="20">
        <v>6976.3159999999998</v>
      </c>
      <c r="ALE326" s="20">
        <v>6976.3159999999998</v>
      </c>
      <c r="ALF326" s="21">
        <v>367.1</v>
      </c>
      <c r="ALG326" s="20">
        <v>1297.8789999999999</v>
      </c>
      <c r="ALH326" s="20">
        <v>1777.575</v>
      </c>
      <c r="ALI326" s="21">
        <v>142.5</v>
      </c>
      <c r="ALJ326" s="20">
        <v>503.90499999999997</v>
      </c>
      <c r="ALK326" s="20">
        <v>690.149</v>
      </c>
      <c r="ALL326" s="21">
        <v>59.7</v>
      </c>
      <c r="ALM326" s="20">
        <v>210.95500000000001</v>
      </c>
      <c r="ALN326" s="20">
        <v>288.92500000000001</v>
      </c>
      <c r="ALO326" s="20">
        <v>256.18200000000002</v>
      </c>
      <c r="ALP326" s="21">
        <v>163.80000000000001</v>
      </c>
      <c r="ALQ326" s="20">
        <v>579.279</v>
      </c>
      <c r="ALR326" s="20">
        <v>793.38099999999997</v>
      </c>
      <c r="ALS326" s="20">
        <v>631.48699999999997</v>
      </c>
      <c r="ALT326" s="21">
        <v>224.5</v>
      </c>
      <c r="ALU326" s="20">
        <v>793.97299999999996</v>
      </c>
      <c r="ALV326" s="20">
        <v>1087.4259999999999</v>
      </c>
      <c r="ALW326" s="20">
        <v>887.66899999999998</v>
      </c>
      <c r="ALX326" s="21">
        <v>163.6</v>
      </c>
      <c r="ALY326" s="20">
        <v>578.32600000000002</v>
      </c>
      <c r="ALZ326" s="20">
        <v>792.07600000000002</v>
      </c>
      <c r="AMA326" s="20">
        <v>583.69799999999998</v>
      </c>
      <c r="AMB326" s="21">
        <v>213.1</v>
      </c>
      <c r="AMC326" s="20">
        <v>1067.9059999999999</v>
      </c>
      <c r="AMD326" s="20">
        <v>33820.353999999999</v>
      </c>
      <c r="AME326" s="21">
        <v>42.4</v>
      </c>
      <c r="AMF326" s="20">
        <v>212.43</v>
      </c>
      <c r="AMG326" s="20">
        <v>6727.6279999999997</v>
      </c>
      <c r="AMH326" s="21">
        <v>87.5</v>
      </c>
      <c r="AMI326" s="20">
        <v>438.15199999999999</v>
      </c>
      <c r="AMJ326" s="20">
        <v>13876.179</v>
      </c>
      <c r="AMK326" s="20">
        <v>13876.179</v>
      </c>
      <c r="AML326" s="21">
        <v>83.3</v>
      </c>
      <c r="AMM326" s="20">
        <v>417.32299999999998</v>
      </c>
      <c r="AMN326" s="20">
        <v>13216.547</v>
      </c>
      <c r="AMO326" s="20">
        <v>13216.547</v>
      </c>
      <c r="AMP326" s="21">
        <v>170.7</v>
      </c>
      <c r="AMQ326" s="20">
        <v>855.47500000000002</v>
      </c>
      <c r="AMR326" s="20">
        <v>27092.725999999999</v>
      </c>
      <c r="AMS326" s="20">
        <v>27092.725999999999</v>
      </c>
      <c r="AMT326" s="21">
        <v>124.5</v>
      </c>
      <c r="AMU326" s="20">
        <v>623.60900000000004</v>
      </c>
      <c r="AMV326" s="20">
        <v>19749.576000000001</v>
      </c>
      <c r="AMW326" s="20">
        <v>19749.576000000001</v>
      </c>
      <c r="AMX326" s="21">
        <v>136</v>
      </c>
      <c r="AMY326" s="22">
        <v>825.03051800000003</v>
      </c>
      <c r="AMZ326" s="20">
        <v>6411.8069999999998</v>
      </c>
      <c r="ANA326" s="21">
        <v>41</v>
      </c>
      <c r="ANB326" s="20">
        <v>248.81299999999999</v>
      </c>
      <c r="ANC326" s="20">
        <v>1933.672</v>
      </c>
      <c r="AND326" s="21">
        <v>42.7</v>
      </c>
      <c r="ANE326" s="20">
        <v>259.22699999999998</v>
      </c>
      <c r="ANF326" s="20">
        <v>2014.6110000000001</v>
      </c>
      <c r="ANG326" s="21">
        <v>18.100000000000001</v>
      </c>
      <c r="ANH326" s="22">
        <v>109.660116</v>
      </c>
      <c r="ANI326" s="22">
        <v>852.23455999999999</v>
      </c>
      <c r="ANJ326" s="22">
        <v>852.23455999999999</v>
      </c>
      <c r="ANK326" s="21">
        <v>76.900000000000006</v>
      </c>
      <c r="ANL326" s="22">
        <v>466.55780099999998</v>
      </c>
      <c r="ANM326" s="22">
        <v>3625.9006100000001</v>
      </c>
      <c r="ANN326" s="22">
        <v>3625.9006100000001</v>
      </c>
      <c r="ANO326" s="21">
        <v>95</v>
      </c>
      <c r="ANP326" s="22">
        <v>576.21791800000005</v>
      </c>
      <c r="ANQ326" s="22">
        <v>4478.1351699999996</v>
      </c>
      <c r="ANR326" s="22">
        <v>4478.1351699999996</v>
      </c>
      <c r="ANS326" s="21">
        <v>68.8</v>
      </c>
      <c r="ANT326" s="22">
        <v>417.29334399999999</v>
      </c>
      <c r="ANU326" s="22">
        <v>3243.0369489999998</v>
      </c>
      <c r="ANV326" s="22">
        <v>3243.0369489999998</v>
      </c>
      <c r="ANW326" s="21">
        <v>290.5</v>
      </c>
      <c r="ANX326" s="20">
        <v>61182.788</v>
      </c>
      <c r="ANY326" s="20">
        <v>61182.788</v>
      </c>
      <c r="ANZ326" s="21">
        <v>128.19999999999999</v>
      </c>
      <c r="AOA326" s="20">
        <v>27001.01</v>
      </c>
      <c r="AOB326" s="20">
        <v>27001.01</v>
      </c>
      <c r="AOC326" s="21">
        <v>118.8</v>
      </c>
      <c r="AOD326" s="20">
        <v>25022.606</v>
      </c>
      <c r="AOE326" s="20">
        <v>25022.606</v>
      </c>
      <c r="AOF326" s="21">
        <v>78</v>
      </c>
      <c r="AOG326" s="20">
        <v>16428.108</v>
      </c>
      <c r="AOH326" s="20">
        <v>16428.108</v>
      </c>
      <c r="AOI326" s="20">
        <v>16428.108</v>
      </c>
      <c r="AOJ326" s="21">
        <v>84.3</v>
      </c>
      <c r="AOK326" s="20">
        <v>17753.669999999998</v>
      </c>
      <c r="AOL326" s="20">
        <v>17753.669999999998</v>
      </c>
      <c r="AOM326" s="20">
        <v>17753.669999999998</v>
      </c>
      <c r="AON326" s="21">
        <v>162.30000000000001</v>
      </c>
      <c r="AOO326" s="20">
        <v>34181.777999999998</v>
      </c>
      <c r="AOP326" s="20">
        <v>34181.777999999998</v>
      </c>
      <c r="AOQ326" s="20">
        <v>34181.777999999998</v>
      </c>
      <c r="AOR326" s="21">
        <v>54.1</v>
      </c>
      <c r="AOS326" s="20">
        <v>11383.8</v>
      </c>
      <c r="AOT326" s="20">
        <v>11383.8</v>
      </c>
      <c r="AOU326" s="20">
        <v>11383.8</v>
      </c>
      <c r="AOV326" s="21">
        <v>286.39999999999998</v>
      </c>
      <c r="AOW326" s="20">
        <v>38651.396000000001</v>
      </c>
      <c r="AOX326" s="20">
        <v>33012.156999999999</v>
      </c>
      <c r="AOY326" s="21">
        <v>113</v>
      </c>
      <c r="AOZ326" s="20">
        <v>15251.358</v>
      </c>
      <c r="APA326" s="20">
        <v>13026.184999999999</v>
      </c>
      <c r="APB326" s="21">
        <v>97.3</v>
      </c>
      <c r="APC326" s="20">
        <v>13132.178</v>
      </c>
      <c r="APD326" s="20">
        <v>11216.192999999999</v>
      </c>
      <c r="APE326" s="21">
        <v>60.9</v>
      </c>
      <c r="APF326" s="20">
        <v>8216.5920000000006</v>
      </c>
      <c r="APG326" s="20">
        <v>7017.7920000000004</v>
      </c>
      <c r="APH326" s="20">
        <v>7017.7920000000004</v>
      </c>
      <c r="API326" s="21">
        <v>112.5</v>
      </c>
      <c r="APJ326" s="20">
        <v>15183.445</v>
      </c>
      <c r="APK326" s="20">
        <v>12968.181</v>
      </c>
      <c r="APL326" s="20">
        <v>12968.181</v>
      </c>
      <c r="APM326" s="21">
        <v>173.4</v>
      </c>
      <c r="APN326" s="20">
        <v>23400.037</v>
      </c>
      <c r="APO326" s="20">
        <v>19985.972000000002</v>
      </c>
      <c r="APP326" s="20">
        <v>19985.972000000002</v>
      </c>
      <c r="APQ326" s="21">
        <v>95.1</v>
      </c>
      <c r="APR326" s="20">
        <v>12837.109</v>
      </c>
      <c r="APS326" s="20">
        <v>10964.174999999999</v>
      </c>
      <c r="APT326" s="20">
        <v>10964.174999999999</v>
      </c>
      <c r="APU326" s="21">
        <v>142.9</v>
      </c>
      <c r="APV326" s="20">
        <v>469.56599999999997</v>
      </c>
      <c r="APW326" s="20">
        <v>7904.6790000000001</v>
      </c>
      <c r="APX326" s="21">
        <v>68.900000000000006</v>
      </c>
      <c r="APY326" s="20">
        <v>226.38800000000001</v>
      </c>
      <c r="APZ326" s="20">
        <v>3811.02</v>
      </c>
      <c r="AQA326" s="21">
        <v>36.200000000000003</v>
      </c>
      <c r="AQB326" s="20">
        <v>118.82899999999999</v>
      </c>
      <c r="AQC326" s="20">
        <v>2000.3610000000001</v>
      </c>
      <c r="AQD326" s="20">
        <v>2000.3610000000001</v>
      </c>
      <c r="AQE326" s="21">
        <v>37.799999999999997</v>
      </c>
      <c r="AQF326" s="20">
        <v>124.349</v>
      </c>
      <c r="AQG326" s="20">
        <v>2093.2979999999998</v>
      </c>
      <c r="AQH326" s="20">
        <v>2093.2979999999998</v>
      </c>
      <c r="AQI326" s="21">
        <v>74</v>
      </c>
      <c r="AQJ326" s="20">
        <v>243.178</v>
      </c>
      <c r="AQK326" s="20">
        <v>4093.6590000000001</v>
      </c>
      <c r="AQL326" s="20">
        <v>4093.6590000000001</v>
      </c>
      <c r="AQM326" s="21">
        <v>60</v>
      </c>
      <c r="AQN326" s="20">
        <v>197.26400000000001</v>
      </c>
      <c r="AQO326" s="20">
        <v>3320.7359999999999</v>
      </c>
      <c r="AQP326" s="20">
        <v>3320.7359999999999</v>
      </c>
    </row>
    <row r="327" spans="1:1134" x14ac:dyDescent="0.2">
      <c r="A327" s="18">
        <v>44196</v>
      </c>
      <c r="B327" s="21">
        <v>243.9</v>
      </c>
      <c r="C327" s="21">
        <v>215.4</v>
      </c>
      <c r="D327" s="20">
        <v>72383.652000000002</v>
      </c>
      <c r="E327" s="21">
        <v>68.5</v>
      </c>
      <c r="F327" s="21">
        <v>65.099999999999994</v>
      </c>
      <c r="G327" s="20">
        <v>20333.764999999999</v>
      </c>
      <c r="H327" s="21">
        <v>54.1</v>
      </c>
      <c r="I327" s="21">
        <v>46.9</v>
      </c>
      <c r="J327" s="20">
        <v>16060.733</v>
      </c>
      <c r="K327" s="21">
        <v>121</v>
      </c>
      <c r="L327" s="21">
        <v>103.2</v>
      </c>
      <c r="M327" s="20">
        <v>35901.061999999998</v>
      </c>
      <c r="N327" s="21">
        <v>175.1</v>
      </c>
      <c r="O327" s="21">
        <v>150.1</v>
      </c>
      <c r="P327" s="20">
        <v>51965.413</v>
      </c>
      <c r="Q327" s="21">
        <v>135.5</v>
      </c>
      <c r="R327" s="21">
        <v>113.8</v>
      </c>
      <c r="S327" s="20">
        <v>40204.976000000002</v>
      </c>
      <c r="T327" s="21">
        <v>291</v>
      </c>
      <c r="U327" s="21">
        <v>257.89999999999998</v>
      </c>
      <c r="V327" s="20">
        <v>223527.88500000001</v>
      </c>
      <c r="W327" s="21">
        <v>109.9</v>
      </c>
      <c r="X327" s="21">
        <v>95.2</v>
      </c>
      <c r="Y327" s="20">
        <v>84383.653999999995</v>
      </c>
      <c r="Z327" s="21">
        <v>101.8</v>
      </c>
      <c r="AA327" s="21">
        <v>89.4</v>
      </c>
      <c r="AB327" s="20">
        <v>78221.546000000002</v>
      </c>
      <c r="AC327" s="21">
        <v>70.599999999999994</v>
      </c>
      <c r="AD327" s="21">
        <v>60.6</v>
      </c>
      <c r="AE327" s="20">
        <v>54191.065999999999</v>
      </c>
      <c r="AF327" s="21">
        <v>110.6</v>
      </c>
      <c r="AG327" s="21">
        <v>102.1</v>
      </c>
      <c r="AH327" s="20">
        <v>84949.546000000002</v>
      </c>
      <c r="AI327" s="21">
        <v>181.2</v>
      </c>
      <c r="AJ327" s="21">
        <v>162.69999999999999</v>
      </c>
      <c r="AK327" s="20">
        <v>139144.231</v>
      </c>
      <c r="AL327" s="21">
        <v>106.5</v>
      </c>
      <c r="AM327" s="21">
        <v>100.7</v>
      </c>
      <c r="AN327" s="20">
        <v>81793.296000000002</v>
      </c>
      <c r="AO327" s="21">
        <v>320.7</v>
      </c>
      <c r="AP327" s="21">
        <v>308.89999999999998</v>
      </c>
      <c r="AQ327" s="20">
        <v>151144.23300000001</v>
      </c>
      <c r="AR327" s="21">
        <v>135.69999999999999</v>
      </c>
      <c r="AS327" s="21">
        <v>131.19999999999999</v>
      </c>
      <c r="AT327" s="20">
        <v>63965.415000000001</v>
      </c>
      <c r="AU327" s="21">
        <v>122.8</v>
      </c>
      <c r="AV327" s="21">
        <v>118.5</v>
      </c>
      <c r="AW327" s="20">
        <v>57887.781000000003</v>
      </c>
      <c r="AX327" s="21">
        <v>80.900000000000006</v>
      </c>
      <c r="AY327" s="21">
        <v>77</v>
      </c>
      <c r="AZ327" s="20">
        <v>38130.334000000003</v>
      </c>
      <c r="BA327" s="21">
        <v>104.1</v>
      </c>
      <c r="BB327" s="21">
        <v>100.8</v>
      </c>
      <c r="BC327" s="20">
        <v>49048.485000000001</v>
      </c>
      <c r="BD327" s="21">
        <v>185</v>
      </c>
      <c r="BE327" s="21">
        <v>177.8</v>
      </c>
      <c r="BF327" s="20">
        <v>87178.817999999999</v>
      </c>
      <c r="BG327" s="21">
        <v>88.3</v>
      </c>
      <c r="BH327" s="21">
        <v>85</v>
      </c>
      <c r="BI327" s="20">
        <v>41588.32</v>
      </c>
      <c r="BJ327" s="21">
        <v>137.80000000000001</v>
      </c>
      <c r="BK327" s="19">
        <v>445.99964610748998</v>
      </c>
      <c r="BL327" s="20">
        <v>37528.639999999999</v>
      </c>
      <c r="BM327" s="21">
        <v>107.8</v>
      </c>
      <c r="BN327" s="20">
        <v>349.096</v>
      </c>
      <c r="BO327" s="20">
        <v>29374.683000000001</v>
      </c>
      <c r="BP327" s="21">
        <v>5.6</v>
      </c>
      <c r="BQ327" s="20">
        <v>17.995999999999999</v>
      </c>
      <c r="BR327" s="19">
        <v>1514.2790640000001</v>
      </c>
      <c r="BS327" s="19">
        <v>1514.2790640000001</v>
      </c>
      <c r="BT327" s="21">
        <v>24.4</v>
      </c>
      <c r="BU327" s="20">
        <v>78.908000000000001</v>
      </c>
      <c r="BV327" s="19">
        <v>6639.6781577150005</v>
      </c>
      <c r="BW327" s="19">
        <v>6639.6781577150005</v>
      </c>
      <c r="BX327" s="21">
        <v>29.9</v>
      </c>
      <c r="BY327" s="19">
        <v>96.903645156753001</v>
      </c>
      <c r="BZ327" s="19">
        <v>8153.9572217149998</v>
      </c>
      <c r="CA327" s="19">
        <v>8153.9572217149998</v>
      </c>
      <c r="CB327" s="21">
        <v>12</v>
      </c>
      <c r="CC327" s="19">
        <v>38.847935016934997</v>
      </c>
      <c r="CD327" s="19">
        <v>3268.859492</v>
      </c>
      <c r="CE327" s="19">
        <v>3268.859492</v>
      </c>
      <c r="CF327" s="21">
        <v>251.1</v>
      </c>
      <c r="CG327" s="20">
        <v>1172.2329999999999</v>
      </c>
      <c r="CH327" s="20">
        <v>955.25300000000004</v>
      </c>
      <c r="CI327" s="21">
        <v>98.3</v>
      </c>
      <c r="CJ327" s="20">
        <v>458.83699999999999</v>
      </c>
      <c r="CK327" s="20">
        <v>373.90600000000001</v>
      </c>
      <c r="CL327" s="21">
        <v>83.1</v>
      </c>
      <c r="CM327" s="20">
        <v>387.75400000000002</v>
      </c>
      <c r="CN327" s="20">
        <v>315.98099999999999</v>
      </c>
      <c r="CO327" s="21">
        <v>52.5</v>
      </c>
      <c r="CP327" s="20">
        <v>245.21799999999999</v>
      </c>
      <c r="CQ327" s="20">
        <v>199.828</v>
      </c>
      <c r="CR327" s="20">
        <v>199.828</v>
      </c>
      <c r="CS327" s="21">
        <v>100.3</v>
      </c>
      <c r="CT327" s="20">
        <v>468.17899999999997</v>
      </c>
      <c r="CU327" s="20">
        <v>381.51900000000001</v>
      </c>
      <c r="CV327" s="20">
        <v>381.51900000000001</v>
      </c>
      <c r="CW327" s="21">
        <v>152.80000000000001</v>
      </c>
      <c r="CX327" s="20">
        <v>713.39700000000005</v>
      </c>
      <c r="CY327" s="20">
        <v>581.34699999999998</v>
      </c>
      <c r="CZ327" s="20">
        <v>581.34699999999998</v>
      </c>
      <c r="DA327" s="21">
        <v>91.5</v>
      </c>
      <c r="DB327" s="20">
        <v>427.03300000000002</v>
      </c>
      <c r="DC327" s="20">
        <v>347.98899999999998</v>
      </c>
      <c r="DD327" s="20">
        <v>347.98899999999998</v>
      </c>
      <c r="DE327" s="21">
        <v>255.5</v>
      </c>
      <c r="DF327" s="20">
        <v>3887.288</v>
      </c>
      <c r="DG327" s="20">
        <v>5035.5929999999998</v>
      </c>
      <c r="DH327" s="21">
        <v>61.7</v>
      </c>
      <c r="DI327" s="20">
        <v>938.31299999999999</v>
      </c>
      <c r="DJ327" s="20">
        <v>1215.491</v>
      </c>
      <c r="DK327" s="21">
        <v>53.3</v>
      </c>
      <c r="DL327" s="20">
        <v>811.04100000000005</v>
      </c>
      <c r="DM327" s="20">
        <v>1050.623</v>
      </c>
      <c r="DN327" s="21">
        <v>122.5</v>
      </c>
      <c r="DO327" s="20">
        <v>1864.2619999999999</v>
      </c>
      <c r="DP327" s="20">
        <v>2414.9650000000001</v>
      </c>
      <c r="DQ327" s="20">
        <v>2414.9650000000001</v>
      </c>
      <c r="DR327" s="21">
        <v>71.3</v>
      </c>
      <c r="DS327" s="20">
        <v>1084.713</v>
      </c>
      <c r="DT327" s="20">
        <v>1405.1369999999999</v>
      </c>
      <c r="DU327" s="20">
        <v>1405.1369999999999</v>
      </c>
      <c r="DV327" s="21">
        <v>193.8</v>
      </c>
      <c r="DW327" s="20">
        <v>2948.9749999999999</v>
      </c>
      <c r="DX327" s="20">
        <v>3820.1019999999999</v>
      </c>
      <c r="DY327" s="20">
        <v>3820.1019999999999</v>
      </c>
      <c r="DZ327" s="21">
        <v>141.19999999999999</v>
      </c>
      <c r="EA327" s="20">
        <v>2147.9520000000002</v>
      </c>
      <c r="EB327" s="20">
        <v>2782.4569999999999</v>
      </c>
      <c r="EC327" s="20">
        <v>2782.4569999999999</v>
      </c>
      <c r="ED327" s="21">
        <v>358.5</v>
      </c>
      <c r="EE327" s="20">
        <v>2022.7370000000001</v>
      </c>
      <c r="EF327" s="20">
        <v>1648.328</v>
      </c>
      <c r="EG327" s="21">
        <v>135.6</v>
      </c>
      <c r="EH327" s="20">
        <v>765.25099999999998</v>
      </c>
      <c r="EI327" s="20">
        <v>623.60299999999995</v>
      </c>
      <c r="EJ327" s="21">
        <v>112</v>
      </c>
      <c r="EK327" s="20">
        <v>632.20299999999997</v>
      </c>
      <c r="EL327" s="20">
        <v>515.18200000000002</v>
      </c>
      <c r="EM327" s="21">
        <v>65.900000000000006</v>
      </c>
      <c r="EN327" s="20">
        <v>371.69200000000001</v>
      </c>
      <c r="EO327" s="20">
        <v>302.892</v>
      </c>
      <c r="EP327" s="20">
        <v>302.892</v>
      </c>
      <c r="EQ327" s="21">
        <v>157</v>
      </c>
      <c r="ER327" s="20">
        <v>885.79300000000001</v>
      </c>
      <c r="ES327" s="20">
        <v>721.83299999999997</v>
      </c>
      <c r="ET327" s="20">
        <v>721.83299999999997</v>
      </c>
      <c r="EU327" s="21">
        <v>222.9</v>
      </c>
      <c r="EV327" s="20">
        <v>1257.4860000000001</v>
      </c>
      <c r="EW327" s="20">
        <v>1024.7249999999999</v>
      </c>
      <c r="EX327" s="20">
        <v>1024.7249999999999</v>
      </c>
      <c r="EY327" s="21">
        <v>75.3</v>
      </c>
      <c r="EZ327" s="20">
        <v>424.97199999999998</v>
      </c>
      <c r="FA327" s="20">
        <v>346.31</v>
      </c>
      <c r="FB327" s="20">
        <v>346.31</v>
      </c>
      <c r="FC327" s="21">
        <v>182.4</v>
      </c>
      <c r="FD327" s="20">
        <v>2673.0349999999999</v>
      </c>
      <c r="FE327" s="20">
        <v>13883.618</v>
      </c>
      <c r="FF327" s="21">
        <v>96</v>
      </c>
      <c r="FG327" s="20">
        <v>1406.5840000000001</v>
      </c>
      <c r="FH327" s="20">
        <v>7305.7340000000004</v>
      </c>
      <c r="FI327" s="21">
        <v>32.200000000000003</v>
      </c>
      <c r="FJ327" s="20">
        <v>471.83100000000002</v>
      </c>
      <c r="FK327" s="20">
        <v>2450.6689999999999</v>
      </c>
      <c r="FL327" s="20">
        <v>2450.6689999999999</v>
      </c>
      <c r="FM327" s="21">
        <v>54.2</v>
      </c>
      <c r="FN327" s="20">
        <v>794.61900000000003</v>
      </c>
      <c r="FO327" s="20">
        <v>4127.2150000000001</v>
      </c>
      <c r="FP327" s="20">
        <v>4127.2150000000001</v>
      </c>
      <c r="FQ327" s="21">
        <v>86.4</v>
      </c>
      <c r="FR327" s="20">
        <v>1266.45</v>
      </c>
      <c r="FS327" s="20">
        <v>6577.884</v>
      </c>
      <c r="FT327" s="20">
        <v>6577.884</v>
      </c>
      <c r="FU327" s="21">
        <v>68.7</v>
      </c>
      <c r="FV327" s="20">
        <v>1006.4589999999999</v>
      </c>
      <c r="FW327" s="20">
        <v>5227.5010000000002</v>
      </c>
      <c r="FX327" s="20">
        <v>5227.5010000000002</v>
      </c>
      <c r="FY327" s="21">
        <v>362.7</v>
      </c>
      <c r="FZ327" s="20">
        <v>6290.1660000000002</v>
      </c>
      <c r="GA327" s="20">
        <v>8013.6710000000003</v>
      </c>
      <c r="GB327" s="21">
        <v>117</v>
      </c>
      <c r="GC327" s="20">
        <v>2028.4390000000001</v>
      </c>
      <c r="GD327" s="20">
        <v>2584.2310000000002</v>
      </c>
      <c r="GE327" s="21">
        <v>106.6</v>
      </c>
      <c r="GF327" s="20">
        <v>1849.5809999999999</v>
      </c>
      <c r="GG327" s="20">
        <v>2356.366</v>
      </c>
      <c r="GH327" s="21">
        <v>112.7</v>
      </c>
      <c r="GI327" s="20">
        <v>1955.107</v>
      </c>
      <c r="GJ327" s="20">
        <v>2490.806</v>
      </c>
      <c r="GK327" s="20">
        <v>2490.806</v>
      </c>
      <c r="GL327" s="21">
        <v>133</v>
      </c>
      <c r="GM327" s="20">
        <v>2306.62</v>
      </c>
      <c r="GN327" s="20">
        <v>2938.634</v>
      </c>
      <c r="GO327" s="20">
        <v>2938.634</v>
      </c>
      <c r="GP327" s="21">
        <v>245.7</v>
      </c>
      <c r="GQ327" s="20">
        <v>4261.7269999999999</v>
      </c>
      <c r="GR327" s="20">
        <v>5429.44</v>
      </c>
      <c r="GS327" s="20">
        <v>5429.44</v>
      </c>
      <c r="GT327" s="21">
        <v>113.4</v>
      </c>
      <c r="GU327" s="20">
        <v>1966.2529999999999</v>
      </c>
      <c r="GV327" s="20">
        <v>2505.0059999999999</v>
      </c>
      <c r="GW327" s="20">
        <v>2505.0059999999999</v>
      </c>
      <c r="GX327" s="21">
        <v>306</v>
      </c>
      <c r="GY327" s="20">
        <v>2412.4949999999999</v>
      </c>
      <c r="GZ327" s="20">
        <v>2123.7190000000001</v>
      </c>
      <c r="HA327" s="21">
        <v>31.8</v>
      </c>
      <c r="HB327" s="20">
        <v>250.56100000000001</v>
      </c>
      <c r="HC327" s="20">
        <v>220.56899999999999</v>
      </c>
      <c r="HD327" s="21">
        <v>28.5</v>
      </c>
      <c r="HE327" s="20">
        <v>224.30600000000001</v>
      </c>
      <c r="HF327" s="20">
        <v>197.45699999999999</v>
      </c>
      <c r="HG327" s="21">
        <v>134.5</v>
      </c>
      <c r="HH327" s="20">
        <v>1060.278</v>
      </c>
      <c r="HI327" s="20">
        <v>933.36300000000006</v>
      </c>
      <c r="HJ327" s="20">
        <v>933.36300000000006</v>
      </c>
      <c r="HK327" s="21">
        <v>139.80000000000001</v>
      </c>
      <c r="HL327" s="20">
        <v>1101.655</v>
      </c>
      <c r="HM327" s="20">
        <v>969.78700000000003</v>
      </c>
      <c r="HN327" s="20">
        <v>969.78700000000003</v>
      </c>
      <c r="HO327" s="21">
        <v>274.3</v>
      </c>
      <c r="HP327" s="20">
        <v>2161.933</v>
      </c>
      <c r="HQ327" s="20">
        <v>1903.15</v>
      </c>
      <c r="HR327" s="20">
        <v>1903.15</v>
      </c>
      <c r="HS327" s="21">
        <v>161.4</v>
      </c>
      <c r="HT327" s="20">
        <v>1272.5329999999999</v>
      </c>
      <c r="HU327" s="20">
        <v>1120.211</v>
      </c>
      <c r="HV327" s="20">
        <v>1120.211</v>
      </c>
      <c r="HW327" s="21">
        <v>196.6</v>
      </c>
      <c r="HX327" s="20">
        <v>555.61900000000003</v>
      </c>
      <c r="HY327" s="20">
        <v>395178.38500000001</v>
      </c>
      <c r="HZ327" s="21">
        <v>38.5</v>
      </c>
      <c r="IA327" s="20">
        <v>108.93</v>
      </c>
      <c r="IB327" s="20">
        <v>77475.341</v>
      </c>
      <c r="IC327" s="21">
        <v>32.4</v>
      </c>
      <c r="ID327" s="20">
        <v>91.701999999999998</v>
      </c>
      <c r="IE327" s="20">
        <v>65221.883999999998</v>
      </c>
      <c r="IF327" s="21">
        <v>48.3</v>
      </c>
      <c r="IG327" s="20">
        <v>136.58799999999999</v>
      </c>
      <c r="IH327" s="20">
        <v>97146.625</v>
      </c>
      <c r="II327" s="20">
        <v>97146.625</v>
      </c>
      <c r="IJ327" s="21">
        <v>109.7</v>
      </c>
      <c r="IK327" s="20">
        <v>310.101</v>
      </c>
      <c r="IL327" s="20">
        <v>220556.41899999999</v>
      </c>
      <c r="IM327" s="20">
        <v>220556.41899999999</v>
      </c>
      <c r="IN327" s="21">
        <v>158</v>
      </c>
      <c r="IO327" s="20">
        <v>446.68900000000002</v>
      </c>
      <c r="IP327" s="20">
        <v>317703.04399999999</v>
      </c>
      <c r="IQ327" s="20">
        <v>317703.04399999999</v>
      </c>
      <c r="IR327" s="21">
        <v>89.4</v>
      </c>
      <c r="IS327" s="20">
        <v>252.84800000000001</v>
      </c>
      <c r="IT327" s="23">
        <v>179835.69</v>
      </c>
      <c r="IU327" s="23">
        <v>179835.69</v>
      </c>
      <c r="IV327" s="21">
        <v>294.10000000000002</v>
      </c>
      <c r="IW327" s="20">
        <v>45404.822</v>
      </c>
      <c r="IX327" s="20">
        <v>296846.37400000001</v>
      </c>
      <c r="IY327" s="21">
        <v>71.3</v>
      </c>
      <c r="IZ327" s="20">
        <v>11002.98</v>
      </c>
      <c r="JA327" s="20">
        <v>71934.976999999999</v>
      </c>
      <c r="JB327" s="21">
        <v>61.9</v>
      </c>
      <c r="JC327" s="20">
        <v>9551.1610000000001</v>
      </c>
      <c r="JD327" s="20">
        <v>62443.31</v>
      </c>
      <c r="JE327" s="20">
        <v>62443.31</v>
      </c>
      <c r="JF327" s="21">
        <v>161</v>
      </c>
      <c r="JG327" s="20">
        <v>24850.681</v>
      </c>
      <c r="JH327" s="20">
        <v>162468.087</v>
      </c>
      <c r="JI327" s="20">
        <v>162468.087</v>
      </c>
      <c r="JJ327" s="21">
        <v>222.8</v>
      </c>
      <c r="JK327" s="20">
        <v>34401.841999999997</v>
      </c>
      <c r="JL327" s="20">
        <v>224911.397</v>
      </c>
      <c r="JM327" s="20">
        <v>224911.397</v>
      </c>
      <c r="JN327" s="21">
        <v>183.6</v>
      </c>
      <c r="JO327" s="20">
        <v>28350.485000000001</v>
      </c>
      <c r="JP327" s="20">
        <v>185349.01</v>
      </c>
      <c r="JQ327" s="20">
        <v>185349.01</v>
      </c>
      <c r="JR327" s="21">
        <v>137.9</v>
      </c>
      <c r="JS327" s="20">
        <v>400.74599999999998</v>
      </c>
      <c r="JT327" s="20">
        <v>1375559.9809999999</v>
      </c>
      <c r="JU327" s="21">
        <v>67.900000000000006</v>
      </c>
      <c r="JV327" s="20">
        <v>197.33699999999999</v>
      </c>
      <c r="JW327" s="20">
        <v>677360.17500000005</v>
      </c>
      <c r="JX327" s="20">
        <v>32.402999999999999</v>
      </c>
      <c r="JY327" s="20">
        <v>94.186999999999998</v>
      </c>
      <c r="JZ327" s="20">
        <v>323298.15299999999</v>
      </c>
      <c r="KA327" s="20">
        <v>323298.15299999999</v>
      </c>
      <c r="KB327" s="20">
        <v>37.575000000000003</v>
      </c>
      <c r="KC327" s="20">
        <v>109.221</v>
      </c>
      <c r="KD327" s="20">
        <v>374901.65299999999</v>
      </c>
      <c r="KE327" s="20">
        <v>374901.65299999999</v>
      </c>
      <c r="KF327" s="21">
        <v>70</v>
      </c>
      <c r="KG327" s="21">
        <v>203.4</v>
      </c>
      <c r="KH327" s="20">
        <v>698199.80599999998</v>
      </c>
      <c r="KI327" s="20">
        <v>698199.80599999998</v>
      </c>
      <c r="KJ327" s="21">
        <v>50.8</v>
      </c>
      <c r="KK327" s="21">
        <v>147.80000000000001</v>
      </c>
      <c r="KL327" s="21">
        <v>507156.6</v>
      </c>
      <c r="KM327" s="21">
        <v>507156.6</v>
      </c>
      <c r="KN327" s="21">
        <v>129.1</v>
      </c>
      <c r="KO327" s="20">
        <v>344.72399999999999</v>
      </c>
      <c r="KP327" s="20">
        <v>7372.0619999999999</v>
      </c>
      <c r="KQ327" s="21">
        <v>39.700000000000003</v>
      </c>
      <c r="KR327" s="20">
        <v>106.017</v>
      </c>
      <c r="KS327" s="20">
        <v>2267.2060000000001</v>
      </c>
      <c r="KT327" s="21">
        <v>37.6</v>
      </c>
      <c r="KU327" s="20">
        <v>100.52800000000001</v>
      </c>
      <c r="KV327" s="20">
        <v>2149.8220000000001</v>
      </c>
      <c r="KW327" s="21">
        <v>33.799999999999997</v>
      </c>
      <c r="KX327" s="20">
        <v>90.177000000000007</v>
      </c>
      <c r="KY327" s="20">
        <v>1928.463</v>
      </c>
      <c r="KZ327" s="20">
        <v>1928.463</v>
      </c>
      <c r="LA327" s="21">
        <v>55.6</v>
      </c>
      <c r="LB327" s="20">
        <v>148.53100000000001</v>
      </c>
      <c r="LC327" s="20">
        <v>3176.393</v>
      </c>
      <c r="LD327" s="20">
        <v>3176.393</v>
      </c>
      <c r="LE327" s="21">
        <v>89.4</v>
      </c>
      <c r="LF327" s="20">
        <v>238.708</v>
      </c>
      <c r="LG327" s="20">
        <v>5104.8559999999998</v>
      </c>
      <c r="LH327" s="20">
        <v>5104.8559999999998</v>
      </c>
      <c r="LI327" s="21">
        <v>52.9</v>
      </c>
      <c r="LJ327" s="20">
        <v>141.30099999999999</v>
      </c>
      <c r="LK327" s="20">
        <v>3021.7779999999998</v>
      </c>
      <c r="LL327" s="20">
        <v>3021.7779999999998</v>
      </c>
      <c r="LM327" s="21">
        <v>209.3</v>
      </c>
      <c r="LN327" s="20">
        <v>8727.5709999999999</v>
      </c>
      <c r="LO327" s="20">
        <v>7112.098</v>
      </c>
      <c r="LP327" s="21">
        <v>78.3</v>
      </c>
      <c r="LQ327" s="20">
        <v>3266.5549999999998</v>
      </c>
      <c r="LR327" s="20">
        <v>2661.9160000000002</v>
      </c>
      <c r="LS327" s="21">
        <v>68.900000000000006</v>
      </c>
      <c r="LT327" s="20">
        <v>2871.4369999999999</v>
      </c>
      <c r="LU327" s="20">
        <v>2339.9340000000002</v>
      </c>
      <c r="LV327" s="21">
        <v>57.1</v>
      </c>
      <c r="LW327" s="20">
        <v>2382.2640000000001</v>
      </c>
      <c r="LX327" s="20">
        <v>1941.307</v>
      </c>
      <c r="LY327" s="20">
        <v>1941.307</v>
      </c>
      <c r="LZ327" s="21">
        <v>73.8</v>
      </c>
      <c r="MA327" s="20">
        <v>3078.752</v>
      </c>
      <c r="MB327" s="20">
        <v>2508.875</v>
      </c>
      <c r="MC327" s="20">
        <v>2508.875</v>
      </c>
      <c r="MD327" s="21">
        <v>131</v>
      </c>
      <c r="ME327" s="20">
        <v>5461.0159999999996</v>
      </c>
      <c r="MF327" s="20">
        <v>4450.1819999999998</v>
      </c>
      <c r="MG327" s="20">
        <v>4450.1819999999998</v>
      </c>
      <c r="MH327" s="21">
        <v>83.5</v>
      </c>
      <c r="MI327" s="20">
        <v>3483.91</v>
      </c>
      <c r="MJ327" s="20">
        <v>2839.038</v>
      </c>
      <c r="MK327" s="20">
        <v>2839.038</v>
      </c>
      <c r="ML327" s="21">
        <v>293.89999999999998</v>
      </c>
      <c r="MM327" s="20">
        <v>1126.308</v>
      </c>
      <c r="MN327" s="20">
        <v>6829.7039999999997</v>
      </c>
      <c r="MO327" s="21">
        <v>48.8</v>
      </c>
      <c r="MP327" s="20">
        <v>187.19499999999999</v>
      </c>
      <c r="MQ327" s="20">
        <v>1135.1110000000001</v>
      </c>
      <c r="MR327" s="21">
        <v>42.2</v>
      </c>
      <c r="MS327" s="20">
        <v>161.833</v>
      </c>
      <c r="MT327" s="20">
        <v>981.322</v>
      </c>
      <c r="MU327" s="21">
        <v>111.9</v>
      </c>
      <c r="MV327" s="20">
        <v>429.04</v>
      </c>
      <c r="MW327" s="20">
        <v>2601.61</v>
      </c>
      <c r="MX327" s="20">
        <v>2601.61</v>
      </c>
      <c r="MY327" s="21">
        <v>133.1</v>
      </c>
      <c r="MZ327" s="20">
        <v>510.07299999999998</v>
      </c>
      <c r="NA327" s="20">
        <v>3092.9830000000002</v>
      </c>
      <c r="NB327" s="20">
        <v>3092.9830000000002</v>
      </c>
      <c r="NC327" s="21">
        <v>245</v>
      </c>
      <c r="ND327" s="20">
        <v>939.11300000000006</v>
      </c>
      <c r="NE327" s="20">
        <v>5694.5929999999998</v>
      </c>
      <c r="NF327" s="20">
        <v>5694.5929999999998</v>
      </c>
      <c r="NG327" s="21">
        <v>166</v>
      </c>
      <c r="NH327" s="20">
        <v>636.14800000000002</v>
      </c>
      <c r="NI327" s="20">
        <v>3857.4769999999999</v>
      </c>
      <c r="NJ327" s="20">
        <v>3857.4769999999999</v>
      </c>
      <c r="NK327" s="21">
        <v>311</v>
      </c>
      <c r="NL327" s="20">
        <v>4266.4970000000003</v>
      </c>
      <c r="NM327" s="20">
        <v>3476.768</v>
      </c>
      <c r="NN327" s="21">
        <v>140.5</v>
      </c>
      <c r="NO327" s="20">
        <v>1928.04</v>
      </c>
      <c r="NP327" s="20">
        <v>1571.16</v>
      </c>
      <c r="NQ327" s="21">
        <v>120.4</v>
      </c>
      <c r="NR327" s="20">
        <v>1651.4739999999999</v>
      </c>
      <c r="NS327" s="20">
        <v>1345.7860000000001</v>
      </c>
      <c r="NT327" s="21">
        <v>62.6</v>
      </c>
      <c r="NU327" s="20">
        <v>859.47500000000002</v>
      </c>
      <c r="NV327" s="20">
        <v>700.38599999999997</v>
      </c>
      <c r="NW327" s="20">
        <v>700.38599999999997</v>
      </c>
      <c r="NX327" s="21">
        <v>107.8</v>
      </c>
      <c r="NY327" s="20">
        <v>1478.981</v>
      </c>
      <c r="NZ327" s="20">
        <v>1205.222</v>
      </c>
      <c r="OA327" s="20">
        <v>1205.222</v>
      </c>
      <c r="OB327" s="21">
        <v>170.4</v>
      </c>
      <c r="OC327" s="20">
        <v>2338.4560000000001</v>
      </c>
      <c r="OD327" s="20">
        <v>1905.6079999999999</v>
      </c>
      <c r="OE327" s="20">
        <v>1905.6079999999999</v>
      </c>
      <c r="OF327" s="21">
        <v>103.8</v>
      </c>
      <c r="OG327" s="20">
        <v>1423.577</v>
      </c>
      <c r="OH327" s="20">
        <v>1160.0730000000001</v>
      </c>
      <c r="OI327" s="20">
        <v>1160.0730000000001</v>
      </c>
      <c r="OJ327" s="21">
        <v>271.5</v>
      </c>
      <c r="OK327" s="20">
        <v>792.92600000000004</v>
      </c>
      <c r="OL327" s="20">
        <v>646.15499999999997</v>
      </c>
      <c r="OM327" s="21">
        <v>80.099999999999994</v>
      </c>
      <c r="ON327" s="20">
        <v>234.03700000000001</v>
      </c>
      <c r="OO327" s="20">
        <v>190.71700000000001</v>
      </c>
      <c r="OP327" s="21">
        <v>74.7</v>
      </c>
      <c r="OQ327" s="20">
        <v>218.316</v>
      </c>
      <c r="OR327" s="20">
        <v>177.90600000000001</v>
      </c>
      <c r="OS327" s="21">
        <v>69</v>
      </c>
      <c r="OT327" s="20">
        <v>201.691</v>
      </c>
      <c r="OU327" s="20">
        <v>164.358</v>
      </c>
      <c r="OV327" s="20">
        <v>164.358</v>
      </c>
      <c r="OW327" s="21">
        <v>122.3</v>
      </c>
      <c r="OX327" s="20">
        <v>357.197</v>
      </c>
      <c r="OY327" s="20">
        <v>291.08</v>
      </c>
      <c r="OZ327" s="20">
        <v>291.08</v>
      </c>
      <c r="PA327" s="21">
        <v>191.3</v>
      </c>
      <c r="PB327" s="20">
        <v>558.88800000000003</v>
      </c>
      <c r="PC327" s="20">
        <v>455.43799999999999</v>
      </c>
      <c r="PD327" s="20">
        <v>455.43799999999999</v>
      </c>
      <c r="PE327" s="21">
        <v>99.5</v>
      </c>
      <c r="PF327" s="20">
        <v>290.62200000000001</v>
      </c>
      <c r="PG327" s="20">
        <v>236.828</v>
      </c>
      <c r="PH327" s="20">
        <v>236.828</v>
      </c>
      <c r="PI327" s="21">
        <v>375</v>
      </c>
      <c r="PJ327" s="20">
        <v>10628.688</v>
      </c>
      <c r="PK327" s="20">
        <v>8661.3179999999993</v>
      </c>
      <c r="PL327" s="21">
        <v>133.1</v>
      </c>
      <c r="PM327" s="20">
        <v>3773.03</v>
      </c>
      <c r="PN327" s="20">
        <v>3074.6419999999998</v>
      </c>
      <c r="PO327" s="21">
        <v>115.1</v>
      </c>
      <c r="PP327" s="20">
        <v>3260.9549999999999</v>
      </c>
      <c r="PQ327" s="20">
        <v>2657.3519999999999</v>
      </c>
      <c r="PR327" s="21">
        <v>68.400000000000006</v>
      </c>
      <c r="PS327" s="20">
        <v>1940.0170000000001</v>
      </c>
      <c r="PT327" s="20">
        <v>1580.92</v>
      </c>
      <c r="PU327" s="20">
        <v>1580.92</v>
      </c>
      <c r="PV327" s="21">
        <v>173.4</v>
      </c>
      <c r="PW327" s="20">
        <v>4915.6409999999996</v>
      </c>
      <c r="PX327" s="20">
        <v>4005.7559999999999</v>
      </c>
      <c r="PY327" s="20">
        <v>4005.7559999999999</v>
      </c>
      <c r="PZ327" s="21">
        <v>241.9</v>
      </c>
      <c r="QA327" s="20">
        <v>6855.6580000000004</v>
      </c>
      <c r="QB327" s="20">
        <v>5586.6760000000004</v>
      </c>
      <c r="QC327" s="20">
        <v>5586.6760000000004</v>
      </c>
      <c r="QD327" s="21">
        <v>116.4</v>
      </c>
      <c r="QE327" s="20">
        <v>3300.529</v>
      </c>
      <c r="QF327" s="20">
        <v>2689.6010000000001</v>
      </c>
      <c r="QG327" s="20">
        <v>2689.6010000000001</v>
      </c>
      <c r="QH327" s="21">
        <v>292.60000000000002</v>
      </c>
      <c r="QI327" s="21">
        <v>260.10000000000002</v>
      </c>
      <c r="QJ327" s="20">
        <v>208061.144</v>
      </c>
      <c r="QK327" s="21">
        <v>113.7</v>
      </c>
      <c r="QL327" s="21">
        <v>98.3</v>
      </c>
      <c r="QM327" s="20">
        <v>80840.67</v>
      </c>
      <c r="QN327" s="21">
        <v>105.2</v>
      </c>
      <c r="QO327" s="21">
        <v>92</v>
      </c>
      <c r="QP327" s="20">
        <v>74832.875</v>
      </c>
      <c r="QQ327" s="21">
        <v>69.5</v>
      </c>
      <c r="QR327" s="21">
        <v>59.8</v>
      </c>
      <c r="QS327" s="20">
        <v>49396.337</v>
      </c>
      <c r="QT327" s="21">
        <v>109.5</v>
      </c>
      <c r="QU327" s="21">
        <v>102</v>
      </c>
      <c r="QV327" s="20">
        <v>77824.137000000002</v>
      </c>
      <c r="QW327" s="21">
        <v>178.9</v>
      </c>
      <c r="QX327" s="21">
        <v>161.80000000000001</v>
      </c>
      <c r="QY327" s="20">
        <v>127220.474</v>
      </c>
      <c r="QZ327" s="21">
        <v>104.3</v>
      </c>
      <c r="RA327" s="21">
        <v>99.4</v>
      </c>
      <c r="RB327" s="20">
        <v>74170.660999999993</v>
      </c>
      <c r="RC327" s="21">
        <v>314.60000000000002</v>
      </c>
      <c r="RD327" s="20">
        <v>9060.607</v>
      </c>
      <c r="RE327" s="20">
        <v>6637.8010000000004</v>
      </c>
      <c r="RF327" s="21">
        <v>141.1</v>
      </c>
      <c r="RG327" s="20">
        <v>4063.1379999999999</v>
      </c>
      <c r="RH327" s="20">
        <v>2976.6550000000002</v>
      </c>
      <c r="RI327" s="21">
        <v>105.6</v>
      </c>
      <c r="RJ327" s="20">
        <v>3040.8330000000001</v>
      </c>
      <c r="RK327" s="20">
        <v>2227.7139999999999</v>
      </c>
      <c r="RL327" s="21">
        <v>91</v>
      </c>
      <c r="RM327" s="20">
        <v>2620.6950000000002</v>
      </c>
      <c r="RN327" s="20">
        <v>1919.921</v>
      </c>
      <c r="RO327" s="20">
        <v>1919.921</v>
      </c>
      <c r="RP327" s="21">
        <v>82.5</v>
      </c>
      <c r="RQ327" s="20">
        <v>2376.7750000000001</v>
      </c>
      <c r="RR327" s="20">
        <v>1741.2249999999999</v>
      </c>
      <c r="RS327" s="20">
        <v>1741.2249999999999</v>
      </c>
      <c r="RT327" s="21">
        <v>173.5</v>
      </c>
      <c r="RU327" s="20">
        <v>4997.4690000000001</v>
      </c>
      <c r="RV327" s="20">
        <v>3661.1460000000002</v>
      </c>
      <c r="RW327" s="20">
        <v>3661.1460000000002</v>
      </c>
      <c r="RX327" s="21">
        <v>94.3</v>
      </c>
      <c r="RY327" s="20">
        <v>2716.7289999999998</v>
      </c>
      <c r="RZ327" s="20">
        <v>1990.2760000000001</v>
      </c>
      <c r="SA327" s="20">
        <v>1990.2760000000001</v>
      </c>
      <c r="SB327" s="21">
        <v>345.7</v>
      </c>
      <c r="SC327" s="20">
        <v>703.85799999999995</v>
      </c>
      <c r="SD327" s="20">
        <v>573.57399999999996</v>
      </c>
      <c r="SE327" s="21">
        <v>221</v>
      </c>
      <c r="SF327" s="20">
        <v>449.834</v>
      </c>
      <c r="SG327" s="20">
        <v>366.57</v>
      </c>
      <c r="SH327" s="21">
        <v>205.7</v>
      </c>
      <c r="SI327" s="20">
        <v>418.73500000000001</v>
      </c>
      <c r="SJ327" s="20">
        <v>341.22699999999998</v>
      </c>
      <c r="SK327" s="21">
        <v>59.4</v>
      </c>
      <c r="SL327" s="20">
        <v>120.90600000000001</v>
      </c>
      <c r="SM327" s="20">
        <v>98.525999999999996</v>
      </c>
      <c r="SN327" s="20">
        <v>98.525999999999996</v>
      </c>
      <c r="SO327" s="21">
        <v>65.400000000000006</v>
      </c>
      <c r="SP327" s="20">
        <v>133.11799999999999</v>
      </c>
      <c r="SQ327" s="20">
        <v>108.47799999999999</v>
      </c>
      <c r="SR327" s="20">
        <v>108.47799999999999</v>
      </c>
      <c r="SS327" s="21">
        <v>124.8</v>
      </c>
      <c r="ST327" s="20">
        <v>254.024</v>
      </c>
      <c r="SU327" s="20">
        <v>207.00399999999999</v>
      </c>
      <c r="SV327" s="20">
        <v>207.00399999999999</v>
      </c>
      <c r="SW327" s="21">
        <v>81.3</v>
      </c>
      <c r="SX327" s="20">
        <v>165.58699999999999</v>
      </c>
      <c r="SY327" s="20">
        <v>134.93700000000001</v>
      </c>
      <c r="SZ327" s="20">
        <v>134.93700000000001</v>
      </c>
      <c r="TA327" s="21">
        <v>469.1</v>
      </c>
      <c r="TB327" s="20">
        <v>1619.365</v>
      </c>
      <c r="TC327" s="20">
        <v>12555.587</v>
      </c>
      <c r="TD327" s="21">
        <v>85.5</v>
      </c>
      <c r="TE327" s="20">
        <v>295.29199999999997</v>
      </c>
      <c r="TF327" s="20">
        <v>2289.5189999999998</v>
      </c>
      <c r="TG327" s="21">
        <v>91.6</v>
      </c>
      <c r="TH327" s="20">
        <v>316.14499999999998</v>
      </c>
      <c r="TI327" s="20">
        <v>2451.1990000000001</v>
      </c>
      <c r="TJ327" s="20">
        <v>2451.1990000000001</v>
      </c>
      <c r="TK327" s="21">
        <v>292</v>
      </c>
      <c r="TL327" s="20">
        <v>1007.928</v>
      </c>
      <c r="TM327" s="20">
        <v>7814.8689999999997</v>
      </c>
      <c r="TN327" s="20">
        <v>7814.8689999999997</v>
      </c>
      <c r="TO327" s="21">
        <v>383.6</v>
      </c>
      <c r="TP327" s="20">
        <v>1324.0730000000001</v>
      </c>
      <c r="TQ327" s="20">
        <v>10266.067999999999</v>
      </c>
      <c r="TR327" s="20">
        <v>10266.067999999999</v>
      </c>
      <c r="TS327" s="21">
        <v>274.89999999999998</v>
      </c>
      <c r="TT327" s="20">
        <v>948.89800000000002</v>
      </c>
      <c r="TU327" s="20">
        <v>7357.1890000000003</v>
      </c>
      <c r="TV327" s="20">
        <v>7357.1890000000003</v>
      </c>
      <c r="TW327" s="21">
        <v>174.8</v>
      </c>
      <c r="TX327" s="20">
        <v>285.02499999999998</v>
      </c>
      <c r="TY327" s="20">
        <v>84522.567999999999</v>
      </c>
      <c r="TZ327" s="21">
        <v>82.7</v>
      </c>
      <c r="UA327" s="20">
        <v>134.88900000000001</v>
      </c>
      <c r="UB327" s="20">
        <v>40000.54</v>
      </c>
      <c r="UC327" s="21">
        <v>77.400000000000006</v>
      </c>
      <c r="UD327" s="20">
        <v>126.22499999999999</v>
      </c>
      <c r="UE327" s="20">
        <v>37431.5</v>
      </c>
      <c r="UF327" s="21">
        <v>20.9</v>
      </c>
      <c r="UG327" s="20">
        <v>34.029000000000003</v>
      </c>
      <c r="UH327" s="20">
        <v>10091.26</v>
      </c>
      <c r="UI327" s="20">
        <v>10091.26</v>
      </c>
      <c r="UJ327" s="21">
        <v>71.2</v>
      </c>
      <c r="UK327" s="20">
        <v>116.107</v>
      </c>
      <c r="UL327" s="20">
        <v>34430.767999999996</v>
      </c>
      <c r="UM327" s="20">
        <v>34430.767999999996</v>
      </c>
      <c r="UN327" s="21">
        <v>92.1</v>
      </c>
      <c r="UO327" s="20">
        <v>150.136</v>
      </c>
      <c r="UP327" s="20">
        <v>44522.027999999998</v>
      </c>
      <c r="UQ327" s="20">
        <v>44522.027999999998</v>
      </c>
      <c r="UR327" s="21">
        <v>37</v>
      </c>
      <c r="US327" s="20">
        <v>60.353000000000002</v>
      </c>
      <c r="UT327" s="20">
        <v>17897.425999999999</v>
      </c>
      <c r="UU327" s="20">
        <v>17897.425999999999</v>
      </c>
      <c r="UV327" s="21">
        <v>83.3</v>
      </c>
      <c r="UW327" s="20">
        <v>916.26900000000001</v>
      </c>
      <c r="UX327" s="20">
        <v>12873578.115</v>
      </c>
      <c r="UY327" s="21">
        <v>39.200000000000003</v>
      </c>
      <c r="UZ327" s="20">
        <v>430.66699999999997</v>
      </c>
      <c r="VA327" s="20">
        <v>6050872.9280000003</v>
      </c>
      <c r="VB327" s="21">
        <v>17.8</v>
      </c>
      <c r="VC327" s="20">
        <v>195.65700000000001</v>
      </c>
      <c r="VD327" s="20">
        <v>2748986.713</v>
      </c>
      <c r="VE327" s="20">
        <v>2748986.713</v>
      </c>
      <c r="VF327" s="21">
        <v>26.4</v>
      </c>
      <c r="VG327" s="20">
        <v>289.94400000000002</v>
      </c>
      <c r="VH327" s="20">
        <v>4073718.4739999999</v>
      </c>
      <c r="VI327" s="20">
        <v>4073718.4739999999</v>
      </c>
      <c r="VJ327" s="21">
        <v>44.2</v>
      </c>
      <c r="VK327" s="20">
        <v>485.60199999999998</v>
      </c>
      <c r="VL327" s="20">
        <v>6822705.1869999999</v>
      </c>
      <c r="VM327" s="20">
        <v>6822705.1869999999</v>
      </c>
      <c r="VN327" s="21">
        <v>36</v>
      </c>
      <c r="VO327" s="20">
        <v>396.19799999999998</v>
      </c>
      <c r="VP327" s="20">
        <v>5566584.2800000003</v>
      </c>
      <c r="VQ327" s="20">
        <v>5566584.2800000003</v>
      </c>
      <c r="VR327" s="21">
        <v>281.10000000000002</v>
      </c>
      <c r="VS327" s="20">
        <v>1289.8820000000001</v>
      </c>
      <c r="VT327" s="20">
        <v>1051.125</v>
      </c>
      <c r="VU327" s="21">
        <v>64.599999999999994</v>
      </c>
      <c r="VV327" s="20">
        <v>296.39699999999999</v>
      </c>
      <c r="VW327" s="20">
        <v>241.53399999999999</v>
      </c>
      <c r="VX327" s="21">
        <v>58.3</v>
      </c>
      <c r="VY327" s="20">
        <v>267.37599999999998</v>
      </c>
      <c r="VZ327" s="20">
        <v>217.88499999999999</v>
      </c>
      <c r="WA327" s="21">
        <v>35.299999999999997</v>
      </c>
      <c r="WB327" s="20">
        <v>161.80500000000001</v>
      </c>
      <c r="WC327" s="20">
        <v>131.85499999999999</v>
      </c>
      <c r="WD327" s="20">
        <v>131.85499999999999</v>
      </c>
      <c r="WE327" s="21">
        <v>181.2</v>
      </c>
      <c r="WF327" s="20">
        <v>831.67899999999997</v>
      </c>
      <c r="WG327" s="20">
        <v>677.73500000000001</v>
      </c>
      <c r="WH327" s="20">
        <v>677.73500000000001</v>
      </c>
      <c r="WI327" s="21">
        <v>216.5</v>
      </c>
      <c r="WJ327" s="20">
        <v>993.48500000000001</v>
      </c>
      <c r="WK327" s="20">
        <v>809.59100000000001</v>
      </c>
      <c r="WL327" s="20">
        <v>809.59100000000001</v>
      </c>
      <c r="WM327" s="21">
        <v>33</v>
      </c>
      <c r="WN327" s="20">
        <v>151.447</v>
      </c>
      <c r="WO327" s="20">
        <v>123.414</v>
      </c>
      <c r="WP327" s="20">
        <v>123.414</v>
      </c>
      <c r="WQ327" s="21">
        <v>191.1</v>
      </c>
      <c r="WR327" s="20">
        <v>844.90700000000004</v>
      </c>
      <c r="WS327" s="20">
        <v>2716.123</v>
      </c>
      <c r="WT327" s="21">
        <v>78.599999999999994</v>
      </c>
      <c r="WU327" s="20">
        <v>347.303</v>
      </c>
      <c r="WV327" s="20">
        <v>1116.4749999999999</v>
      </c>
      <c r="WW327" s="21">
        <v>70.3</v>
      </c>
      <c r="WX327" s="20">
        <v>310.85300000000001</v>
      </c>
      <c r="WY327" s="20">
        <v>999.29899999999998</v>
      </c>
      <c r="WZ327" s="21">
        <v>43</v>
      </c>
      <c r="XA327" s="20">
        <v>190.03399999999999</v>
      </c>
      <c r="XB327" s="20">
        <v>610.90300000000002</v>
      </c>
      <c r="XC327" s="20">
        <v>610.90300000000002</v>
      </c>
      <c r="XD327" s="21">
        <v>69.599999999999994</v>
      </c>
      <c r="XE327" s="20">
        <v>307.57</v>
      </c>
      <c r="XF327" s="20">
        <v>988.745</v>
      </c>
      <c r="XG327" s="20">
        <v>988.745</v>
      </c>
      <c r="XH327" s="21">
        <v>112.6</v>
      </c>
      <c r="XI327" s="20">
        <v>497.60399999999998</v>
      </c>
      <c r="XJ327" s="20">
        <v>1599.6479999999999</v>
      </c>
      <c r="XK327" s="20">
        <v>1599.6479999999999</v>
      </c>
      <c r="XL327" s="21">
        <v>67.400000000000006</v>
      </c>
      <c r="XM327" s="20">
        <v>297.803</v>
      </c>
      <c r="XN327" s="22">
        <v>957.34590000000003</v>
      </c>
      <c r="XO327" s="22">
        <v>957.34590000000003</v>
      </c>
      <c r="XP327" s="21">
        <v>188.1</v>
      </c>
      <c r="XQ327" s="20">
        <v>4948.8459999999995</v>
      </c>
      <c r="XR327" s="20">
        <v>361597.30300000001</v>
      </c>
      <c r="XS327" s="21">
        <v>88.7</v>
      </c>
      <c r="XT327" s="20">
        <v>2334.6370000000002</v>
      </c>
      <c r="XU327" s="20">
        <v>170584.94500000001</v>
      </c>
      <c r="XV327" s="21">
        <v>40.200000000000003</v>
      </c>
      <c r="XW327" s="20">
        <v>1057.354</v>
      </c>
      <c r="XX327" s="20">
        <v>77257.656000000003</v>
      </c>
      <c r="XY327" s="20">
        <v>77257.656000000003</v>
      </c>
      <c r="XZ327" s="21">
        <v>59.2</v>
      </c>
      <c r="YA327" s="20">
        <v>1556.855</v>
      </c>
      <c r="YB327" s="20">
        <v>113754.701</v>
      </c>
      <c r="YC327" s="20">
        <v>113754.701</v>
      </c>
      <c r="YD327" s="21">
        <v>99.4</v>
      </c>
      <c r="YE327" s="20">
        <v>2614.2080000000001</v>
      </c>
      <c r="YF327" s="20">
        <v>191012.35800000001</v>
      </c>
      <c r="YG327" s="20">
        <v>191012.35800000001</v>
      </c>
      <c r="YH327" s="21">
        <v>58.2</v>
      </c>
      <c r="YI327" s="20">
        <v>1531.9670000000001</v>
      </c>
      <c r="YJ327" s="20">
        <v>111936.21</v>
      </c>
      <c r="YK327" s="20">
        <v>111936.21</v>
      </c>
      <c r="YL327" s="21">
        <v>297.8</v>
      </c>
      <c r="YM327" s="20">
        <v>6065.6260000000002</v>
      </c>
      <c r="YN327" s="20">
        <v>4942.8789999999999</v>
      </c>
      <c r="YO327" s="21">
        <v>176</v>
      </c>
      <c r="YP327" s="20">
        <v>3584.4789999999998</v>
      </c>
      <c r="YQ327" s="20">
        <v>2920.9920000000002</v>
      </c>
      <c r="YR327" s="21">
        <v>155.1</v>
      </c>
      <c r="YS327" s="20">
        <v>3157.902</v>
      </c>
      <c r="YT327" s="20">
        <v>2573.3739999999998</v>
      </c>
      <c r="YU327" s="21">
        <v>44.9</v>
      </c>
      <c r="YV327" s="20">
        <v>915.07899999999995</v>
      </c>
      <c r="YW327" s="20">
        <v>745.69799999999998</v>
      </c>
      <c r="YX327" s="20">
        <v>745.69799999999998</v>
      </c>
      <c r="YY327" s="21">
        <v>76.900000000000006</v>
      </c>
      <c r="YZ327" s="20">
        <v>1566.068</v>
      </c>
      <c r="ZA327" s="20">
        <v>1276.1890000000001</v>
      </c>
      <c r="ZB327" s="20">
        <v>1276.1890000000001</v>
      </c>
      <c r="ZC327" s="21">
        <v>121.8</v>
      </c>
      <c r="ZD327" s="20">
        <v>2481.1469999999999</v>
      </c>
      <c r="ZE327" s="20">
        <v>2021.8869999999999</v>
      </c>
      <c r="ZF327" s="20">
        <v>2021.8869999999999</v>
      </c>
      <c r="ZG327" s="21">
        <v>79.400000000000006</v>
      </c>
      <c r="ZH327" s="20">
        <v>1617.9690000000001</v>
      </c>
      <c r="ZI327" s="20">
        <v>1318.4829999999999</v>
      </c>
      <c r="ZJ327" s="20">
        <v>1318.4829999999999</v>
      </c>
      <c r="ZK327" s="21">
        <v>421.5</v>
      </c>
      <c r="ZL327" s="20">
        <v>22032.016</v>
      </c>
      <c r="ZM327" s="20">
        <v>2271069</v>
      </c>
      <c r="ZN327" s="21">
        <v>237.9</v>
      </c>
      <c r="ZO327" s="20">
        <v>12436.039000000001</v>
      </c>
      <c r="ZP327" s="20">
        <v>1281911.8999999999</v>
      </c>
      <c r="ZQ327" s="21">
        <v>226.5</v>
      </c>
      <c r="ZR327" s="20">
        <v>11839.634</v>
      </c>
      <c r="ZS327" s="20">
        <v>1220434.223</v>
      </c>
      <c r="ZT327" s="21">
        <v>67.5</v>
      </c>
      <c r="ZU327" s="20">
        <v>3528.866</v>
      </c>
      <c r="ZV327" s="20">
        <v>363756.9</v>
      </c>
      <c r="ZW327" s="20">
        <v>363756.9</v>
      </c>
      <c r="ZX327" s="21">
        <v>116.1</v>
      </c>
      <c r="ZY327" s="20">
        <v>6067.1109999999999</v>
      </c>
      <c r="ZZ327" s="20">
        <v>625400.19999999995</v>
      </c>
      <c r="AAA327" s="20">
        <v>625400.19999999995</v>
      </c>
      <c r="AAB327" s="21">
        <v>183.6</v>
      </c>
      <c r="AAC327" s="20">
        <v>9595.9770000000008</v>
      </c>
      <c r="AAD327" s="20">
        <v>989157.1</v>
      </c>
      <c r="AAE327" s="20">
        <v>989157.1</v>
      </c>
      <c r="AAF327" s="21">
        <v>120.5</v>
      </c>
      <c r="AAG327" s="20">
        <v>6298.8379999999997</v>
      </c>
      <c r="AAH327" s="20">
        <v>649286.69999999995</v>
      </c>
      <c r="AAI327" s="20">
        <v>649286.69999999995</v>
      </c>
      <c r="AAJ327" s="21">
        <v>257.39999999999998</v>
      </c>
      <c r="AAK327" s="20">
        <v>4588.9030000000002</v>
      </c>
      <c r="AAL327" s="20">
        <v>4996148.7</v>
      </c>
      <c r="AAM327" s="21">
        <v>44.6</v>
      </c>
      <c r="AAN327" s="20">
        <v>795.61500000000001</v>
      </c>
      <c r="AAO327" s="20">
        <v>866222.8</v>
      </c>
      <c r="AAP327" s="21">
        <v>103</v>
      </c>
      <c r="AAQ327" s="20">
        <v>1835.3869999999999</v>
      </c>
      <c r="AAR327" s="20">
        <v>1998270.1</v>
      </c>
      <c r="AAS327" s="20">
        <v>1998270.1</v>
      </c>
      <c r="AAT327" s="21">
        <v>109.8</v>
      </c>
      <c r="AAU327" s="20">
        <v>1957.9</v>
      </c>
      <c r="AAV327" s="20">
        <v>2131655.7999999998</v>
      </c>
      <c r="AAW327" s="20">
        <v>2131655.7999999998</v>
      </c>
      <c r="AAX327" s="21">
        <v>212.8</v>
      </c>
      <c r="AAY327" s="20">
        <v>3793.288</v>
      </c>
      <c r="AAZ327" s="20">
        <v>4129925.9</v>
      </c>
      <c r="ABA327" s="20">
        <v>4129925.9</v>
      </c>
      <c r="ABB327" s="21">
        <v>151.19999999999999</v>
      </c>
      <c r="ABC327" s="20">
        <v>2695.37</v>
      </c>
      <c r="ABD327" s="20">
        <v>2934572.6</v>
      </c>
      <c r="ABE327" s="20">
        <v>2934572.6</v>
      </c>
      <c r="ABF327" s="21">
        <v>422.8</v>
      </c>
      <c r="ABG327" s="20">
        <v>335.92899999999997</v>
      </c>
      <c r="ABH327" s="20">
        <v>273.74900000000002</v>
      </c>
      <c r="ABI327" s="21">
        <v>25.8</v>
      </c>
      <c r="ABJ327" s="20">
        <v>20.49</v>
      </c>
      <c r="ABK327" s="20">
        <v>16.696999999999999</v>
      </c>
      <c r="ABL327" s="21">
        <v>24.5</v>
      </c>
      <c r="ABM327" s="20">
        <v>19.484999999999999</v>
      </c>
      <c r="ABN327" s="20">
        <v>15.878</v>
      </c>
      <c r="ABO327" s="21">
        <v>69.5</v>
      </c>
      <c r="ABP327" s="20">
        <v>55.218000000000004</v>
      </c>
      <c r="ABQ327" s="20">
        <v>44.997999999999998</v>
      </c>
      <c r="ABR327" s="20">
        <v>44.997999999999998</v>
      </c>
      <c r="ABS327" s="21">
        <v>327.5</v>
      </c>
      <c r="ABT327" s="20">
        <v>260.221</v>
      </c>
      <c r="ABU327" s="20">
        <v>212.054</v>
      </c>
      <c r="ABV327" s="20">
        <v>212.054</v>
      </c>
      <c r="ABW327" s="21">
        <v>397</v>
      </c>
      <c r="ABX327" s="20">
        <v>315.44</v>
      </c>
      <c r="ABY327" s="20">
        <v>257.05200000000002</v>
      </c>
      <c r="ABZ327" s="20">
        <v>257.05200000000002</v>
      </c>
      <c r="ACA327" s="21">
        <v>107.1</v>
      </c>
      <c r="ACB327" s="20">
        <v>85.06</v>
      </c>
      <c r="ACC327" s="20">
        <v>69.314999999999998</v>
      </c>
      <c r="ACD327" s="20">
        <v>69.314999999999998</v>
      </c>
      <c r="ACE327" s="21">
        <v>85.7</v>
      </c>
      <c r="ACF327" s="20">
        <v>1007.855</v>
      </c>
      <c r="ACG327" s="20">
        <v>20053.596000000001</v>
      </c>
      <c r="ACH327" s="21">
        <v>41.4</v>
      </c>
      <c r="ACI327" s="20">
        <v>487.61099999999999</v>
      </c>
      <c r="ACJ327" s="20">
        <v>9702.1329999999998</v>
      </c>
      <c r="ACK327" s="21">
        <v>17.2</v>
      </c>
      <c r="ACL327" s="20">
        <v>202.51</v>
      </c>
      <c r="ACM327" s="20">
        <v>4029.3980000000001</v>
      </c>
      <c r="ACN327" s="20">
        <v>4029.3980000000001</v>
      </c>
      <c r="ACO327" s="21">
        <v>27</v>
      </c>
      <c r="ACP327" s="20">
        <v>317.73500000000001</v>
      </c>
      <c r="ACQ327" s="20">
        <v>6322.0649999999996</v>
      </c>
      <c r="ACR327" s="20">
        <v>6322.0649999999996</v>
      </c>
      <c r="ACS327" s="21">
        <v>44.2</v>
      </c>
      <c r="ACT327" s="20">
        <v>520.245</v>
      </c>
      <c r="ACU327" s="20">
        <v>10351.463</v>
      </c>
      <c r="ACV327" s="20">
        <v>10351.463</v>
      </c>
      <c r="ACW327" s="21">
        <v>20.6</v>
      </c>
      <c r="ACX327" s="20">
        <v>242.22200000000001</v>
      </c>
      <c r="ACY327" s="20">
        <v>4819.558</v>
      </c>
      <c r="ACZ327" s="20">
        <v>4819.558</v>
      </c>
      <c r="ADA327" s="21">
        <v>211.7</v>
      </c>
      <c r="ADB327" s="20">
        <v>746.67200000000003</v>
      </c>
      <c r="ADC327" s="20">
        <v>3002.2950000000001</v>
      </c>
      <c r="ADD327" s="21">
        <v>62</v>
      </c>
      <c r="ADE327" s="20">
        <v>218.74700000000001</v>
      </c>
      <c r="ADF327" s="20">
        <v>879.56</v>
      </c>
      <c r="ADG327" s="21">
        <v>76.3</v>
      </c>
      <c r="ADH327" s="20">
        <v>269.197</v>
      </c>
      <c r="ADI327" s="20">
        <v>1082.415</v>
      </c>
      <c r="ADJ327" s="20">
        <v>1082.415</v>
      </c>
      <c r="ADK327" s="21">
        <v>73.400000000000006</v>
      </c>
      <c r="ADL327" s="20">
        <v>258.72800000000001</v>
      </c>
      <c r="ADM327" s="20">
        <v>1040.32</v>
      </c>
      <c r="ADN327" s="20">
        <v>1040.32</v>
      </c>
      <c r="ADO327" s="21">
        <v>149.69999999999999</v>
      </c>
      <c r="ADP327" s="20">
        <v>527.92499999999995</v>
      </c>
      <c r="ADQ327" s="20">
        <v>2122.7350000000001</v>
      </c>
      <c r="ADR327" s="20">
        <v>2122.7350000000001</v>
      </c>
      <c r="ADS327" s="21">
        <v>144.30000000000001</v>
      </c>
      <c r="ADT327" s="20">
        <v>508.88400000000001</v>
      </c>
      <c r="ADU327" s="20">
        <v>2046.171</v>
      </c>
      <c r="ADV327" s="20">
        <v>2046.171</v>
      </c>
      <c r="ADW327" s="21">
        <v>316.2</v>
      </c>
      <c r="ADX327" s="20">
        <v>3089.8319999999999</v>
      </c>
      <c r="ADY327" s="20">
        <v>2517.904</v>
      </c>
      <c r="ADZ327" s="21">
        <v>63.3</v>
      </c>
      <c r="AEA327" s="20">
        <v>618.40200000000004</v>
      </c>
      <c r="AEB327" s="20">
        <v>503.93599999999998</v>
      </c>
      <c r="AEC327" s="21">
        <v>54.7</v>
      </c>
      <c r="AED327" s="20">
        <v>534.37099999999998</v>
      </c>
      <c r="AEE327" s="20">
        <v>435.459</v>
      </c>
      <c r="AEF327" s="21">
        <v>105</v>
      </c>
      <c r="AEG327" s="20">
        <v>1025.82</v>
      </c>
      <c r="AEH327" s="20">
        <v>835.94100000000003</v>
      </c>
      <c r="AEI327" s="20">
        <v>835.94100000000003</v>
      </c>
      <c r="AEJ327" s="21">
        <v>148</v>
      </c>
      <c r="AEK327" s="20">
        <v>1445.6089999999999</v>
      </c>
      <c r="AEL327" s="20">
        <v>1178.027</v>
      </c>
      <c r="AEM327" s="20">
        <v>1178.027</v>
      </c>
      <c r="AEN327" s="21">
        <v>252.9</v>
      </c>
      <c r="AEO327" s="20">
        <v>2471.4299999999998</v>
      </c>
      <c r="AEP327" s="20">
        <v>2013.9680000000001</v>
      </c>
      <c r="AEQ327" s="20">
        <v>2013.9680000000001</v>
      </c>
      <c r="AER327" s="21">
        <v>102.9</v>
      </c>
      <c r="AES327" s="20">
        <v>1005.813</v>
      </c>
      <c r="AET327" s="20">
        <v>819.63699999999994</v>
      </c>
      <c r="AEU327" s="20">
        <v>819.63699999999994</v>
      </c>
      <c r="AEV327" s="21">
        <v>323.89999999999998</v>
      </c>
      <c r="AEW327" s="20">
        <v>1309.5999999999999</v>
      </c>
      <c r="AEX327" s="20">
        <v>11174.294</v>
      </c>
      <c r="AEY327" s="21">
        <v>46.3</v>
      </c>
      <c r="AEZ327" s="20">
        <v>187.059</v>
      </c>
      <c r="AFA327" s="20">
        <v>1596.1010000000001</v>
      </c>
      <c r="AFB327" s="21">
        <v>45.3</v>
      </c>
      <c r="AFC327" s="20">
        <v>183.28</v>
      </c>
      <c r="AFD327" s="20">
        <v>1563.8510000000001</v>
      </c>
      <c r="AFE327" s="21">
        <v>113.4</v>
      </c>
      <c r="AFF327" s="20">
        <v>458.55</v>
      </c>
      <c r="AFG327" s="20">
        <v>3912.6219999999998</v>
      </c>
      <c r="AFH327" s="20">
        <v>3912.6219999999998</v>
      </c>
      <c r="AFI327" s="21">
        <v>164.2</v>
      </c>
      <c r="AFJ327" s="20">
        <v>663.99099999999999</v>
      </c>
      <c r="AFK327" s="20">
        <v>5665.5709999999999</v>
      </c>
      <c r="AFL327" s="20">
        <v>5665.5709999999999</v>
      </c>
      <c r="AFM327" s="21">
        <v>277.60000000000002</v>
      </c>
      <c r="AFN327" s="20">
        <v>1122.5409999999999</v>
      </c>
      <c r="AFO327" s="20">
        <v>9578.1929999999993</v>
      </c>
      <c r="AFP327" s="20">
        <v>9578.1929999999993</v>
      </c>
      <c r="AFQ327" s="21">
        <v>140.1</v>
      </c>
      <c r="AFR327" s="20">
        <v>566.6</v>
      </c>
      <c r="AFS327" s="20">
        <v>4834.5680000000002</v>
      </c>
      <c r="AFT327" s="20">
        <v>4834.5680000000002</v>
      </c>
      <c r="AFU327" s="21">
        <v>219.4</v>
      </c>
      <c r="AFV327" s="20">
        <v>512.07100000000003</v>
      </c>
      <c r="AFW327" s="20">
        <v>708.75699999999995</v>
      </c>
      <c r="AFX327" s="21">
        <v>44.9</v>
      </c>
      <c r="AFY327" s="20">
        <v>104.902</v>
      </c>
      <c r="AFZ327" s="20">
        <v>145.19499999999999</v>
      </c>
      <c r="AGA327" s="21">
        <v>97.3</v>
      </c>
      <c r="AGB327" s="20">
        <v>227.22399999999999</v>
      </c>
      <c r="AGC327" s="20">
        <v>314.50099999999998</v>
      </c>
      <c r="AGD327" s="20">
        <v>314.50099999999998</v>
      </c>
      <c r="AGE327" s="21">
        <v>77.099999999999994</v>
      </c>
      <c r="AGF327" s="20">
        <v>179.94499999999999</v>
      </c>
      <c r="AGG327" s="20">
        <v>249.06100000000001</v>
      </c>
      <c r="AGH327" s="20">
        <v>249.06100000000001</v>
      </c>
      <c r="AGI327" s="21">
        <v>174.4</v>
      </c>
      <c r="AGJ327" s="20">
        <v>407.16899999999998</v>
      </c>
      <c r="AGK327" s="20">
        <v>563.56200000000001</v>
      </c>
      <c r="AGL327" s="20">
        <v>563.56200000000001</v>
      </c>
      <c r="AGM327" s="21">
        <v>147.80000000000001</v>
      </c>
      <c r="AGN327" s="20">
        <v>345.09199999999998</v>
      </c>
      <c r="AGO327" s="20">
        <v>477.64299999999997</v>
      </c>
      <c r="AGP327" s="20">
        <v>477.64299999999997</v>
      </c>
      <c r="AGQ327" s="21">
        <v>141.1</v>
      </c>
      <c r="AGR327" s="20">
        <v>886.91300000000001</v>
      </c>
      <c r="AGS327" s="20">
        <v>3295.5929999999998</v>
      </c>
      <c r="AGT327" s="21">
        <v>60.4</v>
      </c>
      <c r="AGU327" s="20">
        <v>379.512</v>
      </c>
      <c r="AGV327" s="20">
        <v>1410.1890000000001</v>
      </c>
      <c r="AGW327" s="21">
        <v>57.2</v>
      </c>
      <c r="AGX327" s="20">
        <v>359.69600000000003</v>
      </c>
      <c r="AGY327" s="20">
        <v>1336.558</v>
      </c>
      <c r="AGZ327" s="21">
        <v>34.6</v>
      </c>
      <c r="AHA327" s="20">
        <v>217.80199999999999</v>
      </c>
      <c r="AHB327" s="20">
        <v>809.30700000000002</v>
      </c>
      <c r="AHC327" s="20">
        <v>809.30700000000002</v>
      </c>
      <c r="AHD327" s="21">
        <v>46.1</v>
      </c>
      <c r="AHE327" s="20">
        <v>289.60000000000002</v>
      </c>
      <c r="AHF327" s="20">
        <v>1076.097</v>
      </c>
      <c r="AHG327" s="20">
        <v>1076.097</v>
      </c>
      <c r="AHH327" s="21">
        <v>80.7</v>
      </c>
      <c r="AHI327" s="20">
        <v>507.40199999999999</v>
      </c>
      <c r="AHJ327" s="20">
        <v>1885.404</v>
      </c>
      <c r="AHK327" s="20">
        <v>1885.404</v>
      </c>
      <c r="AHL327" s="21">
        <v>49.7</v>
      </c>
      <c r="AHM327" s="20">
        <v>312.63400000000001</v>
      </c>
      <c r="AHN327" s="20">
        <v>1161.684</v>
      </c>
      <c r="AHO327" s="20">
        <v>1161.684</v>
      </c>
      <c r="AHP327" s="21">
        <v>327.5</v>
      </c>
      <c r="AHQ327" s="20">
        <v>805.84400000000005</v>
      </c>
      <c r="AHR327" s="20">
        <v>656.68200000000002</v>
      </c>
      <c r="AHS327" s="21">
        <v>150.9</v>
      </c>
      <c r="AHT327" s="20">
        <v>371.24400000000003</v>
      </c>
      <c r="AHU327" s="20">
        <v>302.52699999999999</v>
      </c>
      <c r="AHV327" s="21">
        <v>134.9</v>
      </c>
      <c r="AHW327" s="20">
        <v>331.93599999999998</v>
      </c>
      <c r="AHX327" s="20">
        <v>270.495</v>
      </c>
      <c r="AHY327" s="21">
        <v>69.099999999999994</v>
      </c>
      <c r="AHZ327" s="20">
        <v>170.03399999999999</v>
      </c>
      <c r="AIA327" s="20">
        <v>138.56100000000001</v>
      </c>
      <c r="AIB327" s="20">
        <v>138.56100000000001</v>
      </c>
      <c r="AIC327" s="21">
        <v>107.5</v>
      </c>
      <c r="AID327" s="20">
        <v>264.56599999999997</v>
      </c>
      <c r="AIE327" s="20">
        <v>215.595</v>
      </c>
      <c r="AIF327" s="20">
        <v>215.595</v>
      </c>
      <c r="AIG327" s="21">
        <v>176.6</v>
      </c>
      <c r="AIH327" s="20">
        <v>434.6</v>
      </c>
      <c r="AII327" s="20">
        <v>354.15499999999997</v>
      </c>
      <c r="AIJ327" s="20">
        <v>354.15499999999997</v>
      </c>
      <c r="AIK327" s="21">
        <v>102.6</v>
      </c>
      <c r="AIL327" s="20">
        <v>252.35499999999999</v>
      </c>
      <c r="AIM327" s="20">
        <v>205.64400000000001</v>
      </c>
      <c r="AIN327" s="20">
        <v>205.64400000000001</v>
      </c>
      <c r="AIO327" s="21">
        <v>133.80000000000001</v>
      </c>
      <c r="AIP327" s="20">
        <v>1930.076</v>
      </c>
      <c r="AIQ327" s="20">
        <v>143866.35800000001</v>
      </c>
      <c r="AIR327" s="21">
        <v>20.3</v>
      </c>
      <c r="AIS327" s="20">
        <v>292.78699999999998</v>
      </c>
      <c r="AIT327" s="20">
        <v>21824.14</v>
      </c>
      <c r="AIU327" s="21">
        <v>21.9</v>
      </c>
      <c r="AIV327" s="20">
        <v>316.32600000000002</v>
      </c>
      <c r="AIW327" s="20">
        <v>23578.651000000002</v>
      </c>
      <c r="AIX327" s="20">
        <v>23578.651000000002</v>
      </c>
      <c r="AIY327" s="21">
        <v>91.6</v>
      </c>
      <c r="AIZ327" s="20">
        <v>1320.9639999999999</v>
      </c>
      <c r="AJA327" s="20">
        <v>98463.566999999995</v>
      </c>
      <c r="AJB327" s="20">
        <v>98463.566999999995</v>
      </c>
      <c r="AJC327" s="21">
        <v>113.5</v>
      </c>
      <c r="AJD327" s="20">
        <v>1637.289</v>
      </c>
      <c r="AJE327" s="20">
        <v>122042.21799999999</v>
      </c>
      <c r="AJF327" s="20">
        <v>122042.21799999999</v>
      </c>
      <c r="AJG327" s="21">
        <v>58.4</v>
      </c>
      <c r="AJH327" s="20">
        <v>841.86199999999997</v>
      </c>
      <c r="AJI327" s="20">
        <v>62751.756000000001</v>
      </c>
      <c r="AJJ327" s="20">
        <v>62751.756000000001</v>
      </c>
      <c r="AJK327" s="21">
        <v>113.4</v>
      </c>
      <c r="AJL327" s="20">
        <v>832.46400000000006</v>
      </c>
      <c r="AJM327" s="20">
        <v>3121.741</v>
      </c>
      <c r="AJN327" s="21">
        <v>31</v>
      </c>
      <c r="AJO327" s="20">
        <v>227.60499999999999</v>
      </c>
      <c r="AJP327" s="20">
        <v>853.52</v>
      </c>
      <c r="AJQ327" s="21">
        <v>15.4</v>
      </c>
      <c r="AJR327" s="20">
        <v>113.074</v>
      </c>
      <c r="AJS327" s="20">
        <v>424.029</v>
      </c>
      <c r="AJT327" s="20">
        <v>424.029</v>
      </c>
      <c r="AJU327" s="21">
        <v>67</v>
      </c>
      <c r="AJV327" s="20">
        <v>491.78500000000003</v>
      </c>
      <c r="AJW327" s="20">
        <v>1844.193</v>
      </c>
      <c r="AJX327" s="20">
        <v>1844.193</v>
      </c>
      <c r="AJY327" s="21">
        <v>82.4</v>
      </c>
      <c r="AJZ327" s="20">
        <v>604.85900000000004</v>
      </c>
      <c r="AKA327" s="20">
        <v>2268.221</v>
      </c>
      <c r="AKB327" s="20">
        <v>2268.221</v>
      </c>
      <c r="AKC327" s="21">
        <v>66.400000000000006</v>
      </c>
      <c r="AKD327" s="20">
        <v>487.572</v>
      </c>
      <c r="AKE327" s="20">
        <v>1828.395</v>
      </c>
      <c r="AKF327" s="20">
        <v>1828.395</v>
      </c>
      <c r="AKG327" s="21">
        <v>306.39999999999998</v>
      </c>
      <c r="AKH327" s="20">
        <v>1886.6020000000001</v>
      </c>
      <c r="AKI327" s="20">
        <v>15427.12</v>
      </c>
      <c r="AKJ327" s="21">
        <v>41.7</v>
      </c>
      <c r="AKK327" s="20">
        <v>256.68799999999999</v>
      </c>
      <c r="AKL327" s="20">
        <v>2098.9859999999999</v>
      </c>
      <c r="AKM327" s="21">
        <v>39.9</v>
      </c>
      <c r="AKN327" s="20">
        <v>245.417</v>
      </c>
      <c r="AKO327" s="20">
        <v>2006.8209999999999</v>
      </c>
      <c r="AKP327" s="21">
        <v>93.7</v>
      </c>
      <c r="AKQ327" s="20">
        <v>577.04399999999998</v>
      </c>
      <c r="AKR327" s="20">
        <v>4718.6019999999999</v>
      </c>
      <c r="AKS327" s="20">
        <v>4718.6019999999999</v>
      </c>
      <c r="AKT327" s="21">
        <v>171</v>
      </c>
      <c r="AKU327" s="20">
        <v>1052.8699999999999</v>
      </c>
      <c r="AKV327" s="20">
        <v>8609.5319999999992</v>
      </c>
      <c r="AKW327" s="20">
        <v>8609.5319999999992</v>
      </c>
      <c r="AKX327" s="21">
        <v>264.7</v>
      </c>
      <c r="AKY327" s="20">
        <v>1629.914</v>
      </c>
      <c r="AKZ327" s="20">
        <v>13328.134</v>
      </c>
      <c r="ALA327" s="20">
        <v>13328.134</v>
      </c>
      <c r="ALB327" s="21">
        <v>139.1</v>
      </c>
      <c r="ALC327" s="20">
        <v>856.82600000000002</v>
      </c>
      <c r="ALD327" s="20">
        <v>7006.4350000000004</v>
      </c>
      <c r="ALE327" s="20">
        <v>7006.4350000000004</v>
      </c>
      <c r="ALF327" s="21">
        <v>379.4</v>
      </c>
      <c r="ALG327" s="20">
        <v>1378.99</v>
      </c>
      <c r="ALH327" s="20">
        <v>1822.6120000000001</v>
      </c>
      <c r="ALI327" s="21">
        <v>146.69999999999999</v>
      </c>
      <c r="ALJ327" s="20">
        <v>533.19299999999998</v>
      </c>
      <c r="ALK327" s="20">
        <v>704.721</v>
      </c>
      <c r="ALL327" s="21">
        <v>60.9</v>
      </c>
      <c r="ALM327" s="20">
        <v>221.53100000000001</v>
      </c>
      <c r="ALN327" s="20">
        <v>292.798</v>
      </c>
      <c r="ALO327" s="20">
        <v>259.61599999999999</v>
      </c>
      <c r="ALP327" s="21">
        <v>170.7</v>
      </c>
      <c r="ALQ327" s="20">
        <v>620.64700000000005</v>
      </c>
      <c r="ALR327" s="20">
        <v>820.31</v>
      </c>
      <c r="ALS327" s="20">
        <v>652.92100000000005</v>
      </c>
      <c r="ALT327" s="21">
        <v>232.7</v>
      </c>
      <c r="ALU327" s="20">
        <v>845.79700000000003</v>
      </c>
      <c r="ALV327" s="20">
        <v>1117.8900000000001</v>
      </c>
      <c r="ALW327" s="20">
        <v>912.53700000000003</v>
      </c>
      <c r="ALX327" s="21">
        <v>166.5</v>
      </c>
      <c r="ALY327" s="20">
        <v>605.26900000000001</v>
      </c>
      <c r="ALZ327" s="20">
        <v>799.98400000000004</v>
      </c>
      <c r="AMA327" s="20">
        <v>589.52599999999995</v>
      </c>
      <c r="AMB327" s="21">
        <v>221.2</v>
      </c>
      <c r="AMC327" s="20">
        <v>1156.7049999999999</v>
      </c>
      <c r="AMD327" s="20">
        <v>34620.057000000001</v>
      </c>
      <c r="AME327" s="21">
        <v>45</v>
      </c>
      <c r="AMF327" s="20">
        <v>235.36</v>
      </c>
      <c r="AMG327" s="20">
        <v>7044.2960000000003</v>
      </c>
      <c r="AMH327" s="21">
        <v>90.5</v>
      </c>
      <c r="AMI327" s="20">
        <v>472.90300000000002</v>
      </c>
      <c r="AMJ327" s="20">
        <v>14153.951999999999</v>
      </c>
      <c r="AMK327" s="20">
        <v>14153.951999999999</v>
      </c>
      <c r="AML327" s="21">
        <v>85.8</v>
      </c>
      <c r="AMM327" s="20">
        <v>448.44099999999997</v>
      </c>
      <c r="AMN327" s="20">
        <v>13421.808999999999</v>
      </c>
      <c r="AMO327" s="20">
        <v>13421.808999999999</v>
      </c>
      <c r="AMP327" s="21">
        <v>176.2</v>
      </c>
      <c r="AMQ327" s="20">
        <v>921.34500000000003</v>
      </c>
      <c r="AMR327" s="20">
        <v>27575.760999999999</v>
      </c>
      <c r="AMS327" s="20">
        <v>27575.760999999999</v>
      </c>
      <c r="AMT327" s="21">
        <v>128.1</v>
      </c>
      <c r="AMU327" s="20">
        <v>669.69399999999996</v>
      </c>
      <c r="AMV327" s="20">
        <v>20043.874</v>
      </c>
      <c r="AMW327" s="20">
        <v>20043.874</v>
      </c>
      <c r="AMX327" s="21">
        <v>128.69999999999999</v>
      </c>
      <c r="AMY327" s="22">
        <v>870.60628699999995</v>
      </c>
      <c r="AMZ327" s="20">
        <v>6465.558</v>
      </c>
      <c r="ANA327" s="21">
        <v>39.4</v>
      </c>
      <c r="ANB327" s="20">
        <v>266.35500000000002</v>
      </c>
      <c r="ANC327" s="20">
        <v>1978.086</v>
      </c>
      <c r="AND327" s="21">
        <v>39.799999999999997</v>
      </c>
      <c r="ANE327" s="20">
        <v>269.52699999999999</v>
      </c>
      <c r="ANF327" s="20">
        <v>2001.64</v>
      </c>
      <c r="ANG327" s="21">
        <v>17.5</v>
      </c>
      <c r="ANH327" s="22">
        <v>118.381879</v>
      </c>
      <c r="ANI327" s="22">
        <v>879.16302700000006</v>
      </c>
      <c r="ANJ327" s="22">
        <v>879.16302700000006</v>
      </c>
      <c r="ANK327" s="21">
        <v>71.8</v>
      </c>
      <c r="ANL327" s="22">
        <v>485.869328</v>
      </c>
      <c r="ANM327" s="22">
        <v>3608.308563</v>
      </c>
      <c r="ANN327" s="22">
        <v>3608.308563</v>
      </c>
      <c r="ANO327" s="21">
        <v>89.3</v>
      </c>
      <c r="ANP327" s="22">
        <v>604.25120700000002</v>
      </c>
      <c r="ANQ327" s="22">
        <v>4487.4715900000001</v>
      </c>
      <c r="ANR327" s="22">
        <v>4487.4715900000001</v>
      </c>
      <c r="ANS327" s="21">
        <v>65.2</v>
      </c>
      <c r="ANT327" s="22">
        <v>440.91077000000001</v>
      </c>
      <c r="ANU327" s="22">
        <v>3274.4238369999998</v>
      </c>
      <c r="ANV327" s="22">
        <v>3274.4238369999998</v>
      </c>
      <c r="ANW327" s="21">
        <v>294.3</v>
      </c>
      <c r="ANX327" s="20">
        <v>61978.201999999997</v>
      </c>
      <c r="ANY327" s="20">
        <v>61978.201999999997</v>
      </c>
      <c r="ANZ327" s="21">
        <v>130.4</v>
      </c>
      <c r="AOA327" s="20">
        <v>27461.716</v>
      </c>
      <c r="AOB327" s="20">
        <v>27461.716</v>
      </c>
      <c r="AOC327" s="21">
        <v>122</v>
      </c>
      <c r="AOD327" s="20">
        <v>25696.973000000002</v>
      </c>
      <c r="AOE327" s="20">
        <v>25696.973000000002</v>
      </c>
      <c r="AOF327" s="21">
        <v>79.3</v>
      </c>
      <c r="AOG327" s="20">
        <v>16711.069</v>
      </c>
      <c r="AOH327" s="20">
        <v>16711.069</v>
      </c>
      <c r="AOI327" s="20">
        <v>16711.069</v>
      </c>
      <c r="AOJ327" s="21">
        <v>84.5</v>
      </c>
      <c r="AOK327" s="20">
        <v>17805.417000000001</v>
      </c>
      <c r="AOL327" s="20">
        <v>17805.417000000001</v>
      </c>
      <c r="AOM327" s="20">
        <v>17805.417000000001</v>
      </c>
      <c r="AON327" s="21">
        <v>163.9</v>
      </c>
      <c r="AOO327" s="20">
        <v>34516.485999999997</v>
      </c>
      <c r="AOP327" s="20">
        <v>34516.485999999997</v>
      </c>
      <c r="AOQ327" s="20">
        <v>34516.485999999997</v>
      </c>
      <c r="AOR327" s="21">
        <v>53.5</v>
      </c>
      <c r="AOS327" s="20">
        <v>11274.37</v>
      </c>
      <c r="AOT327" s="20">
        <v>11274.37</v>
      </c>
      <c r="AOU327" s="20">
        <v>11274.37</v>
      </c>
      <c r="AOV327" s="21">
        <v>289.39999999999998</v>
      </c>
      <c r="AOW327" s="20">
        <v>40648.879000000001</v>
      </c>
      <c r="AOX327" s="20">
        <v>33124.771999999997</v>
      </c>
      <c r="AOY327" s="21">
        <v>114.3</v>
      </c>
      <c r="AOZ327" s="20">
        <v>16051.365</v>
      </c>
      <c r="APA327" s="20">
        <v>13080.257</v>
      </c>
      <c r="APB327" s="21">
        <v>97.8</v>
      </c>
      <c r="APC327" s="20">
        <v>13729.982</v>
      </c>
      <c r="APD327" s="20">
        <v>11188.562</v>
      </c>
      <c r="APE327" s="21">
        <v>61.9</v>
      </c>
      <c r="APF327" s="20">
        <v>8698.2000000000007</v>
      </c>
      <c r="APG327" s="20">
        <v>7088.1629999999996</v>
      </c>
      <c r="APH327" s="20">
        <v>7088.1629999999996</v>
      </c>
      <c r="API327" s="21">
        <v>113.2</v>
      </c>
      <c r="APJ327" s="20">
        <v>15899.315000000001</v>
      </c>
      <c r="APK327" s="20">
        <v>12956.352000000001</v>
      </c>
      <c r="APL327" s="20">
        <v>12956.352000000001</v>
      </c>
      <c r="APM327" s="21">
        <v>175.2</v>
      </c>
      <c r="APN327" s="20">
        <v>24597.514999999999</v>
      </c>
      <c r="APO327" s="20">
        <v>20044.514999999999</v>
      </c>
      <c r="APP327" s="20">
        <v>20044.514999999999</v>
      </c>
      <c r="APQ327" s="21">
        <v>96.2</v>
      </c>
      <c r="APR327" s="20">
        <v>13506.978999999999</v>
      </c>
      <c r="APS327" s="20">
        <v>11006.837</v>
      </c>
      <c r="APT327" s="20">
        <v>11006.837</v>
      </c>
      <c r="APU327" s="21">
        <v>143.9</v>
      </c>
      <c r="APV327" s="20">
        <v>545.11</v>
      </c>
      <c r="APW327" s="20">
        <v>8005.808</v>
      </c>
      <c r="APX327" s="21">
        <v>70.7</v>
      </c>
      <c r="APY327" s="20">
        <v>267.721</v>
      </c>
      <c r="APZ327" s="20">
        <v>3931.9140000000002</v>
      </c>
      <c r="AQA327" s="21">
        <v>36.6</v>
      </c>
      <c r="AQB327" s="20">
        <v>138.46199999999999</v>
      </c>
      <c r="AQC327" s="20">
        <v>2033.53</v>
      </c>
      <c r="AQD327" s="20">
        <v>2033.53</v>
      </c>
      <c r="AQE327" s="21">
        <v>36.700000000000003</v>
      </c>
      <c r="AQF327" s="20">
        <v>138.92699999999999</v>
      </c>
      <c r="AQG327" s="20">
        <v>2040.364</v>
      </c>
      <c r="AQH327" s="20">
        <v>2040.364</v>
      </c>
      <c r="AQI327" s="21">
        <v>73.2</v>
      </c>
      <c r="AQJ327" s="20">
        <v>277.38900000000001</v>
      </c>
      <c r="AQK327" s="20">
        <v>4073.8939999999998</v>
      </c>
      <c r="AQL327" s="20">
        <v>4073.8939999999998</v>
      </c>
      <c r="AQM327" s="21">
        <v>60.1</v>
      </c>
      <c r="AQN327" s="20">
        <v>227.64699999999999</v>
      </c>
      <c r="AQO327" s="20">
        <v>3343.3560000000002</v>
      </c>
      <c r="AQP327" s="20">
        <v>3343.3560000000002</v>
      </c>
    </row>
    <row r="328" spans="1:1134" x14ac:dyDescent="0.2">
      <c r="A328" s="18">
        <v>44286</v>
      </c>
      <c r="B328" s="21">
        <v>239.3</v>
      </c>
      <c r="C328" s="21">
        <v>214.5</v>
      </c>
      <c r="D328" s="20">
        <v>73886.732999999993</v>
      </c>
      <c r="E328" s="21">
        <v>67.099999999999994</v>
      </c>
      <c r="F328" s="21">
        <v>64.400000000000006</v>
      </c>
      <c r="G328" s="20">
        <v>20727.021000000001</v>
      </c>
      <c r="H328" s="21">
        <v>53</v>
      </c>
      <c r="I328" s="21">
        <v>47</v>
      </c>
      <c r="J328" s="20">
        <v>16366.58</v>
      </c>
      <c r="K328" s="21">
        <v>119</v>
      </c>
      <c r="L328" s="21">
        <v>103</v>
      </c>
      <c r="M328" s="20">
        <v>36733.366999999998</v>
      </c>
      <c r="N328" s="21">
        <v>172</v>
      </c>
      <c r="O328" s="21">
        <v>150</v>
      </c>
      <c r="P328" s="20">
        <v>53104.131000000001</v>
      </c>
      <c r="Q328" s="21">
        <v>133.6</v>
      </c>
      <c r="R328" s="21">
        <v>114.4</v>
      </c>
      <c r="S328" s="20">
        <v>41256.186000000002</v>
      </c>
      <c r="T328" s="21">
        <v>281.2</v>
      </c>
      <c r="U328" s="21">
        <v>258.10000000000002</v>
      </c>
      <c r="V328" s="20">
        <v>221515.467</v>
      </c>
      <c r="W328" s="21">
        <v>104.5</v>
      </c>
      <c r="X328" s="21">
        <v>94.3</v>
      </c>
      <c r="Y328" s="20">
        <v>82306.377999999997</v>
      </c>
      <c r="Z328" s="21">
        <v>98.9</v>
      </c>
      <c r="AA328" s="21">
        <v>90</v>
      </c>
      <c r="AB328" s="20">
        <v>77917.108999999997</v>
      </c>
      <c r="AC328" s="21">
        <v>68.7</v>
      </c>
      <c r="AD328" s="21">
        <v>61</v>
      </c>
      <c r="AE328" s="20">
        <v>54097.235999999997</v>
      </c>
      <c r="AF328" s="21">
        <v>108</v>
      </c>
      <c r="AG328" s="21">
        <v>102.8</v>
      </c>
      <c r="AH328" s="20">
        <v>85107.668000000005</v>
      </c>
      <c r="AI328" s="21">
        <v>176.7</v>
      </c>
      <c r="AJ328" s="21">
        <v>163.80000000000001</v>
      </c>
      <c r="AK328" s="20">
        <v>139209.08900000001</v>
      </c>
      <c r="AL328" s="21">
        <v>103.9</v>
      </c>
      <c r="AM328" s="21">
        <v>101.7</v>
      </c>
      <c r="AN328" s="20">
        <v>81869.039999999994</v>
      </c>
      <c r="AO328" s="21">
        <v>308.2</v>
      </c>
      <c r="AP328" s="21">
        <v>311.2</v>
      </c>
      <c r="AQ328" s="20">
        <v>147628.734</v>
      </c>
      <c r="AR328" s="21">
        <v>128.4</v>
      </c>
      <c r="AS328" s="21">
        <v>130.6</v>
      </c>
      <c r="AT328" s="20">
        <v>61523.777000000002</v>
      </c>
      <c r="AU328" s="21">
        <v>119.4</v>
      </c>
      <c r="AV328" s="21">
        <v>121.1</v>
      </c>
      <c r="AW328" s="20">
        <v>57190.088000000003</v>
      </c>
      <c r="AX328" s="21">
        <v>78.8</v>
      </c>
      <c r="AY328" s="21">
        <v>78</v>
      </c>
      <c r="AZ328" s="20">
        <v>37730.656000000003</v>
      </c>
      <c r="BA328" s="21">
        <v>101</v>
      </c>
      <c r="BB328" s="21">
        <v>102.6</v>
      </c>
      <c r="BC328" s="20">
        <v>48374.300999999999</v>
      </c>
      <c r="BD328" s="21">
        <v>179.7</v>
      </c>
      <c r="BE328" s="21">
        <v>180.6</v>
      </c>
      <c r="BF328" s="20">
        <v>86104.957999999999</v>
      </c>
      <c r="BG328" s="21">
        <v>84.8</v>
      </c>
      <c r="BH328" s="21">
        <v>86.3</v>
      </c>
      <c r="BI328" s="20">
        <v>40612.853999999999</v>
      </c>
      <c r="BJ328" s="21">
        <v>134.30000000000001</v>
      </c>
      <c r="BK328" s="19">
        <v>443.31640068043998</v>
      </c>
      <c r="BL328" s="20">
        <v>40778.459000000003</v>
      </c>
      <c r="BM328" s="21">
        <v>105.6</v>
      </c>
      <c r="BN328" s="20">
        <v>348.76600000000002</v>
      </c>
      <c r="BO328" s="20">
        <v>32081.241000000002</v>
      </c>
      <c r="BP328" s="21">
        <v>5.2</v>
      </c>
      <c r="BQ328" s="20">
        <v>17.286999999999999</v>
      </c>
      <c r="BR328" s="19">
        <v>1590.148692</v>
      </c>
      <c r="BS328" s="19">
        <v>1590.148692</v>
      </c>
      <c r="BT328" s="21">
        <v>23.4</v>
      </c>
      <c r="BU328" s="20">
        <v>77.263000000000005</v>
      </c>
      <c r="BV328" s="19">
        <v>7107.0694245900004</v>
      </c>
      <c r="BW328" s="19">
        <v>7107.0694245900004</v>
      </c>
      <c r="BX328" s="21">
        <v>28.6</v>
      </c>
      <c r="BY328" s="19">
        <v>94.550395353482003</v>
      </c>
      <c r="BZ328" s="19">
        <v>8697.2181165900001</v>
      </c>
      <c r="CA328" s="19">
        <v>8697.2181165900001</v>
      </c>
      <c r="CB328" s="21">
        <v>11.2</v>
      </c>
      <c r="CC328" s="19">
        <v>37.097121856824003</v>
      </c>
      <c r="CD328" s="19">
        <v>3412.3787539999998</v>
      </c>
      <c r="CE328" s="19">
        <v>3412.3787539999998</v>
      </c>
      <c r="CF328" s="21">
        <v>256.10000000000002</v>
      </c>
      <c r="CG328" s="20">
        <v>1136.9390000000001</v>
      </c>
      <c r="CH328" s="20">
        <v>969.69500000000005</v>
      </c>
      <c r="CI328" s="21">
        <v>98.7</v>
      </c>
      <c r="CJ328" s="20">
        <v>438.19900000000001</v>
      </c>
      <c r="CK328" s="20">
        <v>373.74</v>
      </c>
      <c r="CL328" s="21">
        <v>86.5</v>
      </c>
      <c r="CM328" s="20">
        <v>383.99700000000001</v>
      </c>
      <c r="CN328" s="20">
        <v>327.51100000000002</v>
      </c>
      <c r="CO328" s="21">
        <v>53</v>
      </c>
      <c r="CP328" s="20">
        <v>235.36500000000001</v>
      </c>
      <c r="CQ328" s="20">
        <v>200.74299999999999</v>
      </c>
      <c r="CR328" s="20">
        <v>200.74299999999999</v>
      </c>
      <c r="CS328" s="21">
        <v>104.4</v>
      </c>
      <c r="CT328" s="20">
        <v>463.37400000000002</v>
      </c>
      <c r="CU328" s="20">
        <v>395.21199999999999</v>
      </c>
      <c r="CV328" s="20">
        <v>395.21199999999999</v>
      </c>
      <c r="CW328" s="21">
        <v>157.4</v>
      </c>
      <c r="CX328" s="20">
        <v>698.74</v>
      </c>
      <c r="CY328" s="20">
        <v>595.95500000000004</v>
      </c>
      <c r="CZ328" s="20">
        <v>595.95500000000004</v>
      </c>
      <c r="DA328" s="21">
        <v>93.5</v>
      </c>
      <c r="DB328" s="20">
        <v>415.2</v>
      </c>
      <c r="DC328" s="20">
        <v>354.12400000000002</v>
      </c>
      <c r="DD328" s="20">
        <v>354.12400000000002</v>
      </c>
      <c r="DE328" s="21">
        <v>252.8</v>
      </c>
      <c r="DF328" s="20">
        <v>3844.2910000000002</v>
      </c>
      <c r="DG328" s="20">
        <v>5053.32</v>
      </c>
      <c r="DH328" s="21">
        <v>60</v>
      </c>
      <c r="DI328" s="20">
        <v>912.48299999999995</v>
      </c>
      <c r="DJ328" s="20">
        <v>1199.4590000000001</v>
      </c>
      <c r="DK328" s="21">
        <v>54.4</v>
      </c>
      <c r="DL328" s="20">
        <v>827.995</v>
      </c>
      <c r="DM328" s="20">
        <v>1088.4000000000001</v>
      </c>
      <c r="DN328" s="21">
        <v>122</v>
      </c>
      <c r="DO328" s="20">
        <v>1854.9259999999999</v>
      </c>
      <c r="DP328" s="20">
        <v>2438.3000000000002</v>
      </c>
      <c r="DQ328" s="20">
        <v>2438.3000000000002</v>
      </c>
      <c r="DR328" s="21">
        <v>70.8</v>
      </c>
      <c r="DS328" s="20">
        <v>1076.8820000000001</v>
      </c>
      <c r="DT328" s="20">
        <v>1415.5609999999999</v>
      </c>
      <c r="DU328" s="20">
        <v>1415.5609999999999</v>
      </c>
      <c r="DV328" s="21">
        <v>192.8</v>
      </c>
      <c r="DW328" s="20">
        <v>2931.808</v>
      </c>
      <c r="DX328" s="20">
        <v>3853.8609999999999</v>
      </c>
      <c r="DY328" s="20">
        <v>3853.8609999999999</v>
      </c>
      <c r="DZ328" s="21">
        <v>141</v>
      </c>
      <c r="EA328" s="20">
        <v>2144.3580000000002</v>
      </c>
      <c r="EB328" s="20">
        <v>2818.7579999999998</v>
      </c>
      <c r="EC328" s="20">
        <v>2818.7579999999998</v>
      </c>
      <c r="ED328" s="21">
        <v>357.5</v>
      </c>
      <c r="EE328" s="20">
        <v>1936.86</v>
      </c>
      <c r="EF328" s="20">
        <v>1651.9480000000001</v>
      </c>
      <c r="EG328" s="21">
        <v>134.9</v>
      </c>
      <c r="EH328" s="20">
        <v>731.08600000000001</v>
      </c>
      <c r="EI328" s="20">
        <v>623.54300000000001</v>
      </c>
      <c r="EJ328" s="21">
        <v>116.3</v>
      </c>
      <c r="EK328" s="20">
        <v>629.97299999999996</v>
      </c>
      <c r="EL328" s="20">
        <v>537.30399999999997</v>
      </c>
      <c r="EM328" s="21">
        <v>66.3</v>
      </c>
      <c r="EN328" s="20">
        <v>359.11700000000002</v>
      </c>
      <c r="EO328" s="20">
        <v>306.291</v>
      </c>
      <c r="EP328" s="20">
        <v>306.291</v>
      </c>
      <c r="EQ328" s="21">
        <v>156.30000000000001</v>
      </c>
      <c r="ER328" s="20">
        <v>846.65700000000004</v>
      </c>
      <c r="ES328" s="20">
        <v>722.11400000000003</v>
      </c>
      <c r="ET328" s="20">
        <v>722.11400000000003</v>
      </c>
      <c r="EU328" s="21">
        <v>222.6</v>
      </c>
      <c r="EV328" s="20">
        <v>1205.7739999999999</v>
      </c>
      <c r="EW328" s="20">
        <v>1028.405</v>
      </c>
      <c r="EX328" s="20">
        <v>1028.405</v>
      </c>
      <c r="EY328" s="21">
        <v>76.3</v>
      </c>
      <c r="EZ328" s="20">
        <v>413.42899999999997</v>
      </c>
      <c r="FA328" s="20">
        <v>352.61399999999998</v>
      </c>
      <c r="FB328" s="20">
        <v>352.61399999999998</v>
      </c>
      <c r="FC328" s="21">
        <v>183</v>
      </c>
      <c r="FD328" s="20">
        <v>2513.0140000000001</v>
      </c>
      <c r="FE328" s="20">
        <v>14447.743</v>
      </c>
      <c r="FF328" s="21">
        <v>95.9</v>
      </c>
      <c r="FG328" s="20">
        <v>1317.0909999999999</v>
      </c>
      <c r="FH328" s="20">
        <v>7572.1769999999997</v>
      </c>
      <c r="FI328" s="21">
        <v>31.8</v>
      </c>
      <c r="FJ328" s="20">
        <v>436.90600000000001</v>
      </c>
      <c r="FK328" s="20">
        <v>2511.8449999999998</v>
      </c>
      <c r="FL328" s="20">
        <v>2511.8449999999998</v>
      </c>
      <c r="FM328" s="21">
        <v>55.3</v>
      </c>
      <c r="FN328" s="20">
        <v>759.01800000000003</v>
      </c>
      <c r="FO328" s="20">
        <v>4363.7209999999995</v>
      </c>
      <c r="FP328" s="20">
        <v>4363.7209999999995</v>
      </c>
      <c r="FQ328" s="21">
        <v>87.1</v>
      </c>
      <c r="FR328" s="20">
        <v>1195.924</v>
      </c>
      <c r="FS328" s="20">
        <v>6875.5659999999998</v>
      </c>
      <c r="FT328" s="20">
        <v>6875.5659999999998</v>
      </c>
      <c r="FU328" s="21">
        <v>67.5</v>
      </c>
      <c r="FV328" s="20">
        <v>927.44100000000003</v>
      </c>
      <c r="FW328" s="20">
        <v>5332.0150000000003</v>
      </c>
      <c r="FX328" s="20">
        <v>5332.0150000000003</v>
      </c>
      <c r="FY328" s="21">
        <v>354.5</v>
      </c>
      <c r="FZ328" s="20">
        <v>6316.8339999999998</v>
      </c>
      <c r="GA328" s="20">
        <v>7963.6329999999998</v>
      </c>
      <c r="GB328" s="21">
        <v>112</v>
      </c>
      <c r="GC328" s="20">
        <v>1996.5640000000001</v>
      </c>
      <c r="GD328" s="20">
        <v>2517.0680000000002</v>
      </c>
      <c r="GE328" s="21">
        <v>106.1</v>
      </c>
      <c r="GF328" s="20">
        <v>1889.7760000000001</v>
      </c>
      <c r="GG328" s="20">
        <v>2382.44</v>
      </c>
      <c r="GH328" s="21">
        <v>111.7</v>
      </c>
      <c r="GI328" s="20">
        <v>1990.3140000000001</v>
      </c>
      <c r="GJ328" s="20">
        <v>2509.1889999999999</v>
      </c>
      <c r="GK328" s="20">
        <v>2509.1889999999999</v>
      </c>
      <c r="GL328" s="21">
        <v>130.80000000000001</v>
      </c>
      <c r="GM328" s="20">
        <v>2329.9560000000001</v>
      </c>
      <c r="GN328" s="20">
        <v>2937.3760000000002</v>
      </c>
      <c r="GO328" s="20">
        <v>2937.3760000000002</v>
      </c>
      <c r="GP328" s="21">
        <v>242.4</v>
      </c>
      <c r="GQ328" s="20">
        <v>4320.2700000000004</v>
      </c>
      <c r="GR328" s="20">
        <v>5446.5649999999996</v>
      </c>
      <c r="GS328" s="20">
        <v>5446.5649999999996</v>
      </c>
      <c r="GT328" s="21">
        <v>112.8</v>
      </c>
      <c r="GU328" s="20">
        <v>2010.7149999999999</v>
      </c>
      <c r="GV328" s="20">
        <v>2534.9079999999999</v>
      </c>
      <c r="GW328" s="20">
        <v>2534.9079999999999</v>
      </c>
      <c r="GX328" s="21">
        <v>319.60000000000002</v>
      </c>
      <c r="GY328" s="20">
        <v>2348.0360000000001</v>
      </c>
      <c r="GZ328" s="20">
        <v>2216.7809999999999</v>
      </c>
      <c r="HA328" s="21">
        <v>31.8</v>
      </c>
      <c r="HB328" s="20">
        <v>233.86600000000001</v>
      </c>
      <c r="HC328" s="20">
        <v>220.79300000000001</v>
      </c>
      <c r="HD328" s="21">
        <v>28.5</v>
      </c>
      <c r="HE328" s="20">
        <v>209.578</v>
      </c>
      <c r="HF328" s="20">
        <v>197.863</v>
      </c>
      <c r="HG328" s="21">
        <v>135.9</v>
      </c>
      <c r="HH328" s="20">
        <v>998.19500000000005</v>
      </c>
      <c r="HI328" s="20">
        <v>942.39599999999996</v>
      </c>
      <c r="HJ328" s="20">
        <v>942.39599999999996</v>
      </c>
      <c r="HK328" s="21">
        <v>151.9</v>
      </c>
      <c r="HL328" s="20">
        <v>1115.9749999999999</v>
      </c>
      <c r="HM328" s="20">
        <v>1053.5920000000001</v>
      </c>
      <c r="HN328" s="20">
        <v>1053.5920000000001</v>
      </c>
      <c r="HO328" s="21">
        <v>287.8</v>
      </c>
      <c r="HP328" s="20">
        <v>2114.17</v>
      </c>
      <c r="HQ328" s="20">
        <v>1995.9880000000001</v>
      </c>
      <c r="HR328" s="20">
        <v>1995.9880000000001</v>
      </c>
      <c r="HS328" s="21">
        <v>163.19999999999999</v>
      </c>
      <c r="HT328" s="20">
        <v>1198.836</v>
      </c>
      <c r="HU328" s="20">
        <v>1131.8209999999999</v>
      </c>
      <c r="HV328" s="20">
        <v>1131.8209999999999</v>
      </c>
      <c r="HW328" s="21">
        <v>192.8</v>
      </c>
      <c r="HX328" s="20">
        <v>542.36900000000003</v>
      </c>
      <c r="HY328" s="20">
        <v>397073.96399999998</v>
      </c>
      <c r="HZ328" s="21">
        <v>36.5</v>
      </c>
      <c r="IA328" s="20">
        <v>102.76300000000001</v>
      </c>
      <c r="IB328" s="20">
        <v>75234.126999999993</v>
      </c>
      <c r="IC328" s="21">
        <v>32.9</v>
      </c>
      <c r="ID328" s="20">
        <v>92.427999999999997</v>
      </c>
      <c r="IE328" s="20">
        <v>67667.672999999995</v>
      </c>
      <c r="IF328" s="21">
        <v>48.1</v>
      </c>
      <c r="IG328" s="20">
        <v>135.316</v>
      </c>
      <c r="IH328" s="20">
        <v>99065.834000000003</v>
      </c>
      <c r="II328" s="20">
        <v>99065.834000000003</v>
      </c>
      <c r="IJ328" s="21">
        <v>108.2</v>
      </c>
      <c r="IK328" s="20">
        <v>304.29000000000002</v>
      </c>
      <c r="IL328" s="20">
        <v>222774.003</v>
      </c>
      <c r="IM328" s="20">
        <v>222774.003</v>
      </c>
      <c r="IN328" s="21">
        <v>156.30000000000001</v>
      </c>
      <c r="IO328" s="20">
        <v>439.60599999999999</v>
      </c>
      <c r="IP328" s="20">
        <v>321839.837</v>
      </c>
      <c r="IQ328" s="20">
        <v>321839.837</v>
      </c>
      <c r="IR328" s="21">
        <v>88.7</v>
      </c>
      <c r="IS328" s="20">
        <v>249.56</v>
      </c>
      <c r="IT328" s="23">
        <v>182705.06</v>
      </c>
      <c r="IU328" s="23">
        <v>182705.06</v>
      </c>
      <c r="IV328" s="21">
        <v>291.5</v>
      </c>
      <c r="IW328" s="20">
        <v>47055.860999999997</v>
      </c>
      <c r="IX328" s="20">
        <v>308269.06099999999</v>
      </c>
      <c r="IY328" s="21">
        <v>70.5</v>
      </c>
      <c r="IZ328" s="20">
        <v>11375.04</v>
      </c>
      <c r="JA328" s="20">
        <v>74519.362999999998</v>
      </c>
      <c r="JB328" s="21">
        <v>61.5</v>
      </c>
      <c r="JC328" s="20">
        <v>9920.2610000000004</v>
      </c>
      <c r="JD328" s="20">
        <v>64988.92</v>
      </c>
      <c r="JE328" s="20">
        <v>64988.92</v>
      </c>
      <c r="JF328" s="21">
        <v>159.6</v>
      </c>
      <c r="JG328" s="20">
        <v>25760.560000000001</v>
      </c>
      <c r="JH328" s="20">
        <v>168760.77799999999</v>
      </c>
      <c r="JI328" s="20">
        <v>168760.77799999999</v>
      </c>
      <c r="JJ328" s="21">
        <v>221</v>
      </c>
      <c r="JK328" s="20">
        <v>35680.821000000004</v>
      </c>
      <c r="JL328" s="20">
        <v>233749.698</v>
      </c>
      <c r="JM328" s="20">
        <v>233749.698</v>
      </c>
      <c r="JN328" s="21">
        <v>182.7</v>
      </c>
      <c r="JO328" s="20">
        <v>29495.921999999999</v>
      </c>
      <c r="JP328" s="20">
        <v>193231.62</v>
      </c>
      <c r="JQ328" s="20">
        <v>193231.62</v>
      </c>
      <c r="JR328" s="21">
        <v>139.9</v>
      </c>
      <c r="JS328" s="20">
        <v>378.30700000000002</v>
      </c>
      <c r="JT328" s="20">
        <v>1413700.9890000001</v>
      </c>
      <c r="JU328" s="21">
        <v>70.099999999999994</v>
      </c>
      <c r="JV328" s="20">
        <v>189.65100000000001</v>
      </c>
      <c r="JW328" s="20">
        <v>708709.93099999998</v>
      </c>
      <c r="JX328" s="20">
        <v>32.381</v>
      </c>
      <c r="JY328" s="20">
        <v>87.564999999999998</v>
      </c>
      <c r="JZ328" s="20">
        <v>327223.57</v>
      </c>
      <c r="KA328" s="20">
        <v>327223.57</v>
      </c>
      <c r="KB328" s="20">
        <v>37.383000000000003</v>
      </c>
      <c r="KC328" s="20">
        <v>101.09099999999999</v>
      </c>
      <c r="KD328" s="20">
        <v>377767.48800000001</v>
      </c>
      <c r="KE328" s="20">
        <v>377767.48800000001</v>
      </c>
      <c r="KF328" s="21">
        <v>69.8</v>
      </c>
      <c r="KG328" s="21">
        <v>188.7</v>
      </c>
      <c r="KH328" s="20">
        <v>704991.05799999996</v>
      </c>
      <c r="KI328" s="20">
        <v>704991.05799999996</v>
      </c>
      <c r="KJ328" s="21">
        <v>50.7</v>
      </c>
      <c r="KK328" s="21">
        <v>137.1</v>
      </c>
      <c r="KL328" s="21">
        <v>512407.4</v>
      </c>
      <c r="KM328" s="21">
        <v>512407.4</v>
      </c>
      <c r="KN328" s="21">
        <v>134.6</v>
      </c>
      <c r="KO328" s="20">
        <v>345.923</v>
      </c>
      <c r="KP328" s="20">
        <v>7712.9870000000001</v>
      </c>
      <c r="KQ328" s="21">
        <v>44.7</v>
      </c>
      <c r="KR328" s="20">
        <v>114.87</v>
      </c>
      <c r="KS328" s="20">
        <v>2561.2379999999998</v>
      </c>
      <c r="KT328" s="21">
        <v>43.8</v>
      </c>
      <c r="KU328" s="20">
        <v>112.68600000000001</v>
      </c>
      <c r="KV328" s="20">
        <v>2512.5329999999999</v>
      </c>
      <c r="KW328" s="21">
        <v>34.200000000000003</v>
      </c>
      <c r="KX328" s="20">
        <v>87.866</v>
      </c>
      <c r="KY328" s="20">
        <v>1959.14</v>
      </c>
      <c r="KZ328" s="20">
        <v>1959.14</v>
      </c>
      <c r="LA328" s="21">
        <v>55.7</v>
      </c>
      <c r="LB328" s="20">
        <v>143.18700000000001</v>
      </c>
      <c r="LC328" s="20">
        <v>3192.6089999999999</v>
      </c>
      <c r="LD328" s="20">
        <v>3192.6089999999999</v>
      </c>
      <c r="LE328" s="21">
        <v>89.9</v>
      </c>
      <c r="LF328" s="20">
        <v>231.053</v>
      </c>
      <c r="LG328" s="20">
        <v>5151.7489999999998</v>
      </c>
      <c r="LH328" s="20">
        <v>5151.7489999999998</v>
      </c>
      <c r="LI328" s="21">
        <v>53.5</v>
      </c>
      <c r="LJ328" s="20">
        <v>137.56</v>
      </c>
      <c r="LK328" s="20">
        <v>3067.15</v>
      </c>
      <c r="LL328" s="20">
        <v>3067.15</v>
      </c>
      <c r="LM328" s="21">
        <v>210.6</v>
      </c>
      <c r="LN328" s="20">
        <v>8382.18</v>
      </c>
      <c r="LO328" s="20">
        <v>7149.1610000000001</v>
      </c>
      <c r="LP328" s="21">
        <v>77.7</v>
      </c>
      <c r="LQ328" s="20">
        <v>3093.1179999999999</v>
      </c>
      <c r="LR328" s="20">
        <v>2638.12</v>
      </c>
      <c r="LS328" s="21">
        <v>69.8</v>
      </c>
      <c r="LT328" s="20">
        <v>2777.4850000000001</v>
      </c>
      <c r="LU328" s="20">
        <v>2368.9169999999999</v>
      </c>
      <c r="LV328" s="21">
        <v>57.7</v>
      </c>
      <c r="LW328" s="20">
        <v>2297.1469999999999</v>
      </c>
      <c r="LX328" s="20">
        <v>1959.2370000000001</v>
      </c>
      <c r="LY328" s="20">
        <v>1959.2370000000001</v>
      </c>
      <c r="LZ328" s="21">
        <v>75.2</v>
      </c>
      <c r="MA328" s="20">
        <v>2991.915</v>
      </c>
      <c r="MB328" s="20">
        <v>2551.8040000000001</v>
      </c>
      <c r="MC328" s="20">
        <v>2551.8040000000001</v>
      </c>
      <c r="MD328" s="21">
        <v>132.9</v>
      </c>
      <c r="ME328" s="20">
        <v>5289.0619999999999</v>
      </c>
      <c r="MF328" s="20">
        <v>4511.0410000000002</v>
      </c>
      <c r="MG328" s="20">
        <v>4511.0410000000002</v>
      </c>
      <c r="MH328" s="21">
        <v>84.8</v>
      </c>
      <c r="MI328" s="20">
        <v>3374.7860000000001</v>
      </c>
      <c r="MJ328" s="20">
        <v>2878.355</v>
      </c>
      <c r="MK328" s="20">
        <v>2878.355</v>
      </c>
      <c r="ML328" s="21">
        <v>293</v>
      </c>
      <c r="MM328" s="20">
        <v>1076.261</v>
      </c>
      <c r="MN328" s="20">
        <v>6826.8310000000001</v>
      </c>
      <c r="MO328" s="21">
        <v>46</v>
      </c>
      <c r="MP328" s="20">
        <v>169.12299999999999</v>
      </c>
      <c r="MQ328" s="20">
        <v>1072.7650000000001</v>
      </c>
      <c r="MR328" s="21">
        <v>40.700000000000003</v>
      </c>
      <c r="MS328" s="20">
        <v>149.34200000000001</v>
      </c>
      <c r="MT328" s="20">
        <v>947.28899999999999</v>
      </c>
      <c r="MU328" s="21">
        <v>111.1</v>
      </c>
      <c r="MV328" s="20">
        <v>408.17099999999999</v>
      </c>
      <c r="MW328" s="20">
        <v>2589.0700000000002</v>
      </c>
      <c r="MX328" s="20">
        <v>2589.0700000000002</v>
      </c>
      <c r="MY328" s="21">
        <v>135.80000000000001</v>
      </c>
      <c r="MZ328" s="20">
        <v>498.96699999999998</v>
      </c>
      <c r="NA328" s="20">
        <v>3164.9960000000001</v>
      </c>
      <c r="NB328" s="20">
        <v>3164.9960000000001</v>
      </c>
      <c r="NC328" s="21">
        <v>246.9</v>
      </c>
      <c r="ND328" s="20">
        <v>907.13800000000003</v>
      </c>
      <c r="NE328" s="20">
        <v>5754.0659999999998</v>
      </c>
      <c r="NF328" s="20">
        <v>5754.0659999999998</v>
      </c>
      <c r="NG328" s="21">
        <v>164.9</v>
      </c>
      <c r="NH328" s="20">
        <v>605.56299999999999</v>
      </c>
      <c r="NI328" s="20">
        <v>3841.1489999999999</v>
      </c>
      <c r="NJ328" s="20">
        <v>3841.1489999999999</v>
      </c>
      <c r="NK328" s="21">
        <v>315.5</v>
      </c>
      <c r="NL328" s="20">
        <v>4105.076</v>
      </c>
      <c r="NM328" s="20">
        <v>3501.2190000000001</v>
      </c>
      <c r="NN328" s="21">
        <v>143.19999999999999</v>
      </c>
      <c r="NO328" s="20">
        <v>1862.9749999999999</v>
      </c>
      <c r="NP328" s="20">
        <v>1588.931</v>
      </c>
      <c r="NQ328" s="21">
        <v>125.5</v>
      </c>
      <c r="NR328" s="20">
        <v>1633.3420000000001</v>
      </c>
      <c r="NS328" s="20">
        <v>1393.077</v>
      </c>
      <c r="NT328" s="21">
        <v>62.9</v>
      </c>
      <c r="NU328" s="20">
        <v>817.96199999999999</v>
      </c>
      <c r="NV328" s="20">
        <v>697.64</v>
      </c>
      <c r="NW328" s="20">
        <v>697.64</v>
      </c>
      <c r="NX328" s="21">
        <v>109.4</v>
      </c>
      <c r="NY328" s="20">
        <v>1424.1389999999999</v>
      </c>
      <c r="NZ328" s="20">
        <v>1214.6479999999999</v>
      </c>
      <c r="OA328" s="20">
        <v>1214.6479999999999</v>
      </c>
      <c r="OB328" s="21">
        <v>172.3</v>
      </c>
      <c r="OC328" s="20">
        <v>2242.1010000000001</v>
      </c>
      <c r="OD328" s="20">
        <v>1912.288</v>
      </c>
      <c r="OE328" s="20">
        <v>1912.288</v>
      </c>
      <c r="OF328" s="21">
        <v>104.4</v>
      </c>
      <c r="OG328" s="20">
        <v>1358.749</v>
      </c>
      <c r="OH328" s="20">
        <v>1158.877</v>
      </c>
      <c r="OI328" s="20">
        <v>1158.877</v>
      </c>
      <c r="OJ328" s="21">
        <v>273.2</v>
      </c>
      <c r="OK328" s="20">
        <v>761.11699999999996</v>
      </c>
      <c r="OL328" s="20">
        <v>649.15700000000004</v>
      </c>
      <c r="OM328" s="21">
        <v>79.8</v>
      </c>
      <c r="ON328" s="20">
        <v>222.333</v>
      </c>
      <c r="OO328" s="20">
        <v>189.62799999999999</v>
      </c>
      <c r="OP328" s="21">
        <v>75.5</v>
      </c>
      <c r="OQ328" s="20">
        <v>210.435</v>
      </c>
      <c r="OR328" s="20">
        <v>179.48</v>
      </c>
      <c r="OS328" s="21">
        <v>69.3</v>
      </c>
      <c r="OT328" s="20">
        <v>192.97200000000001</v>
      </c>
      <c r="OU328" s="20">
        <v>164.58600000000001</v>
      </c>
      <c r="OV328" s="20">
        <v>164.58600000000001</v>
      </c>
      <c r="OW328" s="21">
        <v>124.1</v>
      </c>
      <c r="OX328" s="20">
        <v>345.81200000000001</v>
      </c>
      <c r="OY328" s="20">
        <v>294.94299999999998</v>
      </c>
      <c r="OZ328" s="20">
        <v>294.94299999999998</v>
      </c>
      <c r="PA328" s="21">
        <v>193.4</v>
      </c>
      <c r="PB328" s="20">
        <v>538.78399999999999</v>
      </c>
      <c r="PC328" s="20">
        <v>459.529</v>
      </c>
      <c r="PD328" s="20">
        <v>459.529</v>
      </c>
      <c r="PE328" s="21">
        <v>100.1</v>
      </c>
      <c r="PF328" s="20">
        <v>278.77100000000002</v>
      </c>
      <c r="PG328" s="20">
        <v>237.76400000000001</v>
      </c>
      <c r="PH328" s="20">
        <v>237.76400000000001</v>
      </c>
      <c r="PI328" s="21">
        <v>374.3</v>
      </c>
      <c r="PJ328" s="20">
        <v>10228.903</v>
      </c>
      <c r="PK328" s="20">
        <v>8724.2309999999998</v>
      </c>
      <c r="PL328" s="21">
        <v>133.30000000000001</v>
      </c>
      <c r="PM328" s="20">
        <v>3643.1149999999998</v>
      </c>
      <c r="PN328" s="20">
        <v>3107.2130000000002</v>
      </c>
      <c r="PO328" s="21">
        <v>117.8</v>
      </c>
      <c r="PP328" s="20">
        <v>3219.8870000000002</v>
      </c>
      <c r="PQ328" s="20">
        <v>2746.2420000000002</v>
      </c>
      <c r="PR328" s="21">
        <v>68.3</v>
      </c>
      <c r="PS328" s="20">
        <v>1865.9459999999999</v>
      </c>
      <c r="PT328" s="20">
        <v>1591.4649999999999</v>
      </c>
      <c r="PU328" s="20">
        <v>1591.4649999999999</v>
      </c>
      <c r="PV328" s="21">
        <v>172.7</v>
      </c>
      <c r="PW328" s="20">
        <v>4719.8419999999996</v>
      </c>
      <c r="PX328" s="20">
        <v>4025.5529999999999</v>
      </c>
      <c r="PY328" s="20">
        <v>4025.5529999999999</v>
      </c>
      <c r="PZ328" s="21">
        <v>241</v>
      </c>
      <c r="QA328" s="20">
        <v>6585.7870000000003</v>
      </c>
      <c r="QB328" s="20">
        <v>5617.018</v>
      </c>
      <c r="QC328" s="20">
        <v>5617.018</v>
      </c>
      <c r="QD328" s="21">
        <v>116.2</v>
      </c>
      <c r="QE328" s="20">
        <v>3175.0929999999998</v>
      </c>
      <c r="QF328" s="20">
        <v>2708.0369999999998</v>
      </c>
      <c r="QG328" s="20">
        <v>2708.0369999999998</v>
      </c>
      <c r="QH328" s="21">
        <v>282.89999999999998</v>
      </c>
      <c r="QI328" s="21">
        <v>259.89999999999998</v>
      </c>
      <c r="QJ328" s="20">
        <v>206340.28</v>
      </c>
      <c r="QK328" s="21">
        <v>108.1</v>
      </c>
      <c r="QL328" s="21">
        <v>97.1</v>
      </c>
      <c r="QM328" s="20">
        <v>78835.070999999996</v>
      </c>
      <c r="QN328" s="21">
        <v>102.2</v>
      </c>
      <c r="QO328" s="21">
        <v>92.6</v>
      </c>
      <c r="QP328" s="20">
        <v>74572.834000000003</v>
      </c>
      <c r="QQ328" s="21">
        <v>67.8</v>
      </c>
      <c r="QR328" s="21">
        <v>60.2</v>
      </c>
      <c r="QS328" s="20">
        <v>49457.722000000002</v>
      </c>
      <c r="QT328" s="21">
        <v>107</v>
      </c>
      <c r="QU328" s="21">
        <v>102.7</v>
      </c>
      <c r="QV328" s="20">
        <v>78047.486999999994</v>
      </c>
      <c r="QW328" s="21">
        <v>174.8</v>
      </c>
      <c r="QX328" s="21">
        <v>162.80000000000001</v>
      </c>
      <c r="QY328" s="20">
        <v>127505.209</v>
      </c>
      <c r="QZ328" s="21">
        <v>102.1</v>
      </c>
      <c r="RA328" s="21">
        <v>100.4</v>
      </c>
      <c r="RB328" s="20">
        <v>74439.785000000003</v>
      </c>
      <c r="RC328" s="21">
        <v>310</v>
      </c>
      <c r="RD328" s="20">
        <v>8910.4789999999994</v>
      </c>
      <c r="RE328" s="20">
        <v>6475.2449999999999</v>
      </c>
      <c r="RF328" s="21">
        <v>134.30000000000001</v>
      </c>
      <c r="RG328" s="20">
        <v>3861.2260000000001</v>
      </c>
      <c r="RH328" s="20">
        <v>2805.953</v>
      </c>
      <c r="RI328" s="21">
        <v>107.5</v>
      </c>
      <c r="RJ328" s="20">
        <v>3090.4859999999999</v>
      </c>
      <c r="RK328" s="20">
        <v>2245.8560000000002</v>
      </c>
      <c r="RL328" s="21">
        <v>92.5</v>
      </c>
      <c r="RM328" s="20">
        <v>2658.2040000000002</v>
      </c>
      <c r="RN328" s="20">
        <v>1931.7170000000001</v>
      </c>
      <c r="RO328" s="20">
        <v>1931.7170000000001</v>
      </c>
      <c r="RP328" s="21">
        <v>83.2</v>
      </c>
      <c r="RQ328" s="20">
        <v>2391.049</v>
      </c>
      <c r="RR328" s="20">
        <v>1737.575</v>
      </c>
      <c r="RS328" s="20">
        <v>1737.575</v>
      </c>
      <c r="RT328" s="21">
        <v>175.7</v>
      </c>
      <c r="RU328" s="20">
        <v>5049.2529999999997</v>
      </c>
      <c r="RV328" s="20">
        <v>3669.2919999999999</v>
      </c>
      <c r="RW328" s="20">
        <v>3669.2919999999999</v>
      </c>
      <c r="RX328" s="21">
        <v>96.1</v>
      </c>
      <c r="RY328" s="20">
        <v>2762.491</v>
      </c>
      <c r="RZ328" s="20">
        <v>2007.502</v>
      </c>
      <c r="SA328" s="20">
        <v>2007.502</v>
      </c>
      <c r="SB328" s="21">
        <v>351.6</v>
      </c>
      <c r="SC328" s="20">
        <v>676.32899999999995</v>
      </c>
      <c r="SD328" s="20">
        <v>576.84100000000001</v>
      </c>
      <c r="SE328" s="21">
        <v>223.8</v>
      </c>
      <c r="SF328" s="20">
        <v>430.58600000000001</v>
      </c>
      <c r="SG328" s="20">
        <v>367.24700000000001</v>
      </c>
      <c r="SH328" s="21">
        <v>209.9</v>
      </c>
      <c r="SI328" s="20">
        <v>403.72800000000001</v>
      </c>
      <c r="SJ328" s="20">
        <v>344.34</v>
      </c>
      <c r="SK328" s="21">
        <v>59.3</v>
      </c>
      <c r="SL328" s="20">
        <v>114.04900000000001</v>
      </c>
      <c r="SM328" s="20">
        <v>97.272000000000006</v>
      </c>
      <c r="SN328" s="20">
        <v>97.272000000000006</v>
      </c>
      <c r="SO328" s="21">
        <v>68.5</v>
      </c>
      <c r="SP328" s="20">
        <v>131.69399999999999</v>
      </c>
      <c r="SQ328" s="20">
        <v>112.322</v>
      </c>
      <c r="SR328" s="20">
        <v>112.322</v>
      </c>
      <c r="SS328" s="21">
        <v>127.7</v>
      </c>
      <c r="ST328" s="20">
        <v>245.74299999999999</v>
      </c>
      <c r="SU328" s="20">
        <v>209.59399999999999</v>
      </c>
      <c r="SV328" s="20">
        <v>209.59399999999999</v>
      </c>
      <c r="SW328" s="21">
        <v>81.2</v>
      </c>
      <c r="SX328" s="20">
        <v>156.178</v>
      </c>
      <c r="SY328" s="20">
        <v>133.20500000000001</v>
      </c>
      <c r="SZ328" s="20">
        <v>133.20500000000001</v>
      </c>
      <c r="TA328" s="21">
        <v>471.9</v>
      </c>
      <c r="TB328" s="20">
        <v>1655.5809999999999</v>
      </c>
      <c r="TC328" s="20">
        <v>12870.816000000001</v>
      </c>
      <c r="TD328" s="21">
        <v>83.8</v>
      </c>
      <c r="TE328" s="20">
        <v>293.99700000000001</v>
      </c>
      <c r="TF328" s="20">
        <v>2285.5949999999998</v>
      </c>
      <c r="TG328" s="21">
        <v>91.7</v>
      </c>
      <c r="TH328" s="20">
        <v>321.54199999999997</v>
      </c>
      <c r="TI328" s="20">
        <v>2499.7339999999999</v>
      </c>
      <c r="TJ328" s="20">
        <v>2499.7339999999999</v>
      </c>
      <c r="TK328" s="21">
        <v>296.5</v>
      </c>
      <c r="TL328" s="20">
        <v>1040.0409999999999</v>
      </c>
      <c r="TM328" s="20">
        <v>8085.4870000000001</v>
      </c>
      <c r="TN328" s="20">
        <v>8085.4870000000001</v>
      </c>
      <c r="TO328" s="21">
        <v>388.1</v>
      </c>
      <c r="TP328" s="20">
        <v>1361.5830000000001</v>
      </c>
      <c r="TQ328" s="20">
        <v>10585.221</v>
      </c>
      <c r="TR328" s="20">
        <v>10585.221</v>
      </c>
      <c r="TS328" s="21">
        <v>279.3</v>
      </c>
      <c r="TT328" s="20">
        <v>979.89499999999998</v>
      </c>
      <c r="TU328" s="20">
        <v>7617.9030000000002</v>
      </c>
      <c r="TV328" s="20">
        <v>7617.9030000000002</v>
      </c>
      <c r="TW328" s="21">
        <v>179.4</v>
      </c>
      <c r="TX328" s="20">
        <v>282.00299999999999</v>
      </c>
      <c r="TY328" s="20">
        <v>87371.555999999997</v>
      </c>
      <c r="TZ328" s="21">
        <v>82.3</v>
      </c>
      <c r="UA328" s="20">
        <v>129.392</v>
      </c>
      <c r="UB328" s="20">
        <v>40089</v>
      </c>
      <c r="UC328" s="21">
        <v>78.099999999999994</v>
      </c>
      <c r="UD328" s="20">
        <v>122.739</v>
      </c>
      <c r="UE328" s="20">
        <v>38027.74</v>
      </c>
      <c r="UF328" s="21">
        <v>21.3</v>
      </c>
      <c r="UG328" s="20">
        <v>33.5</v>
      </c>
      <c r="UH328" s="20">
        <v>10379.178</v>
      </c>
      <c r="UI328" s="20">
        <v>10379.178</v>
      </c>
      <c r="UJ328" s="21">
        <v>75.8</v>
      </c>
      <c r="UK328" s="20">
        <v>119.11</v>
      </c>
      <c r="UL328" s="20">
        <v>36903.377999999997</v>
      </c>
      <c r="UM328" s="20">
        <v>36903.377999999997</v>
      </c>
      <c r="UN328" s="21">
        <v>97.1</v>
      </c>
      <c r="UO328" s="20">
        <v>152.61000000000001</v>
      </c>
      <c r="UP328" s="20">
        <v>47282.555999999997</v>
      </c>
      <c r="UQ328" s="20">
        <v>47282.555999999997</v>
      </c>
      <c r="UR328" s="21">
        <v>37.700000000000003</v>
      </c>
      <c r="US328" s="20">
        <v>59.173999999999999</v>
      </c>
      <c r="UT328" s="20">
        <v>18333.742999999999</v>
      </c>
      <c r="UU328" s="20">
        <v>18333.742999999999</v>
      </c>
      <c r="UV328" s="21">
        <v>85.9</v>
      </c>
      <c r="UW328" s="20">
        <v>917.09400000000005</v>
      </c>
      <c r="UX328" s="20">
        <v>13320786.640000001</v>
      </c>
      <c r="UY328" s="21">
        <v>41.4</v>
      </c>
      <c r="UZ328" s="20">
        <v>442.29199999999997</v>
      </c>
      <c r="VA328" s="20">
        <v>6424285.3629999999</v>
      </c>
      <c r="VB328" s="21">
        <v>17.8</v>
      </c>
      <c r="VC328" s="20">
        <v>189.73400000000001</v>
      </c>
      <c r="VD328" s="20">
        <v>2755884.602</v>
      </c>
      <c r="VE328" s="20">
        <v>2755884.602</v>
      </c>
      <c r="VF328" s="21">
        <v>26.7</v>
      </c>
      <c r="VG328" s="20">
        <v>285.06799999999998</v>
      </c>
      <c r="VH328" s="20">
        <v>4140616.6749999998</v>
      </c>
      <c r="VI328" s="20">
        <v>4140616.6749999998</v>
      </c>
      <c r="VJ328" s="21">
        <v>44.5</v>
      </c>
      <c r="VK328" s="20">
        <v>474.80200000000002</v>
      </c>
      <c r="VL328" s="20">
        <v>6896501.2769999998</v>
      </c>
      <c r="VM328" s="20">
        <v>6896501.2769999998</v>
      </c>
      <c r="VN328" s="21">
        <v>35.799999999999997</v>
      </c>
      <c r="VO328" s="20">
        <v>382.53399999999999</v>
      </c>
      <c r="VP328" s="20">
        <v>5556308.5499999998</v>
      </c>
      <c r="VQ328" s="20">
        <v>5556308.5499999998</v>
      </c>
      <c r="VR328" s="21">
        <v>275.3</v>
      </c>
      <c r="VS328" s="20">
        <v>1229.079</v>
      </c>
      <c r="VT328" s="20">
        <v>1048.2809999999999</v>
      </c>
      <c r="VU328" s="21">
        <v>65.5</v>
      </c>
      <c r="VV328" s="20">
        <v>292.34100000000001</v>
      </c>
      <c r="VW328" s="20">
        <v>249.33799999999999</v>
      </c>
      <c r="VX328" s="21">
        <v>60.5</v>
      </c>
      <c r="VY328" s="20">
        <v>270.19099999999997</v>
      </c>
      <c r="VZ328" s="20">
        <v>230.446</v>
      </c>
      <c r="WA328" s="21">
        <v>35</v>
      </c>
      <c r="WB328" s="20">
        <v>156.417</v>
      </c>
      <c r="WC328" s="20">
        <v>133.40799999999999</v>
      </c>
      <c r="WD328" s="20">
        <v>133.40799999999999</v>
      </c>
      <c r="WE328" s="21">
        <v>174.8</v>
      </c>
      <c r="WF328" s="20">
        <v>780.32100000000003</v>
      </c>
      <c r="WG328" s="20">
        <v>665.53499999999997</v>
      </c>
      <c r="WH328" s="20">
        <v>665.53499999999997</v>
      </c>
      <c r="WI328" s="21">
        <v>209.8</v>
      </c>
      <c r="WJ328" s="20">
        <v>936.73699999999997</v>
      </c>
      <c r="WK328" s="20">
        <v>798.94299999999998</v>
      </c>
      <c r="WL328" s="20">
        <v>798.94299999999998</v>
      </c>
      <c r="WM328" s="21">
        <v>32.299999999999997</v>
      </c>
      <c r="WN328" s="20">
        <v>144.31</v>
      </c>
      <c r="WO328" s="20">
        <v>123.08199999999999</v>
      </c>
      <c r="WP328" s="20">
        <v>123.08199999999999</v>
      </c>
      <c r="WQ328" s="21">
        <v>195.4</v>
      </c>
      <c r="WR328" s="20">
        <v>834.31700000000001</v>
      </c>
      <c r="WS328" s="20">
        <v>2787.788</v>
      </c>
      <c r="WT328" s="21">
        <v>80.900000000000006</v>
      </c>
      <c r="WU328" s="20">
        <v>345.39100000000002</v>
      </c>
      <c r="WV328" s="20">
        <v>1154.0899999999999</v>
      </c>
      <c r="WW328" s="21">
        <v>73</v>
      </c>
      <c r="WX328" s="20">
        <v>311.77199999999999</v>
      </c>
      <c r="WY328" s="20">
        <v>1041.7539999999999</v>
      </c>
      <c r="WZ328" s="21">
        <v>43.6</v>
      </c>
      <c r="XA328" s="20">
        <v>186.21199999999999</v>
      </c>
      <c r="XB328" s="20">
        <v>622.21</v>
      </c>
      <c r="XC328" s="20">
        <v>622.21</v>
      </c>
      <c r="XD328" s="21">
        <v>70.900000000000006</v>
      </c>
      <c r="XE328" s="20">
        <v>302.714</v>
      </c>
      <c r="XF328" s="20">
        <v>1011.4880000000001</v>
      </c>
      <c r="XG328" s="20">
        <v>1011.4880000000001</v>
      </c>
      <c r="XH328" s="21">
        <v>114.5</v>
      </c>
      <c r="XI328" s="20">
        <v>488.92599999999999</v>
      </c>
      <c r="XJ328" s="20">
        <v>1633.6980000000001</v>
      </c>
      <c r="XK328" s="20">
        <v>1633.6980000000001</v>
      </c>
      <c r="XL328" s="21">
        <v>68.5</v>
      </c>
      <c r="XM328" s="20">
        <v>292.62</v>
      </c>
      <c r="XN328" s="22">
        <v>977.75923999999998</v>
      </c>
      <c r="XO328" s="22">
        <v>977.75923999999998</v>
      </c>
      <c r="XP328" s="21">
        <v>189.9</v>
      </c>
      <c r="XQ328" s="20">
        <v>5137.5429999999997</v>
      </c>
      <c r="XR328" s="20">
        <v>376006.99599999998</v>
      </c>
      <c r="XS328" s="21">
        <v>89.4</v>
      </c>
      <c r="XT328" s="20">
        <v>2418.9769999999999</v>
      </c>
      <c r="XU328" s="20">
        <v>177040.31</v>
      </c>
      <c r="XV328" s="21">
        <v>40.6</v>
      </c>
      <c r="XW328" s="20">
        <v>1099.5630000000001</v>
      </c>
      <c r="XX328" s="20">
        <v>80474.896999999997</v>
      </c>
      <c r="XY328" s="20">
        <v>80474.896999999997</v>
      </c>
      <c r="XZ328" s="21">
        <v>59.8</v>
      </c>
      <c r="YA328" s="20">
        <v>1619.0029999999999</v>
      </c>
      <c r="YB328" s="20">
        <v>118491.789</v>
      </c>
      <c r="YC328" s="20">
        <v>118491.789</v>
      </c>
      <c r="YD328" s="21">
        <v>100.5</v>
      </c>
      <c r="YE328" s="20">
        <v>2718.5659999999998</v>
      </c>
      <c r="YF328" s="20">
        <v>198966.68599999999</v>
      </c>
      <c r="YG328" s="20">
        <v>198966.68599999999</v>
      </c>
      <c r="YH328" s="21">
        <v>58.9</v>
      </c>
      <c r="YI328" s="20">
        <v>1593.1220000000001</v>
      </c>
      <c r="YJ328" s="20">
        <v>116597.57</v>
      </c>
      <c r="YK328" s="20">
        <v>116597.57</v>
      </c>
      <c r="YL328" s="21">
        <v>300</v>
      </c>
      <c r="YM328" s="20">
        <v>5859.5990000000002</v>
      </c>
      <c r="YN328" s="20">
        <v>4997.652</v>
      </c>
      <c r="YO328" s="21">
        <v>178.1</v>
      </c>
      <c r="YP328" s="20">
        <v>3479.2469999999998</v>
      </c>
      <c r="YQ328" s="20">
        <v>2967.45</v>
      </c>
      <c r="YR328" s="21">
        <v>159.1</v>
      </c>
      <c r="YS328" s="20">
        <v>3108.1759999999999</v>
      </c>
      <c r="YT328" s="20">
        <v>2650.9630000000002</v>
      </c>
      <c r="YU328" s="21">
        <v>45.2</v>
      </c>
      <c r="YV328" s="20">
        <v>882.63800000000003</v>
      </c>
      <c r="YW328" s="20">
        <v>752.80200000000002</v>
      </c>
      <c r="YX328" s="20">
        <v>752.80200000000002</v>
      </c>
      <c r="YY328" s="21">
        <v>76.7</v>
      </c>
      <c r="YZ328" s="20">
        <v>1497.7139999999999</v>
      </c>
      <c r="ZA328" s="20">
        <v>1277.4000000000001</v>
      </c>
      <c r="ZB328" s="20">
        <v>1277.4000000000001</v>
      </c>
      <c r="ZC328" s="21">
        <v>121.9</v>
      </c>
      <c r="ZD328" s="20">
        <v>2380.3519999999999</v>
      </c>
      <c r="ZE328" s="20">
        <v>2030.202</v>
      </c>
      <c r="ZF328" s="20">
        <v>2030.202</v>
      </c>
      <c r="ZG328" s="21">
        <v>79.7</v>
      </c>
      <c r="ZH328" s="20">
        <v>1556.6790000000001</v>
      </c>
      <c r="ZI328" s="20">
        <v>1327.691</v>
      </c>
      <c r="ZJ328" s="20">
        <v>1327.691</v>
      </c>
      <c r="ZK328" s="21">
        <v>420.5</v>
      </c>
      <c r="ZL328" s="20">
        <v>20394.864000000001</v>
      </c>
      <c r="ZM328" s="20">
        <v>2259697.9</v>
      </c>
      <c r="ZN328" s="21">
        <v>236.2</v>
      </c>
      <c r="ZO328" s="20">
        <v>11457.04</v>
      </c>
      <c r="ZP328" s="20">
        <v>1269410.2</v>
      </c>
      <c r="ZQ328" s="21">
        <v>225.8</v>
      </c>
      <c r="ZR328" s="20">
        <v>10951.554</v>
      </c>
      <c r="ZS328" s="20">
        <v>1213403.692</v>
      </c>
      <c r="ZT328" s="21">
        <v>68.2</v>
      </c>
      <c r="ZU328" s="20">
        <v>3309.2089999999998</v>
      </c>
      <c r="ZV328" s="20">
        <v>366651.8</v>
      </c>
      <c r="ZW328" s="20">
        <v>366651.8</v>
      </c>
      <c r="ZX328" s="21">
        <v>116.1</v>
      </c>
      <c r="ZY328" s="20">
        <v>5628.6149999999998</v>
      </c>
      <c r="ZZ328" s="20">
        <v>623635.9</v>
      </c>
      <c r="AAA328" s="20">
        <v>623635.9</v>
      </c>
      <c r="AAB328" s="21">
        <v>184.3</v>
      </c>
      <c r="AAC328" s="20">
        <v>8937.8240000000005</v>
      </c>
      <c r="AAD328" s="20">
        <v>990287.7</v>
      </c>
      <c r="AAE328" s="20">
        <v>990287.7</v>
      </c>
      <c r="AAF328" s="21">
        <v>121.3</v>
      </c>
      <c r="AAG328" s="20">
        <v>5880.1840000000002</v>
      </c>
      <c r="AAH328" s="20">
        <v>651509.1</v>
      </c>
      <c r="AAI328" s="20">
        <v>651509.1</v>
      </c>
      <c r="AAJ328" s="21">
        <v>261</v>
      </c>
      <c r="AAK328" s="20">
        <v>4541.5609999999997</v>
      </c>
      <c r="AAL328" s="20">
        <v>5129116.5</v>
      </c>
      <c r="AAM328" s="21">
        <v>45.8</v>
      </c>
      <c r="AAN328" s="20">
        <v>797.67399999999998</v>
      </c>
      <c r="AAO328" s="20">
        <v>900871.8</v>
      </c>
      <c r="AAP328" s="21">
        <v>104.4</v>
      </c>
      <c r="AAQ328" s="20">
        <v>1816.373</v>
      </c>
      <c r="AAR328" s="20">
        <v>2051362.5</v>
      </c>
      <c r="AAS328" s="20">
        <v>2051362.5</v>
      </c>
      <c r="AAT328" s="21">
        <v>110.8</v>
      </c>
      <c r="AAU328" s="20">
        <v>1927.5139999999999</v>
      </c>
      <c r="AAV328" s="20">
        <v>2176882.2000000002</v>
      </c>
      <c r="AAW328" s="20">
        <v>2176882.2000000002</v>
      </c>
      <c r="AAX328" s="21">
        <v>215.1</v>
      </c>
      <c r="AAY328" s="20">
        <v>3743.886</v>
      </c>
      <c r="AAZ328" s="20">
        <v>4228244.7</v>
      </c>
      <c r="ABA328" s="20">
        <v>4228244.7</v>
      </c>
      <c r="ABB328" s="21">
        <v>153.6</v>
      </c>
      <c r="ABC328" s="20">
        <v>2673.0010000000002</v>
      </c>
      <c r="ABD328" s="20">
        <v>3018815.6</v>
      </c>
      <c r="ABE328" s="20">
        <v>3018815.6</v>
      </c>
      <c r="ABF328" s="21">
        <v>426.4</v>
      </c>
      <c r="ABG328" s="20">
        <v>329.75700000000001</v>
      </c>
      <c r="ABH328" s="20">
        <v>281.25</v>
      </c>
      <c r="ABI328" s="21">
        <v>28.9</v>
      </c>
      <c r="ABJ328" s="20">
        <v>22.353999999999999</v>
      </c>
      <c r="ABK328" s="20">
        <v>19.065999999999999</v>
      </c>
      <c r="ABL328" s="21">
        <v>27.8</v>
      </c>
      <c r="ABM328" s="20">
        <v>21.536000000000001</v>
      </c>
      <c r="ABN328" s="20">
        <v>18.367999999999999</v>
      </c>
      <c r="ABO328" s="21">
        <v>69.400000000000006</v>
      </c>
      <c r="ABP328" s="20">
        <v>53.655999999999999</v>
      </c>
      <c r="ABQ328" s="20">
        <v>45.762999999999998</v>
      </c>
      <c r="ABR328" s="20">
        <v>45.762999999999998</v>
      </c>
      <c r="ABS328" s="21">
        <v>328.1</v>
      </c>
      <c r="ABT328" s="20">
        <v>253.74600000000001</v>
      </c>
      <c r="ABU328" s="20">
        <v>216.42</v>
      </c>
      <c r="ABV328" s="20">
        <v>216.42</v>
      </c>
      <c r="ABW328" s="21">
        <v>397.5</v>
      </c>
      <c r="ABX328" s="20">
        <v>307.40199999999999</v>
      </c>
      <c r="ABY328" s="20">
        <v>262.18400000000003</v>
      </c>
      <c r="ABZ328" s="20">
        <v>262.18400000000003</v>
      </c>
      <c r="ACA328" s="21">
        <v>107</v>
      </c>
      <c r="ACB328" s="20">
        <v>82.772999999999996</v>
      </c>
      <c r="ACC328" s="20">
        <v>70.596999999999994</v>
      </c>
      <c r="ACD328" s="20">
        <v>70.596999999999994</v>
      </c>
      <c r="ACE328" s="21">
        <v>87</v>
      </c>
      <c r="ACF328" s="20">
        <v>997.31399999999996</v>
      </c>
      <c r="ACG328" s="20">
        <v>20457.108</v>
      </c>
      <c r="ACH328" s="21">
        <v>42.7</v>
      </c>
      <c r="ACI328" s="20">
        <v>489.75599999999997</v>
      </c>
      <c r="ACJ328" s="20">
        <v>10045.967000000001</v>
      </c>
      <c r="ACK328" s="21">
        <v>17.399999999999999</v>
      </c>
      <c r="ACL328" s="20">
        <v>198.89</v>
      </c>
      <c r="ACM328" s="20">
        <v>4079.6790000000001</v>
      </c>
      <c r="ACN328" s="20">
        <v>4079.6790000000001</v>
      </c>
      <c r="ACO328" s="21">
        <v>26.9</v>
      </c>
      <c r="ACP328" s="20">
        <v>308.66800000000001</v>
      </c>
      <c r="ACQ328" s="20">
        <v>6331.4620000000004</v>
      </c>
      <c r="ACR328" s="20">
        <v>6331.4620000000004</v>
      </c>
      <c r="ACS328" s="21">
        <v>44.3</v>
      </c>
      <c r="ACT328" s="20">
        <v>507.55799999999999</v>
      </c>
      <c r="ACU328" s="20">
        <v>10411.141</v>
      </c>
      <c r="ACV328" s="20">
        <v>10411.141</v>
      </c>
      <c r="ACW328" s="21">
        <v>20.399999999999999</v>
      </c>
      <c r="ACX328" s="20">
        <v>234.09200000000001</v>
      </c>
      <c r="ACY328" s="20">
        <v>4801.732</v>
      </c>
      <c r="ACZ328" s="20">
        <v>4801.732</v>
      </c>
      <c r="ADA328" s="21">
        <v>214.8</v>
      </c>
      <c r="ADB328" s="20">
        <v>736.72199999999998</v>
      </c>
      <c r="ADC328" s="20">
        <v>3054.819</v>
      </c>
      <c r="ADD328" s="21">
        <v>64.5</v>
      </c>
      <c r="ADE328" s="20">
        <v>221.267</v>
      </c>
      <c r="ADF328" s="20">
        <v>917.48500000000001</v>
      </c>
      <c r="ADG328" s="21">
        <v>76.599999999999994</v>
      </c>
      <c r="ADH328" s="20">
        <v>262.73500000000001</v>
      </c>
      <c r="ADI328" s="20">
        <v>1089.432</v>
      </c>
      <c r="ADJ328" s="20">
        <v>1089.432</v>
      </c>
      <c r="ADK328" s="21">
        <v>73.7</v>
      </c>
      <c r="ADL328" s="20">
        <v>252.72</v>
      </c>
      <c r="ADM328" s="20">
        <v>1047.903</v>
      </c>
      <c r="ADN328" s="20">
        <v>1047.903</v>
      </c>
      <c r="ADO328" s="21">
        <v>150.30000000000001</v>
      </c>
      <c r="ADP328" s="20">
        <v>515.45500000000004</v>
      </c>
      <c r="ADQ328" s="20">
        <v>2137.3339999999998</v>
      </c>
      <c r="ADR328" s="20">
        <v>2137.3339999999998</v>
      </c>
      <c r="ADS328" s="21">
        <v>145.1</v>
      </c>
      <c r="ADT328" s="20">
        <v>497.68799999999999</v>
      </c>
      <c r="ADU328" s="20">
        <v>2063.663</v>
      </c>
      <c r="ADV328" s="20">
        <v>2063.663</v>
      </c>
      <c r="ADW328" s="21">
        <v>319.5</v>
      </c>
      <c r="ADX328" s="20">
        <v>2983.096</v>
      </c>
      <c r="ADY328" s="20">
        <v>2544.2829999999999</v>
      </c>
      <c r="ADZ328" s="21">
        <v>62.3</v>
      </c>
      <c r="AEA328" s="20">
        <v>581.51</v>
      </c>
      <c r="AEB328" s="20">
        <v>495.97</v>
      </c>
      <c r="AEC328" s="21">
        <v>55.3</v>
      </c>
      <c r="AED328" s="20">
        <v>515.85299999999995</v>
      </c>
      <c r="AEE328" s="20">
        <v>439.971</v>
      </c>
      <c r="AEF328" s="21">
        <v>105.7</v>
      </c>
      <c r="AEG328" s="20">
        <v>987.03599999999994</v>
      </c>
      <c r="AEH328" s="20">
        <v>841.84299999999996</v>
      </c>
      <c r="AEI328" s="20">
        <v>841.84299999999996</v>
      </c>
      <c r="AEJ328" s="21">
        <v>151.5</v>
      </c>
      <c r="AEK328" s="20">
        <v>1414.55</v>
      </c>
      <c r="AEL328" s="20">
        <v>1206.47</v>
      </c>
      <c r="AEM328" s="20">
        <v>1206.47</v>
      </c>
      <c r="AEN328" s="21">
        <v>257.2</v>
      </c>
      <c r="AEO328" s="20">
        <v>2401.5859999999998</v>
      </c>
      <c r="AEP328" s="20">
        <v>2048.3130000000001</v>
      </c>
      <c r="AEQ328" s="20">
        <v>2048.3130000000001</v>
      </c>
      <c r="AER328" s="21">
        <v>104.6</v>
      </c>
      <c r="AES328" s="20">
        <v>976.36699999999996</v>
      </c>
      <c r="AET328" s="20">
        <v>832.74300000000005</v>
      </c>
      <c r="AEU328" s="20">
        <v>832.74300000000005</v>
      </c>
      <c r="AEV328" s="21">
        <v>321.39999999999998</v>
      </c>
      <c r="AEW328" s="20">
        <v>1318.748</v>
      </c>
      <c r="AEX328" s="20">
        <v>11242.195</v>
      </c>
      <c r="AEY328" s="21">
        <v>43</v>
      </c>
      <c r="AEZ328" s="20">
        <v>176.57400000000001</v>
      </c>
      <c r="AFA328" s="20">
        <v>1505.2760000000001</v>
      </c>
      <c r="AFB328" s="21">
        <v>42.4</v>
      </c>
      <c r="AFC328" s="20">
        <v>173.93600000000001</v>
      </c>
      <c r="AFD328" s="20">
        <v>1482.7829999999999</v>
      </c>
      <c r="AFE328" s="21">
        <v>112.8</v>
      </c>
      <c r="AFF328" s="20">
        <v>462.88499999999999</v>
      </c>
      <c r="AFG328" s="20">
        <v>3946.0450000000001</v>
      </c>
      <c r="AFH328" s="20">
        <v>3946.0450000000001</v>
      </c>
      <c r="AFI328" s="21">
        <v>165.6</v>
      </c>
      <c r="AFJ328" s="20">
        <v>679.28899999999999</v>
      </c>
      <c r="AFK328" s="20">
        <v>5790.8739999999998</v>
      </c>
      <c r="AFL328" s="20">
        <v>5790.8739999999998</v>
      </c>
      <c r="AFM328" s="21">
        <v>278.39999999999998</v>
      </c>
      <c r="AFN328" s="20">
        <v>1142.174</v>
      </c>
      <c r="AFO328" s="20">
        <v>9736.9189999999999</v>
      </c>
      <c r="AFP328" s="20">
        <v>9736.9189999999999</v>
      </c>
      <c r="AFQ328" s="21">
        <v>139.5</v>
      </c>
      <c r="AFR328" s="20">
        <v>572.44399999999996</v>
      </c>
      <c r="AFS328" s="20">
        <v>4880.0240000000003</v>
      </c>
      <c r="AFT328" s="20">
        <v>4880.0240000000003</v>
      </c>
      <c r="AFU328" s="21">
        <v>222.2</v>
      </c>
      <c r="AFV328" s="20">
        <v>508.85</v>
      </c>
      <c r="AFW328" s="20">
        <v>727.75800000000004</v>
      </c>
      <c r="AFX328" s="21">
        <v>47.1</v>
      </c>
      <c r="AFY328" s="20">
        <v>107.937</v>
      </c>
      <c r="AFZ328" s="20">
        <v>154.37200000000001</v>
      </c>
      <c r="AGA328" s="21">
        <v>98.7</v>
      </c>
      <c r="AGB328" s="20">
        <v>226.06899999999999</v>
      </c>
      <c r="AGC328" s="20">
        <v>323.32400000000001</v>
      </c>
      <c r="AGD328" s="20">
        <v>323.32400000000001</v>
      </c>
      <c r="AGE328" s="21">
        <v>76.400000000000006</v>
      </c>
      <c r="AGF328" s="20">
        <v>174.84399999999999</v>
      </c>
      <c r="AGG328" s="20">
        <v>250.06200000000001</v>
      </c>
      <c r="AGH328" s="20">
        <v>250.06200000000001</v>
      </c>
      <c r="AGI328" s="21">
        <v>175.1</v>
      </c>
      <c r="AGJ328" s="20">
        <v>400.91300000000001</v>
      </c>
      <c r="AGK328" s="20">
        <v>573.38599999999997</v>
      </c>
      <c r="AGL328" s="20">
        <v>573.38599999999997</v>
      </c>
      <c r="AGM328" s="21">
        <v>148.5</v>
      </c>
      <c r="AGN328" s="20">
        <v>340.06299999999999</v>
      </c>
      <c r="AGO328" s="20">
        <v>486.358</v>
      </c>
      <c r="AGP328" s="20">
        <v>486.358</v>
      </c>
      <c r="AGQ328" s="21">
        <v>141.69999999999999</v>
      </c>
      <c r="AGR328" s="20">
        <v>847.52</v>
      </c>
      <c r="AGS328" s="20">
        <v>3361.7710000000002</v>
      </c>
      <c r="AGT328" s="21">
        <v>61.6</v>
      </c>
      <c r="AGU328" s="20">
        <v>368.54899999999998</v>
      </c>
      <c r="AGV328" s="20">
        <v>1461.885</v>
      </c>
      <c r="AGW328" s="21">
        <v>58.6</v>
      </c>
      <c r="AGX328" s="20">
        <v>350.42</v>
      </c>
      <c r="AGY328" s="20">
        <v>1389.9770000000001</v>
      </c>
      <c r="AGZ328" s="21">
        <v>34.299999999999997</v>
      </c>
      <c r="AHA328" s="20">
        <v>204.94200000000001</v>
      </c>
      <c r="AHB328" s="20">
        <v>812.92399999999998</v>
      </c>
      <c r="AHC328" s="20">
        <v>812.92399999999998</v>
      </c>
      <c r="AHD328" s="21">
        <v>45.8</v>
      </c>
      <c r="AHE328" s="20">
        <v>274.029</v>
      </c>
      <c r="AHF328" s="20">
        <v>1086.962</v>
      </c>
      <c r="AHG328" s="20">
        <v>1086.962</v>
      </c>
      <c r="AHH328" s="21">
        <v>80.099999999999994</v>
      </c>
      <c r="AHI328" s="20">
        <v>478.971</v>
      </c>
      <c r="AHJ328" s="20">
        <v>1899.886</v>
      </c>
      <c r="AHK328" s="20">
        <v>1899.886</v>
      </c>
      <c r="AHL328" s="21">
        <v>49.2</v>
      </c>
      <c r="AHM328" s="20">
        <v>294.387</v>
      </c>
      <c r="AHN328" s="20">
        <v>1167.7170000000001</v>
      </c>
      <c r="AHO328" s="20">
        <v>1167.7170000000001</v>
      </c>
      <c r="AHP328" s="21">
        <v>332.7</v>
      </c>
      <c r="AHQ328" s="20">
        <v>777.02099999999996</v>
      </c>
      <c r="AHR328" s="20">
        <v>662.721</v>
      </c>
      <c r="AHS328" s="21">
        <v>153.4</v>
      </c>
      <c r="AHT328" s="20">
        <v>358.15800000000002</v>
      </c>
      <c r="AHU328" s="20">
        <v>305.47300000000001</v>
      </c>
      <c r="AHV328" s="21">
        <v>138.19999999999999</v>
      </c>
      <c r="AHW328" s="20">
        <v>322.74200000000002</v>
      </c>
      <c r="AHX328" s="20">
        <v>275.267</v>
      </c>
      <c r="AHY328" s="21">
        <v>69.8</v>
      </c>
      <c r="AHZ328" s="20">
        <v>163.00200000000001</v>
      </c>
      <c r="AIA328" s="20">
        <v>139.024</v>
      </c>
      <c r="AIB328" s="20">
        <v>139.024</v>
      </c>
      <c r="AIC328" s="21">
        <v>109.6</v>
      </c>
      <c r="AID328" s="20">
        <v>255.86099999999999</v>
      </c>
      <c r="AIE328" s="20">
        <v>218.22399999999999</v>
      </c>
      <c r="AIF328" s="20">
        <v>218.22399999999999</v>
      </c>
      <c r="AIG328" s="21">
        <v>179.3</v>
      </c>
      <c r="AIH328" s="20">
        <v>418.863</v>
      </c>
      <c r="AII328" s="20">
        <v>357.24799999999999</v>
      </c>
      <c r="AIJ328" s="20">
        <v>357.24799999999999</v>
      </c>
      <c r="AIK328" s="21">
        <v>104.2</v>
      </c>
      <c r="AIL328" s="20">
        <v>243.322</v>
      </c>
      <c r="AIM328" s="20">
        <v>207.53</v>
      </c>
      <c r="AIN328" s="20">
        <v>207.53</v>
      </c>
      <c r="AIO328" s="21">
        <v>131.1</v>
      </c>
      <c r="AIP328" s="20">
        <v>1926.624</v>
      </c>
      <c r="AIQ328" s="20">
        <v>145121.242</v>
      </c>
      <c r="AIR328" s="21">
        <v>20.3</v>
      </c>
      <c r="AIS328" s="20">
        <v>298.44099999999997</v>
      </c>
      <c r="AIT328" s="20">
        <v>22479.79</v>
      </c>
      <c r="AIU328" s="21">
        <v>22.1</v>
      </c>
      <c r="AIV328" s="20">
        <v>324.31400000000002</v>
      </c>
      <c r="AIW328" s="20">
        <v>24428.659</v>
      </c>
      <c r="AIX328" s="20">
        <v>24428.659</v>
      </c>
      <c r="AIY328" s="21">
        <v>88.7</v>
      </c>
      <c r="AIZ328" s="20">
        <v>1303.8689999999999</v>
      </c>
      <c r="AJA328" s="20">
        <v>98212.793000000005</v>
      </c>
      <c r="AJB328" s="20">
        <v>98212.793000000005</v>
      </c>
      <c r="AJC328" s="21">
        <v>110.8</v>
      </c>
      <c r="AJD328" s="20">
        <v>1628.183</v>
      </c>
      <c r="AJE328" s="20">
        <v>122641.452</v>
      </c>
      <c r="AJF328" s="20">
        <v>122641.452</v>
      </c>
      <c r="AJG328" s="21">
        <v>58.1</v>
      </c>
      <c r="AJH328" s="20">
        <v>853.60500000000002</v>
      </c>
      <c r="AJI328" s="20">
        <v>64296.997000000003</v>
      </c>
      <c r="AJJ328" s="20">
        <v>64296.997000000003</v>
      </c>
      <c r="AJK328" s="21">
        <v>117.5</v>
      </c>
      <c r="AJL328" s="20">
        <v>868.45600000000002</v>
      </c>
      <c r="AJM328" s="20">
        <v>3256.7109999999998</v>
      </c>
      <c r="AJN328" s="21">
        <v>31.6</v>
      </c>
      <c r="AJO328" s="20">
        <v>233.238</v>
      </c>
      <c r="AJP328" s="20">
        <v>874.64300000000003</v>
      </c>
      <c r="AJQ328" s="21">
        <v>15.9</v>
      </c>
      <c r="AJR328" s="20">
        <v>117.652</v>
      </c>
      <c r="AJS328" s="20">
        <v>441.19400000000002</v>
      </c>
      <c r="AJT328" s="20">
        <v>441.19400000000002</v>
      </c>
      <c r="AJU328" s="21">
        <v>70</v>
      </c>
      <c r="AJV328" s="20">
        <v>517.56700000000001</v>
      </c>
      <c r="AJW328" s="20">
        <v>1940.875</v>
      </c>
      <c r="AJX328" s="20">
        <v>1940.875</v>
      </c>
      <c r="AJY328" s="21">
        <v>85.9</v>
      </c>
      <c r="AJZ328" s="20">
        <v>635.21799999999996</v>
      </c>
      <c r="AKA328" s="20">
        <v>2382.0680000000002</v>
      </c>
      <c r="AKB328" s="20">
        <v>2382.0680000000002</v>
      </c>
      <c r="AKC328" s="21">
        <v>69.599999999999994</v>
      </c>
      <c r="AKD328" s="20">
        <v>514.42399999999998</v>
      </c>
      <c r="AKE328" s="20">
        <v>1929.0889999999999</v>
      </c>
      <c r="AKF328" s="20">
        <v>1929.0889999999999</v>
      </c>
      <c r="AKG328" s="21">
        <v>311.60000000000002</v>
      </c>
      <c r="AKH328" s="20">
        <v>1810.181</v>
      </c>
      <c r="AKI328" s="20">
        <v>15806.504000000001</v>
      </c>
      <c r="AKJ328" s="21">
        <v>41.3</v>
      </c>
      <c r="AKK328" s="20">
        <v>240.161</v>
      </c>
      <c r="AKL328" s="20">
        <v>2097.087</v>
      </c>
      <c r="AKM328" s="21">
        <v>39.700000000000003</v>
      </c>
      <c r="AKN328" s="20">
        <v>230.756</v>
      </c>
      <c r="AKO328" s="20">
        <v>2014.963</v>
      </c>
      <c r="AKP328" s="21">
        <v>94.3</v>
      </c>
      <c r="AKQ328" s="20">
        <v>547.678</v>
      </c>
      <c r="AKR328" s="20">
        <v>4782.326</v>
      </c>
      <c r="AKS328" s="20">
        <v>4782.326</v>
      </c>
      <c r="AKT328" s="21">
        <v>176</v>
      </c>
      <c r="AKU328" s="20">
        <v>1022.342</v>
      </c>
      <c r="AKV328" s="20">
        <v>8927.0910000000003</v>
      </c>
      <c r="AKW328" s="20">
        <v>8927.0910000000003</v>
      </c>
      <c r="AKX328" s="21">
        <v>270.2</v>
      </c>
      <c r="AKY328" s="20">
        <v>1570.02</v>
      </c>
      <c r="AKZ328" s="20">
        <v>13709.416999999999</v>
      </c>
      <c r="ALA328" s="20">
        <v>13709.416999999999</v>
      </c>
      <c r="ALB328" s="21">
        <v>139.69999999999999</v>
      </c>
      <c r="ALC328" s="20">
        <v>811.79</v>
      </c>
      <c r="ALD328" s="20">
        <v>7088.5469999999996</v>
      </c>
      <c r="ALE328" s="20">
        <v>7088.5469999999996</v>
      </c>
      <c r="ALF328" s="21">
        <v>374.9</v>
      </c>
      <c r="ALG328" s="20">
        <v>1363.8610000000001</v>
      </c>
      <c r="ALH328" s="20">
        <v>1834.12</v>
      </c>
      <c r="ALI328" s="21">
        <v>149</v>
      </c>
      <c r="ALJ328" s="20">
        <v>541.90700000000004</v>
      </c>
      <c r="ALK328" s="20">
        <v>728.75599999999997</v>
      </c>
      <c r="ALL328" s="21">
        <v>60.8</v>
      </c>
      <c r="ALM328" s="20">
        <v>221.14699999999999</v>
      </c>
      <c r="ALN328" s="20">
        <v>297.399</v>
      </c>
      <c r="ALO328" s="20">
        <v>263.69600000000003</v>
      </c>
      <c r="ALP328" s="21">
        <v>164</v>
      </c>
      <c r="ALQ328" s="20">
        <v>596.62199999999996</v>
      </c>
      <c r="ALR328" s="20">
        <v>802.33699999999999</v>
      </c>
      <c r="ALS328" s="20">
        <v>638.61599999999999</v>
      </c>
      <c r="ALT328" s="21">
        <v>225.9</v>
      </c>
      <c r="ALU328" s="20">
        <v>821.95399999999995</v>
      </c>
      <c r="ALV328" s="20">
        <v>1105.364</v>
      </c>
      <c r="ALW328" s="20">
        <v>902.31200000000001</v>
      </c>
      <c r="ALX328" s="21">
        <v>166.5</v>
      </c>
      <c r="ALY328" s="20">
        <v>605.56399999999996</v>
      </c>
      <c r="ALZ328" s="20">
        <v>814.36199999999997</v>
      </c>
      <c r="AMA328" s="20">
        <v>600.12099999999998</v>
      </c>
      <c r="AMB328" s="21">
        <v>226.6</v>
      </c>
      <c r="AMC328" s="20">
        <v>1126.5060000000001</v>
      </c>
      <c r="AMD328" s="20">
        <v>35219.978999999999</v>
      </c>
      <c r="AME328" s="21">
        <v>47.4</v>
      </c>
      <c r="AMF328" s="20">
        <v>235.857</v>
      </c>
      <c r="AMG328" s="20">
        <v>7374.0169999999998</v>
      </c>
      <c r="AMH328" s="21">
        <v>91.7</v>
      </c>
      <c r="AMI328" s="20">
        <v>455.68900000000002</v>
      </c>
      <c r="AMJ328" s="20">
        <v>14247.037</v>
      </c>
      <c r="AMK328" s="20">
        <v>14247.037</v>
      </c>
      <c r="AML328" s="21">
        <v>87.5</v>
      </c>
      <c r="AMM328" s="20">
        <v>434.96</v>
      </c>
      <c r="AMN328" s="20">
        <v>13598.924999999999</v>
      </c>
      <c r="AMO328" s="20">
        <v>13598.924999999999</v>
      </c>
      <c r="AMP328" s="21">
        <v>179.2</v>
      </c>
      <c r="AMQ328" s="20">
        <v>890.649</v>
      </c>
      <c r="AMR328" s="20">
        <v>27845.962</v>
      </c>
      <c r="AMS328" s="20">
        <v>27845.962</v>
      </c>
      <c r="AMT328" s="21">
        <v>130.1</v>
      </c>
      <c r="AMU328" s="20">
        <v>646.99</v>
      </c>
      <c r="AMV328" s="20">
        <v>20228.018</v>
      </c>
      <c r="AMW328" s="20">
        <v>20228.018</v>
      </c>
      <c r="AMX328" s="21">
        <v>126.9</v>
      </c>
      <c r="AMY328" s="22">
        <v>823.32939499999998</v>
      </c>
      <c r="AMZ328" s="20">
        <v>6828.8590000000004</v>
      </c>
      <c r="ANA328" s="21">
        <v>37.799999999999997</v>
      </c>
      <c r="ANB328" s="20">
        <v>245.18899999999999</v>
      </c>
      <c r="ANC328" s="20">
        <v>2033.645</v>
      </c>
      <c r="AND328" s="21">
        <v>40.200000000000003</v>
      </c>
      <c r="ANE328" s="20">
        <v>260.529</v>
      </c>
      <c r="ANF328" s="20">
        <v>2160.8760000000002</v>
      </c>
      <c r="ANG328" s="21">
        <v>16.899999999999999</v>
      </c>
      <c r="ANH328" s="22">
        <v>109.880111</v>
      </c>
      <c r="ANI328" s="22">
        <v>911.367616</v>
      </c>
      <c r="ANJ328" s="22">
        <v>911.367616</v>
      </c>
      <c r="ANK328" s="21">
        <v>72.2</v>
      </c>
      <c r="ANL328" s="22">
        <v>468.26047799999998</v>
      </c>
      <c r="ANM328" s="22">
        <v>3883.8460530000002</v>
      </c>
      <c r="ANN328" s="22">
        <v>3883.8460530000002</v>
      </c>
      <c r="ANO328" s="21">
        <v>89.1</v>
      </c>
      <c r="ANP328" s="22">
        <v>578.14058799999998</v>
      </c>
      <c r="ANQ328" s="22">
        <v>4795.2136680000003</v>
      </c>
      <c r="ANR328" s="22">
        <v>4795.2136680000003</v>
      </c>
      <c r="ANS328" s="21">
        <v>64.3</v>
      </c>
      <c r="ANT328" s="22">
        <v>416.71114299999999</v>
      </c>
      <c r="ANU328" s="22">
        <v>3456.285566</v>
      </c>
      <c r="ANV328" s="22">
        <v>3456.285566</v>
      </c>
      <c r="ANW328" s="21">
        <v>291.39999999999998</v>
      </c>
      <c r="ANX328" s="20">
        <v>61929.58</v>
      </c>
      <c r="ANY328" s="20">
        <v>61929.58</v>
      </c>
      <c r="ANZ328" s="21">
        <v>126.7</v>
      </c>
      <c r="AOA328" s="20">
        <v>26939.059000000001</v>
      </c>
      <c r="AOB328" s="20">
        <v>26939.059000000001</v>
      </c>
      <c r="AOC328" s="21">
        <v>122.7</v>
      </c>
      <c r="AOD328" s="20">
        <v>26074.615000000002</v>
      </c>
      <c r="AOE328" s="20">
        <v>26074.615000000002</v>
      </c>
      <c r="AOF328" s="21">
        <v>79.5</v>
      </c>
      <c r="AOG328" s="20">
        <v>16904.901999999998</v>
      </c>
      <c r="AOH328" s="20">
        <v>16904.901999999998</v>
      </c>
      <c r="AOI328" s="20">
        <v>16904.901999999998</v>
      </c>
      <c r="AOJ328" s="21">
        <v>85.1</v>
      </c>
      <c r="AOK328" s="20">
        <v>18085.618999999999</v>
      </c>
      <c r="AOL328" s="20">
        <v>18085.618999999999</v>
      </c>
      <c r="AOM328" s="20">
        <v>18085.618999999999</v>
      </c>
      <c r="AON328" s="21">
        <v>164.6</v>
      </c>
      <c r="AOO328" s="20">
        <v>34990.521000000001</v>
      </c>
      <c r="AOP328" s="20">
        <v>34990.521000000001</v>
      </c>
      <c r="AOQ328" s="20">
        <v>34990.521000000001</v>
      </c>
      <c r="AOR328" s="21">
        <v>52.9</v>
      </c>
      <c r="AOS328" s="20">
        <v>11252.86</v>
      </c>
      <c r="AOT328" s="20">
        <v>11252.86</v>
      </c>
      <c r="AOU328" s="20">
        <v>11252.86</v>
      </c>
      <c r="AOV328" s="21">
        <v>291.39999999999998</v>
      </c>
      <c r="AOW328" s="20">
        <v>39170.608999999997</v>
      </c>
      <c r="AOX328" s="20">
        <v>33408.612999999998</v>
      </c>
      <c r="AOY328" s="21">
        <v>114.8</v>
      </c>
      <c r="AOZ328" s="20">
        <v>15429.743</v>
      </c>
      <c r="APA328" s="20">
        <v>13160.028</v>
      </c>
      <c r="APB328" s="21">
        <v>100.3</v>
      </c>
      <c r="APC328" s="20">
        <v>13484.112999999999</v>
      </c>
      <c r="APD328" s="20">
        <v>11500.6</v>
      </c>
      <c r="APE328" s="21">
        <v>62.3</v>
      </c>
      <c r="APF328" s="20">
        <v>8370.1029999999992</v>
      </c>
      <c r="APG328" s="20">
        <v>7138.8609999999999</v>
      </c>
      <c r="APH328" s="20">
        <v>7138.8609999999999</v>
      </c>
      <c r="API328" s="21">
        <v>114.3</v>
      </c>
      <c r="APJ328" s="20">
        <v>15370.763000000001</v>
      </c>
      <c r="APK328" s="20">
        <v>13109.724</v>
      </c>
      <c r="APL328" s="20">
        <v>13109.724</v>
      </c>
      <c r="APM328" s="21">
        <v>176.6</v>
      </c>
      <c r="APN328" s="20">
        <v>23740.866000000002</v>
      </c>
      <c r="APO328" s="20">
        <v>20248.584999999999</v>
      </c>
      <c r="APP328" s="20">
        <v>20248.584999999999</v>
      </c>
      <c r="APQ328" s="21">
        <v>97</v>
      </c>
      <c r="APR328" s="20">
        <v>13033.550999999999</v>
      </c>
      <c r="APS328" s="20">
        <v>11116.316000000001</v>
      </c>
      <c r="APT328" s="20">
        <v>11116.316000000001</v>
      </c>
      <c r="APU328" s="21">
        <v>144.9</v>
      </c>
      <c r="APV328" s="20">
        <v>549.51</v>
      </c>
      <c r="APW328" s="20">
        <v>8130.6030000000001</v>
      </c>
      <c r="APX328" s="21">
        <v>71.8</v>
      </c>
      <c r="APY328" s="20">
        <v>272.49400000000003</v>
      </c>
      <c r="APZ328" s="20">
        <v>4031.8429999999998</v>
      </c>
      <c r="AQA328" s="21">
        <v>36.700000000000003</v>
      </c>
      <c r="AQB328" s="20">
        <v>139.20400000000001</v>
      </c>
      <c r="AQC328" s="20">
        <v>2059.6779999999999</v>
      </c>
      <c r="AQD328" s="20">
        <v>2059.6779999999999</v>
      </c>
      <c r="AQE328" s="21">
        <v>36.299999999999997</v>
      </c>
      <c r="AQF328" s="20">
        <v>137.81200000000001</v>
      </c>
      <c r="AQG328" s="20">
        <v>2039.0820000000001</v>
      </c>
      <c r="AQH328" s="20">
        <v>2039.0820000000001</v>
      </c>
      <c r="AQI328" s="21">
        <v>73</v>
      </c>
      <c r="AQJ328" s="20">
        <v>277.01600000000002</v>
      </c>
      <c r="AQK328" s="20">
        <v>4098.76</v>
      </c>
      <c r="AQL328" s="20">
        <v>4098.76</v>
      </c>
      <c r="AQM328" s="21">
        <v>60</v>
      </c>
      <c r="AQN328" s="20">
        <v>227.678</v>
      </c>
      <c r="AQO328" s="20">
        <v>3368.7469999999998</v>
      </c>
      <c r="AQP328" s="20">
        <v>3368.7469999999998</v>
      </c>
    </row>
    <row r="329" spans="1:1134" x14ac:dyDescent="0.2">
      <c r="A329" s="18">
        <v>44377</v>
      </c>
      <c r="B329" s="21">
        <v>234.3</v>
      </c>
      <c r="C329" s="21">
        <v>210.4</v>
      </c>
      <c r="D329" s="20">
        <v>76699.66</v>
      </c>
      <c r="E329" s="21">
        <v>66.400000000000006</v>
      </c>
      <c r="F329" s="21">
        <v>63.7</v>
      </c>
      <c r="G329" s="20">
        <v>21741.154999999999</v>
      </c>
      <c r="H329" s="21">
        <v>52</v>
      </c>
      <c r="I329" s="21">
        <v>46.2</v>
      </c>
      <c r="J329" s="20">
        <v>17023.165000000001</v>
      </c>
      <c r="K329" s="21">
        <v>115.7</v>
      </c>
      <c r="L329" s="21">
        <v>100.4</v>
      </c>
      <c r="M329" s="20">
        <v>37879.864000000001</v>
      </c>
      <c r="N329" s="21">
        <v>167.7</v>
      </c>
      <c r="O329" s="21">
        <v>146.6</v>
      </c>
      <c r="P329" s="20">
        <v>54906.381999999998</v>
      </c>
      <c r="Q329" s="21">
        <v>130.6</v>
      </c>
      <c r="R329" s="21">
        <v>112.1</v>
      </c>
      <c r="S329" s="20">
        <v>42771.110999999997</v>
      </c>
      <c r="T329" s="21">
        <v>273.8</v>
      </c>
      <c r="U329" s="21">
        <v>252.1</v>
      </c>
      <c r="V329" s="20">
        <v>226993.51699999999</v>
      </c>
      <c r="W329" s="21">
        <v>101.9</v>
      </c>
      <c r="X329" s="21">
        <v>92.4</v>
      </c>
      <c r="Y329" s="20">
        <v>84470.76</v>
      </c>
      <c r="Z329" s="21">
        <v>96.3</v>
      </c>
      <c r="AA329" s="21">
        <v>88.1</v>
      </c>
      <c r="AB329" s="20">
        <v>79857.760999999999</v>
      </c>
      <c r="AC329" s="21">
        <v>67</v>
      </c>
      <c r="AD329" s="21">
        <v>59.7</v>
      </c>
      <c r="AE329" s="20">
        <v>55577.224999999999</v>
      </c>
      <c r="AF329" s="21">
        <v>104.9</v>
      </c>
      <c r="AG329" s="21">
        <v>100</v>
      </c>
      <c r="AH329" s="20">
        <v>86942.18</v>
      </c>
      <c r="AI329" s="21">
        <v>171.9</v>
      </c>
      <c r="AJ329" s="21">
        <v>159.69999999999999</v>
      </c>
      <c r="AK329" s="20">
        <v>142522.75700000001</v>
      </c>
      <c r="AL329" s="21">
        <v>101.2</v>
      </c>
      <c r="AM329" s="21">
        <v>99.2</v>
      </c>
      <c r="AN329" s="20">
        <v>83898.163</v>
      </c>
      <c r="AO329" s="21">
        <v>299.60000000000002</v>
      </c>
      <c r="AP329" s="21">
        <v>303.10000000000002</v>
      </c>
      <c r="AQ329" s="20">
        <v>150293.85699999999</v>
      </c>
      <c r="AR329" s="21">
        <v>125</v>
      </c>
      <c r="AS329" s="21">
        <v>127.4</v>
      </c>
      <c r="AT329" s="20">
        <v>62677.482000000004</v>
      </c>
      <c r="AU329" s="21">
        <v>115.9</v>
      </c>
      <c r="AV329" s="21">
        <v>117.8</v>
      </c>
      <c r="AW329" s="20">
        <v>58116.606</v>
      </c>
      <c r="AX329" s="21">
        <v>76.900000000000006</v>
      </c>
      <c r="AY329" s="21">
        <v>76.2</v>
      </c>
      <c r="AZ329" s="20">
        <v>38554.06</v>
      </c>
      <c r="BA329" s="21">
        <v>97.8</v>
      </c>
      <c r="BB329" s="21">
        <v>99.4</v>
      </c>
      <c r="BC329" s="20">
        <v>49062.315999999999</v>
      </c>
      <c r="BD329" s="21">
        <v>174.7</v>
      </c>
      <c r="BE329" s="21">
        <v>175.7</v>
      </c>
      <c r="BF329" s="20">
        <v>87616.376000000004</v>
      </c>
      <c r="BG329" s="21">
        <v>82</v>
      </c>
      <c r="BH329" s="21">
        <v>83.5</v>
      </c>
      <c r="BI329" s="20">
        <v>41127.052000000003</v>
      </c>
      <c r="BJ329" s="21">
        <v>121.4</v>
      </c>
      <c r="BK329" s="19">
        <v>453.40153132159998</v>
      </c>
      <c r="BL329" s="20">
        <v>43402.631999999998</v>
      </c>
      <c r="BM329" s="21">
        <v>95.5</v>
      </c>
      <c r="BN329" s="20">
        <v>356.80399999999997</v>
      </c>
      <c r="BO329" s="20">
        <v>34155.669000000002</v>
      </c>
      <c r="BP329" s="21">
        <v>4.7</v>
      </c>
      <c r="BQ329" s="20">
        <v>17.577000000000002</v>
      </c>
      <c r="BR329" s="19">
        <v>1682.6031869999999</v>
      </c>
      <c r="BS329" s="19">
        <v>1682.6031869999999</v>
      </c>
      <c r="BT329" s="21">
        <v>21.2</v>
      </c>
      <c r="BU329" s="20">
        <v>79.02</v>
      </c>
      <c r="BV329" s="19">
        <v>7564.3601813635996</v>
      </c>
      <c r="BW329" s="19">
        <v>7564.3601813635996</v>
      </c>
      <c r="BX329" s="21">
        <v>25.9</v>
      </c>
      <c r="BY329" s="19">
        <v>96.597536197983999</v>
      </c>
      <c r="BZ329" s="19">
        <v>9246.9633683636002</v>
      </c>
      <c r="CA329" s="19">
        <v>9246.9633683636002</v>
      </c>
      <c r="CB329" s="21">
        <v>10.3</v>
      </c>
      <c r="CC329" s="19">
        <v>38.319892757193003</v>
      </c>
      <c r="CD329" s="19">
        <v>3668.2368780000002</v>
      </c>
      <c r="CE329" s="19">
        <v>3668.2368780000002</v>
      </c>
      <c r="CF329" s="21">
        <v>247.9</v>
      </c>
      <c r="CG329" s="20">
        <v>1151.8969999999999</v>
      </c>
      <c r="CH329" s="20">
        <v>969.32100000000003</v>
      </c>
      <c r="CI329" s="21">
        <v>96.6</v>
      </c>
      <c r="CJ329" s="20">
        <v>448.64600000000002</v>
      </c>
      <c r="CK329" s="20">
        <v>377.536</v>
      </c>
      <c r="CL329" s="21">
        <v>85.7</v>
      </c>
      <c r="CM329" s="20">
        <v>398.07</v>
      </c>
      <c r="CN329" s="20">
        <v>334.976</v>
      </c>
      <c r="CO329" s="21">
        <v>52.1</v>
      </c>
      <c r="CP329" s="20">
        <v>241.83099999999999</v>
      </c>
      <c r="CQ329" s="20">
        <v>203.501</v>
      </c>
      <c r="CR329" s="20">
        <v>203.501</v>
      </c>
      <c r="CS329" s="21">
        <v>99.3</v>
      </c>
      <c r="CT329" s="20">
        <v>461.41899999999998</v>
      </c>
      <c r="CU329" s="20">
        <v>388.28399999999999</v>
      </c>
      <c r="CV329" s="20">
        <v>388.28399999999999</v>
      </c>
      <c r="CW329" s="21">
        <v>151.4</v>
      </c>
      <c r="CX329" s="20">
        <v>703.25</v>
      </c>
      <c r="CY329" s="20">
        <v>591.78499999999997</v>
      </c>
      <c r="CZ329" s="20">
        <v>591.78499999999997</v>
      </c>
      <c r="DA329" s="21">
        <v>91.3</v>
      </c>
      <c r="DB329" s="20">
        <v>423.97</v>
      </c>
      <c r="DC329" s="20">
        <v>356.77100000000002</v>
      </c>
      <c r="DD329" s="20">
        <v>356.77100000000002</v>
      </c>
      <c r="DE329" s="21">
        <v>246.5</v>
      </c>
      <c r="DF329" s="20">
        <v>3844.0740000000001</v>
      </c>
      <c r="DG329" s="20">
        <v>5127.9949999999999</v>
      </c>
      <c r="DH329" s="21">
        <v>58.5</v>
      </c>
      <c r="DI329" s="20">
        <v>911.51300000000003</v>
      </c>
      <c r="DJ329" s="20">
        <v>1215.9580000000001</v>
      </c>
      <c r="DK329" s="21">
        <v>54.2</v>
      </c>
      <c r="DL329" s="20">
        <v>845.19600000000003</v>
      </c>
      <c r="DM329" s="20">
        <v>1127.491</v>
      </c>
      <c r="DN329" s="21">
        <v>119.6</v>
      </c>
      <c r="DO329" s="20">
        <v>1865.2639999999999</v>
      </c>
      <c r="DP329" s="20">
        <v>2488.2620000000002</v>
      </c>
      <c r="DQ329" s="20">
        <v>2488.2620000000002</v>
      </c>
      <c r="DR329" s="21">
        <v>68.400000000000006</v>
      </c>
      <c r="DS329" s="20">
        <v>1067.298</v>
      </c>
      <c r="DT329" s="20">
        <v>1423.7750000000001</v>
      </c>
      <c r="DU329" s="20">
        <v>1423.7750000000001</v>
      </c>
      <c r="DV329" s="21">
        <v>188.1</v>
      </c>
      <c r="DW329" s="20">
        <v>2932.5610000000001</v>
      </c>
      <c r="DX329" s="20">
        <v>3912.0369999999998</v>
      </c>
      <c r="DY329" s="20">
        <v>3912.0369999999998</v>
      </c>
      <c r="DZ329" s="21">
        <v>137.69999999999999</v>
      </c>
      <c r="EA329" s="20">
        <v>2146.8409999999999</v>
      </c>
      <c r="EB329" s="20">
        <v>2863.886</v>
      </c>
      <c r="EC329" s="20">
        <v>2863.886</v>
      </c>
      <c r="ED329" s="21">
        <v>346.4</v>
      </c>
      <c r="EE329" s="20">
        <v>1980.354</v>
      </c>
      <c r="EF329" s="20">
        <v>1666.4680000000001</v>
      </c>
      <c r="EG329" s="21">
        <v>130.9</v>
      </c>
      <c r="EH329" s="20">
        <v>748.48199999999997</v>
      </c>
      <c r="EI329" s="20">
        <v>629.84799999999996</v>
      </c>
      <c r="EJ329" s="21">
        <v>113.6</v>
      </c>
      <c r="EK329" s="20">
        <v>649.45799999999997</v>
      </c>
      <c r="EL329" s="20">
        <v>546.51900000000001</v>
      </c>
      <c r="EM329" s="21">
        <v>64.7</v>
      </c>
      <c r="EN329" s="20">
        <v>369.62</v>
      </c>
      <c r="EO329" s="20">
        <v>311.03500000000003</v>
      </c>
      <c r="EP329" s="20">
        <v>311.03500000000003</v>
      </c>
      <c r="EQ329" s="21">
        <v>150.80000000000001</v>
      </c>
      <c r="ER329" s="20">
        <v>862.25199999999995</v>
      </c>
      <c r="ES329" s="20">
        <v>725.58500000000004</v>
      </c>
      <c r="ET329" s="20">
        <v>725.58500000000004</v>
      </c>
      <c r="EU329" s="21">
        <v>215.5</v>
      </c>
      <c r="EV329" s="20">
        <v>1231.8720000000001</v>
      </c>
      <c r="EW329" s="20">
        <v>1036.6199999999999</v>
      </c>
      <c r="EX329" s="20">
        <v>1036.6199999999999</v>
      </c>
      <c r="EY329" s="21">
        <v>74.599999999999994</v>
      </c>
      <c r="EZ329" s="20">
        <v>426.66899999999998</v>
      </c>
      <c r="FA329" s="20">
        <v>359.04199999999997</v>
      </c>
      <c r="FB329" s="20">
        <v>359.04199999999997</v>
      </c>
      <c r="FC329" s="21">
        <v>174.9</v>
      </c>
      <c r="FD329" s="20">
        <v>2927.2950000000001</v>
      </c>
      <c r="FE329" s="20">
        <v>14545.338</v>
      </c>
      <c r="FF329" s="21">
        <v>92.3</v>
      </c>
      <c r="FG329" s="20">
        <v>1543.616</v>
      </c>
      <c r="FH329" s="20">
        <v>7670.0209999999997</v>
      </c>
      <c r="FI329" s="21">
        <v>31.6</v>
      </c>
      <c r="FJ329" s="20">
        <v>527.99</v>
      </c>
      <c r="FK329" s="20">
        <v>2623.5129999999999</v>
      </c>
      <c r="FL329" s="20">
        <v>2623.5129999999999</v>
      </c>
      <c r="FM329" s="21">
        <v>51.1</v>
      </c>
      <c r="FN329" s="20">
        <v>855.68899999999996</v>
      </c>
      <c r="FO329" s="20">
        <v>4251.8040000000001</v>
      </c>
      <c r="FP329" s="20">
        <v>4251.8040000000001</v>
      </c>
      <c r="FQ329" s="21">
        <v>82.7</v>
      </c>
      <c r="FR329" s="20">
        <v>1383.6790000000001</v>
      </c>
      <c r="FS329" s="20">
        <v>6875.317</v>
      </c>
      <c r="FT329" s="20">
        <v>6875.317</v>
      </c>
      <c r="FU329" s="21">
        <v>67</v>
      </c>
      <c r="FV329" s="20">
        <v>1121.229</v>
      </c>
      <c r="FW329" s="20">
        <v>5571.2340000000004</v>
      </c>
      <c r="FX329" s="20">
        <v>5571.2340000000004</v>
      </c>
      <c r="FY329" s="21">
        <v>347.9</v>
      </c>
      <c r="FZ329" s="20">
        <v>6630.665</v>
      </c>
      <c r="GA329" s="20">
        <v>8214.0679999999993</v>
      </c>
      <c r="GB329" s="21">
        <v>112.2</v>
      </c>
      <c r="GC329" s="20">
        <v>2138.4949999999999</v>
      </c>
      <c r="GD329" s="20">
        <v>2649.1669999999999</v>
      </c>
      <c r="GE329" s="21">
        <v>105.5</v>
      </c>
      <c r="GF329" s="20">
        <v>2011.1959999999999</v>
      </c>
      <c r="GG329" s="20">
        <v>2491.4699999999998</v>
      </c>
      <c r="GH329" s="21">
        <v>109.2</v>
      </c>
      <c r="GI329" s="20">
        <v>2082.2249999999999</v>
      </c>
      <c r="GJ329" s="20">
        <v>2579.46</v>
      </c>
      <c r="GK329" s="20">
        <v>2579.46</v>
      </c>
      <c r="GL329" s="21">
        <v>126.4</v>
      </c>
      <c r="GM329" s="20">
        <v>2409.9459999999999</v>
      </c>
      <c r="GN329" s="20">
        <v>2985.4409999999998</v>
      </c>
      <c r="GO329" s="20">
        <v>2985.4409999999998</v>
      </c>
      <c r="GP329" s="21">
        <v>235.7</v>
      </c>
      <c r="GQ329" s="20">
        <v>4492.1710000000003</v>
      </c>
      <c r="GR329" s="20">
        <v>5564.9009999999998</v>
      </c>
      <c r="GS329" s="20">
        <v>5564.9009999999998</v>
      </c>
      <c r="GT329" s="21">
        <v>110.6</v>
      </c>
      <c r="GU329" s="20">
        <v>2108.596</v>
      </c>
      <c r="GV329" s="20">
        <v>2612.1289999999999</v>
      </c>
      <c r="GW329" s="20">
        <v>2612.1289999999999</v>
      </c>
      <c r="GX329" s="21">
        <v>316.8</v>
      </c>
      <c r="GY329" s="20">
        <v>2438.357</v>
      </c>
      <c r="GZ329" s="20">
        <v>2252.7979999999998</v>
      </c>
      <c r="HA329" s="21">
        <v>31.2</v>
      </c>
      <c r="HB329" s="20">
        <v>239.81</v>
      </c>
      <c r="HC329" s="20">
        <v>221.56</v>
      </c>
      <c r="HD329" s="21">
        <v>27.9</v>
      </c>
      <c r="HE329" s="20">
        <v>214.6</v>
      </c>
      <c r="HF329" s="20">
        <v>198.26900000000001</v>
      </c>
      <c r="HG329" s="21">
        <v>133.6</v>
      </c>
      <c r="HH329" s="20">
        <v>1028.1479999999999</v>
      </c>
      <c r="HI329" s="20">
        <v>949.90599999999995</v>
      </c>
      <c r="HJ329" s="20">
        <v>949.90599999999995</v>
      </c>
      <c r="HK329" s="21">
        <v>152.1</v>
      </c>
      <c r="HL329" s="20">
        <v>1170.3989999999999</v>
      </c>
      <c r="HM329" s="20">
        <v>1081.3320000000001</v>
      </c>
      <c r="HN329" s="20">
        <v>1081.3320000000001</v>
      </c>
      <c r="HO329" s="21">
        <v>285.7</v>
      </c>
      <c r="HP329" s="20">
        <v>2198.547</v>
      </c>
      <c r="HQ329" s="20">
        <v>2031.2380000000001</v>
      </c>
      <c r="HR329" s="20">
        <v>2031.2380000000001</v>
      </c>
      <c r="HS329" s="21">
        <v>160.30000000000001</v>
      </c>
      <c r="HT329" s="20">
        <v>1233.9259999999999</v>
      </c>
      <c r="HU329" s="20">
        <v>1140.0239999999999</v>
      </c>
      <c r="HV329" s="20">
        <v>1140.0239999999999</v>
      </c>
      <c r="HW329" s="21">
        <v>183</v>
      </c>
      <c r="HX329" s="20">
        <v>542.36400000000003</v>
      </c>
      <c r="HY329" s="20">
        <v>398789.48</v>
      </c>
      <c r="HZ329" s="21">
        <v>34.6</v>
      </c>
      <c r="IA329" s="20">
        <v>102.47</v>
      </c>
      <c r="IB329" s="20">
        <v>75343.785999999993</v>
      </c>
      <c r="IC329" s="21">
        <v>33</v>
      </c>
      <c r="ID329" s="20">
        <v>97.897999999999996</v>
      </c>
      <c r="IE329" s="20">
        <v>71982.179999999993</v>
      </c>
      <c r="IF329" s="21">
        <v>46.5</v>
      </c>
      <c r="IG329" s="20">
        <v>137.91999999999999</v>
      </c>
      <c r="IH329" s="20">
        <v>101409.72199999999</v>
      </c>
      <c r="II329" s="20">
        <v>101409.72199999999</v>
      </c>
      <c r="IJ329" s="21">
        <v>101.9</v>
      </c>
      <c r="IK329" s="20">
        <v>301.97500000000002</v>
      </c>
      <c r="IL329" s="20">
        <v>222035.973</v>
      </c>
      <c r="IM329" s="20">
        <v>222035.973</v>
      </c>
      <c r="IN329" s="21">
        <v>148.4</v>
      </c>
      <c r="IO329" s="20">
        <v>439.89499999999998</v>
      </c>
      <c r="IP329" s="20">
        <v>323445.69400000002</v>
      </c>
      <c r="IQ329" s="20">
        <v>323445.69400000002</v>
      </c>
      <c r="IR329" s="21">
        <v>85</v>
      </c>
      <c r="IS329" s="20">
        <v>251.76900000000001</v>
      </c>
      <c r="IT329" s="23">
        <v>185120.55</v>
      </c>
      <c r="IU329" s="23">
        <v>185120.55</v>
      </c>
      <c r="IV329" s="21">
        <v>288.60000000000002</v>
      </c>
      <c r="IW329" s="20">
        <v>48881.37</v>
      </c>
      <c r="IX329" s="20">
        <v>315655.84499999997</v>
      </c>
      <c r="IY329" s="21">
        <v>70.5</v>
      </c>
      <c r="IZ329" s="20">
        <v>11940.019</v>
      </c>
      <c r="JA329" s="20">
        <v>77103.75</v>
      </c>
      <c r="JB329" s="21">
        <v>61.3</v>
      </c>
      <c r="JC329" s="20">
        <v>10373.951999999999</v>
      </c>
      <c r="JD329" s="20">
        <v>66990.73</v>
      </c>
      <c r="JE329" s="20">
        <v>66990.73</v>
      </c>
      <c r="JF329" s="21">
        <v>156.9</v>
      </c>
      <c r="JG329" s="20">
        <v>26567.398000000001</v>
      </c>
      <c r="JH329" s="20">
        <v>171561.36499999999</v>
      </c>
      <c r="JI329" s="20">
        <v>171561.36499999999</v>
      </c>
      <c r="JJ329" s="21">
        <v>218.1</v>
      </c>
      <c r="JK329" s="20">
        <v>36941.35</v>
      </c>
      <c r="JL329" s="20">
        <v>238552.095</v>
      </c>
      <c r="JM329" s="20">
        <v>238552.095</v>
      </c>
      <c r="JN329" s="21">
        <v>180.5</v>
      </c>
      <c r="JO329" s="20">
        <v>30562.025000000001</v>
      </c>
      <c r="JP329" s="20">
        <v>197357.03</v>
      </c>
      <c r="JQ329" s="20">
        <v>197357.03</v>
      </c>
      <c r="JR329" s="21">
        <v>136.5</v>
      </c>
      <c r="JS329" s="20">
        <v>389.80599999999998</v>
      </c>
      <c r="JT329" s="20">
        <v>1464371.48</v>
      </c>
      <c r="JU329" s="21">
        <v>69.3</v>
      </c>
      <c r="JV329" s="20">
        <v>197.90700000000001</v>
      </c>
      <c r="JW329" s="20">
        <v>743472.85499999998</v>
      </c>
      <c r="JX329" s="20">
        <v>31.27</v>
      </c>
      <c r="JY329" s="20">
        <v>89.328000000000003</v>
      </c>
      <c r="JZ329" s="20">
        <v>335574.80699999997</v>
      </c>
      <c r="KA329" s="20">
        <v>335574.80699999997</v>
      </c>
      <c r="KB329" s="20">
        <v>35.905999999999999</v>
      </c>
      <c r="KC329" s="20">
        <v>102.571</v>
      </c>
      <c r="KD329" s="20">
        <v>385323.81699999998</v>
      </c>
      <c r="KE329" s="20">
        <v>385323.81699999998</v>
      </c>
      <c r="KF329" s="21">
        <v>67.2</v>
      </c>
      <c r="KG329" s="21">
        <v>191.9</v>
      </c>
      <c r="KH329" s="20">
        <v>720898.625</v>
      </c>
      <c r="KI329" s="20">
        <v>720898.625</v>
      </c>
      <c r="KJ329" s="21">
        <v>48.9</v>
      </c>
      <c r="KK329" s="21">
        <v>139.69999999999999</v>
      </c>
      <c r="KL329" s="21">
        <v>524707.69999999995</v>
      </c>
      <c r="KM329" s="21">
        <v>524707.69999999995</v>
      </c>
      <c r="KN329" s="21">
        <v>131.19999999999999</v>
      </c>
      <c r="KO329" s="20">
        <v>361.53500000000003</v>
      </c>
      <c r="KP329" s="20">
        <v>7753.9470000000001</v>
      </c>
      <c r="KQ329" s="21">
        <v>43.4</v>
      </c>
      <c r="KR329" s="20">
        <v>119.456</v>
      </c>
      <c r="KS329" s="20">
        <v>2562.0070000000001</v>
      </c>
      <c r="KT329" s="21">
        <v>42.6</v>
      </c>
      <c r="KU329" s="20">
        <v>117.354</v>
      </c>
      <c r="KV329" s="20">
        <v>2516.933</v>
      </c>
      <c r="KW329" s="21">
        <v>34</v>
      </c>
      <c r="KX329" s="20">
        <v>93.564999999999998</v>
      </c>
      <c r="KY329" s="20">
        <v>2006.72</v>
      </c>
      <c r="KZ329" s="20">
        <v>2006.72</v>
      </c>
      <c r="LA329" s="21">
        <v>53.9</v>
      </c>
      <c r="LB329" s="20">
        <v>148.51400000000001</v>
      </c>
      <c r="LC329" s="20">
        <v>3185.22</v>
      </c>
      <c r="LD329" s="20">
        <v>3185.22</v>
      </c>
      <c r="LE329" s="21">
        <v>87.9</v>
      </c>
      <c r="LF329" s="20">
        <v>242.07900000000001</v>
      </c>
      <c r="LG329" s="20">
        <v>5191.9399999999996</v>
      </c>
      <c r="LH329" s="20">
        <v>5191.9399999999996</v>
      </c>
      <c r="LI329" s="21">
        <v>52.7</v>
      </c>
      <c r="LJ329" s="20">
        <v>145.24</v>
      </c>
      <c r="LK329" s="20">
        <v>3115.0129999999999</v>
      </c>
      <c r="LL329" s="20">
        <v>3115.0129999999999</v>
      </c>
      <c r="LM329" s="21">
        <v>207.2</v>
      </c>
      <c r="LN329" s="20">
        <v>8577.0939999999991</v>
      </c>
      <c r="LO329" s="20">
        <v>7217.625</v>
      </c>
      <c r="LP329" s="21">
        <v>76.8</v>
      </c>
      <c r="LQ329" s="20">
        <v>3176.732</v>
      </c>
      <c r="LR329" s="20">
        <v>2673.22</v>
      </c>
      <c r="LS329" s="21">
        <v>69.5</v>
      </c>
      <c r="LT329" s="20">
        <v>2874.3780000000002</v>
      </c>
      <c r="LU329" s="20">
        <v>2418.7890000000002</v>
      </c>
      <c r="LV329" s="21">
        <v>57.1</v>
      </c>
      <c r="LW329" s="20">
        <v>2361.5210000000002</v>
      </c>
      <c r="LX329" s="20">
        <v>1987.22</v>
      </c>
      <c r="LY329" s="20">
        <v>1987.22</v>
      </c>
      <c r="LZ329" s="21">
        <v>73.400000000000006</v>
      </c>
      <c r="MA329" s="20">
        <v>3038.8409999999999</v>
      </c>
      <c r="MB329" s="20">
        <v>2557.1849999999999</v>
      </c>
      <c r="MC329" s="20">
        <v>2557.1849999999999</v>
      </c>
      <c r="MD329" s="21">
        <v>130.5</v>
      </c>
      <c r="ME329" s="20">
        <v>5400.3620000000001</v>
      </c>
      <c r="MF329" s="20">
        <v>4544.4049999999997</v>
      </c>
      <c r="MG329" s="20">
        <v>4544.4049999999997</v>
      </c>
      <c r="MH329" s="21">
        <v>83.2</v>
      </c>
      <c r="MI329" s="20">
        <v>3443.2420000000002</v>
      </c>
      <c r="MJ329" s="20">
        <v>2897.4879999999998</v>
      </c>
      <c r="MK329" s="20">
        <v>2897.4879999999998</v>
      </c>
      <c r="ML329" s="21">
        <v>288.89999999999998</v>
      </c>
      <c r="MM329" s="20">
        <v>1104.223</v>
      </c>
      <c r="MN329" s="20">
        <v>6909.4530000000004</v>
      </c>
      <c r="MO329" s="21">
        <v>44.9</v>
      </c>
      <c r="MP329" s="20">
        <v>171.708</v>
      </c>
      <c r="MQ329" s="20">
        <v>1074.4269999999999</v>
      </c>
      <c r="MR329" s="21">
        <v>40</v>
      </c>
      <c r="MS329" s="20">
        <v>152.81899999999999</v>
      </c>
      <c r="MT329" s="20">
        <v>956.23599999999999</v>
      </c>
      <c r="MU329" s="21">
        <v>108.2</v>
      </c>
      <c r="MV329" s="20">
        <v>413.62</v>
      </c>
      <c r="MW329" s="20">
        <v>2588.145</v>
      </c>
      <c r="MX329" s="20">
        <v>2588.145</v>
      </c>
      <c r="MY329" s="21">
        <v>135.69999999999999</v>
      </c>
      <c r="MZ329" s="20">
        <v>518.89499999999998</v>
      </c>
      <c r="NA329" s="20">
        <v>3246.8809999999999</v>
      </c>
      <c r="NB329" s="20">
        <v>3246.8809999999999</v>
      </c>
      <c r="NC329" s="21">
        <v>243.9</v>
      </c>
      <c r="ND329" s="20">
        <v>932.51499999999999</v>
      </c>
      <c r="NE329" s="20">
        <v>5835.0259999999998</v>
      </c>
      <c r="NF329" s="20">
        <v>5835.0259999999998</v>
      </c>
      <c r="NG329" s="21">
        <v>161.1</v>
      </c>
      <c r="NH329" s="20">
        <v>615.65899999999999</v>
      </c>
      <c r="NI329" s="20">
        <v>3852.364</v>
      </c>
      <c r="NJ329" s="20">
        <v>3852.364</v>
      </c>
      <c r="NK329" s="21">
        <v>308.8</v>
      </c>
      <c r="NL329" s="20">
        <v>4247.4750000000004</v>
      </c>
      <c r="NM329" s="20">
        <v>3574.25</v>
      </c>
      <c r="NN329" s="21">
        <v>139</v>
      </c>
      <c r="NO329" s="20">
        <v>1912.5360000000001</v>
      </c>
      <c r="NP329" s="20">
        <v>1609.3989999999999</v>
      </c>
      <c r="NQ329" s="21">
        <v>123.1</v>
      </c>
      <c r="NR329" s="20">
        <v>1693.068</v>
      </c>
      <c r="NS329" s="20">
        <v>1424.7170000000001</v>
      </c>
      <c r="NT329" s="21">
        <v>61.5</v>
      </c>
      <c r="NU329" s="20">
        <v>845.62199999999996</v>
      </c>
      <c r="NV329" s="20">
        <v>711.59100000000001</v>
      </c>
      <c r="NW329" s="20">
        <v>711.59100000000001</v>
      </c>
      <c r="NX329" s="21">
        <v>108.3</v>
      </c>
      <c r="NY329" s="20">
        <v>1489.317</v>
      </c>
      <c r="NZ329" s="20">
        <v>1253.26</v>
      </c>
      <c r="OA329" s="20">
        <v>1253.26</v>
      </c>
      <c r="OB329" s="21">
        <v>169.7</v>
      </c>
      <c r="OC329" s="20">
        <v>2334.9389999999999</v>
      </c>
      <c r="OD329" s="20">
        <v>1964.8510000000001</v>
      </c>
      <c r="OE329" s="20">
        <v>1964.8510000000001</v>
      </c>
      <c r="OF329" s="21">
        <v>100.9</v>
      </c>
      <c r="OG329" s="20">
        <v>1387.44</v>
      </c>
      <c r="OH329" s="20">
        <v>1167.5309999999999</v>
      </c>
      <c r="OI329" s="20">
        <v>1167.5309999999999</v>
      </c>
      <c r="OJ329" s="21">
        <v>270.10000000000002</v>
      </c>
      <c r="OK329" s="20">
        <v>778.32</v>
      </c>
      <c r="OL329" s="20">
        <v>654.95600000000002</v>
      </c>
      <c r="OM329" s="21">
        <v>78.3</v>
      </c>
      <c r="ON329" s="20">
        <v>225.53200000000001</v>
      </c>
      <c r="OO329" s="20">
        <v>189.785</v>
      </c>
      <c r="OP329" s="21">
        <v>74.599999999999994</v>
      </c>
      <c r="OQ329" s="20">
        <v>214.82599999999999</v>
      </c>
      <c r="OR329" s="20">
        <v>180.77600000000001</v>
      </c>
      <c r="OS329" s="21">
        <v>68.8</v>
      </c>
      <c r="OT329" s="20">
        <v>198.19499999999999</v>
      </c>
      <c r="OU329" s="20">
        <v>166.78100000000001</v>
      </c>
      <c r="OV329" s="20">
        <v>166.78100000000001</v>
      </c>
      <c r="OW329" s="21">
        <v>123.1</v>
      </c>
      <c r="OX329" s="20">
        <v>354.59300000000002</v>
      </c>
      <c r="OY329" s="20">
        <v>298.39</v>
      </c>
      <c r="OZ329" s="20">
        <v>298.39</v>
      </c>
      <c r="PA329" s="21">
        <v>191.8</v>
      </c>
      <c r="PB329" s="20">
        <v>552.78800000000001</v>
      </c>
      <c r="PC329" s="20">
        <v>465.17099999999999</v>
      </c>
      <c r="PD329" s="20">
        <v>465.17099999999999</v>
      </c>
      <c r="PE329" s="21">
        <v>98.8</v>
      </c>
      <c r="PF329" s="20">
        <v>284.55500000000001</v>
      </c>
      <c r="PG329" s="20">
        <v>239.453</v>
      </c>
      <c r="PH329" s="20">
        <v>239.453</v>
      </c>
      <c r="PI329" s="21">
        <v>362.3</v>
      </c>
      <c r="PJ329" s="20">
        <v>10424.335999999999</v>
      </c>
      <c r="PK329" s="20">
        <v>8772.0789999999997</v>
      </c>
      <c r="PL329" s="21">
        <v>127.9</v>
      </c>
      <c r="PM329" s="20">
        <v>3678.645</v>
      </c>
      <c r="PN329" s="20">
        <v>3095.58</v>
      </c>
      <c r="PO329" s="21">
        <v>114.4</v>
      </c>
      <c r="PP329" s="20">
        <v>3290.873</v>
      </c>
      <c r="PQ329" s="20">
        <v>2769.27</v>
      </c>
      <c r="PR329" s="21">
        <v>66.900000000000006</v>
      </c>
      <c r="PS329" s="20">
        <v>1925.546</v>
      </c>
      <c r="PT329" s="20">
        <v>1620.347</v>
      </c>
      <c r="PU329" s="20">
        <v>1620.347</v>
      </c>
      <c r="PV329" s="21">
        <v>167.5</v>
      </c>
      <c r="PW329" s="20">
        <v>4820.1450000000004</v>
      </c>
      <c r="PX329" s="20">
        <v>4056.152</v>
      </c>
      <c r="PY329" s="20">
        <v>4056.152</v>
      </c>
      <c r="PZ329" s="21">
        <v>234.5</v>
      </c>
      <c r="QA329" s="20">
        <v>6745.6909999999998</v>
      </c>
      <c r="QB329" s="20">
        <v>5676.4989999999998</v>
      </c>
      <c r="QC329" s="20">
        <v>5676.4989999999998</v>
      </c>
      <c r="QD329" s="21">
        <v>113</v>
      </c>
      <c r="QE329" s="20">
        <v>3251.779</v>
      </c>
      <c r="QF329" s="20">
        <v>2736.3719999999998</v>
      </c>
      <c r="QG329" s="20">
        <v>2736.3719999999998</v>
      </c>
      <c r="QH329" s="21">
        <v>275.5</v>
      </c>
      <c r="QI329" s="21">
        <v>253.9</v>
      </c>
      <c r="QJ329" s="20">
        <v>211372.50700000001</v>
      </c>
      <c r="QK329" s="21">
        <v>105.5</v>
      </c>
      <c r="QL329" s="21">
        <v>95.2</v>
      </c>
      <c r="QM329" s="20">
        <v>80925.472999999998</v>
      </c>
      <c r="QN329" s="21">
        <v>99.6</v>
      </c>
      <c r="QO329" s="21">
        <v>90.6</v>
      </c>
      <c r="QP329" s="20">
        <v>76430.097999999998</v>
      </c>
      <c r="QQ329" s="21">
        <v>66.3</v>
      </c>
      <c r="QR329" s="21">
        <v>59</v>
      </c>
      <c r="QS329" s="20">
        <v>50824.595999999998</v>
      </c>
      <c r="QT329" s="21">
        <v>103.8</v>
      </c>
      <c r="QU329" s="21">
        <v>99.7</v>
      </c>
      <c r="QV329" s="20">
        <v>79622.437000000005</v>
      </c>
      <c r="QW329" s="21">
        <v>170</v>
      </c>
      <c r="QX329" s="21">
        <v>158.69999999999999</v>
      </c>
      <c r="QY329" s="20">
        <v>130447.033</v>
      </c>
      <c r="QZ329" s="21">
        <v>99.4</v>
      </c>
      <c r="RA329" s="21">
        <v>98</v>
      </c>
      <c r="RB329" s="20">
        <v>76266.813999999998</v>
      </c>
      <c r="RC329" s="21">
        <v>304.7</v>
      </c>
      <c r="RD329" s="20">
        <v>9183.5239999999994</v>
      </c>
      <c r="RE329" s="20">
        <v>6630.5039999999999</v>
      </c>
      <c r="RF329" s="21">
        <v>134.19999999999999</v>
      </c>
      <c r="RG329" s="20">
        <v>4044.5210000000002</v>
      </c>
      <c r="RH329" s="20">
        <v>2920.1439999999998</v>
      </c>
      <c r="RI329" s="21">
        <v>106.5</v>
      </c>
      <c r="RJ329" s="20">
        <v>3211.33</v>
      </c>
      <c r="RK329" s="20">
        <v>2318.58</v>
      </c>
      <c r="RL329" s="21">
        <v>90.1</v>
      </c>
      <c r="RM329" s="20">
        <v>2716.3560000000002</v>
      </c>
      <c r="RN329" s="20">
        <v>1961.2090000000001</v>
      </c>
      <c r="RO329" s="20">
        <v>1961.2090000000001</v>
      </c>
      <c r="RP329" s="21">
        <v>80.400000000000006</v>
      </c>
      <c r="RQ329" s="20">
        <v>2422.6469999999999</v>
      </c>
      <c r="RR329" s="20">
        <v>1749.1510000000001</v>
      </c>
      <c r="RS329" s="20">
        <v>1749.1510000000001</v>
      </c>
      <c r="RT329" s="21">
        <v>170.5</v>
      </c>
      <c r="RU329" s="20">
        <v>5139.0029999999997</v>
      </c>
      <c r="RV329" s="20">
        <v>3710.36</v>
      </c>
      <c r="RW329" s="20">
        <v>3710.36</v>
      </c>
      <c r="RX329" s="21">
        <v>92.9</v>
      </c>
      <c r="RY329" s="20">
        <v>2801.0830000000001</v>
      </c>
      <c r="RZ329" s="20">
        <v>2022.3820000000001</v>
      </c>
      <c r="SA329" s="20">
        <v>2022.3820000000001</v>
      </c>
      <c r="SB329" s="21">
        <v>351.9</v>
      </c>
      <c r="SC329" s="20">
        <v>711.62300000000005</v>
      </c>
      <c r="SD329" s="20">
        <v>598.83100000000002</v>
      </c>
      <c r="SE329" s="21">
        <v>222.6</v>
      </c>
      <c r="SF329" s="20">
        <v>450.15899999999999</v>
      </c>
      <c r="SG329" s="20">
        <v>378.80900000000003</v>
      </c>
      <c r="SH329" s="21">
        <v>208.2</v>
      </c>
      <c r="SI329" s="20">
        <v>420.88799999999998</v>
      </c>
      <c r="SJ329" s="20">
        <v>354.17700000000002</v>
      </c>
      <c r="SK329" s="21">
        <v>58.9</v>
      </c>
      <c r="SL329" s="20">
        <v>119.108</v>
      </c>
      <c r="SM329" s="20">
        <v>100.23</v>
      </c>
      <c r="SN329" s="20">
        <v>100.23</v>
      </c>
      <c r="SO329" s="21">
        <v>70.400000000000006</v>
      </c>
      <c r="SP329" s="20">
        <v>142.35599999999999</v>
      </c>
      <c r="SQ329" s="20">
        <v>119.79300000000001</v>
      </c>
      <c r="SR329" s="20">
        <v>119.79300000000001</v>
      </c>
      <c r="SS329" s="21">
        <v>129.30000000000001</v>
      </c>
      <c r="ST329" s="20">
        <v>261.464</v>
      </c>
      <c r="SU329" s="20">
        <v>220.02199999999999</v>
      </c>
      <c r="SV329" s="20">
        <v>220.02199999999999</v>
      </c>
      <c r="SW329" s="21">
        <v>72.099999999999994</v>
      </c>
      <c r="SX329" s="20">
        <v>145.81399999999999</v>
      </c>
      <c r="SY329" s="20">
        <v>122.702</v>
      </c>
      <c r="SZ329" s="20">
        <v>122.702</v>
      </c>
      <c r="TA329" s="21">
        <v>478.5</v>
      </c>
      <c r="TB329" s="20">
        <v>1713.075</v>
      </c>
      <c r="TC329" s="20">
        <v>13304.083000000001</v>
      </c>
      <c r="TD329" s="21">
        <v>82.3</v>
      </c>
      <c r="TE329" s="20">
        <v>294.62700000000001</v>
      </c>
      <c r="TF329" s="20">
        <v>2288.1320000000001</v>
      </c>
      <c r="TG329" s="21">
        <v>92</v>
      </c>
      <c r="TH329" s="20">
        <v>329.48599999999999</v>
      </c>
      <c r="TI329" s="20">
        <v>2558.8519999999999</v>
      </c>
      <c r="TJ329" s="20">
        <v>2558.8519999999999</v>
      </c>
      <c r="TK329" s="21">
        <v>304.2</v>
      </c>
      <c r="TL329" s="20">
        <v>1088.962</v>
      </c>
      <c r="TM329" s="20">
        <v>8457.0990000000002</v>
      </c>
      <c r="TN329" s="20">
        <v>8457.0990000000002</v>
      </c>
      <c r="TO329" s="21">
        <v>396.2</v>
      </c>
      <c r="TP329" s="20">
        <v>1418.4480000000001</v>
      </c>
      <c r="TQ329" s="20">
        <v>11015.950999999999</v>
      </c>
      <c r="TR329" s="20">
        <v>11015.950999999999</v>
      </c>
      <c r="TS329" s="21">
        <v>290.2</v>
      </c>
      <c r="TT329" s="20">
        <v>1038.8219999999999</v>
      </c>
      <c r="TU329" s="20">
        <v>8067.6970000000001</v>
      </c>
      <c r="TV329" s="20">
        <v>8067.6970000000001</v>
      </c>
      <c r="TW329" s="21">
        <v>172.5</v>
      </c>
      <c r="TX329" s="20">
        <v>298.82799999999997</v>
      </c>
      <c r="TY329" s="20">
        <v>88431.45</v>
      </c>
      <c r="TZ329" s="21">
        <v>78</v>
      </c>
      <c r="UA329" s="20">
        <v>135.22200000000001</v>
      </c>
      <c r="UB329" s="20">
        <v>40015.89</v>
      </c>
      <c r="UC329" s="21">
        <v>74.599999999999994</v>
      </c>
      <c r="UD329" s="20">
        <v>129.30000000000001</v>
      </c>
      <c r="UE329" s="20">
        <v>38263.46</v>
      </c>
      <c r="UF329" s="21">
        <v>21.2</v>
      </c>
      <c r="UG329" s="20">
        <v>36.735999999999997</v>
      </c>
      <c r="UH329" s="20">
        <v>10871.175999999999</v>
      </c>
      <c r="UI329" s="20">
        <v>10871.175999999999</v>
      </c>
      <c r="UJ329" s="21">
        <v>73.2</v>
      </c>
      <c r="UK329" s="20">
        <v>126.87</v>
      </c>
      <c r="UL329" s="20">
        <v>37544.383999999998</v>
      </c>
      <c r="UM329" s="20">
        <v>37544.383999999998</v>
      </c>
      <c r="UN329" s="21">
        <v>94.4</v>
      </c>
      <c r="UO329" s="20">
        <v>163.60599999999999</v>
      </c>
      <c r="UP329" s="20">
        <v>48415.56</v>
      </c>
      <c r="UQ329" s="20">
        <v>48415.56</v>
      </c>
      <c r="UR329" s="21">
        <v>36.6</v>
      </c>
      <c r="US329" s="20">
        <v>63.338000000000001</v>
      </c>
      <c r="UT329" s="20">
        <v>18743.495999999999</v>
      </c>
      <c r="UU329" s="20">
        <v>18743.495999999999</v>
      </c>
      <c r="UV329" s="21">
        <v>84.7</v>
      </c>
      <c r="UW329" s="20">
        <v>930.89599999999996</v>
      </c>
      <c r="UX329" s="20">
        <v>13535982.252</v>
      </c>
      <c r="UY329" s="21">
        <v>41.1</v>
      </c>
      <c r="UZ329" s="20">
        <v>452.16300000000001</v>
      </c>
      <c r="VA329" s="20">
        <v>6574811.9519999996</v>
      </c>
      <c r="VB329" s="21">
        <v>17.399999999999999</v>
      </c>
      <c r="VC329" s="20">
        <v>191.12700000000001</v>
      </c>
      <c r="VD329" s="20">
        <v>2779140.12</v>
      </c>
      <c r="VE329" s="20">
        <v>2779140.12</v>
      </c>
      <c r="VF329" s="21">
        <v>26.2</v>
      </c>
      <c r="VG329" s="20">
        <v>287.60599999999999</v>
      </c>
      <c r="VH329" s="20">
        <v>4182030.18</v>
      </c>
      <c r="VI329" s="20">
        <v>4182030.18</v>
      </c>
      <c r="VJ329" s="21">
        <v>43.6</v>
      </c>
      <c r="VK329" s="20">
        <v>478.733</v>
      </c>
      <c r="VL329" s="20">
        <v>6961170.2999999998</v>
      </c>
      <c r="VM329" s="20">
        <v>6961170.2999999998</v>
      </c>
      <c r="VN329" s="21">
        <v>35.4</v>
      </c>
      <c r="VO329" s="20">
        <v>388.63600000000002</v>
      </c>
      <c r="VP329" s="20">
        <v>5651078.3629999999</v>
      </c>
      <c r="VQ329" s="20">
        <v>5651078.3629999999</v>
      </c>
      <c r="VR329" s="21">
        <v>263.5</v>
      </c>
      <c r="VS329" s="20">
        <v>1246.402</v>
      </c>
      <c r="VT329" s="20">
        <v>1048.847</v>
      </c>
      <c r="VU329" s="21">
        <v>63.2</v>
      </c>
      <c r="VV329" s="20">
        <v>298.80200000000002</v>
      </c>
      <c r="VW329" s="20">
        <v>251.44200000000001</v>
      </c>
      <c r="VX329" s="21">
        <v>58.9</v>
      </c>
      <c r="VY329" s="20">
        <v>278.74299999999999</v>
      </c>
      <c r="VZ329" s="20">
        <v>234.56200000000001</v>
      </c>
      <c r="WA329" s="21">
        <v>33.5</v>
      </c>
      <c r="WB329" s="20">
        <v>158.69399999999999</v>
      </c>
      <c r="WC329" s="20">
        <v>133.541</v>
      </c>
      <c r="WD329" s="20">
        <v>133.541</v>
      </c>
      <c r="WE329" s="21">
        <v>166.8</v>
      </c>
      <c r="WF329" s="20">
        <v>788.90499999999997</v>
      </c>
      <c r="WG329" s="20">
        <v>663.86400000000003</v>
      </c>
      <c r="WH329" s="20">
        <v>663.86400000000003</v>
      </c>
      <c r="WI329" s="21">
        <v>200.3</v>
      </c>
      <c r="WJ329" s="20">
        <v>947.6</v>
      </c>
      <c r="WK329" s="20">
        <v>797.40499999999997</v>
      </c>
      <c r="WL329" s="20">
        <v>797.40499999999997</v>
      </c>
      <c r="WM329" s="21">
        <v>30.9</v>
      </c>
      <c r="WN329" s="20">
        <v>145.96299999999999</v>
      </c>
      <c r="WO329" s="20">
        <v>122.828</v>
      </c>
      <c r="WP329" s="20">
        <v>122.828</v>
      </c>
      <c r="WQ329" s="21">
        <v>193.4</v>
      </c>
      <c r="WR329" s="20">
        <v>881.37</v>
      </c>
      <c r="WS329" s="20">
        <v>2874.8519999999999</v>
      </c>
      <c r="WT329" s="21">
        <v>79.7</v>
      </c>
      <c r="WU329" s="20">
        <v>363.08499999999998</v>
      </c>
      <c r="WV329" s="20">
        <v>1184.3119999999999</v>
      </c>
      <c r="WW329" s="21">
        <v>72.099999999999994</v>
      </c>
      <c r="WX329" s="20">
        <v>328.63900000000001</v>
      </c>
      <c r="WY329" s="20">
        <v>1071.9549999999999</v>
      </c>
      <c r="WZ329" s="21">
        <v>43.2</v>
      </c>
      <c r="XA329" s="20">
        <v>197.01900000000001</v>
      </c>
      <c r="XB329" s="20">
        <v>642.63599999999997</v>
      </c>
      <c r="XC329" s="20">
        <v>642.63599999999997</v>
      </c>
      <c r="XD329" s="21">
        <v>70.5</v>
      </c>
      <c r="XE329" s="20">
        <v>321.26600000000002</v>
      </c>
      <c r="XF329" s="20">
        <v>1047.904</v>
      </c>
      <c r="XG329" s="20">
        <v>1047.904</v>
      </c>
      <c r="XH329" s="21">
        <v>113.7</v>
      </c>
      <c r="XI329" s="20">
        <v>518.28399999999999</v>
      </c>
      <c r="XJ329" s="20">
        <v>1690.54</v>
      </c>
      <c r="XK329" s="20">
        <v>1690.54</v>
      </c>
      <c r="XL329" s="21">
        <v>68.099999999999994</v>
      </c>
      <c r="XM329" s="20">
        <v>310.34800000000001</v>
      </c>
      <c r="XN329" s="22">
        <v>1012.293334</v>
      </c>
      <c r="XO329" s="22">
        <v>1012.293334</v>
      </c>
      <c r="XP329" s="21">
        <v>180.4</v>
      </c>
      <c r="XQ329" s="20">
        <v>5106.9319999999998</v>
      </c>
      <c r="XR329" s="20">
        <v>379556.38099999999</v>
      </c>
      <c r="XS329" s="21">
        <v>86.7</v>
      </c>
      <c r="XT329" s="20">
        <v>2455.7359999999999</v>
      </c>
      <c r="XU329" s="20">
        <v>182514.69500000001</v>
      </c>
      <c r="XV329" s="21">
        <v>37.9</v>
      </c>
      <c r="XW329" s="20">
        <v>1072.3140000000001</v>
      </c>
      <c r="XX329" s="20">
        <v>79696.304000000004</v>
      </c>
      <c r="XY329" s="20">
        <v>79696.304000000004</v>
      </c>
      <c r="XZ329" s="21">
        <v>55.8</v>
      </c>
      <c r="YA329" s="20">
        <v>1578.8820000000001</v>
      </c>
      <c r="YB329" s="20">
        <v>117345.382</v>
      </c>
      <c r="YC329" s="20">
        <v>117345.382</v>
      </c>
      <c r="YD329" s="21">
        <v>93.6</v>
      </c>
      <c r="YE329" s="20">
        <v>2651.1959999999999</v>
      </c>
      <c r="YF329" s="20">
        <v>197041.68599999999</v>
      </c>
      <c r="YG329" s="20">
        <v>197041.68599999999</v>
      </c>
      <c r="YH329" s="21">
        <v>54.9</v>
      </c>
      <c r="YI329" s="20">
        <v>1553.6420000000001</v>
      </c>
      <c r="YJ329" s="20">
        <v>115469.49</v>
      </c>
      <c r="YK329" s="20">
        <v>115469.49</v>
      </c>
      <c r="YL329" s="21">
        <v>291.10000000000002</v>
      </c>
      <c r="YM329" s="20">
        <v>5981.8249999999998</v>
      </c>
      <c r="YN329" s="20">
        <v>5033.7060000000001</v>
      </c>
      <c r="YO329" s="21">
        <v>173.2</v>
      </c>
      <c r="YP329" s="20">
        <v>3558.1909999999998</v>
      </c>
      <c r="YQ329" s="20">
        <v>2994.2179999999998</v>
      </c>
      <c r="YR329" s="21">
        <v>155.9</v>
      </c>
      <c r="YS329" s="20">
        <v>3204.48</v>
      </c>
      <c r="YT329" s="20">
        <v>2696.57</v>
      </c>
      <c r="YU329" s="21">
        <v>44</v>
      </c>
      <c r="YV329" s="20">
        <v>903.93299999999999</v>
      </c>
      <c r="YW329" s="20">
        <v>760.66</v>
      </c>
      <c r="YX329" s="20">
        <v>760.66</v>
      </c>
      <c r="YY329" s="21">
        <v>74</v>
      </c>
      <c r="YZ329" s="20">
        <v>1519.701</v>
      </c>
      <c r="ZA329" s="20">
        <v>1278.828</v>
      </c>
      <c r="ZB329" s="20">
        <v>1278.828</v>
      </c>
      <c r="ZC329" s="21">
        <v>117.9</v>
      </c>
      <c r="ZD329" s="20">
        <v>2423.634</v>
      </c>
      <c r="ZE329" s="20">
        <v>2039.4880000000001</v>
      </c>
      <c r="ZF329" s="20">
        <v>2039.4880000000001</v>
      </c>
      <c r="ZG329" s="21">
        <v>76.8</v>
      </c>
      <c r="ZH329" s="20">
        <v>1577.77</v>
      </c>
      <c r="ZI329" s="20">
        <v>1327.693</v>
      </c>
      <c r="ZJ329" s="20">
        <v>1327.693</v>
      </c>
      <c r="ZK329" s="21">
        <v>416.4</v>
      </c>
      <c r="ZL329" s="20">
        <v>20591.284</v>
      </c>
      <c r="ZM329" s="20">
        <v>2277274.5</v>
      </c>
      <c r="ZN329" s="21">
        <v>233.9</v>
      </c>
      <c r="ZO329" s="20">
        <v>11563.752</v>
      </c>
      <c r="ZP329" s="20">
        <v>1278882.7</v>
      </c>
      <c r="ZQ329" s="21">
        <v>223.4</v>
      </c>
      <c r="ZR329" s="20">
        <v>11047.243</v>
      </c>
      <c r="ZS329" s="20">
        <v>1221759.9140000001</v>
      </c>
      <c r="ZT329" s="21">
        <v>67.400000000000006</v>
      </c>
      <c r="ZU329" s="20">
        <v>3333.7910000000002</v>
      </c>
      <c r="ZV329" s="20">
        <v>368697.59999999998</v>
      </c>
      <c r="ZW329" s="20">
        <v>368697.59999999998</v>
      </c>
      <c r="ZX329" s="21">
        <v>115.2</v>
      </c>
      <c r="ZY329" s="20">
        <v>5693.741</v>
      </c>
      <c r="ZZ329" s="20">
        <v>629694.19999999995</v>
      </c>
      <c r="AAA329" s="20">
        <v>629694.19999999995</v>
      </c>
      <c r="AAB329" s="21">
        <v>182.6</v>
      </c>
      <c r="AAC329" s="20">
        <v>9027.5319999999992</v>
      </c>
      <c r="AAD329" s="20">
        <v>998391.8</v>
      </c>
      <c r="AAE329" s="20">
        <v>998391.8</v>
      </c>
      <c r="AAF329" s="21">
        <v>119.6</v>
      </c>
      <c r="AAG329" s="20">
        <v>5915.3</v>
      </c>
      <c r="AAH329" s="20">
        <v>654197.30000000005</v>
      </c>
      <c r="AAI329" s="20">
        <v>654197.30000000005</v>
      </c>
      <c r="AAJ329" s="21">
        <v>262.5</v>
      </c>
      <c r="AAK329" s="20">
        <v>4661.1059999999998</v>
      </c>
      <c r="AAL329" s="20">
        <v>5261237.2</v>
      </c>
      <c r="AAM329" s="21">
        <v>45.9</v>
      </c>
      <c r="AAN329" s="20">
        <v>814.93200000000002</v>
      </c>
      <c r="AAO329" s="20">
        <v>919857.1</v>
      </c>
      <c r="AAP329" s="21">
        <v>105.1</v>
      </c>
      <c r="AAQ329" s="20">
        <v>1865.99</v>
      </c>
      <c r="AAR329" s="20">
        <v>2106241.7000000002</v>
      </c>
      <c r="AAS329" s="20">
        <v>2106241.7000000002</v>
      </c>
      <c r="AAT329" s="21">
        <v>111.5</v>
      </c>
      <c r="AAU329" s="20">
        <v>1980.184</v>
      </c>
      <c r="AAV329" s="20">
        <v>2235138.4</v>
      </c>
      <c r="AAW329" s="20">
        <v>2235138.4</v>
      </c>
      <c r="AAX329" s="21">
        <v>216.6</v>
      </c>
      <c r="AAY329" s="20">
        <v>3846.174</v>
      </c>
      <c r="AAZ329" s="20">
        <v>4341380.0999999996</v>
      </c>
      <c r="ABA329" s="20">
        <v>4341380.0999999996</v>
      </c>
      <c r="ABB329" s="21">
        <v>155.1</v>
      </c>
      <c r="ABC329" s="20">
        <v>2754.797</v>
      </c>
      <c r="ABD329" s="20">
        <v>3109484.6</v>
      </c>
      <c r="ABE329" s="20">
        <v>3109484.6</v>
      </c>
      <c r="ABF329" s="21">
        <v>425.6</v>
      </c>
      <c r="ABG329" s="20">
        <v>344.59899999999999</v>
      </c>
      <c r="ABH329" s="20">
        <v>289.98</v>
      </c>
      <c r="ABI329" s="21">
        <v>27</v>
      </c>
      <c r="ABJ329" s="20">
        <v>21.881</v>
      </c>
      <c r="ABK329" s="20">
        <v>18.413</v>
      </c>
      <c r="ABL329" s="21">
        <v>26.1</v>
      </c>
      <c r="ABM329" s="20">
        <v>21.16</v>
      </c>
      <c r="ABN329" s="20">
        <v>17.806000000000001</v>
      </c>
      <c r="ABO329" s="21">
        <v>68.5</v>
      </c>
      <c r="ABP329" s="20">
        <v>55.496000000000002</v>
      </c>
      <c r="ABQ329" s="20">
        <v>46.7</v>
      </c>
      <c r="ABR329" s="20">
        <v>46.7</v>
      </c>
      <c r="ABS329" s="21">
        <v>330</v>
      </c>
      <c r="ABT329" s="20">
        <v>267.22199999999998</v>
      </c>
      <c r="ABU329" s="20">
        <v>224.86699999999999</v>
      </c>
      <c r="ABV329" s="20">
        <v>224.86699999999999</v>
      </c>
      <c r="ABW329" s="21">
        <v>398.5</v>
      </c>
      <c r="ABX329" s="20">
        <v>322.71800000000002</v>
      </c>
      <c r="ABY329" s="20">
        <v>271.56700000000001</v>
      </c>
      <c r="ABZ329" s="20">
        <v>271.56700000000001</v>
      </c>
      <c r="ACA329" s="21">
        <v>106.4</v>
      </c>
      <c r="ACB329" s="20">
        <v>86.120999999999995</v>
      </c>
      <c r="ACC329" s="20">
        <v>72.471000000000004</v>
      </c>
      <c r="ACD329" s="20">
        <v>72.471000000000004</v>
      </c>
      <c r="ACE329" s="21">
        <v>82.5</v>
      </c>
      <c r="ACF329" s="20">
        <v>1034.884</v>
      </c>
      <c r="ACG329" s="20">
        <v>20532.621999999999</v>
      </c>
      <c r="ACH329" s="21">
        <v>40.5</v>
      </c>
      <c r="ACI329" s="20">
        <v>507.75299999999999</v>
      </c>
      <c r="ACJ329" s="20">
        <v>10074.08</v>
      </c>
      <c r="ACK329" s="21">
        <v>16.600000000000001</v>
      </c>
      <c r="ACL329" s="20">
        <v>207.65299999999999</v>
      </c>
      <c r="ACM329" s="20">
        <v>4119.9380000000001</v>
      </c>
      <c r="ACN329" s="20">
        <v>4119.9380000000001</v>
      </c>
      <c r="ACO329" s="21">
        <v>25.5</v>
      </c>
      <c r="ACP329" s="20">
        <v>319.47800000000001</v>
      </c>
      <c r="ACQ329" s="20">
        <v>6338.6030000000001</v>
      </c>
      <c r="ACR329" s="20">
        <v>6338.6030000000001</v>
      </c>
      <c r="ACS329" s="21">
        <v>42</v>
      </c>
      <c r="ACT329" s="20">
        <v>527.13099999999997</v>
      </c>
      <c r="ACU329" s="20">
        <v>10458.541999999999</v>
      </c>
      <c r="ACV329" s="20">
        <v>10458.541999999999</v>
      </c>
      <c r="ACW329" s="21">
        <v>19.399999999999999</v>
      </c>
      <c r="ACX329" s="20">
        <v>242.86799999999999</v>
      </c>
      <c r="ACY329" s="20">
        <v>4818.6270000000004</v>
      </c>
      <c r="ACZ329" s="20">
        <v>4818.6270000000004</v>
      </c>
      <c r="ADA329" s="21">
        <v>207.7</v>
      </c>
      <c r="ADB329" s="20">
        <v>747.40700000000004</v>
      </c>
      <c r="ADC329" s="20">
        <v>3102.86</v>
      </c>
      <c r="ADD329" s="21">
        <v>64.099999999999994</v>
      </c>
      <c r="ADE329" s="20">
        <v>230.85300000000001</v>
      </c>
      <c r="ADF329" s="20">
        <v>958.38800000000003</v>
      </c>
      <c r="ADG329" s="21">
        <v>73.2</v>
      </c>
      <c r="ADH329" s="20">
        <v>263.46300000000002</v>
      </c>
      <c r="ADI329" s="20">
        <v>1093.768</v>
      </c>
      <c r="ADJ329" s="20">
        <v>1093.768</v>
      </c>
      <c r="ADK329" s="21">
        <v>70.3</v>
      </c>
      <c r="ADL329" s="20">
        <v>253.09</v>
      </c>
      <c r="ADM329" s="20">
        <v>1050.704</v>
      </c>
      <c r="ADN329" s="20">
        <v>1050.704</v>
      </c>
      <c r="ADO329" s="21">
        <v>143.5</v>
      </c>
      <c r="ADP329" s="20">
        <v>516.553</v>
      </c>
      <c r="ADQ329" s="20">
        <v>2144.4720000000002</v>
      </c>
      <c r="ADR329" s="20">
        <v>2144.4720000000002</v>
      </c>
      <c r="ADS329" s="21">
        <v>138.5</v>
      </c>
      <c r="ADT329" s="20">
        <v>498.60599999999999</v>
      </c>
      <c r="ADU329" s="20">
        <v>2069.9639999999999</v>
      </c>
      <c r="ADV329" s="20">
        <v>2069.9639999999999</v>
      </c>
      <c r="ADW329" s="21">
        <v>315.3</v>
      </c>
      <c r="ADX329" s="20">
        <v>3074.93</v>
      </c>
      <c r="ADY329" s="20">
        <v>2587.5540000000001</v>
      </c>
      <c r="ADZ329" s="21">
        <v>61.6</v>
      </c>
      <c r="AEA329" s="20">
        <v>600.69799999999998</v>
      </c>
      <c r="AEB329" s="20">
        <v>505.48700000000002</v>
      </c>
      <c r="AEC329" s="21">
        <v>54.6</v>
      </c>
      <c r="AED329" s="20">
        <v>532.29100000000005</v>
      </c>
      <c r="AEE329" s="20">
        <v>447.923</v>
      </c>
      <c r="AEF329" s="21">
        <v>103.7</v>
      </c>
      <c r="AEG329" s="20">
        <v>1011.124</v>
      </c>
      <c r="AEH329" s="20">
        <v>850.86099999999999</v>
      </c>
      <c r="AEI329" s="20">
        <v>850.86099999999999</v>
      </c>
      <c r="AEJ329" s="21">
        <v>150</v>
      </c>
      <c r="AEK329" s="20">
        <v>1463.1089999999999</v>
      </c>
      <c r="AEL329" s="20">
        <v>1231.2059999999999</v>
      </c>
      <c r="AEM329" s="20">
        <v>1231.2059999999999</v>
      </c>
      <c r="AEN329" s="21">
        <v>253.7</v>
      </c>
      <c r="AEO329" s="20">
        <v>2474.2330000000002</v>
      </c>
      <c r="AEP329" s="20">
        <v>2082.067</v>
      </c>
      <c r="AEQ329" s="20">
        <v>2082.067</v>
      </c>
      <c r="AER329" s="21">
        <v>101.9</v>
      </c>
      <c r="AES329" s="20">
        <v>994.00599999999997</v>
      </c>
      <c r="AET329" s="20">
        <v>836.45600000000002</v>
      </c>
      <c r="AEU329" s="20">
        <v>836.45600000000002</v>
      </c>
      <c r="AEV329" s="21">
        <v>308.7</v>
      </c>
      <c r="AEW329" s="20">
        <v>1325.587</v>
      </c>
      <c r="AEX329" s="20">
        <v>11345.962</v>
      </c>
      <c r="AEY329" s="21">
        <v>38</v>
      </c>
      <c r="AEZ329" s="20">
        <v>163.22300000000001</v>
      </c>
      <c r="AFA329" s="20">
        <v>1397.0609999999999</v>
      </c>
      <c r="AFB329" s="21">
        <v>37.5</v>
      </c>
      <c r="AFC329" s="20">
        <v>161.029</v>
      </c>
      <c r="AFD329" s="20">
        <v>1378.2760000000001</v>
      </c>
      <c r="AFE329" s="21">
        <v>109.3</v>
      </c>
      <c r="AFF329" s="20">
        <v>469.46499999999997</v>
      </c>
      <c r="AFG329" s="20">
        <v>4018.248</v>
      </c>
      <c r="AFH329" s="20">
        <v>4018.248</v>
      </c>
      <c r="AFI329" s="21">
        <v>161.4</v>
      </c>
      <c r="AFJ329" s="20">
        <v>692.89800000000002</v>
      </c>
      <c r="AFK329" s="20">
        <v>5930.6530000000002</v>
      </c>
      <c r="AFL329" s="20">
        <v>5930.6530000000002</v>
      </c>
      <c r="AFM329" s="21">
        <v>270.7</v>
      </c>
      <c r="AFN329" s="20">
        <v>1162.3630000000001</v>
      </c>
      <c r="AFO329" s="20">
        <v>9948.9009999999998</v>
      </c>
      <c r="AFP329" s="20">
        <v>9948.9009999999998</v>
      </c>
      <c r="AFQ329" s="21">
        <v>135.1</v>
      </c>
      <c r="AFR329" s="20">
        <v>579.952</v>
      </c>
      <c r="AFS329" s="20">
        <v>4963.9260000000004</v>
      </c>
      <c r="AFT329" s="20">
        <v>4963.9260000000004</v>
      </c>
      <c r="AFU329" s="21">
        <v>213.9</v>
      </c>
      <c r="AFV329" s="20">
        <v>512.44399999999996</v>
      </c>
      <c r="AFW329" s="20">
        <v>734.178</v>
      </c>
      <c r="AFX329" s="21">
        <v>43.8</v>
      </c>
      <c r="AFY329" s="20">
        <v>104.967</v>
      </c>
      <c r="AFZ329" s="20">
        <v>150.386</v>
      </c>
      <c r="AGA329" s="21">
        <v>96.7</v>
      </c>
      <c r="AGB329" s="20">
        <v>231.64699999999999</v>
      </c>
      <c r="AGC329" s="20">
        <v>331.88099999999997</v>
      </c>
      <c r="AGD329" s="20">
        <v>331.88099999999997</v>
      </c>
      <c r="AGE329" s="21">
        <v>73.400000000000006</v>
      </c>
      <c r="AGF329" s="20">
        <v>175.83</v>
      </c>
      <c r="AGG329" s="20">
        <v>251.911</v>
      </c>
      <c r="AGH329" s="20">
        <v>251.911</v>
      </c>
      <c r="AGI329" s="21">
        <v>170.1</v>
      </c>
      <c r="AGJ329" s="20">
        <v>407.47699999999998</v>
      </c>
      <c r="AGK329" s="20">
        <v>583.79200000000003</v>
      </c>
      <c r="AGL329" s="20">
        <v>583.79200000000003</v>
      </c>
      <c r="AGM329" s="21">
        <v>144.6</v>
      </c>
      <c r="AGN329" s="20">
        <v>346.358</v>
      </c>
      <c r="AGO329" s="20">
        <v>496.22800000000001</v>
      </c>
      <c r="AGP329" s="20">
        <v>496.22800000000001</v>
      </c>
      <c r="AGQ329" s="21">
        <v>136.69999999999999</v>
      </c>
      <c r="AGR329" s="20">
        <v>887.46400000000006</v>
      </c>
      <c r="AGS329" s="20">
        <v>3375.4679999999998</v>
      </c>
      <c r="AGT329" s="21">
        <v>59.1</v>
      </c>
      <c r="AGU329" s="20">
        <v>383.66199999999998</v>
      </c>
      <c r="AGV329" s="20">
        <v>1459.259</v>
      </c>
      <c r="AGW329" s="21">
        <v>56.8</v>
      </c>
      <c r="AGX329" s="20">
        <v>368.65100000000001</v>
      </c>
      <c r="AGY329" s="20">
        <v>1402.164</v>
      </c>
      <c r="AGZ329" s="21">
        <v>33.299999999999997</v>
      </c>
      <c r="AHA329" s="20">
        <v>216.255</v>
      </c>
      <c r="AHB329" s="20">
        <v>822.524</v>
      </c>
      <c r="AHC329" s="20">
        <v>822.524</v>
      </c>
      <c r="AHD329" s="21">
        <v>44.3</v>
      </c>
      <c r="AHE329" s="20">
        <v>287.54700000000003</v>
      </c>
      <c r="AHF329" s="20">
        <v>1093.6849999999999</v>
      </c>
      <c r="AHG329" s="20">
        <v>1093.6849999999999</v>
      </c>
      <c r="AHH329" s="21">
        <v>77.599999999999994</v>
      </c>
      <c r="AHI329" s="20">
        <v>503.80099999999999</v>
      </c>
      <c r="AHJ329" s="20">
        <v>1916.2090000000001</v>
      </c>
      <c r="AHK329" s="20">
        <v>1916.2090000000001</v>
      </c>
      <c r="AHL329" s="21">
        <v>47.5</v>
      </c>
      <c r="AHM329" s="20">
        <v>308.57799999999997</v>
      </c>
      <c r="AHN329" s="20">
        <v>1173.6769999999999</v>
      </c>
      <c r="AHO329" s="20">
        <v>1173.6769999999999</v>
      </c>
      <c r="AHP329" s="21">
        <v>322.3</v>
      </c>
      <c r="AHQ329" s="20">
        <v>792.37099999999998</v>
      </c>
      <c r="AHR329" s="20">
        <v>666.78</v>
      </c>
      <c r="AHS329" s="21">
        <v>147.80000000000001</v>
      </c>
      <c r="AHT329" s="20">
        <v>363.53699999999998</v>
      </c>
      <c r="AHU329" s="20">
        <v>305.916</v>
      </c>
      <c r="AHV329" s="21">
        <v>134.1</v>
      </c>
      <c r="AHW329" s="20">
        <v>329.73500000000001</v>
      </c>
      <c r="AHX329" s="20">
        <v>277.47199999999998</v>
      </c>
      <c r="AHY329" s="21">
        <v>67.900000000000006</v>
      </c>
      <c r="AHZ329" s="20">
        <v>166.84100000000001</v>
      </c>
      <c r="AIA329" s="20">
        <v>140.39699999999999</v>
      </c>
      <c r="AIB329" s="20">
        <v>140.39699999999999</v>
      </c>
      <c r="AIC329" s="21">
        <v>106.6</v>
      </c>
      <c r="AID329" s="20">
        <v>261.99400000000003</v>
      </c>
      <c r="AIE329" s="20">
        <v>220.46799999999999</v>
      </c>
      <c r="AIF329" s="20">
        <v>220.46799999999999</v>
      </c>
      <c r="AIG329" s="21">
        <v>174.4</v>
      </c>
      <c r="AIH329" s="20">
        <v>428.83499999999998</v>
      </c>
      <c r="AII329" s="20">
        <v>360.86399999999998</v>
      </c>
      <c r="AIJ329" s="20">
        <v>360.86399999999998</v>
      </c>
      <c r="AIK329" s="21">
        <v>101.1</v>
      </c>
      <c r="AIL329" s="20">
        <v>248.64599999999999</v>
      </c>
      <c r="AIM329" s="20">
        <v>209.23599999999999</v>
      </c>
      <c r="AIN329" s="20">
        <v>209.23599999999999</v>
      </c>
      <c r="AIO329" s="21">
        <v>124.8</v>
      </c>
      <c r="AIP329" s="20">
        <v>2035.5650000000001</v>
      </c>
      <c r="AIQ329" s="20">
        <v>148629.23199999999</v>
      </c>
      <c r="AIR329" s="21">
        <v>19.600000000000001</v>
      </c>
      <c r="AIS329" s="20">
        <v>318.94299999999998</v>
      </c>
      <c r="AIT329" s="20">
        <v>23287.98</v>
      </c>
      <c r="AIU329" s="21">
        <v>21.7</v>
      </c>
      <c r="AIV329" s="20">
        <v>353.96199999999999</v>
      </c>
      <c r="AIW329" s="20">
        <v>25844.97</v>
      </c>
      <c r="AIX329" s="20">
        <v>25844.97</v>
      </c>
      <c r="AIY329" s="21">
        <v>83.6</v>
      </c>
      <c r="AIZ329" s="20">
        <v>1362.66</v>
      </c>
      <c r="AJA329" s="20">
        <v>99496.282000000007</v>
      </c>
      <c r="AJB329" s="20">
        <v>99496.282000000007</v>
      </c>
      <c r="AJC329" s="21">
        <v>105.3</v>
      </c>
      <c r="AJD329" s="20">
        <v>1716.623</v>
      </c>
      <c r="AJE329" s="20">
        <v>125341.25199999999</v>
      </c>
      <c r="AJF329" s="20">
        <v>125341.25199999999</v>
      </c>
      <c r="AJG329" s="21">
        <v>56.1</v>
      </c>
      <c r="AJH329" s="20">
        <v>914.86800000000005</v>
      </c>
      <c r="AJI329" s="20">
        <v>66800.197</v>
      </c>
      <c r="AJJ329" s="20">
        <v>66800.197</v>
      </c>
      <c r="AJK329" s="21">
        <v>114.9</v>
      </c>
      <c r="AJL329" s="20">
        <v>901.36</v>
      </c>
      <c r="AJM329" s="20">
        <v>3380.1</v>
      </c>
      <c r="AJN329" s="21">
        <v>30.5</v>
      </c>
      <c r="AJO329" s="20">
        <v>238.87100000000001</v>
      </c>
      <c r="AJP329" s="20">
        <v>895.76499999999999</v>
      </c>
      <c r="AJQ329" s="21">
        <v>15.6</v>
      </c>
      <c r="AJR329" s="20">
        <v>122.236</v>
      </c>
      <c r="AJS329" s="20">
        <v>458.38499999999999</v>
      </c>
      <c r="AJT329" s="20">
        <v>458.38499999999999</v>
      </c>
      <c r="AJU329" s="21">
        <v>68.900000000000006</v>
      </c>
      <c r="AJV329" s="20">
        <v>540.25300000000004</v>
      </c>
      <c r="AJW329" s="20">
        <v>2025.95</v>
      </c>
      <c r="AJX329" s="20">
        <v>2025.95</v>
      </c>
      <c r="AJY329" s="21">
        <v>84.5</v>
      </c>
      <c r="AJZ329" s="20">
        <v>662.48900000000003</v>
      </c>
      <c r="AKA329" s="20">
        <v>2484.335</v>
      </c>
      <c r="AKB329" s="20">
        <v>2484.335</v>
      </c>
      <c r="AKC329" s="21">
        <v>68.7</v>
      </c>
      <c r="AKD329" s="20">
        <v>539.12099999999998</v>
      </c>
      <c r="AKE329" s="20">
        <v>2021.703</v>
      </c>
      <c r="AKF329" s="20">
        <v>2021.703</v>
      </c>
      <c r="AKG329" s="21">
        <v>306</v>
      </c>
      <c r="AKH329" s="20">
        <v>1876.5170000000001</v>
      </c>
      <c r="AKI329" s="20">
        <v>15965.598</v>
      </c>
      <c r="AKJ329" s="21">
        <v>39.6</v>
      </c>
      <c r="AKK329" s="20">
        <v>242.74199999999999</v>
      </c>
      <c r="AKL329" s="20">
        <v>2065.277</v>
      </c>
      <c r="AKM329" s="21">
        <v>38.1</v>
      </c>
      <c r="AKN329" s="20">
        <v>233.464</v>
      </c>
      <c r="AKO329" s="20">
        <v>1986.338</v>
      </c>
      <c r="AKP329" s="21">
        <v>93.4</v>
      </c>
      <c r="AKQ329" s="20">
        <v>572.97299999999996</v>
      </c>
      <c r="AKR329" s="20">
        <v>4874.9110000000001</v>
      </c>
      <c r="AKS329" s="20">
        <v>4874.9110000000001</v>
      </c>
      <c r="AKT329" s="21">
        <v>173</v>
      </c>
      <c r="AKU329" s="20">
        <v>1060.8019999999999</v>
      </c>
      <c r="AKV329" s="20">
        <v>9025.41</v>
      </c>
      <c r="AKW329" s="20">
        <v>9025.41</v>
      </c>
      <c r="AKX329" s="21">
        <v>266.39999999999998</v>
      </c>
      <c r="AKY329" s="20">
        <v>1633.7750000000001</v>
      </c>
      <c r="AKZ329" s="20">
        <v>13900.321</v>
      </c>
      <c r="ALA329" s="20">
        <v>13900.321</v>
      </c>
      <c r="ALB329" s="21">
        <v>138.1</v>
      </c>
      <c r="ALC329" s="20">
        <v>846.69600000000003</v>
      </c>
      <c r="ALD329" s="20">
        <v>7203.7719999999999</v>
      </c>
      <c r="ALE329" s="20">
        <v>7203.7719999999999</v>
      </c>
      <c r="ALF329" s="21">
        <v>366.7</v>
      </c>
      <c r="ALG329" s="20">
        <v>1421.501</v>
      </c>
      <c r="ALH329" s="20">
        <v>1910.924</v>
      </c>
      <c r="ALI329" s="21">
        <v>142.80000000000001</v>
      </c>
      <c r="ALJ329" s="20">
        <v>553.673</v>
      </c>
      <c r="ALK329" s="20">
        <v>744.30200000000002</v>
      </c>
      <c r="ALL329" s="21">
        <v>57.8</v>
      </c>
      <c r="ALM329" s="20">
        <v>224.14099999999999</v>
      </c>
      <c r="ALN329" s="20">
        <v>301.31200000000001</v>
      </c>
      <c r="ALO329" s="20">
        <v>267.166</v>
      </c>
      <c r="ALP329" s="21">
        <v>165.2</v>
      </c>
      <c r="ALQ329" s="20">
        <v>640.33500000000004</v>
      </c>
      <c r="ALR329" s="20">
        <v>860.80200000000002</v>
      </c>
      <c r="ALS329" s="20">
        <v>685.15099999999995</v>
      </c>
      <c r="ALT329" s="21">
        <v>223.9</v>
      </c>
      <c r="ALU329" s="20">
        <v>867.82899999999995</v>
      </c>
      <c r="ALV329" s="20">
        <v>1166.6220000000001</v>
      </c>
      <c r="ALW329" s="20">
        <v>952.31700000000001</v>
      </c>
      <c r="ALX329" s="21">
        <v>158.9</v>
      </c>
      <c r="ALY329" s="20">
        <v>615.82100000000003</v>
      </c>
      <c r="ALZ329" s="20">
        <v>827.84900000000005</v>
      </c>
      <c r="AMA329" s="20">
        <v>610.05999999999995</v>
      </c>
      <c r="AMB329" s="21">
        <v>225.6</v>
      </c>
      <c r="AMC329" s="20">
        <v>1120.5340000000001</v>
      </c>
      <c r="AMD329" s="20">
        <v>35941.237000000001</v>
      </c>
      <c r="AME329" s="21">
        <v>48.7</v>
      </c>
      <c r="AMF329" s="20">
        <v>241.881</v>
      </c>
      <c r="AMG329" s="20">
        <v>7758.3630000000003</v>
      </c>
      <c r="AMH329" s="21">
        <v>90.4</v>
      </c>
      <c r="AMI329" s="20">
        <v>448.86399999999998</v>
      </c>
      <c r="AMJ329" s="20">
        <v>14397.352999999999</v>
      </c>
      <c r="AMK329" s="20">
        <v>14397.352999999999</v>
      </c>
      <c r="AML329" s="21">
        <v>86.5</v>
      </c>
      <c r="AMM329" s="20">
        <v>429.78899999999999</v>
      </c>
      <c r="AMN329" s="20">
        <v>13785.521000000001</v>
      </c>
      <c r="AMO329" s="20">
        <v>13785.521000000001</v>
      </c>
      <c r="AMP329" s="21">
        <v>176.9</v>
      </c>
      <c r="AMQ329" s="20">
        <v>878.65300000000002</v>
      </c>
      <c r="AMR329" s="20">
        <v>28182.874</v>
      </c>
      <c r="AMS329" s="20">
        <v>28182.874</v>
      </c>
      <c r="AMT329" s="21">
        <v>128.19999999999999</v>
      </c>
      <c r="AMU329" s="20">
        <v>636.56200000000001</v>
      </c>
      <c r="AMV329" s="20">
        <v>20417.780999999999</v>
      </c>
      <c r="AMW329" s="20">
        <v>20417.780999999999</v>
      </c>
      <c r="AMX329" s="21">
        <v>121.2</v>
      </c>
      <c r="AMY329" s="22">
        <v>829.480412</v>
      </c>
      <c r="AMZ329" s="20">
        <v>7203.8710000000001</v>
      </c>
      <c r="ANA329" s="21">
        <v>36.700000000000003</v>
      </c>
      <c r="ANB329" s="20">
        <v>251.42699999999999</v>
      </c>
      <c r="ANC329" s="20">
        <v>2183.5970000000002</v>
      </c>
      <c r="AND329" s="21">
        <v>38.200000000000003</v>
      </c>
      <c r="ANE329" s="20">
        <v>261.35700000000003</v>
      </c>
      <c r="ANF329" s="20">
        <v>2269.8319999999999</v>
      </c>
      <c r="ANG329" s="21">
        <v>15.9</v>
      </c>
      <c r="ANH329" s="22">
        <v>108.483452</v>
      </c>
      <c r="ANI329" s="22">
        <v>942.15708700000005</v>
      </c>
      <c r="ANJ329" s="22">
        <v>942.15708700000005</v>
      </c>
      <c r="ANK329" s="21">
        <v>68.599999999999994</v>
      </c>
      <c r="ANL329" s="22">
        <v>469.569523</v>
      </c>
      <c r="ANM329" s="22">
        <v>4078.1173979999999</v>
      </c>
      <c r="ANN329" s="22">
        <v>4078.1173979999999</v>
      </c>
      <c r="ANO329" s="21">
        <v>84.5</v>
      </c>
      <c r="ANP329" s="22">
        <v>578.05297599999994</v>
      </c>
      <c r="ANQ329" s="22">
        <v>5020.2744849999999</v>
      </c>
      <c r="ANR329" s="22">
        <v>5020.2744849999999</v>
      </c>
      <c r="ANS329" s="21">
        <v>60</v>
      </c>
      <c r="ANT329" s="22">
        <v>410.81715800000001</v>
      </c>
      <c r="ANU329" s="22">
        <v>3567.864853</v>
      </c>
      <c r="ANV329" s="22">
        <v>3567.864853</v>
      </c>
      <c r="ANW329" s="21">
        <v>283.7</v>
      </c>
      <c r="ANX329" s="20">
        <v>62723.752</v>
      </c>
      <c r="ANY329" s="20">
        <v>62723.752</v>
      </c>
      <c r="ANZ329" s="21">
        <v>123.6</v>
      </c>
      <c r="AOA329" s="20">
        <v>27333.046999999999</v>
      </c>
      <c r="AOB329" s="20">
        <v>27333.046999999999</v>
      </c>
      <c r="AOC329" s="21">
        <v>118.7</v>
      </c>
      <c r="AOD329" s="20">
        <v>26236.615000000002</v>
      </c>
      <c r="AOE329" s="20">
        <v>26236.615000000002</v>
      </c>
      <c r="AOF329" s="21">
        <v>78</v>
      </c>
      <c r="AOG329" s="20">
        <v>17243.651000000002</v>
      </c>
      <c r="AOH329" s="20">
        <v>17243.651000000002</v>
      </c>
      <c r="AOI329" s="20">
        <v>17243.651000000002</v>
      </c>
      <c r="AOJ329" s="21">
        <v>82.1</v>
      </c>
      <c r="AOK329" s="20">
        <v>18147.054</v>
      </c>
      <c r="AOL329" s="20">
        <v>18147.054</v>
      </c>
      <c r="AOM329" s="20">
        <v>18147.054</v>
      </c>
      <c r="AON329" s="21">
        <v>160.1</v>
      </c>
      <c r="AOO329" s="20">
        <v>35390.705000000002</v>
      </c>
      <c r="AOP329" s="20">
        <v>35390.705000000002</v>
      </c>
      <c r="AOQ329" s="20">
        <v>35390.705000000002</v>
      </c>
      <c r="AOR329" s="21">
        <v>50.9</v>
      </c>
      <c r="AOS329" s="20">
        <v>11254.02</v>
      </c>
      <c r="AOT329" s="20">
        <v>11254.02</v>
      </c>
      <c r="AOU329" s="20">
        <v>11254.02</v>
      </c>
      <c r="AOV329" s="21">
        <v>284.3</v>
      </c>
      <c r="AOW329" s="20">
        <v>40063.430999999997</v>
      </c>
      <c r="AOX329" s="20">
        <v>33713.377</v>
      </c>
      <c r="AOY329" s="21">
        <v>111.9</v>
      </c>
      <c r="AOZ329" s="20">
        <v>15763.705</v>
      </c>
      <c r="APA329" s="20">
        <v>13265.157999999999</v>
      </c>
      <c r="APB329" s="21">
        <v>98.6</v>
      </c>
      <c r="APC329" s="20">
        <v>13898.147000000001</v>
      </c>
      <c r="APD329" s="20">
        <v>11695.290999999999</v>
      </c>
      <c r="APE329" s="21">
        <v>61</v>
      </c>
      <c r="APF329" s="20">
        <v>8596.92</v>
      </c>
      <c r="APG329" s="20">
        <v>7234.308</v>
      </c>
      <c r="APH329" s="20">
        <v>7234.308</v>
      </c>
      <c r="API329" s="21">
        <v>111.4</v>
      </c>
      <c r="APJ329" s="20">
        <v>15702.806</v>
      </c>
      <c r="APK329" s="20">
        <v>13213.911</v>
      </c>
      <c r="APL329" s="20">
        <v>13213.911</v>
      </c>
      <c r="APM329" s="21">
        <v>172.4</v>
      </c>
      <c r="APN329" s="20">
        <v>24299.725999999999</v>
      </c>
      <c r="APO329" s="20">
        <v>20448.219000000001</v>
      </c>
      <c r="APP329" s="20">
        <v>20448.219000000001</v>
      </c>
      <c r="APQ329" s="21">
        <v>94.2</v>
      </c>
      <c r="APR329" s="20">
        <v>13278.62</v>
      </c>
      <c r="APS329" s="20">
        <v>11173.959000000001</v>
      </c>
      <c r="APT329" s="20">
        <v>11173.959000000001</v>
      </c>
      <c r="APU329" s="21">
        <v>137.80000000000001</v>
      </c>
      <c r="APV329" s="20">
        <v>573.48599999999999</v>
      </c>
      <c r="APW329" s="20">
        <v>8209.1640000000007</v>
      </c>
      <c r="APX329" s="21">
        <v>69.7</v>
      </c>
      <c r="APY329" s="20">
        <v>290.17700000000002</v>
      </c>
      <c r="APZ329" s="20">
        <v>4153.7449999999999</v>
      </c>
      <c r="AQA329" s="21">
        <v>34.9</v>
      </c>
      <c r="AQB329" s="20">
        <v>145.10400000000001</v>
      </c>
      <c r="AQC329" s="20">
        <v>2077.098</v>
      </c>
      <c r="AQD329" s="20">
        <v>2077.098</v>
      </c>
      <c r="AQE329" s="21">
        <v>33.200000000000003</v>
      </c>
      <c r="AQF329" s="20">
        <v>138.20400000000001</v>
      </c>
      <c r="AQG329" s="20">
        <v>1978.3209999999999</v>
      </c>
      <c r="AQH329" s="20">
        <v>1978.3209999999999</v>
      </c>
      <c r="AQI329" s="21">
        <v>68.099999999999994</v>
      </c>
      <c r="AQJ329" s="20">
        <v>283.30799999999999</v>
      </c>
      <c r="AQK329" s="20">
        <v>4055.4189999999999</v>
      </c>
      <c r="AQL329" s="20">
        <v>4055.4189999999999</v>
      </c>
      <c r="AQM329" s="21">
        <v>56.7</v>
      </c>
      <c r="AQN329" s="20">
        <v>236.03</v>
      </c>
      <c r="AQO329" s="20">
        <v>3378.6559999999999</v>
      </c>
      <c r="AQP329" s="20">
        <v>3378.6559999999999</v>
      </c>
    </row>
    <row r="330" spans="1:1134" x14ac:dyDescent="0.2">
      <c r="A330" s="18">
        <v>44469</v>
      </c>
      <c r="B330" s="21">
        <v>227.6</v>
      </c>
      <c r="C330" s="21">
        <v>209.1</v>
      </c>
      <c r="D330" s="20">
        <v>77500.354000000007</v>
      </c>
      <c r="E330" s="21">
        <v>64.900000000000006</v>
      </c>
      <c r="F330" s="21">
        <v>63.9</v>
      </c>
      <c r="G330" s="20">
        <v>22116.33</v>
      </c>
      <c r="H330" s="21">
        <v>50.6</v>
      </c>
      <c r="I330" s="21">
        <v>46.1</v>
      </c>
      <c r="J330" s="20">
        <v>17246.319</v>
      </c>
      <c r="K330" s="21">
        <v>111.9</v>
      </c>
      <c r="L330" s="21">
        <v>99.1</v>
      </c>
      <c r="M330" s="20">
        <v>38104.35</v>
      </c>
      <c r="N330" s="21">
        <v>162.5</v>
      </c>
      <c r="O330" s="21">
        <v>145.19999999999999</v>
      </c>
      <c r="P330" s="20">
        <v>55350.669000000002</v>
      </c>
      <c r="Q330" s="21">
        <v>126.8</v>
      </c>
      <c r="R330" s="21">
        <v>111.2</v>
      </c>
      <c r="S330" s="20">
        <v>43196.008000000002</v>
      </c>
      <c r="T330" s="21">
        <v>265.8</v>
      </c>
      <c r="U330" s="21">
        <v>249.1</v>
      </c>
      <c r="V330" s="20">
        <v>226755.595</v>
      </c>
      <c r="W330" s="21">
        <v>98.5</v>
      </c>
      <c r="X330" s="21">
        <v>91.2</v>
      </c>
      <c r="Y330" s="20">
        <v>84072.051000000007</v>
      </c>
      <c r="Z330" s="21">
        <v>93.4</v>
      </c>
      <c r="AA330" s="21">
        <v>87</v>
      </c>
      <c r="AB330" s="20">
        <v>79642.255999999994</v>
      </c>
      <c r="AC330" s="21">
        <v>65.400000000000006</v>
      </c>
      <c r="AD330" s="21">
        <v>59.3</v>
      </c>
      <c r="AE330" s="20">
        <v>55792.41</v>
      </c>
      <c r="AF330" s="21">
        <v>101.9</v>
      </c>
      <c r="AG330" s="21">
        <v>98.7</v>
      </c>
      <c r="AH330" s="20">
        <v>86891.134000000005</v>
      </c>
      <c r="AI330" s="21">
        <v>167.3</v>
      </c>
      <c r="AJ330" s="21">
        <v>158</v>
      </c>
      <c r="AK330" s="20">
        <v>142683.54399999999</v>
      </c>
      <c r="AL330" s="21">
        <v>98.3</v>
      </c>
      <c r="AM330" s="21">
        <v>98.1</v>
      </c>
      <c r="AN330" s="20">
        <v>83889.247000000003</v>
      </c>
      <c r="AO330" s="21">
        <v>291.2</v>
      </c>
      <c r="AP330" s="21">
        <v>298.10000000000002</v>
      </c>
      <c r="AQ330" s="20">
        <v>149255.24100000001</v>
      </c>
      <c r="AR330" s="21">
        <v>120.8</v>
      </c>
      <c r="AS330" s="21">
        <v>124.5</v>
      </c>
      <c r="AT330" s="20">
        <v>61922.366000000002</v>
      </c>
      <c r="AU330" s="21">
        <v>112.2</v>
      </c>
      <c r="AV330" s="21">
        <v>115.4</v>
      </c>
      <c r="AW330" s="20">
        <v>57525.925999999999</v>
      </c>
      <c r="AX330" s="21">
        <v>75.2</v>
      </c>
      <c r="AY330" s="21">
        <v>75.5</v>
      </c>
      <c r="AZ330" s="20">
        <v>38546.091</v>
      </c>
      <c r="BA330" s="21">
        <v>95.2</v>
      </c>
      <c r="BB330" s="21">
        <v>98.1</v>
      </c>
      <c r="BC330" s="20">
        <v>48786.784</v>
      </c>
      <c r="BD330" s="21">
        <v>170.4</v>
      </c>
      <c r="BE330" s="21">
        <v>173.5</v>
      </c>
      <c r="BF330" s="20">
        <v>87332.875</v>
      </c>
      <c r="BG330" s="21">
        <v>79.400000000000006</v>
      </c>
      <c r="BH330" s="21">
        <v>82.1</v>
      </c>
      <c r="BI330" s="20">
        <v>40693.239000000001</v>
      </c>
      <c r="BJ330" s="21">
        <v>110.3</v>
      </c>
      <c r="BK330" s="19">
        <v>454.68744810797</v>
      </c>
      <c r="BL330" s="20">
        <v>44893.565000000002</v>
      </c>
      <c r="BM330" s="21">
        <v>86.3</v>
      </c>
      <c r="BN330" s="20">
        <v>355.73599999999999</v>
      </c>
      <c r="BO330" s="20">
        <v>35123.593999999997</v>
      </c>
      <c r="BP330" s="21">
        <v>4.5</v>
      </c>
      <c r="BQ330" s="20">
        <v>18.516999999999999</v>
      </c>
      <c r="BR330" s="19">
        <v>1828.2823020000001</v>
      </c>
      <c r="BS330" s="19">
        <v>1828.2823020000001</v>
      </c>
      <c r="BT330" s="21">
        <v>19.5</v>
      </c>
      <c r="BU330" s="20">
        <v>80.433999999999997</v>
      </c>
      <c r="BV330" s="19">
        <v>7941.68888694</v>
      </c>
      <c r="BW330" s="19">
        <v>7941.68888694</v>
      </c>
      <c r="BX330" s="21">
        <v>24</v>
      </c>
      <c r="BY330" s="19">
        <v>98.951447702840994</v>
      </c>
      <c r="BZ330" s="19">
        <v>9769.9711889400005</v>
      </c>
      <c r="CA330" s="19">
        <v>9769.9711889400005</v>
      </c>
      <c r="CB330" s="21">
        <v>9.9</v>
      </c>
      <c r="CC330" s="19">
        <v>40.705484559680002</v>
      </c>
      <c r="CD330" s="19">
        <v>4019.0560180000002</v>
      </c>
      <c r="CE330" s="19">
        <v>4019.0560180000002</v>
      </c>
      <c r="CF330" s="21">
        <v>245.1</v>
      </c>
      <c r="CG330" s="20">
        <v>1130.8440000000001</v>
      </c>
      <c r="CH330" s="20">
        <v>976.59699999999998</v>
      </c>
      <c r="CI330" s="21">
        <v>94.1</v>
      </c>
      <c r="CJ330" s="20">
        <v>434.29700000000003</v>
      </c>
      <c r="CK330" s="20">
        <v>375.05900000000003</v>
      </c>
      <c r="CL330" s="21">
        <v>83.6</v>
      </c>
      <c r="CM330" s="20">
        <v>385.87900000000002</v>
      </c>
      <c r="CN330" s="20">
        <v>333.245</v>
      </c>
      <c r="CO330" s="21">
        <v>51.8</v>
      </c>
      <c r="CP330" s="20">
        <v>238.97499999999999</v>
      </c>
      <c r="CQ330" s="20">
        <v>206.37899999999999</v>
      </c>
      <c r="CR330" s="20">
        <v>206.37899999999999</v>
      </c>
      <c r="CS330" s="21">
        <v>99.2</v>
      </c>
      <c r="CT330" s="20">
        <v>457.572</v>
      </c>
      <c r="CU330" s="20">
        <v>395.15899999999999</v>
      </c>
      <c r="CV330" s="20">
        <v>395.15899999999999</v>
      </c>
      <c r="CW330" s="21">
        <v>151</v>
      </c>
      <c r="CX330" s="20">
        <v>696.54700000000003</v>
      </c>
      <c r="CY330" s="20">
        <v>601.53800000000001</v>
      </c>
      <c r="CZ330" s="20">
        <v>601.53800000000001</v>
      </c>
      <c r="DA330" s="21">
        <v>91</v>
      </c>
      <c r="DB330" s="20">
        <v>419.56099999999998</v>
      </c>
      <c r="DC330" s="20">
        <v>362.33300000000003</v>
      </c>
      <c r="DD330" s="20">
        <v>362.33300000000003</v>
      </c>
      <c r="DE330" s="21">
        <v>245.1</v>
      </c>
      <c r="DF330" s="20">
        <v>3768.7570000000001</v>
      </c>
      <c r="DG330" s="20">
        <v>5238.5720000000001</v>
      </c>
      <c r="DH330" s="21">
        <v>59.3</v>
      </c>
      <c r="DI330" s="20">
        <v>912.14599999999996</v>
      </c>
      <c r="DJ330" s="20">
        <v>1267.883</v>
      </c>
      <c r="DK330" s="21">
        <v>54.8</v>
      </c>
      <c r="DL330" s="20">
        <v>842.12599999999998</v>
      </c>
      <c r="DM330" s="20">
        <v>1170.5550000000001</v>
      </c>
      <c r="DN330" s="21">
        <v>118.5</v>
      </c>
      <c r="DO330" s="20">
        <v>1822.809</v>
      </c>
      <c r="DP330" s="20">
        <v>2533.7049999999999</v>
      </c>
      <c r="DQ330" s="20">
        <v>2533.7049999999999</v>
      </c>
      <c r="DR330" s="21">
        <v>67.2</v>
      </c>
      <c r="DS330" s="20">
        <v>1033.8009999999999</v>
      </c>
      <c r="DT330" s="20">
        <v>1436.9839999999999</v>
      </c>
      <c r="DU330" s="20">
        <v>1436.9839999999999</v>
      </c>
      <c r="DV330" s="21">
        <v>185.8</v>
      </c>
      <c r="DW330" s="20">
        <v>2856.6109999999999</v>
      </c>
      <c r="DX330" s="20">
        <v>3970.6889999999999</v>
      </c>
      <c r="DY330" s="20">
        <v>3970.6889999999999</v>
      </c>
      <c r="DZ330" s="21">
        <v>136.5</v>
      </c>
      <c r="EA330" s="20">
        <v>2099.2530000000002</v>
      </c>
      <c r="EB330" s="20">
        <v>2917.962</v>
      </c>
      <c r="EC330" s="20">
        <v>2917.962</v>
      </c>
      <c r="ED330" s="21">
        <v>343.3</v>
      </c>
      <c r="EE330" s="20">
        <v>1949.2829999999999</v>
      </c>
      <c r="EF330" s="20">
        <v>1683.4010000000001</v>
      </c>
      <c r="EG330" s="21">
        <v>128.5</v>
      </c>
      <c r="EH330" s="20">
        <v>729.47799999999995</v>
      </c>
      <c r="EI330" s="20">
        <v>629.97699999999998</v>
      </c>
      <c r="EJ330" s="21">
        <v>111.8</v>
      </c>
      <c r="EK330" s="20">
        <v>634.74400000000003</v>
      </c>
      <c r="EL330" s="20">
        <v>548.16499999999996</v>
      </c>
      <c r="EM330" s="21">
        <v>64</v>
      </c>
      <c r="EN330" s="20">
        <v>363.67</v>
      </c>
      <c r="EO330" s="20">
        <v>314.065</v>
      </c>
      <c r="EP330" s="20">
        <v>314.065</v>
      </c>
      <c r="EQ330" s="21">
        <v>150.80000000000001</v>
      </c>
      <c r="ER330" s="20">
        <v>856.13599999999997</v>
      </c>
      <c r="ES330" s="20">
        <v>739.35900000000004</v>
      </c>
      <c r="ET330" s="20">
        <v>739.35900000000004</v>
      </c>
      <c r="EU330" s="21">
        <v>214.8</v>
      </c>
      <c r="EV330" s="20">
        <v>1219.8050000000001</v>
      </c>
      <c r="EW330" s="20">
        <v>1053.424</v>
      </c>
      <c r="EX330" s="20">
        <v>1053.424</v>
      </c>
      <c r="EY330" s="21">
        <v>74.5</v>
      </c>
      <c r="EZ330" s="20">
        <v>422.81099999999998</v>
      </c>
      <c r="FA330" s="20">
        <v>365.14</v>
      </c>
      <c r="FB330" s="20">
        <v>365.14</v>
      </c>
      <c r="FC330" s="21">
        <v>174.5</v>
      </c>
      <c r="FD330" s="20">
        <v>2786.3449999999998</v>
      </c>
      <c r="FE330" s="20">
        <v>15071.384</v>
      </c>
      <c r="FF330" s="21">
        <v>90.1</v>
      </c>
      <c r="FG330" s="20">
        <v>1439.203</v>
      </c>
      <c r="FH330" s="20">
        <v>7784.67</v>
      </c>
      <c r="FI330" s="21">
        <v>32.200000000000003</v>
      </c>
      <c r="FJ330" s="20">
        <v>513.46600000000001</v>
      </c>
      <c r="FK330" s="20">
        <v>2777.3449999999998</v>
      </c>
      <c r="FL330" s="20">
        <v>2777.3449999999998</v>
      </c>
      <c r="FM330" s="21">
        <v>52.2</v>
      </c>
      <c r="FN330" s="20">
        <v>833.67600000000004</v>
      </c>
      <c r="FO330" s="20">
        <v>4509.3689999999997</v>
      </c>
      <c r="FP330" s="20">
        <v>4509.3689999999997</v>
      </c>
      <c r="FQ330" s="21">
        <v>84.4</v>
      </c>
      <c r="FR330" s="20">
        <v>1347.1420000000001</v>
      </c>
      <c r="FS330" s="20">
        <v>7286.7139999999999</v>
      </c>
      <c r="FT330" s="20">
        <v>7286.7139999999999</v>
      </c>
      <c r="FU330" s="21">
        <v>68.099999999999994</v>
      </c>
      <c r="FV330" s="20">
        <v>1086.598</v>
      </c>
      <c r="FW330" s="20">
        <v>5877.424</v>
      </c>
      <c r="FX330" s="20">
        <v>5877.424</v>
      </c>
      <c r="FY330" s="21">
        <v>342.4</v>
      </c>
      <c r="FZ330" s="20">
        <v>6542.3680000000004</v>
      </c>
      <c r="GA330" s="20">
        <v>8334.3220000000001</v>
      </c>
      <c r="GB330" s="21">
        <v>109.3</v>
      </c>
      <c r="GC330" s="20">
        <v>2087.6060000000002</v>
      </c>
      <c r="GD330" s="20">
        <v>2659.4009999999998</v>
      </c>
      <c r="GE330" s="21">
        <v>103.7</v>
      </c>
      <c r="GF330" s="20">
        <v>1980.5830000000001</v>
      </c>
      <c r="GG330" s="20">
        <v>2523.0650000000001</v>
      </c>
      <c r="GH330" s="21">
        <v>108.2</v>
      </c>
      <c r="GI330" s="20">
        <v>2067.6689999999999</v>
      </c>
      <c r="GJ330" s="20">
        <v>2634.0030000000002</v>
      </c>
      <c r="GK330" s="20">
        <v>2634.0030000000002</v>
      </c>
      <c r="GL330" s="21">
        <v>124.9</v>
      </c>
      <c r="GM330" s="20">
        <v>2387.0929999999998</v>
      </c>
      <c r="GN330" s="20">
        <v>3040.9180000000001</v>
      </c>
      <c r="GO330" s="20">
        <v>3040.9180000000001</v>
      </c>
      <c r="GP330" s="21">
        <v>233.1</v>
      </c>
      <c r="GQ330" s="20">
        <v>4454.7619999999997</v>
      </c>
      <c r="GR330" s="20">
        <v>5674.9210000000003</v>
      </c>
      <c r="GS330" s="20">
        <v>5674.9210000000003</v>
      </c>
      <c r="GT330" s="21">
        <v>109.7</v>
      </c>
      <c r="GU330" s="20">
        <v>2096.2620000000002</v>
      </c>
      <c r="GV330" s="20">
        <v>2670.4279999999999</v>
      </c>
      <c r="GW330" s="20">
        <v>2670.4279999999999</v>
      </c>
      <c r="GX330" s="21">
        <v>315.2</v>
      </c>
      <c r="GY330" s="20">
        <v>2428.6019999999999</v>
      </c>
      <c r="GZ330" s="20">
        <v>2271.471</v>
      </c>
      <c r="HA330" s="21">
        <v>30.9</v>
      </c>
      <c r="HB330" s="20">
        <v>237.88300000000001</v>
      </c>
      <c r="HC330" s="20">
        <v>222.49199999999999</v>
      </c>
      <c r="HD330" s="21">
        <v>27.6</v>
      </c>
      <c r="HE330" s="20">
        <v>212.417</v>
      </c>
      <c r="HF330" s="20">
        <v>198.67400000000001</v>
      </c>
      <c r="HG330" s="21">
        <v>132.80000000000001</v>
      </c>
      <c r="HH330" s="20">
        <v>1023.27</v>
      </c>
      <c r="HI330" s="20">
        <v>957.06399999999996</v>
      </c>
      <c r="HJ330" s="20">
        <v>957.06399999999996</v>
      </c>
      <c r="HK330" s="21">
        <v>151.5</v>
      </c>
      <c r="HL330" s="20">
        <v>1167.4490000000001</v>
      </c>
      <c r="HM330" s="20">
        <v>1091.915</v>
      </c>
      <c r="HN330" s="20">
        <v>1091.915</v>
      </c>
      <c r="HO330" s="21">
        <v>284.39999999999998</v>
      </c>
      <c r="HP330" s="20">
        <v>2190.7179999999998</v>
      </c>
      <c r="HQ330" s="20">
        <v>2048.9789999999998</v>
      </c>
      <c r="HR330" s="20">
        <v>2048.9789999999998</v>
      </c>
      <c r="HS330" s="21">
        <v>159.4</v>
      </c>
      <c r="HT330" s="20">
        <v>1227.662</v>
      </c>
      <c r="HU330" s="20">
        <v>1148.232</v>
      </c>
      <c r="HV330" s="20">
        <v>1148.232</v>
      </c>
      <c r="HW330" s="21">
        <v>183.8</v>
      </c>
      <c r="HX330" s="20">
        <v>526.61400000000003</v>
      </c>
      <c r="HY330" s="20">
        <v>423182.00300000003</v>
      </c>
      <c r="HZ330" s="21">
        <v>35.700000000000003</v>
      </c>
      <c r="IA330" s="20">
        <v>102.274</v>
      </c>
      <c r="IB330" s="20">
        <v>82186.179999999993</v>
      </c>
      <c r="IC330" s="21">
        <v>35.9</v>
      </c>
      <c r="ID330" s="20">
        <v>102.958</v>
      </c>
      <c r="IE330" s="20">
        <v>82735.642999999996</v>
      </c>
      <c r="IF330" s="21">
        <v>45.1</v>
      </c>
      <c r="IG330" s="20">
        <v>129.22300000000001</v>
      </c>
      <c r="IH330" s="20">
        <v>103842.16099999999</v>
      </c>
      <c r="II330" s="20">
        <v>103842.16099999999</v>
      </c>
      <c r="IJ330" s="21">
        <v>103</v>
      </c>
      <c r="IK330" s="20">
        <v>295.11799999999999</v>
      </c>
      <c r="IL330" s="20">
        <v>237153.66200000001</v>
      </c>
      <c r="IM330" s="20">
        <v>237153.66200000001</v>
      </c>
      <c r="IN330" s="21">
        <v>148.1</v>
      </c>
      <c r="IO330" s="20">
        <v>424.34100000000001</v>
      </c>
      <c r="IP330" s="20">
        <v>340995.82299999997</v>
      </c>
      <c r="IQ330" s="20">
        <v>340995.82299999997</v>
      </c>
      <c r="IR330" s="21">
        <v>83.2</v>
      </c>
      <c r="IS330" s="20">
        <v>238.334</v>
      </c>
      <c r="IT330" s="23">
        <v>191522.65</v>
      </c>
      <c r="IU330" s="23">
        <v>191522.65</v>
      </c>
      <c r="IV330" s="21">
        <v>287.60000000000002</v>
      </c>
      <c r="IW330" s="20">
        <v>49814.046999999999</v>
      </c>
      <c r="IX330" s="20">
        <v>321999.49699999997</v>
      </c>
      <c r="IY330" s="21">
        <v>71.2</v>
      </c>
      <c r="IZ330" s="20">
        <v>12327.933999999999</v>
      </c>
      <c r="JA330" s="20">
        <v>79688.135999999999</v>
      </c>
      <c r="JB330" s="21">
        <v>61.4</v>
      </c>
      <c r="JC330" s="20">
        <v>10639.106</v>
      </c>
      <c r="JD330" s="20">
        <v>68771.5</v>
      </c>
      <c r="JE330" s="20">
        <v>68771.5</v>
      </c>
      <c r="JF330" s="21">
        <v>155</v>
      </c>
      <c r="JG330" s="20">
        <v>26847.007000000001</v>
      </c>
      <c r="JH330" s="20">
        <v>173539.861</v>
      </c>
      <c r="JI330" s="20">
        <v>173539.861</v>
      </c>
      <c r="JJ330" s="21">
        <v>216.4</v>
      </c>
      <c r="JK330" s="20">
        <v>37486.112999999998</v>
      </c>
      <c r="JL330" s="20">
        <v>242311.361</v>
      </c>
      <c r="JM330" s="20">
        <v>242311.361</v>
      </c>
      <c r="JN330" s="21">
        <v>179.4</v>
      </c>
      <c r="JO330" s="20">
        <v>31080.75</v>
      </c>
      <c r="JP330" s="20">
        <v>200906.9</v>
      </c>
      <c r="JQ330" s="20">
        <v>200906.9</v>
      </c>
      <c r="JR330" s="21">
        <v>133.6</v>
      </c>
      <c r="JS330" s="20">
        <v>394.72699999999998</v>
      </c>
      <c r="JT330" s="20">
        <v>1513652.8640000001</v>
      </c>
      <c r="JU330" s="21">
        <v>68.2</v>
      </c>
      <c r="JV330" s="20">
        <v>201.49700000000001</v>
      </c>
      <c r="JW330" s="20">
        <v>772676.59400000004</v>
      </c>
      <c r="JX330" s="20">
        <v>30.533000000000001</v>
      </c>
      <c r="JY330" s="20">
        <v>90.216999999999999</v>
      </c>
      <c r="JZ330" s="20">
        <v>345954.34299999999</v>
      </c>
      <c r="KA330" s="20">
        <v>345954.34299999999</v>
      </c>
      <c r="KB330" s="20">
        <v>34.863999999999997</v>
      </c>
      <c r="KC330" s="20">
        <v>103.01300000000001</v>
      </c>
      <c r="KD330" s="20">
        <v>395021.92599999998</v>
      </c>
      <c r="KE330" s="20">
        <v>395021.92599999998</v>
      </c>
      <c r="KF330" s="21">
        <v>65.400000000000006</v>
      </c>
      <c r="KG330" s="21">
        <v>193.2</v>
      </c>
      <c r="KH330" s="20">
        <v>740976.26899999997</v>
      </c>
      <c r="KI330" s="20">
        <v>740976.26899999997</v>
      </c>
      <c r="KJ330" s="21">
        <v>47.7</v>
      </c>
      <c r="KK330" s="21">
        <v>140.9</v>
      </c>
      <c r="KL330" s="21">
        <v>540232.69999999995</v>
      </c>
      <c r="KM330" s="21">
        <v>540232.69999999995</v>
      </c>
      <c r="KN330" s="21">
        <v>127.3</v>
      </c>
      <c r="KO330" s="20">
        <v>348.46699999999998</v>
      </c>
      <c r="KP330" s="20">
        <v>7672.6459999999997</v>
      </c>
      <c r="KQ330" s="21">
        <v>40.5</v>
      </c>
      <c r="KR330" s="20">
        <v>110.79300000000001</v>
      </c>
      <c r="KS330" s="20">
        <v>2439.4830000000002</v>
      </c>
      <c r="KT330" s="21">
        <v>40.4</v>
      </c>
      <c r="KU330" s="20">
        <v>110.512</v>
      </c>
      <c r="KV330" s="20">
        <v>2433.2959999999998</v>
      </c>
      <c r="KW330" s="21">
        <v>34.299999999999997</v>
      </c>
      <c r="KX330" s="20">
        <v>93.991</v>
      </c>
      <c r="KY330" s="20">
        <v>2069.52</v>
      </c>
      <c r="KZ330" s="20">
        <v>2069.52</v>
      </c>
      <c r="LA330" s="21">
        <v>52.5</v>
      </c>
      <c r="LB330" s="20">
        <v>143.68199999999999</v>
      </c>
      <c r="LC330" s="20">
        <v>3163.643</v>
      </c>
      <c r="LD330" s="20">
        <v>3163.643</v>
      </c>
      <c r="LE330" s="21">
        <v>86.8</v>
      </c>
      <c r="LF330" s="20">
        <v>237.673</v>
      </c>
      <c r="LG330" s="20">
        <v>5233.1629999999996</v>
      </c>
      <c r="LH330" s="20">
        <v>5233.1629999999996</v>
      </c>
      <c r="LI330" s="21">
        <v>53.4</v>
      </c>
      <c r="LJ330" s="20">
        <v>146.24600000000001</v>
      </c>
      <c r="LK330" s="20">
        <v>3220.0889999999999</v>
      </c>
      <c r="LL330" s="20">
        <v>3220.0889999999999</v>
      </c>
      <c r="LM330" s="21">
        <v>206.6</v>
      </c>
      <c r="LN330" s="20">
        <v>8464.9830000000002</v>
      </c>
      <c r="LO330" s="20">
        <v>7310.3590000000004</v>
      </c>
      <c r="LP330" s="21">
        <v>76.400000000000006</v>
      </c>
      <c r="LQ330" s="20">
        <v>3131.5230000000001</v>
      </c>
      <c r="LR330" s="20">
        <v>2704.3829999999998</v>
      </c>
      <c r="LS330" s="21">
        <v>69.3</v>
      </c>
      <c r="LT330" s="20">
        <v>2839.875</v>
      </c>
      <c r="LU330" s="20">
        <v>2452.5160000000001</v>
      </c>
      <c r="LV330" s="21">
        <v>57</v>
      </c>
      <c r="LW330" s="20">
        <v>2336.8449999999998</v>
      </c>
      <c r="LX330" s="20">
        <v>2018.0989999999999</v>
      </c>
      <c r="LY330" s="20">
        <v>2018.0989999999999</v>
      </c>
      <c r="LZ330" s="21">
        <v>73.099999999999994</v>
      </c>
      <c r="MA330" s="20">
        <v>2996.6149999999998</v>
      </c>
      <c r="MB330" s="20">
        <v>2587.877</v>
      </c>
      <c r="MC330" s="20">
        <v>2587.877</v>
      </c>
      <c r="MD330" s="21">
        <v>130.19999999999999</v>
      </c>
      <c r="ME330" s="20">
        <v>5333.46</v>
      </c>
      <c r="MF330" s="20">
        <v>4605.9759999999997</v>
      </c>
      <c r="MG330" s="20">
        <v>4605.9759999999997</v>
      </c>
      <c r="MH330" s="21">
        <v>82.9</v>
      </c>
      <c r="MI330" s="20">
        <v>3397.3870000000002</v>
      </c>
      <c r="MJ330" s="20">
        <v>2933.9830000000002</v>
      </c>
      <c r="MK330" s="20">
        <v>2933.9830000000002</v>
      </c>
      <c r="ML330" s="21">
        <v>288.3</v>
      </c>
      <c r="MM330" s="20">
        <v>1093.663</v>
      </c>
      <c r="MN330" s="20">
        <v>7023.5029999999997</v>
      </c>
      <c r="MO330" s="21">
        <v>44.2</v>
      </c>
      <c r="MP330" s="20">
        <v>167.76900000000001</v>
      </c>
      <c r="MQ330" s="20">
        <v>1077.413</v>
      </c>
      <c r="MR330" s="21">
        <v>39.5</v>
      </c>
      <c r="MS330" s="20">
        <v>149.79</v>
      </c>
      <c r="MT330" s="20">
        <v>961.95</v>
      </c>
      <c r="MU330" s="21">
        <v>105.9</v>
      </c>
      <c r="MV330" s="20">
        <v>401.88400000000001</v>
      </c>
      <c r="MW330" s="20">
        <v>2580.8989999999999</v>
      </c>
      <c r="MX330" s="20">
        <v>2580.8989999999999</v>
      </c>
      <c r="MY330" s="21">
        <v>138.1</v>
      </c>
      <c r="MZ330" s="20">
        <v>524.01</v>
      </c>
      <c r="NA330" s="20">
        <v>3365.1909999999998</v>
      </c>
      <c r="NB330" s="20">
        <v>3365.1909999999998</v>
      </c>
      <c r="NC330" s="21">
        <v>244.1</v>
      </c>
      <c r="ND330" s="20">
        <v>925.89400000000001</v>
      </c>
      <c r="NE330" s="20">
        <v>5946.09</v>
      </c>
      <c r="NF330" s="20">
        <v>5946.09</v>
      </c>
      <c r="NG330" s="21">
        <v>159</v>
      </c>
      <c r="NH330" s="20">
        <v>603.11500000000001</v>
      </c>
      <c r="NI330" s="20">
        <v>3873.2049999999999</v>
      </c>
      <c r="NJ330" s="20">
        <v>3873.2049999999999</v>
      </c>
      <c r="NK330" s="21">
        <v>304.10000000000002</v>
      </c>
      <c r="NL330" s="20">
        <v>4141.5749999999998</v>
      </c>
      <c r="NM330" s="20">
        <v>3576.6640000000002</v>
      </c>
      <c r="NN330" s="21">
        <v>137.69999999999999</v>
      </c>
      <c r="NO330" s="20">
        <v>1875.7159999999999</v>
      </c>
      <c r="NP330" s="20">
        <v>1619.8679999999999</v>
      </c>
      <c r="NQ330" s="21">
        <v>121.8</v>
      </c>
      <c r="NR330" s="20">
        <v>1658.5709999999999</v>
      </c>
      <c r="NS330" s="20">
        <v>1432.3420000000001</v>
      </c>
      <c r="NT330" s="21">
        <v>59.7</v>
      </c>
      <c r="NU330" s="20">
        <v>813.65099999999995</v>
      </c>
      <c r="NV330" s="20">
        <v>702.66899999999998</v>
      </c>
      <c r="NW330" s="20">
        <v>702.66899999999998</v>
      </c>
      <c r="NX330" s="21">
        <v>106.6</v>
      </c>
      <c r="NY330" s="20">
        <v>1452.2080000000001</v>
      </c>
      <c r="NZ330" s="20">
        <v>1254.127</v>
      </c>
      <c r="OA330" s="20">
        <v>1254.127</v>
      </c>
      <c r="OB330" s="21">
        <v>166.4</v>
      </c>
      <c r="OC330" s="20">
        <v>2265.8589999999999</v>
      </c>
      <c r="OD330" s="20">
        <v>1956.796</v>
      </c>
      <c r="OE330" s="20">
        <v>1956.796</v>
      </c>
      <c r="OF330" s="21">
        <v>98.1</v>
      </c>
      <c r="OG330" s="20">
        <v>1336.0160000000001</v>
      </c>
      <c r="OH330" s="20">
        <v>1153.7829999999999</v>
      </c>
      <c r="OI330" s="20">
        <v>1153.7829999999999</v>
      </c>
      <c r="OJ330" s="21">
        <v>268.3</v>
      </c>
      <c r="OK330" s="20">
        <v>764.34699999999998</v>
      </c>
      <c r="OL330" s="20">
        <v>660.09</v>
      </c>
      <c r="OM330" s="21">
        <v>77.400000000000006</v>
      </c>
      <c r="ON330" s="20">
        <v>220.625</v>
      </c>
      <c r="OO330" s="20">
        <v>190.53200000000001</v>
      </c>
      <c r="OP330" s="21">
        <v>73.900000000000006</v>
      </c>
      <c r="OQ330" s="20">
        <v>210.62899999999999</v>
      </c>
      <c r="OR330" s="20">
        <v>181.899</v>
      </c>
      <c r="OS330" s="21">
        <v>68.5</v>
      </c>
      <c r="OT330" s="20">
        <v>195.06100000000001</v>
      </c>
      <c r="OU330" s="20">
        <v>168.45500000000001</v>
      </c>
      <c r="OV330" s="20">
        <v>168.45500000000001</v>
      </c>
      <c r="OW330" s="21">
        <v>122.4</v>
      </c>
      <c r="OX330" s="20">
        <v>348.66</v>
      </c>
      <c r="OY330" s="20">
        <v>301.10300000000001</v>
      </c>
      <c r="OZ330" s="20">
        <v>301.10300000000001</v>
      </c>
      <c r="PA330" s="21">
        <v>190.8</v>
      </c>
      <c r="PB330" s="20">
        <v>543.72199999999998</v>
      </c>
      <c r="PC330" s="20">
        <v>469.55799999999999</v>
      </c>
      <c r="PD330" s="20">
        <v>469.55799999999999</v>
      </c>
      <c r="PE330" s="21">
        <v>97.6</v>
      </c>
      <c r="PF330" s="20">
        <v>278.13299999999998</v>
      </c>
      <c r="PG330" s="20">
        <v>240.196</v>
      </c>
      <c r="PH330" s="20">
        <v>240.196</v>
      </c>
      <c r="PI330" s="21">
        <v>362.9</v>
      </c>
      <c r="PJ330" s="20">
        <v>10327.721</v>
      </c>
      <c r="PK330" s="20">
        <v>8919.02</v>
      </c>
      <c r="PL330" s="21">
        <v>129.19999999999999</v>
      </c>
      <c r="PM330" s="20">
        <v>3677.1759999999999</v>
      </c>
      <c r="PN330" s="20">
        <v>3175.6089999999999</v>
      </c>
      <c r="PO330" s="21">
        <v>115.6</v>
      </c>
      <c r="PP330" s="20">
        <v>3289.62</v>
      </c>
      <c r="PQ330" s="20">
        <v>2840.9160000000002</v>
      </c>
      <c r="PR330" s="21">
        <v>66.900000000000006</v>
      </c>
      <c r="PS330" s="20">
        <v>1904.576</v>
      </c>
      <c r="PT330" s="20">
        <v>1644.7919999999999</v>
      </c>
      <c r="PU330" s="20">
        <v>1644.7919999999999</v>
      </c>
      <c r="PV330" s="21">
        <v>166.8</v>
      </c>
      <c r="PW330" s="20">
        <v>4745.9690000000001</v>
      </c>
      <c r="PX330" s="20">
        <v>4098.6189999999997</v>
      </c>
      <c r="PY330" s="20">
        <v>4098.6189999999997</v>
      </c>
      <c r="PZ330" s="21">
        <v>233.7</v>
      </c>
      <c r="QA330" s="20">
        <v>6650.5450000000001</v>
      </c>
      <c r="QB330" s="20">
        <v>5743.4110000000001</v>
      </c>
      <c r="QC330" s="20">
        <v>5743.4110000000001</v>
      </c>
      <c r="QD330" s="21">
        <v>112.7</v>
      </c>
      <c r="QE330" s="20">
        <v>3206.29</v>
      </c>
      <c r="QF330" s="20">
        <v>2768.9520000000002</v>
      </c>
      <c r="QG330" s="20">
        <v>2768.9520000000002</v>
      </c>
      <c r="QH330" s="21">
        <v>267.60000000000002</v>
      </c>
      <c r="QI330" s="21">
        <v>250.8</v>
      </c>
      <c r="QJ330" s="20">
        <v>211280.924</v>
      </c>
      <c r="QK330" s="21">
        <v>102</v>
      </c>
      <c r="QL330" s="21">
        <v>93.8</v>
      </c>
      <c r="QM330" s="20">
        <v>80541.892999999996</v>
      </c>
      <c r="QN330" s="21">
        <v>96.5</v>
      </c>
      <c r="QO330" s="21">
        <v>89.5</v>
      </c>
      <c r="QP330" s="20">
        <v>76217.861999999994</v>
      </c>
      <c r="QQ330" s="21">
        <v>64.7</v>
      </c>
      <c r="QR330" s="21">
        <v>58.6</v>
      </c>
      <c r="QS330" s="20">
        <v>51090.697</v>
      </c>
      <c r="QT330" s="21">
        <v>100.9</v>
      </c>
      <c r="QU330" s="21">
        <v>98.4</v>
      </c>
      <c r="QV330" s="20">
        <v>79648.335000000006</v>
      </c>
      <c r="QW330" s="21">
        <v>165.6</v>
      </c>
      <c r="QX330" s="21">
        <v>156.9</v>
      </c>
      <c r="QY330" s="20">
        <v>130739.031</v>
      </c>
      <c r="QZ330" s="21">
        <v>96.7</v>
      </c>
      <c r="RA330" s="21">
        <v>96.9</v>
      </c>
      <c r="RB330" s="20">
        <v>76384.241999999998</v>
      </c>
      <c r="RC330" s="21">
        <v>299.2</v>
      </c>
      <c r="RD330" s="20">
        <v>8934.393</v>
      </c>
      <c r="RE330" s="20">
        <v>6640.0410000000002</v>
      </c>
      <c r="RF330" s="21">
        <v>131.9</v>
      </c>
      <c r="RG330" s="20">
        <v>3939.8649999999998</v>
      </c>
      <c r="RH330" s="20">
        <v>2928.1080000000002</v>
      </c>
      <c r="RI330" s="21">
        <v>106.1</v>
      </c>
      <c r="RJ330" s="20">
        <v>3168.817</v>
      </c>
      <c r="RK330" s="20">
        <v>2355.0650000000001</v>
      </c>
      <c r="RL330" s="21">
        <v>89</v>
      </c>
      <c r="RM330" s="20">
        <v>2657.9319999999998</v>
      </c>
      <c r="RN330" s="20">
        <v>1975.375</v>
      </c>
      <c r="RO330" s="20">
        <v>1975.375</v>
      </c>
      <c r="RP330" s="21">
        <v>78.2</v>
      </c>
      <c r="RQ330" s="20">
        <v>2336.596</v>
      </c>
      <c r="RR330" s="20">
        <v>1736.558</v>
      </c>
      <c r="RS330" s="20">
        <v>1736.558</v>
      </c>
      <c r="RT330" s="21">
        <v>167.2</v>
      </c>
      <c r="RU330" s="20">
        <v>4994.5280000000002</v>
      </c>
      <c r="RV330" s="20">
        <v>3711.933</v>
      </c>
      <c r="RW330" s="20">
        <v>3711.933</v>
      </c>
      <c r="RX330" s="21">
        <v>91.5</v>
      </c>
      <c r="RY330" s="20">
        <v>2731.846</v>
      </c>
      <c r="RZ330" s="20">
        <v>2030.308</v>
      </c>
      <c r="SA330" s="20">
        <v>2030.308</v>
      </c>
      <c r="SB330" s="21">
        <v>343.4</v>
      </c>
      <c r="SC330" s="20">
        <v>697.52599999999995</v>
      </c>
      <c r="SD330" s="20">
        <v>602.38300000000004</v>
      </c>
      <c r="SE330" s="21">
        <v>218.1</v>
      </c>
      <c r="SF330" s="20">
        <v>442.99400000000003</v>
      </c>
      <c r="SG330" s="20">
        <v>382.57</v>
      </c>
      <c r="SH330" s="21">
        <v>203.8</v>
      </c>
      <c r="SI330" s="20">
        <v>413.87799999999999</v>
      </c>
      <c r="SJ330" s="20">
        <v>357.42500000000001</v>
      </c>
      <c r="SK330" s="21">
        <v>57.3</v>
      </c>
      <c r="SL330" s="20">
        <v>116.423</v>
      </c>
      <c r="SM330" s="20">
        <v>100.54300000000001</v>
      </c>
      <c r="SN330" s="20">
        <v>100.54300000000001</v>
      </c>
      <c r="SO330" s="21">
        <v>68</v>
      </c>
      <c r="SP330" s="20">
        <v>138.10900000000001</v>
      </c>
      <c r="SQ330" s="20">
        <v>119.271</v>
      </c>
      <c r="SR330" s="20">
        <v>119.271</v>
      </c>
      <c r="SS330" s="21">
        <v>125.3</v>
      </c>
      <c r="ST330" s="20">
        <v>254.53100000000001</v>
      </c>
      <c r="SU330" s="20">
        <v>219.81299999999999</v>
      </c>
      <c r="SV330" s="20">
        <v>219.81299999999999</v>
      </c>
      <c r="SW330" s="21">
        <v>64</v>
      </c>
      <c r="SX330" s="20">
        <v>130.04900000000001</v>
      </c>
      <c r="SY330" s="20">
        <v>112.31</v>
      </c>
      <c r="SZ330" s="20">
        <v>112.31</v>
      </c>
      <c r="TA330" s="21">
        <v>463.6</v>
      </c>
      <c r="TB330" s="20">
        <v>1679.7190000000001</v>
      </c>
      <c r="TC330" s="20">
        <v>13082.662</v>
      </c>
      <c r="TD330" s="21">
        <v>83.1</v>
      </c>
      <c r="TE330" s="20">
        <v>301.07600000000002</v>
      </c>
      <c r="TF330" s="20">
        <v>2344.9589999999998</v>
      </c>
      <c r="TG330" s="21">
        <v>92.6</v>
      </c>
      <c r="TH330" s="20">
        <v>335.53899999999999</v>
      </c>
      <c r="TI330" s="20">
        <v>2613.377</v>
      </c>
      <c r="TJ330" s="20">
        <v>2613.377</v>
      </c>
      <c r="TK330" s="21">
        <v>287.89999999999998</v>
      </c>
      <c r="TL330" s="20">
        <v>1043.105</v>
      </c>
      <c r="TM330" s="20">
        <v>8124.326</v>
      </c>
      <c r="TN330" s="20">
        <v>8124.326</v>
      </c>
      <c r="TO330" s="21">
        <v>380.5</v>
      </c>
      <c r="TP330" s="20">
        <v>1378.644</v>
      </c>
      <c r="TQ330" s="20">
        <v>10737.703</v>
      </c>
      <c r="TR330" s="20">
        <v>10737.703</v>
      </c>
      <c r="TS330" s="21">
        <v>275.5</v>
      </c>
      <c r="TT330" s="20">
        <v>998.32</v>
      </c>
      <c r="TU330" s="20">
        <v>7775.5190000000002</v>
      </c>
      <c r="TV330" s="20">
        <v>7775.5190000000002</v>
      </c>
      <c r="TW330" s="21">
        <v>176.8</v>
      </c>
      <c r="TX330" s="20">
        <v>300.73200000000003</v>
      </c>
      <c r="TY330" s="20">
        <v>93549.392999999996</v>
      </c>
      <c r="TZ330" s="21">
        <v>79.7</v>
      </c>
      <c r="UA330" s="20">
        <v>135.56800000000001</v>
      </c>
      <c r="UB330" s="20">
        <v>42171.38</v>
      </c>
      <c r="UC330" s="21">
        <v>77.2</v>
      </c>
      <c r="UD330" s="20">
        <v>131.37299999999999</v>
      </c>
      <c r="UE330" s="20">
        <v>40866.57</v>
      </c>
      <c r="UF330" s="21">
        <v>21.4</v>
      </c>
      <c r="UG330" s="20">
        <v>36.450000000000003</v>
      </c>
      <c r="UH330" s="20">
        <v>11338.575000000001</v>
      </c>
      <c r="UI330" s="20">
        <v>11338.575000000001</v>
      </c>
      <c r="UJ330" s="21">
        <v>75.7</v>
      </c>
      <c r="UK330" s="20">
        <v>128.714</v>
      </c>
      <c r="UL330" s="20">
        <v>40039.438000000002</v>
      </c>
      <c r="UM330" s="20">
        <v>40039.438000000002</v>
      </c>
      <c r="UN330" s="21">
        <v>97.1</v>
      </c>
      <c r="UO330" s="20">
        <v>165.16399999999999</v>
      </c>
      <c r="UP330" s="20">
        <v>51378.012999999999</v>
      </c>
      <c r="UQ330" s="20">
        <v>51378.012999999999</v>
      </c>
      <c r="UR330" s="21">
        <v>37.5</v>
      </c>
      <c r="US330" s="20">
        <v>63.786000000000001</v>
      </c>
      <c r="UT330" s="20">
        <v>19842.078000000001</v>
      </c>
      <c r="UU330" s="20">
        <v>19842.078000000001</v>
      </c>
      <c r="UV330" s="21">
        <v>83.3</v>
      </c>
      <c r="UW330" s="20">
        <v>955.46799999999996</v>
      </c>
      <c r="UX330" s="20">
        <v>13674799.787</v>
      </c>
      <c r="UY330" s="21">
        <v>40.9</v>
      </c>
      <c r="UZ330" s="20">
        <v>469.10700000000003</v>
      </c>
      <c r="VA330" s="20">
        <v>6713930.1320000002</v>
      </c>
      <c r="VB330" s="21">
        <v>17.2</v>
      </c>
      <c r="VC330" s="20">
        <v>197.64099999999999</v>
      </c>
      <c r="VD330" s="20">
        <v>2828671.9730000002</v>
      </c>
      <c r="VE330" s="20">
        <v>2828671.9730000002</v>
      </c>
      <c r="VF330" s="21">
        <v>25.2</v>
      </c>
      <c r="VG330" s="20">
        <v>288.72000000000003</v>
      </c>
      <c r="VH330" s="20">
        <v>4132197.682</v>
      </c>
      <c r="VI330" s="20">
        <v>4132197.682</v>
      </c>
      <c r="VJ330" s="21">
        <v>42.4</v>
      </c>
      <c r="VK330" s="20">
        <v>486.36099999999999</v>
      </c>
      <c r="VL330" s="20">
        <v>6960869.6550000003</v>
      </c>
      <c r="VM330" s="20">
        <v>6960869.6550000003</v>
      </c>
      <c r="VN330" s="21">
        <v>35</v>
      </c>
      <c r="VO330" s="20">
        <v>401.10300000000001</v>
      </c>
      <c r="VP330" s="20">
        <v>5740647.7149999999</v>
      </c>
      <c r="VQ330" s="20">
        <v>5740647.7149999999</v>
      </c>
      <c r="VR330" s="21">
        <v>257.5</v>
      </c>
      <c r="VS330" s="20">
        <v>1225.4010000000001</v>
      </c>
      <c r="VT330" s="20">
        <v>1058.2570000000001</v>
      </c>
      <c r="VU330" s="21">
        <v>61.3</v>
      </c>
      <c r="VV330" s="20">
        <v>291.726</v>
      </c>
      <c r="VW330" s="20">
        <v>251.935</v>
      </c>
      <c r="VX330" s="21">
        <v>57.5</v>
      </c>
      <c r="VY330" s="20">
        <v>273.70800000000003</v>
      </c>
      <c r="VZ330" s="20">
        <v>236.374</v>
      </c>
      <c r="WA330" s="21">
        <v>32.4</v>
      </c>
      <c r="WB330" s="20">
        <v>154.27500000000001</v>
      </c>
      <c r="WC330" s="20">
        <v>133.232</v>
      </c>
      <c r="WD330" s="20">
        <v>133.232</v>
      </c>
      <c r="WE330" s="21">
        <v>163.80000000000001</v>
      </c>
      <c r="WF330" s="20">
        <v>779.4</v>
      </c>
      <c r="WG330" s="20">
        <v>673.09</v>
      </c>
      <c r="WH330" s="20">
        <v>673.09</v>
      </c>
      <c r="WI330" s="21">
        <v>196.2</v>
      </c>
      <c r="WJ330" s="20">
        <v>933.67499999999995</v>
      </c>
      <c r="WK330" s="20">
        <v>806.322</v>
      </c>
      <c r="WL330" s="20">
        <v>806.322</v>
      </c>
      <c r="WM330" s="21">
        <v>28.8</v>
      </c>
      <c r="WN330" s="20">
        <v>137.02799999999999</v>
      </c>
      <c r="WO330" s="20">
        <v>118.337</v>
      </c>
      <c r="WP330" s="20">
        <v>118.337</v>
      </c>
      <c r="WQ330" s="21">
        <v>192.6</v>
      </c>
      <c r="WR330" s="20">
        <v>909.15800000000002</v>
      </c>
      <c r="WS330" s="20">
        <v>2933.67</v>
      </c>
      <c r="WT330" s="21">
        <v>78</v>
      </c>
      <c r="WU330" s="20">
        <v>368.20299999999997</v>
      </c>
      <c r="WV330" s="20">
        <v>1188.1179999999999</v>
      </c>
      <c r="WW330" s="21">
        <v>70.3</v>
      </c>
      <c r="WX330" s="20">
        <v>331.74099999999999</v>
      </c>
      <c r="WY330" s="20">
        <v>1070.463</v>
      </c>
      <c r="WZ330" s="21">
        <v>43.6</v>
      </c>
      <c r="XA330" s="20">
        <v>205.928</v>
      </c>
      <c r="XB330" s="20">
        <v>664.48800000000006</v>
      </c>
      <c r="XC330" s="20">
        <v>664.48800000000006</v>
      </c>
      <c r="XD330" s="21">
        <v>71</v>
      </c>
      <c r="XE330" s="20">
        <v>335.02699999999999</v>
      </c>
      <c r="XF330" s="20">
        <v>1081.0640000000001</v>
      </c>
      <c r="XG330" s="20">
        <v>1081.0640000000001</v>
      </c>
      <c r="XH330" s="21">
        <v>114.6</v>
      </c>
      <c r="XI330" s="20">
        <v>540.95500000000004</v>
      </c>
      <c r="XJ330" s="20">
        <v>1745.5519999999999</v>
      </c>
      <c r="XK330" s="20">
        <v>1745.5519999999999</v>
      </c>
      <c r="XL330" s="21">
        <v>68.8</v>
      </c>
      <c r="XM330" s="20">
        <v>324.61900000000003</v>
      </c>
      <c r="XN330" s="22">
        <v>1047.479521</v>
      </c>
      <c r="XO330" s="22">
        <v>1047.479521</v>
      </c>
      <c r="XP330" s="21">
        <v>176.2</v>
      </c>
      <c r="XQ330" s="20">
        <v>5205.4870000000001</v>
      </c>
      <c r="XR330" s="20">
        <v>386968.10800000001</v>
      </c>
      <c r="XS330" s="21">
        <v>85.6</v>
      </c>
      <c r="XT330" s="20">
        <v>2528.8249999999998</v>
      </c>
      <c r="XU330" s="20">
        <v>187989.08</v>
      </c>
      <c r="XV330" s="21">
        <v>36.700000000000003</v>
      </c>
      <c r="XW330" s="20">
        <v>1082.614</v>
      </c>
      <c r="XX330" s="20">
        <v>80479.888999999996</v>
      </c>
      <c r="XY330" s="20">
        <v>80479.888999999996</v>
      </c>
      <c r="XZ330" s="21">
        <v>54</v>
      </c>
      <c r="YA330" s="20">
        <v>1594.048</v>
      </c>
      <c r="YB330" s="20">
        <v>118499.139</v>
      </c>
      <c r="YC330" s="20">
        <v>118499.139</v>
      </c>
      <c r="YD330" s="21">
        <v>90.6</v>
      </c>
      <c r="YE330" s="20">
        <v>2676.6619999999998</v>
      </c>
      <c r="YF330" s="20">
        <v>198979.02799999999</v>
      </c>
      <c r="YG330" s="20">
        <v>198979.02799999999</v>
      </c>
      <c r="YH330" s="21">
        <v>53.1</v>
      </c>
      <c r="YI330" s="20">
        <v>1568.5650000000001</v>
      </c>
      <c r="YJ330" s="20">
        <v>116604.802</v>
      </c>
      <c r="YK330" s="20">
        <v>116604.802</v>
      </c>
      <c r="YL330" s="21">
        <v>287.10000000000002</v>
      </c>
      <c r="YM330" s="20">
        <v>5836.1229999999996</v>
      </c>
      <c r="YN330" s="20">
        <v>5040.076</v>
      </c>
      <c r="YO330" s="21">
        <v>171.1</v>
      </c>
      <c r="YP330" s="20">
        <v>3478.51</v>
      </c>
      <c r="YQ330" s="20">
        <v>3004.0410000000002</v>
      </c>
      <c r="YR330" s="21">
        <v>154.30000000000001</v>
      </c>
      <c r="YS330" s="20">
        <v>3136.5630000000001</v>
      </c>
      <c r="YT330" s="20">
        <v>2708.7359999999999</v>
      </c>
      <c r="YU330" s="21">
        <v>43.5</v>
      </c>
      <c r="YV330" s="20">
        <v>884.68200000000002</v>
      </c>
      <c r="YW330" s="20">
        <v>764.01099999999997</v>
      </c>
      <c r="YX330" s="20">
        <v>764.01099999999997</v>
      </c>
      <c r="YY330" s="21">
        <v>72.5</v>
      </c>
      <c r="YZ330" s="20">
        <v>1472.932</v>
      </c>
      <c r="ZA330" s="20">
        <v>1272.0239999999999</v>
      </c>
      <c r="ZB330" s="20">
        <v>1272.0239999999999</v>
      </c>
      <c r="ZC330" s="21">
        <v>116</v>
      </c>
      <c r="ZD330" s="20">
        <v>2357.6129999999998</v>
      </c>
      <c r="ZE330" s="20">
        <v>2036.0350000000001</v>
      </c>
      <c r="ZF330" s="20">
        <v>2036.0350000000001</v>
      </c>
      <c r="ZG330" s="21">
        <v>75.5</v>
      </c>
      <c r="ZH330" s="20">
        <v>1534.2329999999999</v>
      </c>
      <c r="ZI330" s="20">
        <v>1324.9639999999999</v>
      </c>
      <c r="ZJ330" s="20">
        <v>1324.9639999999999</v>
      </c>
      <c r="ZK330" s="21">
        <v>414.3</v>
      </c>
      <c r="ZL330" s="20">
        <v>20301.876</v>
      </c>
      <c r="ZM330" s="20">
        <v>2273550.2999999998</v>
      </c>
      <c r="ZN330" s="21">
        <v>232.1</v>
      </c>
      <c r="ZO330" s="20">
        <v>11373.977999999999</v>
      </c>
      <c r="ZP330" s="20">
        <v>1273739.8999999999</v>
      </c>
      <c r="ZQ330" s="21">
        <v>221.9</v>
      </c>
      <c r="ZR330" s="20">
        <v>10872.911</v>
      </c>
      <c r="ZS330" s="20">
        <v>1217626.8570000001</v>
      </c>
      <c r="ZT330" s="21">
        <v>67.400000000000006</v>
      </c>
      <c r="ZU330" s="20">
        <v>3301.643</v>
      </c>
      <c r="ZV330" s="20">
        <v>369741.8</v>
      </c>
      <c r="ZW330" s="20">
        <v>369741.8</v>
      </c>
      <c r="ZX330" s="21">
        <v>114.8</v>
      </c>
      <c r="ZY330" s="20">
        <v>5626.2560000000003</v>
      </c>
      <c r="ZZ330" s="20">
        <v>630068.6</v>
      </c>
      <c r="AAA330" s="20">
        <v>630068.6</v>
      </c>
      <c r="AAB330" s="21">
        <v>182.2</v>
      </c>
      <c r="AAC330" s="20">
        <v>8927.8989999999994</v>
      </c>
      <c r="AAD330" s="20">
        <v>999810.4</v>
      </c>
      <c r="AAE330" s="20">
        <v>999810.4</v>
      </c>
      <c r="AAF330" s="21">
        <v>118.9</v>
      </c>
      <c r="AAG330" s="20">
        <v>5825.6689999999999</v>
      </c>
      <c r="AAH330" s="20">
        <v>652400.4</v>
      </c>
      <c r="AAI330" s="20">
        <v>652400.4</v>
      </c>
      <c r="AAJ330" s="21">
        <v>264.8</v>
      </c>
      <c r="AAK330" s="20">
        <v>4551.9470000000001</v>
      </c>
      <c r="AAL330" s="20">
        <v>5391967.7999999998</v>
      </c>
      <c r="AAM330" s="21">
        <v>45.8</v>
      </c>
      <c r="AAN330" s="20">
        <v>788.17</v>
      </c>
      <c r="AAO330" s="20">
        <v>933619.1</v>
      </c>
      <c r="AAP330" s="21">
        <v>106</v>
      </c>
      <c r="AAQ330" s="20">
        <v>1821.7070000000001</v>
      </c>
      <c r="AAR330" s="20">
        <v>2157887.2000000002</v>
      </c>
      <c r="AAS330" s="20">
        <v>2157887.2000000002</v>
      </c>
      <c r="AAT330" s="21">
        <v>113</v>
      </c>
      <c r="AAU330" s="20">
        <v>1942.07</v>
      </c>
      <c r="AAV330" s="20">
        <v>2300461.5</v>
      </c>
      <c r="AAW330" s="20">
        <v>2300461.5</v>
      </c>
      <c r="AAX330" s="21">
        <v>218.9</v>
      </c>
      <c r="AAY330" s="20">
        <v>3763.777</v>
      </c>
      <c r="AAZ330" s="20">
        <v>4458348.7</v>
      </c>
      <c r="ABA330" s="20">
        <v>4458348.7</v>
      </c>
      <c r="ABB330" s="21">
        <v>157.1</v>
      </c>
      <c r="ABC330" s="20">
        <v>2700.1990000000001</v>
      </c>
      <c r="ABD330" s="20">
        <v>3198496.7</v>
      </c>
      <c r="ABE330" s="20">
        <v>3198496.7</v>
      </c>
      <c r="ABF330" s="21">
        <v>430.4</v>
      </c>
      <c r="ABG330" s="20">
        <v>348.37599999999998</v>
      </c>
      <c r="ABH330" s="20">
        <v>300.85700000000003</v>
      </c>
      <c r="ABI330" s="21">
        <v>26.3</v>
      </c>
      <c r="ABJ330" s="20">
        <v>21.253</v>
      </c>
      <c r="ABK330" s="20">
        <v>18.353999999999999</v>
      </c>
      <c r="ABL330" s="21">
        <v>25.5</v>
      </c>
      <c r="ABM330" s="20">
        <v>20.622</v>
      </c>
      <c r="ABN330" s="20">
        <v>17.809000000000001</v>
      </c>
      <c r="ABO330" s="21">
        <v>68</v>
      </c>
      <c r="ABP330" s="20">
        <v>55.021999999999998</v>
      </c>
      <c r="ABQ330" s="20">
        <v>47.517000000000003</v>
      </c>
      <c r="ABR330" s="20">
        <v>47.517000000000003</v>
      </c>
      <c r="ABS330" s="21">
        <v>336.1</v>
      </c>
      <c r="ABT330" s="20">
        <v>272.101</v>
      </c>
      <c r="ABU330" s="20">
        <v>234.98599999999999</v>
      </c>
      <c r="ABV330" s="20">
        <v>234.98599999999999</v>
      </c>
      <c r="ABW330" s="21">
        <v>404.1</v>
      </c>
      <c r="ABX330" s="20">
        <v>327.12299999999999</v>
      </c>
      <c r="ABY330" s="20">
        <v>282.50299999999999</v>
      </c>
      <c r="ABZ330" s="20">
        <v>282.50299999999999</v>
      </c>
      <c r="ACA330" s="21">
        <v>103.5</v>
      </c>
      <c r="ACB330" s="20">
        <v>83.804000000000002</v>
      </c>
      <c r="ACC330" s="20">
        <v>72.373000000000005</v>
      </c>
      <c r="ACD330" s="20">
        <v>72.373000000000005</v>
      </c>
      <c r="ACE330" s="21">
        <v>83.3</v>
      </c>
      <c r="ACF330" s="20">
        <v>1032.5920000000001</v>
      </c>
      <c r="ACG330" s="20">
        <v>21174.330999999998</v>
      </c>
      <c r="ACH330" s="21">
        <v>41.4</v>
      </c>
      <c r="ACI330" s="20">
        <v>512.93899999999996</v>
      </c>
      <c r="ACJ330" s="20">
        <v>10518.326999999999</v>
      </c>
      <c r="ACK330" s="21">
        <v>16.600000000000001</v>
      </c>
      <c r="ACL330" s="20">
        <v>205.76400000000001</v>
      </c>
      <c r="ACM330" s="20">
        <v>4219.3890000000001</v>
      </c>
      <c r="ACN330" s="20">
        <v>4219.3890000000001</v>
      </c>
      <c r="ACO330" s="21">
        <v>25.3</v>
      </c>
      <c r="ACP330" s="20">
        <v>313.88900000000001</v>
      </c>
      <c r="ACQ330" s="20">
        <v>6436.6149999999998</v>
      </c>
      <c r="ACR330" s="20">
        <v>6436.6149999999998</v>
      </c>
      <c r="ACS330" s="21">
        <v>41.9</v>
      </c>
      <c r="ACT330" s="20">
        <v>519.65300000000002</v>
      </c>
      <c r="ACU330" s="20">
        <v>10656.004000000001</v>
      </c>
      <c r="ACV330" s="20">
        <v>10656.004000000001</v>
      </c>
      <c r="ACW330" s="21">
        <v>19.2</v>
      </c>
      <c r="ACX330" s="20">
        <v>237.88900000000001</v>
      </c>
      <c r="ACY330" s="20">
        <v>4878.1580000000004</v>
      </c>
      <c r="ACZ330" s="20">
        <v>4878.1580000000004</v>
      </c>
      <c r="ADA330" s="21">
        <v>208.5</v>
      </c>
      <c r="ADB330" s="20">
        <v>748.96400000000006</v>
      </c>
      <c r="ADC330" s="20">
        <v>3135.54</v>
      </c>
      <c r="ADD330" s="21">
        <v>64.5</v>
      </c>
      <c r="ADE330" s="20">
        <v>231.541</v>
      </c>
      <c r="ADF330" s="20">
        <v>969.34699999999998</v>
      </c>
      <c r="ADG330" s="21">
        <v>73.400000000000006</v>
      </c>
      <c r="ADH330" s="20">
        <v>263.67700000000002</v>
      </c>
      <c r="ADI330" s="20">
        <v>1103.8820000000001</v>
      </c>
      <c r="ADJ330" s="20">
        <v>1103.8820000000001</v>
      </c>
      <c r="ADK330" s="21">
        <v>70.599999999999994</v>
      </c>
      <c r="ADL330" s="20">
        <v>253.74700000000001</v>
      </c>
      <c r="ADM330" s="20">
        <v>1062.3109999999999</v>
      </c>
      <c r="ADN330" s="20">
        <v>1062.3109999999999</v>
      </c>
      <c r="ADO330" s="21">
        <v>144.1</v>
      </c>
      <c r="ADP330" s="20">
        <v>517.423</v>
      </c>
      <c r="ADQ330" s="20">
        <v>2166.1930000000002</v>
      </c>
      <c r="ADR330" s="20">
        <v>2166.1930000000002</v>
      </c>
      <c r="ADS330" s="21">
        <v>139</v>
      </c>
      <c r="ADT330" s="20">
        <v>499.375</v>
      </c>
      <c r="ADU330" s="20">
        <v>2090.6350000000002</v>
      </c>
      <c r="ADV330" s="20">
        <v>2090.6350000000002</v>
      </c>
      <c r="ADW330" s="21">
        <v>310.7</v>
      </c>
      <c r="ADX330" s="20">
        <v>3013.145</v>
      </c>
      <c r="ADY330" s="20">
        <v>2602.152</v>
      </c>
      <c r="ADZ330" s="21">
        <v>59.7</v>
      </c>
      <c r="AEA330" s="20">
        <v>579.423</v>
      </c>
      <c r="AEB330" s="20">
        <v>500.39</v>
      </c>
      <c r="AEC330" s="21">
        <v>52.9</v>
      </c>
      <c r="AED330" s="20">
        <v>512.85699999999997</v>
      </c>
      <c r="AEE330" s="20">
        <v>442.90300000000002</v>
      </c>
      <c r="AEF330" s="21">
        <v>102.9</v>
      </c>
      <c r="AEG330" s="20">
        <v>997.73699999999997</v>
      </c>
      <c r="AEH330" s="20">
        <v>861.64599999999996</v>
      </c>
      <c r="AEI330" s="20">
        <v>861.64599999999996</v>
      </c>
      <c r="AEJ330" s="21">
        <v>148.1</v>
      </c>
      <c r="AEK330" s="20">
        <v>1435.9839999999999</v>
      </c>
      <c r="AEL330" s="20">
        <v>1240.116</v>
      </c>
      <c r="AEM330" s="20">
        <v>1240.116</v>
      </c>
      <c r="AEN330" s="21">
        <v>250.9</v>
      </c>
      <c r="AEO330" s="20">
        <v>2433.7220000000002</v>
      </c>
      <c r="AEP330" s="20">
        <v>2101.7620000000002</v>
      </c>
      <c r="AEQ330" s="20">
        <v>2101.7620000000002</v>
      </c>
      <c r="AER330" s="21">
        <v>101.6</v>
      </c>
      <c r="AES330" s="20">
        <v>985.34900000000005</v>
      </c>
      <c r="AET330" s="20">
        <v>850.947</v>
      </c>
      <c r="AEU330" s="20">
        <v>850.947</v>
      </c>
      <c r="AEV330" s="21">
        <v>298.89999999999998</v>
      </c>
      <c r="AEW330" s="20">
        <v>1318.011</v>
      </c>
      <c r="AEX330" s="20">
        <v>11570.554</v>
      </c>
      <c r="AEY330" s="21">
        <v>37</v>
      </c>
      <c r="AEZ330" s="20">
        <v>163.36600000000001</v>
      </c>
      <c r="AFA330" s="20">
        <v>1434.155</v>
      </c>
      <c r="AFB330" s="21">
        <v>36.6</v>
      </c>
      <c r="AFC330" s="20">
        <v>161.61500000000001</v>
      </c>
      <c r="AFD330" s="20">
        <v>1418.788</v>
      </c>
      <c r="AFE330" s="21">
        <v>105</v>
      </c>
      <c r="AFF330" s="20">
        <v>463.238</v>
      </c>
      <c r="AFG330" s="20">
        <v>4066.6759999999999</v>
      </c>
      <c r="AFH330" s="20">
        <v>4066.6759999999999</v>
      </c>
      <c r="AFI330" s="21">
        <v>156.80000000000001</v>
      </c>
      <c r="AFJ330" s="20">
        <v>691.40700000000004</v>
      </c>
      <c r="AFK330" s="20">
        <v>6069.723</v>
      </c>
      <c r="AFL330" s="20">
        <v>6069.723</v>
      </c>
      <c r="AFM330" s="21">
        <v>261.8</v>
      </c>
      <c r="AFN330" s="20">
        <v>1154.645</v>
      </c>
      <c r="AFO330" s="20">
        <v>10136.398999999999</v>
      </c>
      <c r="AFP330" s="20">
        <v>10136.398999999999</v>
      </c>
      <c r="AFQ330" s="21">
        <v>129.5</v>
      </c>
      <c r="AFR330" s="20">
        <v>571.077</v>
      </c>
      <c r="AFS330" s="20">
        <v>5013.3729999999996</v>
      </c>
      <c r="AFT330" s="20">
        <v>5013.3729999999996</v>
      </c>
      <c r="AFU330" s="21">
        <v>217.2</v>
      </c>
      <c r="AFV330" s="20">
        <v>515.68700000000001</v>
      </c>
      <c r="AFW330" s="20">
        <v>750.78800000000001</v>
      </c>
      <c r="AFX330" s="21">
        <v>46.4</v>
      </c>
      <c r="AFY330" s="20">
        <v>110.23099999999999</v>
      </c>
      <c r="AFZ330" s="20">
        <v>160.48500000000001</v>
      </c>
      <c r="AGA330" s="21">
        <v>97.6</v>
      </c>
      <c r="AGB330" s="20">
        <v>231.66399999999999</v>
      </c>
      <c r="AGC330" s="20">
        <v>337.28</v>
      </c>
      <c r="AGD330" s="20">
        <v>337.28</v>
      </c>
      <c r="AGE330" s="21">
        <v>73.2</v>
      </c>
      <c r="AGF330" s="20">
        <v>173.792</v>
      </c>
      <c r="AGG330" s="20">
        <v>253.023</v>
      </c>
      <c r="AGH330" s="20">
        <v>253.023</v>
      </c>
      <c r="AGI330" s="21">
        <v>170.7</v>
      </c>
      <c r="AGJ330" s="20">
        <v>405.45600000000002</v>
      </c>
      <c r="AGK330" s="20">
        <v>590.303</v>
      </c>
      <c r="AGL330" s="20">
        <v>590.303</v>
      </c>
      <c r="AGM330" s="21">
        <v>145.6</v>
      </c>
      <c r="AGN330" s="20">
        <v>345.65899999999999</v>
      </c>
      <c r="AGO330" s="20">
        <v>503.245</v>
      </c>
      <c r="AGP330" s="20">
        <v>503.245</v>
      </c>
      <c r="AGQ330" s="21">
        <v>134.9</v>
      </c>
      <c r="AGR330" s="20">
        <v>860.24099999999999</v>
      </c>
      <c r="AGS330" s="20">
        <v>3432.105</v>
      </c>
      <c r="AGT330" s="21">
        <v>57.5</v>
      </c>
      <c r="AGU330" s="20">
        <v>366.70699999999999</v>
      </c>
      <c r="AGV330" s="20">
        <v>1463.049</v>
      </c>
      <c r="AGW330" s="21">
        <v>55.8</v>
      </c>
      <c r="AGX330" s="20">
        <v>355.62099999999998</v>
      </c>
      <c r="AGY330" s="20">
        <v>1418.8230000000001</v>
      </c>
      <c r="AGZ330" s="21">
        <v>33.1</v>
      </c>
      <c r="AHA330" s="20">
        <v>210.767</v>
      </c>
      <c r="AHB330" s="20">
        <v>840.89599999999996</v>
      </c>
      <c r="AHC330" s="20">
        <v>840.89599999999996</v>
      </c>
      <c r="AHD330" s="21">
        <v>44.3</v>
      </c>
      <c r="AHE330" s="20">
        <v>282.76799999999997</v>
      </c>
      <c r="AHF330" s="20">
        <v>1128.1600000000001</v>
      </c>
      <c r="AHG330" s="20">
        <v>1128.1600000000001</v>
      </c>
      <c r="AHH330" s="21">
        <v>77.400000000000006</v>
      </c>
      <c r="AHI330" s="20">
        <v>493.53500000000003</v>
      </c>
      <c r="AHJ330" s="20">
        <v>1969.056</v>
      </c>
      <c r="AHK330" s="20">
        <v>1969.056</v>
      </c>
      <c r="AHL330" s="21">
        <v>46.5</v>
      </c>
      <c r="AHM330" s="20">
        <v>296.565</v>
      </c>
      <c r="AHN330" s="20">
        <v>1183.2070000000001</v>
      </c>
      <c r="AHO330" s="20">
        <v>1183.2070000000001</v>
      </c>
      <c r="AHP330" s="21">
        <v>315.39999999999998</v>
      </c>
      <c r="AHQ330" s="20">
        <v>768.53800000000001</v>
      </c>
      <c r="AHR330" s="20">
        <v>663.70899999999995</v>
      </c>
      <c r="AHS330" s="21">
        <v>142.80000000000001</v>
      </c>
      <c r="AHT330" s="20">
        <v>347.89499999999998</v>
      </c>
      <c r="AHU330" s="20">
        <v>300.44200000000001</v>
      </c>
      <c r="AHV330" s="21">
        <v>129</v>
      </c>
      <c r="AHW330" s="20">
        <v>314.42599999999999</v>
      </c>
      <c r="AHX330" s="20">
        <v>271.53800000000001</v>
      </c>
      <c r="AHY330" s="21">
        <v>67.3</v>
      </c>
      <c r="AHZ330" s="20">
        <v>164.018</v>
      </c>
      <c r="AIA330" s="20">
        <v>141.64599999999999</v>
      </c>
      <c r="AIB330" s="20">
        <v>141.64599999999999</v>
      </c>
      <c r="AIC330" s="21">
        <v>105.3</v>
      </c>
      <c r="AID330" s="20">
        <v>256.625</v>
      </c>
      <c r="AIE330" s="20">
        <v>221.62100000000001</v>
      </c>
      <c r="AIF330" s="20">
        <v>221.62100000000001</v>
      </c>
      <c r="AIG330" s="21">
        <v>172.6</v>
      </c>
      <c r="AIH330" s="20">
        <v>420.64299999999997</v>
      </c>
      <c r="AII330" s="20">
        <v>363.267</v>
      </c>
      <c r="AIJ330" s="20">
        <v>363.267</v>
      </c>
      <c r="AIK330" s="21">
        <v>100.1</v>
      </c>
      <c r="AIL330" s="20">
        <v>244.00700000000001</v>
      </c>
      <c r="AIM330" s="20">
        <v>210.72499999999999</v>
      </c>
      <c r="AIN330" s="20">
        <v>210.72499999999999</v>
      </c>
      <c r="AIO330" s="21">
        <v>121.2</v>
      </c>
      <c r="AIP330" s="20">
        <v>2106.9250000000002</v>
      </c>
      <c r="AIQ330" s="20">
        <v>153464.22700000001</v>
      </c>
      <c r="AIR330" s="21">
        <v>18.8</v>
      </c>
      <c r="AIS330" s="20">
        <v>327.48599999999999</v>
      </c>
      <c r="AIT330" s="20">
        <v>23853.42</v>
      </c>
      <c r="AIU330" s="21">
        <v>21.4</v>
      </c>
      <c r="AIV330" s="20">
        <v>372.38099999999997</v>
      </c>
      <c r="AIW330" s="20">
        <v>27123.451000000001</v>
      </c>
      <c r="AIX330" s="20">
        <v>27123.451000000001</v>
      </c>
      <c r="AIY330" s="21">
        <v>80.900000000000006</v>
      </c>
      <c r="AIZ330" s="20">
        <v>1407.059</v>
      </c>
      <c r="AJA330" s="20">
        <v>102487.356</v>
      </c>
      <c r="AJB330" s="20">
        <v>102487.356</v>
      </c>
      <c r="AJC330" s="21">
        <v>102.3</v>
      </c>
      <c r="AJD330" s="20">
        <v>1779.4390000000001</v>
      </c>
      <c r="AJE330" s="20">
        <v>129610.807</v>
      </c>
      <c r="AJF330" s="20">
        <v>129610.807</v>
      </c>
      <c r="AJG330" s="21">
        <v>55.1</v>
      </c>
      <c r="AJH330" s="20">
        <v>958.67499999999995</v>
      </c>
      <c r="AJI330" s="20">
        <v>69827.936000000002</v>
      </c>
      <c r="AJJ330" s="20">
        <v>69827.936000000002</v>
      </c>
      <c r="AJK330" s="21">
        <v>112.9</v>
      </c>
      <c r="AJL330" s="20">
        <v>929.63099999999997</v>
      </c>
      <c r="AJM330" s="20">
        <v>3486.1149999999998</v>
      </c>
      <c r="AJN330" s="21">
        <v>29.7</v>
      </c>
      <c r="AJO330" s="20">
        <v>244.50299999999999</v>
      </c>
      <c r="AJP330" s="20">
        <v>916.88800000000003</v>
      </c>
      <c r="AJQ330" s="21">
        <v>15.6</v>
      </c>
      <c r="AJR330" s="20">
        <v>128.09</v>
      </c>
      <c r="AJS330" s="20">
        <v>480.33699999999999</v>
      </c>
      <c r="AJT330" s="20">
        <v>480.33699999999999</v>
      </c>
      <c r="AJU330" s="21">
        <v>67.7</v>
      </c>
      <c r="AJV330" s="20">
        <v>557.03800000000001</v>
      </c>
      <c r="AJW330" s="20">
        <v>2088.8910000000001</v>
      </c>
      <c r="AJX330" s="20">
        <v>2088.8910000000001</v>
      </c>
      <c r="AJY330" s="21">
        <v>83.2</v>
      </c>
      <c r="AJZ330" s="20">
        <v>685.12699999999995</v>
      </c>
      <c r="AKA330" s="20">
        <v>2569.2269999999999</v>
      </c>
      <c r="AKB330" s="20">
        <v>2569.2269999999999</v>
      </c>
      <c r="AKC330" s="21">
        <v>67.3</v>
      </c>
      <c r="AKD330" s="20">
        <v>553.81600000000003</v>
      </c>
      <c r="AKE330" s="20">
        <v>2076.81</v>
      </c>
      <c r="AKF330" s="20">
        <v>2076.81</v>
      </c>
      <c r="AKG330" s="21">
        <v>303.39999999999998</v>
      </c>
      <c r="AKH330" s="20">
        <v>1842.8219999999999</v>
      </c>
      <c r="AKI330" s="20">
        <v>16183.106</v>
      </c>
      <c r="AKJ330" s="21">
        <v>37.799999999999997</v>
      </c>
      <c r="AKK330" s="20">
        <v>229.47200000000001</v>
      </c>
      <c r="AKL330" s="20">
        <v>2015.15</v>
      </c>
      <c r="AKM330" s="21">
        <v>36.299999999999997</v>
      </c>
      <c r="AKN330" s="20">
        <v>220.24199999999999</v>
      </c>
      <c r="AKO330" s="20">
        <v>1934.097</v>
      </c>
      <c r="AKP330" s="21">
        <v>92.9</v>
      </c>
      <c r="AKQ330" s="20">
        <v>564.11699999999996</v>
      </c>
      <c r="AKR330" s="20">
        <v>4953.9070000000002</v>
      </c>
      <c r="AKS330" s="20">
        <v>4953.9070000000002</v>
      </c>
      <c r="AKT330" s="21">
        <v>172.7</v>
      </c>
      <c r="AKU330" s="20">
        <v>1049.2329999999999</v>
      </c>
      <c r="AKV330" s="20">
        <v>9214.0490000000009</v>
      </c>
      <c r="AKW330" s="20">
        <v>9214.0490000000009</v>
      </c>
      <c r="AKX330" s="21">
        <v>265.60000000000002</v>
      </c>
      <c r="AKY330" s="20">
        <v>1613.35</v>
      </c>
      <c r="AKZ330" s="20">
        <v>14167.956</v>
      </c>
      <c r="ALA330" s="20">
        <v>14167.956</v>
      </c>
      <c r="ALB330" s="21">
        <v>136.80000000000001</v>
      </c>
      <c r="ALC330" s="20">
        <v>831.16</v>
      </c>
      <c r="ALD330" s="20">
        <v>7298.9989999999998</v>
      </c>
      <c r="ALE330" s="20">
        <v>7298.9989999999998</v>
      </c>
      <c r="ALF330" s="21">
        <v>353.9</v>
      </c>
      <c r="ALG330" s="20">
        <v>1418.691</v>
      </c>
      <c r="ALH330" s="20">
        <v>1930.98</v>
      </c>
      <c r="ALI330" s="21">
        <v>140.1</v>
      </c>
      <c r="ALJ330" s="20">
        <v>561.57399999999996</v>
      </c>
      <c r="ALK330" s="20">
        <v>764.35799999999995</v>
      </c>
      <c r="ALL330" s="21">
        <v>56.1</v>
      </c>
      <c r="ALM330" s="20">
        <v>224.68600000000001</v>
      </c>
      <c r="ALN330" s="20">
        <v>305.82</v>
      </c>
      <c r="ALO330" s="20">
        <v>305.82</v>
      </c>
      <c r="ALP330" s="21">
        <v>157.80000000000001</v>
      </c>
      <c r="ALQ330" s="20">
        <v>632.43100000000004</v>
      </c>
      <c r="ALR330" s="20">
        <v>860.80200000000002</v>
      </c>
      <c r="ALS330" s="20">
        <v>860.80200000000002</v>
      </c>
      <c r="ALT330" s="21">
        <v>213.8</v>
      </c>
      <c r="ALU330" s="20">
        <v>857.11699999999996</v>
      </c>
      <c r="ALV330" s="20">
        <v>1166.6220000000001</v>
      </c>
      <c r="ALW330" s="20">
        <v>1166.6220000000001</v>
      </c>
      <c r="ALX330" s="21">
        <v>151.69999999999999</v>
      </c>
      <c r="ALY330" s="20">
        <v>608.22</v>
      </c>
      <c r="ALZ330" s="20">
        <v>827.84900000000005</v>
      </c>
      <c r="AMA330" s="20">
        <v>827.84900000000005</v>
      </c>
      <c r="AMB330" s="21">
        <v>230.6</v>
      </c>
      <c r="AMC330" s="20">
        <v>1088.5719999999999</v>
      </c>
      <c r="AMD330" s="20">
        <v>36885.839</v>
      </c>
      <c r="AME330" s="21">
        <v>51.3</v>
      </c>
      <c r="AMF330" s="20">
        <v>242.20500000000001</v>
      </c>
      <c r="AMG330" s="20">
        <v>8207.018</v>
      </c>
      <c r="AMH330" s="21">
        <v>90.5</v>
      </c>
      <c r="AMI330" s="20">
        <v>427.06400000000002</v>
      </c>
      <c r="AMJ330" s="20">
        <v>14470.877</v>
      </c>
      <c r="AMK330" s="20">
        <v>14470.877</v>
      </c>
      <c r="AML330" s="21">
        <v>88.8</v>
      </c>
      <c r="AMM330" s="20">
        <v>419.30399999999997</v>
      </c>
      <c r="AMN330" s="20">
        <v>14207.944</v>
      </c>
      <c r="AMO330" s="20">
        <v>14207.944</v>
      </c>
      <c r="AMP330" s="21">
        <v>179.3</v>
      </c>
      <c r="AMQ330" s="20">
        <v>846.36699999999996</v>
      </c>
      <c r="AMR330" s="20">
        <v>28678.821</v>
      </c>
      <c r="AMS330" s="20">
        <v>28678.821</v>
      </c>
      <c r="AMT330" s="21">
        <v>129.19999999999999</v>
      </c>
      <c r="AMU330" s="20">
        <v>609.98500000000001</v>
      </c>
      <c r="AMV330" s="20">
        <v>20669.084999999999</v>
      </c>
      <c r="AMW330" s="20">
        <v>20669.084999999999</v>
      </c>
      <c r="AMX330" s="21">
        <v>115.4</v>
      </c>
      <c r="AMY330" s="22">
        <v>835.04789000000005</v>
      </c>
      <c r="AMZ330" s="20">
        <v>7426.7489999999998</v>
      </c>
      <c r="ANA330" s="21">
        <v>35.1</v>
      </c>
      <c r="ANB330" s="20">
        <v>253.82</v>
      </c>
      <c r="ANC330" s="20">
        <v>2257.4270000000001</v>
      </c>
      <c r="AND330" s="21">
        <v>37.6</v>
      </c>
      <c r="ANE330" s="20">
        <v>271.80399999999997</v>
      </c>
      <c r="ANF330" s="20">
        <v>2417.3679999999999</v>
      </c>
      <c r="ANG330" s="21">
        <v>15.4</v>
      </c>
      <c r="ANH330" s="22">
        <v>111.784306</v>
      </c>
      <c r="ANI330" s="22">
        <v>994.18725800000004</v>
      </c>
      <c r="ANJ330" s="22">
        <v>994.18725800000004</v>
      </c>
      <c r="ANK330" s="21">
        <v>64.900000000000006</v>
      </c>
      <c r="ANL330" s="22">
        <v>469.44328200000001</v>
      </c>
      <c r="ANM330" s="22">
        <v>4175.1346640000002</v>
      </c>
      <c r="ANN330" s="22">
        <v>4175.1346640000002</v>
      </c>
      <c r="ANO330" s="21">
        <v>80.3</v>
      </c>
      <c r="ANP330" s="22">
        <v>581.22758799999997</v>
      </c>
      <c r="ANQ330" s="22">
        <v>5169.3219230000004</v>
      </c>
      <c r="ANR330" s="22">
        <v>5169.3219230000004</v>
      </c>
      <c r="ANS330" s="21">
        <v>57.5</v>
      </c>
      <c r="ANT330" s="22">
        <v>415.767045</v>
      </c>
      <c r="ANU330" s="22">
        <v>3697.7489409999998</v>
      </c>
      <c r="ANV330" s="22">
        <v>3697.7489409999998</v>
      </c>
      <c r="ANW330" s="21">
        <v>278.5</v>
      </c>
      <c r="ANX330" s="20">
        <v>63082.019</v>
      </c>
      <c r="ANY330" s="20">
        <v>63082.019</v>
      </c>
      <c r="ANZ330" s="21">
        <v>120</v>
      </c>
      <c r="AOA330" s="20">
        <v>27191.343000000001</v>
      </c>
      <c r="AOB330" s="20">
        <v>27191.343000000001</v>
      </c>
      <c r="AOC330" s="21">
        <v>115.3</v>
      </c>
      <c r="AOD330" s="20">
        <v>26120.417000000001</v>
      </c>
      <c r="AOE330" s="20">
        <v>26120.417000000001</v>
      </c>
      <c r="AOF330" s="21">
        <v>77.5</v>
      </c>
      <c r="AOG330" s="20">
        <v>17551.605</v>
      </c>
      <c r="AOH330" s="20">
        <v>17551.605</v>
      </c>
      <c r="AOI330" s="20">
        <v>17551.605</v>
      </c>
      <c r="AOJ330" s="21">
        <v>81</v>
      </c>
      <c r="AOK330" s="20">
        <v>18339.071</v>
      </c>
      <c r="AOL330" s="20">
        <v>18339.071</v>
      </c>
      <c r="AOM330" s="20">
        <v>18339.071</v>
      </c>
      <c r="AON330" s="21">
        <v>158.4</v>
      </c>
      <c r="AOO330" s="20">
        <v>35890.675999999999</v>
      </c>
      <c r="AOP330" s="20">
        <v>35890.675999999999</v>
      </c>
      <c r="AOQ330" s="20">
        <v>35890.675999999999</v>
      </c>
      <c r="AOR330" s="21">
        <v>50</v>
      </c>
      <c r="AOS330" s="20">
        <v>11323.95</v>
      </c>
      <c r="AOT330" s="20">
        <v>11323.95</v>
      </c>
      <c r="AOU330" s="20">
        <v>11323.95</v>
      </c>
      <c r="AOV330" s="21">
        <v>282.2</v>
      </c>
      <c r="AOW330" s="20">
        <v>39427.044000000002</v>
      </c>
      <c r="AOX330" s="20">
        <v>34049.195</v>
      </c>
      <c r="AOY330" s="21">
        <v>111</v>
      </c>
      <c r="AOZ330" s="20">
        <v>15508.708000000001</v>
      </c>
      <c r="APA330" s="20">
        <v>13393.32</v>
      </c>
      <c r="APB330" s="21">
        <v>98</v>
      </c>
      <c r="APC330" s="20">
        <v>13686.776</v>
      </c>
      <c r="APD330" s="20">
        <v>11819.9</v>
      </c>
      <c r="APE330" s="21">
        <v>60.6</v>
      </c>
      <c r="APF330" s="20">
        <v>8460.259</v>
      </c>
      <c r="APG330" s="20">
        <v>7306.28</v>
      </c>
      <c r="APH330" s="20">
        <v>7306.28</v>
      </c>
      <c r="API330" s="21">
        <v>110.7</v>
      </c>
      <c r="APJ330" s="20">
        <v>15458.076999999999</v>
      </c>
      <c r="APK330" s="20">
        <v>13349.594999999999</v>
      </c>
      <c r="APL330" s="20">
        <v>13349.594999999999</v>
      </c>
      <c r="APM330" s="21">
        <v>171.2</v>
      </c>
      <c r="APN330" s="20">
        <v>23918.335999999999</v>
      </c>
      <c r="APO330" s="20">
        <v>20655.875</v>
      </c>
      <c r="APP330" s="20">
        <v>20655.875</v>
      </c>
      <c r="APQ330" s="21">
        <v>93.3</v>
      </c>
      <c r="APR330" s="20">
        <v>13037.585999999999</v>
      </c>
      <c r="APS330" s="20">
        <v>11259.259</v>
      </c>
      <c r="APT330" s="20">
        <v>11259.259</v>
      </c>
      <c r="APU330" s="21">
        <v>137.4</v>
      </c>
      <c r="APV330" s="20">
        <v>552.28899999999999</v>
      </c>
      <c r="APW330" s="20">
        <v>8377.0689999999995</v>
      </c>
      <c r="APX330" s="21">
        <v>69.8</v>
      </c>
      <c r="APY330" s="20">
        <v>280.524</v>
      </c>
      <c r="APZ330" s="20">
        <v>4254.9629999999997</v>
      </c>
      <c r="AQA330" s="21">
        <v>34.299999999999997</v>
      </c>
      <c r="AQB330" s="20">
        <v>137.709</v>
      </c>
      <c r="AQC330" s="20">
        <v>2088.761</v>
      </c>
      <c r="AQD330" s="20">
        <v>2088.761</v>
      </c>
      <c r="AQE330" s="21">
        <v>33.4</v>
      </c>
      <c r="AQF330" s="20">
        <v>134.05600000000001</v>
      </c>
      <c r="AQG330" s="20">
        <v>2033.345</v>
      </c>
      <c r="AQH330" s="20">
        <v>2033.345</v>
      </c>
      <c r="AQI330" s="21">
        <v>67.599999999999994</v>
      </c>
      <c r="AQJ330" s="20">
        <v>271.76499999999999</v>
      </c>
      <c r="AQK330" s="20">
        <v>4122.1059999999998</v>
      </c>
      <c r="AQL330" s="20">
        <v>4122.1059999999998</v>
      </c>
      <c r="AQM330" s="21">
        <v>56.1</v>
      </c>
      <c r="AQN330" s="20">
        <v>225.608</v>
      </c>
      <c r="AQO330" s="20">
        <v>3422</v>
      </c>
      <c r="AQP330" s="20">
        <v>3422</v>
      </c>
    </row>
    <row r="331" spans="1:1134" x14ac:dyDescent="0.2">
      <c r="A331" s="18">
        <v>44561</v>
      </c>
      <c r="B331" s="21">
        <v>225.8</v>
      </c>
      <c r="C331" s="21">
        <v>208.1</v>
      </c>
      <c r="D331" s="20">
        <v>79372.945999999996</v>
      </c>
      <c r="E331" s="21">
        <v>65</v>
      </c>
      <c r="F331" s="21">
        <v>64.3</v>
      </c>
      <c r="G331" s="20">
        <v>22839.008999999998</v>
      </c>
      <c r="H331" s="21">
        <v>50.6</v>
      </c>
      <c r="I331" s="21">
        <v>45.9</v>
      </c>
      <c r="J331" s="20">
        <v>17770.232</v>
      </c>
      <c r="K331" s="21">
        <v>110.3</v>
      </c>
      <c r="L331" s="21">
        <v>98</v>
      </c>
      <c r="M331" s="20">
        <v>38748.625</v>
      </c>
      <c r="N331" s="21">
        <v>160.80000000000001</v>
      </c>
      <c r="O331" s="21">
        <v>143.9</v>
      </c>
      <c r="P331" s="20">
        <v>56518.857000000004</v>
      </c>
      <c r="Q331" s="21">
        <v>126</v>
      </c>
      <c r="R331" s="21">
        <v>110.4</v>
      </c>
      <c r="S331" s="20">
        <v>44292.87</v>
      </c>
      <c r="T331" s="21">
        <v>262.89999999999998</v>
      </c>
      <c r="U331" s="21">
        <v>247.1</v>
      </c>
      <c r="V331" s="20">
        <v>229693.42499999999</v>
      </c>
      <c r="W331" s="21">
        <v>97.6</v>
      </c>
      <c r="X331" s="21">
        <v>90.7</v>
      </c>
      <c r="Y331" s="20">
        <v>85223.96</v>
      </c>
      <c r="Z331" s="21">
        <v>92.7</v>
      </c>
      <c r="AA331" s="21">
        <v>86.8</v>
      </c>
      <c r="AB331" s="20">
        <v>80949.581000000006</v>
      </c>
      <c r="AC331" s="21">
        <v>64.900000000000006</v>
      </c>
      <c r="AD331" s="21">
        <v>58.8</v>
      </c>
      <c r="AE331" s="20">
        <v>56653.131999999998</v>
      </c>
      <c r="AF331" s="21">
        <v>100.5</v>
      </c>
      <c r="AG331" s="21">
        <v>97.6</v>
      </c>
      <c r="AH331" s="20">
        <v>87816.332999999999</v>
      </c>
      <c r="AI331" s="21">
        <v>165.4</v>
      </c>
      <c r="AJ331" s="21">
        <v>156.4</v>
      </c>
      <c r="AK331" s="20">
        <v>144469.465</v>
      </c>
      <c r="AL331" s="21">
        <v>97.6</v>
      </c>
      <c r="AM331" s="21">
        <v>97.4</v>
      </c>
      <c r="AN331" s="20">
        <v>85298.577000000005</v>
      </c>
      <c r="AO331" s="21">
        <v>287.89999999999998</v>
      </c>
      <c r="AP331" s="21">
        <v>295</v>
      </c>
      <c r="AQ331" s="20">
        <v>150320.47899999999</v>
      </c>
      <c r="AR331" s="21">
        <v>119.5</v>
      </c>
      <c r="AS331" s="21">
        <v>123.3</v>
      </c>
      <c r="AT331" s="20">
        <v>62369.870999999999</v>
      </c>
      <c r="AU331" s="21">
        <v>111.3</v>
      </c>
      <c r="AV331" s="21">
        <v>114.5</v>
      </c>
      <c r="AW331" s="20">
        <v>58110.572</v>
      </c>
      <c r="AX331" s="21">
        <v>74.5</v>
      </c>
      <c r="AY331" s="21">
        <v>74.599999999999994</v>
      </c>
      <c r="AZ331" s="20">
        <v>38882.9</v>
      </c>
      <c r="BA331" s="21">
        <v>94</v>
      </c>
      <c r="BB331" s="21">
        <v>97.1</v>
      </c>
      <c r="BC331" s="20">
        <v>49067.707999999999</v>
      </c>
      <c r="BD331" s="21">
        <v>168.4</v>
      </c>
      <c r="BE331" s="21">
        <v>171.7</v>
      </c>
      <c r="BF331" s="20">
        <v>87950.607999999993</v>
      </c>
      <c r="BG331" s="21">
        <v>78.5</v>
      </c>
      <c r="BH331" s="21">
        <v>81.400000000000006</v>
      </c>
      <c r="BI331" s="20">
        <v>41005.707000000002</v>
      </c>
      <c r="BJ331" s="21">
        <v>106.5</v>
      </c>
      <c r="BK331" s="19">
        <v>479.31367888078</v>
      </c>
      <c r="BL331" s="20">
        <v>49249.481</v>
      </c>
      <c r="BM331" s="21">
        <v>83.6</v>
      </c>
      <c r="BN331" s="20">
        <v>376.21499999999997</v>
      </c>
      <c r="BO331" s="20">
        <v>38656.091</v>
      </c>
      <c r="BP331" s="21">
        <v>4.5</v>
      </c>
      <c r="BQ331" s="20">
        <v>20.384</v>
      </c>
      <c r="BR331" s="19">
        <v>2094.4628630000002</v>
      </c>
      <c r="BS331" s="19">
        <v>2094.4628630000002</v>
      </c>
      <c r="BT331" s="21">
        <v>18.399999999999999</v>
      </c>
      <c r="BU331" s="20">
        <v>82.715000000000003</v>
      </c>
      <c r="BV331" s="19">
        <v>8498.9266420000004</v>
      </c>
      <c r="BW331" s="19">
        <v>8498.9266420000004</v>
      </c>
      <c r="BX331" s="21">
        <v>22.9</v>
      </c>
      <c r="BY331" s="19">
        <v>103.09868131387</v>
      </c>
      <c r="BZ331" s="19">
        <v>10593.389504999999</v>
      </c>
      <c r="CA331" s="19">
        <v>10593.389504999999</v>
      </c>
      <c r="CB331" s="21">
        <v>10</v>
      </c>
      <c r="CC331" s="19">
        <v>45.171392934307001</v>
      </c>
      <c r="CD331" s="19">
        <v>4641.3606239999999</v>
      </c>
      <c r="CE331" s="19">
        <v>4641.3606239999999</v>
      </c>
      <c r="CF331" s="21">
        <v>244</v>
      </c>
      <c r="CG331" s="20">
        <v>1122.268</v>
      </c>
      <c r="CH331" s="20">
        <v>990.85</v>
      </c>
      <c r="CI331" s="21">
        <v>92</v>
      </c>
      <c r="CJ331" s="20">
        <v>423.279</v>
      </c>
      <c r="CK331" s="20">
        <v>373.71300000000002</v>
      </c>
      <c r="CL331" s="21">
        <v>82.3</v>
      </c>
      <c r="CM331" s="20">
        <v>378.69099999999997</v>
      </c>
      <c r="CN331" s="20">
        <v>334.346</v>
      </c>
      <c r="CO331" s="21">
        <v>51.4</v>
      </c>
      <c r="CP331" s="20">
        <v>236.39099999999999</v>
      </c>
      <c r="CQ331" s="20">
        <v>208.71</v>
      </c>
      <c r="CR331" s="20">
        <v>208.71</v>
      </c>
      <c r="CS331" s="21">
        <v>100.6</v>
      </c>
      <c r="CT331" s="20">
        <v>462.59699999999998</v>
      </c>
      <c r="CU331" s="20">
        <v>408.42700000000002</v>
      </c>
      <c r="CV331" s="20">
        <v>408.42700000000002</v>
      </c>
      <c r="CW331" s="21">
        <v>152</v>
      </c>
      <c r="CX331" s="20">
        <v>698.98900000000003</v>
      </c>
      <c r="CY331" s="20">
        <v>617.13699999999994</v>
      </c>
      <c r="CZ331" s="20">
        <v>617.13699999999994</v>
      </c>
      <c r="DA331" s="21">
        <v>91.6</v>
      </c>
      <c r="DB331" s="20">
        <v>421.30399999999997</v>
      </c>
      <c r="DC331" s="20">
        <v>371.96899999999999</v>
      </c>
      <c r="DD331" s="20">
        <v>371.96899999999999</v>
      </c>
      <c r="DE331" s="21">
        <v>241.7</v>
      </c>
      <c r="DF331" s="20">
        <v>3838.587</v>
      </c>
      <c r="DG331" s="20">
        <v>5292.26</v>
      </c>
      <c r="DH331" s="21">
        <v>58</v>
      </c>
      <c r="DI331" s="20">
        <v>921.14800000000002</v>
      </c>
      <c r="DJ331" s="20">
        <v>1269.9870000000001</v>
      </c>
      <c r="DK331" s="21">
        <v>54.7</v>
      </c>
      <c r="DL331" s="20">
        <v>868.375</v>
      </c>
      <c r="DM331" s="20">
        <v>1197.229</v>
      </c>
      <c r="DN331" s="21">
        <v>118.2</v>
      </c>
      <c r="DO331" s="20">
        <v>1877.6780000000001</v>
      </c>
      <c r="DP331" s="20">
        <v>2588.7539999999999</v>
      </c>
      <c r="DQ331" s="20">
        <v>2588.7539999999999</v>
      </c>
      <c r="DR331" s="21">
        <v>65.5</v>
      </c>
      <c r="DS331" s="20">
        <v>1039.761</v>
      </c>
      <c r="DT331" s="20">
        <v>1433.519</v>
      </c>
      <c r="DU331" s="20">
        <v>1433.519</v>
      </c>
      <c r="DV331" s="21">
        <v>183.7</v>
      </c>
      <c r="DW331" s="20">
        <v>2917.4389999999999</v>
      </c>
      <c r="DX331" s="20">
        <v>4022.2730000000001</v>
      </c>
      <c r="DY331" s="20">
        <v>4022.2730000000001</v>
      </c>
      <c r="DZ331" s="21">
        <v>136.6</v>
      </c>
      <c r="EA331" s="20">
        <v>2169.491</v>
      </c>
      <c r="EB331" s="20">
        <v>2991.0770000000002</v>
      </c>
      <c r="EC331" s="20">
        <v>2991.0770000000002</v>
      </c>
      <c r="ED331" s="21">
        <v>334.6</v>
      </c>
      <c r="EE331" s="20">
        <v>1903.6569999999999</v>
      </c>
      <c r="EF331" s="20">
        <v>1680.739</v>
      </c>
      <c r="EG331" s="21">
        <v>124.9</v>
      </c>
      <c r="EH331" s="20">
        <v>710.60599999999999</v>
      </c>
      <c r="EI331" s="20">
        <v>627.39400000000001</v>
      </c>
      <c r="EJ331" s="21">
        <v>109.2</v>
      </c>
      <c r="EK331" s="20">
        <v>621.18899999999996</v>
      </c>
      <c r="EL331" s="20">
        <v>548.44799999999998</v>
      </c>
      <c r="EM331" s="21">
        <v>63.2</v>
      </c>
      <c r="EN331" s="20">
        <v>359.44799999999998</v>
      </c>
      <c r="EO331" s="20">
        <v>317.35700000000003</v>
      </c>
      <c r="EP331" s="20">
        <v>317.35700000000003</v>
      </c>
      <c r="EQ331" s="21">
        <v>146.5</v>
      </c>
      <c r="ER331" s="20">
        <v>833.60299999999995</v>
      </c>
      <c r="ES331" s="20">
        <v>735.98800000000006</v>
      </c>
      <c r="ET331" s="20">
        <v>735.98800000000006</v>
      </c>
      <c r="EU331" s="21">
        <v>209.7</v>
      </c>
      <c r="EV331" s="20">
        <v>1193.0509999999999</v>
      </c>
      <c r="EW331" s="20">
        <v>1053.345</v>
      </c>
      <c r="EX331" s="20">
        <v>1053.345</v>
      </c>
      <c r="EY331" s="21">
        <v>74</v>
      </c>
      <c r="EZ331" s="20">
        <v>420.976</v>
      </c>
      <c r="FA331" s="20">
        <v>371.68</v>
      </c>
      <c r="FB331" s="20">
        <v>371.68</v>
      </c>
      <c r="FC331" s="21">
        <v>176</v>
      </c>
      <c r="FD331" s="20">
        <v>2811.4760000000001</v>
      </c>
      <c r="FE331" s="20">
        <v>15663.689</v>
      </c>
      <c r="FF331" s="21">
        <v>90</v>
      </c>
      <c r="FG331" s="20">
        <v>1438.5920000000001</v>
      </c>
      <c r="FH331" s="20">
        <v>8014.8829999999998</v>
      </c>
      <c r="FI331" s="21">
        <v>32.9</v>
      </c>
      <c r="FJ331" s="20">
        <v>526.02599999999995</v>
      </c>
      <c r="FK331" s="20">
        <v>2930.67</v>
      </c>
      <c r="FL331" s="20">
        <v>2930.67</v>
      </c>
      <c r="FM331" s="21">
        <v>53</v>
      </c>
      <c r="FN331" s="20">
        <v>846.85799999999995</v>
      </c>
      <c r="FO331" s="20">
        <v>4718.1360000000004</v>
      </c>
      <c r="FP331" s="20">
        <v>4718.1360000000004</v>
      </c>
      <c r="FQ331" s="21">
        <v>85.9</v>
      </c>
      <c r="FR331" s="20">
        <v>1372.884</v>
      </c>
      <c r="FS331" s="20">
        <v>7648.8059999999996</v>
      </c>
      <c r="FT331" s="20">
        <v>7648.8059999999996</v>
      </c>
      <c r="FU331" s="21">
        <v>69.7</v>
      </c>
      <c r="FV331" s="20">
        <v>1112.9860000000001</v>
      </c>
      <c r="FW331" s="20">
        <v>6200.8249999999998</v>
      </c>
      <c r="FX331" s="20">
        <v>6200.8249999999998</v>
      </c>
      <c r="FY331" s="21">
        <v>337.8</v>
      </c>
      <c r="FZ331" s="20">
        <v>6671.1260000000002</v>
      </c>
      <c r="GA331" s="20">
        <v>8477.6669999999995</v>
      </c>
      <c r="GB331" s="21">
        <v>107.6</v>
      </c>
      <c r="GC331" s="20">
        <v>2125.8969999999999</v>
      </c>
      <c r="GD331" s="20">
        <v>2701.59</v>
      </c>
      <c r="GE331" s="21">
        <v>101.8</v>
      </c>
      <c r="GF331" s="20">
        <v>2010.2270000000001</v>
      </c>
      <c r="GG331" s="20">
        <v>2554.596</v>
      </c>
      <c r="GH331" s="21">
        <v>106.9</v>
      </c>
      <c r="GI331" s="20">
        <v>2110.877</v>
      </c>
      <c r="GJ331" s="20">
        <v>2682.5030000000002</v>
      </c>
      <c r="GK331" s="20">
        <v>2682.5030000000002</v>
      </c>
      <c r="GL331" s="21">
        <v>123.3</v>
      </c>
      <c r="GM331" s="20">
        <v>2434.3519999999999</v>
      </c>
      <c r="GN331" s="20">
        <v>3093.5740000000001</v>
      </c>
      <c r="GO331" s="20">
        <v>3093.5740000000001</v>
      </c>
      <c r="GP331" s="21">
        <v>230.2</v>
      </c>
      <c r="GQ331" s="20">
        <v>4545.2290000000003</v>
      </c>
      <c r="GR331" s="20">
        <v>5776.0770000000002</v>
      </c>
      <c r="GS331" s="20">
        <v>5776.0770000000002</v>
      </c>
      <c r="GT331" s="21">
        <v>108.9</v>
      </c>
      <c r="GU331" s="20">
        <v>2150.5169999999998</v>
      </c>
      <c r="GV331" s="20">
        <v>2732.877</v>
      </c>
      <c r="GW331" s="20">
        <v>2732.877</v>
      </c>
      <c r="GX331" s="21">
        <v>308.8</v>
      </c>
      <c r="GY331" s="20">
        <v>2474.3180000000002</v>
      </c>
      <c r="GZ331" s="20">
        <v>2256.8249999999998</v>
      </c>
      <c r="HA331" s="21">
        <v>30.4</v>
      </c>
      <c r="HB331" s="20">
        <v>243.554</v>
      </c>
      <c r="HC331" s="20">
        <v>222.14599999999999</v>
      </c>
      <c r="HD331" s="21">
        <v>27.2</v>
      </c>
      <c r="HE331" s="20">
        <v>218.26599999999999</v>
      </c>
      <c r="HF331" s="20">
        <v>199.08</v>
      </c>
      <c r="HG331" s="21">
        <v>131.80000000000001</v>
      </c>
      <c r="HH331" s="20">
        <v>1055.6489999999999</v>
      </c>
      <c r="HI331" s="20">
        <v>962.85699999999997</v>
      </c>
      <c r="HJ331" s="20">
        <v>962.85699999999997</v>
      </c>
      <c r="HK331" s="21">
        <v>146.69999999999999</v>
      </c>
      <c r="HL331" s="20">
        <v>1175.115</v>
      </c>
      <c r="HM331" s="20">
        <v>1071.8219999999999</v>
      </c>
      <c r="HN331" s="20">
        <v>1071.8219999999999</v>
      </c>
      <c r="HO331" s="21">
        <v>278.39999999999998</v>
      </c>
      <c r="HP331" s="20">
        <v>2230.7629999999999</v>
      </c>
      <c r="HQ331" s="20">
        <v>2034.6790000000001</v>
      </c>
      <c r="HR331" s="20">
        <v>2034.6790000000001</v>
      </c>
      <c r="HS331" s="21">
        <v>158</v>
      </c>
      <c r="HT331" s="20">
        <v>1266.3030000000001</v>
      </c>
      <c r="HU331" s="20">
        <v>1154.9949999999999</v>
      </c>
      <c r="HV331" s="20">
        <v>1154.9949999999999</v>
      </c>
      <c r="HW331" s="21">
        <v>183.5</v>
      </c>
      <c r="HX331" s="20">
        <v>518.32600000000002</v>
      </c>
      <c r="HY331" s="20">
        <v>440706.33100000001</v>
      </c>
      <c r="HZ331" s="21">
        <v>36.299999999999997</v>
      </c>
      <c r="IA331" s="20">
        <v>102.504</v>
      </c>
      <c r="IB331" s="20">
        <v>87154.152000000002</v>
      </c>
      <c r="IC331" s="21">
        <v>36.4</v>
      </c>
      <c r="ID331" s="20">
        <v>102.694</v>
      </c>
      <c r="IE331" s="20">
        <v>87315.514999999999</v>
      </c>
      <c r="IF331" s="21">
        <v>44.8</v>
      </c>
      <c r="IG331" s="20">
        <v>126.56100000000001</v>
      </c>
      <c r="IH331" s="20">
        <v>107608.101</v>
      </c>
      <c r="II331" s="20">
        <v>107608.101</v>
      </c>
      <c r="IJ331" s="21">
        <v>102.4</v>
      </c>
      <c r="IK331" s="20">
        <v>289.26100000000002</v>
      </c>
      <c r="IL331" s="20">
        <v>245944.07699999999</v>
      </c>
      <c r="IM331" s="20">
        <v>245944.07699999999</v>
      </c>
      <c r="IN331" s="21">
        <v>147.19999999999999</v>
      </c>
      <c r="IO331" s="20">
        <v>415.82100000000003</v>
      </c>
      <c r="IP331" s="20">
        <v>353552.17800000001</v>
      </c>
      <c r="IQ331" s="20">
        <v>353552.17800000001</v>
      </c>
      <c r="IR331" s="21">
        <v>82.4</v>
      </c>
      <c r="IS331" s="20">
        <v>232.80600000000001</v>
      </c>
      <c r="IT331" s="23">
        <v>197943.07</v>
      </c>
      <c r="IU331" s="23">
        <v>197943.07</v>
      </c>
      <c r="IV331" s="21">
        <v>285.10000000000002</v>
      </c>
      <c r="IW331" s="20">
        <v>51489.970999999998</v>
      </c>
      <c r="IX331" s="20">
        <v>327083.60200000001</v>
      </c>
      <c r="IY331" s="21">
        <v>71.7</v>
      </c>
      <c r="IZ331" s="20">
        <v>12951.459000000001</v>
      </c>
      <c r="JA331" s="20">
        <v>82272.523000000001</v>
      </c>
      <c r="JB331" s="21">
        <v>61.3</v>
      </c>
      <c r="JC331" s="20">
        <v>11073.565000000001</v>
      </c>
      <c r="JD331" s="20">
        <v>70343.44</v>
      </c>
      <c r="JE331" s="20">
        <v>70343.44</v>
      </c>
      <c r="JF331" s="21">
        <v>152</v>
      </c>
      <c r="JG331" s="20">
        <v>27464.946</v>
      </c>
      <c r="JH331" s="20">
        <v>174467.639</v>
      </c>
      <c r="JI331" s="20">
        <v>174467.639</v>
      </c>
      <c r="JJ331" s="21">
        <v>213.4</v>
      </c>
      <c r="JK331" s="20">
        <v>38538.512000000002</v>
      </c>
      <c r="JL331" s="20">
        <v>244811.079</v>
      </c>
      <c r="JM331" s="20">
        <v>244811.079</v>
      </c>
      <c r="JN331" s="21">
        <v>177.5</v>
      </c>
      <c r="JO331" s="20">
        <v>32070.262999999999</v>
      </c>
      <c r="JP331" s="20">
        <v>203722.34</v>
      </c>
      <c r="JQ331" s="20">
        <v>203722.34</v>
      </c>
      <c r="JR331" s="21">
        <v>131.80000000000001</v>
      </c>
      <c r="JS331" s="20">
        <v>394.85899999999998</v>
      </c>
      <c r="JT331" s="20">
        <v>1571995.7690000001</v>
      </c>
      <c r="JU331" s="21">
        <v>67.599999999999994</v>
      </c>
      <c r="JV331" s="20">
        <v>202.50299999999999</v>
      </c>
      <c r="JW331" s="20">
        <v>806194.98600000003</v>
      </c>
      <c r="JX331" s="20">
        <v>30.071999999999999</v>
      </c>
      <c r="JY331" s="20">
        <v>90.082999999999998</v>
      </c>
      <c r="JZ331" s="20">
        <v>358634.766</v>
      </c>
      <c r="KA331" s="20">
        <v>358634.766</v>
      </c>
      <c r="KB331" s="20">
        <v>34.140999999999998</v>
      </c>
      <c r="KC331" s="20">
        <v>102.273</v>
      </c>
      <c r="KD331" s="20">
        <v>407166.01699999999</v>
      </c>
      <c r="KE331" s="20">
        <v>407166.01699999999</v>
      </c>
      <c r="KF331" s="21">
        <v>64.2</v>
      </c>
      <c r="KG331" s="21">
        <v>192.4</v>
      </c>
      <c r="KH331" s="20">
        <v>765800.78200000001</v>
      </c>
      <c r="KI331" s="20">
        <v>765800.78200000001</v>
      </c>
      <c r="KJ331" s="21">
        <v>46.9</v>
      </c>
      <c r="KK331" s="21">
        <v>140.5</v>
      </c>
      <c r="KL331" s="21">
        <v>559428.4</v>
      </c>
      <c r="KM331" s="21">
        <v>559428.4</v>
      </c>
      <c r="KN331" s="21">
        <v>127</v>
      </c>
      <c r="KO331" s="20">
        <v>353.49599999999998</v>
      </c>
      <c r="KP331" s="20">
        <v>7758.4219999999996</v>
      </c>
      <c r="KQ331" s="21">
        <v>40.4</v>
      </c>
      <c r="KR331" s="20">
        <v>112.328</v>
      </c>
      <c r="KS331" s="20">
        <v>2465.3440000000001</v>
      </c>
      <c r="KT331" s="21">
        <v>42</v>
      </c>
      <c r="KU331" s="20">
        <v>116.94799999999999</v>
      </c>
      <c r="KV331" s="20">
        <v>2566.7310000000002</v>
      </c>
      <c r="KW331" s="21">
        <v>34.700000000000003</v>
      </c>
      <c r="KX331" s="20">
        <v>96.474000000000004</v>
      </c>
      <c r="KY331" s="20">
        <v>2117.3719999999998</v>
      </c>
      <c r="KZ331" s="20">
        <v>2117.3719999999998</v>
      </c>
      <c r="LA331" s="21">
        <v>52</v>
      </c>
      <c r="LB331" s="20">
        <v>144.69399999999999</v>
      </c>
      <c r="LC331" s="20">
        <v>3175.7060000000001</v>
      </c>
      <c r="LD331" s="20">
        <v>3175.7060000000001</v>
      </c>
      <c r="LE331" s="21">
        <v>86.7</v>
      </c>
      <c r="LF331" s="20">
        <v>241.16800000000001</v>
      </c>
      <c r="LG331" s="20">
        <v>5293.0780000000004</v>
      </c>
      <c r="LH331" s="20">
        <v>5293.0780000000004</v>
      </c>
      <c r="LI331" s="21">
        <v>53.6</v>
      </c>
      <c r="LJ331" s="20">
        <v>149.11600000000001</v>
      </c>
      <c r="LK331" s="20">
        <v>3272.7539999999999</v>
      </c>
      <c r="LL331" s="20">
        <v>3272.7539999999999</v>
      </c>
      <c r="LM331" s="21">
        <v>207.1</v>
      </c>
      <c r="LN331" s="20">
        <v>8427.8250000000007</v>
      </c>
      <c r="LO331" s="20">
        <v>7440.9269999999997</v>
      </c>
      <c r="LP331" s="21">
        <v>76.3</v>
      </c>
      <c r="LQ331" s="20">
        <v>3106.2689999999998</v>
      </c>
      <c r="LR331" s="20">
        <v>2742.5250000000001</v>
      </c>
      <c r="LS331" s="21">
        <v>69.400000000000006</v>
      </c>
      <c r="LT331" s="20">
        <v>2825.4470000000001</v>
      </c>
      <c r="LU331" s="20">
        <v>2494.587</v>
      </c>
      <c r="LV331" s="21">
        <v>56.9</v>
      </c>
      <c r="LW331" s="20">
        <v>2313.268</v>
      </c>
      <c r="LX331" s="20">
        <v>2042.384</v>
      </c>
      <c r="LY331" s="20">
        <v>2042.384</v>
      </c>
      <c r="LZ331" s="21">
        <v>73.900000000000006</v>
      </c>
      <c r="MA331" s="20">
        <v>3008.2890000000002</v>
      </c>
      <c r="MB331" s="20">
        <v>2656.018</v>
      </c>
      <c r="MC331" s="20">
        <v>2656.018</v>
      </c>
      <c r="MD331" s="21">
        <v>130.80000000000001</v>
      </c>
      <c r="ME331" s="20">
        <v>5321.5559999999996</v>
      </c>
      <c r="MF331" s="20">
        <v>4698.402</v>
      </c>
      <c r="MG331" s="20">
        <v>4698.402</v>
      </c>
      <c r="MH331" s="21">
        <v>83.1</v>
      </c>
      <c r="MI331" s="20">
        <v>3379.7089999999998</v>
      </c>
      <c r="MJ331" s="20">
        <v>2983.9450000000002</v>
      </c>
      <c r="MK331" s="20">
        <v>2983.9450000000002</v>
      </c>
      <c r="ML331" s="21">
        <v>281.7</v>
      </c>
      <c r="MM331" s="20">
        <v>1074.367</v>
      </c>
      <c r="MN331" s="20">
        <v>7054.0810000000001</v>
      </c>
      <c r="MO331" s="21">
        <v>41.3</v>
      </c>
      <c r="MP331" s="20">
        <v>157.471</v>
      </c>
      <c r="MQ331" s="20">
        <v>1033.923</v>
      </c>
      <c r="MR331" s="21">
        <v>36.700000000000003</v>
      </c>
      <c r="MS331" s="20">
        <v>139.941</v>
      </c>
      <c r="MT331" s="20">
        <v>918.82399999999996</v>
      </c>
      <c r="MU331" s="21">
        <v>104.3</v>
      </c>
      <c r="MV331" s="20">
        <v>397.75099999999998</v>
      </c>
      <c r="MW331" s="20">
        <v>2611.5529999999999</v>
      </c>
      <c r="MX331" s="20">
        <v>2611.5529999999999</v>
      </c>
      <c r="MY331" s="21">
        <v>136.1</v>
      </c>
      <c r="MZ331" s="20">
        <v>519.14499999999998</v>
      </c>
      <c r="NA331" s="20">
        <v>3408.605</v>
      </c>
      <c r="NB331" s="20">
        <v>3408.605</v>
      </c>
      <c r="NC331" s="21">
        <v>240.4</v>
      </c>
      <c r="ND331" s="20">
        <v>916.89599999999996</v>
      </c>
      <c r="NE331" s="20">
        <v>6020.1580000000004</v>
      </c>
      <c r="NF331" s="20">
        <v>6020.1580000000004</v>
      </c>
      <c r="NG331" s="21">
        <v>157.19999999999999</v>
      </c>
      <c r="NH331" s="20">
        <v>599.74099999999999</v>
      </c>
      <c r="NI331" s="20">
        <v>3937.777</v>
      </c>
      <c r="NJ331" s="20">
        <v>3937.777</v>
      </c>
      <c r="NK331" s="21">
        <v>295.60000000000002</v>
      </c>
      <c r="NL331" s="20">
        <v>4040.0459999999998</v>
      </c>
      <c r="NM331" s="20">
        <v>3566.9569999999999</v>
      </c>
      <c r="NN331" s="21">
        <v>132.69999999999999</v>
      </c>
      <c r="NO331" s="20">
        <v>1813.5429999999999</v>
      </c>
      <c r="NP331" s="20">
        <v>1601.1769999999999</v>
      </c>
      <c r="NQ331" s="21">
        <v>118.3</v>
      </c>
      <c r="NR331" s="20">
        <v>1616.5340000000001</v>
      </c>
      <c r="NS331" s="20">
        <v>1427.2380000000001</v>
      </c>
      <c r="NT331" s="21">
        <v>58.4</v>
      </c>
      <c r="NU331" s="20">
        <v>797.61099999999999</v>
      </c>
      <c r="NV331" s="20">
        <v>704.21100000000001</v>
      </c>
      <c r="NW331" s="20">
        <v>704.21100000000001</v>
      </c>
      <c r="NX331" s="21">
        <v>104.5</v>
      </c>
      <c r="NY331" s="20">
        <v>1428.8920000000001</v>
      </c>
      <c r="NZ331" s="20">
        <v>1261.569</v>
      </c>
      <c r="OA331" s="20">
        <v>1261.569</v>
      </c>
      <c r="OB331" s="21">
        <v>162.9</v>
      </c>
      <c r="OC331" s="20">
        <v>2226.5039999999999</v>
      </c>
      <c r="OD331" s="20">
        <v>1965.78</v>
      </c>
      <c r="OE331" s="20">
        <v>1965.78</v>
      </c>
      <c r="OF331" s="21">
        <v>96.6</v>
      </c>
      <c r="OG331" s="20">
        <v>1319.971</v>
      </c>
      <c r="OH331" s="20">
        <v>1165.402</v>
      </c>
      <c r="OI331" s="20">
        <v>1165.402</v>
      </c>
      <c r="OJ331" s="21">
        <v>265.2</v>
      </c>
      <c r="OK331" s="20">
        <v>752.66600000000005</v>
      </c>
      <c r="OL331" s="20">
        <v>664.529</v>
      </c>
      <c r="OM331" s="21">
        <v>76</v>
      </c>
      <c r="ON331" s="20">
        <v>215.595</v>
      </c>
      <c r="OO331" s="20">
        <v>190.34899999999999</v>
      </c>
      <c r="OP331" s="21">
        <v>72.599999999999994</v>
      </c>
      <c r="OQ331" s="20">
        <v>206.08</v>
      </c>
      <c r="OR331" s="20">
        <v>181.94800000000001</v>
      </c>
      <c r="OS331" s="21">
        <v>68</v>
      </c>
      <c r="OT331" s="20">
        <v>192.98</v>
      </c>
      <c r="OU331" s="20">
        <v>170.38200000000001</v>
      </c>
      <c r="OV331" s="20">
        <v>170.38200000000001</v>
      </c>
      <c r="OW331" s="21">
        <v>121.2</v>
      </c>
      <c r="OX331" s="20">
        <v>344.09100000000001</v>
      </c>
      <c r="OY331" s="20">
        <v>303.798</v>
      </c>
      <c r="OZ331" s="20">
        <v>303.798</v>
      </c>
      <c r="PA331" s="21">
        <v>189.2</v>
      </c>
      <c r="PB331" s="20">
        <v>537.07100000000003</v>
      </c>
      <c r="PC331" s="20">
        <v>474.18</v>
      </c>
      <c r="PD331" s="20">
        <v>474.18</v>
      </c>
      <c r="PE331" s="21">
        <v>97.5</v>
      </c>
      <c r="PF331" s="20">
        <v>276.85700000000003</v>
      </c>
      <c r="PG331" s="20">
        <v>244.43700000000001</v>
      </c>
      <c r="PH331" s="20">
        <v>244.43700000000001</v>
      </c>
      <c r="PI331" s="21">
        <v>358.6</v>
      </c>
      <c r="PJ331" s="20">
        <v>10149.831</v>
      </c>
      <c r="PK331" s="20">
        <v>8961.2860000000001</v>
      </c>
      <c r="PL331" s="21">
        <v>126.1</v>
      </c>
      <c r="PM331" s="20">
        <v>3567.4569999999999</v>
      </c>
      <c r="PN331" s="20">
        <v>3149.7080000000001</v>
      </c>
      <c r="PO331" s="21">
        <v>113</v>
      </c>
      <c r="PP331" s="20">
        <v>3198.201</v>
      </c>
      <c r="PQ331" s="20">
        <v>2823.692</v>
      </c>
      <c r="PR331" s="21">
        <v>66.599999999999994</v>
      </c>
      <c r="PS331" s="20">
        <v>1886.182</v>
      </c>
      <c r="PT331" s="20">
        <v>1665.31</v>
      </c>
      <c r="PU331" s="20">
        <v>1665.31</v>
      </c>
      <c r="PV331" s="21">
        <v>165.9</v>
      </c>
      <c r="PW331" s="20">
        <v>4696.192</v>
      </c>
      <c r="PX331" s="20">
        <v>4146.268</v>
      </c>
      <c r="PY331" s="20">
        <v>4146.268</v>
      </c>
      <c r="PZ331" s="21">
        <v>232.6</v>
      </c>
      <c r="QA331" s="20">
        <v>6582.3739999999998</v>
      </c>
      <c r="QB331" s="20">
        <v>5811.5780000000004</v>
      </c>
      <c r="QC331" s="20">
        <v>5811.5780000000004</v>
      </c>
      <c r="QD331" s="21">
        <v>112.7</v>
      </c>
      <c r="QE331" s="20">
        <v>3189.16</v>
      </c>
      <c r="QF331" s="20">
        <v>2815.7089999999998</v>
      </c>
      <c r="QG331" s="20">
        <v>2815.7089999999998</v>
      </c>
      <c r="QH331" s="21">
        <v>264.7</v>
      </c>
      <c r="QI331" s="21">
        <v>248.9</v>
      </c>
      <c r="QJ331" s="20">
        <v>214028.79800000001</v>
      </c>
      <c r="QK331" s="21">
        <v>101</v>
      </c>
      <c r="QL331" s="21">
        <v>93.4</v>
      </c>
      <c r="QM331" s="20">
        <v>81647.684999999998</v>
      </c>
      <c r="QN331" s="21">
        <v>95.8</v>
      </c>
      <c r="QO331" s="21">
        <v>89.3</v>
      </c>
      <c r="QP331" s="20">
        <v>77455.638999999996</v>
      </c>
      <c r="QQ331" s="21">
        <v>64.2</v>
      </c>
      <c r="QR331" s="21">
        <v>58.1</v>
      </c>
      <c r="QS331" s="20">
        <v>51873.798000000003</v>
      </c>
      <c r="QT331" s="21">
        <v>99.6</v>
      </c>
      <c r="QU331" s="21">
        <v>97.4</v>
      </c>
      <c r="QV331" s="20">
        <v>80507.316000000006</v>
      </c>
      <c r="QW331" s="21">
        <v>163.69999999999999</v>
      </c>
      <c r="QX331" s="21">
        <v>155.5</v>
      </c>
      <c r="QY331" s="20">
        <v>132381.11300000001</v>
      </c>
      <c r="QZ331" s="21">
        <v>96.1</v>
      </c>
      <c r="RA331" s="21">
        <v>96.3</v>
      </c>
      <c r="RB331" s="20">
        <v>77701.354000000007</v>
      </c>
      <c r="RC331" s="21">
        <v>297.5</v>
      </c>
      <c r="RD331" s="20">
        <v>9106.3150000000005</v>
      </c>
      <c r="RE331" s="20">
        <v>6755.9750000000004</v>
      </c>
      <c r="RF331" s="21">
        <v>134.19999999999999</v>
      </c>
      <c r="RG331" s="20">
        <v>4106.58</v>
      </c>
      <c r="RH331" s="20">
        <v>3046.672</v>
      </c>
      <c r="RI331" s="21">
        <v>105.9</v>
      </c>
      <c r="RJ331" s="20">
        <v>3241.4050000000002</v>
      </c>
      <c r="RK331" s="20">
        <v>2404.7979999999998</v>
      </c>
      <c r="RL331" s="21">
        <v>86.9</v>
      </c>
      <c r="RM331" s="20">
        <v>2658.605</v>
      </c>
      <c r="RN331" s="20">
        <v>1972.4190000000001</v>
      </c>
      <c r="RO331" s="20">
        <v>1972.4190000000001</v>
      </c>
      <c r="RP331" s="21">
        <v>76.5</v>
      </c>
      <c r="RQ331" s="20">
        <v>2341.13</v>
      </c>
      <c r="RR331" s="20">
        <v>1736.884</v>
      </c>
      <c r="RS331" s="20">
        <v>1736.884</v>
      </c>
      <c r="RT331" s="21">
        <v>163.30000000000001</v>
      </c>
      <c r="RU331" s="20">
        <v>4999.7340000000004</v>
      </c>
      <c r="RV331" s="20">
        <v>3709.3029999999999</v>
      </c>
      <c r="RW331" s="20">
        <v>3709.3029999999999</v>
      </c>
      <c r="RX331" s="21">
        <v>90</v>
      </c>
      <c r="RY331" s="20">
        <v>2754.145</v>
      </c>
      <c r="RZ331" s="20">
        <v>2043.3</v>
      </c>
      <c r="SA331" s="20">
        <v>2043.3</v>
      </c>
      <c r="SB331" s="21">
        <v>328.2</v>
      </c>
      <c r="SC331" s="20">
        <v>675.26</v>
      </c>
      <c r="SD331" s="20">
        <v>596.18700000000001</v>
      </c>
      <c r="SE331" s="21">
        <v>207.3</v>
      </c>
      <c r="SF331" s="20">
        <v>426.678</v>
      </c>
      <c r="SG331" s="20">
        <v>376.714</v>
      </c>
      <c r="SH331" s="21">
        <v>194.6</v>
      </c>
      <c r="SI331" s="20">
        <v>400.37299999999999</v>
      </c>
      <c r="SJ331" s="20">
        <v>353.48899999999998</v>
      </c>
      <c r="SK331" s="21">
        <v>55.6</v>
      </c>
      <c r="SL331" s="20">
        <v>114.432</v>
      </c>
      <c r="SM331" s="20">
        <v>101.032</v>
      </c>
      <c r="SN331" s="20">
        <v>101.032</v>
      </c>
      <c r="SO331" s="21">
        <v>65.2</v>
      </c>
      <c r="SP331" s="20">
        <v>134.15</v>
      </c>
      <c r="SQ331" s="20">
        <v>118.441</v>
      </c>
      <c r="SR331" s="20">
        <v>118.441</v>
      </c>
      <c r="SS331" s="21">
        <v>120.8</v>
      </c>
      <c r="ST331" s="20">
        <v>248.58199999999999</v>
      </c>
      <c r="SU331" s="20">
        <v>219.47300000000001</v>
      </c>
      <c r="SV331" s="20">
        <v>219.47300000000001</v>
      </c>
      <c r="SW331" s="21">
        <v>56.5</v>
      </c>
      <c r="SX331" s="20">
        <v>116.259</v>
      </c>
      <c r="SY331" s="20">
        <v>102.646</v>
      </c>
      <c r="SZ331" s="20">
        <v>102.646</v>
      </c>
      <c r="TA331" s="21">
        <v>447.9</v>
      </c>
      <c r="TB331" s="20">
        <v>1647.5450000000001</v>
      </c>
      <c r="TC331" s="20">
        <v>12849.371999999999</v>
      </c>
      <c r="TD331" s="21">
        <v>79.7</v>
      </c>
      <c r="TE331" s="20">
        <v>293.07499999999999</v>
      </c>
      <c r="TF331" s="20">
        <v>2285.7240000000002</v>
      </c>
      <c r="TG331" s="21">
        <v>93.1</v>
      </c>
      <c r="TH331" s="20">
        <v>342.488</v>
      </c>
      <c r="TI331" s="20">
        <v>2671.0949999999998</v>
      </c>
      <c r="TJ331" s="20">
        <v>2671.0949999999998</v>
      </c>
      <c r="TK331" s="21">
        <v>275.10000000000002</v>
      </c>
      <c r="TL331" s="20">
        <v>1011.982</v>
      </c>
      <c r="TM331" s="20">
        <v>7892.5529999999999</v>
      </c>
      <c r="TN331" s="20">
        <v>7892.5529999999999</v>
      </c>
      <c r="TO331" s="21">
        <v>368.3</v>
      </c>
      <c r="TP331" s="20">
        <v>1354.47</v>
      </c>
      <c r="TQ331" s="20">
        <v>10563.647999999999</v>
      </c>
      <c r="TR331" s="20">
        <v>10563.647999999999</v>
      </c>
      <c r="TS331" s="21">
        <v>268.89999999999998</v>
      </c>
      <c r="TT331" s="20">
        <v>988.92700000000002</v>
      </c>
      <c r="TU331" s="20">
        <v>7712.741</v>
      </c>
      <c r="TV331" s="20">
        <v>7712.741</v>
      </c>
      <c r="TW331" s="21">
        <v>174.7</v>
      </c>
      <c r="TX331" s="20">
        <v>294.88900000000001</v>
      </c>
      <c r="TY331" s="20">
        <v>96123.900999999998</v>
      </c>
      <c r="TZ331" s="21">
        <v>74.3</v>
      </c>
      <c r="UA331" s="20">
        <v>125.402</v>
      </c>
      <c r="UB331" s="20">
        <v>40876.910000000003</v>
      </c>
      <c r="UC331" s="21">
        <v>74.7</v>
      </c>
      <c r="UD331" s="20">
        <v>126.07599999999999</v>
      </c>
      <c r="UE331" s="20">
        <v>41096.620000000003</v>
      </c>
      <c r="UF331" s="21">
        <v>21.1</v>
      </c>
      <c r="UG331" s="20">
        <v>35.524999999999999</v>
      </c>
      <c r="UH331" s="20">
        <v>11580.126</v>
      </c>
      <c r="UI331" s="20">
        <v>11580.126</v>
      </c>
      <c r="UJ331" s="21">
        <v>79.400000000000006</v>
      </c>
      <c r="UK331" s="20">
        <v>133.96100000000001</v>
      </c>
      <c r="UL331" s="20">
        <v>43666.864999999998</v>
      </c>
      <c r="UM331" s="20">
        <v>43666.864999999998</v>
      </c>
      <c r="UN331" s="21">
        <v>100.4</v>
      </c>
      <c r="UO331" s="20">
        <v>169.48699999999999</v>
      </c>
      <c r="UP331" s="20">
        <v>55246.991000000002</v>
      </c>
      <c r="UQ331" s="20">
        <v>55246.991000000002</v>
      </c>
      <c r="UR331" s="21">
        <v>37.799999999999997</v>
      </c>
      <c r="US331" s="20">
        <v>63.798000000000002</v>
      </c>
      <c r="UT331" s="20">
        <v>20796.085999999999</v>
      </c>
      <c r="UU331" s="20">
        <v>20796.085999999999</v>
      </c>
      <c r="UV331" s="21">
        <v>82.4</v>
      </c>
      <c r="UW331" s="20">
        <v>983.83</v>
      </c>
      <c r="UX331" s="20">
        <v>13985581.733999999</v>
      </c>
      <c r="UY331" s="21">
        <v>40.6</v>
      </c>
      <c r="UZ331" s="20">
        <v>484.18700000000001</v>
      </c>
      <c r="VA331" s="20">
        <v>6882939.9340000004</v>
      </c>
      <c r="VB331" s="21">
        <v>17.2</v>
      </c>
      <c r="VC331" s="20">
        <v>205.95</v>
      </c>
      <c r="VD331" s="20">
        <v>2927678.7230000002</v>
      </c>
      <c r="VE331" s="20">
        <v>2927678.7230000002</v>
      </c>
      <c r="VF331" s="21">
        <v>24.6</v>
      </c>
      <c r="VG331" s="20">
        <v>293.69200000000001</v>
      </c>
      <c r="VH331" s="20">
        <v>4174963.077</v>
      </c>
      <c r="VI331" s="20">
        <v>4174963.077</v>
      </c>
      <c r="VJ331" s="21">
        <v>41.8</v>
      </c>
      <c r="VK331" s="20">
        <v>499.642</v>
      </c>
      <c r="VL331" s="20">
        <v>7102641.7999999998</v>
      </c>
      <c r="VM331" s="20">
        <v>7102641.7999999998</v>
      </c>
      <c r="VN331" s="21">
        <v>34.4</v>
      </c>
      <c r="VO331" s="20">
        <v>410.59399999999999</v>
      </c>
      <c r="VP331" s="20">
        <v>5836784.0199999996</v>
      </c>
      <c r="VQ331" s="20">
        <v>5836784.0199999996</v>
      </c>
      <c r="VR331" s="21">
        <v>254.4</v>
      </c>
      <c r="VS331" s="20">
        <v>1227.3630000000001</v>
      </c>
      <c r="VT331" s="20">
        <v>1083.6379999999999</v>
      </c>
      <c r="VU331" s="21">
        <v>58.9</v>
      </c>
      <c r="VV331" s="20">
        <v>284.19099999999997</v>
      </c>
      <c r="VW331" s="20">
        <v>250.91200000000001</v>
      </c>
      <c r="VX331" s="21">
        <v>55.4</v>
      </c>
      <c r="VY331" s="20">
        <v>267.43299999999999</v>
      </c>
      <c r="VZ331" s="20">
        <v>236.11699999999999</v>
      </c>
      <c r="WA331" s="21">
        <v>30.5</v>
      </c>
      <c r="WB331" s="20">
        <v>147.36099999999999</v>
      </c>
      <c r="WC331" s="20">
        <v>130.10499999999999</v>
      </c>
      <c r="WD331" s="20">
        <v>130.10499999999999</v>
      </c>
      <c r="WE331" s="21">
        <v>165</v>
      </c>
      <c r="WF331" s="20">
        <v>795.81100000000004</v>
      </c>
      <c r="WG331" s="20">
        <v>702.62199999999996</v>
      </c>
      <c r="WH331" s="20">
        <v>702.62199999999996</v>
      </c>
      <c r="WI331" s="21">
        <v>195.5</v>
      </c>
      <c r="WJ331" s="20">
        <v>943.17200000000003</v>
      </c>
      <c r="WK331" s="20">
        <v>832.726</v>
      </c>
      <c r="WL331" s="20">
        <v>832.726</v>
      </c>
      <c r="WM331" s="21">
        <v>27.9</v>
      </c>
      <c r="WN331" s="20">
        <v>134.477</v>
      </c>
      <c r="WO331" s="20">
        <v>118.73</v>
      </c>
      <c r="WP331" s="20">
        <v>118.73</v>
      </c>
      <c r="WQ331" s="21">
        <v>190.8</v>
      </c>
      <c r="WR331" s="20">
        <v>968.43600000000004</v>
      </c>
      <c r="WS331" s="20">
        <v>3006.3159999999998</v>
      </c>
      <c r="WT331" s="21">
        <v>75.400000000000006</v>
      </c>
      <c r="WU331" s="20">
        <v>382.96800000000002</v>
      </c>
      <c r="WV331" s="20">
        <v>1188.848</v>
      </c>
      <c r="WW331" s="21">
        <v>67.3</v>
      </c>
      <c r="WX331" s="20">
        <v>341.47800000000001</v>
      </c>
      <c r="WY331" s="20">
        <v>1060.0509999999999</v>
      </c>
      <c r="WZ331" s="21">
        <v>43.9</v>
      </c>
      <c r="XA331" s="20">
        <v>222.995</v>
      </c>
      <c r="XB331" s="20">
        <v>692.24300000000005</v>
      </c>
      <c r="XC331" s="20">
        <v>692.24300000000005</v>
      </c>
      <c r="XD331" s="21">
        <v>71.400000000000006</v>
      </c>
      <c r="XE331" s="20">
        <v>362.47300000000001</v>
      </c>
      <c r="XF331" s="20">
        <v>1125.2249999999999</v>
      </c>
      <c r="XG331" s="20">
        <v>1125.2249999999999</v>
      </c>
      <c r="XH331" s="21">
        <v>115.3</v>
      </c>
      <c r="XI331" s="20">
        <v>585.46799999999996</v>
      </c>
      <c r="XJ331" s="20">
        <v>1817.4680000000001</v>
      </c>
      <c r="XK331" s="20">
        <v>1817.4680000000001</v>
      </c>
      <c r="XL331" s="21">
        <v>69.2</v>
      </c>
      <c r="XM331" s="20">
        <v>351.31</v>
      </c>
      <c r="XN331" s="22">
        <v>1090.5711859999999</v>
      </c>
      <c r="XO331" s="22">
        <v>1090.5711859999999</v>
      </c>
      <c r="XP331" s="21">
        <v>174.1</v>
      </c>
      <c r="XQ331" s="20">
        <v>5323.62</v>
      </c>
      <c r="XR331" s="20">
        <v>395906.94199999998</v>
      </c>
      <c r="XS331" s="21">
        <v>85.1</v>
      </c>
      <c r="XT331" s="20">
        <v>2601.4340000000002</v>
      </c>
      <c r="XU331" s="20">
        <v>193463.465</v>
      </c>
      <c r="XV331" s="21">
        <v>36</v>
      </c>
      <c r="XW331" s="20">
        <v>1101.0260000000001</v>
      </c>
      <c r="XX331" s="20">
        <v>81881.134999999995</v>
      </c>
      <c r="XY331" s="20">
        <v>81881.134999999995</v>
      </c>
      <c r="XZ331" s="21">
        <v>53</v>
      </c>
      <c r="YA331" s="20">
        <v>1621.1590000000001</v>
      </c>
      <c r="YB331" s="20">
        <v>120562.342</v>
      </c>
      <c r="YC331" s="20">
        <v>120562.342</v>
      </c>
      <c r="YD331" s="21">
        <v>89</v>
      </c>
      <c r="YE331" s="20">
        <v>2722.1849999999999</v>
      </c>
      <c r="YF331" s="20">
        <v>202443.47700000001</v>
      </c>
      <c r="YG331" s="20">
        <v>202443.47700000001</v>
      </c>
      <c r="YH331" s="21">
        <v>52.2</v>
      </c>
      <c r="YI331" s="20">
        <v>1595.2429999999999</v>
      </c>
      <c r="YJ331" s="20">
        <v>118635.024</v>
      </c>
      <c r="YK331" s="20">
        <v>118635.024</v>
      </c>
      <c r="YL331" s="21">
        <v>280.7</v>
      </c>
      <c r="YM331" s="20">
        <v>5677.0879999999997</v>
      </c>
      <c r="YN331" s="20">
        <v>5012.3010000000004</v>
      </c>
      <c r="YO331" s="21">
        <v>164.5</v>
      </c>
      <c r="YP331" s="20">
        <v>3327.933</v>
      </c>
      <c r="YQ331" s="20">
        <v>2938.232</v>
      </c>
      <c r="YR331" s="21">
        <v>150</v>
      </c>
      <c r="YS331" s="20">
        <v>3035.0059999999999</v>
      </c>
      <c r="YT331" s="20">
        <v>2679.607</v>
      </c>
      <c r="YU331" s="21">
        <v>43.3</v>
      </c>
      <c r="YV331" s="20">
        <v>876.44500000000005</v>
      </c>
      <c r="YW331" s="20">
        <v>773.81299999999999</v>
      </c>
      <c r="YX331" s="20">
        <v>773.81299999999999</v>
      </c>
      <c r="YY331" s="21">
        <v>72.8</v>
      </c>
      <c r="YZ331" s="20">
        <v>1472.71</v>
      </c>
      <c r="ZA331" s="20">
        <v>1300.2560000000001</v>
      </c>
      <c r="ZB331" s="20">
        <v>1300.2560000000001</v>
      </c>
      <c r="ZC331" s="21">
        <v>116.1</v>
      </c>
      <c r="ZD331" s="20">
        <v>2349.1550000000002</v>
      </c>
      <c r="ZE331" s="20">
        <v>2074.069</v>
      </c>
      <c r="ZF331" s="20">
        <v>2074.069</v>
      </c>
      <c r="ZG331" s="21">
        <v>74.900000000000006</v>
      </c>
      <c r="ZH331" s="20">
        <v>1514.4839999999999</v>
      </c>
      <c r="ZI331" s="20">
        <v>1337.1379999999999</v>
      </c>
      <c r="ZJ331" s="20">
        <v>1337.1379999999999</v>
      </c>
      <c r="ZK331" s="21">
        <v>416.1</v>
      </c>
      <c r="ZL331" s="20">
        <v>19864.672999999999</v>
      </c>
      <c r="ZM331" s="20">
        <v>2286735.7000000002</v>
      </c>
      <c r="ZN331" s="21">
        <v>231.8</v>
      </c>
      <c r="ZO331" s="20">
        <v>11066.017</v>
      </c>
      <c r="ZP331" s="20">
        <v>1273872.3</v>
      </c>
      <c r="ZQ331" s="21">
        <v>222</v>
      </c>
      <c r="ZR331" s="20">
        <v>10598.887000000001</v>
      </c>
      <c r="ZS331" s="20">
        <v>1220098.311</v>
      </c>
      <c r="ZT331" s="21">
        <v>67.8</v>
      </c>
      <c r="ZU331" s="20">
        <v>3237.6460000000002</v>
      </c>
      <c r="ZV331" s="20">
        <v>372703.9</v>
      </c>
      <c r="ZW331" s="20">
        <v>372703.9</v>
      </c>
      <c r="ZX331" s="21">
        <v>116.5</v>
      </c>
      <c r="ZY331" s="20">
        <v>5561.009</v>
      </c>
      <c r="ZZ331" s="20">
        <v>640159.5</v>
      </c>
      <c r="AAA331" s="20">
        <v>640159.5</v>
      </c>
      <c r="AAB331" s="21">
        <v>184.3</v>
      </c>
      <c r="AAC331" s="20">
        <v>8798.6560000000009</v>
      </c>
      <c r="AAD331" s="20">
        <v>1012863.4</v>
      </c>
      <c r="AAE331" s="20">
        <v>1012863.4</v>
      </c>
      <c r="AAF331" s="21">
        <v>120.2</v>
      </c>
      <c r="AAG331" s="20">
        <v>5736.6859999999997</v>
      </c>
      <c r="AAH331" s="20">
        <v>660382.6</v>
      </c>
      <c r="AAI331" s="20">
        <v>660382.6</v>
      </c>
      <c r="AAJ331" s="21">
        <v>265</v>
      </c>
      <c r="AAK331" s="20">
        <v>4617.4799999999996</v>
      </c>
      <c r="AAL331" s="20">
        <v>5489036.2000000002</v>
      </c>
      <c r="AAM331" s="21">
        <v>45.5</v>
      </c>
      <c r="AAN331" s="20">
        <v>792.46400000000006</v>
      </c>
      <c r="AAO331" s="20">
        <v>942042.9</v>
      </c>
      <c r="AAP331" s="21">
        <v>105.8</v>
      </c>
      <c r="AAQ331" s="20">
        <v>1843.634</v>
      </c>
      <c r="AAR331" s="20">
        <v>2191622.6</v>
      </c>
      <c r="AAS331" s="20">
        <v>2191622.6</v>
      </c>
      <c r="AAT331" s="21">
        <v>113.7</v>
      </c>
      <c r="AAU331" s="20">
        <v>1981.3820000000001</v>
      </c>
      <c r="AAV331" s="20">
        <v>2355370.7000000002</v>
      </c>
      <c r="AAW331" s="20">
        <v>2355370.7000000002</v>
      </c>
      <c r="AAX331" s="21">
        <v>219.5</v>
      </c>
      <c r="AAY331" s="20">
        <v>3825.0160000000001</v>
      </c>
      <c r="AAZ331" s="20">
        <v>4546993.3</v>
      </c>
      <c r="ABA331" s="20">
        <v>4546993.3</v>
      </c>
      <c r="ABB331" s="21">
        <v>158.1</v>
      </c>
      <c r="ABC331" s="20">
        <v>2755.9830000000002</v>
      </c>
      <c r="ABD331" s="20">
        <v>3276179</v>
      </c>
      <c r="ABE331" s="20">
        <v>3276179</v>
      </c>
      <c r="ABF331" s="21">
        <v>432.4</v>
      </c>
      <c r="ABG331" s="20">
        <v>353.67599999999999</v>
      </c>
      <c r="ABH331" s="20">
        <v>312.26</v>
      </c>
      <c r="ABI331" s="21">
        <v>25.1</v>
      </c>
      <c r="ABJ331" s="20">
        <v>20.536999999999999</v>
      </c>
      <c r="ABK331" s="20">
        <v>18.132000000000001</v>
      </c>
      <c r="ABL331" s="21">
        <v>24.6</v>
      </c>
      <c r="ABM331" s="20">
        <v>20.085000000000001</v>
      </c>
      <c r="ABN331" s="20">
        <v>17.733000000000001</v>
      </c>
      <c r="ABO331" s="21">
        <v>67.599999999999994</v>
      </c>
      <c r="ABP331" s="20">
        <v>55.286999999999999</v>
      </c>
      <c r="ABQ331" s="20">
        <v>48.813000000000002</v>
      </c>
      <c r="ABR331" s="20">
        <v>48.813000000000002</v>
      </c>
      <c r="ABS331" s="21">
        <v>339.7</v>
      </c>
      <c r="ABT331" s="20">
        <v>277.85199999999998</v>
      </c>
      <c r="ABU331" s="20">
        <v>245.315</v>
      </c>
      <c r="ABV331" s="20">
        <v>245.315</v>
      </c>
      <c r="ABW331" s="21">
        <v>407.3</v>
      </c>
      <c r="ABX331" s="20">
        <v>333.13900000000001</v>
      </c>
      <c r="ABY331" s="20">
        <v>294.12799999999999</v>
      </c>
      <c r="ABZ331" s="20">
        <v>294.12799999999999</v>
      </c>
      <c r="ACA331" s="21">
        <v>101</v>
      </c>
      <c r="ACB331" s="20">
        <v>82.629000000000005</v>
      </c>
      <c r="ACC331" s="20">
        <v>72.953000000000003</v>
      </c>
      <c r="ACD331" s="20">
        <v>72.953000000000003</v>
      </c>
      <c r="ACE331" s="21">
        <v>83.1</v>
      </c>
      <c r="ACF331" s="20">
        <v>1051.2950000000001</v>
      </c>
      <c r="ACG331" s="20">
        <v>21482.368999999999</v>
      </c>
      <c r="ACH331" s="21">
        <v>41.4</v>
      </c>
      <c r="ACI331" s="20">
        <v>523.548</v>
      </c>
      <c r="ACJ331" s="20">
        <v>10698.284</v>
      </c>
      <c r="ACK331" s="21">
        <v>16.5</v>
      </c>
      <c r="ACL331" s="20">
        <v>209.01300000000001</v>
      </c>
      <c r="ACM331" s="20">
        <v>4271.0200000000004</v>
      </c>
      <c r="ACN331" s="20">
        <v>4271.0200000000004</v>
      </c>
      <c r="ACO331" s="21">
        <v>25.2</v>
      </c>
      <c r="ACP331" s="20">
        <v>318.73399999999998</v>
      </c>
      <c r="ACQ331" s="20">
        <v>6513.0649999999996</v>
      </c>
      <c r="ACR331" s="20">
        <v>6513.0649999999996</v>
      </c>
      <c r="ACS331" s="21">
        <v>41.7</v>
      </c>
      <c r="ACT331" s="20">
        <v>527.74699999999996</v>
      </c>
      <c r="ACU331" s="20">
        <v>10784.084999999999</v>
      </c>
      <c r="ACV331" s="20">
        <v>10784.084999999999</v>
      </c>
      <c r="ACW331" s="21">
        <v>19.399999999999999</v>
      </c>
      <c r="ACX331" s="20">
        <v>244.833</v>
      </c>
      <c r="ACY331" s="20">
        <v>5002.9660000000003</v>
      </c>
      <c r="ACZ331" s="20">
        <v>5002.9660000000003</v>
      </c>
      <c r="ADA331" s="21">
        <v>205.5</v>
      </c>
      <c r="ADB331" s="20">
        <v>763.73099999999999</v>
      </c>
      <c r="ADC331" s="20">
        <v>3181.7020000000002</v>
      </c>
      <c r="ADD331" s="21">
        <v>63.3</v>
      </c>
      <c r="ADE331" s="20">
        <v>235.19300000000001</v>
      </c>
      <c r="ADF331" s="20">
        <v>979.81399999999996</v>
      </c>
      <c r="ADG331" s="21">
        <v>72.900000000000006</v>
      </c>
      <c r="ADH331" s="20">
        <v>270.99700000000001</v>
      </c>
      <c r="ADI331" s="20">
        <v>1128.972</v>
      </c>
      <c r="ADJ331" s="20">
        <v>1128.972</v>
      </c>
      <c r="ADK331" s="21">
        <v>69.3</v>
      </c>
      <c r="ADL331" s="20">
        <v>257.541</v>
      </c>
      <c r="ADM331" s="20">
        <v>1072.9159999999999</v>
      </c>
      <c r="ADN331" s="20">
        <v>1072.9159999999999</v>
      </c>
      <c r="ADO331" s="21">
        <v>142.19999999999999</v>
      </c>
      <c r="ADP331" s="20">
        <v>528.53800000000001</v>
      </c>
      <c r="ADQ331" s="20">
        <v>2201.8879999999999</v>
      </c>
      <c r="ADR331" s="20">
        <v>2201.8879999999999</v>
      </c>
      <c r="ADS331" s="21">
        <v>137.19999999999999</v>
      </c>
      <c r="ADT331" s="20">
        <v>509.77100000000002</v>
      </c>
      <c r="ADU331" s="20">
        <v>2123.7060000000001</v>
      </c>
      <c r="ADV331" s="20">
        <v>2123.7060000000001</v>
      </c>
      <c r="ADW331" s="21">
        <v>307.60000000000002</v>
      </c>
      <c r="ADX331" s="20">
        <v>2978.585</v>
      </c>
      <c r="ADY331" s="20">
        <v>2629.7930000000001</v>
      </c>
      <c r="ADZ331" s="21">
        <v>59.5</v>
      </c>
      <c r="AEA331" s="20">
        <v>575.76099999999997</v>
      </c>
      <c r="AEB331" s="20">
        <v>508.339</v>
      </c>
      <c r="AEC331" s="21">
        <v>52.5</v>
      </c>
      <c r="AED331" s="20">
        <v>508.58100000000002</v>
      </c>
      <c r="AEE331" s="20">
        <v>449.02600000000001</v>
      </c>
      <c r="AEF331" s="21">
        <v>101.6</v>
      </c>
      <c r="AEG331" s="20">
        <v>984.20899999999995</v>
      </c>
      <c r="AEH331" s="20">
        <v>868.95799999999997</v>
      </c>
      <c r="AEI331" s="20">
        <v>868.95799999999997</v>
      </c>
      <c r="AEJ331" s="21">
        <v>146.5</v>
      </c>
      <c r="AEK331" s="20">
        <v>1418.616</v>
      </c>
      <c r="AEL331" s="20">
        <v>1252.4960000000001</v>
      </c>
      <c r="AEM331" s="20">
        <v>1252.4960000000001</v>
      </c>
      <c r="AEN331" s="21">
        <v>248.1</v>
      </c>
      <c r="AEO331" s="20">
        <v>2402.8249999999998</v>
      </c>
      <c r="AEP331" s="20">
        <v>2121.4540000000002</v>
      </c>
      <c r="AEQ331" s="20">
        <v>2121.4540000000002</v>
      </c>
      <c r="AER331" s="21">
        <v>97.9</v>
      </c>
      <c r="AES331" s="20">
        <v>948.28</v>
      </c>
      <c r="AET331" s="20">
        <v>837.23599999999999</v>
      </c>
      <c r="AEU331" s="20">
        <v>837.23599999999999</v>
      </c>
      <c r="AEV331" s="21">
        <v>288.7</v>
      </c>
      <c r="AEW331" s="20">
        <v>1369.1469999999999</v>
      </c>
      <c r="AEX331" s="20">
        <v>12075.058000000001</v>
      </c>
      <c r="AEY331" s="21">
        <v>43.1</v>
      </c>
      <c r="AEZ331" s="20">
        <v>204.321</v>
      </c>
      <c r="AFA331" s="20">
        <v>1801.9880000000001</v>
      </c>
      <c r="AFB331" s="21">
        <v>42.8</v>
      </c>
      <c r="AFC331" s="20">
        <v>202.83500000000001</v>
      </c>
      <c r="AFD331" s="20">
        <v>1788.884</v>
      </c>
      <c r="AFE331" s="21">
        <v>98.3</v>
      </c>
      <c r="AFF331" s="20">
        <v>466.15100000000001</v>
      </c>
      <c r="AFG331" s="20">
        <v>4111.1710000000003</v>
      </c>
      <c r="AFH331" s="20">
        <v>4111.1710000000003</v>
      </c>
      <c r="AFI331" s="21">
        <v>147.30000000000001</v>
      </c>
      <c r="AFJ331" s="20">
        <v>698.67600000000004</v>
      </c>
      <c r="AFK331" s="20">
        <v>6161.8990000000003</v>
      </c>
      <c r="AFL331" s="20">
        <v>6161.8990000000003</v>
      </c>
      <c r="AFM331" s="21">
        <v>245.6</v>
      </c>
      <c r="AFN331" s="20">
        <v>1164.826</v>
      </c>
      <c r="AFO331" s="20">
        <v>10273.07</v>
      </c>
      <c r="AFP331" s="20">
        <v>10273.07</v>
      </c>
      <c r="AFQ331" s="21">
        <v>121.1</v>
      </c>
      <c r="AFR331" s="20">
        <v>574.44299999999998</v>
      </c>
      <c r="AFS331" s="20">
        <v>5066.2430000000004</v>
      </c>
      <c r="AFT331" s="20">
        <v>5066.2430000000004</v>
      </c>
      <c r="AFU331" s="21">
        <v>217.2</v>
      </c>
      <c r="AFV331" s="20">
        <v>522.79700000000003</v>
      </c>
      <c r="AFW331" s="20">
        <v>765.27099999999996</v>
      </c>
      <c r="AFX331" s="21">
        <v>47.1</v>
      </c>
      <c r="AFY331" s="20">
        <v>113.373</v>
      </c>
      <c r="AFZ331" s="20">
        <v>165.95599999999999</v>
      </c>
      <c r="AGA331" s="21">
        <v>97.9</v>
      </c>
      <c r="AGB331" s="20">
        <v>235.60900000000001</v>
      </c>
      <c r="AGC331" s="20">
        <v>344.88400000000001</v>
      </c>
      <c r="AGD331" s="20">
        <v>344.88400000000001</v>
      </c>
      <c r="AGE331" s="21">
        <v>72.2</v>
      </c>
      <c r="AGF331" s="20">
        <v>173.815</v>
      </c>
      <c r="AGG331" s="20">
        <v>254.43100000000001</v>
      </c>
      <c r="AGH331" s="20">
        <v>254.43100000000001</v>
      </c>
      <c r="AGI331" s="21">
        <v>170.1</v>
      </c>
      <c r="AGJ331" s="20">
        <v>409.42399999999998</v>
      </c>
      <c r="AGK331" s="20">
        <v>599.31500000000005</v>
      </c>
      <c r="AGL331" s="20">
        <v>599.31500000000005</v>
      </c>
      <c r="AGM331" s="21">
        <v>145.5</v>
      </c>
      <c r="AGN331" s="20">
        <v>350.17500000000001</v>
      </c>
      <c r="AGO331" s="20">
        <v>512.58699999999999</v>
      </c>
      <c r="AGP331" s="20">
        <v>512.58699999999999</v>
      </c>
      <c r="AGQ331" s="21">
        <v>128.30000000000001</v>
      </c>
      <c r="AGR331" s="20">
        <v>831.01800000000003</v>
      </c>
      <c r="AGS331" s="20">
        <v>3372.8519999999999</v>
      </c>
      <c r="AGT331" s="21">
        <v>52.5</v>
      </c>
      <c r="AGU331" s="20">
        <v>339.74400000000003</v>
      </c>
      <c r="AGV331" s="20">
        <v>1378.9190000000001</v>
      </c>
      <c r="AGW331" s="21">
        <v>53.7</v>
      </c>
      <c r="AGX331" s="20">
        <v>347.52499999999998</v>
      </c>
      <c r="AGY331" s="20">
        <v>1410.5</v>
      </c>
      <c r="AGZ331" s="21">
        <v>32.299999999999997</v>
      </c>
      <c r="AHA331" s="20">
        <v>208.93899999999999</v>
      </c>
      <c r="AHB331" s="20">
        <v>848.02</v>
      </c>
      <c r="AHC331" s="20">
        <v>848.02</v>
      </c>
      <c r="AHD331" s="21">
        <v>43.6</v>
      </c>
      <c r="AHE331" s="20">
        <v>282.33499999999998</v>
      </c>
      <c r="AHF331" s="20">
        <v>1145.913</v>
      </c>
      <c r="AHG331" s="20">
        <v>1145.913</v>
      </c>
      <c r="AHH331" s="21">
        <v>75.900000000000006</v>
      </c>
      <c r="AHI331" s="20">
        <v>491.274</v>
      </c>
      <c r="AHJ331" s="20">
        <v>1993.933</v>
      </c>
      <c r="AHK331" s="20">
        <v>1993.933</v>
      </c>
      <c r="AHL331" s="21">
        <v>45.6</v>
      </c>
      <c r="AHM331" s="20">
        <v>295.11599999999999</v>
      </c>
      <c r="AHN331" s="20">
        <v>1197.787</v>
      </c>
      <c r="AHO331" s="20">
        <v>1197.787</v>
      </c>
      <c r="AHP331" s="21">
        <v>307.10000000000002</v>
      </c>
      <c r="AHQ331" s="20">
        <v>746.96299999999997</v>
      </c>
      <c r="AHR331" s="20">
        <v>659.49400000000003</v>
      </c>
      <c r="AHS331" s="21">
        <v>137.4</v>
      </c>
      <c r="AHT331" s="20">
        <v>334.2</v>
      </c>
      <c r="AHU331" s="20">
        <v>295.065</v>
      </c>
      <c r="AHV331" s="21">
        <v>125.4</v>
      </c>
      <c r="AHW331" s="20">
        <v>304.959</v>
      </c>
      <c r="AHX331" s="20">
        <v>269.24799999999999</v>
      </c>
      <c r="AHY331" s="21">
        <v>66.400000000000006</v>
      </c>
      <c r="AHZ331" s="20">
        <v>161.518</v>
      </c>
      <c r="AIA331" s="20">
        <v>142.60400000000001</v>
      </c>
      <c r="AIB331" s="20">
        <v>142.60400000000001</v>
      </c>
      <c r="AIC331" s="21">
        <v>103.3</v>
      </c>
      <c r="AID331" s="20">
        <v>251.24600000000001</v>
      </c>
      <c r="AIE331" s="20">
        <v>221.82499999999999</v>
      </c>
      <c r="AIF331" s="20">
        <v>221.82499999999999</v>
      </c>
      <c r="AIG331" s="21">
        <v>169.7</v>
      </c>
      <c r="AIH331" s="20">
        <v>412.76400000000001</v>
      </c>
      <c r="AII331" s="20">
        <v>364.42899999999997</v>
      </c>
      <c r="AIJ331" s="20">
        <v>364.42899999999997</v>
      </c>
      <c r="AIK331" s="21">
        <v>98.2</v>
      </c>
      <c r="AIL331" s="20">
        <v>238.93100000000001</v>
      </c>
      <c r="AIM331" s="20">
        <v>210.952</v>
      </c>
      <c r="AIN331" s="20">
        <v>210.952</v>
      </c>
      <c r="AIO331" s="21">
        <v>116.8</v>
      </c>
      <c r="AIP331" s="20">
        <v>2090.1239999999998</v>
      </c>
      <c r="AIQ331" s="20">
        <v>157415.185</v>
      </c>
      <c r="AIR331" s="21">
        <v>18</v>
      </c>
      <c r="AIS331" s="20">
        <v>322.66199999999998</v>
      </c>
      <c r="AIT331" s="20">
        <v>24300.87</v>
      </c>
      <c r="AIU331" s="21">
        <v>21.2</v>
      </c>
      <c r="AIV331" s="20">
        <v>378.56099999999998</v>
      </c>
      <c r="AIW331" s="20">
        <v>28510.867999999999</v>
      </c>
      <c r="AIX331" s="20">
        <v>28510.867999999999</v>
      </c>
      <c r="AIY331" s="21">
        <v>77.599999999999994</v>
      </c>
      <c r="AIZ331" s="20">
        <v>1388.9010000000001</v>
      </c>
      <c r="AJA331" s="20">
        <v>104603.447</v>
      </c>
      <c r="AJB331" s="20">
        <v>104603.447</v>
      </c>
      <c r="AJC331" s="21">
        <v>98.8</v>
      </c>
      <c r="AJD331" s="20">
        <v>1767.462</v>
      </c>
      <c r="AJE331" s="20">
        <v>133114.315</v>
      </c>
      <c r="AJF331" s="20">
        <v>133114.315</v>
      </c>
      <c r="AJG331" s="21">
        <v>53.6</v>
      </c>
      <c r="AJH331" s="20">
        <v>958.68200000000002</v>
      </c>
      <c r="AJI331" s="20">
        <v>72201.998000000007</v>
      </c>
      <c r="AJJ331" s="20">
        <v>72201.998000000007</v>
      </c>
      <c r="AJK331" s="21">
        <v>109.2</v>
      </c>
      <c r="AJL331" s="20">
        <v>948.78800000000001</v>
      </c>
      <c r="AJM331" s="20">
        <v>3557.9549999999999</v>
      </c>
      <c r="AJN331" s="21">
        <v>28.8</v>
      </c>
      <c r="AJO331" s="20">
        <v>250.136</v>
      </c>
      <c r="AJP331" s="20">
        <v>938.01</v>
      </c>
      <c r="AJQ331" s="21">
        <v>15.3</v>
      </c>
      <c r="AJR331" s="20">
        <v>133.11000000000001</v>
      </c>
      <c r="AJS331" s="20">
        <v>499.16399999999999</v>
      </c>
      <c r="AJT331" s="20">
        <v>499.16399999999999</v>
      </c>
      <c r="AJU331" s="21">
        <v>65.099999999999994</v>
      </c>
      <c r="AJV331" s="20">
        <v>565.54200000000003</v>
      </c>
      <c r="AJW331" s="20">
        <v>2120.7809999999999</v>
      </c>
      <c r="AJX331" s="20">
        <v>2120.7809999999999</v>
      </c>
      <c r="AJY331" s="21">
        <v>80.400000000000006</v>
      </c>
      <c r="AJZ331" s="20">
        <v>698.65200000000004</v>
      </c>
      <c r="AKA331" s="20">
        <v>2619.9450000000002</v>
      </c>
      <c r="AKB331" s="20">
        <v>2619.9450000000002</v>
      </c>
      <c r="AKC331" s="21">
        <v>65.400000000000006</v>
      </c>
      <c r="AKD331" s="20">
        <v>567.77499999999998</v>
      </c>
      <c r="AKE331" s="20">
        <v>2129.1579999999999</v>
      </c>
      <c r="AKF331" s="20">
        <v>2129.1579999999999</v>
      </c>
      <c r="AKG331" s="21">
        <v>309.10000000000002</v>
      </c>
      <c r="AKH331" s="20">
        <v>1869.7850000000001</v>
      </c>
      <c r="AKI331" s="20">
        <v>16921.923999999999</v>
      </c>
      <c r="AKJ331" s="21">
        <v>38.1</v>
      </c>
      <c r="AKK331" s="20">
        <v>230.32599999999999</v>
      </c>
      <c r="AKL331" s="20">
        <v>2084.4920000000002</v>
      </c>
      <c r="AKM331" s="21">
        <v>36.5</v>
      </c>
      <c r="AKN331" s="20">
        <v>220.52199999999999</v>
      </c>
      <c r="AKO331" s="20">
        <v>1995.769</v>
      </c>
      <c r="AKP331" s="21">
        <v>92.1</v>
      </c>
      <c r="AKQ331" s="20">
        <v>556.97199999999998</v>
      </c>
      <c r="AKR331" s="20">
        <v>5040.7110000000002</v>
      </c>
      <c r="AKS331" s="20">
        <v>5040.7110000000002</v>
      </c>
      <c r="AKT331" s="21">
        <v>179</v>
      </c>
      <c r="AKU331" s="20">
        <v>1082.4870000000001</v>
      </c>
      <c r="AKV331" s="20">
        <v>9796.7209999999995</v>
      </c>
      <c r="AKW331" s="20">
        <v>9796.7209999999995</v>
      </c>
      <c r="AKX331" s="21">
        <v>271</v>
      </c>
      <c r="AKY331" s="20">
        <v>1639.4590000000001</v>
      </c>
      <c r="AKZ331" s="20">
        <v>14837.432000000001</v>
      </c>
      <c r="ALA331" s="20">
        <v>14837.432000000001</v>
      </c>
      <c r="ALB331" s="21">
        <v>136.30000000000001</v>
      </c>
      <c r="ALC331" s="20">
        <v>824.55899999999997</v>
      </c>
      <c r="ALD331" s="20">
        <v>7462.424</v>
      </c>
      <c r="ALE331" s="20">
        <v>7462.424</v>
      </c>
      <c r="ALF331" s="21">
        <v>344</v>
      </c>
      <c r="ALG331" s="20">
        <v>1451.0640000000001</v>
      </c>
      <c r="ALH331" s="20">
        <v>1957.4860000000001</v>
      </c>
      <c r="ALI331" s="21">
        <v>136.69999999999999</v>
      </c>
      <c r="ALJ331" s="20">
        <v>576.69200000000001</v>
      </c>
      <c r="ALK331" s="20">
        <v>777.95799999999997</v>
      </c>
      <c r="ALL331" s="21">
        <v>54.7</v>
      </c>
      <c r="ALM331" s="20">
        <v>230.679</v>
      </c>
      <c r="ALN331" s="20">
        <v>311.18599999999998</v>
      </c>
      <c r="ALO331" s="20">
        <v>311.18599999999998</v>
      </c>
      <c r="ALP331" s="21">
        <v>152.6</v>
      </c>
      <c r="ALQ331" s="20">
        <v>643.69399999999996</v>
      </c>
      <c r="ALR331" s="20">
        <v>868.34299999999996</v>
      </c>
      <c r="ALS331" s="20">
        <v>868.34299999999996</v>
      </c>
      <c r="ALT331" s="21">
        <v>207.3</v>
      </c>
      <c r="ALU331" s="20">
        <v>874.37199999999996</v>
      </c>
      <c r="ALV331" s="20">
        <v>1179.528</v>
      </c>
      <c r="ALW331" s="20">
        <v>1179.528</v>
      </c>
      <c r="ALX331" s="21">
        <v>146.9</v>
      </c>
      <c r="ALY331" s="20">
        <v>619.68700000000001</v>
      </c>
      <c r="ALZ331" s="20">
        <v>835.95799999999997</v>
      </c>
      <c r="AMA331" s="20">
        <v>835.95799999999997</v>
      </c>
      <c r="AMB331" s="21">
        <v>232.6</v>
      </c>
      <c r="AMC331" s="20">
        <v>1130.8499999999999</v>
      </c>
      <c r="AMD331" s="20">
        <v>37594.766000000003</v>
      </c>
      <c r="AME331" s="21">
        <v>52.8</v>
      </c>
      <c r="AMF331" s="20">
        <v>256.82100000000003</v>
      </c>
      <c r="AMG331" s="20">
        <v>8537.9220000000005</v>
      </c>
      <c r="AMH331" s="21">
        <v>91</v>
      </c>
      <c r="AMI331" s="20">
        <v>442.464</v>
      </c>
      <c r="AMJ331" s="20">
        <v>14709.591</v>
      </c>
      <c r="AMK331" s="20">
        <v>14709.591</v>
      </c>
      <c r="AML331" s="21">
        <v>88.8</v>
      </c>
      <c r="AMM331" s="20">
        <v>431.565</v>
      </c>
      <c r="AMN331" s="20">
        <v>14347.253000000001</v>
      </c>
      <c r="AMO331" s="20">
        <v>14347.253000000001</v>
      </c>
      <c r="AMP331" s="21">
        <v>179.8</v>
      </c>
      <c r="AMQ331" s="20">
        <v>874.029</v>
      </c>
      <c r="AMR331" s="20">
        <v>29056.844000000001</v>
      </c>
      <c r="AMS331" s="20">
        <v>29056.844000000001</v>
      </c>
      <c r="AMT331" s="21">
        <v>129.80000000000001</v>
      </c>
      <c r="AMU331" s="20">
        <v>630.952</v>
      </c>
      <c r="AMV331" s="20">
        <v>20975.819</v>
      </c>
      <c r="AMW331" s="20">
        <v>20975.819</v>
      </c>
      <c r="AMX331" s="21">
        <v>129.19999999999999</v>
      </c>
      <c r="AMY331" s="22">
        <v>691.664762</v>
      </c>
      <c r="AMZ331" s="20">
        <v>9302.8909999999996</v>
      </c>
      <c r="ANA331" s="21">
        <v>39.6</v>
      </c>
      <c r="ANB331" s="20">
        <v>212.15100000000001</v>
      </c>
      <c r="ANC331" s="20">
        <v>2853.4290000000001</v>
      </c>
      <c r="AND331" s="21">
        <v>42.1</v>
      </c>
      <c r="ANE331" s="20">
        <v>225.297</v>
      </c>
      <c r="ANF331" s="20">
        <v>3030.2429999999999</v>
      </c>
      <c r="ANG331" s="21">
        <v>14.7</v>
      </c>
      <c r="ANH331" s="22">
        <v>78.895216000000005</v>
      </c>
      <c r="ANI331" s="22">
        <v>1061.140656</v>
      </c>
      <c r="ANJ331" s="22">
        <v>1061.140656</v>
      </c>
      <c r="ANK331" s="21">
        <v>74.8</v>
      </c>
      <c r="ANL331" s="22">
        <v>400.61869100000001</v>
      </c>
      <c r="ANM331" s="22">
        <v>5388.3213910000004</v>
      </c>
      <c r="ANN331" s="22">
        <v>5388.3213910000004</v>
      </c>
      <c r="ANO331" s="21">
        <v>89.6</v>
      </c>
      <c r="ANP331" s="22">
        <v>479.51390700000002</v>
      </c>
      <c r="ANQ331" s="22">
        <v>6449.4620459999996</v>
      </c>
      <c r="ANR331" s="22">
        <v>6449.4620459999996</v>
      </c>
      <c r="ANS331" s="21">
        <v>61.6</v>
      </c>
      <c r="ANT331" s="22">
        <v>329.668902</v>
      </c>
      <c r="ANU331" s="22">
        <v>4434.0467310000004</v>
      </c>
      <c r="ANV331" s="22">
        <v>4434.0467310000004</v>
      </c>
      <c r="ANW331" s="21">
        <v>277.7</v>
      </c>
      <c r="ANX331" s="20">
        <v>64736.872000000003</v>
      </c>
      <c r="ANY331" s="20">
        <v>64736.872000000003</v>
      </c>
      <c r="ANZ331" s="21">
        <v>120.6</v>
      </c>
      <c r="AOA331" s="20">
        <v>28123.682000000001</v>
      </c>
      <c r="AOB331" s="20">
        <v>28123.682000000001</v>
      </c>
      <c r="AOC331" s="21">
        <v>116.3</v>
      </c>
      <c r="AOD331" s="20">
        <v>27115.97</v>
      </c>
      <c r="AOE331" s="20">
        <v>27115.97</v>
      </c>
      <c r="AOF331" s="21">
        <v>76.900000000000006</v>
      </c>
      <c r="AOG331" s="20">
        <v>17939.669999999998</v>
      </c>
      <c r="AOH331" s="20">
        <v>17939.669999999998</v>
      </c>
      <c r="AOI331" s="20">
        <v>17939.669999999998</v>
      </c>
      <c r="AOJ331" s="21">
        <v>80.099999999999994</v>
      </c>
      <c r="AOK331" s="20">
        <v>18673.52</v>
      </c>
      <c r="AOL331" s="20">
        <v>18673.52</v>
      </c>
      <c r="AOM331" s="20">
        <v>18673.52</v>
      </c>
      <c r="AON331" s="21">
        <v>157</v>
      </c>
      <c r="AOO331" s="20">
        <v>36613.19</v>
      </c>
      <c r="AOP331" s="20">
        <v>36613.19</v>
      </c>
      <c r="AOQ331" s="20">
        <v>36613.19</v>
      </c>
      <c r="AOR331" s="21">
        <v>50</v>
      </c>
      <c r="AOS331" s="20">
        <v>11655.7</v>
      </c>
      <c r="AOT331" s="20">
        <v>11655.7</v>
      </c>
      <c r="AOU331" s="20">
        <v>11655.7</v>
      </c>
      <c r="AOV331" s="21">
        <v>278.39999999999998</v>
      </c>
      <c r="AOW331" s="20">
        <v>38792.493000000002</v>
      </c>
      <c r="AOX331" s="20">
        <v>34249.892</v>
      </c>
      <c r="AOY331" s="21">
        <v>108.2</v>
      </c>
      <c r="AOZ331" s="20">
        <v>15077.501</v>
      </c>
      <c r="APA331" s="20">
        <v>13311.925999999999</v>
      </c>
      <c r="APB331" s="21">
        <v>96</v>
      </c>
      <c r="APC331" s="20">
        <v>13380.771000000001</v>
      </c>
      <c r="APD331" s="20">
        <v>11813.883</v>
      </c>
      <c r="APE331" s="21">
        <v>59.9</v>
      </c>
      <c r="APF331" s="20">
        <v>8346.2929999999997</v>
      </c>
      <c r="APG331" s="20">
        <v>7368.942</v>
      </c>
      <c r="APH331" s="20">
        <v>7368.942</v>
      </c>
      <c r="API331" s="21">
        <v>110.3</v>
      </c>
      <c r="APJ331" s="20">
        <v>15368.698</v>
      </c>
      <c r="APK331" s="20">
        <v>13569.023999999999</v>
      </c>
      <c r="APL331" s="20">
        <v>13569.023999999999</v>
      </c>
      <c r="APM331" s="21">
        <v>170.2</v>
      </c>
      <c r="APN331" s="20">
        <v>23714.991000000002</v>
      </c>
      <c r="APO331" s="20">
        <v>20937.966</v>
      </c>
      <c r="APP331" s="20">
        <v>20937.966</v>
      </c>
      <c r="APQ331" s="21">
        <v>92.8</v>
      </c>
      <c r="APR331" s="20">
        <v>12923.947</v>
      </c>
      <c r="APS331" s="20">
        <v>11410.553</v>
      </c>
      <c r="APT331" s="20">
        <v>11410.553</v>
      </c>
      <c r="APU331" s="21">
        <v>136.4</v>
      </c>
      <c r="APV331" s="20">
        <v>531.17200000000003</v>
      </c>
      <c r="APW331" s="20">
        <v>8471.0169999999998</v>
      </c>
      <c r="APX331" s="21">
        <v>70.400000000000006</v>
      </c>
      <c r="APY331" s="20">
        <v>274.01100000000002</v>
      </c>
      <c r="APZ331" s="20">
        <v>4369.875</v>
      </c>
      <c r="AQA331" s="21">
        <v>34.1</v>
      </c>
      <c r="AQB331" s="20">
        <v>132.86199999999999</v>
      </c>
      <c r="AQC331" s="20">
        <v>2118.8620000000001</v>
      </c>
      <c r="AQD331" s="20">
        <v>2118.8620000000001</v>
      </c>
      <c r="AQE331" s="21">
        <v>31.9</v>
      </c>
      <c r="AQF331" s="20">
        <v>124.298</v>
      </c>
      <c r="AQG331" s="20">
        <v>1982.28</v>
      </c>
      <c r="AQH331" s="20">
        <v>1982.28</v>
      </c>
      <c r="AQI331" s="21">
        <v>66</v>
      </c>
      <c r="AQJ331" s="20">
        <v>257.16000000000003</v>
      </c>
      <c r="AQK331" s="20">
        <v>4101.1419999999998</v>
      </c>
      <c r="AQL331" s="20">
        <v>4101.1419999999998</v>
      </c>
      <c r="AQM331" s="21">
        <v>56.4</v>
      </c>
      <c r="AQN331" s="20">
        <v>219.667</v>
      </c>
      <c r="AQO331" s="20">
        <v>3503.2109999999998</v>
      </c>
      <c r="AQP331" s="20">
        <v>3503.2109999999998</v>
      </c>
    </row>
    <row r="332" spans="1:1134" x14ac:dyDescent="0.2">
      <c r="A332" s="18">
        <v>44651</v>
      </c>
      <c r="B332" s="21">
        <v>228.3</v>
      </c>
      <c r="C332" s="21">
        <v>209.7</v>
      </c>
      <c r="D332" s="20">
        <v>82192.239000000001</v>
      </c>
      <c r="E332" s="21">
        <v>66.099999999999994</v>
      </c>
      <c r="F332" s="21">
        <v>64</v>
      </c>
      <c r="G332" s="20">
        <v>23795.606</v>
      </c>
      <c r="H332" s="21">
        <v>50.4</v>
      </c>
      <c r="I332" s="21">
        <v>46.2</v>
      </c>
      <c r="J332" s="20">
        <v>18141.569</v>
      </c>
      <c r="K332" s="21">
        <v>111.9</v>
      </c>
      <c r="L332" s="21">
        <v>99.5</v>
      </c>
      <c r="M332" s="20">
        <v>40270.362999999998</v>
      </c>
      <c r="N332" s="21">
        <v>162.30000000000001</v>
      </c>
      <c r="O332" s="21">
        <v>145.69999999999999</v>
      </c>
      <c r="P332" s="20">
        <v>58411.932000000001</v>
      </c>
      <c r="Q332" s="21">
        <v>128</v>
      </c>
      <c r="R332" s="21">
        <v>112.8</v>
      </c>
      <c r="S332" s="20">
        <v>46083.284</v>
      </c>
      <c r="T332" s="21">
        <v>258.89999999999998</v>
      </c>
      <c r="U332" s="21">
        <v>246.4</v>
      </c>
      <c r="V332" s="20">
        <v>230331.50700000001</v>
      </c>
      <c r="W332" s="21">
        <v>94.4</v>
      </c>
      <c r="X332" s="21">
        <v>89.2</v>
      </c>
      <c r="Y332" s="20">
        <v>84005.206999999995</v>
      </c>
      <c r="Z332" s="21">
        <v>92.4</v>
      </c>
      <c r="AA332" s="21">
        <v>87.4</v>
      </c>
      <c r="AB332" s="20">
        <v>82238.569000000003</v>
      </c>
      <c r="AC332" s="21">
        <v>64.099999999999994</v>
      </c>
      <c r="AD332" s="21">
        <v>58.8</v>
      </c>
      <c r="AE332" s="20">
        <v>57048.862000000001</v>
      </c>
      <c r="AF332" s="21">
        <v>100.3</v>
      </c>
      <c r="AG332" s="21">
        <v>98.5</v>
      </c>
      <c r="AH332" s="20">
        <v>89277.437999999995</v>
      </c>
      <c r="AI332" s="21">
        <v>164.5</v>
      </c>
      <c r="AJ332" s="21">
        <v>157.30000000000001</v>
      </c>
      <c r="AK332" s="20">
        <v>146326.29999999999</v>
      </c>
      <c r="AL332" s="21">
        <v>97.9</v>
      </c>
      <c r="AM332" s="21">
        <v>98.9</v>
      </c>
      <c r="AN332" s="20">
        <v>87067.637000000002</v>
      </c>
      <c r="AO332" s="21">
        <v>279.7</v>
      </c>
      <c r="AP332" s="21">
        <v>291.7</v>
      </c>
      <c r="AQ332" s="20">
        <v>148139.269</v>
      </c>
      <c r="AR332" s="21">
        <v>113.7</v>
      </c>
      <c r="AS332" s="21">
        <v>120.2</v>
      </c>
      <c r="AT332" s="20">
        <v>60224.900999999998</v>
      </c>
      <c r="AU332" s="21">
        <v>110.3</v>
      </c>
      <c r="AV332" s="21">
        <v>116.2</v>
      </c>
      <c r="AW332" s="20">
        <v>58442.963000000003</v>
      </c>
      <c r="AX332" s="21">
        <v>73.400000000000006</v>
      </c>
      <c r="AY332" s="21">
        <v>74.3</v>
      </c>
      <c r="AZ332" s="20">
        <v>38907.292999999998</v>
      </c>
      <c r="BA332" s="21">
        <v>92.5</v>
      </c>
      <c r="BB332" s="21">
        <v>97.2</v>
      </c>
      <c r="BC332" s="20">
        <v>49007.074999999997</v>
      </c>
      <c r="BD332" s="21">
        <v>166</v>
      </c>
      <c r="BE332" s="21">
        <v>171.5</v>
      </c>
      <c r="BF332" s="20">
        <v>87914.368000000002</v>
      </c>
      <c r="BG332" s="21">
        <v>77.400000000000006</v>
      </c>
      <c r="BH332" s="21">
        <v>81.8</v>
      </c>
      <c r="BI332" s="20">
        <v>40984.351999999999</v>
      </c>
      <c r="BJ332" s="21">
        <v>103.9</v>
      </c>
      <c r="BK332" s="19">
        <v>489.49316660993998</v>
      </c>
      <c r="BL332" s="20">
        <v>54323.118999999999</v>
      </c>
      <c r="BM332" s="21">
        <v>82.6</v>
      </c>
      <c r="BN332" s="20">
        <v>389.09</v>
      </c>
      <c r="BO332" s="20">
        <v>43180.546999999999</v>
      </c>
      <c r="BP332" s="21">
        <v>4.3</v>
      </c>
      <c r="BQ332" s="20">
        <v>20.370999999999999</v>
      </c>
      <c r="BR332" s="19">
        <v>2260.6892330000001</v>
      </c>
      <c r="BS332" s="19">
        <v>2260.6892330000001</v>
      </c>
      <c r="BT332" s="21">
        <v>17</v>
      </c>
      <c r="BU332" s="20">
        <v>80.033000000000001</v>
      </c>
      <c r="BV332" s="19">
        <v>8881.8832589878002</v>
      </c>
      <c r="BW332" s="19">
        <v>8881.8832589878002</v>
      </c>
      <c r="BX332" s="21">
        <v>21.3</v>
      </c>
      <c r="BY332" s="19">
        <v>100.40316433021</v>
      </c>
      <c r="BZ332" s="19">
        <v>11142.572491987999</v>
      </c>
      <c r="CA332" s="19">
        <v>11142.572491987999</v>
      </c>
      <c r="CB332" s="21">
        <v>9.6</v>
      </c>
      <c r="CC332" s="19">
        <v>45.450451980251998</v>
      </c>
      <c r="CD332" s="19">
        <v>5044.013895</v>
      </c>
      <c r="CE332" s="19">
        <v>5044.013895</v>
      </c>
      <c r="CF332" s="21">
        <v>237.9</v>
      </c>
      <c r="CG332" s="20">
        <v>1103.1479999999999</v>
      </c>
      <c r="CH332" s="20">
        <v>993.71600000000001</v>
      </c>
      <c r="CI332" s="21">
        <v>88</v>
      </c>
      <c r="CJ332" s="20">
        <v>407.95</v>
      </c>
      <c r="CK332" s="20">
        <v>367.48099999999999</v>
      </c>
      <c r="CL332" s="21">
        <v>83.5</v>
      </c>
      <c r="CM332" s="20">
        <v>387.322</v>
      </c>
      <c r="CN332" s="20">
        <v>348.9</v>
      </c>
      <c r="CO332" s="21">
        <v>50.5</v>
      </c>
      <c r="CP332" s="20">
        <v>234.30600000000001</v>
      </c>
      <c r="CQ332" s="20">
        <v>211.06299999999999</v>
      </c>
      <c r="CR332" s="20">
        <v>211.06299999999999</v>
      </c>
      <c r="CS332" s="21">
        <v>99.4</v>
      </c>
      <c r="CT332" s="20">
        <v>460.89299999999997</v>
      </c>
      <c r="CU332" s="20">
        <v>415.17200000000003</v>
      </c>
      <c r="CV332" s="20">
        <v>415.17200000000003</v>
      </c>
      <c r="CW332" s="21">
        <v>149.9</v>
      </c>
      <c r="CX332" s="20">
        <v>695.19899999999996</v>
      </c>
      <c r="CY332" s="20">
        <v>626.23500000000001</v>
      </c>
      <c r="CZ332" s="20">
        <v>626.23500000000001</v>
      </c>
      <c r="DA332" s="21">
        <v>90.3</v>
      </c>
      <c r="DB332" s="20">
        <v>418.72</v>
      </c>
      <c r="DC332" s="20">
        <v>377.18299999999999</v>
      </c>
      <c r="DD332" s="20">
        <v>377.18299999999999</v>
      </c>
      <c r="DE332" s="21">
        <v>235.6</v>
      </c>
      <c r="DF332" s="20">
        <v>3959.357</v>
      </c>
      <c r="DG332" s="20">
        <v>5288.9089999999997</v>
      </c>
      <c r="DH332" s="21">
        <v>54.6</v>
      </c>
      <c r="DI332" s="20">
        <v>917.24400000000003</v>
      </c>
      <c r="DJ332" s="20">
        <v>1225.2550000000001</v>
      </c>
      <c r="DK332" s="21">
        <v>54.1</v>
      </c>
      <c r="DL332" s="20">
        <v>909.75900000000001</v>
      </c>
      <c r="DM332" s="20">
        <v>1215.2560000000001</v>
      </c>
      <c r="DN332" s="21">
        <v>117.2</v>
      </c>
      <c r="DO332" s="20">
        <v>1968.45</v>
      </c>
      <c r="DP332" s="20">
        <v>2629.4549999999999</v>
      </c>
      <c r="DQ332" s="20">
        <v>2629.4549999999999</v>
      </c>
      <c r="DR332" s="21">
        <v>63.9</v>
      </c>
      <c r="DS332" s="20">
        <v>1073.663</v>
      </c>
      <c r="DT332" s="20">
        <v>1434.1990000000001</v>
      </c>
      <c r="DU332" s="20">
        <v>1434.1990000000001</v>
      </c>
      <c r="DV332" s="21">
        <v>181.1</v>
      </c>
      <c r="DW332" s="20">
        <v>3042.1129999999998</v>
      </c>
      <c r="DX332" s="20">
        <v>4063.654</v>
      </c>
      <c r="DY332" s="20">
        <v>4063.654</v>
      </c>
      <c r="DZ332" s="21">
        <v>136.1</v>
      </c>
      <c r="EA332" s="20">
        <v>2286.942</v>
      </c>
      <c r="EB332" s="20">
        <v>3054.8969999999999</v>
      </c>
      <c r="EC332" s="20">
        <v>3054.8969999999999</v>
      </c>
      <c r="ED332" s="21">
        <v>321.7</v>
      </c>
      <c r="EE332" s="20">
        <v>1843.066</v>
      </c>
      <c r="EF332" s="20">
        <v>1660.2339999999999</v>
      </c>
      <c r="EG332" s="21">
        <v>116.9</v>
      </c>
      <c r="EH332" s="20">
        <v>669.53599999999994</v>
      </c>
      <c r="EI332" s="20">
        <v>603.11800000000005</v>
      </c>
      <c r="EJ332" s="21">
        <v>108.9</v>
      </c>
      <c r="EK332" s="20">
        <v>623.72</v>
      </c>
      <c r="EL332" s="20">
        <v>561.84699999999998</v>
      </c>
      <c r="EM332" s="21">
        <v>62.2</v>
      </c>
      <c r="EN332" s="20">
        <v>356.22800000000001</v>
      </c>
      <c r="EO332" s="20">
        <v>320.89</v>
      </c>
      <c r="EP332" s="20">
        <v>320.89</v>
      </c>
      <c r="EQ332" s="21">
        <v>142.69999999999999</v>
      </c>
      <c r="ER332" s="20">
        <v>817.30200000000002</v>
      </c>
      <c r="ES332" s="20">
        <v>736.226</v>
      </c>
      <c r="ET332" s="20">
        <v>736.226</v>
      </c>
      <c r="EU332" s="21">
        <v>204.9</v>
      </c>
      <c r="EV332" s="20">
        <v>1173.53</v>
      </c>
      <c r="EW332" s="20">
        <v>1057.116</v>
      </c>
      <c r="EX332" s="20">
        <v>1057.116</v>
      </c>
      <c r="EY332" s="21">
        <v>73.599999999999994</v>
      </c>
      <c r="EZ332" s="20">
        <v>421.42500000000001</v>
      </c>
      <c r="FA332" s="20">
        <v>379.62</v>
      </c>
      <c r="FB332" s="20">
        <v>379.62</v>
      </c>
      <c r="FC332" s="21">
        <v>171.2</v>
      </c>
      <c r="FD332" s="20">
        <v>3249.1039999999998</v>
      </c>
      <c r="FE332" s="20">
        <v>15514.977999999999</v>
      </c>
      <c r="FF332" s="21">
        <v>87.8</v>
      </c>
      <c r="FG332" s="20">
        <v>1667.288</v>
      </c>
      <c r="FH332" s="20">
        <v>7961.5590000000002</v>
      </c>
      <c r="FI332" s="21">
        <v>33.299999999999997</v>
      </c>
      <c r="FJ332" s="20">
        <v>633.03499999999997</v>
      </c>
      <c r="FK332" s="20">
        <v>3022.84</v>
      </c>
      <c r="FL332" s="20">
        <v>3022.84</v>
      </c>
      <c r="FM332" s="21">
        <v>50</v>
      </c>
      <c r="FN332" s="20">
        <v>948.78099999999995</v>
      </c>
      <c r="FO332" s="20">
        <v>4530.5789999999997</v>
      </c>
      <c r="FP332" s="20">
        <v>4530.5789999999997</v>
      </c>
      <c r="FQ332" s="21">
        <v>83.3</v>
      </c>
      <c r="FR332" s="20">
        <v>1581.816</v>
      </c>
      <c r="FS332" s="20">
        <v>7553.4189999999999</v>
      </c>
      <c r="FT332" s="20">
        <v>7553.4189999999999</v>
      </c>
      <c r="FU332" s="21">
        <v>70.599999999999994</v>
      </c>
      <c r="FV332" s="20">
        <v>1339.595</v>
      </c>
      <c r="FW332" s="20">
        <v>6396.7749999999996</v>
      </c>
      <c r="FX332" s="20">
        <v>6396.7749999999996</v>
      </c>
      <c r="FY332" s="21">
        <v>323</v>
      </c>
      <c r="FZ332" s="20">
        <v>6666.7910000000002</v>
      </c>
      <c r="GA332" s="20">
        <v>8345.4889999999996</v>
      </c>
      <c r="GB332" s="21">
        <v>98.8</v>
      </c>
      <c r="GC332" s="20">
        <v>2039.4290000000001</v>
      </c>
      <c r="GD332" s="20">
        <v>2552.9569999999999</v>
      </c>
      <c r="GE332" s="21">
        <v>99.1</v>
      </c>
      <c r="GF332" s="20">
        <v>2045.02</v>
      </c>
      <c r="GG332" s="20">
        <v>2559.9560000000001</v>
      </c>
      <c r="GH332" s="21">
        <v>105.2</v>
      </c>
      <c r="GI332" s="20">
        <v>2172.0459999999998</v>
      </c>
      <c r="GJ332" s="20">
        <v>2718.9670000000001</v>
      </c>
      <c r="GK332" s="20">
        <v>2718.9670000000001</v>
      </c>
      <c r="GL332" s="21">
        <v>119</v>
      </c>
      <c r="GM332" s="20">
        <v>2455.3159999999998</v>
      </c>
      <c r="GN332" s="20">
        <v>3073.5650000000001</v>
      </c>
      <c r="GO332" s="20">
        <v>3073.5650000000001</v>
      </c>
      <c r="GP332" s="21">
        <v>224.2</v>
      </c>
      <c r="GQ332" s="20">
        <v>4627.3620000000001</v>
      </c>
      <c r="GR332" s="20">
        <v>5792.5320000000002</v>
      </c>
      <c r="GS332" s="20">
        <v>5792.5320000000002</v>
      </c>
      <c r="GT332" s="21">
        <v>108.2</v>
      </c>
      <c r="GU332" s="20">
        <v>2232.2199999999998</v>
      </c>
      <c r="GV332" s="20">
        <v>2794.2930000000001</v>
      </c>
      <c r="GW332" s="20">
        <v>2794.2930000000001</v>
      </c>
      <c r="GX332" s="21">
        <v>309.8</v>
      </c>
      <c r="GY332" s="20">
        <v>2492.623</v>
      </c>
      <c r="GZ332" s="20">
        <v>2305.4270000000001</v>
      </c>
      <c r="HA332" s="21">
        <v>28.5</v>
      </c>
      <c r="HB332" s="20">
        <v>229.16499999999999</v>
      </c>
      <c r="HC332" s="20">
        <v>211.95500000000001</v>
      </c>
      <c r="HD332" s="21">
        <v>26.7</v>
      </c>
      <c r="HE332" s="20">
        <v>214.964</v>
      </c>
      <c r="HF332" s="20">
        <v>198.82</v>
      </c>
      <c r="HG332" s="21">
        <v>130.4</v>
      </c>
      <c r="HH332" s="20">
        <v>1049.6400000000001</v>
      </c>
      <c r="HI332" s="20">
        <v>970.81200000000001</v>
      </c>
      <c r="HJ332" s="20">
        <v>970.81200000000001</v>
      </c>
      <c r="HK332" s="21">
        <v>150.80000000000001</v>
      </c>
      <c r="HL332" s="20">
        <v>1213.818</v>
      </c>
      <c r="HM332" s="20">
        <v>1122.6600000000001</v>
      </c>
      <c r="HN332" s="20">
        <v>1122.6600000000001</v>
      </c>
      <c r="HO332" s="21">
        <v>281.3</v>
      </c>
      <c r="HP332" s="20">
        <v>2263.4580000000001</v>
      </c>
      <c r="HQ332" s="20">
        <v>2093.4720000000002</v>
      </c>
      <c r="HR332" s="20">
        <v>2093.4720000000002</v>
      </c>
      <c r="HS332" s="21">
        <v>156.80000000000001</v>
      </c>
      <c r="HT332" s="20">
        <v>1261.8820000000001</v>
      </c>
      <c r="HU332" s="20">
        <v>1167.115</v>
      </c>
      <c r="HV332" s="20">
        <v>1167.115</v>
      </c>
      <c r="HW332" s="21">
        <v>176</v>
      </c>
      <c r="HX332" s="20">
        <v>554.41200000000003</v>
      </c>
      <c r="HY332" s="20">
        <v>436410.87800000003</v>
      </c>
      <c r="HZ332" s="21">
        <v>34.9</v>
      </c>
      <c r="IA332" s="20">
        <v>109.895</v>
      </c>
      <c r="IB332" s="20">
        <v>86504.585999999996</v>
      </c>
      <c r="IC332" s="21">
        <v>36.1</v>
      </c>
      <c r="ID332" s="20">
        <v>113.72799999999999</v>
      </c>
      <c r="IE332" s="20">
        <v>89522.388000000006</v>
      </c>
      <c r="IF332" s="21">
        <v>44.5</v>
      </c>
      <c r="IG332" s="20">
        <v>140.334</v>
      </c>
      <c r="IH332" s="20">
        <v>110464.923</v>
      </c>
      <c r="II332" s="20">
        <v>110464.923</v>
      </c>
      <c r="IJ332" s="21">
        <v>96.5</v>
      </c>
      <c r="IK332" s="20">
        <v>304.18400000000003</v>
      </c>
      <c r="IL332" s="20">
        <v>239441.37</v>
      </c>
      <c r="IM332" s="20">
        <v>239441.37</v>
      </c>
      <c r="IN332" s="21">
        <v>141.1</v>
      </c>
      <c r="IO332" s="20">
        <v>444.517</v>
      </c>
      <c r="IP332" s="20">
        <v>349906.29300000001</v>
      </c>
      <c r="IQ332" s="20">
        <v>349906.29300000001</v>
      </c>
      <c r="IR332" s="21">
        <v>81</v>
      </c>
      <c r="IS332" s="20">
        <v>255.06800000000001</v>
      </c>
      <c r="IT332" s="23">
        <v>200779.47</v>
      </c>
      <c r="IU332" s="23">
        <v>200779.47</v>
      </c>
      <c r="IV332" s="21">
        <v>289.8</v>
      </c>
      <c r="IW332" s="20">
        <v>53530.77</v>
      </c>
      <c r="IX332" s="20">
        <v>339494.34100000001</v>
      </c>
      <c r="IY332" s="21">
        <v>72.7</v>
      </c>
      <c r="IZ332" s="20">
        <v>13435.380999999999</v>
      </c>
      <c r="JA332" s="20">
        <v>85207.736999999994</v>
      </c>
      <c r="JB332" s="21">
        <v>61.1</v>
      </c>
      <c r="JC332" s="20">
        <v>11291.115</v>
      </c>
      <c r="JD332" s="20">
        <v>71608.713000000003</v>
      </c>
      <c r="JE332" s="20">
        <v>71608.713000000003</v>
      </c>
      <c r="JF332" s="21">
        <v>155.9</v>
      </c>
      <c r="JG332" s="20">
        <v>28804.275000000001</v>
      </c>
      <c r="JH332" s="20">
        <v>182677.891</v>
      </c>
      <c r="JI332" s="20">
        <v>182677.891</v>
      </c>
      <c r="JJ332" s="21">
        <v>217.1</v>
      </c>
      <c r="JK332" s="20">
        <v>40095.39</v>
      </c>
      <c r="JL332" s="20">
        <v>254286.60399999999</v>
      </c>
      <c r="JM332" s="20">
        <v>254286.60399999999</v>
      </c>
      <c r="JN332" s="21">
        <v>181.2</v>
      </c>
      <c r="JO332" s="20">
        <v>33464.673999999999</v>
      </c>
      <c r="JP332" s="20">
        <v>212234.33499999999</v>
      </c>
      <c r="JQ332" s="20">
        <v>212234.33499999999</v>
      </c>
      <c r="JR332" s="21">
        <v>127.3</v>
      </c>
      <c r="JS332" s="20">
        <v>426.80700000000002</v>
      </c>
      <c r="JT332" s="20">
        <v>1599738.3</v>
      </c>
      <c r="JU332" s="21">
        <v>64.099999999999994</v>
      </c>
      <c r="JV332" s="20">
        <v>214.946</v>
      </c>
      <c r="JW332" s="20">
        <v>805651</v>
      </c>
      <c r="JX332" s="20">
        <v>29.588999999999999</v>
      </c>
      <c r="JY332" s="20">
        <v>99.216999999999999</v>
      </c>
      <c r="JZ332" s="20">
        <v>371881.72100000002</v>
      </c>
      <c r="KA332" s="20">
        <v>371881.72100000002</v>
      </c>
      <c r="KB332" s="20">
        <v>33.593000000000004</v>
      </c>
      <c r="KC332" s="20">
        <v>112.64400000000001</v>
      </c>
      <c r="KD332" s="20">
        <v>422205.57900000003</v>
      </c>
      <c r="KE332" s="20">
        <v>422205.57900000003</v>
      </c>
      <c r="KF332" s="21">
        <v>63.2</v>
      </c>
      <c r="KG332" s="21">
        <v>211.9</v>
      </c>
      <c r="KH332" s="20">
        <v>794087.3</v>
      </c>
      <c r="KI332" s="20">
        <v>794087.3</v>
      </c>
      <c r="KJ332" s="21">
        <v>46.2</v>
      </c>
      <c r="KK332" s="21">
        <v>154.80000000000001</v>
      </c>
      <c r="KL332" s="21">
        <v>580092.1</v>
      </c>
      <c r="KM332" s="21">
        <v>580092.1</v>
      </c>
      <c r="KN332" s="21">
        <v>125.6</v>
      </c>
      <c r="KO332" s="20">
        <v>358.71699999999998</v>
      </c>
      <c r="KP332" s="20">
        <v>7876.5209999999997</v>
      </c>
      <c r="KQ332" s="21">
        <v>39.799999999999997</v>
      </c>
      <c r="KR332" s="20">
        <v>113.538</v>
      </c>
      <c r="KS332" s="20">
        <v>2493.0120000000002</v>
      </c>
      <c r="KT332" s="21">
        <v>42.8</v>
      </c>
      <c r="KU332" s="20">
        <v>122.242</v>
      </c>
      <c r="KV332" s="20">
        <v>2684.136</v>
      </c>
      <c r="KW332" s="21">
        <v>34.4</v>
      </c>
      <c r="KX332" s="20">
        <v>98.201999999999998</v>
      </c>
      <c r="KY332" s="20">
        <v>2156.2689999999998</v>
      </c>
      <c r="KZ332" s="20">
        <v>2156.2689999999998</v>
      </c>
      <c r="LA332" s="21">
        <v>51.5</v>
      </c>
      <c r="LB332" s="20">
        <v>146.977</v>
      </c>
      <c r="LC332" s="20">
        <v>3227.24</v>
      </c>
      <c r="LD332" s="20">
        <v>3227.24</v>
      </c>
      <c r="LE332" s="21">
        <v>85.9</v>
      </c>
      <c r="LF332" s="20">
        <v>245.179</v>
      </c>
      <c r="LG332" s="20">
        <v>5383.509</v>
      </c>
      <c r="LH332" s="20">
        <v>5383.509</v>
      </c>
      <c r="LI332" s="21">
        <v>53.3</v>
      </c>
      <c r="LJ332" s="20">
        <v>152.33000000000001</v>
      </c>
      <c r="LK332" s="20">
        <v>3344.78</v>
      </c>
      <c r="LL332" s="20">
        <v>3344.78</v>
      </c>
      <c r="LM332" s="21">
        <v>201</v>
      </c>
      <c r="LN332" s="20">
        <v>8186.808</v>
      </c>
      <c r="LO332" s="20">
        <v>7374.6769999999997</v>
      </c>
      <c r="LP332" s="21">
        <v>71.599999999999994</v>
      </c>
      <c r="LQ332" s="20">
        <v>2915.0949999999998</v>
      </c>
      <c r="LR332" s="20">
        <v>2625.9180000000001</v>
      </c>
      <c r="LS332" s="21">
        <v>68.099999999999994</v>
      </c>
      <c r="LT332" s="20">
        <v>2773.9340000000002</v>
      </c>
      <c r="LU332" s="20">
        <v>2498.7600000000002</v>
      </c>
      <c r="LV332" s="21">
        <v>56.2</v>
      </c>
      <c r="LW332" s="20">
        <v>2290.7469999999998</v>
      </c>
      <c r="LX332" s="20">
        <v>2063.5050000000001</v>
      </c>
      <c r="LY332" s="20">
        <v>2063.5050000000001</v>
      </c>
      <c r="LZ332" s="21">
        <v>73.2</v>
      </c>
      <c r="MA332" s="20">
        <v>2980.9659999999999</v>
      </c>
      <c r="MB332" s="20">
        <v>2685.2539999999999</v>
      </c>
      <c r="MC332" s="20">
        <v>2685.2539999999999</v>
      </c>
      <c r="MD332" s="21">
        <v>129.4</v>
      </c>
      <c r="ME332" s="20">
        <v>5271.7129999999997</v>
      </c>
      <c r="MF332" s="20">
        <v>4748.759</v>
      </c>
      <c r="MG332" s="20">
        <v>4748.759</v>
      </c>
      <c r="MH332" s="21">
        <v>82.7</v>
      </c>
      <c r="MI332" s="20">
        <v>3368.0659999999998</v>
      </c>
      <c r="MJ332" s="20">
        <v>3033.9540000000002</v>
      </c>
      <c r="MK332" s="20">
        <v>3033.9540000000002</v>
      </c>
      <c r="ML332" s="21">
        <v>262.5</v>
      </c>
      <c r="MM332" s="20">
        <v>1009.659</v>
      </c>
      <c r="MN332" s="20">
        <v>6764.915</v>
      </c>
      <c r="MO332" s="21">
        <v>35.799999999999997</v>
      </c>
      <c r="MP332" s="20">
        <v>137.59399999999999</v>
      </c>
      <c r="MQ332" s="20">
        <v>921.90499999999997</v>
      </c>
      <c r="MR332" s="21">
        <v>33.200000000000003</v>
      </c>
      <c r="MS332" s="20">
        <v>127.78700000000001</v>
      </c>
      <c r="MT332" s="20">
        <v>856.19899999999996</v>
      </c>
      <c r="MU332" s="21">
        <v>98.4</v>
      </c>
      <c r="MV332" s="20">
        <v>378.55</v>
      </c>
      <c r="MW332" s="20">
        <v>2536.364</v>
      </c>
      <c r="MX332" s="20">
        <v>2536.364</v>
      </c>
      <c r="MY332" s="21">
        <v>128.30000000000001</v>
      </c>
      <c r="MZ332" s="20">
        <v>493.51499999999999</v>
      </c>
      <c r="NA332" s="20">
        <v>3306.6460000000002</v>
      </c>
      <c r="NB332" s="20">
        <v>3306.6460000000002</v>
      </c>
      <c r="NC332" s="21">
        <v>226.7</v>
      </c>
      <c r="ND332" s="20">
        <v>872.06500000000005</v>
      </c>
      <c r="NE332" s="20">
        <v>5843.01</v>
      </c>
      <c r="NF332" s="20">
        <v>5843.01</v>
      </c>
      <c r="NG332" s="21">
        <v>150.6</v>
      </c>
      <c r="NH332" s="20">
        <v>579.07299999999998</v>
      </c>
      <c r="NI332" s="20">
        <v>3879.904</v>
      </c>
      <c r="NJ332" s="20">
        <v>3879.904</v>
      </c>
      <c r="NK332" s="21">
        <v>284.39999999999998</v>
      </c>
      <c r="NL332" s="20">
        <v>3904.9250000000002</v>
      </c>
      <c r="NM332" s="20">
        <v>3517.556</v>
      </c>
      <c r="NN332" s="21">
        <v>125.8</v>
      </c>
      <c r="NO332" s="20">
        <v>1727.509</v>
      </c>
      <c r="NP332" s="20">
        <v>1556.14</v>
      </c>
      <c r="NQ332" s="21">
        <v>117.5</v>
      </c>
      <c r="NR332" s="20">
        <v>1613.9169999999999</v>
      </c>
      <c r="NS332" s="20">
        <v>1453.816</v>
      </c>
      <c r="NT332" s="21">
        <v>56.9</v>
      </c>
      <c r="NU332" s="20">
        <v>781.29100000000005</v>
      </c>
      <c r="NV332" s="20">
        <v>703.78700000000003</v>
      </c>
      <c r="NW332" s="20">
        <v>703.78700000000003</v>
      </c>
      <c r="NX332" s="21">
        <v>101.7</v>
      </c>
      <c r="NY332" s="20">
        <v>1396.125</v>
      </c>
      <c r="NZ332" s="20">
        <v>1257.6289999999999</v>
      </c>
      <c r="OA332" s="20">
        <v>1257.6289999999999</v>
      </c>
      <c r="OB332" s="21">
        <v>158.6</v>
      </c>
      <c r="OC332" s="20">
        <v>2177.4160000000002</v>
      </c>
      <c r="OD332" s="20">
        <v>1961.4159999999999</v>
      </c>
      <c r="OE332" s="20">
        <v>1961.4159999999999</v>
      </c>
      <c r="OF332" s="21">
        <v>93.7</v>
      </c>
      <c r="OG332" s="20">
        <v>1286.229</v>
      </c>
      <c r="OH332" s="20">
        <v>1158.635</v>
      </c>
      <c r="OI332" s="20">
        <v>1158.635</v>
      </c>
      <c r="OJ332" s="21">
        <v>258.39999999999998</v>
      </c>
      <c r="OK332" s="20">
        <v>732.14</v>
      </c>
      <c r="OL332" s="20">
        <v>659.51199999999994</v>
      </c>
      <c r="OM332" s="21">
        <v>73.3</v>
      </c>
      <c r="ON332" s="20">
        <v>207.744</v>
      </c>
      <c r="OO332" s="20">
        <v>187.136</v>
      </c>
      <c r="OP332" s="21">
        <v>72.599999999999994</v>
      </c>
      <c r="OQ332" s="20">
        <v>205.684</v>
      </c>
      <c r="OR332" s="20">
        <v>185.28</v>
      </c>
      <c r="OS332" s="21">
        <v>67.599999999999994</v>
      </c>
      <c r="OT332" s="20">
        <v>191.434</v>
      </c>
      <c r="OU332" s="20">
        <v>172.44399999999999</v>
      </c>
      <c r="OV332" s="20">
        <v>172.44399999999999</v>
      </c>
      <c r="OW332" s="21">
        <v>117.5</v>
      </c>
      <c r="OX332" s="20">
        <v>332.96199999999999</v>
      </c>
      <c r="OY332" s="20">
        <v>299.93200000000002</v>
      </c>
      <c r="OZ332" s="20">
        <v>299.93200000000002</v>
      </c>
      <c r="PA332" s="21">
        <v>185.1</v>
      </c>
      <c r="PB332" s="20">
        <v>524.39599999999996</v>
      </c>
      <c r="PC332" s="20">
        <v>472.37599999999998</v>
      </c>
      <c r="PD332" s="20">
        <v>472.37599999999998</v>
      </c>
      <c r="PE332" s="21">
        <v>96.4</v>
      </c>
      <c r="PF332" s="20">
        <v>273.07299999999998</v>
      </c>
      <c r="PG332" s="20">
        <v>245.98400000000001</v>
      </c>
      <c r="PH332" s="20">
        <v>245.98400000000001</v>
      </c>
      <c r="PI332" s="21">
        <v>353.1</v>
      </c>
      <c r="PJ332" s="20">
        <v>9950.3459999999995</v>
      </c>
      <c r="PK332" s="20">
        <v>8963.2720000000008</v>
      </c>
      <c r="PL332" s="21">
        <v>123</v>
      </c>
      <c r="PM332" s="20">
        <v>3464.5419999999999</v>
      </c>
      <c r="PN332" s="20">
        <v>3120.8589999999999</v>
      </c>
      <c r="PO332" s="21">
        <v>114.7</v>
      </c>
      <c r="PP332" s="20">
        <v>3233.1819999999998</v>
      </c>
      <c r="PQ332" s="20">
        <v>2912.45</v>
      </c>
      <c r="PR332" s="21">
        <v>66.2</v>
      </c>
      <c r="PS332" s="20">
        <v>1866.4490000000001</v>
      </c>
      <c r="PT332" s="20">
        <v>1681.297</v>
      </c>
      <c r="PU332" s="20">
        <v>1681.297</v>
      </c>
      <c r="PV332" s="21">
        <v>163.9</v>
      </c>
      <c r="PW332" s="20">
        <v>4619.3559999999998</v>
      </c>
      <c r="PX332" s="20">
        <v>4161.116</v>
      </c>
      <c r="PY332" s="20">
        <v>4161.116</v>
      </c>
      <c r="PZ332" s="21">
        <v>230.2</v>
      </c>
      <c r="QA332" s="20">
        <v>6485.8050000000003</v>
      </c>
      <c r="QB332" s="20">
        <v>5842.4129999999996</v>
      </c>
      <c r="QC332" s="20">
        <v>5842.4129999999996</v>
      </c>
      <c r="QD332" s="21">
        <v>112</v>
      </c>
      <c r="QE332" s="20">
        <v>3155.5770000000002</v>
      </c>
      <c r="QF332" s="20">
        <v>2842.5439999999999</v>
      </c>
      <c r="QG332" s="20">
        <v>2842.5439999999999</v>
      </c>
      <c r="QH332" s="21">
        <v>260.60000000000002</v>
      </c>
      <c r="QI332" s="21">
        <v>248.6</v>
      </c>
      <c r="QJ332" s="20">
        <v>214601.12100000001</v>
      </c>
      <c r="QK332" s="21">
        <v>97.7</v>
      </c>
      <c r="QL332" s="21">
        <v>91.9</v>
      </c>
      <c r="QM332" s="20">
        <v>80433.453999999998</v>
      </c>
      <c r="QN332" s="21">
        <v>95.6</v>
      </c>
      <c r="QO332" s="21">
        <v>90</v>
      </c>
      <c r="QP332" s="20">
        <v>78684.813999999998</v>
      </c>
      <c r="QQ332" s="21">
        <v>63.5</v>
      </c>
      <c r="QR332" s="21">
        <v>58.2</v>
      </c>
      <c r="QS332" s="20">
        <v>52265.733999999997</v>
      </c>
      <c r="QT332" s="21">
        <v>99.5</v>
      </c>
      <c r="QU332" s="21">
        <v>98.4</v>
      </c>
      <c r="QV332" s="20">
        <v>81901.933000000005</v>
      </c>
      <c r="QW332" s="21">
        <v>163</v>
      </c>
      <c r="QX332" s="21">
        <v>156.69999999999999</v>
      </c>
      <c r="QY332" s="20">
        <v>134167.666</v>
      </c>
      <c r="QZ332" s="21">
        <v>96.4</v>
      </c>
      <c r="RA332" s="21">
        <v>98</v>
      </c>
      <c r="RB332" s="20">
        <v>79400.993000000002</v>
      </c>
      <c r="RC332" s="21">
        <v>278.5</v>
      </c>
      <c r="RD332" s="20">
        <v>8533.57</v>
      </c>
      <c r="RE332" s="20">
        <v>6502.58</v>
      </c>
      <c r="RF332" s="21">
        <v>121.3</v>
      </c>
      <c r="RG332" s="20">
        <v>3717.1149999999998</v>
      </c>
      <c r="RH332" s="20">
        <v>2832.442</v>
      </c>
      <c r="RI332" s="21">
        <v>102.3</v>
      </c>
      <c r="RJ332" s="20">
        <v>3133.08</v>
      </c>
      <c r="RK332" s="20">
        <v>2387.4070000000002</v>
      </c>
      <c r="RL332" s="21">
        <v>85.4</v>
      </c>
      <c r="RM332" s="20">
        <v>2617.6260000000002</v>
      </c>
      <c r="RN332" s="20">
        <v>1994.6310000000001</v>
      </c>
      <c r="RO332" s="20">
        <v>1994.6310000000001</v>
      </c>
      <c r="RP332" s="21">
        <v>71.8</v>
      </c>
      <c r="RQ332" s="20">
        <v>2198.828</v>
      </c>
      <c r="RR332" s="20">
        <v>1675.5070000000001</v>
      </c>
      <c r="RS332" s="20">
        <v>1675.5070000000001</v>
      </c>
      <c r="RT332" s="21">
        <v>157.19999999999999</v>
      </c>
      <c r="RU332" s="20">
        <v>4816.4539999999997</v>
      </c>
      <c r="RV332" s="20">
        <v>3670.1379999999999</v>
      </c>
      <c r="RW332" s="20">
        <v>3670.1379999999999</v>
      </c>
      <c r="RX332" s="21">
        <v>88.6</v>
      </c>
      <c r="RY332" s="20">
        <v>2715.0250000000001</v>
      </c>
      <c r="RZ332" s="20">
        <v>2068.8490000000002</v>
      </c>
      <c r="SA332" s="20">
        <v>2068.8490000000002</v>
      </c>
      <c r="SB332" s="21">
        <v>313.3</v>
      </c>
      <c r="SC332" s="20">
        <v>658.21500000000003</v>
      </c>
      <c r="SD332" s="20">
        <v>592.91999999999996</v>
      </c>
      <c r="SE332" s="21">
        <v>196.8</v>
      </c>
      <c r="SF332" s="20">
        <v>413.53199999999998</v>
      </c>
      <c r="SG332" s="20">
        <v>372.51</v>
      </c>
      <c r="SH332" s="21">
        <v>189</v>
      </c>
      <c r="SI332" s="20">
        <v>397.14699999999999</v>
      </c>
      <c r="SJ332" s="20">
        <v>357.75</v>
      </c>
      <c r="SK332" s="21">
        <v>54.3</v>
      </c>
      <c r="SL332" s="20">
        <v>114.02500000000001</v>
      </c>
      <c r="SM332" s="20">
        <v>102.714</v>
      </c>
      <c r="SN332" s="20">
        <v>102.714</v>
      </c>
      <c r="SO332" s="21">
        <v>62.2</v>
      </c>
      <c r="SP332" s="20">
        <v>130.65700000000001</v>
      </c>
      <c r="SQ332" s="20">
        <v>117.696</v>
      </c>
      <c r="SR332" s="20">
        <v>117.696</v>
      </c>
      <c r="SS332" s="21">
        <v>116.5</v>
      </c>
      <c r="ST332" s="20">
        <v>244.68199999999999</v>
      </c>
      <c r="SU332" s="20">
        <v>220.41</v>
      </c>
      <c r="SV332" s="20">
        <v>220.41</v>
      </c>
      <c r="SW332" s="21">
        <v>54</v>
      </c>
      <c r="SX332" s="20">
        <v>113.479</v>
      </c>
      <c r="SY332" s="20">
        <v>102.22199999999999</v>
      </c>
      <c r="SZ332" s="20">
        <v>102.22199999999999</v>
      </c>
      <c r="TA332" s="21">
        <v>462.4</v>
      </c>
      <c r="TB332" s="20">
        <v>1681.673</v>
      </c>
      <c r="TC332" s="20">
        <v>13166.995999999999</v>
      </c>
      <c r="TD332" s="21">
        <v>81.5</v>
      </c>
      <c r="TE332" s="20">
        <v>296.45299999999997</v>
      </c>
      <c r="TF332" s="20">
        <v>2321.1350000000002</v>
      </c>
      <c r="TG332" s="21">
        <v>93.9</v>
      </c>
      <c r="TH332" s="20">
        <v>341.66399999999999</v>
      </c>
      <c r="TI332" s="20">
        <v>2675.1280000000002</v>
      </c>
      <c r="TJ332" s="20">
        <v>2675.1280000000002</v>
      </c>
      <c r="TK332" s="21">
        <v>286.89999999999998</v>
      </c>
      <c r="TL332" s="20">
        <v>1043.556</v>
      </c>
      <c r="TM332" s="20">
        <v>8170.7330000000002</v>
      </c>
      <c r="TN332" s="20">
        <v>8170.7330000000002</v>
      </c>
      <c r="TO332" s="21">
        <v>380.9</v>
      </c>
      <c r="TP332" s="20">
        <v>1385.22</v>
      </c>
      <c r="TQ332" s="20">
        <v>10845.861000000001</v>
      </c>
      <c r="TR332" s="20">
        <v>10845.861000000001</v>
      </c>
      <c r="TS332" s="21">
        <v>276.3</v>
      </c>
      <c r="TT332" s="20">
        <v>1004.9059999999999</v>
      </c>
      <c r="TU332" s="20">
        <v>7868.1149999999998</v>
      </c>
      <c r="TV332" s="20">
        <v>7868.1149999999998</v>
      </c>
      <c r="TW332" s="21">
        <v>172.2</v>
      </c>
      <c r="TX332" s="20">
        <v>298.21800000000002</v>
      </c>
      <c r="TY332" s="20">
        <v>99335.301000000007</v>
      </c>
      <c r="TZ332" s="21">
        <v>71.099999999999994</v>
      </c>
      <c r="UA332" s="20">
        <v>123.14100000000001</v>
      </c>
      <c r="UB332" s="20">
        <v>41017.800000000003</v>
      </c>
      <c r="UC332" s="21">
        <v>74.599999999999994</v>
      </c>
      <c r="UD332" s="20">
        <v>129.166</v>
      </c>
      <c r="UE332" s="20">
        <v>43024.84</v>
      </c>
      <c r="UF332" s="21">
        <v>20.2</v>
      </c>
      <c r="UG332" s="20">
        <v>35.024999999999999</v>
      </c>
      <c r="UH332" s="20">
        <v>11666.64</v>
      </c>
      <c r="UI332" s="20">
        <v>11666.64</v>
      </c>
      <c r="UJ332" s="21">
        <v>80.900000000000006</v>
      </c>
      <c r="UK332" s="20">
        <v>140.05199999999999</v>
      </c>
      <c r="UL332" s="20">
        <v>46650.860999999997</v>
      </c>
      <c r="UM332" s="20">
        <v>46650.860999999997</v>
      </c>
      <c r="UN332" s="21">
        <v>101.1</v>
      </c>
      <c r="UO332" s="20">
        <v>175.077</v>
      </c>
      <c r="UP332" s="20">
        <v>58317.500999999997</v>
      </c>
      <c r="UQ332" s="20">
        <v>58317.500999999997</v>
      </c>
      <c r="UR332" s="21">
        <v>35.9</v>
      </c>
      <c r="US332" s="20">
        <v>62.093000000000004</v>
      </c>
      <c r="UT332" s="20">
        <v>20683.061000000002</v>
      </c>
      <c r="UU332" s="20">
        <v>20683.061000000002</v>
      </c>
      <c r="UV332" s="21">
        <v>81.5</v>
      </c>
      <c r="UW332" s="20">
        <v>994.298</v>
      </c>
      <c r="UX332" s="20">
        <v>14283457.567</v>
      </c>
      <c r="UY332" s="21">
        <v>40.299999999999997</v>
      </c>
      <c r="UZ332" s="20">
        <v>491.49700000000001</v>
      </c>
      <c r="VA332" s="20">
        <v>7060544.585</v>
      </c>
      <c r="VB332" s="21">
        <v>16.899999999999999</v>
      </c>
      <c r="VC332" s="20">
        <v>205.87700000000001</v>
      </c>
      <c r="VD332" s="20">
        <v>2957496.5869999998</v>
      </c>
      <c r="VE332" s="20">
        <v>2957496.5869999998</v>
      </c>
      <c r="VF332" s="21">
        <v>24.3</v>
      </c>
      <c r="VG332" s="20">
        <v>296.923</v>
      </c>
      <c r="VH332" s="20">
        <v>4265416.3949999996</v>
      </c>
      <c r="VI332" s="20">
        <v>4265416.3949999996</v>
      </c>
      <c r="VJ332" s="21">
        <v>41.2</v>
      </c>
      <c r="VK332" s="20">
        <v>502.8</v>
      </c>
      <c r="VL332" s="20">
        <v>7222912.9819999998</v>
      </c>
      <c r="VM332" s="20">
        <v>7222912.9819999998</v>
      </c>
      <c r="VN332" s="21">
        <v>34.200000000000003</v>
      </c>
      <c r="VO332" s="20">
        <v>417.52499999999998</v>
      </c>
      <c r="VP332" s="20">
        <v>5997895.392</v>
      </c>
      <c r="VQ332" s="20">
        <v>5997895.392</v>
      </c>
      <c r="VR332" s="21">
        <v>244.8</v>
      </c>
      <c r="VS332" s="20">
        <v>1205.27</v>
      </c>
      <c r="VT332" s="20">
        <v>1085.7070000000001</v>
      </c>
      <c r="VU332" s="21">
        <v>54.2</v>
      </c>
      <c r="VV332" s="20">
        <v>266.95999999999998</v>
      </c>
      <c r="VW332" s="20">
        <v>240.47800000000001</v>
      </c>
      <c r="VX332" s="21">
        <v>53</v>
      </c>
      <c r="VY332" s="20">
        <v>261.19099999999997</v>
      </c>
      <c r="VZ332" s="20">
        <v>235.28100000000001</v>
      </c>
      <c r="WA332" s="21">
        <v>29.9</v>
      </c>
      <c r="WB332" s="20">
        <v>147.15</v>
      </c>
      <c r="WC332" s="20">
        <v>132.55199999999999</v>
      </c>
      <c r="WD332" s="20">
        <v>132.55199999999999</v>
      </c>
      <c r="WE332" s="21">
        <v>160.69999999999999</v>
      </c>
      <c r="WF332" s="20">
        <v>791.15899999999999</v>
      </c>
      <c r="WG332" s="20">
        <v>712.67600000000004</v>
      </c>
      <c r="WH332" s="20">
        <v>712.67600000000004</v>
      </c>
      <c r="WI332" s="21">
        <v>190.6</v>
      </c>
      <c r="WJ332" s="20">
        <v>938.30899999999997</v>
      </c>
      <c r="WK332" s="20">
        <v>845.22900000000004</v>
      </c>
      <c r="WL332" s="20">
        <v>845.22900000000004</v>
      </c>
      <c r="WM332" s="21">
        <v>30.1</v>
      </c>
      <c r="WN332" s="20">
        <v>148.447</v>
      </c>
      <c r="WO332" s="20">
        <v>133.721</v>
      </c>
      <c r="WP332" s="20">
        <v>133.721</v>
      </c>
      <c r="WQ332" s="21">
        <v>185.8</v>
      </c>
      <c r="WR332" s="20">
        <v>955.25</v>
      </c>
      <c r="WS332" s="20">
        <v>3032.7289999999998</v>
      </c>
      <c r="WT332" s="21">
        <v>70.900000000000006</v>
      </c>
      <c r="WU332" s="20">
        <v>364.54199999999997</v>
      </c>
      <c r="WV332" s="20">
        <v>1157.347</v>
      </c>
      <c r="WW332" s="21">
        <v>65.5</v>
      </c>
      <c r="WX332" s="20">
        <v>336.637</v>
      </c>
      <c r="WY332" s="20">
        <v>1068.7550000000001</v>
      </c>
      <c r="WZ332" s="21">
        <v>44.2</v>
      </c>
      <c r="XA332" s="20">
        <v>227.07900000000001</v>
      </c>
      <c r="XB332" s="20">
        <v>720.93</v>
      </c>
      <c r="XC332" s="20">
        <v>720.93</v>
      </c>
      <c r="XD332" s="21">
        <v>70.7</v>
      </c>
      <c r="XE332" s="20">
        <v>363.63</v>
      </c>
      <c r="XF332" s="20">
        <v>1154.452</v>
      </c>
      <c r="XG332" s="20">
        <v>1154.452</v>
      </c>
      <c r="XH332" s="21">
        <v>114.9</v>
      </c>
      <c r="XI332" s="20">
        <v>590.70899999999995</v>
      </c>
      <c r="XJ332" s="20">
        <v>1875.3820000000001</v>
      </c>
      <c r="XK332" s="20">
        <v>1875.3820000000001</v>
      </c>
      <c r="XL332" s="21">
        <v>69.7</v>
      </c>
      <c r="XM332" s="20">
        <v>358.54199999999997</v>
      </c>
      <c r="XN332" s="22">
        <v>1138.299775</v>
      </c>
      <c r="XO332" s="22">
        <v>1138.299775</v>
      </c>
      <c r="XP332" s="21">
        <v>176.5</v>
      </c>
      <c r="XQ332" s="20">
        <v>5461.8090000000002</v>
      </c>
      <c r="XR332" s="20">
        <v>413948.35399999999</v>
      </c>
      <c r="XS332" s="21">
        <v>84.8</v>
      </c>
      <c r="XT332" s="20">
        <v>2624.87</v>
      </c>
      <c r="XU332" s="20">
        <v>198937.85</v>
      </c>
      <c r="XV332" s="21">
        <v>37.1</v>
      </c>
      <c r="XW332" s="20">
        <v>1147.44</v>
      </c>
      <c r="XX332" s="20">
        <v>86964.047000000006</v>
      </c>
      <c r="XY332" s="20">
        <v>86964.047000000006</v>
      </c>
      <c r="XZ332" s="21">
        <v>54.6</v>
      </c>
      <c r="YA332" s="20">
        <v>1689.499</v>
      </c>
      <c r="YB332" s="20">
        <v>128046.45699999999</v>
      </c>
      <c r="YC332" s="20">
        <v>128046.45699999999</v>
      </c>
      <c r="YD332" s="21">
        <v>91.7</v>
      </c>
      <c r="YE332" s="20">
        <v>2836.9389999999999</v>
      </c>
      <c r="YF332" s="20">
        <v>215010.50399999999</v>
      </c>
      <c r="YG332" s="20">
        <v>215010.50399999999</v>
      </c>
      <c r="YH332" s="21">
        <v>53.7</v>
      </c>
      <c r="YI332" s="20">
        <v>1662.491</v>
      </c>
      <c r="YJ332" s="20">
        <v>125999.497</v>
      </c>
      <c r="YK332" s="20">
        <v>125999.497</v>
      </c>
      <c r="YL332" s="21">
        <v>274.2</v>
      </c>
      <c r="YM332" s="20">
        <v>5544.0410000000002</v>
      </c>
      <c r="YN332" s="20">
        <v>4994.0720000000001</v>
      </c>
      <c r="YO332" s="21">
        <v>160.5</v>
      </c>
      <c r="YP332" s="20">
        <v>3246.498</v>
      </c>
      <c r="YQ332" s="20">
        <v>2924.4450000000002</v>
      </c>
      <c r="YR332" s="21">
        <v>151.4</v>
      </c>
      <c r="YS332" s="20">
        <v>3060.8029999999999</v>
      </c>
      <c r="YT332" s="20">
        <v>2757.1709999999998</v>
      </c>
      <c r="YU332" s="21">
        <v>42.8</v>
      </c>
      <c r="YV332" s="20">
        <v>865.17399999999998</v>
      </c>
      <c r="YW332" s="20">
        <v>779.34900000000005</v>
      </c>
      <c r="YX332" s="20">
        <v>779.34900000000005</v>
      </c>
      <c r="YY332" s="21">
        <v>70.8</v>
      </c>
      <c r="YZ332" s="20">
        <v>1432.3689999999999</v>
      </c>
      <c r="ZA332" s="20">
        <v>1290.278</v>
      </c>
      <c r="ZB332" s="20">
        <v>1290.278</v>
      </c>
      <c r="ZC332" s="21">
        <v>113.6</v>
      </c>
      <c r="ZD332" s="20">
        <v>2297.5430000000001</v>
      </c>
      <c r="ZE332" s="20">
        <v>2069.627</v>
      </c>
      <c r="ZF332" s="20">
        <v>2069.627</v>
      </c>
      <c r="ZG332" s="21">
        <v>73.900000000000006</v>
      </c>
      <c r="ZH332" s="20">
        <v>1494.44</v>
      </c>
      <c r="ZI332" s="20">
        <v>1346.191</v>
      </c>
      <c r="ZJ332" s="20">
        <v>1346.191</v>
      </c>
      <c r="ZK332" s="21">
        <v>417.8</v>
      </c>
      <c r="ZL332" s="20">
        <v>18897.958999999999</v>
      </c>
      <c r="ZM332" s="20">
        <v>2301087.2999999998</v>
      </c>
      <c r="ZN332" s="21">
        <v>234.3</v>
      </c>
      <c r="ZO332" s="20">
        <v>10598.272000000001</v>
      </c>
      <c r="ZP332" s="20">
        <v>1290485.8999999999</v>
      </c>
      <c r="ZQ332" s="21">
        <v>227.4</v>
      </c>
      <c r="ZR332" s="20">
        <v>10283.708000000001</v>
      </c>
      <c r="ZS332" s="20">
        <v>1252183.4129999999</v>
      </c>
      <c r="ZT332" s="21">
        <v>67.7</v>
      </c>
      <c r="ZU332" s="20">
        <v>3061.83</v>
      </c>
      <c r="ZV332" s="20">
        <v>372820.1</v>
      </c>
      <c r="ZW332" s="20">
        <v>372820.1</v>
      </c>
      <c r="ZX332" s="21">
        <v>115.8</v>
      </c>
      <c r="ZY332" s="20">
        <v>5237.8559999999998</v>
      </c>
      <c r="ZZ332" s="20">
        <v>637781.30000000005</v>
      </c>
      <c r="AAA332" s="20">
        <v>637781.30000000005</v>
      </c>
      <c r="AAB332" s="21">
        <v>183.5</v>
      </c>
      <c r="AAC332" s="20">
        <v>8299.6869999999999</v>
      </c>
      <c r="AAD332" s="20">
        <v>1010601.4</v>
      </c>
      <c r="AAE332" s="20">
        <v>1010601.4</v>
      </c>
      <c r="AAF332" s="21">
        <v>119.7</v>
      </c>
      <c r="AAG332" s="20">
        <v>5414.9319999999998</v>
      </c>
      <c r="AAH332" s="20">
        <v>659342.69999999995</v>
      </c>
      <c r="AAI332" s="20">
        <v>659342.69999999995</v>
      </c>
      <c r="AAJ332" s="21">
        <v>267.89999999999998</v>
      </c>
      <c r="AAK332" s="20">
        <v>4634.34</v>
      </c>
      <c r="AAL332" s="20">
        <v>5624872.7000000002</v>
      </c>
      <c r="AAM332" s="21">
        <v>47.2</v>
      </c>
      <c r="AAN332" s="20">
        <v>817.07399999999996</v>
      </c>
      <c r="AAO332" s="20">
        <v>991713.4</v>
      </c>
      <c r="AAP332" s="21">
        <v>105.4</v>
      </c>
      <c r="AAQ332" s="20">
        <v>1823.9110000000001</v>
      </c>
      <c r="AAR332" s="20">
        <v>2213748.6</v>
      </c>
      <c r="AAS332" s="20">
        <v>2213748.6</v>
      </c>
      <c r="AAT332" s="21">
        <v>115.2</v>
      </c>
      <c r="AAU332" s="20">
        <v>1993.356</v>
      </c>
      <c r="AAV332" s="20">
        <v>2419410.7000000002</v>
      </c>
      <c r="AAW332" s="20">
        <v>2419410.7000000002</v>
      </c>
      <c r="AAX332" s="21">
        <v>220.7</v>
      </c>
      <c r="AAY332" s="20">
        <v>3817.2660000000001</v>
      </c>
      <c r="AAZ332" s="20">
        <v>4633159.3</v>
      </c>
      <c r="ABA332" s="20">
        <v>4633159.3</v>
      </c>
      <c r="ABB332" s="21">
        <v>159.80000000000001</v>
      </c>
      <c r="ABC332" s="20">
        <v>2763.43</v>
      </c>
      <c r="ABD332" s="20">
        <v>3354078.1</v>
      </c>
      <c r="ABE332" s="20">
        <v>3354078.1</v>
      </c>
      <c r="ABF332" s="21">
        <v>424.6</v>
      </c>
      <c r="ABG332" s="20">
        <v>349.85700000000003</v>
      </c>
      <c r="ABH332" s="20">
        <v>315.15100000000001</v>
      </c>
      <c r="ABI332" s="21">
        <v>22.2</v>
      </c>
      <c r="ABJ332" s="20">
        <v>18.257999999999999</v>
      </c>
      <c r="ABK332" s="20">
        <v>16.446999999999999</v>
      </c>
      <c r="ABL332" s="21">
        <v>22.6</v>
      </c>
      <c r="ABM332" s="20">
        <v>18.626000000000001</v>
      </c>
      <c r="ABN332" s="20">
        <v>16.777999999999999</v>
      </c>
      <c r="ABO332" s="21">
        <v>67.2</v>
      </c>
      <c r="ABP332" s="20">
        <v>55.360999999999997</v>
      </c>
      <c r="ABQ332" s="20">
        <v>49.87</v>
      </c>
      <c r="ABR332" s="20">
        <v>49.87</v>
      </c>
      <c r="ABS332" s="21">
        <v>335.3</v>
      </c>
      <c r="ABT332" s="20">
        <v>276.238</v>
      </c>
      <c r="ABU332" s="20">
        <v>248.83500000000001</v>
      </c>
      <c r="ABV332" s="20">
        <v>248.83500000000001</v>
      </c>
      <c r="ABW332" s="21">
        <v>402.5</v>
      </c>
      <c r="ABX332" s="20">
        <v>331.59899999999999</v>
      </c>
      <c r="ABY332" s="20">
        <v>298.70400000000001</v>
      </c>
      <c r="ABZ332" s="20">
        <v>298.70400000000001</v>
      </c>
      <c r="ACA332" s="21">
        <v>99.5</v>
      </c>
      <c r="ACB332" s="20">
        <v>81.988</v>
      </c>
      <c r="ACC332" s="20">
        <v>73.855000000000004</v>
      </c>
      <c r="ACD332" s="20">
        <v>73.855000000000004</v>
      </c>
      <c r="ACE332" s="21">
        <v>83.5</v>
      </c>
      <c r="ACF332" s="20">
        <v>1107.5409999999999</v>
      </c>
      <c r="ACG332" s="20">
        <v>22039.399000000001</v>
      </c>
      <c r="ACH332" s="21">
        <v>42.3</v>
      </c>
      <c r="ACI332" s="20">
        <v>561.05999999999995</v>
      </c>
      <c r="ACJ332" s="20">
        <v>11164.758</v>
      </c>
      <c r="ACK332" s="21">
        <v>16.7</v>
      </c>
      <c r="ACL332" s="20">
        <v>221.17699999999999</v>
      </c>
      <c r="ACM332" s="20">
        <v>4401.2879999999996</v>
      </c>
      <c r="ACN332" s="20">
        <v>4401.2879999999996</v>
      </c>
      <c r="ACO332" s="21">
        <v>24.5</v>
      </c>
      <c r="ACP332" s="20">
        <v>325.30399999999997</v>
      </c>
      <c r="ACQ332" s="20">
        <v>6473.3530000000001</v>
      </c>
      <c r="ACR332" s="20">
        <v>6473.3530000000001</v>
      </c>
      <c r="ACS332" s="21">
        <v>41.2</v>
      </c>
      <c r="ACT332" s="20">
        <v>546.48099999999999</v>
      </c>
      <c r="ACU332" s="20">
        <v>10874.641</v>
      </c>
      <c r="ACV332" s="20">
        <v>10874.641</v>
      </c>
      <c r="ACW332" s="21">
        <v>19.399999999999999</v>
      </c>
      <c r="ACX332" s="20">
        <v>257.70400000000001</v>
      </c>
      <c r="ACY332" s="20">
        <v>5128.1490000000003</v>
      </c>
      <c r="ACZ332" s="20">
        <v>5128.1490000000003</v>
      </c>
      <c r="ADA332" s="21">
        <v>201.7</v>
      </c>
      <c r="ADB332" s="20">
        <v>767.44899999999996</v>
      </c>
      <c r="ADC332" s="20">
        <v>3226.9690000000001</v>
      </c>
      <c r="ADD332" s="21">
        <v>62.9</v>
      </c>
      <c r="ADE332" s="20">
        <v>239.203</v>
      </c>
      <c r="ADF332" s="20">
        <v>1005.8</v>
      </c>
      <c r="ADG332" s="21">
        <v>71.400000000000006</v>
      </c>
      <c r="ADH332" s="20">
        <v>271.84699999999998</v>
      </c>
      <c r="ADI332" s="20">
        <v>1143.0619999999999</v>
      </c>
      <c r="ADJ332" s="20">
        <v>1143.0619999999999</v>
      </c>
      <c r="ADK332" s="21">
        <v>67.400000000000006</v>
      </c>
      <c r="ADL332" s="20">
        <v>256.399</v>
      </c>
      <c r="ADM332" s="20">
        <v>1078.107</v>
      </c>
      <c r="ADN332" s="20">
        <v>1078.107</v>
      </c>
      <c r="ADO332" s="21">
        <v>138.80000000000001</v>
      </c>
      <c r="ADP332" s="20">
        <v>528.24599999999998</v>
      </c>
      <c r="ADQ332" s="20">
        <v>2221.1689999999999</v>
      </c>
      <c r="ADR332" s="20">
        <v>2221.1689999999999</v>
      </c>
      <c r="ADS332" s="21">
        <v>134.19999999999999</v>
      </c>
      <c r="ADT332" s="20">
        <v>510.541</v>
      </c>
      <c r="ADU332" s="20">
        <v>2146.7240000000002</v>
      </c>
      <c r="ADV332" s="20">
        <v>2146.7240000000002</v>
      </c>
      <c r="ADW332" s="21">
        <v>298.5</v>
      </c>
      <c r="ADX332" s="20">
        <v>2905.9340000000002</v>
      </c>
      <c r="ADY332" s="20">
        <v>2617.665</v>
      </c>
      <c r="ADZ332" s="21">
        <v>54.5</v>
      </c>
      <c r="AEA332" s="20">
        <v>530.39599999999996</v>
      </c>
      <c r="AEB332" s="20">
        <v>477.78100000000001</v>
      </c>
      <c r="AEC332" s="21">
        <v>50.9</v>
      </c>
      <c r="AED332" s="20">
        <v>495.577</v>
      </c>
      <c r="AEE332" s="20">
        <v>446.416</v>
      </c>
      <c r="AEF332" s="21">
        <v>100</v>
      </c>
      <c r="AEG332" s="20">
        <v>973.83799999999997</v>
      </c>
      <c r="AEH332" s="20">
        <v>877.23299999999995</v>
      </c>
      <c r="AEI332" s="20">
        <v>877.23299999999995</v>
      </c>
      <c r="AEJ332" s="21">
        <v>144</v>
      </c>
      <c r="AEK332" s="20">
        <v>1401.7</v>
      </c>
      <c r="AEL332" s="20">
        <v>1262.6510000000001</v>
      </c>
      <c r="AEM332" s="20">
        <v>1262.6510000000001</v>
      </c>
      <c r="AEN332" s="21">
        <v>244</v>
      </c>
      <c r="AEO332" s="20">
        <v>2375.5369999999998</v>
      </c>
      <c r="AEP332" s="20">
        <v>2139.884</v>
      </c>
      <c r="AEQ332" s="20">
        <v>2139.884</v>
      </c>
      <c r="AER332" s="21">
        <v>98</v>
      </c>
      <c r="AES332" s="20">
        <v>953.91</v>
      </c>
      <c r="AET332" s="20">
        <v>859.28200000000004</v>
      </c>
      <c r="AEU332" s="20">
        <v>859.28200000000004</v>
      </c>
      <c r="AEV332" s="21">
        <v>259.39999999999998</v>
      </c>
      <c r="AEW332" s="20">
        <v>1363.2149999999999</v>
      </c>
      <c r="AEX332" s="20">
        <v>11925.268</v>
      </c>
      <c r="AEY332" s="21">
        <v>35.299999999999997</v>
      </c>
      <c r="AEZ332" s="20">
        <v>185.42400000000001</v>
      </c>
      <c r="AFA332" s="20">
        <v>1622.0730000000001</v>
      </c>
      <c r="AFB332" s="21">
        <v>35.4</v>
      </c>
      <c r="AFC332" s="20">
        <v>186.18299999999999</v>
      </c>
      <c r="AFD332" s="20">
        <v>1628.711</v>
      </c>
      <c r="AFE332" s="21">
        <v>90.2</v>
      </c>
      <c r="AFF332" s="20">
        <v>473.80700000000002</v>
      </c>
      <c r="AFG332" s="20">
        <v>4144.8140000000003</v>
      </c>
      <c r="AFH332" s="20">
        <v>4144.8140000000003</v>
      </c>
      <c r="AFI332" s="21">
        <v>134</v>
      </c>
      <c r="AFJ332" s="20">
        <v>703.98400000000004</v>
      </c>
      <c r="AFK332" s="20">
        <v>6158.3810000000003</v>
      </c>
      <c r="AFL332" s="20">
        <v>6158.3810000000003</v>
      </c>
      <c r="AFM332" s="21">
        <v>224.1</v>
      </c>
      <c r="AFN332" s="20">
        <v>1177.7909999999999</v>
      </c>
      <c r="AFO332" s="20">
        <v>10303.195</v>
      </c>
      <c r="AFP332" s="20">
        <v>10303.195</v>
      </c>
      <c r="AFQ332" s="21">
        <v>111.7</v>
      </c>
      <c r="AFR332" s="20">
        <v>587.04399999999998</v>
      </c>
      <c r="AFS332" s="20">
        <v>5135.402</v>
      </c>
      <c r="AFT332" s="20">
        <v>5135.402</v>
      </c>
      <c r="AFU332" s="21">
        <v>216.1</v>
      </c>
      <c r="AFV332" s="20">
        <v>536.03399999999999</v>
      </c>
      <c r="AFW332" s="20">
        <v>773.28300000000002</v>
      </c>
      <c r="AFX332" s="21">
        <v>46.4</v>
      </c>
      <c r="AFY332" s="20">
        <v>115.10299999999999</v>
      </c>
      <c r="AFZ332" s="20">
        <v>166.048</v>
      </c>
      <c r="AGA332" s="21">
        <v>97.6</v>
      </c>
      <c r="AGB332" s="20">
        <v>242.09299999999999</v>
      </c>
      <c r="AGC332" s="20">
        <v>349.24299999999999</v>
      </c>
      <c r="AGD332" s="20">
        <v>349.24299999999999</v>
      </c>
      <c r="AGE332" s="21">
        <v>72.099999999999994</v>
      </c>
      <c r="AGF332" s="20">
        <v>178.83799999999999</v>
      </c>
      <c r="AGG332" s="20">
        <v>257.99200000000002</v>
      </c>
      <c r="AGH332" s="20">
        <v>257.99200000000002</v>
      </c>
      <c r="AGI332" s="21">
        <v>169.7</v>
      </c>
      <c r="AGJ332" s="20">
        <v>420.93099999999998</v>
      </c>
      <c r="AGK332" s="20">
        <v>607.23500000000001</v>
      </c>
      <c r="AGL332" s="20">
        <v>607.23500000000001</v>
      </c>
      <c r="AGM332" s="21">
        <v>144.9</v>
      </c>
      <c r="AGN332" s="20">
        <v>359.48700000000002</v>
      </c>
      <c r="AGO332" s="20">
        <v>518.596</v>
      </c>
      <c r="AGP332" s="20">
        <v>518.596</v>
      </c>
      <c r="AGQ332" s="21">
        <v>122.4</v>
      </c>
      <c r="AGR332" s="20">
        <v>796.94200000000001</v>
      </c>
      <c r="AGS332" s="20">
        <v>3340.4609999999998</v>
      </c>
      <c r="AGT332" s="21">
        <v>48.8</v>
      </c>
      <c r="AGU332" s="20">
        <v>317.63499999999999</v>
      </c>
      <c r="AGV332" s="20">
        <v>1331.3969999999999</v>
      </c>
      <c r="AGW332" s="21">
        <v>51.9</v>
      </c>
      <c r="AGX332" s="20">
        <v>337.74299999999999</v>
      </c>
      <c r="AGY332" s="20">
        <v>1415.682</v>
      </c>
      <c r="AGZ332" s="21">
        <v>31</v>
      </c>
      <c r="AHA332" s="20">
        <v>201.756</v>
      </c>
      <c r="AHB332" s="20">
        <v>845.67899999999997</v>
      </c>
      <c r="AHC332" s="20">
        <v>845.67899999999997</v>
      </c>
      <c r="AHD332" s="21">
        <v>42.6</v>
      </c>
      <c r="AHE332" s="20">
        <v>277.55200000000002</v>
      </c>
      <c r="AHF332" s="20">
        <v>1163.385</v>
      </c>
      <c r="AHG332" s="20">
        <v>1163.385</v>
      </c>
      <c r="AHH332" s="21">
        <v>73.599999999999994</v>
      </c>
      <c r="AHI332" s="20">
        <v>479.30700000000002</v>
      </c>
      <c r="AHJ332" s="20">
        <v>2009.0640000000001</v>
      </c>
      <c r="AHK332" s="20">
        <v>2009.0640000000001</v>
      </c>
      <c r="AHL332" s="21">
        <v>45.1</v>
      </c>
      <c r="AHM332" s="20">
        <v>293.625</v>
      </c>
      <c r="AHN332" s="20">
        <v>1230.758</v>
      </c>
      <c r="AHO332" s="20">
        <v>1230.758</v>
      </c>
      <c r="AHP332" s="21">
        <v>297.5</v>
      </c>
      <c r="AHQ332" s="20">
        <v>731.61300000000006</v>
      </c>
      <c r="AHR332" s="20">
        <v>659.03700000000003</v>
      </c>
      <c r="AHS332" s="21">
        <v>131.6</v>
      </c>
      <c r="AHT332" s="20">
        <v>323.64699999999999</v>
      </c>
      <c r="AHU332" s="20">
        <v>291.541</v>
      </c>
      <c r="AHV332" s="21">
        <v>124.6</v>
      </c>
      <c r="AHW332" s="20">
        <v>306.375</v>
      </c>
      <c r="AHX332" s="20">
        <v>275.983</v>
      </c>
      <c r="AHY332" s="21">
        <v>64.900000000000006</v>
      </c>
      <c r="AHZ332" s="20">
        <v>159.624</v>
      </c>
      <c r="AIA332" s="20">
        <v>143.78899999999999</v>
      </c>
      <c r="AIB332" s="20">
        <v>143.78899999999999</v>
      </c>
      <c r="AIC332" s="21">
        <v>101</v>
      </c>
      <c r="AID332" s="20">
        <v>248.34200000000001</v>
      </c>
      <c r="AIE332" s="20">
        <v>223.70699999999999</v>
      </c>
      <c r="AIF332" s="20">
        <v>223.70699999999999</v>
      </c>
      <c r="AIG332" s="21">
        <v>165.9</v>
      </c>
      <c r="AIH332" s="20">
        <v>407.96600000000001</v>
      </c>
      <c r="AII332" s="20">
        <v>367.49599999999998</v>
      </c>
      <c r="AIJ332" s="20">
        <v>367.49599999999998</v>
      </c>
      <c r="AIK332" s="21">
        <v>96.8</v>
      </c>
      <c r="AIL332" s="20">
        <v>238.00800000000001</v>
      </c>
      <c r="AIM332" s="20">
        <v>214.398</v>
      </c>
      <c r="AIN332" s="20">
        <v>214.398</v>
      </c>
      <c r="AIO332" s="21">
        <v>114.3</v>
      </c>
      <c r="AIP332" s="20">
        <v>1955.3779999999999</v>
      </c>
      <c r="AIQ332" s="20">
        <v>164418.193</v>
      </c>
      <c r="AIR332" s="21">
        <v>18.3</v>
      </c>
      <c r="AIS332" s="20">
        <v>313.07600000000002</v>
      </c>
      <c r="AIT332" s="20">
        <v>26325.044000000002</v>
      </c>
      <c r="AIU332" s="21">
        <v>20.3</v>
      </c>
      <c r="AIV332" s="20">
        <v>347.649</v>
      </c>
      <c r="AIW332" s="20">
        <v>29232.135999999999</v>
      </c>
      <c r="AIX332" s="20">
        <v>29232.135999999999</v>
      </c>
      <c r="AIY332" s="21">
        <v>75.7</v>
      </c>
      <c r="AIZ332" s="20">
        <v>1294.653</v>
      </c>
      <c r="AJA332" s="20">
        <v>108861.01300000001</v>
      </c>
      <c r="AJB332" s="20">
        <v>108861.01300000001</v>
      </c>
      <c r="AJC332" s="21">
        <v>96</v>
      </c>
      <c r="AJD332" s="20">
        <v>1642.3019999999999</v>
      </c>
      <c r="AJE332" s="20">
        <v>138093.149</v>
      </c>
      <c r="AJF332" s="20">
        <v>138093.149</v>
      </c>
      <c r="AJG332" s="21">
        <v>52.5</v>
      </c>
      <c r="AJH332" s="20">
        <v>897.26</v>
      </c>
      <c r="AJI332" s="20">
        <v>75446.201000000001</v>
      </c>
      <c r="AJJ332" s="20">
        <v>75446.201000000001</v>
      </c>
      <c r="AJK332" s="21">
        <v>102.8</v>
      </c>
      <c r="AJL332" s="20">
        <v>958.63900000000001</v>
      </c>
      <c r="AJM332" s="20">
        <v>3594.8969999999999</v>
      </c>
      <c r="AJN332" s="21">
        <v>27.2</v>
      </c>
      <c r="AJO332" s="20">
        <v>253.607</v>
      </c>
      <c r="AJP332" s="20">
        <v>951.02800000000002</v>
      </c>
      <c r="AJQ332" s="21">
        <v>14.6</v>
      </c>
      <c r="AJR332" s="20">
        <v>135.92699999999999</v>
      </c>
      <c r="AJS332" s="20">
        <v>509.72500000000002</v>
      </c>
      <c r="AJT332" s="20">
        <v>509.72500000000002</v>
      </c>
      <c r="AJU332" s="21">
        <v>61</v>
      </c>
      <c r="AJV332" s="20">
        <v>569.10500000000002</v>
      </c>
      <c r="AJW332" s="20">
        <v>2134.1439999999998</v>
      </c>
      <c r="AJX332" s="20">
        <v>2134.1439999999998</v>
      </c>
      <c r="AJY332" s="21">
        <v>75.599999999999994</v>
      </c>
      <c r="AJZ332" s="20">
        <v>705.03200000000004</v>
      </c>
      <c r="AKA332" s="20">
        <v>2643.8690000000001</v>
      </c>
      <c r="AKB332" s="20">
        <v>2643.8690000000001</v>
      </c>
      <c r="AKC332" s="21">
        <v>63.7</v>
      </c>
      <c r="AKD332" s="20">
        <v>594.28</v>
      </c>
      <c r="AKE332" s="20">
        <v>2228.549</v>
      </c>
      <c r="AKF332" s="20">
        <v>2228.549</v>
      </c>
      <c r="AKG332" s="21">
        <v>306.2</v>
      </c>
      <c r="AKH332" s="20">
        <v>1835.895</v>
      </c>
      <c r="AKI332" s="20">
        <v>17095.484</v>
      </c>
      <c r="AKJ332" s="21">
        <v>35.700000000000003</v>
      </c>
      <c r="AKK332" s="20">
        <v>214.32</v>
      </c>
      <c r="AKL332" s="20">
        <v>1995.701</v>
      </c>
      <c r="AKM332" s="21">
        <v>34.799999999999997</v>
      </c>
      <c r="AKN332" s="20">
        <v>208.80500000000001</v>
      </c>
      <c r="AKO332" s="20">
        <v>1944.346</v>
      </c>
      <c r="AKP332" s="21">
        <v>91.5</v>
      </c>
      <c r="AKQ332" s="20">
        <v>548.42700000000002</v>
      </c>
      <c r="AKR332" s="20">
        <v>5106.8389999999999</v>
      </c>
      <c r="AKS332" s="20">
        <v>5106.8389999999999</v>
      </c>
      <c r="AKT332" s="21">
        <v>179</v>
      </c>
      <c r="AKU332" s="20">
        <v>1073.1479999999999</v>
      </c>
      <c r="AKV332" s="20">
        <v>9992.9439999999995</v>
      </c>
      <c r="AKW332" s="20">
        <v>9992.9439999999995</v>
      </c>
      <c r="AKX332" s="21">
        <v>270.39999999999998</v>
      </c>
      <c r="AKY332" s="20">
        <v>1621.575</v>
      </c>
      <c r="AKZ332" s="20">
        <v>15099.782999999999</v>
      </c>
      <c r="ALA332" s="20">
        <v>15099.782999999999</v>
      </c>
      <c r="ALB332" s="21">
        <v>137.19999999999999</v>
      </c>
      <c r="ALC332" s="20">
        <v>822.66600000000005</v>
      </c>
      <c r="ALD332" s="20">
        <v>7660.5020000000004</v>
      </c>
      <c r="ALE332" s="20">
        <v>7660.5020000000004</v>
      </c>
      <c r="ALF332" s="21">
        <v>344</v>
      </c>
      <c r="ALG332" s="20">
        <v>1505.32</v>
      </c>
      <c r="ALH332" s="20">
        <v>2037.902</v>
      </c>
      <c r="ALI332" s="21">
        <v>147.5</v>
      </c>
      <c r="ALJ332" s="20">
        <v>645.67200000000003</v>
      </c>
      <c r="ALK332" s="20">
        <v>874.11099999999999</v>
      </c>
      <c r="ALL332" s="21">
        <v>52.8</v>
      </c>
      <c r="ALM332" s="20">
        <v>230.90700000000001</v>
      </c>
      <c r="ALN332" s="20">
        <v>312.60199999999998</v>
      </c>
      <c r="ALO332" s="20">
        <v>312.60199999999998</v>
      </c>
      <c r="ALP332" s="21">
        <v>143.69999999999999</v>
      </c>
      <c r="ALQ332" s="20">
        <v>628.74099999999999</v>
      </c>
      <c r="ALR332" s="20">
        <v>851.18899999999996</v>
      </c>
      <c r="ALS332" s="20">
        <v>851.18899999999996</v>
      </c>
      <c r="ALT332" s="21">
        <v>196.4</v>
      </c>
      <c r="ALU332" s="20">
        <v>859.64800000000002</v>
      </c>
      <c r="ALV332" s="20">
        <v>1163.7919999999999</v>
      </c>
      <c r="ALW332" s="20">
        <v>1163.7919999999999</v>
      </c>
      <c r="ALX332" s="21">
        <v>143.5</v>
      </c>
      <c r="ALY332" s="20">
        <v>627.875</v>
      </c>
      <c r="ALZ332" s="20">
        <v>850.01700000000005</v>
      </c>
      <c r="AMA332" s="20">
        <v>850.01700000000005</v>
      </c>
      <c r="AMB332" s="21">
        <v>232.7</v>
      </c>
      <c r="AMC332" s="20">
        <v>1148.173</v>
      </c>
      <c r="AMD332" s="20">
        <v>38176.982000000004</v>
      </c>
      <c r="AME332" s="21">
        <v>53.7</v>
      </c>
      <c r="AMF332" s="20">
        <v>265.12299999999999</v>
      </c>
      <c r="AMG332" s="20">
        <v>8815.3950000000004</v>
      </c>
      <c r="AMH332" s="21">
        <v>90.1</v>
      </c>
      <c r="AMI332" s="20">
        <v>444.58100000000002</v>
      </c>
      <c r="AMJ332" s="20">
        <v>14782.411</v>
      </c>
      <c r="AMK332" s="20">
        <v>14782.411</v>
      </c>
      <c r="AML332" s="21">
        <v>88.9</v>
      </c>
      <c r="AMM332" s="20">
        <v>438.46899999999999</v>
      </c>
      <c r="AMN332" s="20">
        <v>14579.175999999999</v>
      </c>
      <c r="AMO332" s="20">
        <v>14579.175999999999</v>
      </c>
      <c r="AMP332" s="21">
        <v>179</v>
      </c>
      <c r="AMQ332" s="20">
        <v>883.05</v>
      </c>
      <c r="AMR332" s="20">
        <v>29361.587</v>
      </c>
      <c r="AMS332" s="20">
        <v>29361.587</v>
      </c>
      <c r="AMT332" s="21">
        <v>129.1</v>
      </c>
      <c r="AMU332" s="20">
        <v>636.74400000000003</v>
      </c>
      <c r="AMV332" s="20">
        <v>21171.85</v>
      </c>
      <c r="AMW332" s="20">
        <v>21171.85</v>
      </c>
      <c r="AMX332" s="21">
        <v>127</v>
      </c>
      <c r="AMY332" s="22">
        <v>729.700198</v>
      </c>
      <c r="AMZ332" s="20">
        <v>10702.805</v>
      </c>
      <c r="ANA332" s="21">
        <v>41.2</v>
      </c>
      <c r="ANB332" s="20">
        <v>236.83199999999999</v>
      </c>
      <c r="ANC332" s="20">
        <v>3473.7139999999999</v>
      </c>
      <c r="AND332" s="21">
        <v>42</v>
      </c>
      <c r="ANE332" s="20">
        <v>241.36500000000001</v>
      </c>
      <c r="ANF332" s="20">
        <v>3540.203</v>
      </c>
      <c r="ANG332" s="21">
        <v>13.3</v>
      </c>
      <c r="ANH332" s="22">
        <v>76.128310999999997</v>
      </c>
      <c r="ANI332" s="22">
        <v>1116.6043830000001</v>
      </c>
      <c r="ANJ332" s="22">
        <v>1116.6043830000001</v>
      </c>
      <c r="ANK332" s="21">
        <v>72.5</v>
      </c>
      <c r="ANL332" s="22">
        <v>416.73959200000002</v>
      </c>
      <c r="ANM332" s="22">
        <v>6112.4862979999998</v>
      </c>
      <c r="ANN332" s="22">
        <v>6112.4862979999998</v>
      </c>
      <c r="ANO332" s="21">
        <v>85.8</v>
      </c>
      <c r="ANP332" s="22">
        <v>492.86790300000001</v>
      </c>
      <c r="ANQ332" s="22">
        <v>7229.090682</v>
      </c>
      <c r="ANR332" s="22">
        <v>7229.090682</v>
      </c>
      <c r="ANS332" s="21">
        <v>59.1</v>
      </c>
      <c r="ANT332" s="22">
        <v>339.28729099999998</v>
      </c>
      <c r="ANU332" s="22">
        <v>4976.4624100000001</v>
      </c>
      <c r="ANV332" s="22">
        <v>4976.4624100000001</v>
      </c>
      <c r="ANW332" s="21">
        <v>271.5</v>
      </c>
      <c r="ANX332" s="20">
        <v>64945.394</v>
      </c>
      <c r="ANY332" s="20">
        <v>64945.394</v>
      </c>
      <c r="ANZ332" s="21">
        <v>115.5</v>
      </c>
      <c r="AOA332" s="20">
        <v>27627.093000000001</v>
      </c>
      <c r="AOB332" s="20">
        <v>27627.093000000001</v>
      </c>
      <c r="AOC332" s="21">
        <v>116.4</v>
      </c>
      <c r="AOD332" s="20">
        <v>27840.936000000002</v>
      </c>
      <c r="AOE332" s="20">
        <v>27840.936000000002</v>
      </c>
      <c r="AOF332" s="21">
        <v>75.8</v>
      </c>
      <c r="AOG332" s="20">
        <v>18131.721000000001</v>
      </c>
      <c r="AOH332" s="20">
        <v>18131.721000000001</v>
      </c>
      <c r="AOI332" s="20">
        <v>18131.721000000001</v>
      </c>
      <c r="AOJ332" s="21">
        <v>80.2</v>
      </c>
      <c r="AOK332" s="20">
        <v>19186.580000000002</v>
      </c>
      <c r="AOL332" s="20">
        <v>19186.580000000002</v>
      </c>
      <c r="AOM332" s="20">
        <v>19186.580000000002</v>
      </c>
      <c r="AON332" s="21">
        <v>156</v>
      </c>
      <c r="AOO332" s="20">
        <v>37318.300999999999</v>
      </c>
      <c r="AOP332" s="20">
        <v>37318.300999999999</v>
      </c>
      <c r="AOQ332" s="20">
        <v>37318.300999999999</v>
      </c>
      <c r="AOR332" s="21">
        <v>49.7</v>
      </c>
      <c r="AOS332" s="20">
        <v>11886.59</v>
      </c>
      <c r="AOT332" s="20">
        <v>11886.59</v>
      </c>
      <c r="AOU332" s="20">
        <v>11886.59</v>
      </c>
      <c r="AOV332" s="21">
        <v>271.39999999999998</v>
      </c>
      <c r="AOW332" s="20">
        <v>37898.773000000001</v>
      </c>
      <c r="AOX332" s="20">
        <v>34139.214</v>
      </c>
      <c r="AOY332" s="21">
        <v>103.4</v>
      </c>
      <c r="AOZ332" s="20">
        <v>14444.141</v>
      </c>
      <c r="APA332" s="20">
        <v>13011.281999999999</v>
      </c>
      <c r="APB332" s="21">
        <v>95.8</v>
      </c>
      <c r="APC332" s="20">
        <v>13377.618</v>
      </c>
      <c r="APD332" s="20">
        <v>12050.558000000001</v>
      </c>
      <c r="APE332" s="21">
        <v>59.2</v>
      </c>
      <c r="APF332" s="20">
        <v>8263.1029999999992</v>
      </c>
      <c r="APG332" s="20">
        <v>7443.4040000000005</v>
      </c>
      <c r="APH332" s="20">
        <v>7443.4040000000005</v>
      </c>
      <c r="API332" s="21">
        <v>108.8</v>
      </c>
      <c r="APJ332" s="20">
        <v>15191.529</v>
      </c>
      <c r="APK332" s="20">
        <v>13684.529</v>
      </c>
      <c r="APL332" s="20">
        <v>13684.529</v>
      </c>
      <c r="APM332" s="21">
        <v>168</v>
      </c>
      <c r="APN332" s="20">
        <v>23454.632000000001</v>
      </c>
      <c r="APO332" s="20">
        <v>21127.932000000001</v>
      </c>
      <c r="APP332" s="20">
        <v>21127.932000000001</v>
      </c>
      <c r="APQ332" s="21">
        <v>91.9</v>
      </c>
      <c r="APR332" s="20">
        <v>12838.491</v>
      </c>
      <c r="APS332" s="20">
        <v>11564.913</v>
      </c>
      <c r="APT332" s="20">
        <v>11564.913</v>
      </c>
      <c r="APU332" s="21">
        <v>135.4</v>
      </c>
      <c r="APV332" s="20">
        <v>588.20299999999997</v>
      </c>
      <c r="APW332" s="20">
        <v>8569.3590000000004</v>
      </c>
      <c r="APX332" s="21">
        <v>69.099999999999994</v>
      </c>
      <c r="APY332" s="20">
        <v>300.38299999999998</v>
      </c>
      <c r="APZ332" s="20">
        <v>4376.1940000000004</v>
      </c>
      <c r="AQA332" s="21">
        <v>34.1</v>
      </c>
      <c r="AQB332" s="20">
        <v>148.328</v>
      </c>
      <c r="AQC332" s="20">
        <v>2160.951</v>
      </c>
      <c r="AQD332" s="20">
        <v>2160.951</v>
      </c>
      <c r="AQE332" s="21">
        <v>32.1</v>
      </c>
      <c r="AQF332" s="20">
        <v>139.49199999999999</v>
      </c>
      <c r="AQG332" s="20">
        <v>2032.2139999999999</v>
      </c>
      <c r="AQH332" s="20">
        <v>2032.2139999999999</v>
      </c>
      <c r="AQI332" s="21">
        <v>66.2</v>
      </c>
      <c r="AQJ332" s="20">
        <v>287.82</v>
      </c>
      <c r="AQK332" s="20">
        <v>4193.165</v>
      </c>
      <c r="AQL332" s="20">
        <v>4193.165</v>
      </c>
      <c r="AQM332" s="21">
        <v>56.4</v>
      </c>
      <c r="AQN332" s="20">
        <v>245.09700000000001</v>
      </c>
      <c r="AQO332" s="20">
        <v>3570.7489999999998</v>
      </c>
      <c r="AQP332" s="20">
        <v>3570.7489999999998</v>
      </c>
    </row>
    <row r="333" spans="1:1134" x14ac:dyDescent="0.2">
      <c r="A333" s="18">
        <v>44742</v>
      </c>
      <c r="B333" s="21">
        <v>220.3</v>
      </c>
      <c r="C333" s="21">
        <v>208.6</v>
      </c>
      <c r="D333" s="20">
        <v>80824.648000000001</v>
      </c>
      <c r="E333" s="21">
        <v>64.099999999999994</v>
      </c>
      <c r="F333" s="21">
        <v>64.5</v>
      </c>
      <c r="G333" s="20">
        <v>23514.560000000001</v>
      </c>
      <c r="H333" s="21">
        <v>48</v>
      </c>
      <c r="I333" s="21">
        <v>45.6</v>
      </c>
      <c r="J333" s="20">
        <v>17627.923999999999</v>
      </c>
      <c r="K333" s="21">
        <v>108.3</v>
      </c>
      <c r="L333" s="21">
        <v>98.7</v>
      </c>
      <c r="M333" s="20">
        <v>39736.51</v>
      </c>
      <c r="N333" s="21">
        <v>156.4</v>
      </c>
      <c r="O333" s="21">
        <v>144.30000000000001</v>
      </c>
      <c r="P333" s="20">
        <v>57364.434000000001</v>
      </c>
      <c r="Q333" s="21">
        <v>123.1</v>
      </c>
      <c r="R333" s="21">
        <v>112.1</v>
      </c>
      <c r="S333" s="20">
        <v>45173.881000000001</v>
      </c>
      <c r="T333" s="21">
        <v>246.6</v>
      </c>
      <c r="U333" s="21">
        <v>241.7</v>
      </c>
      <c r="V333" s="20">
        <v>221822.20600000001</v>
      </c>
      <c r="W333" s="21">
        <v>87.8</v>
      </c>
      <c r="X333" s="21">
        <v>86.2</v>
      </c>
      <c r="Y333" s="20">
        <v>79028.145999999993</v>
      </c>
      <c r="Z333" s="21">
        <v>88.7</v>
      </c>
      <c r="AA333" s="21">
        <v>86.7</v>
      </c>
      <c r="AB333" s="20">
        <v>79813.808999999994</v>
      </c>
      <c r="AC333" s="21">
        <v>61.9</v>
      </c>
      <c r="AD333" s="21">
        <v>58.1</v>
      </c>
      <c r="AE333" s="20">
        <v>55661.608999999997</v>
      </c>
      <c r="AF333" s="21">
        <v>96.8</v>
      </c>
      <c r="AG333" s="21">
        <v>97.4</v>
      </c>
      <c r="AH333" s="20">
        <v>87132.451000000001</v>
      </c>
      <c r="AI333" s="21">
        <v>158.69999999999999</v>
      </c>
      <c r="AJ333" s="21">
        <v>155.6</v>
      </c>
      <c r="AK333" s="20">
        <v>142794.06</v>
      </c>
      <c r="AL333" s="21">
        <v>94.4</v>
      </c>
      <c r="AM333" s="21">
        <v>98.5</v>
      </c>
      <c r="AN333" s="20">
        <v>84948.100999999995</v>
      </c>
      <c r="AO333" s="21">
        <v>264.60000000000002</v>
      </c>
      <c r="AP333" s="21">
        <v>282.60000000000002</v>
      </c>
      <c r="AQ333" s="20">
        <v>140997.557</v>
      </c>
      <c r="AR333" s="21">
        <v>104.3</v>
      </c>
      <c r="AS333" s="21">
        <v>113.2</v>
      </c>
      <c r="AT333" s="20">
        <v>55567.930999999997</v>
      </c>
      <c r="AU333" s="21">
        <v>105.7</v>
      </c>
      <c r="AV333" s="21">
        <v>114</v>
      </c>
      <c r="AW333" s="20">
        <v>56299.249000000003</v>
      </c>
      <c r="AX333" s="21">
        <v>71.400000000000006</v>
      </c>
      <c r="AY333" s="21">
        <v>73.599999999999994</v>
      </c>
      <c r="AZ333" s="20">
        <v>38033.684999999998</v>
      </c>
      <c r="BA333" s="21">
        <v>89</v>
      </c>
      <c r="BB333" s="21">
        <v>95.8</v>
      </c>
      <c r="BC333" s="20">
        <v>47395.940999999999</v>
      </c>
      <c r="BD333" s="21">
        <v>160.30000000000001</v>
      </c>
      <c r="BE333" s="21">
        <v>169.4</v>
      </c>
      <c r="BF333" s="20">
        <v>85429.626000000004</v>
      </c>
      <c r="BG333" s="21">
        <v>74.7</v>
      </c>
      <c r="BH333" s="21">
        <v>81.599999999999994</v>
      </c>
      <c r="BI333" s="20">
        <v>39774.22</v>
      </c>
      <c r="BJ333" s="21">
        <v>104.3</v>
      </c>
      <c r="BK333" s="19">
        <v>498.59055773538</v>
      </c>
      <c r="BL333" s="20">
        <v>62431.017</v>
      </c>
      <c r="BM333" s="21">
        <v>81.7</v>
      </c>
      <c r="BN333" s="20">
        <v>390.93099999999998</v>
      </c>
      <c r="BO333" s="20">
        <v>48950.425000000003</v>
      </c>
      <c r="BP333" s="21">
        <v>4.4000000000000004</v>
      </c>
      <c r="BQ333" s="20">
        <v>20.931000000000001</v>
      </c>
      <c r="BR333" s="19">
        <v>2620.8215249999998</v>
      </c>
      <c r="BS333" s="19">
        <v>2620.8215249999998</v>
      </c>
      <c r="BT333" s="21">
        <v>18.100000000000001</v>
      </c>
      <c r="BU333" s="20">
        <v>86.728999999999999</v>
      </c>
      <c r="BV333" s="19">
        <v>10859.770161835</v>
      </c>
      <c r="BW333" s="19">
        <v>10859.770161835</v>
      </c>
      <c r="BX333" s="21">
        <v>22.5</v>
      </c>
      <c r="BY333" s="19">
        <v>107.65955905311</v>
      </c>
      <c r="BZ333" s="19">
        <v>13480.591686835</v>
      </c>
      <c r="CA333" s="19">
        <v>13480.591686835</v>
      </c>
      <c r="CB333" s="21">
        <v>10</v>
      </c>
      <c r="CC333" s="19">
        <v>47.627578341252999</v>
      </c>
      <c r="CD333" s="19">
        <v>5963.6872219999996</v>
      </c>
      <c r="CE333" s="19">
        <v>5963.6872219999996</v>
      </c>
      <c r="CF333" s="21">
        <v>229.5</v>
      </c>
      <c r="CG333" s="20">
        <v>1022.299</v>
      </c>
      <c r="CH333" s="20">
        <v>984.16700000000003</v>
      </c>
      <c r="CI333" s="21">
        <v>81.400000000000006</v>
      </c>
      <c r="CJ333" s="20">
        <v>362.53800000000001</v>
      </c>
      <c r="CK333" s="20">
        <v>349.01499999999999</v>
      </c>
      <c r="CL333" s="21">
        <v>82.8</v>
      </c>
      <c r="CM333" s="20">
        <v>368.65699999999998</v>
      </c>
      <c r="CN333" s="20">
        <v>354.90600000000001</v>
      </c>
      <c r="CO333" s="21">
        <v>49.9</v>
      </c>
      <c r="CP333" s="20">
        <v>222.464</v>
      </c>
      <c r="CQ333" s="20">
        <v>214.166</v>
      </c>
      <c r="CR333" s="20">
        <v>214.166</v>
      </c>
      <c r="CS333" s="21">
        <v>98.2</v>
      </c>
      <c r="CT333" s="20">
        <v>437.29700000000003</v>
      </c>
      <c r="CU333" s="20">
        <v>420.98599999999999</v>
      </c>
      <c r="CV333" s="20">
        <v>420.98599999999999</v>
      </c>
      <c r="CW333" s="21">
        <v>148.1</v>
      </c>
      <c r="CX333" s="20">
        <v>659.76099999999997</v>
      </c>
      <c r="CY333" s="20">
        <v>635.15200000000004</v>
      </c>
      <c r="CZ333" s="20">
        <v>635.15200000000004</v>
      </c>
      <c r="DA333" s="21">
        <v>89.7</v>
      </c>
      <c r="DB333" s="20">
        <v>399.685</v>
      </c>
      <c r="DC333" s="20">
        <v>384.77699999999999</v>
      </c>
      <c r="DD333" s="20">
        <v>384.77699999999999</v>
      </c>
      <c r="DE333" s="21">
        <v>233.3</v>
      </c>
      <c r="DF333" s="20">
        <v>3705.9949999999999</v>
      </c>
      <c r="DG333" s="20">
        <v>5387.0339999999997</v>
      </c>
      <c r="DH333" s="21">
        <v>53.2</v>
      </c>
      <c r="DI333" s="20">
        <v>845.33399999999995</v>
      </c>
      <c r="DJ333" s="20">
        <v>1228.777</v>
      </c>
      <c r="DK333" s="21">
        <v>54.3</v>
      </c>
      <c r="DL333" s="20">
        <v>862.37800000000004</v>
      </c>
      <c r="DM333" s="20">
        <v>1253.5530000000001</v>
      </c>
      <c r="DN333" s="21">
        <v>116.1</v>
      </c>
      <c r="DO333" s="20">
        <v>1843.412</v>
      </c>
      <c r="DP333" s="20">
        <v>2679.5830000000001</v>
      </c>
      <c r="DQ333" s="20">
        <v>2679.5830000000001</v>
      </c>
      <c r="DR333" s="21">
        <v>64</v>
      </c>
      <c r="DS333" s="20">
        <v>1017.25</v>
      </c>
      <c r="DT333" s="20">
        <v>1478.674</v>
      </c>
      <c r="DU333" s="20">
        <v>1478.674</v>
      </c>
      <c r="DV333" s="21">
        <v>180.1</v>
      </c>
      <c r="DW333" s="20">
        <v>2860.6610000000001</v>
      </c>
      <c r="DX333" s="20">
        <v>4158.2569999999996</v>
      </c>
      <c r="DY333" s="20">
        <v>4158.2569999999996</v>
      </c>
      <c r="DZ333" s="21">
        <v>135.9</v>
      </c>
      <c r="EA333" s="20">
        <v>2158.241</v>
      </c>
      <c r="EB333" s="20">
        <v>3137.2190000000001</v>
      </c>
      <c r="EC333" s="20">
        <v>3137.2190000000001</v>
      </c>
      <c r="ED333" s="21">
        <v>310.10000000000002</v>
      </c>
      <c r="EE333" s="20">
        <v>1706.33</v>
      </c>
      <c r="EF333" s="20">
        <v>1642.684</v>
      </c>
      <c r="EG333" s="21">
        <v>107.7</v>
      </c>
      <c r="EH333" s="20">
        <v>592.46900000000005</v>
      </c>
      <c r="EI333" s="20">
        <v>570.37</v>
      </c>
      <c r="EJ333" s="21">
        <v>108.2</v>
      </c>
      <c r="EK333" s="20">
        <v>595.38499999999999</v>
      </c>
      <c r="EL333" s="20">
        <v>573.17700000000002</v>
      </c>
      <c r="EM333" s="21">
        <v>61.5</v>
      </c>
      <c r="EN333" s="20">
        <v>338.66</v>
      </c>
      <c r="EO333" s="20">
        <v>326.02800000000002</v>
      </c>
      <c r="EP333" s="20">
        <v>326.02800000000002</v>
      </c>
      <c r="EQ333" s="21">
        <v>140.9</v>
      </c>
      <c r="ER333" s="20">
        <v>775.20100000000002</v>
      </c>
      <c r="ES333" s="20">
        <v>746.28599999999994</v>
      </c>
      <c r="ET333" s="20">
        <v>746.28599999999994</v>
      </c>
      <c r="EU333" s="21">
        <v>202.4</v>
      </c>
      <c r="EV333" s="20">
        <v>1113.8610000000001</v>
      </c>
      <c r="EW333" s="20">
        <v>1072.3140000000001</v>
      </c>
      <c r="EX333" s="20">
        <v>1072.3140000000001</v>
      </c>
      <c r="EY333" s="21">
        <v>74</v>
      </c>
      <c r="EZ333" s="20">
        <v>407.26400000000001</v>
      </c>
      <c r="FA333" s="20">
        <v>392.07299999999998</v>
      </c>
      <c r="FB333" s="20">
        <v>392.07299999999998</v>
      </c>
      <c r="FC333" s="21">
        <v>174.4</v>
      </c>
      <c r="FD333" s="20">
        <v>3123.2779999999998</v>
      </c>
      <c r="FE333" s="20">
        <v>16306.177</v>
      </c>
      <c r="FF333" s="21">
        <v>88.8</v>
      </c>
      <c r="FG333" s="20">
        <v>1591.222</v>
      </c>
      <c r="FH333" s="20">
        <v>8307.5360000000001</v>
      </c>
      <c r="FI333" s="21">
        <v>33.6</v>
      </c>
      <c r="FJ333" s="20">
        <v>602.5</v>
      </c>
      <c r="FK333" s="20">
        <v>3145.5630000000001</v>
      </c>
      <c r="FL333" s="20">
        <v>3145.5630000000001</v>
      </c>
      <c r="FM333" s="21">
        <v>51.9</v>
      </c>
      <c r="FN333" s="20">
        <v>929.55700000000002</v>
      </c>
      <c r="FO333" s="20">
        <v>4853.0780000000004</v>
      </c>
      <c r="FP333" s="20">
        <v>4853.0780000000004</v>
      </c>
      <c r="FQ333" s="21">
        <v>85.5</v>
      </c>
      <c r="FR333" s="20">
        <v>1532.056</v>
      </c>
      <c r="FS333" s="20">
        <v>7998.6409999999996</v>
      </c>
      <c r="FT333" s="20">
        <v>7998.6409999999996</v>
      </c>
      <c r="FU333" s="21">
        <v>70.900000000000006</v>
      </c>
      <c r="FV333" s="20">
        <v>1269.796</v>
      </c>
      <c r="FW333" s="20">
        <v>6629.4179999999997</v>
      </c>
      <c r="FX333" s="20">
        <v>6629.4179999999997</v>
      </c>
      <c r="FY333" s="21">
        <v>310.39999999999998</v>
      </c>
      <c r="FZ333" s="20">
        <v>6422.8909999999996</v>
      </c>
      <c r="GA333" s="20">
        <v>8301.5869999999995</v>
      </c>
      <c r="GB333" s="21">
        <v>91.7</v>
      </c>
      <c r="GC333" s="20">
        <v>1897.08</v>
      </c>
      <c r="GD333" s="20">
        <v>2451.9760000000001</v>
      </c>
      <c r="GE333" s="21">
        <v>96.3</v>
      </c>
      <c r="GF333" s="20">
        <v>1991.9670000000001</v>
      </c>
      <c r="GG333" s="20">
        <v>2574.6170000000002</v>
      </c>
      <c r="GH333" s="21">
        <v>104.3</v>
      </c>
      <c r="GI333" s="20">
        <v>2158.136</v>
      </c>
      <c r="GJ333" s="20">
        <v>2789.3910000000001</v>
      </c>
      <c r="GK333" s="20">
        <v>2789.3910000000001</v>
      </c>
      <c r="GL333" s="21">
        <v>114.4</v>
      </c>
      <c r="GM333" s="20">
        <v>2367.6750000000002</v>
      </c>
      <c r="GN333" s="20">
        <v>3060.22</v>
      </c>
      <c r="GO333" s="20">
        <v>3060.22</v>
      </c>
      <c r="GP333" s="21">
        <v>218.8</v>
      </c>
      <c r="GQ333" s="20">
        <v>4525.8109999999997</v>
      </c>
      <c r="GR333" s="20">
        <v>5849.6109999999999</v>
      </c>
      <c r="GS333" s="20">
        <v>5849.6109999999999</v>
      </c>
      <c r="GT333" s="21">
        <v>108.1</v>
      </c>
      <c r="GU333" s="20">
        <v>2237.0430000000001</v>
      </c>
      <c r="GV333" s="20">
        <v>2891.3780000000002</v>
      </c>
      <c r="GW333" s="20">
        <v>2891.3780000000002</v>
      </c>
      <c r="GX333" s="21">
        <v>308.5</v>
      </c>
      <c r="GY333" s="20">
        <v>2428.556</v>
      </c>
      <c r="GZ333" s="20">
        <v>2328.7420000000002</v>
      </c>
      <c r="HA333" s="21">
        <v>26.8</v>
      </c>
      <c r="HB333" s="20">
        <v>210.85599999999999</v>
      </c>
      <c r="HC333" s="20">
        <v>202.19</v>
      </c>
      <c r="HD333" s="21">
        <v>26.3</v>
      </c>
      <c r="HE333" s="20">
        <v>207.071</v>
      </c>
      <c r="HF333" s="20">
        <v>198.56</v>
      </c>
      <c r="HG333" s="21">
        <v>129.6</v>
      </c>
      <c r="HH333" s="20">
        <v>1020.52</v>
      </c>
      <c r="HI333" s="20">
        <v>978.577</v>
      </c>
      <c r="HJ333" s="20">
        <v>978.577</v>
      </c>
      <c r="HK333" s="21">
        <v>152.1</v>
      </c>
      <c r="HL333" s="20">
        <v>1197.1790000000001</v>
      </c>
      <c r="HM333" s="20">
        <v>1147.9749999999999</v>
      </c>
      <c r="HN333" s="20">
        <v>1147.9749999999999</v>
      </c>
      <c r="HO333" s="21">
        <v>281.7</v>
      </c>
      <c r="HP333" s="20">
        <v>2217.6990000000001</v>
      </c>
      <c r="HQ333" s="20">
        <v>2126.5520000000001</v>
      </c>
      <c r="HR333" s="20">
        <v>2126.5520000000001</v>
      </c>
      <c r="HS333" s="21">
        <v>155.80000000000001</v>
      </c>
      <c r="HT333" s="20">
        <v>1226.7950000000001</v>
      </c>
      <c r="HU333" s="20">
        <v>1176.374</v>
      </c>
      <c r="HV333" s="20">
        <v>1176.374</v>
      </c>
      <c r="HW333" s="21">
        <v>185</v>
      </c>
      <c r="HX333" s="20">
        <v>511.56</v>
      </c>
      <c r="HY333" s="20">
        <v>470620.09499999997</v>
      </c>
      <c r="HZ333" s="21">
        <v>36.200000000000003</v>
      </c>
      <c r="IA333" s="20">
        <v>100.116</v>
      </c>
      <c r="IB333" s="20">
        <v>92103.406000000003</v>
      </c>
      <c r="IC333" s="21">
        <v>39.1</v>
      </c>
      <c r="ID333" s="20">
        <v>108.006</v>
      </c>
      <c r="IE333" s="20">
        <v>99362.703999999998</v>
      </c>
      <c r="IF333" s="21">
        <v>45.2</v>
      </c>
      <c r="IG333" s="20">
        <v>124.904</v>
      </c>
      <c r="IH333" s="20">
        <v>114908.18799999999</v>
      </c>
      <c r="II333" s="20">
        <v>114908.18799999999</v>
      </c>
      <c r="IJ333" s="21">
        <v>103.6</v>
      </c>
      <c r="IK333" s="20">
        <v>286.54000000000002</v>
      </c>
      <c r="IL333" s="20">
        <v>263608.50099999999</v>
      </c>
      <c r="IM333" s="20">
        <v>263608.50099999999</v>
      </c>
      <c r="IN333" s="21">
        <v>148.80000000000001</v>
      </c>
      <c r="IO333" s="20">
        <v>411.44499999999999</v>
      </c>
      <c r="IP333" s="20">
        <v>378516.68900000001</v>
      </c>
      <c r="IQ333" s="20">
        <v>378516.68900000001</v>
      </c>
      <c r="IR333" s="21">
        <v>83</v>
      </c>
      <c r="IS333" s="20">
        <v>229.464</v>
      </c>
      <c r="IT333" s="23">
        <v>211099.9</v>
      </c>
      <c r="IU333" s="23">
        <v>211099.9</v>
      </c>
      <c r="IV333" s="21">
        <v>293.7</v>
      </c>
      <c r="IW333" s="20">
        <v>51857.815999999999</v>
      </c>
      <c r="IX333" s="20">
        <v>347602.62599999999</v>
      </c>
      <c r="IY333" s="21">
        <v>74.5</v>
      </c>
      <c r="IZ333" s="20">
        <v>13149.788</v>
      </c>
      <c r="JA333" s="20">
        <v>88142.951000000001</v>
      </c>
      <c r="JB333" s="21">
        <v>61.3</v>
      </c>
      <c r="JC333" s="20">
        <v>10823.825999999999</v>
      </c>
      <c r="JD333" s="20">
        <v>72552.042000000001</v>
      </c>
      <c r="JE333" s="20">
        <v>72552.042000000001</v>
      </c>
      <c r="JF333" s="21">
        <v>157.9</v>
      </c>
      <c r="JG333" s="20">
        <v>27884.201000000001</v>
      </c>
      <c r="JH333" s="20">
        <v>186907.633</v>
      </c>
      <c r="JI333" s="20">
        <v>186907.633</v>
      </c>
      <c r="JJ333" s="21">
        <v>219.3</v>
      </c>
      <c r="JK333" s="20">
        <v>38708.027000000002</v>
      </c>
      <c r="JL333" s="20">
        <v>259459.67499999999</v>
      </c>
      <c r="JM333" s="20">
        <v>259459.67499999999</v>
      </c>
      <c r="JN333" s="21">
        <v>183.5</v>
      </c>
      <c r="JO333" s="20">
        <v>32389.875</v>
      </c>
      <c r="JP333" s="20">
        <v>217109.139</v>
      </c>
      <c r="JQ333" s="20">
        <v>217109.139</v>
      </c>
      <c r="JR333" s="21">
        <v>125.6</v>
      </c>
      <c r="JS333" s="20">
        <v>407.24599999999998</v>
      </c>
      <c r="JT333" s="20">
        <v>1680895.81</v>
      </c>
      <c r="JU333" s="21">
        <v>63.2</v>
      </c>
      <c r="JV333" s="20">
        <v>204.94</v>
      </c>
      <c r="JW333" s="20">
        <v>845883.804</v>
      </c>
      <c r="JX333" s="20">
        <v>29.222000000000001</v>
      </c>
      <c r="JY333" s="20">
        <v>94.742999999999995</v>
      </c>
      <c r="JZ333" s="20">
        <v>391047.30900000001</v>
      </c>
      <c r="KA333" s="20">
        <v>391047.30900000001</v>
      </c>
      <c r="KB333" s="20">
        <v>33.177</v>
      </c>
      <c r="KC333" s="20">
        <v>107.563</v>
      </c>
      <c r="KD333" s="20">
        <v>443964.69699999999</v>
      </c>
      <c r="KE333" s="20">
        <v>443964.69699999999</v>
      </c>
      <c r="KF333" s="21">
        <v>62.4</v>
      </c>
      <c r="KG333" s="21">
        <v>202.3</v>
      </c>
      <c r="KH333" s="20">
        <v>835012.005</v>
      </c>
      <c r="KI333" s="20">
        <v>835012.005</v>
      </c>
      <c r="KJ333" s="21">
        <v>45.6</v>
      </c>
      <c r="KK333" s="21">
        <v>147.80000000000001</v>
      </c>
      <c r="KL333" s="21">
        <v>609988.19999999995</v>
      </c>
      <c r="KM333" s="21">
        <v>609988.19999999995</v>
      </c>
      <c r="KN333" s="21">
        <v>123.3</v>
      </c>
      <c r="KO333" s="20">
        <v>332.904</v>
      </c>
      <c r="KP333" s="20">
        <v>7928.88</v>
      </c>
      <c r="KQ333" s="21">
        <v>38.700000000000003</v>
      </c>
      <c r="KR333" s="20">
        <v>104.42100000000001</v>
      </c>
      <c r="KS333" s="20">
        <v>2487.0160000000001</v>
      </c>
      <c r="KT333" s="21">
        <v>43.4</v>
      </c>
      <c r="KU333" s="20">
        <v>117.295</v>
      </c>
      <c r="KV333" s="20">
        <v>2793.6469999999999</v>
      </c>
      <c r="KW333" s="21">
        <v>33.700000000000003</v>
      </c>
      <c r="KX333" s="20">
        <v>90.983999999999995</v>
      </c>
      <c r="KY333" s="20">
        <v>2166.9989999999998</v>
      </c>
      <c r="KZ333" s="20">
        <v>2166.9989999999998</v>
      </c>
      <c r="LA333" s="21">
        <v>50.9</v>
      </c>
      <c r="LB333" s="20">
        <v>137.499</v>
      </c>
      <c r="LC333" s="20">
        <v>3274.8649999999998</v>
      </c>
      <c r="LD333" s="20">
        <v>3274.8649999999998</v>
      </c>
      <c r="LE333" s="21">
        <v>84.6</v>
      </c>
      <c r="LF333" s="20">
        <v>228.48400000000001</v>
      </c>
      <c r="LG333" s="20">
        <v>5441.8639999999996</v>
      </c>
      <c r="LH333" s="20">
        <v>5441.8639999999996</v>
      </c>
      <c r="LI333" s="21">
        <v>52.2</v>
      </c>
      <c r="LJ333" s="20">
        <v>140.91399999999999</v>
      </c>
      <c r="LK333" s="20">
        <v>3356.201</v>
      </c>
      <c r="LL333" s="20">
        <v>3356.201</v>
      </c>
      <c r="LM333" s="21">
        <v>195.8</v>
      </c>
      <c r="LN333" s="20">
        <v>7609.0959999999995</v>
      </c>
      <c r="LO333" s="20">
        <v>7325.277</v>
      </c>
      <c r="LP333" s="21">
        <v>67.3</v>
      </c>
      <c r="LQ333" s="20">
        <v>2614.5219999999999</v>
      </c>
      <c r="LR333" s="20">
        <v>2517</v>
      </c>
      <c r="LS333" s="21">
        <v>67.8</v>
      </c>
      <c r="LT333" s="20">
        <v>2634.884</v>
      </c>
      <c r="LU333" s="20">
        <v>2536.6030000000001</v>
      </c>
      <c r="LV333" s="21">
        <v>56</v>
      </c>
      <c r="LW333" s="20">
        <v>2174.0659999999998</v>
      </c>
      <c r="LX333" s="20">
        <v>2092.973</v>
      </c>
      <c r="LY333" s="20">
        <v>2092.973</v>
      </c>
      <c r="LZ333" s="21">
        <v>72.599999999999994</v>
      </c>
      <c r="MA333" s="20">
        <v>2820.509</v>
      </c>
      <c r="MB333" s="20">
        <v>2715.3040000000001</v>
      </c>
      <c r="MC333" s="20">
        <v>2715.3040000000001</v>
      </c>
      <c r="MD333" s="21">
        <v>128.6</v>
      </c>
      <c r="ME333" s="20">
        <v>4994.5749999999998</v>
      </c>
      <c r="MF333" s="20">
        <v>4808.277</v>
      </c>
      <c r="MG333" s="20">
        <v>4808.277</v>
      </c>
      <c r="MH333" s="21">
        <v>82.7</v>
      </c>
      <c r="MI333" s="20">
        <v>3211.6950000000002</v>
      </c>
      <c r="MJ333" s="20">
        <v>3091.8989999999999</v>
      </c>
      <c r="MK333" s="20">
        <v>3091.8989999999999</v>
      </c>
      <c r="ML333" s="21">
        <v>251.8</v>
      </c>
      <c r="MM333" s="20">
        <v>936.70600000000002</v>
      </c>
      <c r="MN333" s="20">
        <v>6708.69</v>
      </c>
      <c r="MO333" s="21">
        <v>32.1</v>
      </c>
      <c r="MP333" s="20">
        <v>119.496</v>
      </c>
      <c r="MQ333" s="20">
        <v>855.83299999999997</v>
      </c>
      <c r="MR333" s="21">
        <v>31.9</v>
      </c>
      <c r="MS333" s="20">
        <v>118.667</v>
      </c>
      <c r="MT333" s="20">
        <v>849.89099999999996</v>
      </c>
      <c r="MU333" s="21">
        <v>92.6</v>
      </c>
      <c r="MV333" s="20">
        <v>344.48599999999999</v>
      </c>
      <c r="MW333" s="20">
        <v>2467.2089999999998</v>
      </c>
      <c r="MX333" s="20">
        <v>2467.2089999999998</v>
      </c>
      <c r="MY333" s="21">
        <v>127.1</v>
      </c>
      <c r="MZ333" s="20">
        <v>472.72399999999999</v>
      </c>
      <c r="NA333" s="20">
        <v>3385.6480000000001</v>
      </c>
      <c r="NB333" s="20">
        <v>3385.6480000000001</v>
      </c>
      <c r="NC333" s="21">
        <v>219.7</v>
      </c>
      <c r="ND333" s="20">
        <v>817.21</v>
      </c>
      <c r="NE333" s="20">
        <v>5852.857</v>
      </c>
      <c r="NF333" s="20">
        <v>5852.857</v>
      </c>
      <c r="NG333" s="21">
        <v>142</v>
      </c>
      <c r="NH333" s="20">
        <v>528.17600000000004</v>
      </c>
      <c r="NI333" s="20">
        <v>3782.7979999999998</v>
      </c>
      <c r="NJ333" s="20">
        <v>3782.7979999999998</v>
      </c>
      <c r="NK333" s="21">
        <v>272.3</v>
      </c>
      <c r="NL333" s="20">
        <v>3598.973</v>
      </c>
      <c r="NM333" s="20">
        <v>3464.7310000000002</v>
      </c>
      <c r="NN333" s="21">
        <v>117.3</v>
      </c>
      <c r="NO333" s="20">
        <v>1550.1579999999999</v>
      </c>
      <c r="NP333" s="20">
        <v>1492.337</v>
      </c>
      <c r="NQ333" s="21">
        <v>115.9</v>
      </c>
      <c r="NR333" s="20">
        <v>1532.1780000000001</v>
      </c>
      <c r="NS333" s="20">
        <v>1475.028</v>
      </c>
      <c r="NT333" s="21">
        <v>56.3</v>
      </c>
      <c r="NU333" s="20">
        <v>744.47699999999998</v>
      </c>
      <c r="NV333" s="20">
        <v>716.70799999999997</v>
      </c>
      <c r="NW333" s="20">
        <v>716.70799999999997</v>
      </c>
      <c r="NX333" s="21">
        <v>98.7</v>
      </c>
      <c r="NY333" s="20">
        <v>1304.338</v>
      </c>
      <c r="NZ333" s="20">
        <v>1255.6859999999999</v>
      </c>
      <c r="OA333" s="20">
        <v>1255.6859999999999</v>
      </c>
      <c r="OB333" s="21">
        <v>155</v>
      </c>
      <c r="OC333" s="20">
        <v>2048.8150000000001</v>
      </c>
      <c r="OD333" s="20">
        <v>1972.394</v>
      </c>
      <c r="OE333" s="20">
        <v>1972.394</v>
      </c>
      <c r="OF333" s="21">
        <v>92.5</v>
      </c>
      <c r="OG333" s="20">
        <v>1222.4690000000001</v>
      </c>
      <c r="OH333" s="20">
        <v>1176.8710000000001</v>
      </c>
      <c r="OI333" s="20">
        <v>1176.8710000000001</v>
      </c>
      <c r="OJ333" s="21">
        <v>251.7</v>
      </c>
      <c r="OK333" s="20">
        <v>678.45699999999999</v>
      </c>
      <c r="OL333" s="20">
        <v>653.15099999999995</v>
      </c>
      <c r="OM333" s="21">
        <v>70</v>
      </c>
      <c r="ON333" s="20">
        <v>188.821</v>
      </c>
      <c r="OO333" s="20">
        <v>181.77799999999999</v>
      </c>
      <c r="OP333" s="21">
        <v>72.8</v>
      </c>
      <c r="OQ333" s="20">
        <v>196.297</v>
      </c>
      <c r="OR333" s="20">
        <v>188.97499999999999</v>
      </c>
      <c r="OS333" s="21">
        <v>67</v>
      </c>
      <c r="OT333" s="20">
        <v>180.666</v>
      </c>
      <c r="OU333" s="20">
        <v>173.92699999999999</v>
      </c>
      <c r="OV333" s="20">
        <v>173.92699999999999</v>
      </c>
      <c r="OW333" s="21">
        <v>114.6</v>
      </c>
      <c r="OX333" s="20">
        <v>308.971</v>
      </c>
      <c r="OY333" s="20">
        <v>297.44600000000003</v>
      </c>
      <c r="OZ333" s="20">
        <v>297.44600000000003</v>
      </c>
      <c r="PA333" s="21">
        <v>181.6</v>
      </c>
      <c r="PB333" s="20">
        <v>489.63600000000002</v>
      </c>
      <c r="PC333" s="20">
        <v>471.37299999999999</v>
      </c>
      <c r="PD333" s="20">
        <v>471.37299999999999</v>
      </c>
      <c r="PE333" s="21">
        <v>96.2</v>
      </c>
      <c r="PF333" s="20">
        <v>259.43900000000002</v>
      </c>
      <c r="PG333" s="20">
        <v>249.762</v>
      </c>
      <c r="PH333" s="20">
        <v>249.762</v>
      </c>
      <c r="PI333" s="21">
        <v>342</v>
      </c>
      <c r="PJ333" s="20">
        <v>9156.2129999999997</v>
      </c>
      <c r="PK333" s="20">
        <v>8814.6859999999997</v>
      </c>
      <c r="PL333" s="21">
        <v>113.6</v>
      </c>
      <c r="PM333" s="20">
        <v>3042.4859999999999</v>
      </c>
      <c r="PN333" s="20">
        <v>2929.0010000000002</v>
      </c>
      <c r="PO333" s="21">
        <v>113.2</v>
      </c>
      <c r="PP333" s="20">
        <v>3031.71</v>
      </c>
      <c r="PQ333" s="20">
        <v>2918.627</v>
      </c>
      <c r="PR333" s="21">
        <v>66.400000000000006</v>
      </c>
      <c r="PS333" s="20">
        <v>1777.127</v>
      </c>
      <c r="PT333" s="20">
        <v>1710.84</v>
      </c>
      <c r="PU333" s="20">
        <v>1710.84</v>
      </c>
      <c r="PV333" s="21">
        <v>162</v>
      </c>
      <c r="PW333" s="20">
        <v>4336.6000000000004</v>
      </c>
      <c r="PX333" s="20">
        <v>4174.8450000000003</v>
      </c>
      <c r="PY333" s="20">
        <v>4174.8450000000003</v>
      </c>
      <c r="PZ333" s="21">
        <v>228.3</v>
      </c>
      <c r="QA333" s="20">
        <v>6113.7269999999999</v>
      </c>
      <c r="QB333" s="20">
        <v>5885.6850000000004</v>
      </c>
      <c r="QC333" s="20">
        <v>5885.6850000000004</v>
      </c>
      <c r="QD333" s="21">
        <v>112.2</v>
      </c>
      <c r="QE333" s="20">
        <v>3004.703</v>
      </c>
      <c r="QF333" s="20">
        <v>2892.6280000000002</v>
      </c>
      <c r="QG333" s="20">
        <v>2892.6280000000002</v>
      </c>
      <c r="QH333" s="21">
        <v>248.4</v>
      </c>
      <c r="QI333" s="21">
        <v>243.7</v>
      </c>
      <c r="QJ333" s="20">
        <v>206882.36199999999</v>
      </c>
      <c r="QK333" s="21">
        <v>90.8</v>
      </c>
      <c r="QL333" s="21">
        <v>88.7</v>
      </c>
      <c r="QM333" s="20">
        <v>75612.418000000005</v>
      </c>
      <c r="QN333" s="21">
        <v>91.7</v>
      </c>
      <c r="QO333" s="21">
        <v>89.1</v>
      </c>
      <c r="QP333" s="20">
        <v>76356.620999999999</v>
      </c>
      <c r="QQ333" s="21">
        <v>61.4</v>
      </c>
      <c r="QR333" s="21">
        <v>57.6</v>
      </c>
      <c r="QS333" s="20">
        <v>51159.292999999998</v>
      </c>
      <c r="QT333" s="21">
        <v>96.2</v>
      </c>
      <c r="QU333" s="21">
        <v>97.4</v>
      </c>
      <c r="QV333" s="20">
        <v>80110.650999999998</v>
      </c>
      <c r="QW333" s="21">
        <v>157.6</v>
      </c>
      <c r="QX333" s="21">
        <v>155</v>
      </c>
      <c r="QY333" s="20">
        <v>131269.94399999999</v>
      </c>
      <c r="QZ333" s="21">
        <v>93.3</v>
      </c>
      <c r="RA333" s="21">
        <v>97.7</v>
      </c>
      <c r="RB333" s="20">
        <v>77670.141000000003</v>
      </c>
      <c r="RC333" s="21">
        <v>262.60000000000002</v>
      </c>
      <c r="RD333" s="20">
        <v>7577.2430000000004</v>
      </c>
      <c r="RE333" s="20">
        <v>6260.3180000000002</v>
      </c>
      <c r="RF333" s="21">
        <v>108.1</v>
      </c>
      <c r="RG333" s="20">
        <v>3120.299</v>
      </c>
      <c r="RH333" s="20">
        <v>2577.991</v>
      </c>
      <c r="RI333" s="21">
        <v>102.2</v>
      </c>
      <c r="RJ333" s="20">
        <v>2948.84</v>
      </c>
      <c r="RK333" s="20">
        <v>2436.3319999999999</v>
      </c>
      <c r="RL333" s="21">
        <v>84.6</v>
      </c>
      <c r="RM333" s="20">
        <v>2442.4639999999999</v>
      </c>
      <c r="RN333" s="20">
        <v>2017.9639999999999</v>
      </c>
      <c r="RO333" s="20">
        <v>2017.9639999999999</v>
      </c>
      <c r="RP333" s="21">
        <v>69.8</v>
      </c>
      <c r="RQ333" s="20">
        <v>2014.48</v>
      </c>
      <c r="RR333" s="20">
        <v>1664.3630000000001</v>
      </c>
      <c r="RS333" s="20">
        <v>1664.3630000000001</v>
      </c>
      <c r="RT333" s="21">
        <v>154.4</v>
      </c>
      <c r="RU333" s="20">
        <v>4456.9440000000004</v>
      </c>
      <c r="RV333" s="20">
        <v>3682.3270000000002</v>
      </c>
      <c r="RW333" s="20">
        <v>3682.3270000000002</v>
      </c>
      <c r="RX333" s="21">
        <v>87.5</v>
      </c>
      <c r="RY333" s="20">
        <v>2524.3449999999998</v>
      </c>
      <c r="RZ333" s="20">
        <v>2085.614</v>
      </c>
      <c r="SA333" s="20">
        <v>2085.614</v>
      </c>
      <c r="SB333" s="21">
        <v>301.8</v>
      </c>
      <c r="SC333" s="20">
        <v>615.20000000000005</v>
      </c>
      <c r="SD333" s="20">
        <v>592.25300000000004</v>
      </c>
      <c r="SE333" s="21">
        <v>188.3</v>
      </c>
      <c r="SF333" s="20">
        <v>383.92500000000001</v>
      </c>
      <c r="SG333" s="20">
        <v>369.60500000000002</v>
      </c>
      <c r="SH333" s="21">
        <v>183</v>
      </c>
      <c r="SI333" s="20">
        <v>373.09100000000001</v>
      </c>
      <c r="SJ333" s="20">
        <v>359.17500000000001</v>
      </c>
      <c r="SK333" s="21">
        <v>52.3</v>
      </c>
      <c r="SL333" s="20">
        <v>106.566</v>
      </c>
      <c r="SM333" s="20">
        <v>102.59099999999999</v>
      </c>
      <c r="SN333" s="20">
        <v>102.59099999999999</v>
      </c>
      <c r="SO333" s="21">
        <v>61.2</v>
      </c>
      <c r="SP333" s="20">
        <v>124.708</v>
      </c>
      <c r="SQ333" s="20">
        <v>120.056</v>
      </c>
      <c r="SR333" s="20">
        <v>120.056</v>
      </c>
      <c r="SS333" s="21">
        <v>113.4</v>
      </c>
      <c r="ST333" s="20">
        <v>231.274</v>
      </c>
      <c r="SU333" s="20">
        <v>222.648</v>
      </c>
      <c r="SV333" s="20">
        <v>222.648</v>
      </c>
      <c r="SW333" s="21">
        <v>53.7</v>
      </c>
      <c r="SX333" s="20">
        <v>109.52800000000001</v>
      </c>
      <c r="SY333" s="20">
        <v>105.443</v>
      </c>
      <c r="SZ333" s="20">
        <v>105.443</v>
      </c>
      <c r="TA333" s="21">
        <v>463.4</v>
      </c>
      <c r="TB333" s="20">
        <v>1680.0119999999999</v>
      </c>
      <c r="TC333" s="20">
        <v>13180.871999999999</v>
      </c>
      <c r="TD333" s="21">
        <v>79.2</v>
      </c>
      <c r="TE333" s="20">
        <v>287.00299999999999</v>
      </c>
      <c r="TF333" s="20">
        <v>2251.7379999999998</v>
      </c>
      <c r="TG333" s="21">
        <v>94.5</v>
      </c>
      <c r="TH333" s="20">
        <v>342.68900000000002</v>
      </c>
      <c r="TI333" s="20">
        <v>2688.636</v>
      </c>
      <c r="TJ333" s="20">
        <v>2688.636</v>
      </c>
      <c r="TK333" s="21">
        <v>289.7</v>
      </c>
      <c r="TL333" s="20">
        <v>1050.32</v>
      </c>
      <c r="TM333" s="20">
        <v>8240.4979999999996</v>
      </c>
      <c r="TN333" s="20">
        <v>8240.4979999999996</v>
      </c>
      <c r="TO333" s="21">
        <v>384.2</v>
      </c>
      <c r="TP333" s="20">
        <v>1393.009</v>
      </c>
      <c r="TQ333" s="20">
        <v>10929.134</v>
      </c>
      <c r="TR333" s="20">
        <v>10929.134</v>
      </c>
      <c r="TS333" s="21">
        <v>276.89999999999998</v>
      </c>
      <c r="TT333" s="20">
        <v>1003.772</v>
      </c>
      <c r="TU333" s="20">
        <v>7875.2950000000001</v>
      </c>
      <c r="TV333" s="20">
        <v>7875.2950000000001</v>
      </c>
      <c r="TW333" s="21">
        <v>170.9</v>
      </c>
      <c r="TX333" s="20">
        <v>269.95100000000002</v>
      </c>
      <c r="TY333" s="20">
        <v>103187.844</v>
      </c>
      <c r="TZ333" s="21">
        <v>67.5</v>
      </c>
      <c r="UA333" s="20">
        <v>106.56699999999999</v>
      </c>
      <c r="UB333" s="20">
        <v>40735.08</v>
      </c>
      <c r="UC333" s="21">
        <v>74.400000000000006</v>
      </c>
      <c r="UD333" s="20">
        <v>117.512</v>
      </c>
      <c r="UE333" s="20">
        <v>44918.45</v>
      </c>
      <c r="UF333" s="21">
        <v>19.899999999999999</v>
      </c>
      <c r="UG333" s="20">
        <v>31.405999999999999</v>
      </c>
      <c r="UH333" s="20">
        <v>12004.712</v>
      </c>
      <c r="UI333" s="20">
        <v>12004.712</v>
      </c>
      <c r="UJ333" s="21">
        <v>83.6</v>
      </c>
      <c r="UK333" s="20">
        <v>131.97800000000001</v>
      </c>
      <c r="UL333" s="20">
        <v>50448.052000000003</v>
      </c>
      <c r="UM333" s="20">
        <v>50448.052000000003</v>
      </c>
      <c r="UN333" s="21">
        <v>103.5</v>
      </c>
      <c r="UO333" s="20">
        <v>163.38300000000001</v>
      </c>
      <c r="UP333" s="20">
        <v>62452.764000000003</v>
      </c>
      <c r="UQ333" s="20">
        <v>62452.764000000003</v>
      </c>
      <c r="UR333" s="21">
        <v>36</v>
      </c>
      <c r="US333" s="20">
        <v>56.851999999999997</v>
      </c>
      <c r="UT333" s="20">
        <v>21731.532999999999</v>
      </c>
      <c r="UU333" s="20">
        <v>21731.532999999999</v>
      </c>
      <c r="UV333" s="21">
        <v>81.099999999999994</v>
      </c>
      <c r="UW333" s="20">
        <v>988.06799999999998</v>
      </c>
      <c r="UX333" s="20">
        <v>14793904.613</v>
      </c>
      <c r="UY333" s="21">
        <v>39.4</v>
      </c>
      <c r="UZ333" s="20">
        <v>479.77</v>
      </c>
      <c r="VA333" s="20">
        <v>7183381.0209999997</v>
      </c>
      <c r="VB333" s="21">
        <v>16.5</v>
      </c>
      <c r="VC333" s="20">
        <v>201.292</v>
      </c>
      <c r="VD333" s="20">
        <v>3013856.5550000002</v>
      </c>
      <c r="VE333" s="20">
        <v>3013856.5550000002</v>
      </c>
      <c r="VF333" s="21">
        <v>25.2</v>
      </c>
      <c r="VG333" s="20">
        <v>307.00599999999997</v>
      </c>
      <c r="VH333" s="20">
        <v>4596667.0369999995</v>
      </c>
      <c r="VI333" s="20">
        <v>4596667.0369999995</v>
      </c>
      <c r="VJ333" s="21">
        <v>41.7</v>
      </c>
      <c r="VK333" s="20">
        <v>508.298</v>
      </c>
      <c r="VL333" s="20">
        <v>7610523.5920000002</v>
      </c>
      <c r="VM333" s="20">
        <v>7610523.5920000002</v>
      </c>
      <c r="VN333" s="21">
        <v>34.200000000000003</v>
      </c>
      <c r="VO333" s="20">
        <v>416.88099999999997</v>
      </c>
      <c r="VP333" s="20">
        <v>6241782.375</v>
      </c>
      <c r="VQ333" s="20">
        <v>6241782.375</v>
      </c>
      <c r="VR333" s="21">
        <v>236.4</v>
      </c>
      <c r="VS333" s="20">
        <v>1138.4829999999999</v>
      </c>
      <c r="VT333" s="20">
        <v>1096.0170000000001</v>
      </c>
      <c r="VU333" s="21">
        <v>49.5</v>
      </c>
      <c r="VV333" s="20">
        <v>238.38800000000001</v>
      </c>
      <c r="VW333" s="20">
        <v>229.49600000000001</v>
      </c>
      <c r="VX333" s="21">
        <v>51.1</v>
      </c>
      <c r="VY333" s="20">
        <v>245.91499999999999</v>
      </c>
      <c r="VZ333" s="20">
        <v>236.74199999999999</v>
      </c>
      <c r="WA333" s="21">
        <v>28.2</v>
      </c>
      <c r="WB333" s="20">
        <v>135.78200000000001</v>
      </c>
      <c r="WC333" s="20">
        <v>130.71700000000001</v>
      </c>
      <c r="WD333" s="20">
        <v>130.71700000000001</v>
      </c>
      <c r="WE333" s="21">
        <v>158.69999999999999</v>
      </c>
      <c r="WF333" s="20">
        <v>764.31299999999999</v>
      </c>
      <c r="WG333" s="20">
        <v>735.80399999999997</v>
      </c>
      <c r="WH333" s="20">
        <v>735.80399999999997</v>
      </c>
      <c r="WI333" s="21">
        <v>186.9</v>
      </c>
      <c r="WJ333" s="20">
        <v>900.09500000000003</v>
      </c>
      <c r="WK333" s="20">
        <v>866.52099999999996</v>
      </c>
      <c r="WL333" s="20">
        <v>866.52099999999996</v>
      </c>
      <c r="WM333" s="21">
        <v>28.8</v>
      </c>
      <c r="WN333" s="20">
        <v>138.71600000000001</v>
      </c>
      <c r="WO333" s="20">
        <v>133.542</v>
      </c>
      <c r="WP333" s="20">
        <v>133.542</v>
      </c>
      <c r="WQ333" s="21">
        <v>184.2</v>
      </c>
      <c r="WR333" s="20">
        <v>879.70600000000002</v>
      </c>
      <c r="WS333" s="20">
        <v>3082.1390000000001</v>
      </c>
      <c r="WT333" s="21">
        <v>68.099999999999994</v>
      </c>
      <c r="WU333" s="20">
        <v>325.42700000000002</v>
      </c>
      <c r="WV333" s="20">
        <v>1140.1659999999999</v>
      </c>
      <c r="WW333" s="21">
        <v>64.7</v>
      </c>
      <c r="WX333" s="20">
        <v>308.82</v>
      </c>
      <c r="WY333" s="20">
        <v>1081.982</v>
      </c>
      <c r="WZ333" s="21">
        <v>44.7</v>
      </c>
      <c r="XA333" s="20">
        <v>213.547</v>
      </c>
      <c r="XB333" s="20">
        <v>748.18200000000002</v>
      </c>
      <c r="XC333" s="20">
        <v>748.18200000000002</v>
      </c>
      <c r="XD333" s="21">
        <v>71.3</v>
      </c>
      <c r="XE333" s="20">
        <v>340.733</v>
      </c>
      <c r="XF333" s="20">
        <v>1193.7909999999999</v>
      </c>
      <c r="XG333" s="20">
        <v>1193.7909999999999</v>
      </c>
      <c r="XH333" s="21">
        <v>116.1</v>
      </c>
      <c r="XI333" s="20">
        <v>554.279</v>
      </c>
      <c r="XJ333" s="20">
        <v>1941.973</v>
      </c>
      <c r="XK333" s="20">
        <v>1941.973</v>
      </c>
      <c r="XL333" s="21">
        <v>71.3</v>
      </c>
      <c r="XM333" s="20">
        <v>340.71199999999999</v>
      </c>
      <c r="XN333" s="22">
        <v>1193.7190800000001</v>
      </c>
      <c r="XO333" s="22">
        <v>1193.7190800000001</v>
      </c>
      <c r="XP333" s="21">
        <v>171</v>
      </c>
      <c r="XQ333" s="20">
        <v>5380.3119999999999</v>
      </c>
      <c r="XR333" s="20">
        <v>425333.05900000001</v>
      </c>
      <c r="XS333" s="21">
        <v>82.7</v>
      </c>
      <c r="XT333" s="20">
        <v>2603.7339999999999</v>
      </c>
      <c r="XU333" s="20">
        <v>205834.55600000001</v>
      </c>
      <c r="XV333" s="21">
        <v>35.700000000000003</v>
      </c>
      <c r="XW333" s="20">
        <v>1123.0260000000001</v>
      </c>
      <c r="XX333" s="20">
        <v>88779.282000000007</v>
      </c>
      <c r="XY333" s="20">
        <v>88779.282000000007</v>
      </c>
      <c r="XZ333" s="21">
        <v>52.5</v>
      </c>
      <c r="YA333" s="20">
        <v>1653.5519999999999</v>
      </c>
      <c r="YB333" s="20">
        <v>130719.22100000001</v>
      </c>
      <c r="YC333" s="20">
        <v>130719.22100000001</v>
      </c>
      <c r="YD333" s="21">
        <v>88.2</v>
      </c>
      <c r="YE333" s="20">
        <v>2776.578</v>
      </c>
      <c r="YF333" s="20">
        <v>219498.503</v>
      </c>
      <c r="YG333" s="20">
        <v>219498.503</v>
      </c>
      <c r="YH333" s="21">
        <v>51.7</v>
      </c>
      <c r="YI333" s="20">
        <v>1627.1179999999999</v>
      </c>
      <c r="YJ333" s="20">
        <v>128629.534</v>
      </c>
      <c r="YK333" s="20">
        <v>128629.534</v>
      </c>
      <c r="YL333" s="21">
        <v>262.60000000000002</v>
      </c>
      <c r="YM333" s="20">
        <v>5062.4920000000002</v>
      </c>
      <c r="YN333" s="20">
        <v>4873.6610000000001</v>
      </c>
      <c r="YO333" s="21">
        <v>150.5</v>
      </c>
      <c r="YP333" s="20">
        <v>2901.9949999999999</v>
      </c>
      <c r="YQ333" s="20">
        <v>2793.7510000000002</v>
      </c>
      <c r="YR333" s="21">
        <v>149.30000000000001</v>
      </c>
      <c r="YS333" s="20">
        <v>2878.1930000000002</v>
      </c>
      <c r="YT333" s="20">
        <v>2770.8359999999998</v>
      </c>
      <c r="YU333" s="21">
        <v>42.5</v>
      </c>
      <c r="YV333" s="20">
        <v>819.29899999999998</v>
      </c>
      <c r="YW333" s="20">
        <v>788.73900000000003</v>
      </c>
      <c r="YX333" s="20">
        <v>788.73900000000003</v>
      </c>
      <c r="YY333" s="21">
        <v>69.599999999999994</v>
      </c>
      <c r="YZ333" s="20">
        <v>1341.1980000000001</v>
      </c>
      <c r="ZA333" s="20">
        <v>1291.171</v>
      </c>
      <c r="ZB333" s="20">
        <v>1291.171</v>
      </c>
      <c r="ZC333" s="21">
        <v>112.1</v>
      </c>
      <c r="ZD333" s="20">
        <v>2160.4969999999998</v>
      </c>
      <c r="ZE333" s="20">
        <v>2079.91</v>
      </c>
      <c r="ZF333" s="20">
        <v>2079.91</v>
      </c>
      <c r="ZG333" s="21">
        <v>73</v>
      </c>
      <c r="ZH333" s="20">
        <v>1406.799</v>
      </c>
      <c r="ZI333" s="20">
        <v>1354.326</v>
      </c>
      <c r="ZJ333" s="20">
        <v>1354.326</v>
      </c>
      <c r="ZK333" s="21">
        <v>418.1</v>
      </c>
      <c r="ZL333" s="20">
        <v>16960.759999999998</v>
      </c>
      <c r="ZM333" s="20">
        <v>2311183.4</v>
      </c>
      <c r="ZN333" s="21">
        <v>234.1</v>
      </c>
      <c r="ZO333" s="20">
        <v>9495.5439999999999</v>
      </c>
      <c r="ZP333" s="20">
        <v>1293924.6000000001</v>
      </c>
      <c r="ZQ333" s="21">
        <v>229.6</v>
      </c>
      <c r="ZR333" s="20">
        <v>9316.125</v>
      </c>
      <c r="ZS333" s="20">
        <v>1269475.733</v>
      </c>
      <c r="ZT333" s="21">
        <v>67.8</v>
      </c>
      <c r="ZU333" s="20">
        <v>2751.1529999999998</v>
      </c>
      <c r="ZV333" s="20">
        <v>374890</v>
      </c>
      <c r="ZW333" s="20">
        <v>374890</v>
      </c>
      <c r="ZX333" s="21">
        <v>116.2</v>
      </c>
      <c r="ZY333" s="20">
        <v>4714.0630000000001</v>
      </c>
      <c r="ZZ333" s="20">
        <v>642368.80000000005</v>
      </c>
      <c r="AAA333" s="20">
        <v>642368.80000000005</v>
      </c>
      <c r="AAB333" s="21">
        <v>184</v>
      </c>
      <c r="AAC333" s="20">
        <v>7465.2160000000003</v>
      </c>
      <c r="AAD333" s="20">
        <v>1017258.8</v>
      </c>
      <c r="AAE333" s="20">
        <v>1017258.8</v>
      </c>
      <c r="AAF333" s="21">
        <v>120.4</v>
      </c>
      <c r="AAG333" s="20">
        <v>4882.5820000000003</v>
      </c>
      <c r="AAH333" s="20">
        <v>665332.30000000005</v>
      </c>
      <c r="AAI333" s="20">
        <v>665332.30000000005</v>
      </c>
      <c r="AAJ333" s="21">
        <v>267.60000000000002</v>
      </c>
      <c r="AAK333" s="20">
        <v>4372.0309999999999</v>
      </c>
      <c r="AAL333" s="20">
        <v>5689069.5</v>
      </c>
      <c r="AAM333" s="21">
        <v>45.5</v>
      </c>
      <c r="AAN333" s="20">
        <v>744.077</v>
      </c>
      <c r="AAO333" s="20">
        <v>968224.6</v>
      </c>
      <c r="AAP333" s="21">
        <v>105.6</v>
      </c>
      <c r="AAQ333" s="20">
        <v>1725.375</v>
      </c>
      <c r="AAR333" s="20">
        <v>2245130.2000000002</v>
      </c>
      <c r="AAS333" s="20">
        <v>2245130.2000000002</v>
      </c>
      <c r="AAT333" s="21">
        <v>116.5</v>
      </c>
      <c r="AAU333" s="20">
        <v>1902.578</v>
      </c>
      <c r="AAV333" s="20">
        <v>2475714.7000000002</v>
      </c>
      <c r="AAW333" s="20">
        <v>2475714.7000000002</v>
      </c>
      <c r="AAX333" s="21">
        <v>222.1</v>
      </c>
      <c r="AAY333" s="20">
        <v>3627.953</v>
      </c>
      <c r="AAZ333" s="20">
        <v>4720844.9000000004</v>
      </c>
      <c r="ABA333" s="20">
        <v>4720844.9000000004</v>
      </c>
      <c r="ABB333" s="21">
        <v>161.30000000000001</v>
      </c>
      <c r="ABC333" s="20">
        <v>2635.5120000000002</v>
      </c>
      <c r="ABD333" s="20">
        <v>3429438.2</v>
      </c>
      <c r="ABE333" s="20">
        <v>3429438.2</v>
      </c>
      <c r="ABF333" s="21">
        <v>422</v>
      </c>
      <c r="ABG333" s="20">
        <v>333.85</v>
      </c>
      <c r="ABH333" s="20">
        <v>321.39699999999999</v>
      </c>
      <c r="ABI333" s="21">
        <v>23.9</v>
      </c>
      <c r="ABJ333" s="20">
        <v>18.899999999999999</v>
      </c>
      <c r="ABK333" s="20">
        <v>18.195</v>
      </c>
      <c r="ABL333" s="21">
        <v>25.3</v>
      </c>
      <c r="ABM333" s="20">
        <v>20.035</v>
      </c>
      <c r="ABN333" s="20">
        <v>19.288</v>
      </c>
      <c r="ABO333" s="21">
        <v>66.8</v>
      </c>
      <c r="ABP333" s="20">
        <v>52.877000000000002</v>
      </c>
      <c r="ABQ333" s="20">
        <v>50.905000000000001</v>
      </c>
      <c r="ABR333" s="20">
        <v>50.905000000000001</v>
      </c>
      <c r="ABS333" s="21">
        <v>331.3</v>
      </c>
      <c r="ABT333" s="20">
        <v>262.07299999999998</v>
      </c>
      <c r="ABU333" s="20">
        <v>252.298</v>
      </c>
      <c r="ABV333" s="20">
        <v>252.298</v>
      </c>
      <c r="ABW333" s="21">
        <v>398.1</v>
      </c>
      <c r="ABX333" s="20">
        <v>314.95</v>
      </c>
      <c r="ABY333" s="20">
        <v>303.202</v>
      </c>
      <c r="ABZ333" s="20">
        <v>303.202</v>
      </c>
      <c r="ACA333" s="21">
        <v>96.9</v>
      </c>
      <c r="ACB333" s="20">
        <v>76.653000000000006</v>
      </c>
      <c r="ACC333" s="20">
        <v>73.793999999999997</v>
      </c>
      <c r="ACD333" s="20">
        <v>73.793999999999997</v>
      </c>
      <c r="ACE333" s="21">
        <v>82.7</v>
      </c>
      <c r="ACF333" s="20">
        <v>1109.335</v>
      </c>
      <c r="ACG333" s="20">
        <v>22389.710999999999</v>
      </c>
      <c r="ACH333" s="21">
        <v>41.7</v>
      </c>
      <c r="ACI333" s="20">
        <v>558.71400000000006</v>
      </c>
      <c r="ACJ333" s="20">
        <v>11276.522000000001</v>
      </c>
      <c r="ACK333" s="21">
        <v>16.600000000000001</v>
      </c>
      <c r="ACL333" s="20">
        <v>222.648</v>
      </c>
      <c r="ACM333" s="20">
        <v>4493.7089999999998</v>
      </c>
      <c r="ACN333" s="20">
        <v>4493.7089999999998</v>
      </c>
      <c r="ACO333" s="21">
        <v>24.5</v>
      </c>
      <c r="ACP333" s="20">
        <v>327.97300000000001</v>
      </c>
      <c r="ACQ333" s="20">
        <v>6619.4790000000003</v>
      </c>
      <c r="ACR333" s="20">
        <v>6619.4790000000003</v>
      </c>
      <c r="ACS333" s="21">
        <v>41.1</v>
      </c>
      <c r="ACT333" s="20">
        <v>550.62099999999998</v>
      </c>
      <c r="ACU333" s="20">
        <v>11113.189</v>
      </c>
      <c r="ACV333" s="20">
        <v>11113.189</v>
      </c>
      <c r="ACW333" s="21">
        <v>19.7</v>
      </c>
      <c r="ACX333" s="20">
        <v>264.76</v>
      </c>
      <c r="ACY333" s="20">
        <v>5343.6419999999998</v>
      </c>
      <c r="ACZ333" s="20">
        <v>5343.6419999999998</v>
      </c>
      <c r="ADA333" s="21">
        <v>196.7</v>
      </c>
      <c r="ADB333" s="20">
        <v>745.24099999999999</v>
      </c>
      <c r="ADC333" s="20">
        <v>3284.6480000000001</v>
      </c>
      <c r="ADD333" s="21">
        <v>62.6</v>
      </c>
      <c r="ADE333" s="20">
        <v>237.08699999999999</v>
      </c>
      <c r="ADF333" s="20">
        <v>1044.96</v>
      </c>
      <c r="ADG333" s="21">
        <v>69.3</v>
      </c>
      <c r="ADH333" s="20">
        <v>262.702</v>
      </c>
      <c r="ADI333" s="20">
        <v>1157.8589999999999</v>
      </c>
      <c r="ADJ333" s="20">
        <v>1157.8589999999999</v>
      </c>
      <c r="ADK333" s="21">
        <v>64.8</v>
      </c>
      <c r="ADL333" s="20">
        <v>245.452</v>
      </c>
      <c r="ADM333" s="20">
        <v>1081.83</v>
      </c>
      <c r="ADN333" s="20">
        <v>1081.83</v>
      </c>
      <c r="ADO333" s="21">
        <v>134.1</v>
      </c>
      <c r="ADP333" s="20">
        <v>508.154</v>
      </c>
      <c r="ADQ333" s="20">
        <v>2239.6880000000001</v>
      </c>
      <c r="ADR333" s="20">
        <v>2239.6880000000001</v>
      </c>
      <c r="ADS333" s="21">
        <v>129.9</v>
      </c>
      <c r="ADT333" s="20">
        <v>492.18700000000001</v>
      </c>
      <c r="ADU333" s="20">
        <v>2169.3119999999999</v>
      </c>
      <c r="ADV333" s="20">
        <v>2169.3119999999999</v>
      </c>
      <c r="ADW333" s="21">
        <v>293</v>
      </c>
      <c r="ADX333" s="20">
        <v>2732.2860000000001</v>
      </c>
      <c r="ADY333" s="20">
        <v>2630.3719999999998</v>
      </c>
      <c r="ADZ333" s="21">
        <v>51.3</v>
      </c>
      <c r="AEA333" s="20">
        <v>478.28300000000002</v>
      </c>
      <c r="AEB333" s="20">
        <v>460.44299999999998</v>
      </c>
      <c r="AEC333" s="21">
        <v>51</v>
      </c>
      <c r="AED333" s="20">
        <v>475.34</v>
      </c>
      <c r="AEE333" s="20">
        <v>457.61</v>
      </c>
      <c r="AEF333" s="21">
        <v>98.8</v>
      </c>
      <c r="AEG333" s="20">
        <v>921.64099999999996</v>
      </c>
      <c r="AEH333" s="20">
        <v>887.26400000000001</v>
      </c>
      <c r="AEI333" s="20">
        <v>887.26400000000001</v>
      </c>
      <c r="AEJ333" s="21">
        <v>142.9</v>
      </c>
      <c r="AEK333" s="20">
        <v>1332.3620000000001</v>
      </c>
      <c r="AEL333" s="20">
        <v>1282.665</v>
      </c>
      <c r="AEM333" s="20">
        <v>1282.665</v>
      </c>
      <c r="AEN333" s="21">
        <v>241.7</v>
      </c>
      <c r="AEO333" s="20">
        <v>2254.0030000000002</v>
      </c>
      <c r="AEP333" s="20">
        <v>2169.9290000000001</v>
      </c>
      <c r="AEQ333" s="20">
        <v>2169.9290000000001</v>
      </c>
      <c r="AER333" s="21">
        <v>98.3</v>
      </c>
      <c r="AES333" s="20">
        <v>916.66</v>
      </c>
      <c r="AET333" s="20">
        <v>882.46900000000005</v>
      </c>
      <c r="AEU333" s="20">
        <v>882.46900000000005</v>
      </c>
      <c r="AEV333" s="21">
        <v>246.7</v>
      </c>
      <c r="AEW333" s="20">
        <v>1232.568</v>
      </c>
      <c r="AEX333" s="20">
        <v>12279.956</v>
      </c>
      <c r="AEY333" s="21">
        <v>34.700000000000003</v>
      </c>
      <c r="AEZ333" s="20">
        <v>173.25899999999999</v>
      </c>
      <c r="AFA333" s="20">
        <v>1726.16</v>
      </c>
      <c r="AFB333" s="21">
        <v>35</v>
      </c>
      <c r="AFC333" s="20">
        <v>174.91499999999999</v>
      </c>
      <c r="AFD333" s="20">
        <v>1742.663</v>
      </c>
      <c r="AFE333" s="21">
        <v>84.5</v>
      </c>
      <c r="AFF333" s="20">
        <v>422.048</v>
      </c>
      <c r="AFG333" s="20">
        <v>4204.8180000000002</v>
      </c>
      <c r="AFH333" s="20">
        <v>4204.8180000000002</v>
      </c>
      <c r="AFI333" s="21">
        <v>127.6</v>
      </c>
      <c r="AFJ333" s="20">
        <v>637.26199999999994</v>
      </c>
      <c r="AFK333" s="20">
        <v>6348.9780000000001</v>
      </c>
      <c r="AFL333" s="20">
        <v>6348.9780000000001</v>
      </c>
      <c r="AFM333" s="21">
        <v>212.1</v>
      </c>
      <c r="AFN333" s="20">
        <v>1059.31</v>
      </c>
      <c r="AFO333" s="20">
        <v>10553.796</v>
      </c>
      <c r="AFP333" s="20">
        <v>10553.796</v>
      </c>
      <c r="AFQ333" s="21">
        <v>106</v>
      </c>
      <c r="AFR333" s="20">
        <v>529.28200000000004</v>
      </c>
      <c r="AFS333" s="20">
        <v>5273.1809999999996</v>
      </c>
      <c r="AFT333" s="20">
        <v>5273.1809999999996</v>
      </c>
      <c r="AFU333" s="21">
        <v>216.1</v>
      </c>
      <c r="AFV333" s="20">
        <v>487.75099999999998</v>
      </c>
      <c r="AFW333" s="20">
        <v>784.45100000000002</v>
      </c>
      <c r="AFX333" s="21">
        <v>46.5</v>
      </c>
      <c r="AFY333" s="20">
        <v>104.90600000000001</v>
      </c>
      <c r="AFZ333" s="20">
        <v>168.72</v>
      </c>
      <c r="AGA333" s="21">
        <v>97.2</v>
      </c>
      <c r="AGB333" s="20">
        <v>219.36799999999999</v>
      </c>
      <c r="AGC333" s="20">
        <v>352.80900000000003</v>
      </c>
      <c r="AGD333" s="20">
        <v>352.80900000000003</v>
      </c>
      <c r="AGE333" s="21">
        <v>72.400000000000006</v>
      </c>
      <c r="AGF333" s="20">
        <v>163.47800000000001</v>
      </c>
      <c r="AGG333" s="20">
        <v>262.92200000000003</v>
      </c>
      <c r="AGH333" s="20">
        <v>262.92200000000003</v>
      </c>
      <c r="AGI333" s="21">
        <v>169.6</v>
      </c>
      <c r="AGJ333" s="20">
        <v>382.846</v>
      </c>
      <c r="AGK333" s="20">
        <v>615.73099999999999</v>
      </c>
      <c r="AGL333" s="20">
        <v>615.73099999999999</v>
      </c>
      <c r="AGM333" s="21">
        <v>144.6</v>
      </c>
      <c r="AGN333" s="20">
        <v>326.42099999999999</v>
      </c>
      <c r="AGO333" s="20">
        <v>524.98299999999995</v>
      </c>
      <c r="AGP333" s="20">
        <v>524.98299999999995</v>
      </c>
      <c r="AGQ333" s="21">
        <v>117.8</v>
      </c>
      <c r="AGR333" s="20">
        <v>740.23599999999999</v>
      </c>
      <c r="AGS333" s="20">
        <v>3342.6089999999999</v>
      </c>
      <c r="AGT333" s="21">
        <v>46.3</v>
      </c>
      <c r="AGU333" s="20">
        <v>291.11900000000003</v>
      </c>
      <c r="AGV333" s="20">
        <v>1314.579</v>
      </c>
      <c r="AGW333" s="21">
        <v>51.2</v>
      </c>
      <c r="AGX333" s="20">
        <v>321.87700000000001</v>
      </c>
      <c r="AGY333" s="20">
        <v>1453.4680000000001</v>
      </c>
      <c r="AGZ333" s="21">
        <v>29.6</v>
      </c>
      <c r="AHA333" s="20">
        <v>186.327</v>
      </c>
      <c r="AHB333" s="20">
        <v>841.37900000000002</v>
      </c>
      <c r="AHC333" s="20">
        <v>841.37900000000002</v>
      </c>
      <c r="AHD333" s="21">
        <v>41.8</v>
      </c>
      <c r="AHE333" s="20">
        <v>262.78899999999999</v>
      </c>
      <c r="AHF333" s="20">
        <v>1186.6510000000001</v>
      </c>
      <c r="AHG333" s="20">
        <v>1186.6510000000001</v>
      </c>
      <c r="AHH333" s="21">
        <v>71.5</v>
      </c>
      <c r="AHI333" s="20">
        <v>449.11599999999999</v>
      </c>
      <c r="AHJ333" s="20">
        <v>2028.03</v>
      </c>
      <c r="AHK333" s="20">
        <v>2028.03</v>
      </c>
      <c r="AHL333" s="21">
        <v>43.6</v>
      </c>
      <c r="AHM333" s="20">
        <v>274.33100000000002</v>
      </c>
      <c r="AHN333" s="20">
        <v>1238.768</v>
      </c>
      <c r="AHO333" s="20">
        <v>1238.768</v>
      </c>
      <c r="AHP333" s="21">
        <v>286.2</v>
      </c>
      <c r="AHQ333" s="20">
        <v>677.43499999999995</v>
      </c>
      <c r="AHR333" s="20">
        <v>652.16700000000003</v>
      </c>
      <c r="AHS333" s="21">
        <v>125.1</v>
      </c>
      <c r="AHT333" s="20">
        <v>296.101</v>
      </c>
      <c r="AHU333" s="20">
        <v>285.05599999999998</v>
      </c>
      <c r="AHV333" s="21">
        <v>123.2</v>
      </c>
      <c r="AHW333" s="20">
        <v>291.53699999999998</v>
      </c>
      <c r="AHX333" s="20">
        <v>280.66300000000001</v>
      </c>
      <c r="AHY333" s="21">
        <v>63.6</v>
      </c>
      <c r="AHZ333" s="20">
        <v>150.626</v>
      </c>
      <c r="AIA333" s="20">
        <v>145.00800000000001</v>
      </c>
      <c r="AIB333" s="20">
        <v>145.00800000000001</v>
      </c>
      <c r="AIC333" s="21">
        <v>97.5</v>
      </c>
      <c r="AID333" s="20">
        <v>230.709</v>
      </c>
      <c r="AIE333" s="20">
        <v>222.10300000000001</v>
      </c>
      <c r="AIF333" s="20">
        <v>222.10300000000001</v>
      </c>
      <c r="AIG333" s="21">
        <v>161.1</v>
      </c>
      <c r="AIH333" s="20">
        <v>381.33499999999998</v>
      </c>
      <c r="AII333" s="20">
        <v>367.11099999999999</v>
      </c>
      <c r="AIJ333" s="20">
        <v>367.11099999999999</v>
      </c>
      <c r="AIK333" s="21">
        <v>94.8</v>
      </c>
      <c r="AIL333" s="20">
        <v>224.42599999999999</v>
      </c>
      <c r="AIM333" s="20">
        <v>216.05500000000001</v>
      </c>
      <c r="AIN333" s="20">
        <v>216.05500000000001</v>
      </c>
      <c r="AIO333" s="21">
        <v>105.7</v>
      </c>
      <c r="AIP333" s="20">
        <v>3071.7159999999999</v>
      </c>
      <c r="AIQ333" s="20">
        <v>157142.82199999999</v>
      </c>
      <c r="AIR333" s="21">
        <v>19.100000000000001</v>
      </c>
      <c r="AIS333" s="20">
        <v>554.15</v>
      </c>
      <c r="AIT333" s="20">
        <v>28349.218000000001</v>
      </c>
      <c r="AIU333" s="21">
        <v>19.399999999999999</v>
      </c>
      <c r="AIV333" s="20">
        <v>563.71100000000001</v>
      </c>
      <c r="AIW333" s="20">
        <v>28838.341</v>
      </c>
      <c r="AIX333" s="20">
        <v>28838.341</v>
      </c>
      <c r="AIY333" s="21">
        <v>67.3</v>
      </c>
      <c r="AIZ333" s="20">
        <v>1953.854</v>
      </c>
      <c r="AJA333" s="20">
        <v>99955.263000000006</v>
      </c>
      <c r="AJB333" s="20">
        <v>99955.263000000006</v>
      </c>
      <c r="AJC333" s="21">
        <v>86.7</v>
      </c>
      <c r="AJD333" s="20">
        <v>2517.5650000000001</v>
      </c>
      <c r="AJE333" s="20">
        <v>128793.60400000001</v>
      </c>
      <c r="AJF333" s="20">
        <v>128793.60400000001</v>
      </c>
      <c r="AJG333" s="21">
        <v>49.4</v>
      </c>
      <c r="AJH333" s="20">
        <v>1434.4590000000001</v>
      </c>
      <c r="AJI333" s="20">
        <v>73384.058000000005</v>
      </c>
      <c r="AJJ333" s="20">
        <v>73384.058000000005</v>
      </c>
      <c r="AJK333" s="21">
        <v>96.4</v>
      </c>
      <c r="AJL333" s="20">
        <v>980.11800000000005</v>
      </c>
      <c r="AJM333" s="20">
        <v>3675.444</v>
      </c>
      <c r="AJN333" s="21">
        <v>25.3</v>
      </c>
      <c r="AJO333" s="20">
        <v>257.07900000000001</v>
      </c>
      <c r="AJP333" s="20">
        <v>964.04499999999996</v>
      </c>
      <c r="AJQ333" s="21">
        <v>13.7</v>
      </c>
      <c r="AJR333" s="20">
        <v>139.05600000000001</v>
      </c>
      <c r="AJS333" s="20">
        <v>521.46100000000001</v>
      </c>
      <c r="AJT333" s="20">
        <v>521.46100000000001</v>
      </c>
      <c r="AJU333" s="21">
        <v>57.4</v>
      </c>
      <c r="AJV333" s="20">
        <v>583.98400000000004</v>
      </c>
      <c r="AJW333" s="20">
        <v>2189.9380000000001</v>
      </c>
      <c r="AJX333" s="20">
        <v>2189.9380000000001</v>
      </c>
      <c r="AJY333" s="21">
        <v>71.099999999999994</v>
      </c>
      <c r="AJZ333" s="20">
        <v>723.04</v>
      </c>
      <c r="AKA333" s="20">
        <v>2711.3989999999999</v>
      </c>
      <c r="AKB333" s="20">
        <v>2711.3989999999999</v>
      </c>
      <c r="AKC333" s="21">
        <v>60.5</v>
      </c>
      <c r="AKD333" s="20">
        <v>615.09199999999998</v>
      </c>
      <c r="AKE333" s="20">
        <v>2306.5929999999998</v>
      </c>
      <c r="AKF333" s="20">
        <v>2306.5929999999998</v>
      </c>
      <c r="AKG333" s="21">
        <v>301.7</v>
      </c>
      <c r="AKH333" s="20">
        <v>1671.4690000000001</v>
      </c>
      <c r="AKI333" s="20">
        <v>17266.609</v>
      </c>
      <c r="AKJ333" s="21">
        <v>33.799999999999997</v>
      </c>
      <c r="AKK333" s="20">
        <v>187.22900000000001</v>
      </c>
      <c r="AKL333" s="20">
        <v>1934.1110000000001</v>
      </c>
      <c r="AKM333" s="21">
        <v>33.5</v>
      </c>
      <c r="AKN333" s="20">
        <v>185.78800000000001</v>
      </c>
      <c r="AKO333" s="20">
        <v>1919.2260000000001</v>
      </c>
      <c r="AKP333" s="21">
        <v>90.5</v>
      </c>
      <c r="AKQ333" s="20">
        <v>501.44499999999999</v>
      </c>
      <c r="AKR333" s="20">
        <v>5180.0249999999996</v>
      </c>
      <c r="AKS333" s="20">
        <v>5180.0249999999996</v>
      </c>
      <c r="AKT333" s="21">
        <v>177.4</v>
      </c>
      <c r="AKU333" s="20">
        <v>982.79499999999996</v>
      </c>
      <c r="AKV333" s="20">
        <v>10152.473</v>
      </c>
      <c r="AKW333" s="20">
        <v>10152.473</v>
      </c>
      <c r="AKX333" s="21">
        <v>267.89999999999998</v>
      </c>
      <c r="AKY333" s="20">
        <v>1484.24</v>
      </c>
      <c r="AKZ333" s="20">
        <v>15332.498</v>
      </c>
      <c r="ALA333" s="20">
        <v>15332.498</v>
      </c>
      <c r="ALB333" s="21">
        <v>136.9</v>
      </c>
      <c r="ALC333" s="20">
        <v>758.70500000000004</v>
      </c>
      <c r="ALD333" s="20">
        <v>7837.5730000000003</v>
      </c>
      <c r="ALE333" s="20">
        <v>7837.5730000000003</v>
      </c>
      <c r="ALF333" s="21">
        <v>344.1</v>
      </c>
      <c r="ALG333" s="20">
        <v>1521.3330000000001</v>
      </c>
      <c r="ALH333" s="20">
        <v>2121.194</v>
      </c>
      <c r="ALI333" s="21">
        <v>160.30000000000001</v>
      </c>
      <c r="ALJ333" s="20">
        <v>708.74</v>
      </c>
      <c r="ALK333" s="20">
        <v>988.19600000000003</v>
      </c>
      <c r="ALL333" s="21">
        <v>51.2</v>
      </c>
      <c r="ALM333" s="20">
        <v>226.42099999999999</v>
      </c>
      <c r="ALN333" s="20">
        <v>315.69900000000001</v>
      </c>
      <c r="ALO333" s="20">
        <v>315.69900000000001</v>
      </c>
      <c r="ALP333" s="21">
        <v>132.6</v>
      </c>
      <c r="ALQ333" s="20">
        <v>586.173</v>
      </c>
      <c r="ALR333" s="20">
        <v>817.3</v>
      </c>
      <c r="ALS333" s="20">
        <v>817.3</v>
      </c>
      <c r="ALT333" s="21">
        <v>183.8</v>
      </c>
      <c r="ALU333" s="20">
        <v>812.59299999999996</v>
      </c>
      <c r="ALV333" s="20">
        <v>1132.999</v>
      </c>
      <c r="ALW333" s="20">
        <v>1132.999</v>
      </c>
      <c r="ALX333" s="21">
        <v>139.9</v>
      </c>
      <c r="ALY333" s="20">
        <v>618.40300000000002</v>
      </c>
      <c r="ALZ333" s="20">
        <v>862.24</v>
      </c>
      <c r="AMA333" s="20">
        <v>862.24</v>
      </c>
      <c r="AMB333" s="21">
        <v>231.6</v>
      </c>
      <c r="AMC333" s="20">
        <v>1094.604</v>
      </c>
      <c r="AMD333" s="20">
        <v>38732.118000000002</v>
      </c>
      <c r="AME333" s="21">
        <v>53.9</v>
      </c>
      <c r="AMF333" s="20">
        <v>254.56299999999999</v>
      </c>
      <c r="AMG333" s="20">
        <v>9007.5939999999991</v>
      </c>
      <c r="AMH333" s="21">
        <v>89</v>
      </c>
      <c r="AMI333" s="20">
        <v>420.72699999999998</v>
      </c>
      <c r="AMJ333" s="20">
        <v>14887.261</v>
      </c>
      <c r="AMK333" s="20">
        <v>14887.261</v>
      </c>
      <c r="AML333" s="21">
        <v>88.7</v>
      </c>
      <c r="AMM333" s="20">
        <v>419.31400000000002</v>
      </c>
      <c r="AMN333" s="20">
        <v>14837.263000000001</v>
      </c>
      <c r="AMO333" s="20">
        <v>14837.263000000001</v>
      </c>
      <c r="AMP333" s="21">
        <v>177.8</v>
      </c>
      <c r="AMQ333" s="20">
        <v>840.04100000000005</v>
      </c>
      <c r="AMR333" s="20">
        <v>29724.524000000001</v>
      </c>
      <c r="AMS333" s="20">
        <v>29724.524000000001</v>
      </c>
      <c r="AMT333" s="21">
        <v>127.8</v>
      </c>
      <c r="AMU333" s="20">
        <v>604.15800000000002</v>
      </c>
      <c r="AMV333" s="20">
        <v>21377.886999999999</v>
      </c>
      <c r="AMW333" s="20">
        <v>21377.886999999999</v>
      </c>
      <c r="AMX333" s="21">
        <v>117.1</v>
      </c>
      <c r="AMY333" s="22">
        <v>722.13389099999995</v>
      </c>
      <c r="AMZ333" s="20">
        <v>12042.737999999999</v>
      </c>
      <c r="ANA333" s="21">
        <v>37.6</v>
      </c>
      <c r="ANB333" s="20">
        <v>231.858</v>
      </c>
      <c r="ANC333" s="20">
        <v>3866.6060000000002</v>
      </c>
      <c r="AND333" s="21">
        <v>39</v>
      </c>
      <c r="ANE333" s="20">
        <v>240.34399999999999</v>
      </c>
      <c r="ANF333" s="20">
        <v>4008.1179999999999</v>
      </c>
      <c r="ANG333" s="21">
        <v>12.5</v>
      </c>
      <c r="ANH333" s="22">
        <v>77.250461999999999</v>
      </c>
      <c r="ANI333" s="22">
        <v>1288.275046</v>
      </c>
      <c r="ANJ333" s="22">
        <v>1288.275046</v>
      </c>
      <c r="ANK333" s="21">
        <v>67</v>
      </c>
      <c r="ANL333" s="22">
        <v>413.02525700000001</v>
      </c>
      <c r="ANM333" s="22">
        <v>6887.8570019999997</v>
      </c>
      <c r="ANN333" s="22">
        <v>6887.8570019999997</v>
      </c>
      <c r="ANO333" s="21">
        <v>79.5</v>
      </c>
      <c r="ANP333" s="22">
        <v>490.27571899999998</v>
      </c>
      <c r="ANQ333" s="22">
        <v>8176.1320489999998</v>
      </c>
      <c r="ANR333" s="22">
        <v>8176.1320489999998</v>
      </c>
      <c r="ANS333" s="21">
        <v>55.3</v>
      </c>
      <c r="ANT333" s="22">
        <v>341.00735300000002</v>
      </c>
      <c r="ANU333" s="22">
        <v>5686.8432220000004</v>
      </c>
      <c r="ANV333" s="22">
        <v>5686.8432220000004</v>
      </c>
      <c r="ANW333" s="21">
        <v>263.60000000000002</v>
      </c>
      <c r="ANX333" s="20">
        <v>64505.332999999999</v>
      </c>
      <c r="ANY333" s="20">
        <v>64505.332999999999</v>
      </c>
      <c r="ANZ333" s="21">
        <v>108.4</v>
      </c>
      <c r="AOA333" s="20">
        <v>26517.031999999999</v>
      </c>
      <c r="AOB333" s="20">
        <v>26517.031999999999</v>
      </c>
      <c r="AOC333" s="21">
        <v>113.4</v>
      </c>
      <c r="AOD333" s="20">
        <v>27742.096000000001</v>
      </c>
      <c r="AOE333" s="20">
        <v>27742.096000000001</v>
      </c>
      <c r="AOF333" s="21">
        <v>75.599999999999994</v>
      </c>
      <c r="AOG333" s="20">
        <v>18490.933000000001</v>
      </c>
      <c r="AOH333" s="20">
        <v>18490.933000000001</v>
      </c>
      <c r="AOI333" s="20">
        <v>18490.933000000001</v>
      </c>
      <c r="AOJ333" s="21">
        <v>79.7</v>
      </c>
      <c r="AOK333" s="20">
        <v>19497.367999999999</v>
      </c>
      <c r="AOL333" s="20">
        <v>19497.367999999999</v>
      </c>
      <c r="AOM333" s="20">
        <v>19497.367999999999</v>
      </c>
      <c r="AON333" s="21">
        <v>155.19999999999999</v>
      </c>
      <c r="AOO333" s="20">
        <v>37988.300999999999</v>
      </c>
      <c r="AOP333" s="20">
        <v>37988.300999999999</v>
      </c>
      <c r="AOQ333" s="20">
        <v>37988.300999999999</v>
      </c>
      <c r="AOR333" s="21">
        <v>50.6</v>
      </c>
      <c r="AOS333" s="20">
        <v>12376.58</v>
      </c>
      <c r="AOT333" s="20">
        <v>12376.58</v>
      </c>
      <c r="AOU333" s="20">
        <v>12376.58</v>
      </c>
      <c r="AOV333" s="21">
        <v>262.60000000000002</v>
      </c>
      <c r="AOW333" s="20">
        <v>35068.285000000003</v>
      </c>
      <c r="AOX333" s="20">
        <v>33760.237999999998</v>
      </c>
      <c r="AOY333" s="21">
        <v>96.6</v>
      </c>
      <c r="AOZ333" s="20">
        <v>12896.896000000001</v>
      </c>
      <c r="APA333" s="20">
        <v>12415.842000000001</v>
      </c>
      <c r="APB333" s="21">
        <v>94.7</v>
      </c>
      <c r="APC333" s="20">
        <v>12646.495999999999</v>
      </c>
      <c r="APD333" s="20">
        <v>12174.781999999999</v>
      </c>
      <c r="APE333" s="21">
        <v>58.7</v>
      </c>
      <c r="APF333" s="20">
        <v>7839.72</v>
      </c>
      <c r="APG333" s="20">
        <v>7547.299</v>
      </c>
      <c r="APH333" s="20">
        <v>7547.299</v>
      </c>
      <c r="API333" s="21">
        <v>107.3</v>
      </c>
      <c r="APJ333" s="20">
        <v>14331.668</v>
      </c>
      <c r="APK333" s="20">
        <v>13797.097</v>
      </c>
      <c r="APL333" s="20">
        <v>13797.097</v>
      </c>
      <c r="APM333" s="21">
        <v>166.1</v>
      </c>
      <c r="APN333" s="20">
        <v>22171.388999999999</v>
      </c>
      <c r="APO333" s="20">
        <v>21344.396000000001</v>
      </c>
      <c r="APP333" s="20">
        <v>21344.396000000001</v>
      </c>
      <c r="APQ333" s="21">
        <v>91.6</v>
      </c>
      <c r="APR333" s="20">
        <v>12226.050999999999</v>
      </c>
      <c r="APS333" s="20">
        <v>11770.019</v>
      </c>
      <c r="APT333" s="20">
        <v>11770.019</v>
      </c>
      <c r="APU333" s="21">
        <v>137.80000000000001</v>
      </c>
      <c r="APV333" s="20">
        <v>538.45699999999999</v>
      </c>
      <c r="APW333" s="20">
        <v>8820.1470000000008</v>
      </c>
      <c r="APX333" s="21">
        <v>71.400000000000006</v>
      </c>
      <c r="APY333" s="20">
        <v>278.90899999999999</v>
      </c>
      <c r="APZ333" s="20">
        <v>4568.6480000000001</v>
      </c>
      <c r="AQA333" s="21">
        <v>34.200000000000003</v>
      </c>
      <c r="AQB333" s="20">
        <v>133.858</v>
      </c>
      <c r="AQC333" s="20">
        <v>2192.654</v>
      </c>
      <c r="AQD333" s="20">
        <v>2192.654</v>
      </c>
      <c r="AQE333" s="21">
        <v>32.200000000000003</v>
      </c>
      <c r="AQF333" s="20">
        <v>125.68899999999999</v>
      </c>
      <c r="AQG333" s="20">
        <v>2058.8440000000001</v>
      </c>
      <c r="AQH333" s="20">
        <v>2058.8440000000001</v>
      </c>
      <c r="AQI333" s="21">
        <v>66.400000000000006</v>
      </c>
      <c r="AQJ333" s="20">
        <v>259.548</v>
      </c>
      <c r="AQK333" s="20">
        <v>4251.4989999999998</v>
      </c>
      <c r="AQL333" s="20">
        <v>4251.4989999999998</v>
      </c>
      <c r="AQM333" s="21">
        <v>57.1</v>
      </c>
      <c r="AQN333" s="20">
        <v>223.173</v>
      </c>
      <c r="AQO333" s="20">
        <v>3655.6590000000001</v>
      </c>
      <c r="AQP333" s="20">
        <v>3655.6590000000001</v>
      </c>
    </row>
    <row r="334" spans="1:1134" x14ac:dyDescent="0.2">
      <c r="A334" s="18">
        <v>44834</v>
      </c>
      <c r="B334" s="21">
        <v>210.2</v>
      </c>
      <c r="C334" s="21">
        <v>208.2</v>
      </c>
      <c r="D334" s="20">
        <v>78009.433999999994</v>
      </c>
      <c r="E334" s="21">
        <v>61.8</v>
      </c>
      <c r="F334" s="21">
        <v>64.8</v>
      </c>
      <c r="G334" s="20">
        <v>22952.802</v>
      </c>
      <c r="H334" s="21">
        <v>45.6</v>
      </c>
      <c r="I334" s="21">
        <v>45.3</v>
      </c>
      <c r="J334" s="20">
        <v>16922.050999999999</v>
      </c>
      <c r="K334" s="21">
        <v>102.9</v>
      </c>
      <c r="L334" s="21">
        <v>98.2</v>
      </c>
      <c r="M334" s="20">
        <v>38193.298000000003</v>
      </c>
      <c r="N334" s="21">
        <v>148.5</v>
      </c>
      <c r="O334" s="21">
        <v>143.5</v>
      </c>
      <c r="P334" s="20">
        <v>55115.35</v>
      </c>
      <c r="Q334" s="21">
        <v>117.5</v>
      </c>
      <c r="R334" s="21">
        <v>111.8</v>
      </c>
      <c r="S334" s="20">
        <v>43604.688000000002</v>
      </c>
      <c r="T334" s="21">
        <v>236.7</v>
      </c>
      <c r="U334" s="21">
        <v>238.2</v>
      </c>
      <c r="V334" s="20">
        <v>213891.11</v>
      </c>
      <c r="W334" s="21">
        <v>83.3</v>
      </c>
      <c r="X334" s="21">
        <v>83.9</v>
      </c>
      <c r="Y334" s="20">
        <v>75249.716</v>
      </c>
      <c r="Z334" s="21">
        <v>86.3</v>
      </c>
      <c r="AA334" s="21">
        <v>86</v>
      </c>
      <c r="AB334" s="20">
        <v>77972.659</v>
      </c>
      <c r="AC334" s="21">
        <v>60</v>
      </c>
      <c r="AD334" s="21">
        <v>57.6</v>
      </c>
      <c r="AE334" s="20">
        <v>54197.864000000001</v>
      </c>
      <c r="AF334" s="21">
        <v>93.4</v>
      </c>
      <c r="AG334" s="21">
        <v>96.8</v>
      </c>
      <c r="AH334" s="20">
        <v>84443.528999999995</v>
      </c>
      <c r="AI334" s="21">
        <v>153.4</v>
      </c>
      <c r="AJ334" s="21">
        <v>154.30000000000001</v>
      </c>
      <c r="AK334" s="20">
        <v>138641.39300000001</v>
      </c>
      <c r="AL334" s="21">
        <v>91.1</v>
      </c>
      <c r="AM334" s="21">
        <v>98.2</v>
      </c>
      <c r="AN334" s="20">
        <v>82349.534</v>
      </c>
      <c r="AO334" s="21">
        <v>255.1</v>
      </c>
      <c r="AP334" s="21">
        <v>275.5</v>
      </c>
      <c r="AQ334" s="20">
        <v>135881.67600000001</v>
      </c>
      <c r="AR334" s="21">
        <v>98.3</v>
      </c>
      <c r="AS334" s="21">
        <v>107.7</v>
      </c>
      <c r="AT334" s="20">
        <v>52355.631999999998</v>
      </c>
      <c r="AU334" s="21">
        <v>103.3</v>
      </c>
      <c r="AV334" s="21">
        <v>112.4</v>
      </c>
      <c r="AW334" s="20">
        <v>55019.857000000004</v>
      </c>
      <c r="AX334" s="21">
        <v>70</v>
      </c>
      <c r="AY334" s="21">
        <v>72.900000000000006</v>
      </c>
      <c r="AZ334" s="20">
        <v>37275.813000000002</v>
      </c>
      <c r="BA334" s="21">
        <v>86.8</v>
      </c>
      <c r="BB334" s="21">
        <v>94.9</v>
      </c>
      <c r="BC334" s="20">
        <v>46250.231</v>
      </c>
      <c r="BD334" s="21">
        <v>156.80000000000001</v>
      </c>
      <c r="BE334" s="21">
        <v>167.8</v>
      </c>
      <c r="BF334" s="20">
        <v>83526.043999999994</v>
      </c>
      <c r="BG334" s="21">
        <v>72.7</v>
      </c>
      <c r="BH334" s="21">
        <v>81.2</v>
      </c>
      <c r="BI334" s="20">
        <v>38744.845999999998</v>
      </c>
      <c r="BJ334" s="21">
        <v>104.6</v>
      </c>
      <c r="BK334" s="19">
        <v>498.95271980632998</v>
      </c>
      <c r="BL334" s="20">
        <v>73503.22</v>
      </c>
      <c r="BM334" s="21">
        <v>82.7</v>
      </c>
      <c r="BN334" s="20">
        <v>394.28699999999998</v>
      </c>
      <c r="BO334" s="20">
        <v>58084.389000000003</v>
      </c>
      <c r="BP334" s="21">
        <v>4.0999999999999996</v>
      </c>
      <c r="BQ334" s="20">
        <v>19.783000000000001</v>
      </c>
      <c r="BR334" s="19">
        <v>2914.3997119999999</v>
      </c>
      <c r="BS334" s="19">
        <v>2914.3997119999999</v>
      </c>
      <c r="BT334" s="21">
        <v>17.8</v>
      </c>
      <c r="BU334" s="20">
        <v>84.882000000000005</v>
      </c>
      <c r="BV334" s="19">
        <v>12504.431206269999</v>
      </c>
      <c r="BW334" s="19">
        <v>12504.431206269999</v>
      </c>
      <c r="BX334" s="21">
        <v>21.9</v>
      </c>
      <c r="BY334" s="19">
        <v>104.66572255554</v>
      </c>
      <c r="BZ334" s="19">
        <v>15418.83091827</v>
      </c>
      <c r="CA334" s="19">
        <v>15418.83091827</v>
      </c>
      <c r="CB334" s="21">
        <v>9.5</v>
      </c>
      <c r="CC334" s="19">
        <v>45.332046648339002</v>
      </c>
      <c r="CD334" s="19">
        <v>6678.0904520000004</v>
      </c>
      <c r="CE334" s="19">
        <v>6678.0904520000004</v>
      </c>
      <c r="CF334" s="21">
        <v>223.6</v>
      </c>
      <c r="CG334" s="20">
        <v>952.31299999999999</v>
      </c>
      <c r="CH334" s="20">
        <v>976.97799999999995</v>
      </c>
      <c r="CI334" s="21">
        <v>76.7</v>
      </c>
      <c r="CJ334" s="20">
        <v>326.899</v>
      </c>
      <c r="CK334" s="20">
        <v>335.36599999999999</v>
      </c>
      <c r="CL334" s="21">
        <v>81.400000000000006</v>
      </c>
      <c r="CM334" s="20">
        <v>346.92599999999999</v>
      </c>
      <c r="CN334" s="20">
        <v>355.911</v>
      </c>
      <c r="CO334" s="21">
        <v>49.4</v>
      </c>
      <c r="CP334" s="20">
        <v>210.55799999999999</v>
      </c>
      <c r="CQ334" s="20">
        <v>216.011</v>
      </c>
      <c r="CR334" s="20">
        <v>216.011</v>
      </c>
      <c r="CS334" s="21">
        <v>97.4</v>
      </c>
      <c r="CT334" s="20">
        <v>414.85599999999999</v>
      </c>
      <c r="CU334" s="20">
        <v>425.601</v>
      </c>
      <c r="CV334" s="20">
        <v>425.601</v>
      </c>
      <c r="CW334" s="21">
        <v>146.80000000000001</v>
      </c>
      <c r="CX334" s="20">
        <v>625.41399999999999</v>
      </c>
      <c r="CY334" s="20">
        <v>641.61199999999997</v>
      </c>
      <c r="CZ334" s="20">
        <v>641.61199999999997</v>
      </c>
      <c r="DA334" s="21">
        <v>89.9</v>
      </c>
      <c r="DB334" s="20">
        <v>382.91300000000001</v>
      </c>
      <c r="DC334" s="20">
        <v>392.83</v>
      </c>
      <c r="DD334" s="20">
        <v>392.83</v>
      </c>
      <c r="DE334" s="21">
        <v>229.1</v>
      </c>
      <c r="DF334" s="20">
        <v>3527.8020000000001</v>
      </c>
      <c r="DG334" s="20">
        <v>5456.0990000000002</v>
      </c>
      <c r="DH334" s="21">
        <v>51.8</v>
      </c>
      <c r="DI334" s="20">
        <v>797.24199999999996</v>
      </c>
      <c r="DJ334" s="20">
        <v>1233.0150000000001</v>
      </c>
      <c r="DK334" s="21">
        <v>53.5</v>
      </c>
      <c r="DL334" s="20">
        <v>823.17</v>
      </c>
      <c r="DM334" s="20">
        <v>1273.115</v>
      </c>
      <c r="DN334" s="21">
        <v>113.6</v>
      </c>
      <c r="DO334" s="20">
        <v>1748.8989999999999</v>
      </c>
      <c r="DP334" s="20">
        <v>2704.8470000000002</v>
      </c>
      <c r="DQ334" s="20">
        <v>2704.8470000000002</v>
      </c>
      <c r="DR334" s="21">
        <v>63.8</v>
      </c>
      <c r="DS334" s="20">
        <v>981.66099999999994</v>
      </c>
      <c r="DT334" s="20">
        <v>1518.2370000000001</v>
      </c>
      <c r="DU334" s="20">
        <v>1518.2370000000001</v>
      </c>
      <c r="DV334" s="21">
        <v>177.4</v>
      </c>
      <c r="DW334" s="20">
        <v>2730.56</v>
      </c>
      <c r="DX334" s="20">
        <v>4223.0839999999998</v>
      </c>
      <c r="DY334" s="20">
        <v>4223.0839999999998</v>
      </c>
      <c r="DZ334" s="21">
        <v>134</v>
      </c>
      <c r="EA334" s="20">
        <v>2063.1619999999998</v>
      </c>
      <c r="EB334" s="20">
        <v>3190.886</v>
      </c>
      <c r="EC334" s="20">
        <v>3190.886</v>
      </c>
      <c r="ED334" s="21">
        <v>301.7</v>
      </c>
      <c r="EE334" s="20">
        <v>1593.5060000000001</v>
      </c>
      <c r="EF334" s="20">
        <v>1634.778</v>
      </c>
      <c r="EG334" s="21">
        <v>100.9</v>
      </c>
      <c r="EH334" s="20">
        <v>532.96100000000001</v>
      </c>
      <c r="EI334" s="20">
        <v>546.76499999999999</v>
      </c>
      <c r="EJ334" s="21">
        <v>106</v>
      </c>
      <c r="EK334" s="20">
        <v>559.93200000000002</v>
      </c>
      <c r="EL334" s="20">
        <v>574.43399999999997</v>
      </c>
      <c r="EM334" s="21">
        <v>60.8</v>
      </c>
      <c r="EN334" s="20">
        <v>321.38499999999999</v>
      </c>
      <c r="EO334" s="20">
        <v>329.709</v>
      </c>
      <c r="EP334" s="20">
        <v>329.709</v>
      </c>
      <c r="EQ334" s="21">
        <v>139.9</v>
      </c>
      <c r="ER334" s="20">
        <v>739.16</v>
      </c>
      <c r="ES334" s="20">
        <v>758.30399999999997</v>
      </c>
      <c r="ET334" s="20">
        <v>758.30399999999997</v>
      </c>
      <c r="EU334" s="21">
        <v>200.8</v>
      </c>
      <c r="EV334" s="20">
        <v>1060.5450000000001</v>
      </c>
      <c r="EW334" s="20">
        <v>1088.0129999999999</v>
      </c>
      <c r="EX334" s="20">
        <v>1088.0129999999999</v>
      </c>
      <c r="EY334" s="21">
        <v>73.5</v>
      </c>
      <c r="EZ334" s="20">
        <v>388.29</v>
      </c>
      <c r="FA334" s="20">
        <v>398.34699999999998</v>
      </c>
      <c r="FB334" s="20">
        <v>398.34699999999998</v>
      </c>
      <c r="FC334" s="21">
        <v>171.5</v>
      </c>
      <c r="FD334" s="20">
        <v>3064.6559999999999</v>
      </c>
      <c r="FE334" s="20">
        <v>16531.788</v>
      </c>
      <c r="FF334" s="21">
        <v>84.5</v>
      </c>
      <c r="FG334" s="20">
        <v>1510.175</v>
      </c>
      <c r="FH334" s="20">
        <v>8146.393</v>
      </c>
      <c r="FI334" s="21">
        <v>34.200000000000003</v>
      </c>
      <c r="FJ334" s="20">
        <v>611.351</v>
      </c>
      <c r="FK334" s="20">
        <v>3297.8310000000001</v>
      </c>
      <c r="FL334" s="20">
        <v>3297.8310000000001</v>
      </c>
      <c r="FM334" s="21">
        <v>52.8</v>
      </c>
      <c r="FN334" s="20">
        <v>943.13</v>
      </c>
      <c r="FO334" s="20">
        <v>5087.5640000000003</v>
      </c>
      <c r="FP334" s="20">
        <v>5087.5640000000003</v>
      </c>
      <c r="FQ334" s="21">
        <v>87</v>
      </c>
      <c r="FR334" s="20">
        <v>1554.481</v>
      </c>
      <c r="FS334" s="20">
        <v>8385.3950000000004</v>
      </c>
      <c r="FT334" s="20">
        <v>8385.3950000000004</v>
      </c>
      <c r="FU334" s="21">
        <v>72.2</v>
      </c>
      <c r="FV334" s="20">
        <v>1290.827</v>
      </c>
      <c r="FW334" s="20">
        <v>6963.1570000000002</v>
      </c>
      <c r="FX334" s="20">
        <v>6963.1570000000002</v>
      </c>
      <c r="FY334" s="21">
        <v>306.3</v>
      </c>
      <c r="FZ334" s="20">
        <v>6112.5569999999998</v>
      </c>
      <c r="GA334" s="20">
        <v>8402.9320000000007</v>
      </c>
      <c r="GB334" s="21">
        <v>89.5</v>
      </c>
      <c r="GC334" s="20">
        <v>1785.4659999999999</v>
      </c>
      <c r="GD334" s="20">
        <v>2454.48</v>
      </c>
      <c r="GE334" s="21">
        <v>94.9</v>
      </c>
      <c r="GF334" s="20">
        <v>1893.559</v>
      </c>
      <c r="GG334" s="20">
        <v>2603.076</v>
      </c>
      <c r="GH334" s="21">
        <v>103.3</v>
      </c>
      <c r="GI334" s="20">
        <v>2060.596</v>
      </c>
      <c r="GJ334" s="20">
        <v>2832.7020000000002</v>
      </c>
      <c r="GK334" s="20">
        <v>2832.7020000000002</v>
      </c>
      <c r="GL334" s="21">
        <v>113.6</v>
      </c>
      <c r="GM334" s="20">
        <v>2266.4949999999999</v>
      </c>
      <c r="GN334" s="20">
        <v>3115.75</v>
      </c>
      <c r="GO334" s="20">
        <v>3115.75</v>
      </c>
      <c r="GP334" s="21">
        <v>216.8</v>
      </c>
      <c r="GQ334" s="20">
        <v>4327.0910000000003</v>
      </c>
      <c r="GR334" s="20">
        <v>5948.4520000000002</v>
      </c>
      <c r="GS334" s="20">
        <v>5948.4520000000002</v>
      </c>
      <c r="GT334" s="21">
        <v>107.9</v>
      </c>
      <c r="GU334" s="20">
        <v>2154.1509999999998</v>
      </c>
      <c r="GV334" s="20">
        <v>2961.3119999999999</v>
      </c>
      <c r="GW334" s="20">
        <v>2961.3119999999999</v>
      </c>
      <c r="GX334" s="21">
        <v>306.3</v>
      </c>
      <c r="GY334" s="20">
        <v>2383.279</v>
      </c>
      <c r="GZ334" s="20">
        <v>2337.52</v>
      </c>
      <c r="HA334" s="21">
        <v>26.9</v>
      </c>
      <c r="HB334" s="20">
        <v>208.971</v>
      </c>
      <c r="HC334" s="20">
        <v>204.959</v>
      </c>
      <c r="HD334" s="21">
        <v>26</v>
      </c>
      <c r="HE334" s="20">
        <v>202.18199999999999</v>
      </c>
      <c r="HF334" s="20">
        <v>198.3</v>
      </c>
      <c r="HG334" s="21">
        <v>129.19999999999999</v>
      </c>
      <c r="HH334" s="20">
        <v>1005.11</v>
      </c>
      <c r="HI334" s="20">
        <v>985.81200000000001</v>
      </c>
      <c r="HJ334" s="20">
        <v>985.81200000000001</v>
      </c>
      <c r="HK334" s="21">
        <v>150.30000000000001</v>
      </c>
      <c r="HL334" s="20">
        <v>1169.1980000000001</v>
      </c>
      <c r="HM334" s="20">
        <v>1146.749</v>
      </c>
      <c r="HN334" s="20">
        <v>1146.749</v>
      </c>
      <c r="HO334" s="21">
        <v>279.39999999999998</v>
      </c>
      <c r="HP334" s="20">
        <v>2174.308</v>
      </c>
      <c r="HQ334" s="20">
        <v>2132.5610000000001</v>
      </c>
      <c r="HR334" s="20">
        <v>2132.5610000000001</v>
      </c>
      <c r="HS334" s="21">
        <v>155.1</v>
      </c>
      <c r="HT334" s="20">
        <v>1206.829</v>
      </c>
      <c r="HU334" s="20">
        <v>1183.6579999999999</v>
      </c>
      <c r="HV334" s="20">
        <v>1183.6579999999999</v>
      </c>
      <c r="HW334" s="21">
        <v>185.5</v>
      </c>
      <c r="HX334" s="20">
        <v>497.23500000000001</v>
      </c>
      <c r="HY334" s="20">
        <v>480328.549</v>
      </c>
      <c r="HZ334" s="21">
        <v>34.4</v>
      </c>
      <c r="IA334" s="20">
        <v>92.149000000000001</v>
      </c>
      <c r="IB334" s="20">
        <v>89016.323999999993</v>
      </c>
      <c r="IC334" s="21">
        <v>39.299999999999997</v>
      </c>
      <c r="ID334" s="20">
        <v>105.372</v>
      </c>
      <c r="IE334" s="20">
        <v>101789.671</v>
      </c>
      <c r="IF334" s="21">
        <v>45.7</v>
      </c>
      <c r="IG334" s="20">
        <v>122.562</v>
      </c>
      <c r="IH334" s="20">
        <v>118394.93</v>
      </c>
      <c r="II334" s="20">
        <v>118394.93</v>
      </c>
      <c r="IJ334" s="21">
        <v>105.4</v>
      </c>
      <c r="IK334" s="20">
        <v>282.52300000000002</v>
      </c>
      <c r="IL334" s="20">
        <v>272917.29499999998</v>
      </c>
      <c r="IM334" s="20">
        <v>272917.29499999998</v>
      </c>
      <c r="IN334" s="21">
        <v>151.1</v>
      </c>
      <c r="IO334" s="20">
        <v>405.08499999999998</v>
      </c>
      <c r="IP334" s="20">
        <v>391312.22499999998</v>
      </c>
      <c r="IQ334" s="20">
        <v>391312.22499999998</v>
      </c>
      <c r="IR334" s="21">
        <v>83.6</v>
      </c>
      <c r="IS334" s="20">
        <v>224.20500000000001</v>
      </c>
      <c r="IT334" s="23">
        <v>216581.64</v>
      </c>
      <c r="IU334" s="23">
        <v>216581.64</v>
      </c>
      <c r="IV334" s="21">
        <v>295.60000000000002</v>
      </c>
      <c r="IW334" s="20">
        <v>49869.394999999997</v>
      </c>
      <c r="IX334" s="20">
        <v>354876.89899999998</v>
      </c>
      <c r="IY334" s="21">
        <v>75.900000000000006</v>
      </c>
      <c r="IZ334" s="20">
        <v>12798.841</v>
      </c>
      <c r="JA334" s="20">
        <v>91078.164999999994</v>
      </c>
      <c r="JB334" s="21">
        <v>61.5</v>
      </c>
      <c r="JC334" s="20">
        <v>10369.538</v>
      </c>
      <c r="JD334" s="20">
        <v>73790.937999999995</v>
      </c>
      <c r="JE334" s="20">
        <v>73790.937999999995</v>
      </c>
      <c r="JF334" s="21">
        <v>158.30000000000001</v>
      </c>
      <c r="JG334" s="20">
        <v>26701.016</v>
      </c>
      <c r="JH334" s="20">
        <v>190007.796</v>
      </c>
      <c r="JI334" s="20">
        <v>190007.796</v>
      </c>
      <c r="JJ334" s="21">
        <v>219.8</v>
      </c>
      <c r="JK334" s="20">
        <v>37070.553999999996</v>
      </c>
      <c r="JL334" s="20">
        <v>263798.734</v>
      </c>
      <c r="JM334" s="20">
        <v>263798.734</v>
      </c>
      <c r="JN334" s="21">
        <v>185</v>
      </c>
      <c r="JO334" s="20">
        <v>31207.766</v>
      </c>
      <c r="JP334" s="20">
        <v>222078.39199999999</v>
      </c>
      <c r="JQ334" s="20">
        <v>222078.39199999999</v>
      </c>
      <c r="JR334" s="21">
        <v>125.7</v>
      </c>
      <c r="JS334" s="20">
        <v>391.23500000000001</v>
      </c>
      <c r="JT334" s="20">
        <v>1773103.9879999999</v>
      </c>
      <c r="JU334" s="21">
        <v>64.400000000000006</v>
      </c>
      <c r="JV334" s="20">
        <v>200.40700000000001</v>
      </c>
      <c r="JW334" s="20">
        <v>908258.76800000004</v>
      </c>
      <c r="JX334" s="20">
        <v>28.713000000000001</v>
      </c>
      <c r="JY334" s="20">
        <v>89.367000000000004</v>
      </c>
      <c r="JZ334" s="20">
        <v>405018.603</v>
      </c>
      <c r="KA334" s="20">
        <v>405018.603</v>
      </c>
      <c r="KB334" s="20">
        <v>32.598999999999997</v>
      </c>
      <c r="KC334" s="20">
        <v>101.461</v>
      </c>
      <c r="KD334" s="20">
        <v>459826.61700000003</v>
      </c>
      <c r="KE334" s="20">
        <v>459826.61700000003</v>
      </c>
      <c r="KF334" s="21">
        <v>61.3</v>
      </c>
      <c r="KG334" s="21">
        <v>190.8</v>
      </c>
      <c r="KH334" s="20">
        <v>864845.22</v>
      </c>
      <c r="KI334" s="20">
        <v>864845.22</v>
      </c>
      <c r="KJ334" s="21">
        <v>44.8</v>
      </c>
      <c r="KK334" s="21">
        <v>139.4</v>
      </c>
      <c r="KL334" s="21">
        <v>631781.80000000005</v>
      </c>
      <c r="KM334" s="21">
        <v>631781.80000000005</v>
      </c>
      <c r="KN334" s="21">
        <v>125.8</v>
      </c>
      <c r="KO334" s="20">
        <v>330.36900000000003</v>
      </c>
      <c r="KP334" s="20">
        <v>8319.89</v>
      </c>
      <c r="KQ334" s="21">
        <v>40.200000000000003</v>
      </c>
      <c r="KR334" s="20">
        <v>105.602</v>
      </c>
      <c r="KS334" s="20">
        <v>2659.431</v>
      </c>
      <c r="KT334" s="21">
        <v>45.1</v>
      </c>
      <c r="KU334" s="20">
        <v>118.461</v>
      </c>
      <c r="KV334" s="20">
        <v>2983.2849999999999</v>
      </c>
      <c r="KW334" s="21">
        <v>33.1</v>
      </c>
      <c r="KX334" s="20">
        <v>86.977000000000004</v>
      </c>
      <c r="KY334" s="20">
        <v>2190.3879999999999</v>
      </c>
      <c r="KZ334" s="20">
        <v>2190.3879999999999</v>
      </c>
      <c r="LA334" s="21">
        <v>52.5</v>
      </c>
      <c r="LB334" s="20">
        <v>137.791</v>
      </c>
      <c r="LC334" s="20">
        <v>3470.0709999999999</v>
      </c>
      <c r="LD334" s="20">
        <v>3470.0709999999999</v>
      </c>
      <c r="LE334" s="21">
        <v>85.6</v>
      </c>
      <c r="LF334" s="20">
        <v>224.768</v>
      </c>
      <c r="LG334" s="20">
        <v>5660.4589999999998</v>
      </c>
      <c r="LH334" s="20">
        <v>5660.4589999999998</v>
      </c>
      <c r="LI334" s="21">
        <v>52</v>
      </c>
      <c r="LJ334" s="20">
        <v>136.48699999999999</v>
      </c>
      <c r="LK334" s="20">
        <v>3437.241</v>
      </c>
      <c r="LL334" s="20">
        <v>3437.241</v>
      </c>
      <c r="LM334" s="21">
        <v>193.8</v>
      </c>
      <c r="LN334" s="20">
        <v>7172.9070000000002</v>
      </c>
      <c r="LO334" s="20">
        <v>7358.6850000000004</v>
      </c>
      <c r="LP334" s="21">
        <v>64.5</v>
      </c>
      <c r="LQ334" s="20">
        <v>2389.17</v>
      </c>
      <c r="LR334" s="20">
        <v>2451.049</v>
      </c>
      <c r="LS334" s="21">
        <v>67.2</v>
      </c>
      <c r="LT334" s="20">
        <v>2487.1039999999998</v>
      </c>
      <c r="LU334" s="20">
        <v>2551.52</v>
      </c>
      <c r="LV334" s="21">
        <v>55.9</v>
      </c>
      <c r="LW334" s="20">
        <v>2067.8020000000001</v>
      </c>
      <c r="LX334" s="20">
        <v>2121.3580000000002</v>
      </c>
      <c r="LY334" s="20">
        <v>2121.3580000000002</v>
      </c>
      <c r="LZ334" s="21">
        <v>73.400000000000006</v>
      </c>
      <c r="MA334" s="20">
        <v>2715.9349999999999</v>
      </c>
      <c r="MB334" s="20">
        <v>2786.2779999999998</v>
      </c>
      <c r="MC334" s="20">
        <v>2786.2779999999998</v>
      </c>
      <c r="MD334" s="21">
        <v>129.19999999999999</v>
      </c>
      <c r="ME334" s="20">
        <v>4783.7370000000001</v>
      </c>
      <c r="MF334" s="20">
        <v>4907.6360000000004</v>
      </c>
      <c r="MG334" s="20">
        <v>4907.6360000000004</v>
      </c>
      <c r="MH334" s="21">
        <v>83.5</v>
      </c>
      <c r="MI334" s="20">
        <v>3091.6129999999998</v>
      </c>
      <c r="MJ334" s="20">
        <v>3171.6860000000001</v>
      </c>
      <c r="MK334" s="20">
        <v>3171.6860000000001</v>
      </c>
      <c r="ML334" s="21">
        <v>246.2</v>
      </c>
      <c r="MM334" s="20">
        <v>886.83100000000002</v>
      </c>
      <c r="MN334" s="20">
        <v>6765.3710000000001</v>
      </c>
      <c r="MO334" s="21">
        <v>29.9</v>
      </c>
      <c r="MP334" s="20">
        <v>107.747</v>
      </c>
      <c r="MQ334" s="20">
        <v>821.971</v>
      </c>
      <c r="MR334" s="21">
        <v>30.8</v>
      </c>
      <c r="MS334" s="20">
        <v>110.84099999999999</v>
      </c>
      <c r="MT334" s="20">
        <v>845.56899999999996</v>
      </c>
      <c r="MU334" s="21">
        <v>86.8</v>
      </c>
      <c r="MV334" s="20">
        <v>312.774</v>
      </c>
      <c r="MW334" s="20">
        <v>2386.058</v>
      </c>
      <c r="MX334" s="20">
        <v>2386.058</v>
      </c>
      <c r="MY334" s="21">
        <v>129.4</v>
      </c>
      <c r="MZ334" s="20">
        <v>466.31</v>
      </c>
      <c r="NA334" s="20">
        <v>3557.3420000000001</v>
      </c>
      <c r="NB334" s="20">
        <v>3557.3420000000001</v>
      </c>
      <c r="NC334" s="21">
        <v>216.3</v>
      </c>
      <c r="ND334" s="20">
        <v>779.08399999999995</v>
      </c>
      <c r="NE334" s="20">
        <v>5943.4</v>
      </c>
      <c r="NF334" s="20">
        <v>5943.4</v>
      </c>
      <c r="NG334" s="21">
        <v>134.5</v>
      </c>
      <c r="NH334" s="20">
        <v>484.41800000000001</v>
      </c>
      <c r="NI334" s="20">
        <v>3695.4769999999999</v>
      </c>
      <c r="NJ334" s="20">
        <v>3695.4769999999999</v>
      </c>
      <c r="NK334" s="21">
        <v>263.89999999999998</v>
      </c>
      <c r="NL334" s="20">
        <v>3346.598</v>
      </c>
      <c r="NM334" s="20">
        <v>3433.2750000000001</v>
      </c>
      <c r="NN334" s="21">
        <v>112</v>
      </c>
      <c r="NO334" s="20">
        <v>1420.9179999999999</v>
      </c>
      <c r="NP334" s="20">
        <v>1457.72</v>
      </c>
      <c r="NQ334" s="21">
        <v>115.6</v>
      </c>
      <c r="NR334" s="20">
        <v>1465.796</v>
      </c>
      <c r="NS334" s="20">
        <v>1503.76</v>
      </c>
      <c r="NT334" s="21">
        <v>54.4</v>
      </c>
      <c r="NU334" s="20">
        <v>689.47400000000005</v>
      </c>
      <c r="NV334" s="20">
        <v>707.33100000000002</v>
      </c>
      <c r="NW334" s="20">
        <v>707.33100000000002</v>
      </c>
      <c r="NX334" s="21">
        <v>97.5</v>
      </c>
      <c r="NY334" s="20">
        <v>1236.2059999999999</v>
      </c>
      <c r="NZ334" s="20">
        <v>1268.2239999999999</v>
      </c>
      <c r="OA334" s="20">
        <v>1268.2239999999999</v>
      </c>
      <c r="OB334" s="21">
        <v>151.80000000000001</v>
      </c>
      <c r="OC334" s="20">
        <v>1925.68</v>
      </c>
      <c r="OD334" s="20">
        <v>1975.5550000000001</v>
      </c>
      <c r="OE334" s="20">
        <v>1975.5550000000001</v>
      </c>
      <c r="OF334" s="21">
        <v>89.7</v>
      </c>
      <c r="OG334" s="20">
        <v>1137.287</v>
      </c>
      <c r="OH334" s="20">
        <v>1166.7429999999999</v>
      </c>
      <c r="OI334" s="20">
        <v>1166.7429999999999</v>
      </c>
      <c r="OJ334" s="21">
        <v>247.4</v>
      </c>
      <c r="OK334" s="20">
        <v>635.63499999999999</v>
      </c>
      <c r="OL334" s="20">
        <v>652.09799999999996</v>
      </c>
      <c r="OM334" s="21">
        <v>66.8</v>
      </c>
      <c r="ON334" s="20">
        <v>171.53</v>
      </c>
      <c r="OO334" s="20">
        <v>175.97300000000001</v>
      </c>
      <c r="OP334" s="21">
        <v>72</v>
      </c>
      <c r="OQ334" s="20">
        <v>184.995</v>
      </c>
      <c r="OR334" s="20">
        <v>189.786</v>
      </c>
      <c r="OS334" s="21">
        <v>66.3</v>
      </c>
      <c r="OT334" s="20">
        <v>170.44900000000001</v>
      </c>
      <c r="OU334" s="20">
        <v>174.864</v>
      </c>
      <c r="OV334" s="20">
        <v>174.864</v>
      </c>
      <c r="OW334" s="21">
        <v>114.3</v>
      </c>
      <c r="OX334" s="20">
        <v>293.65499999999997</v>
      </c>
      <c r="OY334" s="20">
        <v>301.26100000000002</v>
      </c>
      <c r="OZ334" s="20">
        <v>301.26100000000002</v>
      </c>
      <c r="PA334" s="21">
        <v>180.6</v>
      </c>
      <c r="PB334" s="20">
        <v>464.10500000000002</v>
      </c>
      <c r="PC334" s="20">
        <v>476.125</v>
      </c>
      <c r="PD334" s="20">
        <v>476.125</v>
      </c>
      <c r="PE334" s="21">
        <v>96</v>
      </c>
      <c r="PF334" s="20">
        <v>246.73099999999999</v>
      </c>
      <c r="PG334" s="20">
        <v>253.12100000000001</v>
      </c>
      <c r="PH334" s="20">
        <v>253.12100000000001</v>
      </c>
      <c r="PI334" s="21">
        <v>338.8</v>
      </c>
      <c r="PJ334" s="20">
        <v>8611.018</v>
      </c>
      <c r="PK334" s="20">
        <v>8834.0429999999997</v>
      </c>
      <c r="PL334" s="21">
        <v>109.6</v>
      </c>
      <c r="PM334" s="20">
        <v>2786.0189999999998</v>
      </c>
      <c r="PN334" s="20">
        <v>2858.1770000000001</v>
      </c>
      <c r="PO334" s="21">
        <v>113.5</v>
      </c>
      <c r="PP334" s="20">
        <v>2883.9009999999998</v>
      </c>
      <c r="PQ334" s="20">
        <v>2958.5940000000001</v>
      </c>
      <c r="PR334" s="21">
        <v>66.5</v>
      </c>
      <c r="PS334" s="20">
        <v>1689.9849999999999</v>
      </c>
      <c r="PT334" s="20">
        <v>1733.7560000000001</v>
      </c>
      <c r="PU334" s="20">
        <v>1733.7560000000001</v>
      </c>
      <c r="PV334" s="21">
        <v>162.69999999999999</v>
      </c>
      <c r="PW334" s="20">
        <v>4135.0129999999999</v>
      </c>
      <c r="PX334" s="20">
        <v>4242.1099999999997</v>
      </c>
      <c r="PY334" s="20">
        <v>4242.1099999999997</v>
      </c>
      <c r="PZ334" s="21">
        <v>229.2</v>
      </c>
      <c r="QA334" s="20">
        <v>5824.9989999999998</v>
      </c>
      <c r="QB334" s="20">
        <v>5975.866</v>
      </c>
      <c r="QC334" s="20">
        <v>5975.866</v>
      </c>
      <c r="QD334" s="21">
        <v>112.7</v>
      </c>
      <c r="QE334" s="20">
        <v>2864.5549999999998</v>
      </c>
      <c r="QF334" s="20">
        <v>2938.7469999999998</v>
      </c>
      <c r="QG334" s="20">
        <v>2938.7469999999998</v>
      </c>
      <c r="QH334" s="21">
        <v>238.4</v>
      </c>
      <c r="QI334" s="21">
        <v>240.2</v>
      </c>
      <c r="QJ334" s="20">
        <v>199480.51300000001</v>
      </c>
      <c r="QK334" s="21">
        <v>86</v>
      </c>
      <c r="QL334" s="21">
        <v>86.2</v>
      </c>
      <c r="QM334" s="20">
        <v>71912.548999999999</v>
      </c>
      <c r="QN334" s="21">
        <v>89.1</v>
      </c>
      <c r="QO334" s="21">
        <v>88.4</v>
      </c>
      <c r="QP334" s="20">
        <v>74578.231</v>
      </c>
      <c r="QQ334" s="21">
        <v>59.6</v>
      </c>
      <c r="QR334" s="21">
        <v>57.1</v>
      </c>
      <c r="QS334" s="20">
        <v>49894.553999999996</v>
      </c>
      <c r="QT334" s="21">
        <v>92.8</v>
      </c>
      <c r="QU334" s="21">
        <v>96.8</v>
      </c>
      <c r="QV334" s="20">
        <v>77673.41</v>
      </c>
      <c r="QW334" s="21">
        <v>152.5</v>
      </c>
      <c r="QX334" s="21">
        <v>154</v>
      </c>
      <c r="QY334" s="20">
        <v>127567.96400000001</v>
      </c>
      <c r="QZ334" s="21">
        <v>90.1</v>
      </c>
      <c r="RA334" s="21">
        <v>97.6</v>
      </c>
      <c r="RB334" s="20">
        <v>75381.27</v>
      </c>
      <c r="RC334" s="21">
        <v>248.3</v>
      </c>
      <c r="RD334" s="20">
        <v>6659.3010000000004</v>
      </c>
      <c r="RE334" s="20">
        <v>6031.9949999999999</v>
      </c>
      <c r="RF334" s="21">
        <v>94.7</v>
      </c>
      <c r="RG334" s="20">
        <v>2540.5500000000002</v>
      </c>
      <c r="RH334" s="20">
        <v>2301.23</v>
      </c>
      <c r="RI334" s="21">
        <v>100.7</v>
      </c>
      <c r="RJ334" s="20">
        <v>2699.5219999999999</v>
      </c>
      <c r="RK334" s="20">
        <v>2445.2269999999999</v>
      </c>
      <c r="RL334" s="21">
        <v>84.2</v>
      </c>
      <c r="RM334" s="20">
        <v>2258.6860000000001</v>
      </c>
      <c r="RN334" s="20">
        <v>2045.9179999999999</v>
      </c>
      <c r="RO334" s="20">
        <v>2045.9179999999999</v>
      </c>
      <c r="RP334" s="21">
        <v>69.400000000000006</v>
      </c>
      <c r="RQ334" s="20">
        <v>1860.0650000000001</v>
      </c>
      <c r="RR334" s="20">
        <v>1684.847</v>
      </c>
      <c r="RS334" s="20">
        <v>1684.847</v>
      </c>
      <c r="RT334" s="21">
        <v>153.6</v>
      </c>
      <c r="RU334" s="20">
        <v>4118.7510000000002</v>
      </c>
      <c r="RV334" s="20">
        <v>3730.7649999999999</v>
      </c>
      <c r="RW334" s="20">
        <v>3730.7649999999999</v>
      </c>
      <c r="RX334" s="21">
        <v>87.1</v>
      </c>
      <c r="RY334" s="20">
        <v>2334.9319999999998</v>
      </c>
      <c r="RZ334" s="20">
        <v>2114.9810000000002</v>
      </c>
      <c r="SA334" s="20">
        <v>2114.9810000000002</v>
      </c>
      <c r="SB334" s="21">
        <v>288.8</v>
      </c>
      <c r="SC334" s="20">
        <v>568.82000000000005</v>
      </c>
      <c r="SD334" s="20">
        <v>583.55200000000002</v>
      </c>
      <c r="SE334" s="21">
        <v>179.3</v>
      </c>
      <c r="SF334" s="20">
        <v>353.202</v>
      </c>
      <c r="SG334" s="20">
        <v>362.35</v>
      </c>
      <c r="SH334" s="21">
        <v>176.9</v>
      </c>
      <c r="SI334" s="20">
        <v>348.45100000000002</v>
      </c>
      <c r="SJ334" s="20">
        <v>357.476</v>
      </c>
      <c r="SK334" s="21">
        <v>50.4</v>
      </c>
      <c r="SL334" s="20">
        <v>99.311999999999998</v>
      </c>
      <c r="SM334" s="20">
        <v>101.884</v>
      </c>
      <c r="SN334" s="20">
        <v>101.884</v>
      </c>
      <c r="SO334" s="21">
        <v>59</v>
      </c>
      <c r="SP334" s="20">
        <v>116.306</v>
      </c>
      <c r="SQ334" s="20">
        <v>119.318</v>
      </c>
      <c r="SR334" s="20">
        <v>119.318</v>
      </c>
      <c r="SS334" s="21">
        <v>109.5</v>
      </c>
      <c r="ST334" s="20">
        <v>215.61799999999999</v>
      </c>
      <c r="SU334" s="20">
        <v>221.202</v>
      </c>
      <c r="SV334" s="20">
        <v>221.202</v>
      </c>
      <c r="SW334" s="21">
        <v>52.7</v>
      </c>
      <c r="SX334" s="20">
        <v>103.88500000000001</v>
      </c>
      <c r="SY334" s="20">
        <v>106.57599999999999</v>
      </c>
      <c r="SZ334" s="20">
        <v>106.57599999999999</v>
      </c>
      <c r="TA334" s="21">
        <v>454.9</v>
      </c>
      <c r="TB334" s="20">
        <v>1642.5709999999999</v>
      </c>
      <c r="TC334" s="20">
        <v>12894.017</v>
      </c>
      <c r="TD334" s="21">
        <v>80.099999999999994</v>
      </c>
      <c r="TE334" s="20">
        <v>289.404</v>
      </c>
      <c r="TF334" s="20">
        <v>2271.7890000000002</v>
      </c>
      <c r="TG334" s="21">
        <v>95</v>
      </c>
      <c r="TH334" s="20">
        <v>343.18200000000002</v>
      </c>
      <c r="TI334" s="20">
        <v>2693.9409999999998</v>
      </c>
      <c r="TJ334" s="20">
        <v>2693.9409999999998</v>
      </c>
      <c r="TK334" s="21">
        <v>279.7</v>
      </c>
      <c r="TL334" s="20">
        <v>1009.986</v>
      </c>
      <c r="TM334" s="20">
        <v>7928.2870000000003</v>
      </c>
      <c r="TN334" s="20">
        <v>7928.2870000000003</v>
      </c>
      <c r="TO334" s="21">
        <v>374.7</v>
      </c>
      <c r="TP334" s="20">
        <v>1353.1669999999999</v>
      </c>
      <c r="TQ334" s="20">
        <v>10622.227999999999</v>
      </c>
      <c r="TR334" s="20">
        <v>10622.227999999999</v>
      </c>
      <c r="TS334" s="21">
        <v>275.5</v>
      </c>
      <c r="TT334" s="20">
        <v>994.78200000000004</v>
      </c>
      <c r="TU334" s="20">
        <v>7808.9390000000003</v>
      </c>
      <c r="TV334" s="20">
        <v>7808.9390000000003</v>
      </c>
      <c r="TW334" s="21">
        <v>170.6</v>
      </c>
      <c r="TX334" s="20">
        <v>250.542</v>
      </c>
      <c r="TY334" s="20">
        <v>108508.24400000001</v>
      </c>
      <c r="TZ334" s="21">
        <v>63.6</v>
      </c>
      <c r="UA334" s="20">
        <v>93.352000000000004</v>
      </c>
      <c r="UB334" s="20">
        <v>40430.04</v>
      </c>
      <c r="UC334" s="21">
        <v>72.8</v>
      </c>
      <c r="UD334" s="20">
        <v>106.96299999999999</v>
      </c>
      <c r="UE334" s="20">
        <v>46324.97</v>
      </c>
      <c r="UF334" s="21">
        <v>19.2</v>
      </c>
      <c r="UG334" s="20">
        <v>28.195</v>
      </c>
      <c r="UH334" s="20">
        <v>12211.266</v>
      </c>
      <c r="UI334" s="20">
        <v>12211.266</v>
      </c>
      <c r="UJ334" s="21">
        <v>87.8</v>
      </c>
      <c r="UK334" s="20">
        <v>128.995</v>
      </c>
      <c r="UL334" s="20">
        <v>55866.938000000002</v>
      </c>
      <c r="UM334" s="20">
        <v>55866.938000000002</v>
      </c>
      <c r="UN334" s="21">
        <v>107</v>
      </c>
      <c r="UO334" s="20">
        <v>157.19</v>
      </c>
      <c r="UP334" s="20">
        <v>68078.203999999998</v>
      </c>
      <c r="UQ334" s="20">
        <v>68078.203999999998</v>
      </c>
      <c r="UR334" s="21">
        <v>36.200000000000003</v>
      </c>
      <c r="US334" s="20">
        <v>53.188000000000002</v>
      </c>
      <c r="UT334" s="20">
        <v>23035.502</v>
      </c>
      <c r="UU334" s="20">
        <v>23035.502</v>
      </c>
      <c r="UV334" s="21">
        <v>79.7</v>
      </c>
      <c r="UW334" s="20">
        <v>991.41399999999999</v>
      </c>
      <c r="UX334" s="20">
        <v>15116584.811000001</v>
      </c>
      <c r="UY334" s="21">
        <v>39.1</v>
      </c>
      <c r="UZ334" s="20">
        <v>486.68400000000003</v>
      </c>
      <c r="VA334" s="20">
        <v>7420711.8329999996</v>
      </c>
      <c r="VB334" s="21">
        <v>16.3</v>
      </c>
      <c r="VC334" s="20">
        <v>202.703</v>
      </c>
      <c r="VD334" s="20">
        <v>3090720.4240000001</v>
      </c>
      <c r="VE334" s="20">
        <v>3090720.4240000001</v>
      </c>
      <c r="VF334" s="21">
        <v>24.3</v>
      </c>
      <c r="VG334" s="20">
        <v>302.02699999999999</v>
      </c>
      <c r="VH334" s="20">
        <v>4605152.5539999995</v>
      </c>
      <c r="VI334" s="20">
        <v>4605152.5539999995</v>
      </c>
      <c r="VJ334" s="21">
        <v>40.6</v>
      </c>
      <c r="VK334" s="20">
        <v>504.73</v>
      </c>
      <c r="VL334" s="20">
        <v>7695872.9780000001</v>
      </c>
      <c r="VM334" s="20">
        <v>7695872.9780000001</v>
      </c>
      <c r="VN334" s="21">
        <v>33.4</v>
      </c>
      <c r="VO334" s="20">
        <v>415.12900000000002</v>
      </c>
      <c r="VP334" s="20">
        <v>6329684.0290000001</v>
      </c>
      <c r="VQ334" s="20">
        <v>6329684.0290000001</v>
      </c>
      <c r="VR334" s="21">
        <v>231.6</v>
      </c>
      <c r="VS334" s="20">
        <v>1088.4100000000001</v>
      </c>
      <c r="VT334" s="20">
        <v>1116.5999999999999</v>
      </c>
      <c r="VU334" s="21">
        <v>45.9</v>
      </c>
      <c r="VV334" s="20">
        <v>215.624</v>
      </c>
      <c r="VW334" s="20">
        <v>221.209</v>
      </c>
      <c r="VX334" s="21">
        <v>49</v>
      </c>
      <c r="VY334" s="20">
        <v>230.327</v>
      </c>
      <c r="VZ334" s="20">
        <v>236.292</v>
      </c>
      <c r="WA334" s="21">
        <v>27.1</v>
      </c>
      <c r="WB334" s="20">
        <v>127.41200000000001</v>
      </c>
      <c r="WC334" s="20">
        <v>130.71199999999999</v>
      </c>
      <c r="WD334" s="20">
        <v>130.71199999999999</v>
      </c>
      <c r="WE334" s="21">
        <v>158.6</v>
      </c>
      <c r="WF334" s="20">
        <v>745.37300000000005</v>
      </c>
      <c r="WG334" s="20">
        <v>764.678</v>
      </c>
      <c r="WH334" s="20">
        <v>764.678</v>
      </c>
      <c r="WI334" s="21">
        <v>185.7</v>
      </c>
      <c r="WJ334" s="20">
        <v>872.78499999999997</v>
      </c>
      <c r="WK334" s="20">
        <v>895.39099999999996</v>
      </c>
      <c r="WL334" s="20">
        <v>895.39099999999996</v>
      </c>
      <c r="WM334" s="21">
        <v>27.8</v>
      </c>
      <c r="WN334" s="20">
        <v>130.55600000000001</v>
      </c>
      <c r="WO334" s="20">
        <v>133.93700000000001</v>
      </c>
      <c r="WP334" s="20">
        <v>133.93700000000001</v>
      </c>
      <c r="WQ334" s="21">
        <v>177.5</v>
      </c>
      <c r="WR334" s="20">
        <v>856.49900000000002</v>
      </c>
      <c r="WS334" s="20">
        <v>3054.1039999999998</v>
      </c>
      <c r="WT334" s="21">
        <v>63.2</v>
      </c>
      <c r="WU334" s="20">
        <v>304.99400000000003</v>
      </c>
      <c r="WV334" s="20">
        <v>1087.549</v>
      </c>
      <c r="WW334" s="21">
        <v>61.2</v>
      </c>
      <c r="WX334" s="20">
        <v>295.411</v>
      </c>
      <c r="WY334" s="20">
        <v>1053.375</v>
      </c>
      <c r="WZ334" s="21">
        <v>44.5</v>
      </c>
      <c r="XA334" s="20">
        <v>214.703</v>
      </c>
      <c r="XB334" s="20">
        <v>765.58900000000006</v>
      </c>
      <c r="XC334" s="20">
        <v>765.58900000000006</v>
      </c>
      <c r="XD334" s="21">
        <v>69.8</v>
      </c>
      <c r="XE334" s="20">
        <v>336.80099999999999</v>
      </c>
      <c r="XF334" s="20">
        <v>1200.9659999999999</v>
      </c>
      <c r="XG334" s="20">
        <v>1200.9659999999999</v>
      </c>
      <c r="XH334" s="21">
        <v>114.3</v>
      </c>
      <c r="XI334" s="20">
        <v>551.505</v>
      </c>
      <c r="XJ334" s="20">
        <v>1966.5550000000001</v>
      </c>
      <c r="XK334" s="20">
        <v>1966.5550000000001</v>
      </c>
      <c r="XL334" s="21">
        <v>70.400000000000006</v>
      </c>
      <c r="XM334" s="20">
        <v>339.71800000000002</v>
      </c>
      <c r="XN334" s="22">
        <v>1211.3661529999999</v>
      </c>
      <c r="XO334" s="22">
        <v>1211.3661529999999</v>
      </c>
      <c r="XP334" s="21">
        <v>170.3</v>
      </c>
      <c r="XQ334" s="20">
        <v>5406.0420000000004</v>
      </c>
      <c r="XR334" s="20">
        <v>440475.12400000001</v>
      </c>
      <c r="XS334" s="21">
        <v>82.2</v>
      </c>
      <c r="XT334" s="20">
        <v>2610.895</v>
      </c>
      <c r="XU334" s="20">
        <v>212731.26199999999</v>
      </c>
      <c r="XV334" s="21">
        <v>35.6</v>
      </c>
      <c r="XW334" s="20">
        <v>1130.537</v>
      </c>
      <c r="XX334" s="20">
        <v>92114.233999999997</v>
      </c>
      <c r="XY334" s="20">
        <v>92114.233999999997</v>
      </c>
      <c r="XZ334" s="21">
        <v>52.4</v>
      </c>
      <c r="YA334" s="20">
        <v>1664.61</v>
      </c>
      <c r="YB334" s="20">
        <v>135629.628</v>
      </c>
      <c r="YC334" s="20">
        <v>135629.628</v>
      </c>
      <c r="YD334" s="21">
        <v>88</v>
      </c>
      <c r="YE334" s="20">
        <v>2795.1469999999999</v>
      </c>
      <c r="YF334" s="20">
        <v>227743.86199999999</v>
      </c>
      <c r="YG334" s="20">
        <v>227743.86199999999</v>
      </c>
      <c r="YH334" s="21">
        <v>51.6</v>
      </c>
      <c r="YI334" s="20">
        <v>1638</v>
      </c>
      <c r="YJ334" s="20">
        <v>133461.44200000001</v>
      </c>
      <c r="YK334" s="20">
        <v>133461.44200000001</v>
      </c>
      <c r="YL334" s="21">
        <v>252.2</v>
      </c>
      <c r="YM334" s="20">
        <v>4616.1040000000003</v>
      </c>
      <c r="YN334" s="20">
        <v>4735.6610000000001</v>
      </c>
      <c r="YO334" s="21">
        <v>140.9</v>
      </c>
      <c r="YP334" s="20">
        <v>2578.683</v>
      </c>
      <c r="YQ334" s="20">
        <v>2645.471</v>
      </c>
      <c r="YR334" s="21">
        <v>145.9</v>
      </c>
      <c r="YS334" s="20">
        <v>2669.9949999999999</v>
      </c>
      <c r="YT334" s="20">
        <v>2739.1480000000001</v>
      </c>
      <c r="YU334" s="21">
        <v>42.3</v>
      </c>
      <c r="YV334" s="20">
        <v>773.39800000000002</v>
      </c>
      <c r="YW334" s="20">
        <v>793.42899999999997</v>
      </c>
      <c r="YX334" s="20">
        <v>793.42899999999997</v>
      </c>
      <c r="YY334" s="21">
        <v>69.099999999999994</v>
      </c>
      <c r="YZ334" s="20">
        <v>1264.0229999999999</v>
      </c>
      <c r="ZA334" s="20">
        <v>1296.761</v>
      </c>
      <c r="ZB334" s="20">
        <v>1296.761</v>
      </c>
      <c r="ZC334" s="21">
        <v>111.3</v>
      </c>
      <c r="ZD334" s="20">
        <v>2037.421</v>
      </c>
      <c r="ZE334" s="20">
        <v>2090.19</v>
      </c>
      <c r="ZF334" s="20">
        <v>2090.19</v>
      </c>
      <c r="ZG334" s="21">
        <v>72.8</v>
      </c>
      <c r="ZH334" s="20">
        <v>1331.405</v>
      </c>
      <c r="ZI334" s="20">
        <v>1365.8879999999999</v>
      </c>
      <c r="ZJ334" s="20">
        <v>1365.8879999999999</v>
      </c>
      <c r="ZK334" s="21">
        <v>416.2</v>
      </c>
      <c r="ZL334" s="20">
        <v>15953.325000000001</v>
      </c>
      <c r="ZM334" s="20">
        <v>2307733</v>
      </c>
      <c r="ZN334" s="21">
        <v>231.4</v>
      </c>
      <c r="ZO334" s="20">
        <v>8868.7379999999994</v>
      </c>
      <c r="ZP334" s="20">
        <v>1282910</v>
      </c>
      <c r="ZQ334" s="21">
        <v>228.4</v>
      </c>
      <c r="ZR334" s="20">
        <v>8753.6309999999994</v>
      </c>
      <c r="ZS334" s="20">
        <v>1266259.1089999999</v>
      </c>
      <c r="ZT334" s="21">
        <v>67.8</v>
      </c>
      <c r="ZU334" s="20">
        <v>2600.4830000000002</v>
      </c>
      <c r="ZV334" s="20">
        <v>376173.7</v>
      </c>
      <c r="ZW334" s="20">
        <v>376173.7</v>
      </c>
      <c r="ZX334" s="21">
        <v>117</v>
      </c>
      <c r="ZY334" s="20">
        <v>4484.1030000000001</v>
      </c>
      <c r="ZZ334" s="20">
        <v>648649.30000000005</v>
      </c>
      <c r="AAA334" s="20">
        <v>648649.30000000005</v>
      </c>
      <c r="AAB334" s="21">
        <v>184.8</v>
      </c>
      <c r="AAC334" s="20">
        <v>7084.5870000000004</v>
      </c>
      <c r="AAD334" s="20">
        <v>1024823</v>
      </c>
      <c r="AAE334" s="20">
        <v>1024823</v>
      </c>
      <c r="AAF334" s="21">
        <v>121.5</v>
      </c>
      <c r="AAG334" s="20">
        <v>4658.76</v>
      </c>
      <c r="AAH334" s="20">
        <v>673914.3</v>
      </c>
      <c r="AAI334" s="20">
        <v>673914.3</v>
      </c>
      <c r="AAJ334" s="21">
        <v>268.8</v>
      </c>
      <c r="AAK334" s="20">
        <v>4007.9659999999999</v>
      </c>
      <c r="AAL334" s="20">
        <v>5759045.4000000004</v>
      </c>
      <c r="AAM334" s="21">
        <v>44.2</v>
      </c>
      <c r="AAN334" s="20">
        <v>659.65800000000002</v>
      </c>
      <c r="AAO334" s="20">
        <v>947862.9</v>
      </c>
      <c r="AAP334" s="21">
        <v>105.3</v>
      </c>
      <c r="AAQ334" s="20">
        <v>1570.2329999999999</v>
      </c>
      <c r="AAR334" s="20">
        <v>2256267.7999999998</v>
      </c>
      <c r="AAS334" s="20">
        <v>2256267.7999999998</v>
      </c>
      <c r="AAT334" s="21">
        <v>119.2</v>
      </c>
      <c r="AAU334" s="20">
        <v>1778.0740000000001</v>
      </c>
      <c r="AAV334" s="20">
        <v>2554914.7000000002</v>
      </c>
      <c r="AAW334" s="20">
        <v>2554914.7000000002</v>
      </c>
      <c r="AAX334" s="21">
        <v>224.5</v>
      </c>
      <c r="AAY334" s="20">
        <v>3348.3069999999998</v>
      </c>
      <c r="AAZ334" s="20">
        <v>4811182.5</v>
      </c>
      <c r="ABA334" s="20">
        <v>4811182.5</v>
      </c>
      <c r="ABB334" s="21">
        <v>163.19999999999999</v>
      </c>
      <c r="ABC334" s="20">
        <v>2432.8560000000002</v>
      </c>
      <c r="ABD334" s="20">
        <v>3495770.7</v>
      </c>
      <c r="ABE334" s="20">
        <v>3495770.7</v>
      </c>
      <c r="ABF334" s="21">
        <v>418.4</v>
      </c>
      <c r="ABG334" s="20">
        <v>317.87299999999999</v>
      </c>
      <c r="ABH334" s="20">
        <v>326.10599999999999</v>
      </c>
      <c r="ABI334" s="21">
        <v>22.3</v>
      </c>
      <c r="ABJ334" s="20">
        <v>16.943999999999999</v>
      </c>
      <c r="ABK334" s="20">
        <v>17.382999999999999</v>
      </c>
      <c r="ABL334" s="21">
        <v>24.6</v>
      </c>
      <c r="ABM334" s="20">
        <v>18.692</v>
      </c>
      <c r="ABN334" s="20">
        <v>19.175999999999998</v>
      </c>
      <c r="ABO334" s="21">
        <v>67.099999999999994</v>
      </c>
      <c r="ABP334" s="20">
        <v>50.997999999999998</v>
      </c>
      <c r="ABQ334" s="20">
        <v>52.319000000000003</v>
      </c>
      <c r="ABR334" s="20">
        <v>52.319000000000003</v>
      </c>
      <c r="ABS334" s="21">
        <v>329</v>
      </c>
      <c r="ABT334" s="20">
        <v>249.93100000000001</v>
      </c>
      <c r="ABU334" s="20">
        <v>256.40499999999997</v>
      </c>
      <c r="ABV334" s="20">
        <v>256.40499999999997</v>
      </c>
      <c r="ABW334" s="21">
        <v>396.1</v>
      </c>
      <c r="ABX334" s="20">
        <v>300.92899999999997</v>
      </c>
      <c r="ABY334" s="20">
        <v>308.72300000000001</v>
      </c>
      <c r="ABZ334" s="20">
        <v>308.72300000000001</v>
      </c>
      <c r="ACA334" s="21">
        <v>99.1</v>
      </c>
      <c r="ACB334" s="20">
        <v>75.278000000000006</v>
      </c>
      <c r="ACC334" s="20">
        <v>77.227999999999994</v>
      </c>
      <c r="ACD334" s="20">
        <v>77.227999999999994</v>
      </c>
      <c r="ACE334" s="21">
        <v>82.3</v>
      </c>
      <c r="ACF334" s="20">
        <v>1135.3399999999999</v>
      </c>
      <c r="ACG334" s="20">
        <v>22873.695</v>
      </c>
      <c r="ACH334" s="21">
        <v>41.5</v>
      </c>
      <c r="ACI334" s="20">
        <v>573.18700000000001</v>
      </c>
      <c r="ACJ334" s="20">
        <v>11547.993</v>
      </c>
      <c r="ACK334" s="21">
        <v>16.600000000000001</v>
      </c>
      <c r="ACL334" s="20">
        <v>228.91200000000001</v>
      </c>
      <c r="ACM334" s="20">
        <v>4611.8819999999996</v>
      </c>
      <c r="ACN334" s="20">
        <v>4611.8819999999996</v>
      </c>
      <c r="ACO334" s="21">
        <v>24.1</v>
      </c>
      <c r="ACP334" s="20">
        <v>333.24200000000002</v>
      </c>
      <c r="ACQ334" s="20">
        <v>6713.82</v>
      </c>
      <c r="ACR334" s="20">
        <v>6713.82</v>
      </c>
      <c r="ACS334" s="21">
        <v>40.700000000000003</v>
      </c>
      <c r="ACT334" s="20">
        <v>562.15300000000002</v>
      </c>
      <c r="ACU334" s="20">
        <v>11325.701999999999</v>
      </c>
      <c r="ACV334" s="20">
        <v>11325.701999999999</v>
      </c>
      <c r="ACW334" s="21">
        <v>19.8</v>
      </c>
      <c r="ACX334" s="20">
        <v>272.61500000000001</v>
      </c>
      <c r="ACY334" s="20">
        <v>5492.3680000000004</v>
      </c>
      <c r="ACZ334" s="20">
        <v>5492.3680000000004</v>
      </c>
      <c r="ADA334" s="21">
        <v>188.3</v>
      </c>
      <c r="ADB334" s="20">
        <v>710.29600000000005</v>
      </c>
      <c r="ADC334" s="20">
        <v>3293.6410000000001</v>
      </c>
      <c r="ADD334" s="21">
        <v>61.4</v>
      </c>
      <c r="ADE334" s="20">
        <v>231.78299999999999</v>
      </c>
      <c r="ADF334" s="20">
        <v>1074.779</v>
      </c>
      <c r="ADG334" s="21">
        <v>67.2</v>
      </c>
      <c r="ADH334" s="20">
        <v>253.68899999999999</v>
      </c>
      <c r="ADI334" s="20">
        <v>1176.354</v>
      </c>
      <c r="ADJ334" s="20">
        <v>1176.354</v>
      </c>
      <c r="ADK334" s="21">
        <v>59.6</v>
      </c>
      <c r="ADL334" s="20">
        <v>224.82400000000001</v>
      </c>
      <c r="ADM334" s="20">
        <v>1042.508</v>
      </c>
      <c r="ADN334" s="20">
        <v>1042.508</v>
      </c>
      <c r="ADO334" s="21">
        <v>126.8</v>
      </c>
      <c r="ADP334" s="20">
        <v>478.512</v>
      </c>
      <c r="ADQ334" s="20">
        <v>2218.8620000000001</v>
      </c>
      <c r="ADR334" s="20">
        <v>2218.8620000000001</v>
      </c>
      <c r="ADS334" s="21">
        <v>124.1</v>
      </c>
      <c r="ADT334" s="20">
        <v>468.04500000000002</v>
      </c>
      <c r="ADU334" s="20">
        <v>2170.326</v>
      </c>
      <c r="ADV334" s="20">
        <v>2170.326</v>
      </c>
      <c r="ADW334" s="21">
        <v>290.2</v>
      </c>
      <c r="ADX334" s="20">
        <v>2597.279</v>
      </c>
      <c r="ADY334" s="20">
        <v>2664.549</v>
      </c>
      <c r="ADZ334" s="21">
        <v>47.4</v>
      </c>
      <c r="AEA334" s="20">
        <v>424.38200000000001</v>
      </c>
      <c r="AEB334" s="20">
        <v>435.37299999999999</v>
      </c>
      <c r="AEC334" s="21">
        <v>49.1</v>
      </c>
      <c r="AED334" s="20">
        <v>439.09300000000002</v>
      </c>
      <c r="AEE334" s="20">
        <v>450.46600000000001</v>
      </c>
      <c r="AEF334" s="21">
        <v>97.3</v>
      </c>
      <c r="AEG334" s="20">
        <v>870.76400000000001</v>
      </c>
      <c r="AEH334" s="20">
        <v>893.31700000000001</v>
      </c>
      <c r="AEI334" s="20">
        <v>893.31700000000001</v>
      </c>
      <c r="AEJ334" s="21">
        <v>145.5</v>
      </c>
      <c r="AEK334" s="20">
        <v>1302.134</v>
      </c>
      <c r="AEL334" s="20">
        <v>1335.8589999999999</v>
      </c>
      <c r="AEM334" s="20">
        <v>1335.8589999999999</v>
      </c>
      <c r="AEN334" s="21">
        <v>242.8</v>
      </c>
      <c r="AEO334" s="20">
        <v>2172.8980000000001</v>
      </c>
      <c r="AEP334" s="20">
        <v>2229.1759999999999</v>
      </c>
      <c r="AEQ334" s="20">
        <v>2229.1759999999999</v>
      </c>
      <c r="AER334" s="21">
        <v>96.9</v>
      </c>
      <c r="AES334" s="20">
        <v>867.36</v>
      </c>
      <c r="AET334" s="20">
        <v>889.82500000000005</v>
      </c>
      <c r="AEU334" s="20">
        <v>889.82500000000005</v>
      </c>
      <c r="AEV334" s="21">
        <v>232.7</v>
      </c>
      <c r="AEW334" s="20">
        <v>1158.7819999999999</v>
      </c>
      <c r="AEX334" s="20">
        <v>12581.364</v>
      </c>
      <c r="AEY334" s="21">
        <v>35</v>
      </c>
      <c r="AEZ334" s="20">
        <v>174.10599999999999</v>
      </c>
      <c r="AFA334" s="20">
        <v>1890.3430000000001</v>
      </c>
      <c r="AFB334" s="21">
        <v>35.299999999999997</v>
      </c>
      <c r="AFC334" s="20">
        <v>175.81800000000001</v>
      </c>
      <c r="AFD334" s="20">
        <v>1908.93</v>
      </c>
      <c r="AFE334" s="21">
        <v>78.5</v>
      </c>
      <c r="AFF334" s="20">
        <v>391.06599999999997</v>
      </c>
      <c r="AFG334" s="20">
        <v>4245.9570000000003</v>
      </c>
      <c r="AFH334" s="20">
        <v>4245.9570000000003</v>
      </c>
      <c r="AFI334" s="21">
        <v>119.2</v>
      </c>
      <c r="AFJ334" s="20">
        <v>593.61</v>
      </c>
      <c r="AFK334" s="20">
        <v>6445.0640000000003</v>
      </c>
      <c r="AFL334" s="20">
        <v>6445.0640000000003</v>
      </c>
      <c r="AFM334" s="21">
        <v>197.7</v>
      </c>
      <c r="AFN334" s="20">
        <v>984.67600000000004</v>
      </c>
      <c r="AFO334" s="20">
        <v>10691.021000000001</v>
      </c>
      <c r="AFP334" s="20">
        <v>10691.021000000001</v>
      </c>
      <c r="AFQ334" s="21">
        <v>98.6</v>
      </c>
      <c r="AFR334" s="20">
        <v>490.892</v>
      </c>
      <c r="AFS334" s="20">
        <v>5329.808</v>
      </c>
      <c r="AFT334" s="20">
        <v>5329.808</v>
      </c>
      <c r="AFU334" s="21">
        <v>213.6</v>
      </c>
      <c r="AFV334" s="20">
        <v>452.70400000000001</v>
      </c>
      <c r="AFW334" s="20">
        <v>797.71</v>
      </c>
      <c r="AFX334" s="21">
        <v>46.5</v>
      </c>
      <c r="AFY334" s="20">
        <v>98.462999999999994</v>
      </c>
      <c r="AFZ334" s="20">
        <v>173.501</v>
      </c>
      <c r="AGA334" s="21">
        <v>95.2</v>
      </c>
      <c r="AGB334" s="20">
        <v>201.79499999999999</v>
      </c>
      <c r="AGC334" s="20">
        <v>355.58300000000003</v>
      </c>
      <c r="AGD334" s="20">
        <v>355.58300000000003</v>
      </c>
      <c r="AGE334" s="21">
        <v>71.900000000000006</v>
      </c>
      <c r="AGF334" s="20">
        <v>152.447</v>
      </c>
      <c r="AGG334" s="20">
        <v>268.62599999999998</v>
      </c>
      <c r="AGH334" s="20">
        <v>268.62599999999998</v>
      </c>
      <c r="AGI334" s="21">
        <v>167.1</v>
      </c>
      <c r="AGJ334" s="20">
        <v>354.24200000000002</v>
      </c>
      <c r="AGK334" s="20">
        <v>624.20899999999995</v>
      </c>
      <c r="AGL334" s="20">
        <v>624.20899999999995</v>
      </c>
      <c r="AGM334" s="21">
        <v>141.9</v>
      </c>
      <c r="AGN334" s="20">
        <v>300.678</v>
      </c>
      <c r="AGO334" s="20">
        <v>529.82500000000005</v>
      </c>
      <c r="AGP334" s="20">
        <v>529.82500000000005</v>
      </c>
      <c r="AGQ334" s="21">
        <v>115.9</v>
      </c>
      <c r="AGR334" s="20">
        <v>688.64599999999996</v>
      </c>
      <c r="AGS334" s="20">
        <v>3425.0509999999999</v>
      </c>
      <c r="AGT334" s="21">
        <v>45.2</v>
      </c>
      <c r="AGU334" s="20">
        <v>268.726</v>
      </c>
      <c r="AGV334" s="20">
        <v>1336.537</v>
      </c>
      <c r="AGW334" s="21">
        <v>50.1</v>
      </c>
      <c r="AGX334" s="20">
        <v>297.49200000000002</v>
      </c>
      <c r="AGY334" s="20">
        <v>1479.605</v>
      </c>
      <c r="AGZ334" s="21">
        <v>28.5</v>
      </c>
      <c r="AHA334" s="20">
        <v>169.03399999999999</v>
      </c>
      <c r="AHB334" s="20">
        <v>840.70899999999995</v>
      </c>
      <c r="AHC334" s="20">
        <v>840.70899999999995</v>
      </c>
      <c r="AHD334" s="21">
        <v>42.2</v>
      </c>
      <c r="AHE334" s="20">
        <v>250.886</v>
      </c>
      <c r="AHF334" s="20">
        <v>1247.8050000000001</v>
      </c>
      <c r="AHG334" s="20">
        <v>1247.8050000000001</v>
      </c>
      <c r="AHH334" s="21">
        <v>70.7</v>
      </c>
      <c r="AHI334" s="20">
        <v>419.92</v>
      </c>
      <c r="AHJ334" s="20">
        <v>2088.5140000000001</v>
      </c>
      <c r="AHK334" s="20">
        <v>2088.5140000000001</v>
      </c>
      <c r="AHL334" s="21">
        <v>42</v>
      </c>
      <c r="AHM334" s="20">
        <v>249.34700000000001</v>
      </c>
      <c r="AHN334" s="20">
        <v>1240.152</v>
      </c>
      <c r="AHO334" s="20">
        <v>1240.152</v>
      </c>
      <c r="AHP334" s="21">
        <v>277.2</v>
      </c>
      <c r="AHQ334" s="20">
        <v>630.32600000000002</v>
      </c>
      <c r="AHR334" s="20">
        <v>646.65099999999995</v>
      </c>
      <c r="AHS334" s="21">
        <v>119.1</v>
      </c>
      <c r="AHT334" s="20">
        <v>270.76400000000001</v>
      </c>
      <c r="AHU334" s="20">
        <v>277.77699999999999</v>
      </c>
      <c r="AHV334" s="21">
        <v>120</v>
      </c>
      <c r="AHW334" s="20">
        <v>272.82799999999997</v>
      </c>
      <c r="AHX334" s="20">
        <v>279.89400000000001</v>
      </c>
      <c r="AHY334" s="21">
        <v>62.9</v>
      </c>
      <c r="AHZ334" s="20">
        <v>142.916</v>
      </c>
      <c r="AIA334" s="20">
        <v>146.61699999999999</v>
      </c>
      <c r="AIB334" s="20">
        <v>146.61699999999999</v>
      </c>
      <c r="AIC334" s="21">
        <v>95.3</v>
      </c>
      <c r="AID334" s="20">
        <v>216.64599999999999</v>
      </c>
      <c r="AIE334" s="20">
        <v>222.25700000000001</v>
      </c>
      <c r="AIF334" s="20">
        <v>222.25700000000001</v>
      </c>
      <c r="AIG334" s="21">
        <v>158.1</v>
      </c>
      <c r="AIH334" s="20">
        <v>359.56200000000001</v>
      </c>
      <c r="AII334" s="20">
        <v>368.87400000000002</v>
      </c>
      <c r="AIJ334" s="20">
        <v>368.87400000000002</v>
      </c>
      <c r="AIK334" s="21">
        <v>93</v>
      </c>
      <c r="AIL334" s="20">
        <v>211.392</v>
      </c>
      <c r="AIM334" s="20">
        <v>216.86699999999999</v>
      </c>
      <c r="AIN334" s="20">
        <v>216.86699999999999</v>
      </c>
      <c r="AIO334" s="21">
        <v>108</v>
      </c>
      <c r="AIP334" s="20">
        <v>2849.5210000000002</v>
      </c>
      <c r="AIQ334" s="20">
        <v>163599.57199999999</v>
      </c>
      <c r="AIR334" s="21">
        <v>20</v>
      </c>
      <c r="AIS334" s="20">
        <v>529.03300000000002</v>
      </c>
      <c r="AIT334" s="20">
        <v>30373.392</v>
      </c>
      <c r="AIU334" s="21">
        <v>19.8</v>
      </c>
      <c r="AIV334" s="20">
        <v>522.303</v>
      </c>
      <c r="AIW334" s="20">
        <v>29987.008000000002</v>
      </c>
      <c r="AIX334" s="20">
        <v>29987.008000000002</v>
      </c>
      <c r="AIY334" s="21">
        <v>68.099999999999994</v>
      </c>
      <c r="AIZ334" s="20">
        <v>1798.1849999999999</v>
      </c>
      <c r="AJA334" s="20">
        <v>103239.17200000001</v>
      </c>
      <c r="AJB334" s="20">
        <v>103239.17200000001</v>
      </c>
      <c r="AJC334" s="21">
        <v>87.9</v>
      </c>
      <c r="AJD334" s="20">
        <v>2320.4879999999998</v>
      </c>
      <c r="AJE334" s="20">
        <v>133226.18</v>
      </c>
      <c r="AJF334" s="20">
        <v>133226.18</v>
      </c>
      <c r="AJG334" s="21">
        <v>51.2</v>
      </c>
      <c r="AJH334" s="20">
        <v>1351.05</v>
      </c>
      <c r="AJI334" s="20">
        <v>77567.823999999993</v>
      </c>
      <c r="AJJ334" s="20">
        <v>77567.823999999993</v>
      </c>
      <c r="AJK334" s="21">
        <v>94.4</v>
      </c>
      <c r="AJL334" s="20">
        <v>1015.112</v>
      </c>
      <c r="AJM334" s="20">
        <v>3806.6689999999999</v>
      </c>
      <c r="AJN334" s="21">
        <v>24.2</v>
      </c>
      <c r="AJO334" s="20">
        <v>260.55</v>
      </c>
      <c r="AJP334" s="20">
        <v>977.06299999999999</v>
      </c>
      <c r="AJQ334" s="21">
        <v>13.1</v>
      </c>
      <c r="AJR334" s="20">
        <v>140.38</v>
      </c>
      <c r="AJS334" s="20">
        <v>526.42399999999998</v>
      </c>
      <c r="AJT334" s="20">
        <v>526.42399999999998</v>
      </c>
      <c r="AJU334" s="21">
        <v>57.1</v>
      </c>
      <c r="AJV334" s="20">
        <v>614.18200000000002</v>
      </c>
      <c r="AJW334" s="20">
        <v>2303.1819999999998</v>
      </c>
      <c r="AJX334" s="20">
        <v>2303.1819999999998</v>
      </c>
      <c r="AJY334" s="21">
        <v>70.2</v>
      </c>
      <c r="AJZ334" s="20">
        <v>754.56200000000001</v>
      </c>
      <c r="AKA334" s="20">
        <v>2829.6060000000002</v>
      </c>
      <c r="AKB334" s="20">
        <v>2829.6060000000002</v>
      </c>
      <c r="AKC334" s="21">
        <v>59.1</v>
      </c>
      <c r="AKD334" s="20">
        <v>635.79600000000005</v>
      </c>
      <c r="AKE334" s="20">
        <v>2384.2350000000001</v>
      </c>
      <c r="AKF334" s="20">
        <v>2384.2350000000001</v>
      </c>
      <c r="AKG334" s="21">
        <v>302.60000000000002</v>
      </c>
      <c r="AKH334" s="20">
        <v>1584.6389999999999</v>
      </c>
      <c r="AKI334" s="20">
        <v>17718.010999999999</v>
      </c>
      <c r="AKJ334" s="21">
        <v>33.700000000000003</v>
      </c>
      <c r="AKK334" s="20">
        <v>176.27</v>
      </c>
      <c r="AKL334" s="20">
        <v>1970.8910000000001</v>
      </c>
      <c r="AKM334" s="21">
        <v>33.700000000000003</v>
      </c>
      <c r="AKN334" s="20">
        <v>176.63900000000001</v>
      </c>
      <c r="AKO334" s="20">
        <v>1975.021</v>
      </c>
      <c r="AKP334" s="21">
        <v>89</v>
      </c>
      <c r="AKQ334" s="20">
        <v>466.18</v>
      </c>
      <c r="AKR334" s="20">
        <v>5212.402</v>
      </c>
      <c r="AKS334" s="20">
        <v>5212.402</v>
      </c>
      <c r="AKT334" s="21">
        <v>179.9</v>
      </c>
      <c r="AKU334" s="20">
        <v>942.19</v>
      </c>
      <c r="AKV334" s="20">
        <v>10534.718000000001</v>
      </c>
      <c r="AKW334" s="20">
        <v>10534.718000000001</v>
      </c>
      <c r="AKX334" s="21">
        <v>268.89999999999998</v>
      </c>
      <c r="AKY334" s="20">
        <v>1408.3689999999999</v>
      </c>
      <c r="AKZ334" s="20">
        <v>15747.12</v>
      </c>
      <c r="ALA334" s="20">
        <v>15747.12</v>
      </c>
      <c r="ALB334" s="21">
        <v>136</v>
      </c>
      <c r="ALC334" s="20">
        <v>712.13300000000004</v>
      </c>
      <c r="ALD334" s="20">
        <v>7962.4269999999997</v>
      </c>
      <c r="ALE334" s="20">
        <v>7962.4269999999997</v>
      </c>
      <c r="ALF334" s="21">
        <v>347.9</v>
      </c>
      <c r="ALG334" s="20">
        <v>1537.1869999999999</v>
      </c>
      <c r="ALH334" s="20">
        <v>2207.8609999999999</v>
      </c>
      <c r="ALI334" s="21">
        <v>168</v>
      </c>
      <c r="ALJ334" s="20">
        <v>742.279</v>
      </c>
      <c r="ALK334" s="20">
        <v>1066.135</v>
      </c>
      <c r="ALL334" s="21">
        <v>49.9</v>
      </c>
      <c r="ALM334" s="20">
        <v>220.61600000000001</v>
      </c>
      <c r="ALN334" s="20">
        <v>316.87</v>
      </c>
      <c r="ALO334" s="20">
        <v>316.87</v>
      </c>
      <c r="ALP334" s="21">
        <v>130</v>
      </c>
      <c r="ALQ334" s="20">
        <v>574.29300000000001</v>
      </c>
      <c r="ALR334" s="20">
        <v>824.85599999999999</v>
      </c>
      <c r="ALS334" s="20">
        <v>824.85599999999999</v>
      </c>
      <c r="ALT334" s="21">
        <v>179.9</v>
      </c>
      <c r="ALU334" s="20">
        <v>794.90800000000002</v>
      </c>
      <c r="ALV334" s="20">
        <v>1141.7270000000001</v>
      </c>
      <c r="ALW334" s="20">
        <v>1141.7270000000001</v>
      </c>
      <c r="ALX334" s="21">
        <v>135.30000000000001</v>
      </c>
      <c r="ALY334" s="20">
        <v>597.71</v>
      </c>
      <c r="ALZ334" s="20">
        <v>858.49199999999996</v>
      </c>
      <c r="AMA334" s="20">
        <v>858.49199999999996</v>
      </c>
      <c r="AMB334" s="21">
        <v>229</v>
      </c>
      <c r="AMC334" s="20">
        <v>1039.7809999999999</v>
      </c>
      <c r="AMD334" s="20">
        <v>39277.625</v>
      </c>
      <c r="AME334" s="21">
        <v>53.5</v>
      </c>
      <c r="AMF334" s="20">
        <v>242.91399999999999</v>
      </c>
      <c r="AMG334" s="20">
        <v>9176.0609999999997</v>
      </c>
      <c r="AMH334" s="21">
        <v>87.7</v>
      </c>
      <c r="AMI334" s="20">
        <v>398.06099999999998</v>
      </c>
      <c r="AMJ334" s="20">
        <v>15036.718999999999</v>
      </c>
      <c r="AMK334" s="20">
        <v>15036.718999999999</v>
      </c>
      <c r="AML334" s="21">
        <v>87.8</v>
      </c>
      <c r="AMM334" s="20">
        <v>398.80599999999998</v>
      </c>
      <c r="AMN334" s="20">
        <v>15064.844999999999</v>
      </c>
      <c r="AMO334" s="20">
        <v>15064.844999999999</v>
      </c>
      <c r="AMP334" s="21">
        <v>175.5</v>
      </c>
      <c r="AMQ334" s="20">
        <v>796.86699999999996</v>
      </c>
      <c r="AMR334" s="20">
        <v>30101.563999999998</v>
      </c>
      <c r="AMS334" s="20">
        <v>30101.563999999998</v>
      </c>
      <c r="AMT334" s="21">
        <v>125.7</v>
      </c>
      <c r="AMU334" s="20">
        <v>570.43100000000004</v>
      </c>
      <c r="AMV334" s="20">
        <v>21547.956999999999</v>
      </c>
      <c r="AMW334" s="20">
        <v>21547.956999999999</v>
      </c>
      <c r="AMX334" s="21">
        <v>106.5</v>
      </c>
      <c r="AMY334" s="22">
        <v>717.76794900000004</v>
      </c>
      <c r="AMZ334" s="20">
        <v>13315.744000000001</v>
      </c>
      <c r="ANA334" s="21">
        <v>34.799999999999997</v>
      </c>
      <c r="ANB334" s="20">
        <v>234.69200000000001</v>
      </c>
      <c r="ANC334" s="20">
        <v>4353.9059999999999</v>
      </c>
      <c r="AND334" s="21">
        <v>34.799999999999997</v>
      </c>
      <c r="ANE334" s="20">
        <v>234.53399999999999</v>
      </c>
      <c r="ANF334" s="20">
        <v>4350.9750000000004</v>
      </c>
      <c r="ANG334" s="21">
        <v>11.3</v>
      </c>
      <c r="ANH334" s="22">
        <v>75.960969000000006</v>
      </c>
      <c r="ANI334" s="22">
        <v>1409.19751</v>
      </c>
      <c r="ANJ334" s="22">
        <v>1409.19751</v>
      </c>
      <c r="ANK334" s="21">
        <v>60.4</v>
      </c>
      <c r="ANL334" s="22">
        <v>407.11531000000002</v>
      </c>
      <c r="ANM334" s="22">
        <v>7552.6403780000001</v>
      </c>
      <c r="ANN334" s="22">
        <v>7552.6403780000001</v>
      </c>
      <c r="ANO334" s="21">
        <v>71.7</v>
      </c>
      <c r="ANP334" s="22">
        <v>483.076278</v>
      </c>
      <c r="ANQ334" s="22">
        <v>8961.8378869999997</v>
      </c>
      <c r="ANR334" s="22">
        <v>8961.8378869999997</v>
      </c>
      <c r="ANS334" s="21">
        <v>49.5</v>
      </c>
      <c r="ANT334" s="22">
        <v>333.90451400000001</v>
      </c>
      <c r="ANU334" s="22">
        <v>6194.4629839999998</v>
      </c>
      <c r="ANV334" s="22">
        <v>6194.4629839999998</v>
      </c>
      <c r="ANW334" s="21">
        <v>257.3</v>
      </c>
      <c r="ANX334" s="20">
        <v>64361.311999999998</v>
      </c>
      <c r="ANY334" s="20">
        <v>64361.311999999998</v>
      </c>
      <c r="ANZ334" s="21">
        <v>103.5</v>
      </c>
      <c r="AOA334" s="20">
        <v>25902.300999999999</v>
      </c>
      <c r="AOB334" s="20">
        <v>25902.300999999999</v>
      </c>
      <c r="AOC334" s="21">
        <v>112.6</v>
      </c>
      <c r="AOD334" s="20">
        <v>28174.267</v>
      </c>
      <c r="AOE334" s="20">
        <v>28174.267</v>
      </c>
      <c r="AOF334" s="21">
        <v>75.2</v>
      </c>
      <c r="AOG334" s="20">
        <v>18807.825000000001</v>
      </c>
      <c r="AOH334" s="20">
        <v>18807.825000000001</v>
      </c>
      <c r="AOI334" s="20">
        <v>18807.825000000001</v>
      </c>
      <c r="AOJ334" s="21">
        <v>78.599999999999994</v>
      </c>
      <c r="AOK334" s="20">
        <v>19651.186000000002</v>
      </c>
      <c r="AOL334" s="20">
        <v>19651.186000000002</v>
      </c>
      <c r="AOM334" s="20">
        <v>19651.186000000002</v>
      </c>
      <c r="AON334" s="21">
        <v>153.69999999999999</v>
      </c>
      <c r="AOO334" s="20">
        <v>38459.010999999999</v>
      </c>
      <c r="AOP334" s="20">
        <v>38459.010999999999</v>
      </c>
      <c r="AOQ334" s="20">
        <v>38459.010999999999</v>
      </c>
      <c r="AOR334" s="21">
        <v>50.7</v>
      </c>
      <c r="AOS334" s="20">
        <v>12691</v>
      </c>
      <c r="AOT334" s="20">
        <v>12691</v>
      </c>
      <c r="AOU334" s="20">
        <v>12691</v>
      </c>
      <c r="AOV334" s="21">
        <v>257.3</v>
      </c>
      <c r="AOW334" s="20">
        <v>32801.142</v>
      </c>
      <c r="AOX334" s="20">
        <v>33650.692000000003</v>
      </c>
      <c r="AOY334" s="21">
        <v>91.8</v>
      </c>
      <c r="AOZ334" s="20">
        <v>11695.777</v>
      </c>
      <c r="APA334" s="20">
        <v>11998.698</v>
      </c>
      <c r="APB334" s="21">
        <v>93.5</v>
      </c>
      <c r="APC334" s="20">
        <v>11911.764999999999</v>
      </c>
      <c r="APD334" s="20">
        <v>12220.28</v>
      </c>
      <c r="APE334" s="21">
        <v>58.2</v>
      </c>
      <c r="APF334" s="20">
        <v>7422.3980000000001</v>
      </c>
      <c r="APG334" s="20">
        <v>7614.6390000000001</v>
      </c>
      <c r="APH334" s="20">
        <v>7614.6390000000001</v>
      </c>
      <c r="API334" s="21">
        <v>107.3</v>
      </c>
      <c r="APJ334" s="20">
        <v>13682.966</v>
      </c>
      <c r="APK334" s="20">
        <v>14037.355</v>
      </c>
      <c r="APL334" s="20">
        <v>14037.355</v>
      </c>
      <c r="APM334" s="21">
        <v>165.6</v>
      </c>
      <c r="APN334" s="20">
        <v>21105.365000000002</v>
      </c>
      <c r="APO334" s="20">
        <v>21651.993999999999</v>
      </c>
      <c r="APP334" s="20">
        <v>21651.993999999999</v>
      </c>
      <c r="APQ334" s="21">
        <v>91.4</v>
      </c>
      <c r="APR334" s="20">
        <v>11647.893</v>
      </c>
      <c r="APS334" s="20">
        <v>11949.573</v>
      </c>
      <c r="APT334" s="20">
        <v>11949.573</v>
      </c>
      <c r="APU334" s="21">
        <v>139.9</v>
      </c>
      <c r="APV334" s="20">
        <v>508.90600000000001</v>
      </c>
      <c r="APW334" s="20">
        <v>9154.5149999999994</v>
      </c>
      <c r="APX334" s="21">
        <v>72.7</v>
      </c>
      <c r="APY334" s="20">
        <v>264.47300000000001</v>
      </c>
      <c r="APZ334" s="20">
        <v>4757.4920000000002</v>
      </c>
      <c r="AQA334" s="21">
        <v>34.1</v>
      </c>
      <c r="AQB334" s="20">
        <v>123.964</v>
      </c>
      <c r="AQC334" s="20">
        <v>2229.94</v>
      </c>
      <c r="AQD334" s="20">
        <v>2229.94</v>
      </c>
      <c r="AQE334" s="21">
        <v>33.1</v>
      </c>
      <c r="AQF334" s="20">
        <v>120.47</v>
      </c>
      <c r="AQG334" s="20">
        <v>2167.0839999999998</v>
      </c>
      <c r="AQH334" s="20">
        <v>2167.0839999999998</v>
      </c>
      <c r="AQI334" s="21">
        <v>67.2</v>
      </c>
      <c r="AQJ334" s="20">
        <v>244.434</v>
      </c>
      <c r="AQK334" s="20">
        <v>4397.0230000000001</v>
      </c>
      <c r="AQL334" s="20">
        <v>4397.0230000000001</v>
      </c>
      <c r="AQM334" s="21">
        <v>57.2</v>
      </c>
      <c r="AQN334" s="20">
        <v>208.09700000000001</v>
      </c>
      <c r="AQO334" s="20">
        <v>3743.377</v>
      </c>
      <c r="AQP334" s="20">
        <v>3743.377</v>
      </c>
    </row>
    <row r="335" spans="1:1134" x14ac:dyDescent="0.2">
      <c r="A335" s="18">
        <v>44926</v>
      </c>
      <c r="B335" s="21">
        <v>219.7</v>
      </c>
      <c r="C335" s="21">
        <v>208.7</v>
      </c>
      <c r="D335" s="20">
        <v>81457.608999999997</v>
      </c>
      <c r="E335" s="21">
        <v>65.3</v>
      </c>
      <c r="F335" s="21">
        <v>65.8</v>
      </c>
      <c r="G335" s="20">
        <v>24219.234</v>
      </c>
      <c r="H335" s="21">
        <v>47.7</v>
      </c>
      <c r="I335" s="21">
        <v>45.1</v>
      </c>
      <c r="J335" s="20">
        <v>17701.383000000002</v>
      </c>
      <c r="K335" s="21">
        <v>106.7</v>
      </c>
      <c r="L335" s="21">
        <v>97.9</v>
      </c>
      <c r="M335" s="20">
        <v>39582.921000000002</v>
      </c>
      <c r="N335" s="21">
        <v>154.5</v>
      </c>
      <c r="O335" s="21">
        <v>143</v>
      </c>
      <c r="P335" s="20">
        <v>57284.305</v>
      </c>
      <c r="Q335" s="21">
        <v>122.6</v>
      </c>
      <c r="R335" s="21">
        <v>111.4</v>
      </c>
      <c r="S335" s="20">
        <v>45448.644</v>
      </c>
      <c r="T335" s="21">
        <v>247.9</v>
      </c>
      <c r="U335" s="21">
        <v>236.4</v>
      </c>
      <c r="V335" s="20">
        <v>223935.67499999999</v>
      </c>
      <c r="W335" s="21">
        <v>87.4</v>
      </c>
      <c r="X335" s="21">
        <v>83.5</v>
      </c>
      <c r="Y335" s="20">
        <v>78951.808000000005</v>
      </c>
      <c r="Z335" s="21">
        <v>90.9</v>
      </c>
      <c r="AA335" s="21">
        <v>86</v>
      </c>
      <c r="AB335" s="20">
        <v>82120.460000000006</v>
      </c>
      <c r="AC335" s="21">
        <v>62.8</v>
      </c>
      <c r="AD335" s="21">
        <v>57.1</v>
      </c>
      <c r="AE335" s="20">
        <v>56716.161999999997</v>
      </c>
      <c r="AF335" s="21">
        <v>97.7</v>
      </c>
      <c r="AG335" s="21">
        <v>95.9</v>
      </c>
      <c r="AH335" s="20">
        <v>88267.706000000006</v>
      </c>
      <c r="AI335" s="21">
        <v>160.5</v>
      </c>
      <c r="AJ335" s="21">
        <v>152.9</v>
      </c>
      <c r="AK335" s="20">
        <v>144983.867</v>
      </c>
      <c r="AL335" s="21">
        <v>96.2</v>
      </c>
      <c r="AM335" s="21">
        <v>97.6</v>
      </c>
      <c r="AN335" s="20">
        <v>86868.981</v>
      </c>
      <c r="AO335" s="21">
        <v>267.60000000000002</v>
      </c>
      <c r="AP335" s="21">
        <v>270.8</v>
      </c>
      <c r="AQ335" s="20">
        <v>142478.06599999999</v>
      </c>
      <c r="AR335" s="21">
        <v>102.9</v>
      </c>
      <c r="AS335" s="21">
        <v>105.6</v>
      </c>
      <c r="AT335" s="20">
        <v>54778.502999999997</v>
      </c>
      <c r="AU335" s="21">
        <v>108.7</v>
      </c>
      <c r="AV335" s="21">
        <v>111.1</v>
      </c>
      <c r="AW335" s="20">
        <v>57901.226000000002</v>
      </c>
      <c r="AX335" s="21">
        <v>73.3</v>
      </c>
      <c r="AY335" s="21">
        <v>71.900000000000006</v>
      </c>
      <c r="AZ335" s="20">
        <v>39014.777999999998</v>
      </c>
      <c r="BA335" s="21">
        <v>91.4</v>
      </c>
      <c r="BB335" s="21">
        <v>93.4</v>
      </c>
      <c r="BC335" s="20">
        <v>48684.784</v>
      </c>
      <c r="BD335" s="21">
        <v>164.7</v>
      </c>
      <c r="BE335" s="21">
        <v>165.3</v>
      </c>
      <c r="BF335" s="20">
        <v>87699.562999999995</v>
      </c>
      <c r="BG335" s="21">
        <v>77.8</v>
      </c>
      <c r="BH335" s="21">
        <v>80.5</v>
      </c>
      <c r="BI335" s="20">
        <v>41420.338000000003</v>
      </c>
      <c r="BJ335" s="21">
        <v>110.1</v>
      </c>
      <c r="BK335" s="19">
        <v>513.15087664174996</v>
      </c>
      <c r="BL335" s="20">
        <v>90893.542000000001</v>
      </c>
      <c r="BM335" s="21">
        <v>87.8</v>
      </c>
      <c r="BN335" s="20">
        <v>409.09199999999998</v>
      </c>
      <c r="BO335" s="20">
        <v>72461.770999999993</v>
      </c>
      <c r="BP335" s="21">
        <v>4.0999999999999996</v>
      </c>
      <c r="BQ335" s="20">
        <v>19.013000000000002</v>
      </c>
      <c r="BR335" s="19">
        <v>3367.6734529999999</v>
      </c>
      <c r="BS335" s="19">
        <v>3367.6734529999999</v>
      </c>
      <c r="BT335" s="21">
        <v>18.2</v>
      </c>
      <c r="BU335" s="20">
        <v>85.046000000000006</v>
      </c>
      <c r="BV335" s="19">
        <v>15064.097970063</v>
      </c>
      <c r="BW335" s="19">
        <v>15064.097970063</v>
      </c>
      <c r="BX335" s="21">
        <v>22.3</v>
      </c>
      <c r="BY335" s="19">
        <v>104.05887383926</v>
      </c>
      <c r="BZ335" s="19">
        <v>18431.771423063001</v>
      </c>
      <c r="CA335" s="19">
        <v>18431.771423063001</v>
      </c>
      <c r="CB335" s="21">
        <v>9.4</v>
      </c>
      <c r="CC335" s="19">
        <v>43.819014781941</v>
      </c>
      <c r="CD335" s="19">
        <v>7761.5875960000003</v>
      </c>
      <c r="CE335" s="19">
        <v>7761.5875960000003</v>
      </c>
      <c r="CF335" s="21">
        <v>218.1</v>
      </c>
      <c r="CG335" s="20">
        <v>1041.3240000000001</v>
      </c>
      <c r="CH335" s="20">
        <v>976.34500000000003</v>
      </c>
      <c r="CI335" s="21">
        <v>74.8</v>
      </c>
      <c r="CJ335" s="20">
        <v>356.91399999999999</v>
      </c>
      <c r="CK335" s="20">
        <v>334.64299999999997</v>
      </c>
      <c r="CL335" s="21">
        <v>78.400000000000006</v>
      </c>
      <c r="CM335" s="20">
        <v>374.11500000000001</v>
      </c>
      <c r="CN335" s="20">
        <v>350.77</v>
      </c>
      <c r="CO335" s="21">
        <v>48.2</v>
      </c>
      <c r="CP335" s="20">
        <v>230.02600000000001</v>
      </c>
      <c r="CQ335" s="20">
        <v>215.672</v>
      </c>
      <c r="CR335" s="20">
        <v>215.672</v>
      </c>
      <c r="CS335" s="21">
        <v>95.2</v>
      </c>
      <c r="CT335" s="20">
        <v>454.38400000000001</v>
      </c>
      <c r="CU335" s="20">
        <v>426.03</v>
      </c>
      <c r="CV335" s="20">
        <v>426.03</v>
      </c>
      <c r="CW335" s="21">
        <v>143.4</v>
      </c>
      <c r="CX335" s="20">
        <v>684.40899999999999</v>
      </c>
      <c r="CY335" s="20">
        <v>641.702</v>
      </c>
      <c r="CZ335" s="20">
        <v>641.702</v>
      </c>
      <c r="DA335" s="21">
        <v>88.2</v>
      </c>
      <c r="DB335" s="20">
        <v>421.05700000000002</v>
      </c>
      <c r="DC335" s="20">
        <v>394.78300000000002</v>
      </c>
      <c r="DD335" s="20">
        <v>394.78300000000002</v>
      </c>
      <c r="DE335" s="21">
        <v>224.3</v>
      </c>
      <c r="DF335" s="20">
        <v>3732.6869999999999</v>
      </c>
      <c r="DG335" s="20">
        <v>5491.9030000000002</v>
      </c>
      <c r="DH335" s="21">
        <v>50.6</v>
      </c>
      <c r="DI335" s="20">
        <v>842.90499999999997</v>
      </c>
      <c r="DJ335" s="20">
        <v>1240.1659999999999</v>
      </c>
      <c r="DK335" s="21">
        <v>52.3</v>
      </c>
      <c r="DL335" s="20">
        <v>870.80700000000002</v>
      </c>
      <c r="DM335" s="20">
        <v>1281.2180000000001</v>
      </c>
      <c r="DN335" s="21">
        <v>111.8</v>
      </c>
      <c r="DO335" s="20">
        <v>1860.07</v>
      </c>
      <c r="DP335" s="20">
        <v>2736.721</v>
      </c>
      <c r="DQ335" s="20">
        <v>2736.721</v>
      </c>
      <c r="DR335" s="21">
        <v>61.9</v>
      </c>
      <c r="DS335" s="20">
        <v>1029.713</v>
      </c>
      <c r="DT335" s="20">
        <v>1515.0160000000001</v>
      </c>
      <c r="DU335" s="20">
        <v>1515.0160000000001</v>
      </c>
      <c r="DV335" s="21">
        <v>173.6</v>
      </c>
      <c r="DW335" s="20">
        <v>2889.7829999999999</v>
      </c>
      <c r="DX335" s="20">
        <v>4251.7370000000001</v>
      </c>
      <c r="DY335" s="20">
        <v>4251.7370000000001</v>
      </c>
      <c r="DZ335" s="21">
        <v>132</v>
      </c>
      <c r="EA335" s="20">
        <v>2196.4749999999999</v>
      </c>
      <c r="EB335" s="20">
        <v>3231.6729999999998</v>
      </c>
      <c r="EC335" s="20">
        <v>3231.6729999999998</v>
      </c>
      <c r="ED335" s="21">
        <v>294.7</v>
      </c>
      <c r="EE335" s="20">
        <v>1737.498</v>
      </c>
      <c r="EF335" s="20">
        <v>1629.078</v>
      </c>
      <c r="EG335" s="21">
        <v>99.1</v>
      </c>
      <c r="EH335" s="20">
        <v>583.98</v>
      </c>
      <c r="EI335" s="20">
        <v>547.54</v>
      </c>
      <c r="EJ335" s="21">
        <v>104.5</v>
      </c>
      <c r="EK335" s="20">
        <v>616.08399999999995</v>
      </c>
      <c r="EL335" s="20">
        <v>577.64</v>
      </c>
      <c r="EM335" s="21">
        <v>60.3</v>
      </c>
      <c r="EN335" s="20">
        <v>355.733</v>
      </c>
      <c r="EO335" s="20">
        <v>333.53500000000003</v>
      </c>
      <c r="EP335" s="20">
        <v>333.53500000000003</v>
      </c>
      <c r="EQ335" s="21">
        <v>135.30000000000001</v>
      </c>
      <c r="ER335" s="20">
        <v>797.78499999999997</v>
      </c>
      <c r="ES335" s="20">
        <v>748.00300000000004</v>
      </c>
      <c r="ET335" s="20">
        <v>748.00300000000004</v>
      </c>
      <c r="EU335" s="21">
        <v>195.7</v>
      </c>
      <c r="EV335" s="20">
        <v>1153.5170000000001</v>
      </c>
      <c r="EW335" s="20">
        <v>1081.538</v>
      </c>
      <c r="EX335" s="20">
        <v>1081.538</v>
      </c>
      <c r="EY335" s="21">
        <v>72.400000000000006</v>
      </c>
      <c r="EZ335" s="20">
        <v>426.75400000000002</v>
      </c>
      <c r="FA335" s="20">
        <v>400.125</v>
      </c>
      <c r="FB335" s="20">
        <v>400.125</v>
      </c>
      <c r="FC335" s="21">
        <v>172.8</v>
      </c>
      <c r="FD335" s="20">
        <v>3241.1930000000002</v>
      </c>
      <c r="FE335" s="20">
        <v>17134.627</v>
      </c>
      <c r="FF335" s="21">
        <v>85.3</v>
      </c>
      <c r="FG335" s="20">
        <v>1600.442</v>
      </c>
      <c r="FH335" s="20">
        <v>8460.7630000000008</v>
      </c>
      <c r="FI335" s="21">
        <v>34.6</v>
      </c>
      <c r="FJ335" s="20">
        <v>648.16200000000003</v>
      </c>
      <c r="FK335" s="20">
        <v>3426.518</v>
      </c>
      <c r="FL335" s="20">
        <v>3426.518</v>
      </c>
      <c r="FM335" s="21">
        <v>52.9</v>
      </c>
      <c r="FN335" s="20">
        <v>992.59</v>
      </c>
      <c r="FO335" s="20">
        <v>5247.3459999999995</v>
      </c>
      <c r="FP335" s="20">
        <v>5247.3459999999995</v>
      </c>
      <c r="FQ335" s="21">
        <v>87.5</v>
      </c>
      <c r="FR335" s="20">
        <v>1640.752</v>
      </c>
      <c r="FS335" s="20">
        <v>8673.8639999999996</v>
      </c>
      <c r="FT335" s="20">
        <v>8673.8639999999996</v>
      </c>
      <c r="FU335" s="21">
        <v>71.8</v>
      </c>
      <c r="FV335" s="20">
        <v>1346.184</v>
      </c>
      <c r="FW335" s="20">
        <v>7116.6260000000002</v>
      </c>
      <c r="FX335" s="20">
        <v>7116.6260000000002</v>
      </c>
      <c r="FY335" s="21">
        <v>304.5</v>
      </c>
      <c r="FZ335" s="20">
        <v>6264.9110000000001</v>
      </c>
      <c r="GA335" s="20">
        <v>8481.4359999999997</v>
      </c>
      <c r="GB335" s="21">
        <v>88.6</v>
      </c>
      <c r="GC335" s="20">
        <v>1823.508</v>
      </c>
      <c r="GD335" s="20">
        <v>2468.665</v>
      </c>
      <c r="GE335" s="21">
        <v>94.4</v>
      </c>
      <c r="GF335" s="20">
        <v>1943.0119999999999</v>
      </c>
      <c r="GG335" s="20">
        <v>2630.4490000000001</v>
      </c>
      <c r="GH335" s="21">
        <v>102.4</v>
      </c>
      <c r="GI335" s="20">
        <v>2106.393</v>
      </c>
      <c r="GJ335" s="20">
        <v>2851.6350000000002</v>
      </c>
      <c r="GK335" s="20">
        <v>2851.6350000000002</v>
      </c>
      <c r="GL335" s="21">
        <v>113.5</v>
      </c>
      <c r="GM335" s="20">
        <v>2335.0100000000002</v>
      </c>
      <c r="GN335" s="20">
        <v>3161.136</v>
      </c>
      <c r="GO335" s="20">
        <v>3161.136</v>
      </c>
      <c r="GP335" s="21">
        <v>215.9</v>
      </c>
      <c r="GQ335" s="20">
        <v>4441.4030000000002</v>
      </c>
      <c r="GR335" s="20">
        <v>6012.7709999999997</v>
      </c>
      <c r="GS335" s="20">
        <v>6012.7709999999997</v>
      </c>
      <c r="GT335" s="21">
        <v>107.4</v>
      </c>
      <c r="GU335" s="20">
        <v>2209.6750000000002</v>
      </c>
      <c r="GV335" s="20">
        <v>2991.4580000000001</v>
      </c>
      <c r="GW335" s="20">
        <v>2991.4580000000001</v>
      </c>
      <c r="GX335" s="21">
        <v>298.5</v>
      </c>
      <c r="GY335" s="20">
        <v>2492.7750000000001</v>
      </c>
      <c r="GZ335" s="20">
        <v>2301.33</v>
      </c>
      <c r="HA335" s="21">
        <v>27.2</v>
      </c>
      <c r="HB335" s="20">
        <v>226.72</v>
      </c>
      <c r="HC335" s="20">
        <v>209.30799999999999</v>
      </c>
      <c r="HD335" s="21">
        <v>25.7</v>
      </c>
      <c r="HE335" s="20">
        <v>214.51499999999999</v>
      </c>
      <c r="HF335" s="20">
        <v>198.04</v>
      </c>
      <c r="HG335" s="21">
        <v>128.30000000000001</v>
      </c>
      <c r="HH335" s="20">
        <v>1071.2739999999999</v>
      </c>
      <c r="HI335" s="20">
        <v>989</v>
      </c>
      <c r="HJ335" s="20">
        <v>989</v>
      </c>
      <c r="HK335" s="21">
        <v>143.1</v>
      </c>
      <c r="HL335" s="20">
        <v>1194.7809999999999</v>
      </c>
      <c r="HM335" s="20">
        <v>1103.0219999999999</v>
      </c>
      <c r="HN335" s="20">
        <v>1103.0219999999999</v>
      </c>
      <c r="HO335" s="21">
        <v>271.39999999999998</v>
      </c>
      <c r="HP335" s="20">
        <v>2266.0549999999998</v>
      </c>
      <c r="HQ335" s="20">
        <v>2092.0219999999999</v>
      </c>
      <c r="HR335" s="20">
        <v>2092.0219999999999</v>
      </c>
      <c r="HS335" s="21">
        <v>154.1</v>
      </c>
      <c r="HT335" s="20">
        <v>1286.914</v>
      </c>
      <c r="HU335" s="20">
        <v>1188.079</v>
      </c>
      <c r="HV335" s="20">
        <v>1188.079</v>
      </c>
      <c r="HW335" s="21">
        <v>181.6</v>
      </c>
      <c r="HX335" s="20">
        <v>554.62300000000005</v>
      </c>
      <c r="HY335" s="20">
        <v>476704.217</v>
      </c>
      <c r="HZ335" s="21">
        <v>36.1</v>
      </c>
      <c r="IA335" s="20">
        <v>110.395</v>
      </c>
      <c r="IB335" s="20">
        <v>94885.625</v>
      </c>
      <c r="IC335" s="21">
        <v>38</v>
      </c>
      <c r="ID335" s="20">
        <v>116.074</v>
      </c>
      <c r="IE335" s="20">
        <v>99766.974000000002</v>
      </c>
      <c r="IF335" s="21">
        <v>46.5</v>
      </c>
      <c r="IG335" s="20">
        <v>142.08500000000001</v>
      </c>
      <c r="IH335" s="20">
        <v>122123.81600000001</v>
      </c>
      <c r="II335" s="20">
        <v>122123.81600000001</v>
      </c>
      <c r="IJ335" s="21">
        <v>98.9</v>
      </c>
      <c r="IK335" s="20">
        <v>302.14299999999997</v>
      </c>
      <c r="IL335" s="20">
        <v>259694.77600000001</v>
      </c>
      <c r="IM335" s="20">
        <v>259694.77600000001</v>
      </c>
      <c r="IN335" s="21">
        <v>145.4</v>
      </c>
      <c r="IO335" s="20">
        <v>444.22800000000001</v>
      </c>
      <c r="IP335" s="20">
        <v>381818.592</v>
      </c>
      <c r="IQ335" s="20">
        <v>381818.592</v>
      </c>
      <c r="IR335" s="21">
        <v>82.9</v>
      </c>
      <c r="IS335" s="20">
        <v>253.27799999999999</v>
      </c>
      <c r="IT335" s="23">
        <v>217694.85</v>
      </c>
      <c r="IU335" s="23">
        <v>217694.85</v>
      </c>
      <c r="IV335" s="21">
        <v>297.2</v>
      </c>
      <c r="IW335" s="20">
        <v>52126.2</v>
      </c>
      <c r="IX335" s="20">
        <v>359605.30800000002</v>
      </c>
      <c r="IY335" s="21">
        <v>77.7</v>
      </c>
      <c r="IZ335" s="20">
        <v>13627.608</v>
      </c>
      <c r="JA335" s="20">
        <v>94013.379000000001</v>
      </c>
      <c r="JB335" s="21">
        <v>61.3</v>
      </c>
      <c r="JC335" s="20">
        <v>10755.95</v>
      </c>
      <c r="JD335" s="20">
        <v>74202.543999999994</v>
      </c>
      <c r="JE335" s="20">
        <v>74202.543999999994</v>
      </c>
      <c r="JF335" s="21">
        <v>158.19999999999999</v>
      </c>
      <c r="JG335" s="20">
        <v>27742.642</v>
      </c>
      <c r="JH335" s="20">
        <v>191389.38500000001</v>
      </c>
      <c r="JI335" s="20">
        <v>191389.38500000001</v>
      </c>
      <c r="JJ335" s="21">
        <v>219.5</v>
      </c>
      <c r="JK335" s="20">
        <v>38498.591999999997</v>
      </c>
      <c r="JL335" s="20">
        <v>265591.929</v>
      </c>
      <c r="JM335" s="20">
        <v>265591.929</v>
      </c>
      <c r="JN335" s="21">
        <v>185.4</v>
      </c>
      <c r="JO335" s="20">
        <v>32517.257000000001</v>
      </c>
      <c r="JP335" s="20">
        <v>224328.23499999999</v>
      </c>
      <c r="JQ335" s="20">
        <v>224328.23499999999</v>
      </c>
      <c r="JR335" s="21">
        <v>126.2</v>
      </c>
      <c r="JS335" s="20">
        <v>383.565</v>
      </c>
      <c r="JT335" s="20">
        <v>1845023.0989999999</v>
      </c>
      <c r="JU335" s="21">
        <v>65.099999999999994</v>
      </c>
      <c r="JV335" s="20">
        <v>197.80199999999999</v>
      </c>
      <c r="JW335" s="20">
        <v>951466.12600000005</v>
      </c>
      <c r="JX335" s="20">
        <v>28.613</v>
      </c>
      <c r="JY335" s="20">
        <v>86.995000000000005</v>
      </c>
      <c r="JZ335" s="20">
        <v>418464.701</v>
      </c>
      <c r="KA335" s="20">
        <v>418464.701</v>
      </c>
      <c r="KB335" s="20">
        <v>32.484000000000002</v>
      </c>
      <c r="KC335" s="20">
        <v>98.768000000000001</v>
      </c>
      <c r="KD335" s="20">
        <v>475092.27100000001</v>
      </c>
      <c r="KE335" s="20">
        <v>475092.27100000001</v>
      </c>
      <c r="KF335" s="21">
        <v>61.1</v>
      </c>
      <c r="KG335" s="21">
        <v>185.8</v>
      </c>
      <c r="KH335" s="20">
        <v>893556.97199999995</v>
      </c>
      <c r="KI335" s="20">
        <v>893556.97199999995</v>
      </c>
      <c r="KJ335" s="21">
        <v>44.6</v>
      </c>
      <c r="KK335" s="21">
        <v>135.69999999999999</v>
      </c>
      <c r="KL335" s="21">
        <v>652756.1</v>
      </c>
      <c r="KM335" s="21">
        <v>652756.1</v>
      </c>
      <c r="KN335" s="21">
        <v>123</v>
      </c>
      <c r="KO335" s="20">
        <v>369.52199999999999</v>
      </c>
      <c r="KP335" s="20">
        <v>8354.9719999999998</v>
      </c>
      <c r="KQ335" s="21">
        <v>39.799999999999997</v>
      </c>
      <c r="KR335" s="20">
        <v>119.69499999999999</v>
      </c>
      <c r="KS335" s="20">
        <v>2706.317</v>
      </c>
      <c r="KT335" s="21">
        <v>44.1</v>
      </c>
      <c r="KU335" s="20">
        <v>132.554</v>
      </c>
      <c r="KV335" s="20">
        <v>2997.0830000000001</v>
      </c>
      <c r="KW335" s="21">
        <v>32.6</v>
      </c>
      <c r="KX335" s="20">
        <v>97.915000000000006</v>
      </c>
      <c r="KY335" s="20">
        <v>2213.8820000000001</v>
      </c>
      <c r="KZ335" s="20">
        <v>2213.8820000000001</v>
      </c>
      <c r="LA335" s="21">
        <v>50.6</v>
      </c>
      <c r="LB335" s="20">
        <v>151.91300000000001</v>
      </c>
      <c r="LC335" s="20">
        <v>3434.7730000000001</v>
      </c>
      <c r="LD335" s="20">
        <v>3434.7730000000001</v>
      </c>
      <c r="LE335" s="21">
        <v>83.1</v>
      </c>
      <c r="LF335" s="20">
        <v>249.828</v>
      </c>
      <c r="LG335" s="20">
        <v>5648.6549999999997</v>
      </c>
      <c r="LH335" s="20">
        <v>5648.6549999999997</v>
      </c>
      <c r="LI335" s="21">
        <v>50.3</v>
      </c>
      <c r="LJ335" s="20">
        <v>151.17099999999999</v>
      </c>
      <c r="LK335" s="20">
        <v>3418.0149999999999</v>
      </c>
      <c r="LL335" s="20">
        <v>3418.0149999999999</v>
      </c>
      <c r="LM335" s="21">
        <v>190</v>
      </c>
      <c r="LN335" s="20">
        <v>7827.1880000000001</v>
      </c>
      <c r="LO335" s="20">
        <v>7338.7709999999997</v>
      </c>
      <c r="LP335" s="21">
        <v>61.9</v>
      </c>
      <c r="LQ335" s="20">
        <v>2550.442</v>
      </c>
      <c r="LR335" s="20">
        <v>2391.2939999999999</v>
      </c>
      <c r="LS335" s="21">
        <v>66.3</v>
      </c>
      <c r="LT335" s="20">
        <v>2733.6610000000001</v>
      </c>
      <c r="LU335" s="20">
        <v>2563.0810000000001</v>
      </c>
      <c r="LV335" s="21">
        <v>55.2</v>
      </c>
      <c r="LW335" s="20">
        <v>2272.5309999999999</v>
      </c>
      <c r="LX335" s="20">
        <v>2130.7249999999999</v>
      </c>
      <c r="LY335" s="20">
        <v>2130.7249999999999</v>
      </c>
      <c r="LZ335" s="21">
        <v>72.900000000000006</v>
      </c>
      <c r="MA335" s="20">
        <v>3004.2150000000001</v>
      </c>
      <c r="MB335" s="20">
        <v>2816.752</v>
      </c>
      <c r="MC335" s="20">
        <v>2816.752</v>
      </c>
      <c r="MD335" s="21">
        <v>128.1</v>
      </c>
      <c r="ME335" s="20">
        <v>5276.7460000000001</v>
      </c>
      <c r="MF335" s="20">
        <v>4947.4769999999999</v>
      </c>
      <c r="MG335" s="20">
        <v>4947.4769999999999</v>
      </c>
      <c r="MH335" s="21">
        <v>82.2</v>
      </c>
      <c r="MI335" s="20">
        <v>3387.2649999999999</v>
      </c>
      <c r="MJ335" s="20">
        <v>3175.9</v>
      </c>
      <c r="MK335" s="20">
        <v>3175.9</v>
      </c>
      <c r="ML335" s="21">
        <v>243</v>
      </c>
      <c r="MM335" s="20">
        <v>975.21900000000005</v>
      </c>
      <c r="MN335" s="20">
        <v>6799.4219999999996</v>
      </c>
      <c r="MO335" s="21">
        <v>29.4</v>
      </c>
      <c r="MP335" s="20">
        <v>117.893</v>
      </c>
      <c r="MQ335" s="20">
        <v>821.971</v>
      </c>
      <c r="MR335" s="21">
        <v>30.1</v>
      </c>
      <c r="MS335" s="20">
        <v>120.717</v>
      </c>
      <c r="MT335" s="20">
        <v>841.66399999999999</v>
      </c>
      <c r="MU335" s="21">
        <v>86</v>
      </c>
      <c r="MV335" s="20">
        <v>345.18400000000003</v>
      </c>
      <c r="MW335" s="20">
        <v>2406.69</v>
      </c>
      <c r="MX335" s="20">
        <v>2406.69</v>
      </c>
      <c r="MY335" s="21">
        <v>127.6</v>
      </c>
      <c r="MZ335" s="20">
        <v>512.14300000000003</v>
      </c>
      <c r="NA335" s="20">
        <v>3570.761</v>
      </c>
      <c r="NB335" s="20">
        <v>3570.761</v>
      </c>
      <c r="NC335" s="21">
        <v>213.6</v>
      </c>
      <c r="ND335" s="20">
        <v>857.32600000000002</v>
      </c>
      <c r="NE335" s="20">
        <v>5977.451</v>
      </c>
      <c r="NF335" s="20">
        <v>5977.451</v>
      </c>
      <c r="NG335" s="21">
        <v>134.30000000000001</v>
      </c>
      <c r="NH335" s="20">
        <v>539.05200000000002</v>
      </c>
      <c r="NI335" s="20">
        <v>3758.3789999999999</v>
      </c>
      <c r="NJ335" s="20">
        <v>3758.3789999999999</v>
      </c>
      <c r="NK335" s="21">
        <v>254</v>
      </c>
      <c r="NL335" s="20">
        <v>3595.2950000000001</v>
      </c>
      <c r="NM335" s="20">
        <v>3370.9490000000001</v>
      </c>
      <c r="NN335" s="21">
        <v>107.6</v>
      </c>
      <c r="NO335" s="20">
        <v>1523.14</v>
      </c>
      <c r="NP335" s="20">
        <v>1428.096</v>
      </c>
      <c r="NQ335" s="21">
        <v>113.2</v>
      </c>
      <c r="NR335" s="20">
        <v>1602.5419999999999</v>
      </c>
      <c r="NS335" s="20">
        <v>1502.5429999999999</v>
      </c>
      <c r="NT335" s="21">
        <v>53</v>
      </c>
      <c r="NU335" s="20">
        <v>749.56100000000004</v>
      </c>
      <c r="NV335" s="20">
        <v>702.78800000000001</v>
      </c>
      <c r="NW335" s="20">
        <v>702.78800000000001</v>
      </c>
      <c r="NX335" s="21">
        <v>93.4</v>
      </c>
      <c r="NY335" s="20">
        <v>1322.595</v>
      </c>
      <c r="NZ335" s="20">
        <v>1240.0650000000001</v>
      </c>
      <c r="OA335" s="20">
        <v>1240.0650000000001</v>
      </c>
      <c r="OB335" s="21">
        <v>146.4</v>
      </c>
      <c r="OC335" s="20">
        <v>2072.1559999999999</v>
      </c>
      <c r="OD335" s="20">
        <v>1942.8530000000001</v>
      </c>
      <c r="OE335" s="20">
        <v>1942.8530000000001</v>
      </c>
      <c r="OF335" s="21">
        <v>87.5</v>
      </c>
      <c r="OG335" s="20">
        <v>1238.1320000000001</v>
      </c>
      <c r="OH335" s="20">
        <v>1160.873</v>
      </c>
      <c r="OI335" s="20">
        <v>1160.873</v>
      </c>
      <c r="OJ335" s="21">
        <v>245</v>
      </c>
      <c r="OK335" s="20">
        <v>696.71799999999996</v>
      </c>
      <c r="OL335" s="20">
        <v>653.24300000000005</v>
      </c>
      <c r="OM335" s="21">
        <v>66.7</v>
      </c>
      <c r="ON335" s="20">
        <v>189.614</v>
      </c>
      <c r="OO335" s="20">
        <v>177.78200000000001</v>
      </c>
      <c r="OP335" s="21">
        <v>73</v>
      </c>
      <c r="OQ335" s="20">
        <v>207.72</v>
      </c>
      <c r="OR335" s="20">
        <v>194.75800000000001</v>
      </c>
      <c r="OS335" s="21">
        <v>65.8</v>
      </c>
      <c r="OT335" s="20">
        <v>187.249</v>
      </c>
      <c r="OU335" s="20">
        <v>175.565</v>
      </c>
      <c r="OV335" s="20">
        <v>175.565</v>
      </c>
      <c r="OW335" s="21">
        <v>112.5</v>
      </c>
      <c r="OX335" s="20">
        <v>319.85500000000002</v>
      </c>
      <c r="OY335" s="20">
        <v>299.89600000000002</v>
      </c>
      <c r="OZ335" s="20">
        <v>299.89600000000002</v>
      </c>
      <c r="PA335" s="21">
        <v>178.3</v>
      </c>
      <c r="PB335" s="20">
        <v>507.10399999999998</v>
      </c>
      <c r="PC335" s="20">
        <v>475.46100000000001</v>
      </c>
      <c r="PD335" s="20">
        <v>475.46100000000001</v>
      </c>
      <c r="PE335" s="21">
        <v>94.3</v>
      </c>
      <c r="PF335" s="20">
        <v>268.13499999999999</v>
      </c>
      <c r="PG335" s="20">
        <v>251.40299999999999</v>
      </c>
      <c r="PH335" s="20">
        <v>251.40299999999999</v>
      </c>
      <c r="PI335" s="21">
        <v>333.5</v>
      </c>
      <c r="PJ335" s="20">
        <v>9391.5959999999995</v>
      </c>
      <c r="PK335" s="20">
        <v>8805.56</v>
      </c>
      <c r="PL335" s="21">
        <v>105.3</v>
      </c>
      <c r="PM335" s="20">
        <v>2964.654</v>
      </c>
      <c r="PN335" s="20">
        <v>2779.66</v>
      </c>
      <c r="PO335" s="21">
        <v>111.7</v>
      </c>
      <c r="PP335" s="20">
        <v>3146.3829999999998</v>
      </c>
      <c r="PQ335" s="20">
        <v>2950.049</v>
      </c>
      <c r="PR335" s="21">
        <v>66.2</v>
      </c>
      <c r="PS335" s="20">
        <v>1863.701</v>
      </c>
      <c r="PT335" s="20">
        <v>1747.4059999999999</v>
      </c>
      <c r="PU335" s="20">
        <v>1747.4059999999999</v>
      </c>
      <c r="PV335" s="21">
        <v>162</v>
      </c>
      <c r="PW335" s="20">
        <v>4563.24</v>
      </c>
      <c r="PX335" s="20">
        <v>4278.4939999999997</v>
      </c>
      <c r="PY335" s="20">
        <v>4278.4939999999997</v>
      </c>
      <c r="PZ335" s="21">
        <v>228.2</v>
      </c>
      <c r="QA335" s="20">
        <v>6426.9409999999998</v>
      </c>
      <c r="QB335" s="20">
        <v>6025.9</v>
      </c>
      <c r="QC335" s="20">
        <v>6025.9</v>
      </c>
      <c r="QD335" s="21">
        <v>112.6</v>
      </c>
      <c r="QE335" s="20">
        <v>3170.2979999999998</v>
      </c>
      <c r="QF335" s="20">
        <v>2972.471</v>
      </c>
      <c r="QG335" s="20">
        <v>2972.471</v>
      </c>
      <c r="QH335" s="21">
        <v>249.2</v>
      </c>
      <c r="QI335" s="21">
        <v>238.5</v>
      </c>
      <c r="QJ335" s="20">
        <v>208493.16</v>
      </c>
      <c r="QK335" s="21">
        <v>90</v>
      </c>
      <c r="QL335" s="21">
        <v>85.8</v>
      </c>
      <c r="QM335" s="20">
        <v>75330.474000000002</v>
      </c>
      <c r="QN335" s="21">
        <v>93.8</v>
      </c>
      <c r="QO335" s="21">
        <v>88.4</v>
      </c>
      <c r="QP335" s="20">
        <v>78447.482999999993</v>
      </c>
      <c r="QQ335" s="21">
        <v>62.2</v>
      </c>
      <c r="QR335" s="21">
        <v>56.7</v>
      </c>
      <c r="QS335" s="20">
        <v>52075.48</v>
      </c>
      <c r="QT335" s="21">
        <v>96.9</v>
      </c>
      <c r="QU335" s="21">
        <v>96.1</v>
      </c>
      <c r="QV335" s="20">
        <v>81087.205000000002</v>
      </c>
      <c r="QW335" s="21">
        <v>159.19999999999999</v>
      </c>
      <c r="QX335" s="21">
        <v>152.69999999999999</v>
      </c>
      <c r="QY335" s="20">
        <v>133162.685</v>
      </c>
      <c r="QZ335" s="21">
        <v>94.9</v>
      </c>
      <c r="RA335" s="21">
        <v>97.2</v>
      </c>
      <c r="RB335" s="20">
        <v>79426.525999999998</v>
      </c>
      <c r="RC335" s="21">
        <v>245.1</v>
      </c>
      <c r="RD335" s="20">
        <v>7287.6719999999996</v>
      </c>
      <c r="RE335" s="20">
        <v>6059.6989999999996</v>
      </c>
      <c r="RF335" s="21">
        <v>93.7</v>
      </c>
      <c r="RG335" s="20">
        <v>2787.239</v>
      </c>
      <c r="RH335" s="20">
        <v>2317.5889999999999</v>
      </c>
      <c r="RI335" s="21">
        <v>101.8</v>
      </c>
      <c r="RJ335" s="20">
        <v>3025.835</v>
      </c>
      <c r="RK335" s="20">
        <v>2515.982</v>
      </c>
      <c r="RL335" s="21">
        <v>83.5</v>
      </c>
      <c r="RM335" s="20">
        <v>2482.5990000000002</v>
      </c>
      <c r="RN335" s="20">
        <v>2064.2809999999999</v>
      </c>
      <c r="RO335" s="20">
        <v>2064.2809999999999</v>
      </c>
      <c r="RP335" s="21">
        <v>67.900000000000006</v>
      </c>
      <c r="RQ335" s="20">
        <v>2017.8340000000001</v>
      </c>
      <c r="RR335" s="20">
        <v>1677.829</v>
      </c>
      <c r="RS335" s="20">
        <v>1677.829</v>
      </c>
      <c r="RT335" s="21">
        <v>151.4</v>
      </c>
      <c r="RU335" s="20">
        <v>4500.433</v>
      </c>
      <c r="RV335" s="20">
        <v>3742.11</v>
      </c>
      <c r="RW335" s="20">
        <v>3742.11</v>
      </c>
      <c r="RX335" s="21">
        <v>85.5</v>
      </c>
      <c r="RY335" s="20">
        <v>2542.9079999999999</v>
      </c>
      <c r="RZ335" s="20">
        <v>2114.4279999999999</v>
      </c>
      <c r="SA335" s="20">
        <v>2114.4279999999999</v>
      </c>
      <c r="SB335" s="21">
        <v>275.7</v>
      </c>
      <c r="SC335" s="20">
        <v>609.13</v>
      </c>
      <c r="SD335" s="20">
        <v>571.12</v>
      </c>
      <c r="SE335" s="21">
        <v>176.3</v>
      </c>
      <c r="SF335" s="20">
        <v>389.55700000000002</v>
      </c>
      <c r="SG335" s="20">
        <v>365.24900000000002</v>
      </c>
      <c r="SH335" s="21">
        <v>172</v>
      </c>
      <c r="SI335" s="20">
        <v>379.96600000000001</v>
      </c>
      <c r="SJ335" s="20">
        <v>356.25599999999997</v>
      </c>
      <c r="SK335" s="21">
        <v>45.2</v>
      </c>
      <c r="SL335" s="20">
        <v>99.929000000000002</v>
      </c>
      <c r="SM335" s="20">
        <v>93.692999999999998</v>
      </c>
      <c r="SN335" s="20">
        <v>93.692999999999998</v>
      </c>
      <c r="SO335" s="21">
        <v>54.1</v>
      </c>
      <c r="SP335" s="20">
        <v>119.64400000000001</v>
      </c>
      <c r="SQ335" s="20">
        <v>112.178</v>
      </c>
      <c r="SR335" s="20">
        <v>112.178</v>
      </c>
      <c r="SS335" s="21">
        <v>99.4</v>
      </c>
      <c r="ST335" s="20">
        <v>219.57300000000001</v>
      </c>
      <c r="SU335" s="20">
        <v>205.87100000000001</v>
      </c>
      <c r="SV335" s="20">
        <v>205.87100000000001</v>
      </c>
      <c r="SW335" s="21">
        <v>51.7</v>
      </c>
      <c r="SX335" s="20">
        <v>114.273</v>
      </c>
      <c r="SY335" s="20">
        <v>107.142</v>
      </c>
      <c r="SZ335" s="20">
        <v>107.142</v>
      </c>
      <c r="TA335" s="21">
        <v>453.2</v>
      </c>
      <c r="TB335" s="20">
        <v>1639.35</v>
      </c>
      <c r="TC335" s="20">
        <v>12782.013000000001</v>
      </c>
      <c r="TD335" s="21">
        <v>79.8</v>
      </c>
      <c r="TE335" s="20">
        <v>288.70400000000001</v>
      </c>
      <c r="TF335" s="20">
        <v>2251.027</v>
      </c>
      <c r="TG335" s="21">
        <v>96</v>
      </c>
      <c r="TH335" s="20">
        <v>347.15499999999997</v>
      </c>
      <c r="TI335" s="20">
        <v>2706.7649999999999</v>
      </c>
      <c r="TJ335" s="20">
        <v>2706.7649999999999</v>
      </c>
      <c r="TK335" s="21">
        <v>277.39999999999998</v>
      </c>
      <c r="TL335" s="20">
        <v>1003.491</v>
      </c>
      <c r="TM335" s="20">
        <v>7824.2209999999995</v>
      </c>
      <c r="TN335" s="20">
        <v>7824.2209999999995</v>
      </c>
      <c r="TO335" s="21">
        <v>373.4</v>
      </c>
      <c r="TP335" s="20">
        <v>1350.646</v>
      </c>
      <c r="TQ335" s="20">
        <v>10530.986000000001</v>
      </c>
      <c r="TR335" s="20">
        <v>10530.986000000001</v>
      </c>
      <c r="TS335" s="21">
        <v>273.39999999999998</v>
      </c>
      <c r="TT335" s="20">
        <v>988.84400000000005</v>
      </c>
      <c r="TU335" s="20">
        <v>7710.0169999999998</v>
      </c>
      <c r="TV335" s="20">
        <v>7710.0169999999998</v>
      </c>
      <c r="TW335" s="21">
        <v>162.9</v>
      </c>
      <c r="TX335" s="20">
        <v>287.69</v>
      </c>
      <c r="TY335" s="20">
        <v>108124.966</v>
      </c>
      <c r="TZ335" s="21">
        <v>63</v>
      </c>
      <c r="UA335" s="20">
        <v>111.273</v>
      </c>
      <c r="UB335" s="20">
        <v>41820.57</v>
      </c>
      <c r="UC335" s="21">
        <v>71.3</v>
      </c>
      <c r="UD335" s="20">
        <v>125.833</v>
      </c>
      <c r="UE335" s="20">
        <v>47293.01</v>
      </c>
      <c r="UF335" s="21">
        <v>18.600000000000001</v>
      </c>
      <c r="UG335" s="20">
        <v>32.805999999999997</v>
      </c>
      <c r="UH335" s="20">
        <v>12329.625</v>
      </c>
      <c r="UI335" s="20">
        <v>12329.625</v>
      </c>
      <c r="UJ335" s="21">
        <v>81.3</v>
      </c>
      <c r="UK335" s="20">
        <v>143.61099999999999</v>
      </c>
      <c r="UL335" s="20">
        <v>53974.771000000001</v>
      </c>
      <c r="UM335" s="20">
        <v>53974.771000000001</v>
      </c>
      <c r="UN335" s="21">
        <v>99.9</v>
      </c>
      <c r="UO335" s="20">
        <v>176.417</v>
      </c>
      <c r="UP335" s="20">
        <v>66304.395999999993</v>
      </c>
      <c r="UQ335" s="20">
        <v>66304.395999999993</v>
      </c>
      <c r="UR335" s="21">
        <v>34.9</v>
      </c>
      <c r="US335" s="20">
        <v>61.55</v>
      </c>
      <c r="UT335" s="20">
        <v>23132.947</v>
      </c>
      <c r="UU335" s="20">
        <v>23132.947</v>
      </c>
      <c r="UV335" s="21">
        <v>79</v>
      </c>
      <c r="UW335" s="20">
        <v>998.26199999999994</v>
      </c>
      <c r="UX335" s="20">
        <v>15461384.396</v>
      </c>
      <c r="UY335" s="21">
        <v>38.9</v>
      </c>
      <c r="UZ335" s="20">
        <v>491.64</v>
      </c>
      <c r="VA335" s="20">
        <v>7614668.6100000003</v>
      </c>
      <c r="VB335" s="21">
        <v>16.2</v>
      </c>
      <c r="VC335" s="20">
        <v>205.357</v>
      </c>
      <c r="VD335" s="20">
        <v>3180634.1209999998</v>
      </c>
      <c r="VE335" s="20">
        <v>3180634.1209999998</v>
      </c>
      <c r="VF335" s="21">
        <v>23.8</v>
      </c>
      <c r="VG335" s="20">
        <v>301.26499999999999</v>
      </c>
      <c r="VH335" s="20">
        <v>4666081.665</v>
      </c>
      <c r="VI335" s="20">
        <v>4666081.665</v>
      </c>
      <c r="VJ335" s="21">
        <v>40.1</v>
      </c>
      <c r="VK335" s="20">
        <v>506.62200000000001</v>
      </c>
      <c r="VL335" s="20">
        <v>7846715.7860000003</v>
      </c>
      <c r="VM335" s="20">
        <v>7846715.7860000003</v>
      </c>
      <c r="VN335" s="21">
        <v>32.799999999999997</v>
      </c>
      <c r="VO335" s="20">
        <v>414.41399999999999</v>
      </c>
      <c r="VP335" s="20">
        <v>6418563.4740000004</v>
      </c>
      <c r="VQ335" s="20">
        <v>6418563.4740000004</v>
      </c>
      <c r="VR335" s="21">
        <v>215</v>
      </c>
      <c r="VS335" s="20">
        <v>1152.288</v>
      </c>
      <c r="VT335" s="20">
        <v>1080.385</v>
      </c>
      <c r="VU335" s="21">
        <v>41</v>
      </c>
      <c r="VV335" s="20">
        <v>220.035</v>
      </c>
      <c r="VW335" s="20">
        <v>206.30500000000001</v>
      </c>
      <c r="VX335" s="21">
        <v>44.7</v>
      </c>
      <c r="VY335" s="20">
        <v>239.71299999999999</v>
      </c>
      <c r="VZ335" s="20">
        <v>224.755</v>
      </c>
      <c r="WA335" s="21">
        <v>26</v>
      </c>
      <c r="WB335" s="20">
        <v>139.381</v>
      </c>
      <c r="WC335" s="20">
        <v>130.684</v>
      </c>
      <c r="WD335" s="20">
        <v>130.684</v>
      </c>
      <c r="WE335" s="21">
        <v>147.9</v>
      </c>
      <c r="WF335" s="20">
        <v>792.87099999999998</v>
      </c>
      <c r="WG335" s="20">
        <v>743.39599999999996</v>
      </c>
      <c r="WH335" s="20">
        <v>743.39599999999996</v>
      </c>
      <c r="WI335" s="21">
        <v>173.9</v>
      </c>
      <c r="WJ335" s="20">
        <v>932.25199999999995</v>
      </c>
      <c r="WK335" s="20">
        <v>874.08</v>
      </c>
      <c r="WL335" s="20">
        <v>874.08</v>
      </c>
      <c r="WM335" s="21">
        <v>26.4</v>
      </c>
      <c r="WN335" s="20">
        <v>141.26400000000001</v>
      </c>
      <c r="WO335" s="20">
        <v>132.44900000000001</v>
      </c>
      <c r="WP335" s="20">
        <v>132.44900000000001</v>
      </c>
      <c r="WQ335" s="21">
        <v>175</v>
      </c>
      <c r="WR335" s="20">
        <v>870.98900000000003</v>
      </c>
      <c r="WS335" s="20">
        <v>3066.665</v>
      </c>
      <c r="WT335" s="21">
        <v>61.5</v>
      </c>
      <c r="WU335" s="20">
        <v>306.04300000000001</v>
      </c>
      <c r="WV335" s="20">
        <v>1077.547</v>
      </c>
      <c r="WW335" s="21">
        <v>60.1</v>
      </c>
      <c r="WX335" s="20">
        <v>299.31599999999997</v>
      </c>
      <c r="WY335" s="20">
        <v>1053.8599999999999</v>
      </c>
      <c r="WZ335" s="21">
        <v>44.2</v>
      </c>
      <c r="XA335" s="20">
        <v>220.232</v>
      </c>
      <c r="XB335" s="20">
        <v>775.41399999999999</v>
      </c>
      <c r="XC335" s="20">
        <v>775.41399999999999</v>
      </c>
      <c r="XD335" s="21">
        <v>69.3</v>
      </c>
      <c r="XE335" s="20">
        <v>344.714</v>
      </c>
      <c r="XF335" s="20">
        <v>1213.704</v>
      </c>
      <c r="XG335" s="20">
        <v>1213.704</v>
      </c>
      <c r="XH335" s="21">
        <v>113.5</v>
      </c>
      <c r="XI335" s="20">
        <v>564.94600000000003</v>
      </c>
      <c r="XJ335" s="20">
        <v>1989.1179999999999</v>
      </c>
      <c r="XK335" s="20">
        <v>1989.1179999999999</v>
      </c>
      <c r="XL335" s="21">
        <v>70.400000000000006</v>
      </c>
      <c r="XM335" s="20">
        <v>350.22899999999998</v>
      </c>
      <c r="XN335" s="22">
        <v>1233.12122</v>
      </c>
      <c r="XO335" s="22">
        <v>1233.12122</v>
      </c>
      <c r="XP335" s="21">
        <v>172.7</v>
      </c>
      <c r="XQ335" s="20">
        <v>5552.384</v>
      </c>
      <c r="XR335" s="20">
        <v>458990.63900000002</v>
      </c>
      <c r="XS335" s="21">
        <v>82.6</v>
      </c>
      <c r="XT335" s="20">
        <v>2656.8270000000002</v>
      </c>
      <c r="XU335" s="20">
        <v>219627.96900000001</v>
      </c>
      <c r="XV335" s="21">
        <v>36.4</v>
      </c>
      <c r="XW335" s="20">
        <v>1171.1489999999999</v>
      </c>
      <c r="XX335" s="20">
        <v>96813.626000000004</v>
      </c>
      <c r="XY335" s="20">
        <v>96813.626000000004</v>
      </c>
      <c r="XZ335" s="21">
        <v>53.6</v>
      </c>
      <c r="YA335" s="20">
        <v>1724.4079999999999</v>
      </c>
      <c r="YB335" s="20">
        <v>142549.04399999999</v>
      </c>
      <c r="YC335" s="20">
        <v>142549.04399999999</v>
      </c>
      <c r="YD335" s="21">
        <v>90.1</v>
      </c>
      <c r="YE335" s="20">
        <v>2895.5569999999998</v>
      </c>
      <c r="YF335" s="20">
        <v>239362.67</v>
      </c>
      <c r="YG335" s="20">
        <v>239362.67</v>
      </c>
      <c r="YH335" s="21">
        <v>52.8</v>
      </c>
      <c r="YI335" s="20">
        <v>1696.8409999999999</v>
      </c>
      <c r="YJ335" s="20">
        <v>140270.24400000001</v>
      </c>
      <c r="YK335" s="20">
        <v>140270.24400000001</v>
      </c>
      <c r="YL335" s="21">
        <v>244.5</v>
      </c>
      <c r="YM335" s="20">
        <v>4979.9560000000001</v>
      </c>
      <c r="YN335" s="20">
        <v>4669.2070000000003</v>
      </c>
      <c r="YO335" s="21">
        <v>137.30000000000001</v>
      </c>
      <c r="YP335" s="20">
        <v>2797.0569999999998</v>
      </c>
      <c r="YQ335" s="20">
        <v>2622.5210000000002</v>
      </c>
      <c r="YR335" s="21">
        <v>144.30000000000001</v>
      </c>
      <c r="YS335" s="20">
        <v>2940.453</v>
      </c>
      <c r="YT335" s="20">
        <v>2756.9690000000001</v>
      </c>
      <c r="YU335" s="21">
        <v>40.700000000000003</v>
      </c>
      <c r="YV335" s="20">
        <v>828.62099999999998</v>
      </c>
      <c r="YW335" s="20">
        <v>776.91499999999996</v>
      </c>
      <c r="YX335" s="20">
        <v>776.91499999999996</v>
      </c>
      <c r="YY335" s="21">
        <v>66.5</v>
      </c>
      <c r="YZ335" s="20">
        <v>1354.278</v>
      </c>
      <c r="ZA335" s="20">
        <v>1269.771</v>
      </c>
      <c r="ZB335" s="20">
        <v>1269.771</v>
      </c>
      <c r="ZC335" s="21">
        <v>107.2</v>
      </c>
      <c r="ZD335" s="20">
        <v>2182.8989999999999</v>
      </c>
      <c r="ZE335" s="20">
        <v>2046.6859999999999</v>
      </c>
      <c r="ZF335" s="20">
        <v>2046.6859999999999</v>
      </c>
      <c r="ZG335" s="21">
        <v>70</v>
      </c>
      <c r="ZH335" s="20">
        <v>1426.471</v>
      </c>
      <c r="ZI335" s="20">
        <v>1337.4590000000001</v>
      </c>
      <c r="ZJ335" s="20">
        <v>1337.4590000000001</v>
      </c>
      <c r="ZK335" s="21">
        <v>414.1</v>
      </c>
      <c r="ZL335" s="20">
        <v>17482.353999999999</v>
      </c>
      <c r="ZM335" s="20">
        <v>2305520.4</v>
      </c>
      <c r="ZN335" s="21">
        <v>228</v>
      </c>
      <c r="ZO335" s="20">
        <v>9625.4089999999997</v>
      </c>
      <c r="ZP335" s="20">
        <v>1269370.1000000001</v>
      </c>
      <c r="ZQ335" s="21">
        <v>228.5</v>
      </c>
      <c r="ZR335" s="20">
        <v>9644.6110000000008</v>
      </c>
      <c r="ZS335" s="20">
        <v>1271902.338</v>
      </c>
      <c r="ZT335" s="21">
        <v>68.2</v>
      </c>
      <c r="ZU335" s="20">
        <v>2877.1419999999998</v>
      </c>
      <c r="ZV335" s="20">
        <v>379428.9</v>
      </c>
      <c r="ZW335" s="20">
        <v>379428.9</v>
      </c>
      <c r="ZX335" s="21">
        <v>118</v>
      </c>
      <c r="ZY335" s="20">
        <v>4979.8019999999997</v>
      </c>
      <c r="ZZ335" s="20">
        <v>656721.4</v>
      </c>
      <c r="AAA335" s="20">
        <v>656721.4</v>
      </c>
      <c r="AAB335" s="21">
        <v>186.1</v>
      </c>
      <c r="AAC335" s="20">
        <v>7856.9449999999997</v>
      </c>
      <c r="AAD335" s="20">
        <v>1036150.3</v>
      </c>
      <c r="AAE335" s="20">
        <v>1036150.3</v>
      </c>
      <c r="AAF335" s="21">
        <v>123.9</v>
      </c>
      <c r="AAG335" s="20">
        <v>5229.6629999999996</v>
      </c>
      <c r="AAH335" s="20">
        <v>689672.3</v>
      </c>
      <c r="AAI335" s="20">
        <v>689672.3</v>
      </c>
      <c r="AAJ335" s="21">
        <v>269.2</v>
      </c>
      <c r="AAK335" s="20">
        <v>4596.7110000000002</v>
      </c>
      <c r="AAL335" s="20">
        <v>5792605.5</v>
      </c>
      <c r="AAM335" s="21">
        <v>44.6</v>
      </c>
      <c r="AAN335" s="20">
        <v>761.40300000000002</v>
      </c>
      <c r="AAO335" s="20">
        <v>959492.5</v>
      </c>
      <c r="AAP335" s="21">
        <v>105</v>
      </c>
      <c r="AAQ335" s="20">
        <v>1793.482</v>
      </c>
      <c r="AAR335" s="20">
        <v>2260080.1</v>
      </c>
      <c r="AAS335" s="20">
        <v>2260080.1</v>
      </c>
      <c r="AAT335" s="21">
        <v>119.6</v>
      </c>
      <c r="AAU335" s="20">
        <v>2041.825</v>
      </c>
      <c r="AAV335" s="20">
        <v>2573032.9</v>
      </c>
      <c r="AAW335" s="20">
        <v>2573032.9</v>
      </c>
      <c r="AAX335" s="21">
        <v>224.6</v>
      </c>
      <c r="AAY335" s="20">
        <v>3835.308</v>
      </c>
      <c r="AAZ335" s="20">
        <v>4833113</v>
      </c>
      <c r="ABA335" s="20">
        <v>4833113</v>
      </c>
      <c r="ABB335" s="21">
        <v>163.4</v>
      </c>
      <c r="ABC335" s="20">
        <v>2790.8330000000001</v>
      </c>
      <c r="ABD335" s="20">
        <v>3516905.1</v>
      </c>
      <c r="ABE335" s="20">
        <v>3516905.1</v>
      </c>
      <c r="ABF335" s="21">
        <v>420.2</v>
      </c>
      <c r="ABG335" s="20">
        <v>350.29599999999999</v>
      </c>
      <c r="ABH335" s="20">
        <v>328.43799999999999</v>
      </c>
      <c r="ABI335" s="21">
        <v>22.2</v>
      </c>
      <c r="ABJ335" s="20">
        <v>18.538</v>
      </c>
      <c r="ABK335" s="20">
        <v>17.381</v>
      </c>
      <c r="ABL335" s="21">
        <v>24.6</v>
      </c>
      <c r="ABM335" s="20">
        <v>20.501999999999999</v>
      </c>
      <c r="ABN335" s="20">
        <v>19.222999999999999</v>
      </c>
      <c r="ABO335" s="21">
        <v>67.2</v>
      </c>
      <c r="ABP335" s="20">
        <v>55.99</v>
      </c>
      <c r="ABQ335" s="20">
        <v>52.496000000000002</v>
      </c>
      <c r="ABR335" s="20">
        <v>52.496000000000002</v>
      </c>
      <c r="ABS335" s="21">
        <v>330.8</v>
      </c>
      <c r="ABT335" s="20">
        <v>275.76900000000001</v>
      </c>
      <c r="ABU335" s="20">
        <v>258.56099999999998</v>
      </c>
      <c r="ABV335" s="20">
        <v>258.56099999999998</v>
      </c>
      <c r="ABW335" s="21">
        <v>398</v>
      </c>
      <c r="ABX335" s="20">
        <v>331.75900000000001</v>
      </c>
      <c r="ABY335" s="20">
        <v>311.05700000000002</v>
      </c>
      <c r="ABZ335" s="20">
        <v>311.05700000000002</v>
      </c>
      <c r="ACA335" s="21">
        <v>97.5</v>
      </c>
      <c r="ACB335" s="20">
        <v>81.260000000000005</v>
      </c>
      <c r="ACC335" s="20">
        <v>76.188999999999993</v>
      </c>
      <c r="ACD335" s="20">
        <v>76.188999999999993</v>
      </c>
      <c r="ACE335" s="21">
        <v>81</v>
      </c>
      <c r="ACF335" s="20">
        <v>1180.3440000000001</v>
      </c>
      <c r="ACG335" s="20">
        <v>23080.093000000001</v>
      </c>
      <c r="ACH335" s="21">
        <v>40.799999999999997</v>
      </c>
      <c r="ACI335" s="20">
        <v>594.72500000000002</v>
      </c>
      <c r="ACJ335" s="20">
        <v>11629.07</v>
      </c>
      <c r="ACK335" s="21">
        <v>16.600000000000001</v>
      </c>
      <c r="ACL335" s="20">
        <v>241.25899999999999</v>
      </c>
      <c r="ACM335" s="20">
        <v>4717.5129999999999</v>
      </c>
      <c r="ACN335" s="20">
        <v>4717.5129999999999</v>
      </c>
      <c r="ACO335" s="21">
        <v>23.6</v>
      </c>
      <c r="ACP335" s="20">
        <v>344.36</v>
      </c>
      <c r="ACQ335" s="20">
        <v>6733.51</v>
      </c>
      <c r="ACR335" s="20">
        <v>6733.51</v>
      </c>
      <c r="ACS335" s="21">
        <v>40.200000000000003</v>
      </c>
      <c r="ACT335" s="20">
        <v>585.61900000000003</v>
      </c>
      <c r="ACU335" s="20">
        <v>11451.022999999999</v>
      </c>
      <c r="ACV335" s="20">
        <v>11451.022999999999</v>
      </c>
      <c r="ACW335" s="21">
        <v>19.899999999999999</v>
      </c>
      <c r="ACX335" s="20">
        <v>289.58499999999998</v>
      </c>
      <c r="ACY335" s="20">
        <v>5662.4489999999996</v>
      </c>
      <c r="ACZ335" s="20">
        <v>5662.4489999999996</v>
      </c>
      <c r="ADA335" s="21">
        <v>186</v>
      </c>
      <c r="ADB335" s="20">
        <v>756.34199999999998</v>
      </c>
      <c r="ADC335" s="20">
        <v>3331.6860000000001</v>
      </c>
      <c r="ADD335" s="21">
        <v>60.3</v>
      </c>
      <c r="ADE335" s="20">
        <v>245.083</v>
      </c>
      <c r="ADF335" s="20">
        <v>1079.5909999999999</v>
      </c>
      <c r="ADG335" s="21">
        <v>66.8</v>
      </c>
      <c r="ADH335" s="20">
        <v>271.50599999999997</v>
      </c>
      <c r="ADI335" s="20">
        <v>1195.9839999999999</v>
      </c>
      <c r="ADJ335" s="20">
        <v>1195.9839999999999</v>
      </c>
      <c r="ADK335" s="21">
        <v>59</v>
      </c>
      <c r="ADL335" s="20">
        <v>239.75299999999999</v>
      </c>
      <c r="ADM335" s="20">
        <v>1056.1110000000001</v>
      </c>
      <c r="ADN335" s="20">
        <v>1056.1110000000001</v>
      </c>
      <c r="ADO335" s="21">
        <v>125.7</v>
      </c>
      <c r="ADP335" s="20">
        <v>511.25900000000001</v>
      </c>
      <c r="ADQ335" s="20">
        <v>2252.0949999999998</v>
      </c>
      <c r="ADR335" s="20">
        <v>2252.0949999999998</v>
      </c>
      <c r="ADS335" s="21">
        <v>123.1</v>
      </c>
      <c r="ADT335" s="20">
        <v>500.68599999999998</v>
      </c>
      <c r="ADU335" s="20">
        <v>2205.5230000000001</v>
      </c>
      <c r="ADV335" s="20">
        <v>2205.5230000000001</v>
      </c>
      <c r="ADW335" s="21">
        <v>280.7</v>
      </c>
      <c r="ADX335" s="20">
        <v>2817.3029999999999</v>
      </c>
      <c r="ADY335" s="20">
        <v>2641.5030000000002</v>
      </c>
      <c r="ADZ335" s="21">
        <v>48.6</v>
      </c>
      <c r="AEA335" s="20">
        <v>487.70499999999998</v>
      </c>
      <c r="AEB335" s="20">
        <v>457.27199999999999</v>
      </c>
      <c r="AEC335" s="21">
        <v>51</v>
      </c>
      <c r="AED335" s="20">
        <v>512.01499999999999</v>
      </c>
      <c r="AEE335" s="20">
        <v>480.065</v>
      </c>
      <c r="AEF335" s="21">
        <v>95</v>
      </c>
      <c r="AEG335" s="20">
        <v>953.85</v>
      </c>
      <c r="AEH335" s="20">
        <v>894.33</v>
      </c>
      <c r="AEI335" s="20">
        <v>894.33</v>
      </c>
      <c r="AEJ335" s="21">
        <v>137.1</v>
      </c>
      <c r="AEK335" s="20">
        <v>1375.748</v>
      </c>
      <c r="AEL335" s="20">
        <v>1289.9010000000001</v>
      </c>
      <c r="AEM335" s="20">
        <v>1289.9010000000001</v>
      </c>
      <c r="AEN335" s="21">
        <v>232.1</v>
      </c>
      <c r="AEO335" s="20">
        <v>2329.598</v>
      </c>
      <c r="AEP335" s="20">
        <v>2184.2310000000002</v>
      </c>
      <c r="AEQ335" s="20">
        <v>2184.2310000000002</v>
      </c>
      <c r="AER335" s="21">
        <v>93.6</v>
      </c>
      <c r="AES335" s="20">
        <v>939.30100000000004</v>
      </c>
      <c r="AET335" s="20">
        <v>880.68899999999996</v>
      </c>
      <c r="AEU335" s="20">
        <v>880.68899999999996</v>
      </c>
      <c r="AEV335" s="21">
        <v>229.5</v>
      </c>
      <c r="AEW335" s="20">
        <v>1290.19</v>
      </c>
      <c r="AEX335" s="20">
        <v>12717.788</v>
      </c>
      <c r="AEY335" s="21">
        <v>37.299999999999997</v>
      </c>
      <c r="AEZ335" s="20">
        <v>209.97300000000001</v>
      </c>
      <c r="AFA335" s="20">
        <v>2069.7660000000001</v>
      </c>
      <c r="AFB335" s="21">
        <v>37.6</v>
      </c>
      <c r="AFC335" s="20">
        <v>211.33500000000001</v>
      </c>
      <c r="AFD335" s="20">
        <v>2083.1950000000002</v>
      </c>
      <c r="AFE335" s="21">
        <v>77.400000000000006</v>
      </c>
      <c r="AFF335" s="20">
        <v>435.05099999999999</v>
      </c>
      <c r="AFG335" s="20">
        <v>4288.4309999999996</v>
      </c>
      <c r="AFH335" s="20">
        <v>4288.4309999999996</v>
      </c>
      <c r="AFI335" s="21">
        <v>114.7</v>
      </c>
      <c r="AFJ335" s="20">
        <v>645.16600000000005</v>
      </c>
      <c r="AFK335" s="20">
        <v>6359.5910000000003</v>
      </c>
      <c r="AFL335" s="20">
        <v>6359.5910000000003</v>
      </c>
      <c r="AFM335" s="21">
        <v>192.1</v>
      </c>
      <c r="AFN335" s="20">
        <v>1080.2170000000001</v>
      </c>
      <c r="AFO335" s="20">
        <v>10648.022000000001</v>
      </c>
      <c r="AFP335" s="20">
        <v>10648.022000000001</v>
      </c>
      <c r="AFQ335" s="21">
        <v>97.3</v>
      </c>
      <c r="AFR335" s="20">
        <v>547.1</v>
      </c>
      <c r="AFS335" s="20">
        <v>5392.9319999999998</v>
      </c>
      <c r="AFT335" s="20">
        <v>5392.9319999999998</v>
      </c>
      <c r="AFU335" s="21">
        <v>212.2</v>
      </c>
      <c r="AFV335" s="20">
        <v>512.5</v>
      </c>
      <c r="AFW335" s="20">
        <v>807.13599999999997</v>
      </c>
      <c r="AFX335" s="21">
        <v>47.2</v>
      </c>
      <c r="AFY335" s="20">
        <v>114.086</v>
      </c>
      <c r="AFZ335" s="20">
        <v>179.67400000000001</v>
      </c>
      <c r="AGA335" s="21">
        <v>94.5</v>
      </c>
      <c r="AGB335" s="20">
        <v>228.15299999999999</v>
      </c>
      <c r="AGC335" s="20">
        <v>359.31900000000002</v>
      </c>
      <c r="AGD335" s="20">
        <v>359.31900000000002</v>
      </c>
      <c r="AGE335" s="21">
        <v>70.5</v>
      </c>
      <c r="AGF335" s="20">
        <v>170.261</v>
      </c>
      <c r="AGG335" s="20">
        <v>268.14400000000001</v>
      </c>
      <c r="AGH335" s="20">
        <v>268.14400000000001</v>
      </c>
      <c r="AGI335" s="21">
        <v>165</v>
      </c>
      <c r="AGJ335" s="20">
        <v>398.41399999999999</v>
      </c>
      <c r="AGK335" s="20">
        <v>627.46199999999999</v>
      </c>
      <c r="AGL335" s="20">
        <v>627.46199999999999</v>
      </c>
      <c r="AGM335" s="21">
        <v>140.6</v>
      </c>
      <c r="AGN335" s="20">
        <v>339.56299999999999</v>
      </c>
      <c r="AGO335" s="20">
        <v>534.77800000000002</v>
      </c>
      <c r="AGP335" s="20">
        <v>534.77800000000002</v>
      </c>
      <c r="AGQ335" s="21">
        <v>111.5</v>
      </c>
      <c r="AGR335" s="20">
        <v>780.91600000000005</v>
      </c>
      <c r="AGS335" s="20">
        <v>3427.05</v>
      </c>
      <c r="AGT335" s="21">
        <v>44.6</v>
      </c>
      <c r="AGU335" s="20">
        <v>312.62200000000001</v>
      </c>
      <c r="AGV335" s="20">
        <v>1371.941</v>
      </c>
      <c r="AGW335" s="21">
        <v>49.2</v>
      </c>
      <c r="AGX335" s="20">
        <v>344.589</v>
      </c>
      <c r="AGY335" s="20">
        <v>1512.2270000000001</v>
      </c>
      <c r="AGZ335" s="21">
        <v>26.6</v>
      </c>
      <c r="AHA335" s="20">
        <v>186.52500000000001</v>
      </c>
      <c r="AHB335" s="20">
        <v>818.56299999999999</v>
      </c>
      <c r="AHC335" s="20">
        <v>818.56299999999999</v>
      </c>
      <c r="AHD335" s="21">
        <v>40.200000000000003</v>
      </c>
      <c r="AHE335" s="20">
        <v>281.77</v>
      </c>
      <c r="AHF335" s="20">
        <v>1236.546</v>
      </c>
      <c r="AHG335" s="20">
        <v>1236.546</v>
      </c>
      <c r="AHH335" s="21">
        <v>66.900000000000006</v>
      </c>
      <c r="AHI335" s="20">
        <v>468.29399999999998</v>
      </c>
      <c r="AHJ335" s="20">
        <v>2055.1089999999999</v>
      </c>
      <c r="AHK335" s="20">
        <v>2055.1089999999999</v>
      </c>
      <c r="AHL335" s="21">
        <v>39.1</v>
      </c>
      <c r="AHM335" s="20">
        <v>273.63</v>
      </c>
      <c r="AHN335" s="20">
        <v>1200.825</v>
      </c>
      <c r="AHO335" s="20">
        <v>1200.825</v>
      </c>
      <c r="AHP335" s="21">
        <v>264.7</v>
      </c>
      <c r="AHQ335" s="20">
        <v>675.57100000000003</v>
      </c>
      <c r="AHR335" s="20">
        <v>633.41499999999996</v>
      </c>
      <c r="AHS335" s="21">
        <v>110.9</v>
      </c>
      <c r="AHT335" s="20">
        <v>282.88900000000001</v>
      </c>
      <c r="AHU335" s="20">
        <v>265.23700000000002</v>
      </c>
      <c r="AHV335" s="21">
        <v>113.9</v>
      </c>
      <c r="AHW335" s="20">
        <v>290.72699999999998</v>
      </c>
      <c r="AHX335" s="20">
        <v>272.58600000000001</v>
      </c>
      <c r="AHY335" s="21">
        <v>61.5</v>
      </c>
      <c r="AHZ335" s="20">
        <v>157.02600000000001</v>
      </c>
      <c r="AIA335" s="20">
        <v>147.22800000000001</v>
      </c>
      <c r="AIB335" s="20">
        <v>147.22800000000001</v>
      </c>
      <c r="AIC335" s="21">
        <v>92.4</v>
      </c>
      <c r="AID335" s="20">
        <v>235.655</v>
      </c>
      <c r="AIE335" s="20">
        <v>220.95</v>
      </c>
      <c r="AIF335" s="20">
        <v>220.95</v>
      </c>
      <c r="AIG335" s="21">
        <v>153.9</v>
      </c>
      <c r="AIH335" s="20">
        <v>392.68099999999998</v>
      </c>
      <c r="AII335" s="20">
        <v>368.178</v>
      </c>
      <c r="AIJ335" s="20">
        <v>368.178</v>
      </c>
      <c r="AIK335" s="21">
        <v>90</v>
      </c>
      <c r="AIL335" s="20">
        <v>229.55699999999999</v>
      </c>
      <c r="AIM335" s="20">
        <v>215.232</v>
      </c>
      <c r="AIN335" s="20">
        <v>215.232</v>
      </c>
      <c r="AIO335" s="21">
        <v>113.7</v>
      </c>
      <c r="AIP335" s="20">
        <v>2424.9470000000001</v>
      </c>
      <c r="AIQ335" s="20">
        <v>174542.38500000001</v>
      </c>
      <c r="AIR335" s="21">
        <v>21.1</v>
      </c>
      <c r="AIS335" s="20">
        <v>450.10500000000002</v>
      </c>
      <c r="AIT335" s="20">
        <v>32397.565999999999</v>
      </c>
      <c r="AIU335" s="21">
        <v>20.8</v>
      </c>
      <c r="AIV335" s="20">
        <v>444.50400000000002</v>
      </c>
      <c r="AIW335" s="20">
        <v>31994.446</v>
      </c>
      <c r="AIX335" s="20">
        <v>31994.446</v>
      </c>
      <c r="AIY335" s="21">
        <v>71.8</v>
      </c>
      <c r="AIZ335" s="20">
        <v>1530.338</v>
      </c>
      <c r="AJA335" s="20">
        <v>110150.37300000001</v>
      </c>
      <c r="AJB335" s="20">
        <v>110150.37300000001</v>
      </c>
      <c r="AJC335" s="21">
        <v>92.6</v>
      </c>
      <c r="AJD335" s="20">
        <v>1974.8430000000001</v>
      </c>
      <c r="AJE335" s="20">
        <v>142144.81899999999</v>
      </c>
      <c r="AJF335" s="20">
        <v>142144.81899999999</v>
      </c>
      <c r="AJG335" s="21">
        <v>53.9</v>
      </c>
      <c r="AJH335" s="20">
        <v>1149.806</v>
      </c>
      <c r="AJI335" s="20">
        <v>82760.493000000002</v>
      </c>
      <c r="AJJ335" s="20">
        <v>82760.493000000002</v>
      </c>
      <c r="AJK335" s="21">
        <v>92.6</v>
      </c>
      <c r="AJL335" s="20">
        <v>1026.5039999999999</v>
      </c>
      <c r="AJM335" s="20">
        <v>3849.3910000000001</v>
      </c>
      <c r="AJN335" s="21">
        <v>23.8</v>
      </c>
      <c r="AJO335" s="20">
        <v>264.02100000000002</v>
      </c>
      <c r="AJP335" s="20">
        <v>990.08</v>
      </c>
      <c r="AJQ335" s="21">
        <v>12.8</v>
      </c>
      <c r="AJR335" s="20">
        <v>141.88800000000001</v>
      </c>
      <c r="AJS335" s="20">
        <v>532.08000000000004</v>
      </c>
      <c r="AJT335" s="20">
        <v>532.08000000000004</v>
      </c>
      <c r="AJU335" s="21">
        <v>56</v>
      </c>
      <c r="AJV335" s="20">
        <v>620.59500000000003</v>
      </c>
      <c r="AJW335" s="20">
        <v>2327.23</v>
      </c>
      <c r="AJX335" s="20">
        <v>2327.23</v>
      </c>
      <c r="AJY335" s="21">
        <v>68.8</v>
      </c>
      <c r="AJZ335" s="20">
        <v>762.48299999999995</v>
      </c>
      <c r="AKA335" s="20">
        <v>2859.3110000000001</v>
      </c>
      <c r="AKB335" s="20">
        <v>2859.3110000000001</v>
      </c>
      <c r="AKC335" s="21">
        <v>58.2</v>
      </c>
      <c r="AKD335" s="20">
        <v>644.65099999999995</v>
      </c>
      <c r="AKE335" s="20">
        <v>2417.442</v>
      </c>
      <c r="AKF335" s="20">
        <v>2417.442</v>
      </c>
      <c r="AKG335" s="21">
        <v>300.2</v>
      </c>
      <c r="AKH335" s="20">
        <v>1713.8040000000001</v>
      </c>
      <c r="AKI335" s="20">
        <v>17870.348999999998</v>
      </c>
      <c r="AKJ335" s="21">
        <v>32.6</v>
      </c>
      <c r="AKK335" s="20">
        <v>186.15799999999999</v>
      </c>
      <c r="AKL335" s="20">
        <v>1941.1279999999999</v>
      </c>
      <c r="AKM335" s="21">
        <v>32.799999999999997</v>
      </c>
      <c r="AKN335" s="20">
        <v>187.48099999999999</v>
      </c>
      <c r="AKO335" s="20">
        <v>1954.922</v>
      </c>
      <c r="AKP335" s="21">
        <v>87.9</v>
      </c>
      <c r="AKQ335" s="20">
        <v>501.45699999999999</v>
      </c>
      <c r="AKR335" s="20">
        <v>5228.84</v>
      </c>
      <c r="AKS335" s="20">
        <v>5228.84</v>
      </c>
      <c r="AKT335" s="21">
        <v>179.8</v>
      </c>
      <c r="AKU335" s="20">
        <v>1026.1890000000001</v>
      </c>
      <c r="AKV335" s="20">
        <v>10700.380999999999</v>
      </c>
      <c r="AKW335" s="20">
        <v>10700.380999999999</v>
      </c>
      <c r="AKX335" s="21">
        <v>267.60000000000002</v>
      </c>
      <c r="AKY335" s="20">
        <v>1527.646</v>
      </c>
      <c r="AKZ335" s="20">
        <v>15929.221</v>
      </c>
      <c r="ALA335" s="20">
        <v>15929.221</v>
      </c>
      <c r="ALB335" s="21">
        <v>134.30000000000001</v>
      </c>
      <c r="ALC335" s="20">
        <v>766.68700000000001</v>
      </c>
      <c r="ALD335" s="20">
        <v>7994.4750000000004</v>
      </c>
      <c r="ALE335" s="20">
        <v>7994.4750000000004</v>
      </c>
      <c r="ALF335" s="21">
        <v>347.5</v>
      </c>
      <c r="ALG335" s="20">
        <v>1669.2260000000001</v>
      </c>
      <c r="ALH335" s="20">
        <v>2237.931</v>
      </c>
      <c r="ALI335" s="21">
        <v>167.6</v>
      </c>
      <c r="ALJ335" s="20">
        <v>805.36900000000003</v>
      </c>
      <c r="ALK335" s="20">
        <v>1079.758</v>
      </c>
      <c r="ALL335" s="21">
        <v>48.6</v>
      </c>
      <c r="ALM335" s="20">
        <v>233.39599999999999</v>
      </c>
      <c r="ALN335" s="20">
        <v>312.91399999999999</v>
      </c>
      <c r="ALO335" s="20">
        <v>312.91399999999999</v>
      </c>
      <c r="ALP335" s="21">
        <v>131.19999999999999</v>
      </c>
      <c r="ALQ335" s="20">
        <v>630.46100000000001</v>
      </c>
      <c r="ALR335" s="20">
        <v>845.25900000000001</v>
      </c>
      <c r="ALS335" s="20">
        <v>845.25900000000001</v>
      </c>
      <c r="ALT335" s="21">
        <v>179.8</v>
      </c>
      <c r="ALU335" s="20">
        <v>863.85699999999997</v>
      </c>
      <c r="ALV335" s="20">
        <v>1158.173</v>
      </c>
      <c r="ALW335" s="20">
        <v>1158.173</v>
      </c>
      <c r="ALX335" s="21">
        <v>129.19999999999999</v>
      </c>
      <c r="ALY335" s="20">
        <v>620.76099999999997</v>
      </c>
      <c r="ALZ335" s="20">
        <v>832.255</v>
      </c>
      <c r="AMA335" s="20">
        <v>832.255</v>
      </c>
      <c r="AMB335" s="21">
        <v>227.8</v>
      </c>
      <c r="AMC335" s="20">
        <v>1145.8050000000001</v>
      </c>
      <c r="AMD335" s="20">
        <v>39570.370999999999</v>
      </c>
      <c r="AME335" s="21">
        <v>53.6</v>
      </c>
      <c r="AMF335" s="20">
        <v>269.51900000000001</v>
      </c>
      <c r="AMG335" s="20">
        <v>9307.8340000000007</v>
      </c>
      <c r="AMH335" s="21">
        <v>87.7</v>
      </c>
      <c r="AMI335" s="20">
        <v>440.94799999999998</v>
      </c>
      <c r="AMJ335" s="20">
        <v>15228.152</v>
      </c>
      <c r="AMK335" s="20">
        <v>15228.152</v>
      </c>
      <c r="AML335" s="21">
        <v>86.5</v>
      </c>
      <c r="AMM335" s="20">
        <v>435.33800000000002</v>
      </c>
      <c r="AMN335" s="20">
        <v>15034.385</v>
      </c>
      <c r="AMO335" s="20">
        <v>15034.385</v>
      </c>
      <c r="AMP335" s="21">
        <v>174.2</v>
      </c>
      <c r="AMQ335" s="20">
        <v>876.28599999999994</v>
      </c>
      <c r="AMR335" s="20">
        <v>30262.537</v>
      </c>
      <c r="AMS335" s="20">
        <v>30262.537</v>
      </c>
      <c r="AMT335" s="21">
        <v>124.7</v>
      </c>
      <c r="AMU335" s="20">
        <v>627.28599999999994</v>
      </c>
      <c r="AMV335" s="20">
        <v>21663.33</v>
      </c>
      <c r="AMW335" s="20">
        <v>21663.33</v>
      </c>
      <c r="AMX335" s="21">
        <v>99.9</v>
      </c>
      <c r="AMY335" s="22">
        <v>792.79865500000005</v>
      </c>
      <c r="AMZ335" s="20">
        <v>14839.843000000001</v>
      </c>
      <c r="ANA335" s="21">
        <v>33.6</v>
      </c>
      <c r="ANB335" s="20">
        <v>266.85700000000003</v>
      </c>
      <c r="ANC335" s="20">
        <v>4995.1019999999999</v>
      </c>
      <c r="AND335" s="21">
        <v>32</v>
      </c>
      <c r="ANE335" s="20">
        <v>254.447</v>
      </c>
      <c r="ANF335" s="20">
        <v>4762.8180000000002</v>
      </c>
      <c r="ANG335" s="21">
        <v>11</v>
      </c>
      <c r="ANH335" s="22">
        <v>87.405186999999998</v>
      </c>
      <c r="ANI335" s="22">
        <v>1636.076513</v>
      </c>
      <c r="ANJ335" s="22">
        <v>1636.076513</v>
      </c>
      <c r="ANK335" s="21">
        <v>55.2</v>
      </c>
      <c r="ANL335" s="22">
        <v>438.53686199999999</v>
      </c>
      <c r="ANM335" s="22">
        <v>8208.6645489999992</v>
      </c>
      <c r="ANN335" s="22">
        <v>8208.6645489999992</v>
      </c>
      <c r="ANO335" s="21">
        <v>66.2</v>
      </c>
      <c r="ANP335" s="22">
        <v>525.942049</v>
      </c>
      <c r="ANQ335" s="22">
        <v>9844.7410619999991</v>
      </c>
      <c r="ANR335" s="22">
        <v>9844.7410619999991</v>
      </c>
      <c r="ANS335" s="21">
        <v>46.2</v>
      </c>
      <c r="ANT335" s="22">
        <v>367.18913300000003</v>
      </c>
      <c r="ANU335" s="22">
        <v>6873.1563459999998</v>
      </c>
      <c r="ANV335" s="22">
        <v>6873.1563459999998</v>
      </c>
      <c r="ANW335" s="21">
        <v>255.6</v>
      </c>
      <c r="ANX335" s="20">
        <v>65081.917000000001</v>
      </c>
      <c r="ANY335" s="20">
        <v>65081.917000000001</v>
      </c>
      <c r="ANZ335" s="21">
        <v>103.1</v>
      </c>
      <c r="AOA335" s="20">
        <v>26249.760999999999</v>
      </c>
      <c r="AOB335" s="20">
        <v>26249.760999999999</v>
      </c>
      <c r="AOC335" s="21">
        <v>111.9</v>
      </c>
      <c r="AOD335" s="20">
        <v>28492.293000000001</v>
      </c>
      <c r="AOE335" s="20">
        <v>28492.293000000001</v>
      </c>
      <c r="AOF335" s="21">
        <v>74.400000000000006</v>
      </c>
      <c r="AOG335" s="20">
        <v>18955.353999999999</v>
      </c>
      <c r="AOH335" s="20">
        <v>18955.353999999999</v>
      </c>
      <c r="AOI335" s="20">
        <v>18955.353999999999</v>
      </c>
      <c r="AOJ335" s="21">
        <v>78.099999999999994</v>
      </c>
      <c r="AOK335" s="20">
        <v>19876.802</v>
      </c>
      <c r="AOL335" s="20">
        <v>19876.802</v>
      </c>
      <c r="AOM335" s="20">
        <v>19876.802</v>
      </c>
      <c r="AON335" s="21">
        <v>152.5</v>
      </c>
      <c r="AOO335" s="20">
        <v>38832.156000000003</v>
      </c>
      <c r="AOP335" s="20">
        <v>38832.156000000003</v>
      </c>
      <c r="AOQ335" s="20">
        <v>38832.156000000003</v>
      </c>
      <c r="AOR335" s="21">
        <v>51.2</v>
      </c>
      <c r="AOS335" s="20">
        <v>13035.55</v>
      </c>
      <c r="AOT335" s="20">
        <v>13035.55</v>
      </c>
      <c r="AOU335" s="20">
        <v>13035.55</v>
      </c>
      <c r="AOV335" s="21">
        <v>250.9</v>
      </c>
      <c r="AOW335" s="20">
        <v>35644.036999999997</v>
      </c>
      <c r="AOX335" s="20">
        <v>33419.849000000002</v>
      </c>
      <c r="AOY335" s="21">
        <v>88.7</v>
      </c>
      <c r="AOZ335" s="20">
        <v>12594.852000000001</v>
      </c>
      <c r="APA335" s="20">
        <v>11808.933000000001</v>
      </c>
      <c r="APB335" s="21">
        <v>92</v>
      </c>
      <c r="APC335" s="20">
        <v>13076.535</v>
      </c>
      <c r="APD335" s="20">
        <v>12260.558999999999</v>
      </c>
      <c r="APE335" s="21">
        <v>57.4</v>
      </c>
      <c r="APF335" s="20">
        <v>8152.1009999999997</v>
      </c>
      <c r="APG335" s="20">
        <v>7643.41</v>
      </c>
      <c r="APH335" s="20">
        <v>7643.41</v>
      </c>
      <c r="API335" s="21">
        <v>104.9</v>
      </c>
      <c r="APJ335" s="20">
        <v>14897.084000000001</v>
      </c>
      <c r="APK335" s="20">
        <v>13967.505999999999</v>
      </c>
      <c r="APL335" s="20">
        <v>13967.505999999999</v>
      </c>
      <c r="APM335" s="21">
        <v>162.19999999999999</v>
      </c>
      <c r="APN335" s="20">
        <v>23049.186000000002</v>
      </c>
      <c r="APO335" s="20">
        <v>21610.916000000001</v>
      </c>
      <c r="APP335" s="20">
        <v>21610.916000000001</v>
      </c>
      <c r="APQ335" s="21">
        <v>89.6</v>
      </c>
      <c r="APR335" s="20">
        <v>12726.75</v>
      </c>
      <c r="APS335" s="20">
        <v>11932.601000000001</v>
      </c>
      <c r="APT335" s="20">
        <v>11932.601000000001</v>
      </c>
      <c r="APU335" s="21">
        <v>140.19999999999999</v>
      </c>
      <c r="APV335" s="20">
        <v>547.08600000000001</v>
      </c>
      <c r="APW335" s="20">
        <v>9283.2219999999998</v>
      </c>
      <c r="APX335" s="21">
        <v>72.8</v>
      </c>
      <c r="APY335" s="20">
        <v>284.08100000000002</v>
      </c>
      <c r="APZ335" s="20">
        <v>4820.42</v>
      </c>
      <c r="AQA335" s="21">
        <v>34.200000000000003</v>
      </c>
      <c r="AQB335" s="20">
        <v>133.65100000000001</v>
      </c>
      <c r="AQC335" s="20">
        <v>2267.8589999999999</v>
      </c>
      <c r="AQD335" s="20">
        <v>2267.8589999999999</v>
      </c>
      <c r="AQE335" s="21">
        <v>33.1</v>
      </c>
      <c r="AQF335" s="20">
        <v>129.35400000000001</v>
      </c>
      <c r="AQG335" s="20">
        <v>2194.9430000000002</v>
      </c>
      <c r="AQH335" s="20">
        <v>2194.9430000000002</v>
      </c>
      <c r="AQI335" s="21">
        <v>67.400000000000006</v>
      </c>
      <c r="AQJ335" s="20">
        <v>263.005</v>
      </c>
      <c r="AQK335" s="20">
        <v>4462.8019999999997</v>
      </c>
      <c r="AQL335" s="20">
        <v>4462.8019999999997</v>
      </c>
      <c r="AQM335" s="21">
        <v>57.6</v>
      </c>
      <c r="AQN335" s="20">
        <v>224.92500000000001</v>
      </c>
      <c r="AQO335" s="20">
        <v>3816.6419999999998</v>
      </c>
      <c r="AQP335" s="20">
        <v>3816.6419999999998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Summary Documentation</vt:lpstr>
      <vt:lpstr>Quarterly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Chan, Tracy</cp:lastModifiedBy>
  <dcterms:created xsi:type="dcterms:W3CDTF">2023-06-05T13:22:16Z</dcterms:created>
  <dcterms:modified xsi:type="dcterms:W3CDTF">2023-06-05T13:28:12Z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tracy.chan@bis.org</vt:lpwstr>
  </property>
  <property fmtid="{D5CDD505-2E9C-101B-9397-08002B2CF9AE}" pid="3" name="CDMCEIC_ownerFullName">
    <vt:lpwstr>Amanda Liu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MSIP_Label_b142c856-5923-4773-b42c-1087be44a18e_Enabled">
    <vt:lpwstr>true</vt:lpwstr>
  </property>
  <property fmtid="{D5CDD505-2E9C-101B-9397-08002B2CF9AE}" pid="7" name="MSIP_Label_b142c856-5923-4773-b42c-1087be44a18e_SetDate">
    <vt:lpwstr>2023-06-05T13:24:43Z</vt:lpwstr>
  </property>
  <property fmtid="{D5CDD505-2E9C-101B-9397-08002B2CF9AE}" pid="8" name="MSIP_Label_b142c856-5923-4773-b42c-1087be44a18e_Method">
    <vt:lpwstr>Privileged</vt:lpwstr>
  </property>
  <property fmtid="{D5CDD505-2E9C-101B-9397-08002B2CF9AE}" pid="9" name="MSIP_Label_b142c856-5923-4773-b42c-1087be44a18e_Name">
    <vt:lpwstr>Public - No Marking</vt:lpwstr>
  </property>
  <property fmtid="{D5CDD505-2E9C-101B-9397-08002B2CF9AE}" pid="10" name="MSIP_Label_b142c856-5923-4773-b42c-1087be44a18e_SiteId">
    <vt:lpwstr>03e82858-fc14-4f12-b078-aac6d25c87da</vt:lpwstr>
  </property>
  <property fmtid="{D5CDD505-2E9C-101B-9397-08002B2CF9AE}" pid="11" name="MSIP_Label_b142c856-5923-4773-b42c-1087be44a18e_ActionId">
    <vt:lpwstr>a6d58b6c-5d36-4bc4-9464-d11283ebc9f3</vt:lpwstr>
  </property>
  <property fmtid="{D5CDD505-2E9C-101B-9397-08002B2CF9AE}" pid="12" name="MSIP_Label_b142c856-5923-4773-b42c-1087be44a18e_ContentBits">
    <vt:lpwstr>0</vt:lpwstr>
  </property>
</Properties>
</file>